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usepa.sharepoint.com/sites/ESLBPDTeam/Shared Documents/General/PD TEAM EPA+ICF SHARED/Appliances/01-Products/RAC/V5.0 ENERGY STAR Spec Development/Savings and Data/"/>
    </mc:Choice>
  </mc:AlternateContent>
  <xr:revisionPtr revIDLastSave="1" documentId="8_{364C7069-B5EA-4D0B-AF88-2AD9628B9FD1}" xr6:coauthVersionLast="47" xr6:coauthVersionMax="47" xr10:uidLastSave="{231BD094-9A7F-4E05-B382-517BA474646B}"/>
  <bookViews>
    <workbookView xWindow="6330" yWindow="630" windowWidth="21570" windowHeight="14640" xr2:uid="{8BFEE722-6D86-487F-9FD8-F5F968B6B63E}"/>
  </bookViews>
  <sheets>
    <sheet name="1. Introduction" sheetId="1" r:id="rId1"/>
    <sheet name="2. Version 5.0 Criteria" sheetId="2" r:id="rId2"/>
    <sheet name="3. Energy and Cost Savings" sheetId="3" r:id="rId3"/>
    <sheet name="4. Incremental Cost and Payback" sheetId="4" r:id="rId4"/>
    <sheet name="5. ENERGY STAR QPL" sheetId="5" r:id="rId5"/>
    <sheet name="6. DOE Certification Dataset" sheetId="6" r:id="rId6"/>
  </sheets>
  <definedNames>
    <definedName name="_xlnm._FilterDatabase" localSheetId="4" hidden="1">'5. ENERGY STAR QPL'!$B$3:$AH$2989</definedName>
    <definedName name="_xlnm._FilterDatabase" localSheetId="5" hidden="1">'6. DOE Certification Dataset'!$B$3:$AC$1703</definedName>
    <definedName name="ES_Model_List">'5. ENERGY STAR QPL'!$C$4:$C$254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69" i="6" l="1"/>
  <c r="I1669" i="6"/>
  <c r="H1669" i="6"/>
  <c r="J1668" i="6"/>
  <c r="I1668" i="6"/>
  <c r="H1668" i="6"/>
  <c r="J1667" i="6"/>
  <c r="I1667" i="6"/>
  <c r="H1667" i="6"/>
  <c r="J1666" i="6"/>
  <c r="I1666" i="6"/>
  <c r="H1666" i="6"/>
  <c r="J1665" i="6"/>
  <c r="I1665" i="6"/>
  <c r="H1665" i="6"/>
  <c r="J1664" i="6"/>
  <c r="I1664" i="6"/>
  <c r="H1664" i="6"/>
  <c r="J1663" i="6"/>
  <c r="I1663" i="6"/>
  <c r="H1663" i="6"/>
  <c r="J1662" i="6"/>
  <c r="I1662" i="6"/>
  <c r="H1662" i="6"/>
  <c r="J1661" i="6"/>
  <c r="I1661" i="6"/>
  <c r="H1661" i="6"/>
  <c r="J1660" i="6"/>
  <c r="I1660" i="6"/>
  <c r="H1660" i="6"/>
  <c r="J1659" i="6"/>
  <c r="I1659" i="6"/>
  <c r="H1659" i="6"/>
  <c r="J1658" i="6"/>
  <c r="I1658" i="6"/>
  <c r="H1658" i="6"/>
  <c r="J1657" i="6"/>
  <c r="I1657" i="6"/>
  <c r="H1657" i="6"/>
  <c r="J1656" i="6"/>
  <c r="I1656" i="6"/>
  <c r="H1656" i="6"/>
  <c r="J1655" i="6"/>
  <c r="I1655" i="6"/>
  <c r="H1655" i="6"/>
  <c r="J1654" i="6"/>
  <c r="I1654" i="6"/>
  <c r="H1654" i="6"/>
  <c r="J1653" i="6"/>
  <c r="I1653" i="6"/>
  <c r="H1653" i="6"/>
  <c r="J1652" i="6"/>
  <c r="I1652" i="6"/>
  <c r="H1652" i="6"/>
  <c r="J1651" i="6"/>
  <c r="I1651" i="6"/>
  <c r="H1651" i="6"/>
  <c r="J1650" i="6"/>
  <c r="I1650" i="6"/>
  <c r="H1650" i="6"/>
  <c r="J1649" i="6"/>
  <c r="I1649" i="6"/>
  <c r="H1649" i="6"/>
  <c r="J1648" i="6"/>
  <c r="I1648" i="6"/>
  <c r="H1648" i="6"/>
  <c r="J1647" i="6"/>
  <c r="I1647" i="6"/>
  <c r="H1647" i="6"/>
  <c r="J1646" i="6"/>
  <c r="I1646" i="6"/>
  <c r="H1646" i="6"/>
  <c r="J1645" i="6"/>
  <c r="I1645" i="6"/>
  <c r="H1645" i="6"/>
  <c r="J1644" i="6"/>
  <c r="I1644" i="6"/>
  <c r="H1644" i="6"/>
  <c r="J1643" i="6"/>
  <c r="I1643" i="6"/>
  <c r="H1643" i="6"/>
  <c r="J1642" i="6"/>
  <c r="I1642" i="6"/>
  <c r="H1642" i="6"/>
  <c r="J1641" i="6"/>
  <c r="I1641" i="6"/>
  <c r="H1641" i="6"/>
  <c r="J1640" i="6"/>
  <c r="I1640" i="6"/>
  <c r="H1640" i="6"/>
  <c r="J1639" i="6"/>
  <c r="I1639" i="6"/>
  <c r="H1639" i="6"/>
  <c r="J1638" i="6"/>
  <c r="I1638" i="6"/>
  <c r="H1638" i="6"/>
  <c r="J1637" i="6"/>
  <c r="I1637" i="6"/>
  <c r="H1637" i="6"/>
  <c r="J1636" i="6"/>
  <c r="I1636" i="6"/>
  <c r="H1636" i="6"/>
  <c r="J1635" i="6"/>
  <c r="I1635" i="6"/>
  <c r="H1635" i="6"/>
  <c r="J1634" i="6"/>
  <c r="I1634" i="6"/>
  <c r="H1634" i="6"/>
  <c r="J1633" i="6"/>
  <c r="I1633" i="6"/>
  <c r="H1633" i="6"/>
  <c r="J1632" i="6"/>
  <c r="I1632" i="6"/>
  <c r="H1632" i="6"/>
  <c r="J1631" i="6"/>
  <c r="I1631" i="6"/>
  <c r="H1631" i="6"/>
  <c r="J1630" i="6"/>
  <c r="I1630" i="6"/>
  <c r="H1630" i="6"/>
  <c r="J1629" i="6"/>
  <c r="I1629" i="6"/>
  <c r="H1629" i="6"/>
  <c r="J1628" i="6"/>
  <c r="I1628" i="6"/>
  <c r="H1628" i="6"/>
  <c r="J1627" i="6"/>
  <c r="I1627" i="6"/>
  <c r="H1627" i="6"/>
  <c r="J1626" i="6"/>
  <c r="I1626" i="6"/>
  <c r="H1626" i="6"/>
  <c r="J1625" i="6"/>
  <c r="I1625" i="6"/>
  <c r="H1625" i="6"/>
  <c r="J1624" i="6"/>
  <c r="I1624" i="6"/>
  <c r="H1624" i="6"/>
  <c r="J1623" i="6"/>
  <c r="I1623" i="6"/>
  <c r="H1623" i="6"/>
  <c r="J1622" i="6"/>
  <c r="I1622" i="6"/>
  <c r="H1622" i="6"/>
  <c r="J1621" i="6"/>
  <c r="I1621" i="6"/>
  <c r="H1621" i="6"/>
  <c r="J1620" i="6"/>
  <c r="I1620" i="6"/>
  <c r="H1620" i="6"/>
  <c r="J1619" i="6"/>
  <c r="I1619" i="6"/>
  <c r="H1619" i="6"/>
  <c r="J1618" i="6"/>
  <c r="I1618" i="6"/>
  <c r="H1618" i="6"/>
  <c r="J1617" i="6"/>
  <c r="I1617" i="6"/>
  <c r="H1617" i="6"/>
  <c r="J1616" i="6"/>
  <c r="I1616" i="6"/>
  <c r="H1616" i="6"/>
  <c r="J1615" i="6"/>
  <c r="I1615" i="6"/>
  <c r="H1615" i="6"/>
  <c r="J1614" i="6"/>
  <c r="I1614" i="6"/>
  <c r="H1614" i="6"/>
  <c r="J1613" i="6"/>
  <c r="I1613" i="6"/>
  <c r="H1613" i="6"/>
  <c r="J1612" i="6"/>
  <c r="I1612" i="6"/>
  <c r="H1612" i="6"/>
  <c r="J1611" i="6"/>
  <c r="I1611" i="6"/>
  <c r="H1611" i="6"/>
  <c r="J1610" i="6"/>
  <c r="I1610" i="6"/>
  <c r="H1610" i="6"/>
  <c r="J1609" i="6"/>
  <c r="I1609" i="6"/>
  <c r="H1609" i="6"/>
  <c r="J1608" i="6"/>
  <c r="I1608" i="6"/>
  <c r="H1608" i="6"/>
  <c r="J1607" i="6"/>
  <c r="I1607" i="6"/>
  <c r="H1607" i="6"/>
  <c r="J1606" i="6"/>
  <c r="I1606" i="6"/>
  <c r="H1606" i="6"/>
  <c r="J1605" i="6"/>
  <c r="I1605" i="6"/>
  <c r="H1605" i="6"/>
  <c r="J1604" i="6"/>
  <c r="I1604" i="6"/>
  <c r="H1604" i="6"/>
  <c r="J1603" i="6"/>
  <c r="I1603" i="6"/>
  <c r="H1603" i="6"/>
  <c r="J1602" i="6"/>
  <c r="I1602" i="6"/>
  <c r="H1602" i="6"/>
  <c r="J1601" i="6"/>
  <c r="I1601" i="6"/>
  <c r="H1601" i="6"/>
  <c r="J1600" i="6"/>
  <c r="I1600" i="6"/>
  <c r="H1600" i="6"/>
  <c r="J1599" i="6"/>
  <c r="I1599" i="6"/>
  <c r="H1599" i="6"/>
  <c r="J1598" i="6"/>
  <c r="I1598" i="6"/>
  <c r="H1598" i="6"/>
  <c r="J1597" i="6"/>
  <c r="I1597" i="6"/>
  <c r="H1597" i="6"/>
  <c r="J1596" i="6"/>
  <c r="I1596" i="6"/>
  <c r="H1596" i="6"/>
  <c r="J1595" i="6"/>
  <c r="I1595" i="6"/>
  <c r="H1595" i="6"/>
  <c r="J1594" i="6"/>
  <c r="I1594" i="6"/>
  <c r="H1594" i="6"/>
  <c r="J1593" i="6"/>
  <c r="I1593" i="6"/>
  <c r="H1593" i="6"/>
  <c r="J1592" i="6"/>
  <c r="I1592" i="6"/>
  <c r="H1592" i="6"/>
  <c r="J1591" i="6"/>
  <c r="I1591" i="6"/>
  <c r="H1591" i="6"/>
  <c r="J1590" i="6"/>
  <c r="I1590" i="6"/>
  <c r="H1590" i="6"/>
  <c r="J1589" i="6"/>
  <c r="I1589" i="6"/>
  <c r="H1589" i="6"/>
  <c r="J1588" i="6"/>
  <c r="I1588" i="6"/>
  <c r="H1588" i="6"/>
  <c r="J1587" i="6"/>
  <c r="I1587" i="6"/>
  <c r="H1587" i="6"/>
  <c r="J1586" i="6"/>
  <c r="I1586" i="6"/>
  <c r="H1586" i="6"/>
  <c r="J1585" i="6"/>
  <c r="I1585" i="6"/>
  <c r="H1585" i="6"/>
  <c r="J1584" i="6"/>
  <c r="I1584" i="6"/>
  <c r="H1584" i="6"/>
  <c r="J1583" i="6"/>
  <c r="I1583" i="6"/>
  <c r="H1583" i="6"/>
  <c r="J1582" i="6"/>
  <c r="I1582" i="6"/>
  <c r="H1582" i="6"/>
  <c r="J1581" i="6"/>
  <c r="I1581" i="6"/>
  <c r="H1581" i="6"/>
  <c r="J1580" i="6"/>
  <c r="I1580" i="6"/>
  <c r="H1580" i="6"/>
  <c r="J1579" i="6"/>
  <c r="I1579" i="6"/>
  <c r="H1579" i="6"/>
  <c r="J1578" i="6"/>
  <c r="I1578" i="6"/>
  <c r="H1578" i="6"/>
  <c r="J1577" i="6"/>
  <c r="I1577" i="6"/>
  <c r="H1577" i="6"/>
  <c r="J1576" i="6"/>
  <c r="I1576" i="6"/>
  <c r="H1576" i="6"/>
  <c r="J1575" i="6"/>
  <c r="I1575" i="6"/>
  <c r="H1575" i="6"/>
  <c r="J1574" i="6"/>
  <c r="I1574" i="6"/>
  <c r="H1574" i="6"/>
  <c r="J1573" i="6"/>
  <c r="I1573" i="6"/>
  <c r="H1573" i="6"/>
  <c r="J1572" i="6"/>
  <c r="I1572" i="6"/>
  <c r="H1572" i="6"/>
  <c r="J1571" i="6"/>
  <c r="I1571" i="6"/>
  <c r="H1571" i="6"/>
  <c r="J1570" i="6"/>
  <c r="I1570" i="6"/>
  <c r="H1570" i="6"/>
  <c r="J1569" i="6"/>
  <c r="I1569" i="6"/>
  <c r="H1569" i="6"/>
  <c r="J1568" i="6"/>
  <c r="I1568" i="6"/>
  <c r="H1568" i="6"/>
  <c r="J1567" i="6"/>
  <c r="I1567" i="6"/>
  <c r="H1567" i="6"/>
  <c r="J1566" i="6"/>
  <c r="I1566" i="6"/>
  <c r="H1566" i="6"/>
  <c r="J1565" i="6"/>
  <c r="I1565" i="6"/>
  <c r="H1565" i="6"/>
  <c r="J1564" i="6"/>
  <c r="I1564" i="6"/>
  <c r="H1564" i="6"/>
  <c r="J1563" i="6"/>
  <c r="I1563" i="6"/>
  <c r="H1563" i="6"/>
  <c r="J1562" i="6"/>
  <c r="I1562" i="6"/>
  <c r="H1562" i="6"/>
  <c r="J1561" i="6"/>
  <c r="I1561" i="6"/>
  <c r="H1561" i="6"/>
  <c r="J1560" i="6"/>
  <c r="I1560" i="6"/>
  <c r="H1560" i="6"/>
  <c r="J1559" i="6"/>
  <c r="I1559" i="6"/>
  <c r="H1559" i="6"/>
  <c r="J1558" i="6"/>
  <c r="I1558" i="6"/>
  <c r="H1558" i="6"/>
  <c r="J1557" i="6"/>
  <c r="I1557" i="6"/>
  <c r="H1557" i="6"/>
  <c r="J1556" i="6"/>
  <c r="I1556" i="6"/>
  <c r="H1556" i="6"/>
  <c r="J1555" i="6"/>
  <c r="I1555" i="6"/>
  <c r="H1555" i="6"/>
  <c r="J1554" i="6"/>
  <c r="I1554" i="6"/>
  <c r="H1554" i="6"/>
  <c r="J1553" i="6"/>
  <c r="I1553" i="6"/>
  <c r="H1553" i="6"/>
  <c r="J1552" i="6"/>
  <c r="I1552" i="6"/>
  <c r="H1552" i="6"/>
  <c r="J1551" i="6"/>
  <c r="I1551" i="6"/>
  <c r="H1551" i="6"/>
  <c r="J1550" i="6"/>
  <c r="I1550" i="6"/>
  <c r="H1550" i="6"/>
  <c r="J1549" i="6"/>
  <c r="I1549" i="6"/>
  <c r="H1549" i="6"/>
  <c r="J1548" i="6"/>
  <c r="I1548" i="6"/>
  <c r="H1548" i="6"/>
  <c r="J1547" i="6"/>
  <c r="I1547" i="6"/>
  <c r="H1547" i="6"/>
  <c r="J1546" i="6"/>
  <c r="I1546" i="6"/>
  <c r="H1546" i="6"/>
  <c r="J1545" i="6"/>
  <c r="I1545" i="6"/>
  <c r="H1545" i="6"/>
  <c r="J1544" i="6"/>
  <c r="I1544" i="6"/>
  <c r="H1544" i="6"/>
  <c r="J1543" i="6"/>
  <c r="I1543" i="6"/>
  <c r="H1543" i="6"/>
  <c r="J1542" i="6"/>
  <c r="I1542" i="6"/>
  <c r="H1542" i="6"/>
  <c r="J1541" i="6"/>
  <c r="I1541" i="6"/>
  <c r="H1541" i="6"/>
  <c r="J1540" i="6"/>
  <c r="I1540" i="6"/>
  <c r="H1540" i="6"/>
  <c r="J1539" i="6"/>
  <c r="I1539" i="6"/>
  <c r="H1539" i="6"/>
  <c r="J1538" i="6"/>
  <c r="I1538" i="6"/>
  <c r="H1538" i="6"/>
  <c r="J1537" i="6"/>
  <c r="I1537" i="6"/>
  <c r="H1537" i="6"/>
  <c r="J1536" i="6"/>
  <c r="I1536" i="6"/>
  <c r="H1536" i="6"/>
  <c r="J1535" i="6"/>
  <c r="I1535" i="6"/>
  <c r="H1535" i="6"/>
  <c r="J1534" i="6"/>
  <c r="I1534" i="6"/>
  <c r="H1534" i="6"/>
  <c r="J1533" i="6"/>
  <c r="I1533" i="6"/>
  <c r="H1533" i="6"/>
  <c r="J1532" i="6"/>
  <c r="I1532" i="6"/>
  <c r="H1532" i="6"/>
  <c r="J1531" i="6"/>
  <c r="I1531" i="6"/>
  <c r="H1531" i="6"/>
  <c r="J1530" i="6"/>
  <c r="I1530" i="6"/>
  <c r="H1530" i="6"/>
  <c r="J1529" i="6"/>
  <c r="I1529" i="6"/>
  <c r="H1529" i="6"/>
  <c r="J1528" i="6"/>
  <c r="I1528" i="6"/>
  <c r="H1528" i="6"/>
  <c r="J1527" i="6"/>
  <c r="I1527" i="6"/>
  <c r="H1527" i="6"/>
  <c r="J1526" i="6"/>
  <c r="I1526" i="6"/>
  <c r="H1526" i="6"/>
  <c r="J1525" i="6"/>
  <c r="I1525" i="6"/>
  <c r="H1525" i="6"/>
  <c r="J1524" i="6"/>
  <c r="I1524" i="6"/>
  <c r="H1524" i="6"/>
  <c r="J1523" i="6"/>
  <c r="I1523" i="6"/>
  <c r="H1523" i="6"/>
  <c r="J1522" i="6"/>
  <c r="I1522" i="6"/>
  <c r="H1522" i="6"/>
  <c r="J1521" i="6"/>
  <c r="I1521" i="6"/>
  <c r="H1521" i="6"/>
  <c r="J1520" i="6"/>
  <c r="I1520" i="6"/>
  <c r="H1520" i="6"/>
  <c r="J1519" i="6"/>
  <c r="I1519" i="6"/>
  <c r="H1519" i="6"/>
  <c r="J1518" i="6"/>
  <c r="I1518" i="6"/>
  <c r="H1518" i="6"/>
  <c r="J1517" i="6"/>
  <c r="I1517" i="6"/>
  <c r="H1517" i="6"/>
  <c r="J1516" i="6"/>
  <c r="I1516" i="6"/>
  <c r="H1516" i="6"/>
  <c r="J1515" i="6"/>
  <c r="I1515" i="6"/>
  <c r="H1515" i="6"/>
  <c r="J1514" i="6"/>
  <c r="I1514" i="6"/>
  <c r="H1514" i="6"/>
  <c r="J1513" i="6"/>
  <c r="I1513" i="6"/>
  <c r="H1513" i="6"/>
  <c r="J1512" i="6"/>
  <c r="I1512" i="6"/>
  <c r="H1512" i="6"/>
  <c r="J1511" i="6"/>
  <c r="I1511" i="6"/>
  <c r="H1511" i="6"/>
  <c r="J1510" i="6"/>
  <c r="I1510" i="6"/>
  <c r="H1510" i="6"/>
  <c r="J1509" i="6"/>
  <c r="I1509" i="6"/>
  <c r="H1509" i="6"/>
  <c r="J1508" i="6"/>
  <c r="I1508" i="6"/>
  <c r="H1508" i="6"/>
  <c r="J1507" i="6"/>
  <c r="I1507" i="6"/>
  <c r="H1507" i="6"/>
  <c r="J1506" i="6"/>
  <c r="I1506" i="6"/>
  <c r="H1506" i="6"/>
  <c r="J1505" i="6"/>
  <c r="I1505" i="6"/>
  <c r="H1505" i="6"/>
  <c r="J1504" i="6"/>
  <c r="I1504" i="6"/>
  <c r="H1504" i="6"/>
  <c r="J1503" i="6"/>
  <c r="I1503" i="6"/>
  <c r="H1503" i="6"/>
  <c r="J1502" i="6"/>
  <c r="I1502" i="6"/>
  <c r="H1502" i="6"/>
  <c r="J1501" i="6"/>
  <c r="I1501" i="6"/>
  <c r="H1501" i="6"/>
  <c r="J1500" i="6"/>
  <c r="I1500" i="6"/>
  <c r="H1500" i="6"/>
  <c r="J1499" i="6"/>
  <c r="I1499" i="6"/>
  <c r="H1499" i="6"/>
  <c r="J1498" i="6"/>
  <c r="I1498" i="6"/>
  <c r="H1498" i="6"/>
  <c r="J1497" i="6"/>
  <c r="I1497" i="6"/>
  <c r="H1497" i="6"/>
  <c r="J1496" i="6"/>
  <c r="I1496" i="6"/>
  <c r="H1496" i="6"/>
  <c r="J1495" i="6"/>
  <c r="I1495" i="6"/>
  <c r="H1495" i="6"/>
  <c r="J1494" i="6"/>
  <c r="I1494" i="6"/>
  <c r="H1494" i="6"/>
  <c r="J1493" i="6"/>
  <c r="I1493" i="6"/>
  <c r="H1493" i="6"/>
  <c r="J1492" i="6"/>
  <c r="I1492" i="6"/>
  <c r="H1492" i="6"/>
  <c r="J1491" i="6"/>
  <c r="I1491" i="6"/>
  <c r="H1491" i="6"/>
  <c r="J1490" i="6"/>
  <c r="I1490" i="6"/>
  <c r="H1490" i="6"/>
  <c r="J1489" i="6"/>
  <c r="I1489" i="6"/>
  <c r="H1489" i="6"/>
  <c r="J1488" i="6"/>
  <c r="I1488" i="6"/>
  <c r="H1488" i="6"/>
  <c r="J1487" i="6"/>
  <c r="I1487" i="6"/>
  <c r="H1487" i="6"/>
  <c r="J1486" i="6"/>
  <c r="I1486" i="6"/>
  <c r="H1486" i="6"/>
  <c r="J1485" i="6"/>
  <c r="I1485" i="6"/>
  <c r="H1485" i="6"/>
  <c r="J1484" i="6"/>
  <c r="I1484" i="6"/>
  <c r="H1484" i="6"/>
  <c r="J1483" i="6"/>
  <c r="I1483" i="6"/>
  <c r="H1483" i="6"/>
  <c r="J1482" i="6"/>
  <c r="I1482" i="6"/>
  <c r="H1482" i="6"/>
  <c r="J1481" i="6"/>
  <c r="I1481" i="6"/>
  <c r="H1481" i="6"/>
  <c r="J1480" i="6"/>
  <c r="I1480" i="6"/>
  <c r="H1480" i="6"/>
  <c r="J1479" i="6"/>
  <c r="I1479" i="6"/>
  <c r="H1479" i="6"/>
  <c r="J1478" i="6"/>
  <c r="I1478" i="6"/>
  <c r="H1478" i="6"/>
  <c r="J1477" i="6"/>
  <c r="I1477" i="6"/>
  <c r="H1477" i="6"/>
  <c r="J1476" i="6"/>
  <c r="I1476" i="6"/>
  <c r="H1476" i="6"/>
  <c r="J1475" i="6"/>
  <c r="I1475" i="6"/>
  <c r="H1475" i="6"/>
  <c r="J1474" i="6"/>
  <c r="I1474" i="6"/>
  <c r="H1474" i="6"/>
  <c r="J1473" i="6"/>
  <c r="I1473" i="6"/>
  <c r="H1473" i="6"/>
  <c r="J1472" i="6"/>
  <c r="I1472" i="6"/>
  <c r="H1472" i="6"/>
  <c r="J1471" i="6"/>
  <c r="I1471" i="6"/>
  <c r="H1471" i="6"/>
  <c r="J1470" i="6"/>
  <c r="I1470" i="6"/>
  <c r="H1470" i="6"/>
  <c r="J1469" i="6"/>
  <c r="I1469" i="6"/>
  <c r="H1469" i="6"/>
  <c r="J1468" i="6"/>
  <c r="I1468" i="6"/>
  <c r="H1468" i="6"/>
  <c r="J1467" i="6"/>
  <c r="I1467" i="6"/>
  <c r="H1467" i="6"/>
  <c r="J1466" i="6"/>
  <c r="I1466" i="6"/>
  <c r="H1466" i="6"/>
  <c r="J1465" i="6"/>
  <c r="I1465" i="6"/>
  <c r="H1465" i="6"/>
  <c r="J1464" i="6"/>
  <c r="I1464" i="6"/>
  <c r="H1464" i="6"/>
  <c r="J1463" i="6"/>
  <c r="I1463" i="6"/>
  <c r="H1463" i="6"/>
  <c r="J1462" i="6"/>
  <c r="I1462" i="6"/>
  <c r="H1462" i="6"/>
  <c r="J1461" i="6"/>
  <c r="I1461" i="6"/>
  <c r="H1461" i="6"/>
  <c r="J1460" i="6"/>
  <c r="I1460" i="6"/>
  <c r="H1460" i="6"/>
  <c r="J1459" i="6"/>
  <c r="I1459" i="6"/>
  <c r="H1459" i="6"/>
  <c r="J1458" i="6"/>
  <c r="I1458" i="6"/>
  <c r="H1458" i="6"/>
  <c r="J1457" i="6"/>
  <c r="I1457" i="6"/>
  <c r="H1457" i="6"/>
  <c r="J1456" i="6"/>
  <c r="I1456" i="6"/>
  <c r="H1456" i="6"/>
  <c r="J1455" i="6"/>
  <c r="I1455" i="6"/>
  <c r="H1455" i="6"/>
  <c r="J1454" i="6"/>
  <c r="I1454" i="6"/>
  <c r="H1454" i="6"/>
  <c r="J1453" i="6"/>
  <c r="I1453" i="6"/>
  <c r="H1453" i="6"/>
  <c r="J1452" i="6"/>
  <c r="I1452" i="6"/>
  <c r="H1452" i="6"/>
  <c r="J1451" i="6"/>
  <c r="I1451" i="6"/>
  <c r="H1451" i="6"/>
  <c r="J1450" i="6"/>
  <c r="I1450" i="6"/>
  <c r="H1450" i="6"/>
  <c r="J1449" i="6"/>
  <c r="I1449" i="6"/>
  <c r="H1449" i="6"/>
  <c r="J1448" i="6"/>
  <c r="I1448" i="6"/>
  <c r="H1448" i="6"/>
  <c r="J1447" i="6"/>
  <c r="I1447" i="6"/>
  <c r="H1447" i="6"/>
  <c r="J1446" i="6"/>
  <c r="I1446" i="6"/>
  <c r="H1446" i="6"/>
  <c r="J1445" i="6"/>
  <c r="I1445" i="6"/>
  <c r="H1445" i="6"/>
  <c r="J1444" i="6"/>
  <c r="I1444" i="6"/>
  <c r="H1444" i="6"/>
  <c r="J1443" i="6"/>
  <c r="I1443" i="6"/>
  <c r="H1443" i="6"/>
  <c r="J1442" i="6"/>
  <c r="I1442" i="6"/>
  <c r="H1442" i="6"/>
  <c r="J1441" i="6"/>
  <c r="I1441" i="6"/>
  <c r="H1441" i="6"/>
  <c r="J1440" i="6"/>
  <c r="I1440" i="6"/>
  <c r="H1440" i="6"/>
  <c r="J1439" i="6"/>
  <c r="I1439" i="6"/>
  <c r="H1439" i="6"/>
  <c r="J1438" i="6"/>
  <c r="I1438" i="6"/>
  <c r="H1438" i="6"/>
  <c r="J1437" i="6"/>
  <c r="I1437" i="6"/>
  <c r="H1437" i="6"/>
  <c r="J1436" i="6"/>
  <c r="I1436" i="6"/>
  <c r="H1436" i="6"/>
  <c r="J1435" i="6"/>
  <c r="I1435" i="6"/>
  <c r="H1435" i="6"/>
  <c r="J1434" i="6"/>
  <c r="I1434" i="6"/>
  <c r="H1434" i="6"/>
  <c r="J1433" i="6"/>
  <c r="I1433" i="6"/>
  <c r="H1433" i="6"/>
  <c r="J1432" i="6"/>
  <c r="I1432" i="6"/>
  <c r="H1432" i="6"/>
  <c r="J1431" i="6"/>
  <c r="I1431" i="6"/>
  <c r="H1431" i="6"/>
  <c r="J1430" i="6"/>
  <c r="I1430" i="6"/>
  <c r="H1430" i="6"/>
  <c r="J1429" i="6"/>
  <c r="I1429" i="6"/>
  <c r="H1429" i="6"/>
  <c r="J1428" i="6"/>
  <c r="I1428" i="6"/>
  <c r="H1428" i="6"/>
  <c r="J1427" i="6"/>
  <c r="I1427" i="6"/>
  <c r="H1427" i="6"/>
  <c r="J1426" i="6"/>
  <c r="I1426" i="6"/>
  <c r="H1426" i="6"/>
  <c r="J1425" i="6"/>
  <c r="I1425" i="6"/>
  <c r="H1425" i="6"/>
  <c r="J1424" i="6"/>
  <c r="I1424" i="6"/>
  <c r="H1424" i="6"/>
  <c r="J1423" i="6"/>
  <c r="I1423" i="6"/>
  <c r="H1423" i="6"/>
  <c r="J1422" i="6"/>
  <c r="I1422" i="6"/>
  <c r="H1422" i="6"/>
  <c r="J1421" i="6"/>
  <c r="I1421" i="6"/>
  <c r="H1421" i="6"/>
  <c r="J1420" i="6"/>
  <c r="I1420" i="6"/>
  <c r="H1420" i="6"/>
  <c r="J1419" i="6"/>
  <c r="I1419" i="6"/>
  <c r="H1419" i="6"/>
  <c r="J1418" i="6"/>
  <c r="I1418" i="6"/>
  <c r="H1418" i="6"/>
  <c r="J1417" i="6"/>
  <c r="I1417" i="6"/>
  <c r="H1417" i="6"/>
  <c r="J1416" i="6"/>
  <c r="I1416" i="6"/>
  <c r="H1416" i="6"/>
  <c r="J1415" i="6"/>
  <c r="I1415" i="6"/>
  <c r="H1415" i="6"/>
  <c r="J1414" i="6"/>
  <c r="I1414" i="6"/>
  <c r="H1414" i="6"/>
  <c r="J1413" i="6"/>
  <c r="I1413" i="6"/>
  <c r="H1413" i="6"/>
  <c r="J1412" i="6"/>
  <c r="I1412" i="6"/>
  <c r="H1412" i="6"/>
  <c r="J1411" i="6"/>
  <c r="I1411" i="6"/>
  <c r="H1411" i="6"/>
  <c r="J1410" i="6"/>
  <c r="I1410" i="6"/>
  <c r="H1410" i="6"/>
  <c r="J1409" i="6"/>
  <c r="I1409" i="6"/>
  <c r="H1409" i="6"/>
  <c r="J1408" i="6"/>
  <c r="I1408" i="6"/>
  <c r="H1408" i="6"/>
  <c r="J1407" i="6"/>
  <c r="I1407" i="6"/>
  <c r="H1407" i="6"/>
  <c r="J1406" i="6"/>
  <c r="I1406" i="6"/>
  <c r="H1406" i="6"/>
  <c r="J1405" i="6"/>
  <c r="I1405" i="6"/>
  <c r="H1405" i="6"/>
  <c r="J1404" i="6"/>
  <c r="I1404" i="6"/>
  <c r="H1404" i="6"/>
  <c r="J1403" i="6"/>
  <c r="I1403" i="6"/>
  <c r="H1403" i="6"/>
  <c r="J1402" i="6"/>
  <c r="I1402" i="6"/>
  <c r="H1402" i="6"/>
  <c r="J1401" i="6"/>
  <c r="I1401" i="6"/>
  <c r="H1401" i="6"/>
  <c r="J1400" i="6"/>
  <c r="I1400" i="6"/>
  <c r="H1400" i="6"/>
  <c r="J1399" i="6"/>
  <c r="I1399" i="6"/>
  <c r="H1399" i="6"/>
  <c r="J1398" i="6"/>
  <c r="I1398" i="6"/>
  <c r="H1398" i="6"/>
  <c r="J1397" i="6"/>
  <c r="I1397" i="6"/>
  <c r="H1397" i="6"/>
  <c r="J1396" i="6"/>
  <c r="I1396" i="6"/>
  <c r="H1396" i="6"/>
  <c r="J1395" i="6"/>
  <c r="I1395" i="6"/>
  <c r="H1395" i="6"/>
  <c r="J1394" i="6"/>
  <c r="I1394" i="6"/>
  <c r="H1394" i="6"/>
  <c r="J1393" i="6"/>
  <c r="I1393" i="6"/>
  <c r="H1393" i="6"/>
  <c r="J1392" i="6"/>
  <c r="I1392" i="6"/>
  <c r="H1392" i="6"/>
  <c r="J1391" i="6"/>
  <c r="I1391" i="6"/>
  <c r="H1391" i="6"/>
  <c r="J1390" i="6"/>
  <c r="I1390" i="6"/>
  <c r="H1390" i="6"/>
  <c r="J1389" i="6"/>
  <c r="I1389" i="6"/>
  <c r="H1389" i="6"/>
  <c r="J1388" i="6"/>
  <c r="I1388" i="6"/>
  <c r="H1388" i="6"/>
  <c r="J1387" i="6"/>
  <c r="I1387" i="6"/>
  <c r="H1387" i="6"/>
  <c r="J1386" i="6"/>
  <c r="I1386" i="6"/>
  <c r="H1386" i="6"/>
  <c r="J1385" i="6"/>
  <c r="I1385" i="6"/>
  <c r="H1385" i="6"/>
  <c r="J1384" i="6"/>
  <c r="I1384" i="6"/>
  <c r="H1384" i="6"/>
  <c r="J1383" i="6"/>
  <c r="I1383" i="6"/>
  <c r="H1383" i="6"/>
  <c r="J1382" i="6"/>
  <c r="I1382" i="6"/>
  <c r="H1382" i="6"/>
  <c r="J1381" i="6"/>
  <c r="I1381" i="6"/>
  <c r="H1381" i="6"/>
  <c r="J1380" i="6"/>
  <c r="I1380" i="6"/>
  <c r="H1380" i="6"/>
  <c r="J1379" i="6"/>
  <c r="I1379" i="6"/>
  <c r="H1379" i="6"/>
  <c r="J1378" i="6"/>
  <c r="I1378" i="6"/>
  <c r="H1378" i="6"/>
  <c r="J1377" i="6"/>
  <c r="I1377" i="6"/>
  <c r="H1377" i="6"/>
  <c r="J1376" i="6"/>
  <c r="I1376" i="6"/>
  <c r="H1376" i="6"/>
  <c r="J1375" i="6"/>
  <c r="I1375" i="6"/>
  <c r="H1375" i="6"/>
  <c r="J1374" i="6"/>
  <c r="I1374" i="6"/>
  <c r="H1374" i="6"/>
  <c r="J1373" i="6"/>
  <c r="I1373" i="6"/>
  <c r="H1373" i="6"/>
  <c r="J1372" i="6"/>
  <c r="I1372" i="6"/>
  <c r="H1372" i="6"/>
  <c r="J1371" i="6"/>
  <c r="I1371" i="6"/>
  <c r="H1371" i="6"/>
  <c r="J1370" i="6"/>
  <c r="I1370" i="6"/>
  <c r="H1370" i="6"/>
  <c r="J1369" i="6"/>
  <c r="I1369" i="6"/>
  <c r="H1369" i="6"/>
  <c r="J1368" i="6"/>
  <c r="I1368" i="6"/>
  <c r="H1368" i="6"/>
  <c r="J1367" i="6"/>
  <c r="I1367" i="6"/>
  <c r="H1367" i="6"/>
  <c r="J1366" i="6"/>
  <c r="I1366" i="6"/>
  <c r="H1366" i="6"/>
  <c r="J1365" i="6"/>
  <c r="I1365" i="6"/>
  <c r="H1365" i="6"/>
  <c r="J1364" i="6"/>
  <c r="I1364" i="6"/>
  <c r="H1364" i="6"/>
  <c r="J1363" i="6"/>
  <c r="I1363" i="6"/>
  <c r="H1363" i="6"/>
  <c r="J1362" i="6"/>
  <c r="I1362" i="6"/>
  <c r="H1362" i="6"/>
  <c r="J1361" i="6"/>
  <c r="I1361" i="6"/>
  <c r="H1361" i="6"/>
  <c r="J1360" i="6"/>
  <c r="I1360" i="6"/>
  <c r="H1360" i="6"/>
  <c r="J1359" i="6"/>
  <c r="I1359" i="6"/>
  <c r="H1359" i="6"/>
  <c r="J1358" i="6"/>
  <c r="I1358" i="6"/>
  <c r="H1358" i="6"/>
  <c r="J1357" i="6"/>
  <c r="I1357" i="6"/>
  <c r="H1357" i="6"/>
  <c r="J1356" i="6"/>
  <c r="I1356" i="6"/>
  <c r="H1356" i="6"/>
  <c r="J1355" i="6"/>
  <c r="I1355" i="6"/>
  <c r="H1355" i="6"/>
  <c r="J1354" i="6"/>
  <c r="I1354" i="6"/>
  <c r="H1354" i="6"/>
  <c r="J1353" i="6"/>
  <c r="I1353" i="6"/>
  <c r="H1353" i="6"/>
  <c r="J1352" i="6"/>
  <c r="I1352" i="6"/>
  <c r="H1352" i="6"/>
  <c r="J1351" i="6"/>
  <c r="I1351" i="6"/>
  <c r="H1351" i="6"/>
  <c r="J1350" i="6"/>
  <c r="I1350" i="6"/>
  <c r="H1350" i="6"/>
  <c r="J1349" i="6"/>
  <c r="I1349" i="6"/>
  <c r="H1349" i="6"/>
  <c r="J1348" i="6"/>
  <c r="I1348" i="6"/>
  <c r="H1348" i="6"/>
  <c r="J1347" i="6"/>
  <c r="I1347" i="6"/>
  <c r="H1347" i="6"/>
  <c r="J1346" i="6"/>
  <c r="I1346" i="6"/>
  <c r="H1346" i="6"/>
  <c r="J1345" i="6"/>
  <c r="I1345" i="6"/>
  <c r="H1345" i="6"/>
  <c r="J1344" i="6"/>
  <c r="I1344" i="6"/>
  <c r="H1344" i="6"/>
  <c r="J1343" i="6"/>
  <c r="I1343" i="6"/>
  <c r="H1343" i="6"/>
  <c r="J1342" i="6"/>
  <c r="I1342" i="6"/>
  <c r="H1342" i="6"/>
  <c r="J1341" i="6"/>
  <c r="I1341" i="6"/>
  <c r="H1341" i="6"/>
  <c r="J1340" i="6"/>
  <c r="I1340" i="6"/>
  <c r="H1340" i="6"/>
  <c r="J1339" i="6"/>
  <c r="I1339" i="6"/>
  <c r="H1339" i="6"/>
  <c r="J1338" i="6"/>
  <c r="I1338" i="6"/>
  <c r="H1338" i="6"/>
  <c r="J1337" i="6"/>
  <c r="I1337" i="6"/>
  <c r="H1337" i="6"/>
  <c r="J1336" i="6"/>
  <c r="I1336" i="6"/>
  <c r="H1336" i="6"/>
  <c r="J1335" i="6"/>
  <c r="I1335" i="6"/>
  <c r="H1335" i="6"/>
  <c r="J1334" i="6"/>
  <c r="I1334" i="6"/>
  <c r="H1334" i="6"/>
  <c r="J1333" i="6"/>
  <c r="I1333" i="6"/>
  <c r="H1333" i="6"/>
  <c r="J1332" i="6"/>
  <c r="I1332" i="6"/>
  <c r="H1332" i="6"/>
  <c r="J1331" i="6"/>
  <c r="I1331" i="6"/>
  <c r="H1331" i="6"/>
  <c r="J1330" i="6"/>
  <c r="I1330" i="6"/>
  <c r="H1330" i="6"/>
  <c r="J1329" i="6"/>
  <c r="I1329" i="6"/>
  <c r="H1329" i="6"/>
  <c r="J1328" i="6"/>
  <c r="I1328" i="6"/>
  <c r="H1328" i="6"/>
  <c r="J1327" i="6"/>
  <c r="I1327" i="6"/>
  <c r="H1327" i="6"/>
  <c r="J1326" i="6"/>
  <c r="I1326" i="6"/>
  <c r="H1326" i="6"/>
  <c r="J1325" i="6"/>
  <c r="I1325" i="6"/>
  <c r="H1325" i="6"/>
  <c r="J1324" i="6"/>
  <c r="I1324" i="6"/>
  <c r="H1324" i="6"/>
  <c r="J1323" i="6"/>
  <c r="I1323" i="6"/>
  <c r="H1323" i="6"/>
  <c r="J1322" i="6"/>
  <c r="I1322" i="6"/>
  <c r="H1322" i="6"/>
  <c r="J1321" i="6"/>
  <c r="I1321" i="6"/>
  <c r="H1321" i="6"/>
  <c r="J1320" i="6"/>
  <c r="I1320" i="6"/>
  <c r="H1320" i="6"/>
  <c r="J1319" i="6"/>
  <c r="I1319" i="6"/>
  <c r="H1319" i="6"/>
  <c r="J1318" i="6"/>
  <c r="I1318" i="6"/>
  <c r="H1318" i="6"/>
  <c r="J1317" i="6"/>
  <c r="I1317" i="6"/>
  <c r="H1317" i="6"/>
  <c r="J1316" i="6"/>
  <c r="I1316" i="6"/>
  <c r="H1316" i="6"/>
  <c r="J1315" i="6"/>
  <c r="I1315" i="6"/>
  <c r="H1315" i="6"/>
  <c r="J1314" i="6"/>
  <c r="I1314" i="6"/>
  <c r="H1314" i="6"/>
  <c r="J1313" i="6"/>
  <c r="I1313" i="6"/>
  <c r="H1313" i="6"/>
  <c r="J1312" i="6"/>
  <c r="I1312" i="6"/>
  <c r="H1312" i="6"/>
  <c r="J1311" i="6"/>
  <c r="I1311" i="6"/>
  <c r="H1311" i="6"/>
  <c r="J1310" i="6"/>
  <c r="I1310" i="6"/>
  <c r="H1310" i="6"/>
  <c r="J1309" i="6"/>
  <c r="I1309" i="6"/>
  <c r="H1309" i="6"/>
  <c r="J1308" i="6"/>
  <c r="I1308" i="6"/>
  <c r="H1308" i="6"/>
  <c r="J1307" i="6"/>
  <c r="I1307" i="6"/>
  <c r="H1307" i="6"/>
  <c r="J1306" i="6"/>
  <c r="I1306" i="6"/>
  <c r="H1306" i="6"/>
  <c r="J1305" i="6"/>
  <c r="I1305" i="6"/>
  <c r="H1305" i="6"/>
  <c r="J1304" i="6"/>
  <c r="I1304" i="6"/>
  <c r="H1304" i="6"/>
  <c r="J1303" i="6"/>
  <c r="I1303" i="6"/>
  <c r="H1303" i="6"/>
  <c r="J1302" i="6"/>
  <c r="I1302" i="6"/>
  <c r="H1302" i="6"/>
  <c r="J1301" i="6"/>
  <c r="I1301" i="6"/>
  <c r="H1301" i="6"/>
  <c r="J1300" i="6"/>
  <c r="I1300" i="6"/>
  <c r="H1300" i="6"/>
  <c r="J1299" i="6"/>
  <c r="I1299" i="6"/>
  <c r="H1299" i="6"/>
  <c r="J1298" i="6"/>
  <c r="I1298" i="6"/>
  <c r="H1298" i="6"/>
  <c r="J1297" i="6"/>
  <c r="I1297" i="6"/>
  <c r="H1297" i="6"/>
  <c r="J1296" i="6"/>
  <c r="I1296" i="6"/>
  <c r="H1296" i="6"/>
  <c r="J1295" i="6"/>
  <c r="I1295" i="6"/>
  <c r="H1295" i="6"/>
  <c r="J1294" i="6"/>
  <c r="I1294" i="6"/>
  <c r="H1294" i="6"/>
  <c r="J1293" i="6"/>
  <c r="I1293" i="6"/>
  <c r="H1293" i="6"/>
  <c r="J1292" i="6"/>
  <c r="I1292" i="6"/>
  <c r="H1292" i="6"/>
  <c r="J1291" i="6"/>
  <c r="I1291" i="6"/>
  <c r="H1291" i="6"/>
  <c r="J1290" i="6"/>
  <c r="I1290" i="6"/>
  <c r="H1290" i="6"/>
  <c r="J1289" i="6"/>
  <c r="I1289" i="6"/>
  <c r="H1289" i="6"/>
  <c r="J1288" i="6"/>
  <c r="I1288" i="6"/>
  <c r="H1288" i="6"/>
  <c r="J1287" i="6"/>
  <c r="I1287" i="6"/>
  <c r="H1287" i="6"/>
  <c r="J1286" i="6"/>
  <c r="I1286" i="6"/>
  <c r="H1286" i="6"/>
  <c r="J1285" i="6"/>
  <c r="I1285" i="6"/>
  <c r="H1285" i="6"/>
  <c r="J1284" i="6"/>
  <c r="I1284" i="6"/>
  <c r="H1284" i="6"/>
  <c r="J1283" i="6"/>
  <c r="I1283" i="6"/>
  <c r="H1283" i="6"/>
  <c r="J1282" i="6"/>
  <c r="I1282" i="6"/>
  <c r="H1282" i="6"/>
  <c r="J1281" i="6"/>
  <c r="I1281" i="6"/>
  <c r="H1281" i="6"/>
  <c r="J1280" i="6"/>
  <c r="I1280" i="6"/>
  <c r="H1280" i="6"/>
  <c r="J1279" i="6"/>
  <c r="I1279" i="6"/>
  <c r="H1279" i="6"/>
  <c r="J1278" i="6"/>
  <c r="I1278" i="6"/>
  <c r="H1278" i="6"/>
  <c r="J1277" i="6"/>
  <c r="I1277" i="6"/>
  <c r="H1277" i="6"/>
  <c r="J1276" i="6"/>
  <c r="I1276" i="6"/>
  <c r="H1276" i="6"/>
  <c r="J1275" i="6"/>
  <c r="I1275" i="6"/>
  <c r="H1275" i="6"/>
  <c r="J1274" i="6"/>
  <c r="I1274" i="6"/>
  <c r="H1274" i="6"/>
  <c r="J1273" i="6"/>
  <c r="I1273" i="6"/>
  <c r="H1273" i="6"/>
  <c r="J1272" i="6"/>
  <c r="I1272" i="6"/>
  <c r="H1272" i="6"/>
  <c r="J1271" i="6"/>
  <c r="I1271" i="6"/>
  <c r="H1271" i="6"/>
  <c r="J1270" i="6"/>
  <c r="I1270" i="6"/>
  <c r="H1270" i="6"/>
  <c r="J1269" i="6"/>
  <c r="I1269" i="6"/>
  <c r="H1269" i="6"/>
  <c r="J1268" i="6"/>
  <c r="I1268" i="6"/>
  <c r="H1268" i="6"/>
  <c r="J1267" i="6"/>
  <c r="I1267" i="6"/>
  <c r="H1267" i="6"/>
  <c r="J1266" i="6"/>
  <c r="I1266" i="6"/>
  <c r="H1266" i="6"/>
  <c r="J1265" i="6"/>
  <c r="I1265" i="6"/>
  <c r="H1265" i="6"/>
  <c r="J1264" i="6"/>
  <c r="I1264" i="6"/>
  <c r="H1264" i="6"/>
  <c r="J1263" i="6"/>
  <c r="I1263" i="6"/>
  <c r="H1263" i="6"/>
  <c r="J1262" i="6"/>
  <c r="I1262" i="6"/>
  <c r="H1262" i="6"/>
  <c r="J1261" i="6"/>
  <c r="I1261" i="6"/>
  <c r="H1261" i="6"/>
  <c r="J1260" i="6"/>
  <c r="I1260" i="6"/>
  <c r="H1260" i="6"/>
  <c r="J1259" i="6"/>
  <c r="I1259" i="6"/>
  <c r="H1259" i="6"/>
  <c r="J1258" i="6"/>
  <c r="I1258" i="6"/>
  <c r="H1258" i="6"/>
  <c r="J1257" i="6"/>
  <c r="I1257" i="6"/>
  <c r="H1257" i="6"/>
  <c r="J1256" i="6"/>
  <c r="I1256" i="6"/>
  <c r="H1256" i="6"/>
  <c r="J1255" i="6"/>
  <c r="I1255" i="6"/>
  <c r="H1255" i="6"/>
  <c r="J1254" i="6"/>
  <c r="I1254" i="6"/>
  <c r="H1254" i="6"/>
  <c r="J1253" i="6"/>
  <c r="I1253" i="6"/>
  <c r="H1253" i="6"/>
  <c r="J1252" i="6"/>
  <c r="I1252" i="6"/>
  <c r="H1252" i="6"/>
  <c r="J1251" i="6"/>
  <c r="I1251" i="6"/>
  <c r="H1251" i="6"/>
  <c r="J1250" i="6"/>
  <c r="I1250" i="6"/>
  <c r="H1250" i="6"/>
  <c r="J1249" i="6"/>
  <c r="I1249" i="6"/>
  <c r="H1249" i="6"/>
  <c r="J1248" i="6"/>
  <c r="I1248" i="6"/>
  <c r="H1248" i="6"/>
  <c r="J1247" i="6"/>
  <c r="I1247" i="6"/>
  <c r="H1247" i="6"/>
  <c r="J1246" i="6"/>
  <c r="I1246" i="6"/>
  <c r="H1246" i="6"/>
  <c r="J1245" i="6"/>
  <c r="I1245" i="6"/>
  <c r="H1245" i="6"/>
  <c r="J1244" i="6"/>
  <c r="I1244" i="6"/>
  <c r="H1244" i="6"/>
  <c r="J1243" i="6"/>
  <c r="I1243" i="6"/>
  <c r="H1243" i="6"/>
  <c r="J1242" i="6"/>
  <c r="I1242" i="6"/>
  <c r="H1242" i="6"/>
  <c r="J1241" i="6"/>
  <c r="I1241" i="6"/>
  <c r="H1241" i="6"/>
  <c r="J1240" i="6"/>
  <c r="I1240" i="6"/>
  <c r="H1240" i="6"/>
  <c r="J1239" i="6"/>
  <c r="I1239" i="6"/>
  <c r="H1239" i="6"/>
  <c r="J1238" i="6"/>
  <c r="I1238" i="6"/>
  <c r="H1238" i="6"/>
  <c r="J1237" i="6"/>
  <c r="I1237" i="6"/>
  <c r="H1237" i="6"/>
  <c r="J1236" i="6"/>
  <c r="I1236" i="6"/>
  <c r="H1236" i="6"/>
  <c r="J1235" i="6"/>
  <c r="I1235" i="6"/>
  <c r="H1235" i="6"/>
  <c r="J1234" i="6"/>
  <c r="I1234" i="6"/>
  <c r="H1234" i="6"/>
  <c r="J1233" i="6"/>
  <c r="I1233" i="6"/>
  <c r="H1233" i="6"/>
  <c r="J1232" i="6"/>
  <c r="I1232" i="6"/>
  <c r="H1232" i="6"/>
  <c r="J1231" i="6"/>
  <c r="I1231" i="6"/>
  <c r="H1231" i="6"/>
  <c r="J1230" i="6"/>
  <c r="I1230" i="6"/>
  <c r="H1230" i="6"/>
  <c r="J1229" i="6"/>
  <c r="I1229" i="6"/>
  <c r="H1229" i="6"/>
  <c r="J1228" i="6"/>
  <c r="I1228" i="6"/>
  <c r="H1228" i="6"/>
  <c r="J1227" i="6"/>
  <c r="I1227" i="6"/>
  <c r="H1227" i="6"/>
  <c r="J1226" i="6"/>
  <c r="I1226" i="6"/>
  <c r="H1226" i="6"/>
  <c r="J1225" i="6"/>
  <c r="I1225" i="6"/>
  <c r="H1225" i="6"/>
  <c r="J1224" i="6"/>
  <c r="I1224" i="6"/>
  <c r="H1224" i="6"/>
  <c r="J1223" i="6"/>
  <c r="I1223" i="6"/>
  <c r="H1223" i="6"/>
  <c r="J1222" i="6"/>
  <c r="I1222" i="6"/>
  <c r="H1222" i="6"/>
  <c r="J1221" i="6"/>
  <c r="I1221" i="6"/>
  <c r="H1221" i="6"/>
  <c r="J1220" i="6"/>
  <c r="I1220" i="6"/>
  <c r="H1220" i="6"/>
  <c r="J1219" i="6"/>
  <c r="I1219" i="6"/>
  <c r="H1219" i="6"/>
  <c r="J1218" i="6"/>
  <c r="I1218" i="6"/>
  <c r="H1218" i="6"/>
  <c r="J1217" i="6"/>
  <c r="I1217" i="6"/>
  <c r="H1217" i="6"/>
  <c r="J1216" i="6"/>
  <c r="I1216" i="6"/>
  <c r="H1216" i="6"/>
  <c r="J1215" i="6"/>
  <c r="I1215" i="6"/>
  <c r="H1215" i="6"/>
  <c r="J1214" i="6"/>
  <c r="I1214" i="6"/>
  <c r="H1214" i="6"/>
  <c r="J1213" i="6"/>
  <c r="I1213" i="6"/>
  <c r="H1213" i="6"/>
  <c r="J1212" i="6"/>
  <c r="I1212" i="6"/>
  <c r="H1212" i="6"/>
  <c r="J1211" i="6"/>
  <c r="I1211" i="6"/>
  <c r="H1211" i="6"/>
  <c r="J1210" i="6"/>
  <c r="I1210" i="6"/>
  <c r="H1210" i="6"/>
  <c r="J1209" i="6"/>
  <c r="I1209" i="6"/>
  <c r="H1209" i="6"/>
  <c r="J1208" i="6"/>
  <c r="I1208" i="6"/>
  <c r="H1208" i="6"/>
  <c r="J1207" i="6"/>
  <c r="I1207" i="6"/>
  <c r="H1207" i="6"/>
  <c r="J1206" i="6"/>
  <c r="I1206" i="6"/>
  <c r="H1206" i="6"/>
  <c r="J1205" i="6"/>
  <c r="I1205" i="6"/>
  <c r="H1205" i="6"/>
  <c r="J1204" i="6"/>
  <c r="I1204" i="6"/>
  <c r="H1204" i="6"/>
  <c r="J1203" i="6"/>
  <c r="I1203" i="6"/>
  <c r="H1203" i="6"/>
  <c r="J1202" i="6"/>
  <c r="I1202" i="6"/>
  <c r="H1202" i="6"/>
  <c r="J1201" i="6"/>
  <c r="I1201" i="6"/>
  <c r="H1201" i="6"/>
  <c r="J1200" i="6"/>
  <c r="I1200" i="6"/>
  <c r="H1200" i="6"/>
  <c r="J1199" i="6"/>
  <c r="I1199" i="6"/>
  <c r="H1199" i="6"/>
  <c r="J1198" i="6"/>
  <c r="I1198" i="6"/>
  <c r="H1198" i="6"/>
  <c r="J1197" i="6"/>
  <c r="I1197" i="6"/>
  <c r="H1197" i="6"/>
  <c r="J1196" i="6"/>
  <c r="I1196" i="6"/>
  <c r="H1196" i="6"/>
  <c r="J1195" i="6"/>
  <c r="I1195" i="6"/>
  <c r="H1195" i="6"/>
  <c r="J1194" i="6"/>
  <c r="I1194" i="6"/>
  <c r="H1194" i="6"/>
  <c r="J1193" i="6"/>
  <c r="I1193" i="6"/>
  <c r="H1193" i="6"/>
  <c r="J1192" i="6"/>
  <c r="I1192" i="6"/>
  <c r="H1192" i="6"/>
  <c r="J1191" i="6"/>
  <c r="I1191" i="6"/>
  <c r="H1191" i="6"/>
  <c r="J1190" i="6"/>
  <c r="I1190" i="6"/>
  <c r="H1190" i="6"/>
  <c r="J1189" i="6"/>
  <c r="I1189" i="6"/>
  <c r="H1189" i="6"/>
  <c r="J1188" i="6"/>
  <c r="I1188" i="6"/>
  <c r="H1188" i="6"/>
  <c r="J1187" i="6"/>
  <c r="I1187" i="6"/>
  <c r="H1187" i="6"/>
  <c r="J1186" i="6"/>
  <c r="I1186" i="6"/>
  <c r="H1186" i="6"/>
  <c r="J1185" i="6"/>
  <c r="I1185" i="6"/>
  <c r="H1185" i="6"/>
  <c r="J1184" i="6"/>
  <c r="I1184" i="6"/>
  <c r="H1184" i="6"/>
  <c r="J1183" i="6"/>
  <c r="I1183" i="6"/>
  <c r="H1183" i="6"/>
  <c r="J1182" i="6"/>
  <c r="I1182" i="6"/>
  <c r="H1182" i="6"/>
  <c r="J1181" i="6"/>
  <c r="I1181" i="6"/>
  <c r="H1181" i="6"/>
  <c r="J1180" i="6"/>
  <c r="I1180" i="6"/>
  <c r="H1180" i="6"/>
  <c r="J1179" i="6"/>
  <c r="I1179" i="6"/>
  <c r="H1179" i="6"/>
  <c r="J1178" i="6"/>
  <c r="I1178" i="6"/>
  <c r="H1178" i="6"/>
  <c r="J1177" i="6"/>
  <c r="I1177" i="6"/>
  <c r="H1177" i="6"/>
  <c r="J1176" i="6"/>
  <c r="I1176" i="6"/>
  <c r="H1176" i="6"/>
  <c r="J1175" i="6"/>
  <c r="I1175" i="6"/>
  <c r="H1175" i="6"/>
  <c r="J1174" i="6"/>
  <c r="I1174" i="6"/>
  <c r="H1174" i="6"/>
  <c r="J1173" i="6"/>
  <c r="I1173" i="6"/>
  <c r="H1173" i="6"/>
  <c r="J1172" i="6"/>
  <c r="I1172" i="6"/>
  <c r="H1172" i="6"/>
  <c r="J1171" i="6"/>
  <c r="I1171" i="6"/>
  <c r="H1171" i="6"/>
  <c r="J1170" i="6"/>
  <c r="I1170" i="6"/>
  <c r="H1170" i="6"/>
  <c r="J1169" i="6"/>
  <c r="I1169" i="6"/>
  <c r="H1169" i="6"/>
  <c r="J1168" i="6"/>
  <c r="I1168" i="6"/>
  <c r="H1168" i="6"/>
  <c r="J1167" i="6"/>
  <c r="I1167" i="6"/>
  <c r="H1167" i="6"/>
  <c r="J1166" i="6"/>
  <c r="I1166" i="6"/>
  <c r="H1166" i="6"/>
  <c r="J1165" i="6"/>
  <c r="I1165" i="6"/>
  <c r="H1165" i="6"/>
  <c r="J1164" i="6"/>
  <c r="I1164" i="6"/>
  <c r="H1164" i="6"/>
  <c r="J1163" i="6"/>
  <c r="I1163" i="6"/>
  <c r="H1163" i="6"/>
  <c r="J1162" i="6"/>
  <c r="I1162" i="6"/>
  <c r="H1162" i="6"/>
  <c r="J1161" i="6"/>
  <c r="I1161" i="6"/>
  <c r="H1161" i="6"/>
  <c r="J1160" i="6"/>
  <c r="I1160" i="6"/>
  <c r="H1160" i="6"/>
  <c r="J1159" i="6"/>
  <c r="I1159" i="6"/>
  <c r="H1159" i="6"/>
  <c r="J1158" i="6"/>
  <c r="I1158" i="6"/>
  <c r="H1158" i="6"/>
  <c r="J1157" i="6"/>
  <c r="I1157" i="6"/>
  <c r="H1157" i="6"/>
  <c r="J1156" i="6"/>
  <c r="I1156" i="6"/>
  <c r="H1156" i="6"/>
  <c r="J1155" i="6"/>
  <c r="I1155" i="6"/>
  <c r="H1155" i="6"/>
  <c r="J1154" i="6"/>
  <c r="I1154" i="6"/>
  <c r="H1154" i="6"/>
  <c r="J1153" i="6"/>
  <c r="I1153" i="6"/>
  <c r="H1153" i="6"/>
  <c r="J1152" i="6"/>
  <c r="I1152" i="6"/>
  <c r="H1152" i="6"/>
  <c r="J1151" i="6"/>
  <c r="I1151" i="6"/>
  <c r="H1151" i="6"/>
  <c r="J1150" i="6"/>
  <c r="I1150" i="6"/>
  <c r="H1150" i="6"/>
  <c r="J1149" i="6"/>
  <c r="I1149" i="6"/>
  <c r="H1149" i="6"/>
  <c r="J1148" i="6"/>
  <c r="I1148" i="6"/>
  <c r="H1148" i="6"/>
  <c r="J1147" i="6"/>
  <c r="I1147" i="6"/>
  <c r="H1147" i="6"/>
  <c r="J1146" i="6"/>
  <c r="I1146" i="6"/>
  <c r="H1146" i="6"/>
  <c r="J1145" i="6"/>
  <c r="I1145" i="6"/>
  <c r="H1145" i="6"/>
  <c r="J1144" i="6"/>
  <c r="I1144" i="6"/>
  <c r="H1144" i="6"/>
  <c r="J1143" i="6"/>
  <c r="I1143" i="6"/>
  <c r="H1143" i="6"/>
  <c r="J1142" i="6"/>
  <c r="I1142" i="6"/>
  <c r="H1142" i="6"/>
  <c r="J1141" i="6"/>
  <c r="I1141" i="6"/>
  <c r="H1141" i="6"/>
  <c r="J1140" i="6"/>
  <c r="I1140" i="6"/>
  <c r="H1140" i="6"/>
  <c r="J1139" i="6"/>
  <c r="I1139" i="6"/>
  <c r="H1139" i="6"/>
  <c r="J1138" i="6"/>
  <c r="I1138" i="6"/>
  <c r="H1138" i="6"/>
  <c r="J1137" i="6"/>
  <c r="I1137" i="6"/>
  <c r="H1137" i="6"/>
  <c r="J1136" i="6"/>
  <c r="I1136" i="6"/>
  <c r="H1136" i="6"/>
  <c r="J1135" i="6"/>
  <c r="I1135" i="6"/>
  <c r="H1135" i="6"/>
  <c r="J1134" i="6"/>
  <c r="I1134" i="6"/>
  <c r="H1134" i="6"/>
  <c r="J1133" i="6"/>
  <c r="I1133" i="6"/>
  <c r="H1133" i="6"/>
  <c r="J1132" i="6"/>
  <c r="I1132" i="6"/>
  <c r="H1132" i="6"/>
  <c r="J1131" i="6"/>
  <c r="I1131" i="6"/>
  <c r="H1131" i="6"/>
  <c r="J1130" i="6"/>
  <c r="I1130" i="6"/>
  <c r="H1130" i="6"/>
  <c r="J1129" i="6"/>
  <c r="I1129" i="6"/>
  <c r="H1129" i="6"/>
  <c r="J1128" i="6"/>
  <c r="I1128" i="6"/>
  <c r="H1128" i="6"/>
  <c r="J1127" i="6"/>
  <c r="I1127" i="6"/>
  <c r="H1127" i="6"/>
  <c r="J1126" i="6"/>
  <c r="I1126" i="6"/>
  <c r="H1126" i="6"/>
  <c r="J1125" i="6"/>
  <c r="I1125" i="6"/>
  <c r="H1125" i="6"/>
  <c r="J1124" i="6"/>
  <c r="I1124" i="6"/>
  <c r="H1124" i="6"/>
  <c r="J1123" i="6"/>
  <c r="I1123" i="6"/>
  <c r="H1123" i="6"/>
  <c r="J1122" i="6"/>
  <c r="I1122" i="6"/>
  <c r="H1122" i="6"/>
  <c r="J1121" i="6"/>
  <c r="I1121" i="6"/>
  <c r="H1121" i="6"/>
  <c r="J1120" i="6"/>
  <c r="I1120" i="6"/>
  <c r="H1120" i="6"/>
  <c r="J1119" i="6"/>
  <c r="I1119" i="6"/>
  <c r="H1119" i="6"/>
  <c r="J1118" i="6"/>
  <c r="I1118" i="6"/>
  <c r="H1118" i="6"/>
  <c r="J1117" i="6"/>
  <c r="I1117" i="6"/>
  <c r="H1117" i="6"/>
  <c r="J1116" i="6"/>
  <c r="I1116" i="6"/>
  <c r="H1116" i="6"/>
  <c r="J1115" i="6"/>
  <c r="I1115" i="6"/>
  <c r="H1115" i="6"/>
  <c r="J1114" i="6"/>
  <c r="I1114" i="6"/>
  <c r="H1114" i="6"/>
  <c r="J1113" i="6"/>
  <c r="I1113" i="6"/>
  <c r="H1113" i="6"/>
  <c r="J1112" i="6"/>
  <c r="I1112" i="6"/>
  <c r="H1112" i="6"/>
  <c r="J1111" i="6"/>
  <c r="I1111" i="6"/>
  <c r="H1111" i="6"/>
  <c r="J1110" i="6"/>
  <c r="I1110" i="6"/>
  <c r="H1110" i="6"/>
  <c r="J1109" i="6"/>
  <c r="I1109" i="6"/>
  <c r="H1109" i="6"/>
  <c r="J1108" i="6"/>
  <c r="I1108" i="6"/>
  <c r="H1108" i="6"/>
  <c r="J1107" i="6"/>
  <c r="I1107" i="6"/>
  <c r="H1107" i="6"/>
  <c r="J1106" i="6"/>
  <c r="I1106" i="6"/>
  <c r="H1106" i="6"/>
  <c r="J1105" i="6"/>
  <c r="I1105" i="6"/>
  <c r="H1105" i="6"/>
  <c r="J1104" i="6"/>
  <c r="I1104" i="6"/>
  <c r="H1104" i="6"/>
  <c r="J1103" i="6"/>
  <c r="I1103" i="6"/>
  <c r="H1103" i="6"/>
  <c r="J1102" i="6"/>
  <c r="I1102" i="6"/>
  <c r="H1102" i="6"/>
  <c r="J1101" i="6"/>
  <c r="I1101" i="6"/>
  <c r="H1101" i="6"/>
  <c r="J1100" i="6"/>
  <c r="I1100" i="6"/>
  <c r="H1100" i="6"/>
  <c r="J1099" i="6"/>
  <c r="I1099" i="6"/>
  <c r="H1099" i="6"/>
  <c r="J1098" i="6"/>
  <c r="I1098" i="6"/>
  <c r="H1098" i="6"/>
  <c r="J1097" i="6"/>
  <c r="I1097" i="6"/>
  <c r="H1097" i="6"/>
  <c r="J1096" i="6"/>
  <c r="I1096" i="6"/>
  <c r="H1096" i="6"/>
  <c r="J1095" i="6"/>
  <c r="I1095" i="6"/>
  <c r="H1095" i="6"/>
  <c r="J1094" i="6"/>
  <c r="I1094" i="6"/>
  <c r="H1094" i="6"/>
  <c r="J1093" i="6"/>
  <c r="I1093" i="6"/>
  <c r="H1093" i="6"/>
  <c r="J1092" i="6"/>
  <c r="I1092" i="6"/>
  <c r="H1092" i="6"/>
  <c r="J1091" i="6"/>
  <c r="I1091" i="6"/>
  <c r="H1091" i="6"/>
  <c r="J1090" i="6"/>
  <c r="I1090" i="6"/>
  <c r="H1090" i="6"/>
  <c r="J1089" i="6"/>
  <c r="I1089" i="6"/>
  <c r="H1089" i="6"/>
  <c r="J1088" i="6"/>
  <c r="I1088" i="6"/>
  <c r="H1088" i="6"/>
  <c r="J1087" i="6"/>
  <c r="I1087" i="6"/>
  <c r="H1087" i="6"/>
  <c r="J1086" i="6"/>
  <c r="I1086" i="6"/>
  <c r="H1086" i="6"/>
  <c r="J1085" i="6"/>
  <c r="I1085" i="6"/>
  <c r="H1085" i="6"/>
  <c r="J1084" i="6"/>
  <c r="I1084" i="6"/>
  <c r="H1084" i="6"/>
  <c r="J1083" i="6"/>
  <c r="I1083" i="6"/>
  <c r="H1083" i="6"/>
  <c r="J1082" i="6"/>
  <c r="I1082" i="6"/>
  <c r="H1082" i="6"/>
  <c r="J1081" i="6"/>
  <c r="I1081" i="6"/>
  <c r="H1081" i="6"/>
  <c r="J1080" i="6"/>
  <c r="I1080" i="6"/>
  <c r="H1080" i="6"/>
  <c r="J1079" i="6"/>
  <c r="I1079" i="6"/>
  <c r="H1079" i="6"/>
  <c r="J1078" i="6"/>
  <c r="I1078" i="6"/>
  <c r="H1078" i="6"/>
  <c r="J1077" i="6"/>
  <c r="I1077" i="6"/>
  <c r="H1077" i="6"/>
  <c r="J1076" i="6"/>
  <c r="I1076" i="6"/>
  <c r="H1076" i="6"/>
  <c r="J1075" i="6"/>
  <c r="I1075" i="6"/>
  <c r="H1075" i="6"/>
  <c r="J1074" i="6"/>
  <c r="I1074" i="6"/>
  <c r="H1074" i="6"/>
  <c r="J1073" i="6"/>
  <c r="I1073" i="6"/>
  <c r="H1073" i="6"/>
  <c r="J1072" i="6"/>
  <c r="I1072" i="6"/>
  <c r="H1072" i="6"/>
  <c r="J1071" i="6"/>
  <c r="I1071" i="6"/>
  <c r="H1071" i="6"/>
  <c r="J1070" i="6"/>
  <c r="I1070" i="6"/>
  <c r="H1070" i="6"/>
  <c r="J1069" i="6"/>
  <c r="I1069" i="6"/>
  <c r="H1069" i="6"/>
  <c r="J1068" i="6"/>
  <c r="I1068" i="6"/>
  <c r="H1068" i="6"/>
  <c r="J1067" i="6"/>
  <c r="I1067" i="6"/>
  <c r="H1067" i="6"/>
  <c r="J1066" i="6"/>
  <c r="I1066" i="6"/>
  <c r="H1066" i="6"/>
  <c r="J1065" i="6"/>
  <c r="I1065" i="6"/>
  <c r="H1065" i="6"/>
  <c r="J1064" i="6"/>
  <c r="I1064" i="6"/>
  <c r="H1064" i="6"/>
  <c r="J1063" i="6"/>
  <c r="I1063" i="6"/>
  <c r="H1063" i="6"/>
  <c r="J1062" i="6"/>
  <c r="I1062" i="6"/>
  <c r="H1062" i="6"/>
  <c r="J1061" i="6"/>
  <c r="I1061" i="6"/>
  <c r="H1061" i="6"/>
  <c r="J1060" i="6"/>
  <c r="I1060" i="6"/>
  <c r="H1060" i="6"/>
  <c r="J1059" i="6"/>
  <c r="I1059" i="6"/>
  <c r="H1059" i="6"/>
  <c r="J1058" i="6"/>
  <c r="I1058" i="6"/>
  <c r="H1058" i="6"/>
  <c r="J1057" i="6"/>
  <c r="I1057" i="6"/>
  <c r="H1057" i="6"/>
  <c r="J1056" i="6"/>
  <c r="I1056" i="6"/>
  <c r="H1056" i="6"/>
  <c r="J1055" i="6"/>
  <c r="I1055" i="6"/>
  <c r="H1055" i="6"/>
  <c r="J1054" i="6"/>
  <c r="I1054" i="6"/>
  <c r="H1054" i="6"/>
  <c r="J1053" i="6"/>
  <c r="I1053" i="6"/>
  <c r="H1053" i="6"/>
  <c r="J1052" i="6"/>
  <c r="I1052" i="6"/>
  <c r="H1052" i="6"/>
  <c r="J1051" i="6"/>
  <c r="I1051" i="6"/>
  <c r="H1051" i="6"/>
  <c r="J1050" i="6"/>
  <c r="I1050" i="6"/>
  <c r="H1050" i="6"/>
  <c r="J1049" i="6"/>
  <c r="I1049" i="6"/>
  <c r="H1049" i="6"/>
  <c r="J1048" i="6"/>
  <c r="I1048" i="6"/>
  <c r="H1048" i="6"/>
  <c r="J1047" i="6"/>
  <c r="I1047" i="6"/>
  <c r="H1047" i="6"/>
  <c r="J1046" i="6"/>
  <c r="I1046" i="6"/>
  <c r="H1046" i="6"/>
  <c r="J1045" i="6"/>
  <c r="I1045" i="6"/>
  <c r="H1045" i="6"/>
  <c r="J1044" i="6"/>
  <c r="I1044" i="6"/>
  <c r="H1044" i="6"/>
  <c r="J1043" i="6"/>
  <c r="I1043" i="6"/>
  <c r="H1043" i="6"/>
  <c r="J1042" i="6"/>
  <c r="I1042" i="6"/>
  <c r="H1042" i="6"/>
  <c r="J1041" i="6"/>
  <c r="I1041" i="6"/>
  <c r="H1041" i="6"/>
  <c r="J1040" i="6"/>
  <c r="I1040" i="6"/>
  <c r="H1040" i="6"/>
  <c r="J1039" i="6"/>
  <c r="I1039" i="6"/>
  <c r="H1039" i="6"/>
  <c r="J1038" i="6"/>
  <c r="I1038" i="6"/>
  <c r="H1038" i="6"/>
  <c r="J1037" i="6"/>
  <c r="I1037" i="6"/>
  <c r="H1037" i="6"/>
  <c r="J1036" i="6"/>
  <c r="I1036" i="6"/>
  <c r="H1036" i="6"/>
  <c r="J1035" i="6"/>
  <c r="I1035" i="6"/>
  <c r="H1035" i="6"/>
  <c r="J1034" i="6"/>
  <c r="I1034" i="6"/>
  <c r="H1034" i="6"/>
  <c r="J1033" i="6"/>
  <c r="I1033" i="6"/>
  <c r="H1033" i="6"/>
  <c r="J1032" i="6"/>
  <c r="I1032" i="6"/>
  <c r="H1032" i="6"/>
  <c r="J1031" i="6"/>
  <c r="I1031" i="6"/>
  <c r="H1031" i="6"/>
  <c r="J1030" i="6"/>
  <c r="I1030" i="6"/>
  <c r="H1030" i="6"/>
  <c r="J1029" i="6"/>
  <c r="I1029" i="6"/>
  <c r="H1029" i="6"/>
  <c r="J1028" i="6"/>
  <c r="I1028" i="6"/>
  <c r="H1028" i="6"/>
  <c r="J1027" i="6"/>
  <c r="I1027" i="6"/>
  <c r="H1027" i="6"/>
  <c r="J1026" i="6"/>
  <c r="I1026" i="6"/>
  <c r="H1026" i="6"/>
  <c r="J1025" i="6"/>
  <c r="I1025" i="6"/>
  <c r="H1025" i="6"/>
  <c r="J1024" i="6"/>
  <c r="I1024" i="6"/>
  <c r="H1024" i="6"/>
  <c r="J1023" i="6"/>
  <c r="I1023" i="6"/>
  <c r="H1023" i="6"/>
  <c r="J1022" i="6"/>
  <c r="I1022" i="6"/>
  <c r="H1022" i="6"/>
  <c r="J1021" i="6"/>
  <c r="I1021" i="6"/>
  <c r="H1021" i="6"/>
  <c r="J1020" i="6"/>
  <c r="I1020" i="6"/>
  <c r="H1020" i="6"/>
  <c r="J1019" i="6"/>
  <c r="I1019" i="6"/>
  <c r="H1019" i="6"/>
  <c r="J1018" i="6"/>
  <c r="I1018" i="6"/>
  <c r="H1018" i="6"/>
  <c r="J1017" i="6"/>
  <c r="I1017" i="6"/>
  <c r="H1017" i="6"/>
  <c r="J1016" i="6"/>
  <c r="I1016" i="6"/>
  <c r="H1016" i="6"/>
  <c r="J1015" i="6"/>
  <c r="I1015" i="6"/>
  <c r="H1015" i="6"/>
  <c r="J1014" i="6"/>
  <c r="I1014" i="6"/>
  <c r="H1014" i="6"/>
  <c r="J1013" i="6"/>
  <c r="I1013" i="6"/>
  <c r="H1013" i="6"/>
  <c r="J1012" i="6"/>
  <c r="I1012" i="6"/>
  <c r="H1012" i="6"/>
  <c r="J1011" i="6"/>
  <c r="I1011" i="6"/>
  <c r="H1011" i="6"/>
  <c r="J1010" i="6"/>
  <c r="I1010" i="6"/>
  <c r="H1010" i="6"/>
  <c r="J1009" i="6"/>
  <c r="I1009" i="6"/>
  <c r="H1009" i="6"/>
  <c r="J1008" i="6"/>
  <c r="I1008" i="6"/>
  <c r="H1008" i="6"/>
  <c r="J1007" i="6"/>
  <c r="I1007" i="6"/>
  <c r="H1007" i="6"/>
  <c r="J1006" i="6"/>
  <c r="I1006" i="6"/>
  <c r="H1006" i="6"/>
  <c r="J1005" i="6"/>
  <c r="I1005" i="6"/>
  <c r="H1005" i="6"/>
  <c r="J1004" i="6"/>
  <c r="I1004" i="6"/>
  <c r="H1004" i="6"/>
  <c r="J1003" i="6"/>
  <c r="I1003" i="6"/>
  <c r="H1003" i="6"/>
  <c r="J1002" i="6"/>
  <c r="I1002" i="6"/>
  <c r="H1002" i="6"/>
  <c r="J1001" i="6"/>
  <c r="I1001" i="6"/>
  <c r="H1001" i="6"/>
  <c r="J1000" i="6"/>
  <c r="I1000" i="6"/>
  <c r="H1000" i="6"/>
  <c r="J999" i="6"/>
  <c r="I999" i="6"/>
  <c r="H999" i="6"/>
  <c r="J998" i="6"/>
  <c r="I998" i="6"/>
  <c r="H998" i="6"/>
  <c r="J997" i="6"/>
  <c r="I997" i="6"/>
  <c r="H997" i="6"/>
  <c r="J996" i="6"/>
  <c r="I996" i="6"/>
  <c r="H996" i="6"/>
  <c r="J995" i="6"/>
  <c r="I995" i="6"/>
  <c r="H995" i="6"/>
  <c r="J994" i="6"/>
  <c r="I994" i="6"/>
  <c r="H994" i="6"/>
  <c r="J993" i="6"/>
  <c r="I993" i="6"/>
  <c r="H993" i="6"/>
  <c r="J992" i="6"/>
  <c r="I992" i="6"/>
  <c r="H992" i="6"/>
  <c r="J991" i="6"/>
  <c r="I991" i="6"/>
  <c r="H991" i="6"/>
  <c r="J990" i="6"/>
  <c r="I990" i="6"/>
  <c r="H990" i="6"/>
  <c r="J989" i="6"/>
  <c r="I989" i="6"/>
  <c r="H989" i="6"/>
  <c r="J988" i="6"/>
  <c r="I988" i="6"/>
  <c r="H988" i="6"/>
  <c r="J987" i="6"/>
  <c r="I987" i="6"/>
  <c r="H987" i="6"/>
  <c r="J986" i="6"/>
  <c r="I986" i="6"/>
  <c r="H986" i="6"/>
  <c r="J985" i="6"/>
  <c r="I985" i="6"/>
  <c r="H985" i="6"/>
  <c r="J984" i="6"/>
  <c r="I984" i="6"/>
  <c r="H984" i="6"/>
  <c r="J983" i="6"/>
  <c r="I983" i="6"/>
  <c r="H983" i="6"/>
  <c r="J982" i="6"/>
  <c r="I982" i="6"/>
  <c r="H982" i="6"/>
  <c r="J981" i="6"/>
  <c r="I981" i="6"/>
  <c r="H981" i="6"/>
  <c r="J980" i="6"/>
  <c r="I980" i="6"/>
  <c r="H980" i="6"/>
  <c r="J979" i="6"/>
  <c r="I979" i="6"/>
  <c r="H979" i="6"/>
  <c r="J978" i="6"/>
  <c r="I978" i="6"/>
  <c r="H978" i="6"/>
  <c r="J977" i="6"/>
  <c r="I977" i="6"/>
  <c r="H977" i="6"/>
  <c r="J976" i="6"/>
  <c r="I976" i="6"/>
  <c r="H976" i="6"/>
  <c r="J975" i="6"/>
  <c r="I975" i="6"/>
  <c r="H975" i="6"/>
  <c r="J974" i="6"/>
  <c r="I974" i="6"/>
  <c r="H974" i="6"/>
  <c r="J973" i="6"/>
  <c r="I973" i="6"/>
  <c r="H973" i="6"/>
  <c r="J972" i="6"/>
  <c r="I972" i="6"/>
  <c r="H972" i="6"/>
  <c r="J971" i="6"/>
  <c r="I971" i="6"/>
  <c r="H971" i="6"/>
  <c r="J970" i="6"/>
  <c r="I970" i="6"/>
  <c r="H970" i="6"/>
  <c r="J969" i="6"/>
  <c r="I969" i="6"/>
  <c r="H969" i="6"/>
  <c r="J968" i="6"/>
  <c r="I968" i="6"/>
  <c r="H968" i="6"/>
  <c r="J967" i="6"/>
  <c r="I967" i="6"/>
  <c r="H967" i="6"/>
  <c r="J966" i="6"/>
  <c r="I966" i="6"/>
  <c r="H966" i="6"/>
  <c r="J965" i="6"/>
  <c r="I965" i="6"/>
  <c r="H965" i="6"/>
  <c r="J964" i="6"/>
  <c r="I964" i="6"/>
  <c r="H964" i="6"/>
  <c r="J963" i="6"/>
  <c r="I963" i="6"/>
  <c r="H963" i="6"/>
  <c r="J962" i="6"/>
  <c r="I962" i="6"/>
  <c r="H962" i="6"/>
  <c r="J961" i="6"/>
  <c r="I961" i="6"/>
  <c r="H961" i="6"/>
  <c r="J960" i="6"/>
  <c r="I960" i="6"/>
  <c r="H960" i="6"/>
  <c r="J959" i="6"/>
  <c r="I959" i="6"/>
  <c r="H959" i="6"/>
  <c r="J958" i="6"/>
  <c r="I958" i="6"/>
  <c r="H958" i="6"/>
  <c r="J957" i="6"/>
  <c r="I957" i="6"/>
  <c r="H957" i="6"/>
  <c r="J956" i="6"/>
  <c r="I956" i="6"/>
  <c r="H956" i="6"/>
  <c r="J955" i="6"/>
  <c r="I955" i="6"/>
  <c r="H955" i="6"/>
  <c r="J954" i="6"/>
  <c r="I954" i="6"/>
  <c r="H954" i="6"/>
  <c r="J953" i="6"/>
  <c r="I953" i="6"/>
  <c r="H953" i="6"/>
  <c r="J952" i="6"/>
  <c r="I952" i="6"/>
  <c r="H952" i="6"/>
  <c r="J951" i="6"/>
  <c r="I951" i="6"/>
  <c r="H951" i="6"/>
  <c r="J950" i="6"/>
  <c r="I950" i="6"/>
  <c r="H950" i="6"/>
  <c r="J949" i="6"/>
  <c r="I949" i="6"/>
  <c r="H949" i="6"/>
  <c r="J948" i="6"/>
  <c r="I948" i="6"/>
  <c r="H948" i="6"/>
  <c r="J947" i="6"/>
  <c r="I947" i="6"/>
  <c r="H947" i="6"/>
  <c r="J946" i="6"/>
  <c r="I946" i="6"/>
  <c r="H946" i="6"/>
  <c r="J945" i="6"/>
  <c r="I945" i="6"/>
  <c r="H945" i="6"/>
  <c r="J944" i="6"/>
  <c r="I944" i="6"/>
  <c r="H944" i="6"/>
  <c r="J943" i="6"/>
  <c r="I943" i="6"/>
  <c r="H943" i="6"/>
  <c r="J942" i="6"/>
  <c r="I942" i="6"/>
  <c r="H942" i="6"/>
  <c r="J941" i="6"/>
  <c r="I941" i="6"/>
  <c r="H941" i="6"/>
  <c r="J940" i="6"/>
  <c r="I940" i="6"/>
  <c r="H940" i="6"/>
  <c r="J939" i="6"/>
  <c r="I939" i="6"/>
  <c r="H939" i="6"/>
  <c r="J938" i="6"/>
  <c r="I938" i="6"/>
  <c r="H938" i="6"/>
  <c r="J937" i="6"/>
  <c r="I937" i="6"/>
  <c r="H937" i="6"/>
  <c r="J936" i="6"/>
  <c r="I936" i="6"/>
  <c r="H936" i="6"/>
  <c r="J935" i="6"/>
  <c r="I935" i="6"/>
  <c r="H935" i="6"/>
  <c r="J934" i="6"/>
  <c r="I934" i="6"/>
  <c r="H934" i="6"/>
  <c r="J933" i="6"/>
  <c r="I933" i="6"/>
  <c r="H933" i="6"/>
  <c r="J932" i="6"/>
  <c r="I932" i="6"/>
  <c r="H932" i="6"/>
  <c r="J931" i="6"/>
  <c r="I931" i="6"/>
  <c r="H931" i="6"/>
  <c r="J930" i="6"/>
  <c r="I930" i="6"/>
  <c r="H930" i="6"/>
  <c r="J929" i="6"/>
  <c r="I929" i="6"/>
  <c r="H929" i="6"/>
  <c r="J928" i="6"/>
  <c r="I928" i="6"/>
  <c r="H928" i="6"/>
  <c r="J927" i="6"/>
  <c r="I927" i="6"/>
  <c r="H927" i="6"/>
  <c r="J926" i="6"/>
  <c r="I926" i="6"/>
  <c r="H926" i="6"/>
  <c r="J925" i="6"/>
  <c r="I925" i="6"/>
  <c r="H925" i="6"/>
  <c r="J924" i="6"/>
  <c r="I924" i="6"/>
  <c r="H924" i="6"/>
  <c r="J923" i="6"/>
  <c r="I923" i="6"/>
  <c r="H923" i="6"/>
  <c r="J922" i="6"/>
  <c r="I922" i="6"/>
  <c r="H922" i="6"/>
  <c r="J921" i="6"/>
  <c r="I921" i="6"/>
  <c r="H921" i="6"/>
  <c r="J920" i="6"/>
  <c r="I920" i="6"/>
  <c r="H920" i="6"/>
  <c r="J919" i="6"/>
  <c r="I919" i="6"/>
  <c r="H919" i="6"/>
  <c r="J918" i="6"/>
  <c r="I918" i="6"/>
  <c r="H918" i="6"/>
  <c r="J917" i="6"/>
  <c r="I917" i="6"/>
  <c r="H917" i="6"/>
  <c r="J916" i="6"/>
  <c r="I916" i="6"/>
  <c r="H916" i="6"/>
  <c r="J915" i="6"/>
  <c r="I915" i="6"/>
  <c r="H915" i="6"/>
  <c r="J914" i="6"/>
  <c r="I914" i="6"/>
  <c r="H914" i="6"/>
  <c r="J913" i="6"/>
  <c r="I913" i="6"/>
  <c r="H913" i="6"/>
  <c r="J912" i="6"/>
  <c r="I912" i="6"/>
  <c r="H912" i="6"/>
  <c r="J911" i="6"/>
  <c r="I911" i="6"/>
  <c r="H911" i="6"/>
  <c r="J910" i="6"/>
  <c r="I910" i="6"/>
  <c r="H910" i="6"/>
  <c r="J909" i="6"/>
  <c r="I909" i="6"/>
  <c r="H909" i="6"/>
  <c r="J908" i="6"/>
  <c r="I908" i="6"/>
  <c r="H908" i="6"/>
  <c r="J907" i="6"/>
  <c r="I907" i="6"/>
  <c r="H907" i="6"/>
  <c r="J906" i="6"/>
  <c r="I906" i="6"/>
  <c r="H906" i="6"/>
  <c r="J905" i="6"/>
  <c r="I905" i="6"/>
  <c r="H905" i="6"/>
  <c r="J904" i="6"/>
  <c r="I904" i="6"/>
  <c r="H904" i="6"/>
  <c r="J903" i="6"/>
  <c r="I903" i="6"/>
  <c r="H903" i="6"/>
  <c r="J902" i="6"/>
  <c r="I902" i="6"/>
  <c r="H902" i="6"/>
  <c r="J901" i="6"/>
  <c r="I901" i="6"/>
  <c r="H901" i="6"/>
  <c r="J900" i="6"/>
  <c r="I900" i="6"/>
  <c r="H900" i="6"/>
  <c r="J899" i="6"/>
  <c r="I899" i="6"/>
  <c r="H899" i="6"/>
  <c r="J898" i="6"/>
  <c r="I898" i="6"/>
  <c r="H898" i="6"/>
  <c r="J897" i="6"/>
  <c r="I897" i="6"/>
  <c r="H897" i="6"/>
  <c r="J896" i="6"/>
  <c r="I896" i="6"/>
  <c r="H896" i="6"/>
  <c r="J895" i="6"/>
  <c r="I895" i="6"/>
  <c r="H895" i="6"/>
  <c r="J894" i="6"/>
  <c r="I894" i="6"/>
  <c r="H894" i="6"/>
  <c r="J893" i="6"/>
  <c r="I893" i="6"/>
  <c r="H893" i="6"/>
  <c r="J892" i="6"/>
  <c r="I892" i="6"/>
  <c r="H892" i="6"/>
  <c r="J891" i="6"/>
  <c r="I891" i="6"/>
  <c r="H891" i="6"/>
  <c r="J890" i="6"/>
  <c r="I890" i="6"/>
  <c r="H890" i="6"/>
  <c r="J889" i="6"/>
  <c r="I889" i="6"/>
  <c r="H889" i="6"/>
  <c r="J888" i="6"/>
  <c r="I888" i="6"/>
  <c r="H888" i="6"/>
  <c r="J887" i="6"/>
  <c r="I887" i="6"/>
  <c r="H887" i="6"/>
  <c r="J886" i="6"/>
  <c r="I886" i="6"/>
  <c r="H886" i="6"/>
  <c r="J885" i="6"/>
  <c r="I885" i="6"/>
  <c r="H885" i="6"/>
  <c r="J884" i="6"/>
  <c r="I884" i="6"/>
  <c r="H884" i="6"/>
  <c r="J883" i="6"/>
  <c r="I883" i="6"/>
  <c r="H883" i="6"/>
  <c r="J882" i="6"/>
  <c r="I882" i="6"/>
  <c r="H882" i="6"/>
  <c r="J881" i="6"/>
  <c r="I881" i="6"/>
  <c r="H881" i="6"/>
  <c r="J880" i="6"/>
  <c r="I880" i="6"/>
  <c r="H880" i="6"/>
  <c r="J879" i="6"/>
  <c r="I879" i="6"/>
  <c r="H879" i="6"/>
  <c r="J878" i="6"/>
  <c r="I878" i="6"/>
  <c r="H878" i="6"/>
  <c r="J877" i="6"/>
  <c r="I877" i="6"/>
  <c r="H877" i="6"/>
  <c r="J876" i="6"/>
  <c r="I876" i="6"/>
  <c r="H876" i="6"/>
  <c r="J875" i="6"/>
  <c r="I875" i="6"/>
  <c r="H875" i="6"/>
  <c r="J874" i="6"/>
  <c r="I874" i="6"/>
  <c r="H874" i="6"/>
  <c r="J873" i="6"/>
  <c r="I873" i="6"/>
  <c r="H873" i="6"/>
  <c r="J872" i="6"/>
  <c r="I872" i="6"/>
  <c r="H872" i="6"/>
  <c r="J871" i="6"/>
  <c r="I871" i="6"/>
  <c r="H871" i="6"/>
  <c r="J870" i="6"/>
  <c r="I870" i="6"/>
  <c r="H870" i="6"/>
  <c r="J869" i="6"/>
  <c r="I869" i="6"/>
  <c r="H869" i="6"/>
  <c r="J868" i="6"/>
  <c r="I868" i="6"/>
  <c r="H868" i="6"/>
  <c r="J867" i="6"/>
  <c r="I867" i="6"/>
  <c r="H867" i="6"/>
  <c r="J866" i="6"/>
  <c r="I866" i="6"/>
  <c r="H866" i="6"/>
  <c r="J865" i="6"/>
  <c r="I865" i="6"/>
  <c r="H865" i="6"/>
  <c r="J864" i="6"/>
  <c r="I864" i="6"/>
  <c r="H864" i="6"/>
  <c r="J863" i="6"/>
  <c r="I863" i="6"/>
  <c r="H863" i="6"/>
  <c r="J862" i="6"/>
  <c r="I862" i="6"/>
  <c r="H862" i="6"/>
  <c r="J861" i="6"/>
  <c r="I861" i="6"/>
  <c r="H861" i="6"/>
  <c r="J860" i="6"/>
  <c r="I860" i="6"/>
  <c r="H860" i="6"/>
  <c r="J859" i="6"/>
  <c r="I859" i="6"/>
  <c r="H859" i="6"/>
  <c r="J858" i="6"/>
  <c r="I858" i="6"/>
  <c r="H858" i="6"/>
  <c r="J857" i="6"/>
  <c r="I857" i="6"/>
  <c r="H857" i="6"/>
  <c r="J856" i="6"/>
  <c r="I856" i="6"/>
  <c r="H856" i="6"/>
  <c r="J855" i="6"/>
  <c r="I855" i="6"/>
  <c r="H855" i="6"/>
  <c r="J854" i="6"/>
  <c r="I854" i="6"/>
  <c r="H854" i="6"/>
  <c r="J853" i="6"/>
  <c r="I853" i="6"/>
  <c r="H853" i="6"/>
  <c r="J852" i="6"/>
  <c r="I852" i="6"/>
  <c r="H852" i="6"/>
  <c r="J851" i="6"/>
  <c r="I851" i="6"/>
  <c r="H851" i="6"/>
  <c r="J850" i="6"/>
  <c r="I850" i="6"/>
  <c r="H850" i="6"/>
  <c r="J849" i="6"/>
  <c r="I849" i="6"/>
  <c r="H849" i="6"/>
  <c r="J848" i="6"/>
  <c r="I848" i="6"/>
  <c r="H848" i="6"/>
  <c r="J847" i="6"/>
  <c r="I847" i="6"/>
  <c r="H847" i="6"/>
  <c r="J846" i="6"/>
  <c r="I846" i="6"/>
  <c r="H846" i="6"/>
  <c r="J845" i="6"/>
  <c r="I845" i="6"/>
  <c r="H845" i="6"/>
  <c r="J844" i="6"/>
  <c r="I844" i="6"/>
  <c r="H844" i="6"/>
  <c r="J843" i="6"/>
  <c r="I843" i="6"/>
  <c r="H843" i="6"/>
  <c r="J842" i="6"/>
  <c r="I842" i="6"/>
  <c r="H842" i="6"/>
  <c r="J841" i="6"/>
  <c r="I841" i="6"/>
  <c r="H841" i="6"/>
  <c r="J840" i="6"/>
  <c r="I840" i="6"/>
  <c r="H840" i="6"/>
  <c r="J839" i="6"/>
  <c r="I839" i="6"/>
  <c r="H839" i="6"/>
  <c r="J838" i="6"/>
  <c r="I838" i="6"/>
  <c r="H838" i="6"/>
  <c r="J837" i="6"/>
  <c r="I837" i="6"/>
  <c r="H837" i="6"/>
  <c r="J836" i="6"/>
  <c r="I836" i="6"/>
  <c r="H836" i="6"/>
  <c r="J835" i="6"/>
  <c r="I835" i="6"/>
  <c r="H835" i="6"/>
  <c r="J834" i="6"/>
  <c r="I834" i="6"/>
  <c r="H834" i="6"/>
  <c r="J833" i="6"/>
  <c r="I833" i="6"/>
  <c r="H833" i="6"/>
  <c r="J832" i="6"/>
  <c r="I832" i="6"/>
  <c r="H832" i="6"/>
  <c r="J831" i="6"/>
  <c r="I831" i="6"/>
  <c r="H831" i="6"/>
  <c r="J830" i="6"/>
  <c r="I830" i="6"/>
  <c r="H830" i="6"/>
  <c r="J829" i="6"/>
  <c r="I829" i="6"/>
  <c r="H829" i="6"/>
  <c r="J828" i="6"/>
  <c r="I828" i="6"/>
  <c r="H828" i="6"/>
  <c r="J827" i="6"/>
  <c r="I827" i="6"/>
  <c r="H827" i="6"/>
  <c r="J826" i="6"/>
  <c r="I826" i="6"/>
  <c r="H826" i="6"/>
  <c r="J825" i="6"/>
  <c r="I825" i="6"/>
  <c r="H825" i="6"/>
  <c r="J824" i="6"/>
  <c r="I824" i="6"/>
  <c r="H824" i="6"/>
  <c r="J823" i="6"/>
  <c r="I823" i="6"/>
  <c r="H823" i="6"/>
  <c r="J822" i="6"/>
  <c r="I822" i="6"/>
  <c r="H822" i="6"/>
  <c r="J821" i="6"/>
  <c r="I821" i="6"/>
  <c r="H821" i="6"/>
  <c r="J820" i="6"/>
  <c r="I820" i="6"/>
  <c r="H820" i="6"/>
  <c r="J819" i="6"/>
  <c r="I819" i="6"/>
  <c r="H819" i="6"/>
  <c r="J818" i="6"/>
  <c r="I818" i="6"/>
  <c r="H818" i="6"/>
  <c r="J817" i="6"/>
  <c r="I817" i="6"/>
  <c r="H817" i="6"/>
  <c r="J816" i="6"/>
  <c r="I816" i="6"/>
  <c r="H816" i="6"/>
  <c r="J815" i="6"/>
  <c r="I815" i="6"/>
  <c r="H815" i="6"/>
  <c r="J814" i="6"/>
  <c r="I814" i="6"/>
  <c r="H814" i="6"/>
  <c r="J813" i="6"/>
  <c r="I813" i="6"/>
  <c r="H813" i="6"/>
  <c r="J812" i="6"/>
  <c r="I812" i="6"/>
  <c r="H812" i="6"/>
  <c r="J811" i="6"/>
  <c r="I811" i="6"/>
  <c r="H811" i="6"/>
  <c r="J810" i="6"/>
  <c r="I810" i="6"/>
  <c r="H810" i="6"/>
  <c r="J809" i="6"/>
  <c r="I809" i="6"/>
  <c r="H809" i="6"/>
  <c r="J808" i="6"/>
  <c r="I808" i="6"/>
  <c r="H808" i="6"/>
  <c r="J807" i="6"/>
  <c r="I807" i="6"/>
  <c r="H807" i="6"/>
  <c r="J806" i="6"/>
  <c r="I806" i="6"/>
  <c r="H806" i="6"/>
  <c r="J805" i="6"/>
  <c r="I805" i="6"/>
  <c r="H805" i="6"/>
  <c r="J804" i="6"/>
  <c r="I804" i="6"/>
  <c r="H804" i="6"/>
  <c r="J803" i="6"/>
  <c r="I803" i="6"/>
  <c r="H803" i="6"/>
  <c r="J802" i="6"/>
  <c r="I802" i="6"/>
  <c r="H802" i="6"/>
  <c r="J801" i="6"/>
  <c r="I801" i="6"/>
  <c r="H801" i="6"/>
  <c r="J800" i="6"/>
  <c r="I800" i="6"/>
  <c r="H800" i="6"/>
  <c r="J799" i="6"/>
  <c r="I799" i="6"/>
  <c r="H799" i="6"/>
  <c r="J798" i="6"/>
  <c r="I798" i="6"/>
  <c r="H798" i="6"/>
  <c r="J797" i="6"/>
  <c r="I797" i="6"/>
  <c r="H797" i="6"/>
  <c r="J796" i="6"/>
  <c r="I796" i="6"/>
  <c r="H796" i="6"/>
  <c r="J795" i="6"/>
  <c r="I795" i="6"/>
  <c r="H795" i="6"/>
  <c r="J794" i="6"/>
  <c r="I794" i="6"/>
  <c r="H794" i="6"/>
  <c r="J793" i="6"/>
  <c r="I793" i="6"/>
  <c r="H793" i="6"/>
  <c r="J792" i="6"/>
  <c r="I792" i="6"/>
  <c r="H792" i="6"/>
  <c r="J791" i="6"/>
  <c r="I791" i="6"/>
  <c r="H791" i="6"/>
  <c r="J790" i="6"/>
  <c r="I790" i="6"/>
  <c r="H790" i="6"/>
  <c r="J789" i="6"/>
  <c r="I789" i="6"/>
  <c r="H789" i="6"/>
  <c r="J788" i="6"/>
  <c r="I788" i="6"/>
  <c r="H788" i="6"/>
  <c r="J787" i="6"/>
  <c r="I787" i="6"/>
  <c r="H787" i="6"/>
  <c r="J786" i="6"/>
  <c r="I786" i="6"/>
  <c r="H786" i="6"/>
  <c r="J785" i="6"/>
  <c r="I785" i="6"/>
  <c r="H785" i="6"/>
  <c r="J784" i="6"/>
  <c r="I784" i="6"/>
  <c r="H784" i="6"/>
  <c r="J783" i="6"/>
  <c r="I783" i="6"/>
  <c r="H783" i="6"/>
  <c r="J782" i="6"/>
  <c r="I782" i="6"/>
  <c r="H782" i="6"/>
  <c r="J781" i="6"/>
  <c r="I781" i="6"/>
  <c r="H781" i="6"/>
  <c r="J780" i="6"/>
  <c r="I780" i="6"/>
  <c r="H780" i="6"/>
  <c r="J779" i="6"/>
  <c r="I779" i="6"/>
  <c r="H779" i="6"/>
  <c r="J778" i="6"/>
  <c r="I778" i="6"/>
  <c r="H778" i="6"/>
  <c r="J777" i="6"/>
  <c r="I777" i="6"/>
  <c r="H777" i="6"/>
  <c r="J776" i="6"/>
  <c r="I776" i="6"/>
  <c r="H776" i="6"/>
  <c r="J775" i="6"/>
  <c r="I775" i="6"/>
  <c r="H775" i="6"/>
  <c r="J774" i="6"/>
  <c r="I774" i="6"/>
  <c r="H774" i="6"/>
  <c r="J773" i="6"/>
  <c r="I773" i="6"/>
  <c r="H773" i="6"/>
  <c r="J772" i="6"/>
  <c r="I772" i="6"/>
  <c r="H772" i="6"/>
  <c r="J771" i="6"/>
  <c r="I771" i="6"/>
  <c r="H771" i="6"/>
  <c r="J770" i="6"/>
  <c r="I770" i="6"/>
  <c r="H770" i="6"/>
  <c r="J769" i="6"/>
  <c r="I769" i="6"/>
  <c r="H769" i="6"/>
  <c r="J768" i="6"/>
  <c r="I768" i="6"/>
  <c r="H768" i="6"/>
  <c r="J767" i="6"/>
  <c r="I767" i="6"/>
  <c r="H767" i="6"/>
  <c r="J766" i="6"/>
  <c r="I766" i="6"/>
  <c r="H766" i="6"/>
  <c r="J765" i="6"/>
  <c r="I765" i="6"/>
  <c r="H765" i="6"/>
  <c r="J764" i="6"/>
  <c r="I764" i="6"/>
  <c r="H764" i="6"/>
  <c r="J763" i="6"/>
  <c r="I763" i="6"/>
  <c r="H763" i="6"/>
  <c r="J762" i="6"/>
  <c r="I762" i="6"/>
  <c r="H762" i="6"/>
  <c r="J761" i="6"/>
  <c r="I761" i="6"/>
  <c r="H761" i="6"/>
  <c r="J760" i="6"/>
  <c r="I760" i="6"/>
  <c r="H760" i="6"/>
  <c r="J759" i="6"/>
  <c r="I759" i="6"/>
  <c r="H759" i="6"/>
  <c r="J758" i="6"/>
  <c r="I758" i="6"/>
  <c r="H758" i="6"/>
  <c r="J757" i="6"/>
  <c r="I757" i="6"/>
  <c r="H757" i="6"/>
  <c r="J756" i="6"/>
  <c r="I756" i="6"/>
  <c r="H756" i="6"/>
  <c r="J755" i="6"/>
  <c r="I755" i="6"/>
  <c r="H755" i="6"/>
  <c r="J754" i="6"/>
  <c r="I754" i="6"/>
  <c r="H754" i="6"/>
  <c r="J753" i="6"/>
  <c r="I753" i="6"/>
  <c r="H753" i="6"/>
  <c r="J752" i="6"/>
  <c r="I752" i="6"/>
  <c r="H752" i="6"/>
  <c r="J751" i="6"/>
  <c r="I751" i="6"/>
  <c r="H751" i="6"/>
  <c r="J750" i="6"/>
  <c r="I750" i="6"/>
  <c r="H750" i="6"/>
  <c r="J749" i="6"/>
  <c r="I749" i="6"/>
  <c r="H749" i="6"/>
  <c r="J748" i="6"/>
  <c r="I748" i="6"/>
  <c r="H748" i="6"/>
  <c r="J747" i="6"/>
  <c r="I747" i="6"/>
  <c r="H747" i="6"/>
  <c r="J746" i="6"/>
  <c r="I746" i="6"/>
  <c r="H746" i="6"/>
  <c r="J745" i="6"/>
  <c r="I745" i="6"/>
  <c r="H745" i="6"/>
  <c r="J744" i="6"/>
  <c r="I744" i="6"/>
  <c r="H744" i="6"/>
  <c r="J743" i="6"/>
  <c r="I743" i="6"/>
  <c r="H743" i="6"/>
  <c r="J742" i="6"/>
  <c r="I742" i="6"/>
  <c r="H742" i="6"/>
  <c r="J741" i="6"/>
  <c r="I741" i="6"/>
  <c r="H741" i="6"/>
  <c r="J740" i="6"/>
  <c r="I740" i="6"/>
  <c r="H740" i="6"/>
  <c r="J739" i="6"/>
  <c r="I739" i="6"/>
  <c r="H739" i="6"/>
  <c r="J738" i="6"/>
  <c r="I738" i="6"/>
  <c r="H738" i="6"/>
  <c r="J737" i="6"/>
  <c r="I737" i="6"/>
  <c r="H737" i="6"/>
  <c r="J736" i="6"/>
  <c r="I736" i="6"/>
  <c r="H736" i="6"/>
  <c r="J735" i="6"/>
  <c r="I735" i="6"/>
  <c r="H735" i="6"/>
  <c r="J734" i="6"/>
  <c r="I734" i="6"/>
  <c r="H734" i="6"/>
  <c r="J733" i="6"/>
  <c r="I733" i="6"/>
  <c r="H733" i="6"/>
  <c r="J732" i="6"/>
  <c r="I732" i="6"/>
  <c r="H732" i="6"/>
  <c r="J731" i="6"/>
  <c r="I731" i="6"/>
  <c r="H731" i="6"/>
  <c r="J730" i="6"/>
  <c r="I730" i="6"/>
  <c r="H730" i="6"/>
  <c r="J729" i="6"/>
  <c r="I729" i="6"/>
  <c r="H729" i="6"/>
  <c r="J728" i="6"/>
  <c r="I728" i="6"/>
  <c r="H728" i="6"/>
  <c r="J727" i="6"/>
  <c r="I727" i="6"/>
  <c r="H727" i="6"/>
  <c r="J726" i="6"/>
  <c r="I726" i="6"/>
  <c r="H726" i="6"/>
  <c r="J725" i="6"/>
  <c r="I725" i="6"/>
  <c r="H725" i="6"/>
  <c r="J724" i="6"/>
  <c r="I724" i="6"/>
  <c r="H724" i="6"/>
  <c r="J723" i="6"/>
  <c r="I723" i="6"/>
  <c r="H723" i="6"/>
  <c r="J722" i="6"/>
  <c r="I722" i="6"/>
  <c r="H722" i="6"/>
  <c r="J721" i="6"/>
  <c r="I721" i="6"/>
  <c r="H721" i="6"/>
  <c r="J720" i="6"/>
  <c r="I720" i="6"/>
  <c r="H720" i="6"/>
  <c r="J719" i="6"/>
  <c r="I719" i="6"/>
  <c r="H719" i="6"/>
  <c r="J718" i="6"/>
  <c r="I718" i="6"/>
  <c r="H718" i="6"/>
  <c r="J717" i="6"/>
  <c r="I717" i="6"/>
  <c r="H717" i="6"/>
  <c r="J716" i="6"/>
  <c r="I716" i="6"/>
  <c r="H716" i="6"/>
  <c r="J715" i="6"/>
  <c r="I715" i="6"/>
  <c r="H715" i="6"/>
  <c r="J714" i="6"/>
  <c r="I714" i="6"/>
  <c r="H714" i="6"/>
  <c r="J713" i="6"/>
  <c r="I713" i="6"/>
  <c r="H713" i="6"/>
  <c r="J712" i="6"/>
  <c r="I712" i="6"/>
  <c r="H712" i="6"/>
  <c r="J711" i="6"/>
  <c r="I711" i="6"/>
  <c r="H711" i="6"/>
  <c r="J710" i="6"/>
  <c r="I710" i="6"/>
  <c r="H710" i="6"/>
  <c r="J709" i="6"/>
  <c r="I709" i="6"/>
  <c r="H709" i="6"/>
  <c r="J708" i="6"/>
  <c r="I708" i="6"/>
  <c r="H708" i="6"/>
  <c r="J707" i="6"/>
  <c r="I707" i="6"/>
  <c r="H707" i="6"/>
  <c r="J706" i="6"/>
  <c r="I706" i="6"/>
  <c r="H706" i="6"/>
  <c r="J705" i="6"/>
  <c r="I705" i="6"/>
  <c r="H705" i="6"/>
  <c r="J704" i="6"/>
  <c r="I704" i="6"/>
  <c r="H704" i="6"/>
  <c r="J703" i="6"/>
  <c r="I703" i="6"/>
  <c r="H703" i="6"/>
  <c r="J702" i="6"/>
  <c r="I702" i="6"/>
  <c r="H702" i="6"/>
  <c r="J701" i="6"/>
  <c r="I701" i="6"/>
  <c r="H701" i="6"/>
  <c r="J700" i="6"/>
  <c r="I700" i="6"/>
  <c r="H700" i="6"/>
  <c r="J699" i="6"/>
  <c r="I699" i="6"/>
  <c r="H699" i="6"/>
  <c r="J698" i="6"/>
  <c r="I698" i="6"/>
  <c r="H698" i="6"/>
  <c r="J697" i="6"/>
  <c r="I697" i="6"/>
  <c r="H697" i="6"/>
  <c r="J696" i="6"/>
  <c r="I696" i="6"/>
  <c r="H696" i="6"/>
  <c r="J695" i="6"/>
  <c r="I695" i="6"/>
  <c r="H695" i="6"/>
  <c r="J694" i="6"/>
  <c r="I694" i="6"/>
  <c r="H694" i="6"/>
  <c r="J693" i="6"/>
  <c r="I693" i="6"/>
  <c r="H693" i="6"/>
  <c r="J692" i="6"/>
  <c r="I692" i="6"/>
  <c r="H692" i="6"/>
  <c r="J691" i="6"/>
  <c r="I691" i="6"/>
  <c r="H691" i="6"/>
  <c r="J690" i="6"/>
  <c r="I690" i="6"/>
  <c r="H690" i="6"/>
  <c r="J689" i="6"/>
  <c r="I689" i="6"/>
  <c r="H689" i="6"/>
  <c r="J688" i="6"/>
  <c r="I688" i="6"/>
  <c r="H688" i="6"/>
  <c r="J687" i="6"/>
  <c r="I687" i="6"/>
  <c r="H687" i="6"/>
  <c r="J686" i="6"/>
  <c r="I686" i="6"/>
  <c r="H686" i="6"/>
  <c r="J685" i="6"/>
  <c r="I685" i="6"/>
  <c r="H685" i="6"/>
  <c r="J684" i="6"/>
  <c r="I684" i="6"/>
  <c r="H684" i="6"/>
  <c r="J683" i="6"/>
  <c r="I683" i="6"/>
  <c r="H683" i="6"/>
  <c r="J682" i="6"/>
  <c r="I682" i="6"/>
  <c r="H682" i="6"/>
  <c r="J681" i="6"/>
  <c r="I681" i="6"/>
  <c r="H681" i="6"/>
  <c r="J680" i="6"/>
  <c r="I680" i="6"/>
  <c r="H680" i="6"/>
  <c r="J679" i="6"/>
  <c r="I679" i="6"/>
  <c r="H679" i="6"/>
  <c r="J678" i="6"/>
  <c r="I678" i="6"/>
  <c r="H678" i="6"/>
  <c r="J677" i="6"/>
  <c r="I677" i="6"/>
  <c r="H677" i="6"/>
  <c r="J676" i="6"/>
  <c r="I676" i="6"/>
  <c r="H676" i="6"/>
  <c r="J675" i="6"/>
  <c r="I675" i="6"/>
  <c r="H675" i="6"/>
  <c r="J674" i="6"/>
  <c r="I674" i="6"/>
  <c r="H674" i="6"/>
  <c r="J673" i="6"/>
  <c r="I673" i="6"/>
  <c r="H673" i="6"/>
  <c r="J672" i="6"/>
  <c r="I672" i="6"/>
  <c r="H672" i="6"/>
  <c r="J671" i="6"/>
  <c r="I671" i="6"/>
  <c r="H671" i="6"/>
  <c r="J670" i="6"/>
  <c r="I670" i="6"/>
  <c r="H670" i="6"/>
  <c r="J669" i="6"/>
  <c r="I669" i="6"/>
  <c r="H669" i="6"/>
  <c r="J668" i="6"/>
  <c r="I668" i="6"/>
  <c r="H668" i="6"/>
  <c r="J667" i="6"/>
  <c r="I667" i="6"/>
  <c r="H667" i="6"/>
  <c r="J666" i="6"/>
  <c r="I666" i="6"/>
  <c r="H666" i="6"/>
  <c r="J665" i="6"/>
  <c r="I665" i="6"/>
  <c r="H665" i="6"/>
  <c r="J664" i="6"/>
  <c r="I664" i="6"/>
  <c r="H664" i="6"/>
  <c r="J663" i="6"/>
  <c r="I663" i="6"/>
  <c r="H663" i="6"/>
  <c r="J662" i="6"/>
  <c r="I662" i="6"/>
  <c r="H662" i="6"/>
  <c r="J661" i="6"/>
  <c r="I661" i="6"/>
  <c r="H661" i="6"/>
  <c r="J660" i="6"/>
  <c r="I660" i="6"/>
  <c r="H660" i="6"/>
  <c r="J659" i="6"/>
  <c r="I659" i="6"/>
  <c r="H659" i="6"/>
  <c r="J658" i="6"/>
  <c r="I658" i="6"/>
  <c r="H658" i="6"/>
  <c r="J657" i="6"/>
  <c r="I657" i="6"/>
  <c r="H657" i="6"/>
  <c r="J656" i="6"/>
  <c r="I656" i="6"/>
  <c r="H656" i="6"/>
  <c r="J655" i="6"/>
  <c r="I655" i="6"/>
  <c r="H655" i="6"/>
  <c r="J654" i="6"/>
  <c r="I654" i="6"/>
  <c r="H654" i="6"/>
  <c r="J653" i="6"/>
  <c r="I653" i="6"/>
  <c r="H653" i="6"/>
  <c r="J652" i="6"/>
  <c r="I652" i="6"/>
  <c r="H652" i="6"/>
  <c r="J651" i="6"/>
  <c r="I651" i="6"/>
  <c r="H651" i="6"/>
  <c r="J650" i="6"/>
  <c r="I650" i="6"/>
  <c r="H650" i="6"/>
  <c r="J649" i="6"/>
  <c r="I649" i="6"/>
  <c r="H649" i="6"/>
  <c r="J648" i="6"/>
  <c r="I648" i="6"/>
  <c r="H648" i="6"/>
  <c r="J647" i="6"/>
  <c r="I647" i="6"/>
  <c r="H647" i="6"/>
  <c r="J646" i="6"/>
  <c r="I646" i="6"/>
  <c r="H646" i="6"/>
  <c r="J645" i="6"/>
  <c r="I645" i="6"/>
  <c r="H645" i="6"/>
  <c r="J644" i="6"/>
  <c r="I644" i="6"/>
  <c r="H644" i="6"/>
  <c r="J643" i="6"/>
  <c r="I643" i="6"/>
  <c r="H643" i="6"/>
  <c r="J642" i="6"/>
  <c r="I642" i="6"/>
  <c r="H642" i="6"/>
  <c r="J641" i="6"/>
  <c r="I641" i="6"/>
  <c r="H641" i="6"/>
  <c r="J640" i="6"/>
  <c r="I640" i="6"/>
  <c r="H640" i="6"/>
  <c r="J639" i="6"/>
  <c r="I639" i="6"/>
  <c r="H639" i="6"/>
  <c r="J638" i="6"/>
  <c r="I638" i="6"/>
  <c r="H638" i="6"/>
  <c r="J637" i="6"/>
  <c r="I637" i="6"/>
  <c r="H637" i="6"/>
  <c r="J636" i="6"/>
  <c r="I636" i="6"/>
  <c r="H636" i="6"/>
  <c r="J635" i="6"/>
  <c r="I635" i="6"/>
  <c r="H635" i="6"/>
  <c r="J634" i="6"/>
  <c r="I634" i="6"/>
  <c r="H634" i="6"/>
  <c r="J633" i="6"/>
  <c r="I633" i="6"/>
  <c r="H633" i="6"/>
  <c r="J632" i="6"/>
  <c r="I632" i="6"/>
  <c r="H632" i="6"/>
  <c r="J631" i="6"/>
  <c r="I631" i="6"/>
  <c r="H631" i="6"/>
  <c r="J630" i="6"/>
  <c r="I630" i="6"/>
  <c r="H630" i="6"/>
  <c r="J629" i="6"/>
  <c r="I629" i="6"/>
  <c r="H629" i="6"/>
  <c r="J628" i="6"/>
  <c r="I628" i="6"/>
  <c r="H628" i="6"/>
  <c r="J627" i="6"/>
  <c r="I627" i="6"/>
  <c r="H627" i="6"/>
  <c r="J626" i="6"/>
  <c r="I626" i="6"/>
  <c r="H626" i="6"/>
  <c r="J625" i="6"/>
  <c r="I625" i="6"/>
  <c r="H625" i="6"/>
  <c r="J624" i="6"/>
  <c r="I624" i="6"/>
  <c r="H624" i="6"/>
  <c r="J623" i="6"/>
  <c r="I623" i="6"/>
  <c r="H623" i="6"/>
  <c r="J622" i="6"/>
  <c r="I622" i="6"/>
  <c r="H622" i="6"/>
  <c r="J621" i="6"/>
  <c r="I621" i="6"/>
  <c r="H621" i="6"/>
  <c r="J620" i="6"/>
  <c r="I620" i="6"/>
  <c r="H620" i="6"/>
  <c r="J619" i="6"/>
  <c r="I619" i="6"/>
  <c r="H619" i="6"/>
  <c r="J618" i="6"/>
  <c r="I618" i="6"/>
  <c r="H618" i="6"/>
  <c r="J617" i="6"/>
  <c r="I617" i="6"/>
  <c r="H617" i="6"/>
  <c r="J616" i="6"/>
  <c r="I616" i="6"/>
  <c r="H616" i="6"/>
  <c r="J615" i="6"/>
  <c r="I615" i="6"/>
  <c r="H615" i="6"/>
  <c r="J614" i="6"/>
  <c r="I614" i="6"/>
  <c r="H614" i="6"/>
  <c r="J613" i="6"/>
  <c r="I613" i="6"/>
  <c r="H613" i="6"/>
  <c r="J612" i="6"/>
  <c r="I612" i="6"/>
  <c r="H612" i="6"/>
  <c r="J611" i="6"/>
  <c r="I611" i="6"/>
  <c r="H611" i="6"/>
  <c r="J610" i="6"/>
  <c r="I610" i="6"/>
  <c r="H610" i="6"/>
  <c r="J609" i="6"/>
  <c r="I609" i="6"/>
  <c r="H609" i="6"/>
  <c r="J608" i="6"/>
  <c r="I608" i="6"/>
  <c r="H608" i="6"/>
  <c r="J607" i="6"/>
  <c r="I607" i="6"/>
  <c r="H607" i="6"/>
  <c r="J606" i="6"/>
  <c r="I606" i="6"/>
  <c r="H606" i="6"/>
  <c r="J605" i="6"/>
  <c r="I605" i="6"/>
  <c r="H605" i="6"/>
  <c r="J604" i="6"/>
  <c r="I604" i="6"/>
  <c r="H604" i="6"/>
  <c r="J603" i="6"/>
  <c r="I603" i="6"/>
  <c r="H603" i="6"/>
  <c r="J602" i="6"/>
  <c r="I602" i="6"/>
  <c r="H602" i="6"/>
  <c r="J601" i="6"/>
  <c r="I601" i="6"/>
  <c r="H601" i="6"/>
  <c r="J600" i="6"/>
  <c r="I600" i="6"/>
  <c r="H600" i="6"/>
  <c r="J599" i="6"/>
  <c r="I599" i="6"/>
  <c r="H599" i="6"/>
  <c r="J598" i="6"/>
  <c r="I598" i="6"/>
  <c r="H598" i="6"/>
  <c r="J597" i="6"/>
  <c r="I597" i="6"/>
  <c r="H597" i="6"/>
  <c r="J596" i="6"/>
  <c r="I596" i="6"/>
  <c r="H596" i="6"/>
  <c r="J595" i="6"/>
  <c r="I595" i="6"/>
  <c r="H595" i="6"/>
  <c r="J594" i="6"/>
  <c r="I594" i="6"/>
  <c r="H594" i="6"/>
  <c r="J593" i="6"/>
  <c r="I593" i="6"/>
  <c r="H593" i="6"/>
  <c r="J592" i="6"/>
  <c r="I592" i="6"/>
  <c r="H592" i="6"/>
  <c r="J591" i="6"/>
  <c r="I591" i="6"/>
  <c r="H591" i="6"/>
  <c r="J590" i="6"/>
  <c r="I590" i="6"/>
  <c r="H590" i="6"/>
  <c r="J589" i="6"/>
  <c r="I589" i="6"/>
  <c r="H589" i="6"/>
  <c r="J588" i="6"/>
  <c r="I588" i="6"/>
  <c r="H588" i="6"/>
  <c r="J587" i="6"/>
  <c r="I587" i="6"/>
  <c r="H587" i="6"/>
  <c r="J586" i="6"/>
  <c r="I586" i="6"/>
  <c r="H586" i="6"/>
  <c r="J585" i="6"/>
  <c r="I585" i="6"/>
  <c r="H585" i="6"/>
  <c r="J584" i="6"/>
  <c r="I584" i="6"/>
  <c r="H584" i="6"/>
  <c r="J583" i="6"/>
  <c r="I583" i="6"/>
  <c r="H583" i="6"/>
  <c r="J582" i="6"/>
  <c r="I582" i="6"/>
  <c r="H582" i="6"/>
  <c r="J581" i="6"/>
  <c r="I581" i="6"/>
  <c r="H581" i="6"/>
  <c r="J580" i="6"/>
  <c r="I580" i="6"/>
  <c r="H580" i="6"/>
  <c r="J579" i="6"/>
  <c r="I579" i="6"/>
  <c r="H579" i="6"/>
  <c r="J578" i="6"/>
  <c r="I578" i="6"/>
  <c r="H578" i="6"/>
  <c r="J577" i="6"/>
  <c r="I577" i="6"/>
  <c r="H577" i="6"/>
  <c r="J576" i="6"/>
  <c r="I576" i="6"/>
  <c r="H576" i="6"/>
  <c r="J575" i="6"/>
  <c r="I575" i="6"/>
  <c r="H575" i="6"/>
  <c r="J574" i="6"/>
  <c r="I574" i="6"/>
  <c r="H574" i="6"/>
  <c r="J573" i="6"/>
  <c r="I573" i="6"/>
  <c r="H573" i="6"/>
  <c r="J572" i="6"/>
  <c r="I572" i="6"/>
  <c r="H572" i="6"/>
  <c r="J571" i="6"/>
  <c r="I571" i="6"/>
  <c r="H571" i="6"/>
  <c r="J570" i="6"/>
  <c r="I570" i="6"/>
  <c r="H570" i="6"/>
  <c r="J569" i="6"/>
  <c r="I569" i="6"/>
  <c r="H569" i="6"/>
  <c r="J568" i="6"/>
  <c r="I568" i="6"/>
  <c r="H568" i="6"/>
  <c r="J567" i="6"/>
  <c r="I567" i="6"/>
  <c r="H567" i="6"/>
  <c r="J566" i="6"/>
  <c r="I566" i="6"/>
  <c r="H566" i="6"/>
  <c r="J565" i="6"/>
  <c r="I565" i="6"/>
  <c r="H565" i="6"/>
  <c r="J564" i="6"/>
  <c r="I564" i="6"/>
  <c r="H564" i="6"/>
  <c r="J563" i="6"/>
  <c r="I563" i="6"/>
  <c r="H563" i="6"/>
  <c r="J562" i="6"/>
  <c r="I562" i="6"/>
  <c r="H562" i="6"/>
  <c r="J561" i="6"/>
  <c r="I561" i="6"/>
  <c r="H561" i="6"/>
  <c r="J560" i="6"/>
  <c r="I560" i="6"/>
  <c r="H560" i="6"/>
  <c r="J559" i="6"/>
  <c r="I559" i="6"/>
  <c r="H559" i="6"/>
  <c r="J558" i="6"/>
  <c r="I558" i="6"/>
  <c r="H558" i="6"/>
  <c r="J557" i="6"/>
  <c r="I557" i="6"/>
  <c r="H557" i="6"/>
  <c r="J556" i="6"/>
  <c r="I556" i="6"/>
  <c r="H556" i="6"/>
  <c r="J555" i="6"/>
  <c r="I555" i="6"/>
  <c r="H555" i="6"/>
  <c r="J554" i="6"/>
  <c r="I554" i="6"/>
  <c r="H554" i="6"/>
  <c r="J553" i="6"/>
  <c r="I553" i="6"/>
  <c r="H553" i="6"/>
  <c r="J552" i="6"/>
  <c r="I552" i="6"/>
  <c r="H552" i="6"/>
  <c r="J551" i="6"/>
  <c r="I551" i="6"/>
  <c r="H551" i="6"/>
  <c r="J550" i="6"/>
  <c r="I550" i="6"/>
  <c r="H550" i="6"/>
  <c r="J549" i="6"/>
  <c r="I549" i="6"/>
  <c r="H549" i="6"/>
  <c r="J548" i="6"/>
  <c r="I548" i="6"/>
  <c r="H548" i="6"/>
  <c r="J547" i="6"/>
  <c r="I547" i="6"/>
  <c r="H547" i="6"/>
  <c r="J546" i="6"/>
  <c r="I546" i="6"/>
  <c r="H546" i="6"/>
  <c r="J545" i="6"/>
  <c r="I545" i="6"/>
  <c r="H545" i="6"/>
  <c r="J544" i="6"/>
  <c r="I544" i="6"/>
  <c r="H544" i="6"/>
  <c r="J543" i="6"/>
  <c r="I543" i="6"/>
  <c r="H543" i="6"/>
  <c r="J542" i="6"/>
  <c r="I542" i="6"/>
  <c r="H542" i="6"/>
  <c r="J541" i="6"/>
  <c r="I541" i="6"/>
  <c r="H541" i="6"/>
  <c r="J540" i="6"/>
  <c r="I540" i="6"/>
  <c r="H540" i="6"/>
  <c r="J539" i="6"/>
  <c r="I539" i="6"/>
  <c r="H539" i="6"/>
  <c r="J538" i="6"/>
  <c r="I538" i="6"/>
  <c r="H538" i="6"/>
  <c r="J537" i="6"/>
  <c r="I537" i="6"/>
  <c r="H537" i="6"/>
  <c r="J536" i="6"/>
  <c r="I536" i="6"/>
  <c r="H536" i="6"/>
  <c r="J535" i="6"/>
  <c r="I535" i="6"/>
  <c r="H535" i="6"/>
  <c r="J534" i="6"/>
  <c r="I534" i="6"/>
  <c r="H534" i="6"/>
  <c r="J533" i="6"/>
  <c r="I533" i="6"/>
  <c r="H533" i="6"/>
  <c r="J532" i="6"/>
  <c r="I532" i="6"/>
  <c r="H532" i="6"/>
  <c r="J531" i="6"/>
  <c r="I531" i="6"/>
  <c r="H531" i="6"/>
  <c r="J530" i="6"/>
  <c r="I530" i="6"/>
  <c r="H530" i="6"/>
  <c r="J529" i="6"/>
  <c r="I529" i="6"/>
  <c r="H529" i="6"/>
  <c r="J528" i="6"/>
  <c r="I528" i="6"/>
  <c r="H528" i="6"/>
  <c r="J527" i="6"/>
  <c r="I527" i="6"/>
  <c r="H527" i="6"/>
  <c r="J526" i="6"/>
  <c r="I526" i="6"/>
  <c r="H526" i="6"/>
  <c r="J525" i="6"/>
  <c r="I525" i="6"/>
  <c r="H525" i="6"/>
  <c r="J524" i="6"/>
  <c r="I524" i="6"/>
  <c r="H524" i="6"/>
  <c r="J523" i="6"/>
  <c r="I523" i="6"/>
  <c r="H523" i="6"/>
  <c r="J522" i="6"/>
  <c r="I522" i="6"/>
  <c r="H522" i="6"/>
  <c r="J521" i="6"/>
  <c r="I521" i="6"/>
  <c r="H521" i="6"/>
  <c r="J520" i="6"/>
  <c r="I520" i="6"/>
  <c r="H520" i="6"/>
  <c r="J519" i="6"/>
  <c r="I519" i="6"/>
  <c r="H519" i="6"/>
  <c r="J518" i="6"/>
  <c r="I518" i="6"/>
  <c r="H518" i="6"/>
  <c r="J517" i="6"/>
  <c r="I517" i="6"/>
  <c r="H517" i="6"/>
  <c r="J516" i="6"/>
  <c r="I516" i="6"/>
  <c r="H516" i="6"/>
  <c r="J515" i="6"/>
  <c r="I515" i="6"/>
  <c r="H515" i="6"/>
  <c r="J514" i="6"/>
  <c r="I514" i="6"/>
  <c r="H514" i="6"/>
  <c r="J513" i="6"/>
  <c r="I513" i="6"/>
  <c r="H513" i="6"/>
  <c r="J512" i="6"/>
  <c r="I512" i="6"/>
  <c r="H512" i="6"/>
  <c r="J511" i="6"/>
  <c r="I511" i="6"/>
  <c r="H511" i="6"/>
  <c r="J510" i="6"/>
  <c r="I510" i="6"/>
  <c r="H510" i="6"/>
  <c r="J509" i="6"/>
  <c r="I509" i="6"/>
  <c r="H509" i="6"/>
  <c r="J508" i="6"/>
  <c r="I508" i="6"/>
  <c r="H508" i="6"/>
  <c r="J507" i="6"/>
  <c r="I507" i="6"/>
  <c r="H507" i="6"/>
  <c r="J506" i="6"/>
  <c r="I506" i="6"/>
  <c r="H506" i="6"/>
  <c r="J505" i="6"/>
  <c r="I505" i="6"/>
  <c r="H505" i="6"/>
  <c r="J504" i="6"/>
  <c r="I504" i="6"/>
  <c r="H504" i="6"/>
  <c r="J503" i="6"/>
  <c r="I503" i="6"/>
  <c r="H503" i="6"/>
  <c r="J502" i="6"/>
  <c r="I502" i="6"/>
  <c r="H502" i="6"/>
  <c r="J501" i="6"/>
  <c r="I501" i="6"/>
  <c r="H501" i="6"/>
  <c r="J500" i="6"/>
  <c r="I500" i="6"/>
  <c r="H500" i="6"/>
  <c r="J499" i="6"/>
  <c r="I499" i="6"/>
  <c r="H499" i="6"/>
  <c r="J498" i="6"/>
  <c r="I498" i="6"/>
  <c r="H498" i="6"/>
  <c r="J497" i="6"/>
  <c r="I497" i="6"/>
  <c r="H497" i="6"/>
  <c r="J496" i="6"/>
  <c r="I496" i="6"/>
  <c r="H496" i="6"/>
  <c r="J495" i="6"/>
  <c r="I495" i="6"/>
  <c r="H495" i="6"/>
  <c r="J494" i="6"/>
  <c r="I494" i="6"/>
  <c r="H494" i="6"/>
  <c r="J493" i="6"/>
  <c r="I493" i="6"/>
  <c r="H493" i="6"/>
  <c r="J492" i="6"/>
  <c r="I492" i="6"/>
  <c r="H492" i="6"/>
  <c r="J491" i="6"/>
  <c r="I491" i="6"/>
  <c r="H491" i="6"/>
  <c r="J490" i="6"/>
  <c r="I490" i="6"/>
  <c r="H490" i="6"/>
  <c r="J489" i="6"/>
  <c r="I489" i="6"/>
  <c r="H489" i="6"/>
  <c r="J488" i="6"/>
  <c r="I488" i="6"/>
  <c r="H488" i="6"/>
  <c r="J487" i="6"/>
  <c r="I487" i="6"/>
  <c r="H487" i="6"/>
  <c r="J486" i="6"/>
  <c r="I486" i="6"/>
  <c r="H486" i="6"/>
  <c r="J485" i="6"/>
  <c r="I485" i="6"/>
  <c r="H485" i="6"/>
  <c r="J484" i="6"/>
  <c r="I484" i="6"/>
  <c r="H484" i="6"/>
  <c r="J483" i="6"/>
  <c r="I483" i="6"/>
  <c r="H483" i="6"/>
  <c r="J482" i="6"/>
  <c r="I482" i="6"/>
  <c r="H482" i="6"/>
  <c r="J481" i="6"/>
  <c r="I481" i="6"/>
  <c r="H481" i="6"/>
  <c r="J480" i="6"/>
  <c r="I480" i="6"/>
  <c r="H480" i="6"/>
  <c r="J479" i="6"/>
  <c r="I479" i="6"/>
  <c r="H479" i="6"/>
  <c r="J478" i="6"/>
  <c r="I478" i="6"/>
  <c r="H478" i="6"/>
  <c r="J477" i="6"/>
  <c r="I477" i="6"/>
  <c r="H477" i="6"/>
  <c r="J476" i="6"/>
  <c r="I476" i="6"/>
  <c r="H476" i="6"/>
  <c r="J475" i="6"/>
  <c r="I475" i="6"/>
  <c r="H475" i="6"/>
  <c r="J474" i="6"/>
  <c r="I474" i="6"/>
  <c r="H474" i="6"/>
  <c r="J473" i="6"/>
  <c r="I473" i="6"/>
  <c r="H473" i="6"/>
  <c r="J472" i="6"/>
  <c r="I472" i="6"/>
  <c r="H472" i="6"/>
  <c r="J471" i="6"/>
  <c r="I471" i="6"/>
  <c r="H471" i="6"/>
  <c r="J470" i="6"/>
  <c r="I470" i="6"/>
  <c r="H470" i="6"/>
  <c r="J469" i="6"/>
  <c r="I469" i="6"/>
  <c r="H469" i="6"/>
  <c r="J468" i="6"/>
  <c r="I468" i="6"/>
  <c r="H468" i="6"/>
  <c r="J467" i="6"/>
  <c r="I467" i="6"/>
  <c r="H467" i="6"/>
  <c r="J466" i="6"/>
  <c r="I466" i="6"/>
  <c r="H466" i="6"/>
  <c r="J465" i="6"/>
  <c r="I465" i="6"/>
  <c r="H465" i="6"/>
  <c r="J464" i="6"/>
  <c r="I464" i="6"/>
  <c r="H464" i="6"/>
  <c r="J463" i="6"/>
  <c r="I463" i="6"/>
  <c r="H463" i="6"/>
  <c r="J462" i="6"/>
  <c r="I462" i="6"/>
  <c r="H462" i="6"/>
  <c r="J461" i="6"/>
  <c r="I461" i="6"/>
  <c r="H461" i="6"/>
  <c r="J460" i="6"/>
  <c r="I460" i="6"/>
  <c r="H460" i="6"/>
  <c r="J459" i="6"/>
  <c r="I459" i="6"/>
  <c r="H459" i="6"/>
  <c r="J458" i="6"/>
  <c r="I458" i="6"/>
  <c r="H458" i="6"/>
  <c r="J457" i="6"/>
  <c r="I457" i="6"/>
  <c r="H457" i="6"/>
  <c r="J456" i="6"/>
  <c r="I456" i="6"/>
  <c r="H456" i="6"/>
  <c r="J455" i="6"/>
  <c r="I455" i="6"/>
  <c r="H455" i="6"/>
  <c r="J454" i="6"/>
  <c r="I454" i="6"/>
  <c r="H454" i="6"/>
  <c r="J453" i="6"/>
  <c r="I453" i="6"/>
  <c r="H453" i="6"/>
  <c r="J452" i="6"/>
  <c r="I452" i="6"/>
  <c r="H452" i="6"/>
  <c r="J451" i="6"/>
  <c r="I451" i="6"/>
  <c r="H451" i="6"/>
  <c r="J450" i="6"/>
  <c r="I450" i="6"/>
  <c r="H450" i="6"/>
  <c r="J449" i="6"/>
  <c r="I449" i="6"/>
  <c r="H449" i="6"/>
  <c r="J448" i="6"/>
  <c r="I448" i="6"/>
  <c r="H448" i="6"/>
  <c r="J447" i="6"/>
  <c r="I447" i="6"/>
  <c r="H447" i="6"/>
  <c r="J446" i="6"/>
  <c r="I446" i="6"/>
  <c r="H446" i="6"/>
  <c r="J445" i="6"/>
  <c r="I445" i="6"/>
  <c r="H445" i="6"/>
  <c r="J444" i="6"/>
  <c r="I444" i="6"/>
  <c r="H444" i="6"/>
  <c r="J443" i="6"/>
  <c r="I443" i="6"/>
  <c r="H443" i="6"/>
  <c r="J442" i="6"/>
  <c r="I442" i="6"/>
  <c r="H442" i="6"/>
  <c r="J441" i="6"/>
  <c r="I441" i="6"/>
  <c r="H441" i="6"/>
  <c r="J440" i="6"/>
  <c r="I440" i="6"/>
  <c r="H440" i="6"/>
  <c r="J439" i="6"/>
  <c r="I439" i="6"/>
  <c r="H439" i="6"/>
  <c r="J438" i="6"/>
  <c r="I438" i="6"/>
  <c r="H438" i="6"/>
  <c r="J437" i="6"/>
  <c r="I437" i="6"/>
  <c r="H437" i="6"/>
  <c r="J436" i="6"/>
  <c r="I436" i="6"/>
  <c r="H436" i="6"/>
  <c r="J435" i="6"/>
  <c r="I435" i="6"/>
  <c r="H435" i="6"/>
  <c r="J434" i="6"/>
  <c r="I434" i="6"/>
  <c r="H434" i="6"/>
  <c r="J433" i="6"/>
  <c r="I433" i="6"/>
  <c r="H433" i="6"/>
  <c r="J432" i="6"/>
  <c r="I432" i="6"/>
  <c r="H432" i="6"/>
  <c r="J431" i="6"/>
  <c r="I431" i="6"/>
  <c r="H431" i="6"/>
  <c r="J430" i="6"/>
  <c r="I430" i="6"/>
  <c r="H430" i="6"/>
  <c r="J429" i="6"/>
  <c r="I429" i="6"/>
  <c r="H429" i="6"/>
  <c r="J428" i="6"/>
  <c r="I428" i="6"/>
  <c r="H428" i="6"/>
  <c r="J427" i="6"/>
  <c r="I427" i="6"/>
  <c r="H427" i="6"/>
  <c r="J426" i="6"/>
  <c r="I426" i="6"/>
  <c r="H426" i="6"/>
  <c r="J425" i="6"/>
  <c r="I425" i="6"/>
  <c r="H425" i="6"/>
  <c r="J424" i="6"/>
  <c r="I424" i="6"/>
  <c r="H424" i="6"/>
  <c r="J423" i="6"/>
  <c r="I423" i="6"/>
  <c r="H423" i="6"/>
  <c r="J422" i="6"/>
  <c r="I422" i="6"/>
  <c r="H422" i="6"/>
  <c r="J421" i="6"/>
  <c r="I421" i="6"/>
  <c r="H421" i="6"/>
  <c r="J420" i="6"/>
  <c r="I420" i="6"/>
  <c r="H420" i="6"/>
  <c r="J419" i="6"/>
  <c r="I419" i="6"/>
  <c r="H419" i="6"/>
  <c r="J418" i="6"/>
  <c r="I418" i="6"/>
  <c r="H418" i="6"/>
  <c r="J417" i="6"/>
  <c r="I417" i="6"/>
  <c r="H417" i="6"/>
  <c r="J416" i="6"/>
  <c r="I416" i="6"/>
  <c r="H416" i="6"/>
  <c r="J415" i="6"/>
  <c r="I415" i="6"/>
  <c r="H415" i="6"/>
  <c r="J414" i="6"/>
  <c r="I414" i="6"/>
  <c r="H414" i="6"/>
  <c r="J413" i="6"/>
  <c r="I413" i="6"/>
  <c r="H413" i="6"/>
  <c r="J412" i="6"/>
  <c r="I412" i="6"/>
  <c r="H412" i="6"/>
  <c r="J411" i="6"/>
  <c r="I411" i="6"/>
  <c r="H411" i="6"/>
  <c r="J410" i="6"/>
  <c r="I410" i="6"/>
  <c r="H410" i="6"/>
  <c r="J409" i="6"/>
  <c r="I409" i="6"/>
  <c r="H409" i="6"/>
  <c r="J408" i="6"/>
  <c r="I408" i="6"/>
  <c r="H408" i="6"/>
  <c r="J407" i="6"/>
  <c r="I407" i="6"/>
  <c r="H407" i="6"/>
  <c r="J406" i="6"/>
  <c r="I406" i="6"/>
  <c r="H406" i="6"/>
  <c r="J405" i="6"/>
  <c r="I405" i="6"/>
  <c r="H405" i="6"/>
  <c r="J404" i="6"/>
  <c r="I404" i="6"/>
  <c r="H404" i="6"/>
  <c r="J403" i="6"/>
  <c r="I403" i="6"/>
  <c r="H403" i="6"/>
  <c r="J402" i="6"/>
  <c r="I402" i="6"/>
  <c r="H402" i="6"/>
  <c r="J401" i="6"/>
  <c r="I401" i="6"/>
  <c r="H401" i="6"/>
  <c r="J400" i="6"/>
  <c r="I400" i="6"/>
  <c r="H400" i="6"/>
  <c r="J399" i="6"/>
  <c r="I399" i="6"/>
  <c r="H399" i="6"/>
  <c r="J398" i="6"/>
  <c r="I398" i="6"/>
  <c r="H398" i="6"/>
  <c r="J397" i="6"/>
  <c r="I397" i="6"/>
  <c r="H397" i="6"/>
  <c r="J396" i="6"/>
  <c r="I396" i="6"/>
  <c r="H396" i="6"/>
  <c r="J395" i="6"/>
  <c r="I395" i="6"/>
  <c r="H395" i="6"/>
  <c r="J394" i="6"/>
  <c r="I394" i="6"/>
  <c r="H394" i="6"/>
  <c r="J393" i="6"/>
  <c r="I393" i="6"/>
  <c r="H393" i="6"/>
  <c r="J392" i="6"/>
  <c r="I392" i="6"/>
  <c r="H392" i="6"/>
  <c r="J391" i="6"/>
  <c r="I391" i="6"/>
  <c r="H391" i="6"/>
  <c r="J390" i="6"/>
  <c r="I390" i="6"/>
  <c r="H390" i="6"/>
  <c r="J389" i="6"/>
  <c r="I389" i="6"/>
  <c r="H389" i="6"/>
  <c r="J388" i="6"/>
  <c r="I388" i="6"/>
  <c r="H388" i="6"/>
  <c r="J387" i="6"/>
  <c r="I387" i="6"/>
  <c r="H387" i="6"/>
  <c r="J386" i="6"/>
  <c r="I386" i="6"/>
  <c r="H386" i="6"/>
  <c r="J385" i="6"/>
  <c r="I385" i="6"/>
  <c r="H385" i="6"/>
  <c r="J384" i="6"/>
  <c r="I384" i="6"/>
  <c r="H384" i="6"/>
  <c r="J383" i="6"/>
  <c r="I383" i="6"/>
  <c r="H383" i="6"/>
  <c r="J382" i="6"/>
  <c r="I382" i="6"/>
  <c r="H382" i="6"/>
  <c r="J381" i="6"/>
  <c r="I381" i="6"/>
  <c r="H381" i="6"/>
  <c r="J380" i="6"/>
  <c r="I380" i="6"/>
  <c r="H380" i="6"/>
  <c r="J379" i="6"/>
  <c r="I379" i="6"/>
  <c r="H379" i="6"/>
  <c r="J378" i="6"/>
  <c r="I378" i="6"/>
  <c r="H378" i="6"/>
  <c r="J377" i="6"/>
  <c r="I377" i="6"/>
  <c r="H377" i="6"/>
  <c r="J376" i="6"/>
  <c r="I376" i="6"/>
  <c r="H376" i="6"/>
  <c r="J375" i="6"/>
  <c r="I375" i="6"/>
  <c r="H375" i="6"/>
  <c r="J374" i="6"/>
  <c r="I374" i="6"/>
  <c r="H374" i="6"/>
  <c r="J373" i="6"/>
  <c r="I373" i="6"/>
  <c r="H373" i="6"/>
  <c r="J372" i="6"/>
  <c r="I372" i="6"/>
  <c r="H372" i="6"/>
  <c r="J371" i="6"/>
  <c r="I371" i="6"/>
  <c r="H371" i="6"/>
  <c r="J370" i="6"/>
  <c r="I370" i="6"/>
  <c r="H370" i="6"/>
  <c r="J369" i="6"/>
  <c r="I369" i="6"/>
  <c r="H369" i="6"/>
  <c r="J368" i="6"/>
  <c r="I368" i="6"/>
  <c r="H368" i="6"/>
  <c r="J367" i="6"/>
  <c r="I367" i="6"/>
  <c r="H367" i="6"/>
  <c r="J366" i="6"/>
  <c r="I366" i="6"/>
  <c r="H366" i="6"/>
  <c r="J365" i="6"/>
  <c r="I365" i="6"/>
  <c r="H365" i="6"/>
  <c r="J364" i="6"/>
  <c r="I364" i="6"/>
  <c r="H364" i="6"/>
  <c r="J363" i="6"/>
  <c r="I363" i="6"/>
  <c r="H363" i="6"/>
  <c r="J362" i="6"/>
  <c r="I362" i="6"/>
  <c r="H362" i="6"/>
  <c r="J361" i="6"/>
  <c r="I361" i="6"/>
  <c r="H361" i="6"/>
  <c r="J360" i="6"/>
  <c r="I360" i="6"/>
  <c r="H360" i="6"/>
  <c r="J359" i="6"/>
  <c r="I359" i="6"/>
  <c r="H359" i="6"/>
  <c r="J358" i="6"/>
  <c r="I358" i="6"/>
  <c r="H358" i="6"/>
  <c r="J357" i="6"/>
  <c r="I357" i="6"/>
  <c r="H357" i="6"/>
  <c r="J356" i="6"/>
  <c r="I356" i="6"/>
  <c r="H356" i="6"/>
  <c r="J355" i="6"/>
  <c r="I355" i="6"/>
  <c r="H355" i="6"/>
  <c r="J354" i="6"/>
  <c r="I354" i="6"/>
  <c r="H354" i="6"/>
  <c r="J353" i="6"/>
  <c r="I353" i="6"/>
  <c r="H353" i="6"/>
  <c r="J352" i="6"/>
  <c r="I352" i="6"/>
  <c r="H352" i="6"/>
  <c r="J351" i="6"/>
  <c r="I351" i="6"/>
  <c r="H351" i="6"/>
  <c r="J350" i="6"/>
  <c r="I350" i="6"/>
  <c r="H350" i="6"/>
  <c r="J349" i="6"/>
  <c r="I349" i="6"/>
  <c r="H349" i="6"/>
  <c r="J348" i="6"/>
  <c r="I348" i="6"/>
  <c r="H348" i="6"/>
  <c r="J347" i="6"/>
  <c r="I347" i="6"/>
  <c r="H347" i="6"/>
  <c r="J346" i="6"/>
  <c r="I346" i="6"/>
  <c r="H346" i="6"/>
  <c r="J345" i="6"/>
  <c r="I345" i="6"/>
  <c r="H345" i="6"/>
  <c r="J344" i="6"/>
  <c r="I344" i="6"/>
  <c r="H344" i="6"/>
  <c r="J343" i="6"/>
  <c r="I343" i="6"/>
  <c r="H343" i="6"/>
  <c r="J342" i="6"/>
  <c r="I342" i="6"/>
  <c r="H342" i="6"/>
  <c r="J341" i="6"/>
  <c r="I341" i="6"/>
  <c r="H341" i="6"/>
  <c r="J340" i="6"/>
  <c r="I340" i="6"/>
  <c r="H340" i="6"/>
  <c r="J339" i="6"/>
  <c r="I339" i="6"/>
  <c r="H339" i="6"/>
  <c r="J338" i="6"/>
  <c r="I338" i="6"/>
  <c r="H338" i="6"/>
  <c r="J337" i="6"/>
  <c r="I337" i="6"/>
  <c r="H337" i="6"/>
  <c r="J336" i="6"/>
  <c r="I336" i="6"/>
  <c r="H336" i="6"/>
  <c r="J335" i="6"/>
  <c r="I335" i="6"/>
  <c r="H335" i="6"/>
  <c r="J334" i="6"/>
  <c r="I334" i="6"/>
  <c r="H334" i="6"/>
  <c r="J333" i="6"/>
  <c r="I333" i="6"/>
  <c r="H333" i="6"/>
  <c r="J332" i="6"/>
  <c r="I332" i="6"/>
  <c r="H332" i="6"/>
  <c r="J331" i="6"/>
  <c r="I331" i="6"/>
  <c r="H331" i="6"/>
  <c r="J330" i="6"/>
  <c r="I330" i="6"/>
  <c r="H330" i="6"/>
  <c r="J329" i="6"/>
  <c r="I329" i="6"/>
  <c r="H329" i="6"/>
  <c r="J328" i="6"/>
  <c r="I328" i="6"/>
  <c r="H328" i="6"/>
  <c r="J327" i="6"/>
  <c r="I327" i="6"/>
  <c r="H327" i="6"/>
  <c r="J326" i="6"/>
  <c r="I326" i="6"/>
  <c r="H326" i="6"/>
  <c r="J325" i="6"/>
  <c r="I325" i="6"/>
  <c r="H325" i="6"/>
  <c r="J324" i="6"/>
  <c r="I324" i="6"/>
  <c r="H324" i="6"/>
  <c r="J323" i="6"/>
  <c r="I323" i="6"/>
  <c r="H323" i="6"/>
  <c r="J322" i="6"/>
  <c r="I322" i="6"/>
  <c r="H322" i="6"/>
  <c r="J321" i="6"/>
  <c r="I321" i="6"/>
  <c r="H321" i="6"/>
  <c r="J320" i="6"/>
  <c r="I320" i="6"/>
  <c r="H320" i="6"/>
  <c r="J319" i="6"/>
  <c r="I319" i="6"/>
  <c r="H319" i="6"/>
  <c r="J318" i="6"/>
  <c r="I318" i="6"/>
  <c r="H318" i="6"/>
  <c r="J317" i="6"/>
  <c r="I317" i="6"/>
  <c r="H317" i="6"/>
  <c r="J316" i="6"/>
  <c r="I316" i="6"/>
  <c r="H316" i="6"/>
  <c r="J315" i="6"/>
  <c r="I315" i="6"/>
  <c r="H315" i="6"/>
  <c r="J314" i="6"/>
  <c r="I314" i="6"/>
  <c r="H314" i="6"/>
  <c r="J313" i="6"/>
  <c r="I313" i="6"/>
  <c r="H313" i="6"/>
  <c r="J312" i="6"/>
  <c r="I312" i="6"/>
  <c r="H312" i="6"/>
  <c r="J311" i="6"/>
  <c r="I311" i="6"/>
  <c r="H311" i="6"/>
  <c r="J310" i="6"/>
  <c r="I310" i="6"/>
  <c r="H310" i="6"/>
  <c r="J309" i="6"/>
  <c r="I309" i="6"/>
  <c r="H309" i="6"/>
  <c r="J308" i="6"/>
  <c r="I308" i="6"/>
  <c r="H308" i="6"/>
  <c r="J307" i="6"/>
  <c r="I307" i="6"/>
  <c r="H307" i="6"/>
  <c r="J306" i="6"/>
  <c r="I306" i="6"/>
  <c r="H306" i="6"/>
  <c r="J305" i="6"/>
  <c r="I305" i="6"/>
  <c r="H305" i="6"/>
  <c r="J304" i="6"/>
  <c r="I304" i="6"/>
  <c r="H304" i="6"/>
  <c r="J303" i="6"/>
  <c r="I303" i="6"/>
  <c r="H303" i="6"/>
  <c r="J302" i="6"/>
  <c r="I302" i="6"/>
  <c r="H302" i="6"/>
  <c r="J301" i="6"/>
  <c r="I301" i="6"/>
  <c r="H301" i="6"/>
  <c r="J300" i="6"/>
  <c r="I300" i="6"/>
  <c r="H300" i="6"/>
  <c r="J299" i="6"/>
  <c r="I299" i="6"/>
  <c r="H299" i="6"/>
  <c r="J298" i="6"/>
  <c r="I298" i="6"/>
  <c r="H298" i="6"/>
  <c r="J297" i="6"/>
  <c r="I297" i="6"/>
  <c r="H297" i="6"/>
  <c r="J296" i="6"/>
  <c r="I296" i="6"/>
  <c r="H296" i="6"/>
  <c r="J295" i="6"/>
  <c r="I295" i="6"/>
  <c r="H295" i="6"/>
  <c r="J294" i="6"/>
  <c r="I294" i="6"/>
  <c r="H294" i="6"/>
  <c r="J293" i="6"/>
  <c r="I293" i="6"/>
  <c r="H293" i="6"/>
  <c r="J292" i="6"/>
  <c r="I292" i="6"/>
  <c r="H292" i="6"/>
  <c r="J291" i="6"/>
  <c r="I291" i="6"/>
  <c r="H291" i="6"/>
  <c r="J290" i="6"/>
  <c r="I290" i="6"/>
  <c r="H290" i="6"/>
  <c r="J289" i="6"/>
  <c r="I289" i="6"/>
  <c r="H289" i="6"/>
  <c r="J288" i="6"/>
  <c r="I288" i="6"/>
  <c r="H288" i="6"/>
  <c r="J287" i="6"/>
  <c r="I287" i="6"/>
  <c r="H287" i="6"/>
  <c r="J286" i="6"/>
  <c r="I286" i="6"/>
  <c r="H286" i="6"/>
  <c r="J285" i="6"/>
  <c r="I285" i="6"/>
  <c r="H285" i="6"/>
  <c r="J284" i="6"/>
  <c r="I284" i="6"/>
  <c r="H284" i="6"/>
  <c r="J283" i="6"/>
  <c r="I283" i="6"/>
  <c r="H283" i="6"/>
  <c r="J282" i="6"/>
  <c r="I282" i="6"/>
  <c r="H282" i="6"/>
  <c r="J281" i="6"/>
  <c r="I281" i="6"/>
  <c r="H281" i="6"/>
  <c r="J280" i="6"/>
  <c r="I280" i="6"/>
  <c r="H280" i="6"/>
  <c r="J279" i="6"/>
  <c r="I279" i="6"/>
  <c r="H279" i="6"/>
  <c r="J278" i="6"/>
  <c r="I278" i="6"/>
  <c r="H278" i="6"/>
  <c r="J277" i="6"/>
  <c r="I277" i="6"/>
  <c r="H277" i="6"/>
  <c r="J276" i="6"/>
  <c r="I276" i="6"/>
  <c r="H276" i="6"/>
  <c r="J275" i="6"/>
  <c r="I275" i="6"/>
  <c r="H275" i="6"/>
  <c r="J274" i="6"/>
  <c r="I274" i="6"/>
  <c r="H274" i="6"/>
  <c r="J273" i="6"/>
  <c r="I273" i="6"/>
  <c r="H273" i="6"/>
  <c r="J272" i="6"/>
  <c r="I272" i="6"/>
  <c r="H272" i="6"/>
  <c r="J271" i="6"/>
  <c r="I271" i="6"/>
  <c r="H271" i="6"/>
  <c r="J270" i="6"/>
  <c r="I270" i="6"/>
  <c r="H270" i="6"/>
  <c r="J269" i="6"/>
  <c r="I269" i="6"/>
  <c r="H269" i="6"/>
  <c r="J268" i="6"/>
  <c r="I268" i="6"/>
  <c r="H268" i="6"/>
  <c r="J267" i="6"/>
  <c r="I267" i="6"/>
  <c r="H267" i="6"/>
  <c r="J266" i="6"/>
  <c r="I266" i="6"/>
  <c r="H266" i="6"/>
  <c r="J265" i="6"/>
  <c r="I265" i="6"/>
  <c r="H265" i="6"/>
  <c r="J264" i="6"/>
  <c r="I264" i="6"/>
  <c r="H264" i="6"/>
  <c r="J263" i="6"/>
  <c r="I263" i="6"/>
  <c r="H263" i="6"/>
  <c r="J262" i="6"/>
  <c r="I262" i="6"/>
  <c r="H262" i="6"/>
  <c r="J261" i="6"/>
  <c r="I261" i="6"/>
  <c r="H261" i="6"/>
  <c r="J260" i="6"/>
  <c r="I260" i="6"/>
  <c r="H260" i="6"/>
  <c r="J259" i="6"/>
  <c r="I259" i="6"/>
  <c r="H259" i="6"/>
  <c r="J258" i="6"/>
  <c r="I258" i="6"/>
  <c r="H258" i="6"/>
  <c r="J257" i="6"/>
  <c r="I257" i="6"/>
  <c r="H257" i="6"/>
  <c r="J256" i="6"/>
  <c r="I256" i="6"/>
  <c r="H256" i="6"/>
  <c r="J255" i="6"/>
  <c r="I255" i="6"/>
  <c r="H255" i="6"/>
  <c r="J254" i="6"/>
  <c r="I254" i="6"/>
  <c r="H254" i="6"/>
  <c r="J253" i="6"/>
  <c r="I253" i="6"/>
  <c r="H253" i="6"/>
  <c r="J252" i="6"/>
  <c r="I252" i="6"/>
  <c r="H252" i="6"/>
  <c r="J251" i="6"/>
  <c r="I251" i="6"/>
  <c r="H251" i="6"/>
  <c r="J250" i="6"/>
  <c r="I250" i="6"/>
  <c r="H250" i="6"/>
  <c r="J249" i="6"/>
  <c r="I249" i="6"/>
  <c r="H249" i="6"/>
  <c r="J248" i="6"/>
  <c r="I248" i="6"/>
  <c r="H248" i="6"/>
  <c r="J247" i="6"/>
  <c r="I247" i="6"/>
  <c r="H247" i="6"/>
  <c r="J246" i="6"/>
  <c r="I246" i="6"/>
  <c r="H246" i="6"/>
  <c r="J245" i="6"/>
  <c r="I245" i="6"/>
  <c r="H245" i="6"/>
  <c r="J244" i="6"/>
  <c r="I244" i="6"/>
  <c r="H244" i="6"/>
  <c r="J243" i="6"/>
  <c r="I243" i="6"/>
  <c r="H243" i="6"/>
  <c r="J242" i="6"/>
  <c r="I242" i="6"/>
  <c r="H242" i="6"/>
  <c r="J241" i="6"/>
  <c r="I241" i="6"/>
  <c r="H241" i="6"/>
  <c r="J240" i="6"/>
  <c r="I240" i="6"/>
  <c r="H240" i="6"/>
  <c r="J239" i="6"/>
  <c r="I239" i="6"/>
  <c r="H239" i="6"/>
  <c r="J238" i="6"/>
  <c r="I238" i="6"/>
  <c r="H238" i="6"/>
  <c r="J237" i="6"/>
  <c r="I237" i="6"/>
  <c r="H237" i="6"/>
  <c r="J236" i="6"/>
  <c r="I236" i="6"/>
  <c r="H236" i="6"/>
  <c r="J235" i="6"/>
  <c r="I235" i="6"/>
  <c r="H235" i="6"/>
  <c r="J234" i="6"/>
  <c r="I234" i="6"/>
  <c r="H234" i="6"/>
  <c r="J233" i="6"/>
  <c r="I233" i="6"/>
  <c r="H233" i="6"/>
  <c r="J232" i="6"/>
  <c r="I232" i="6"/>
  <c r="H232" i="6"/>
  <c r="J231" i="6"/>
  <c r="I231" i="6"/>
  <c r="H231" i="6"/>
  <c r="J230" i="6"/>
  <c r="I230" i="6"/>
  <c r="H230" i="6"/>
  <c r="J229" i="6"/>
  <c r="I229" i="6"/>
  <c r="H229" i="6"/>
  <c r="J228" i="6"/>
  <c r="I228" i="6"/>
  <c r="H228" i="6"/>
  <c r="J227" i="6"/>
  <c r="I227" i="6"/>
  <c r="H227" i="6"/>
  <c r="J226" i="6"/>
  <c r="I226" i="6"/>
  <c r="H226" i="6"/>
  <c r="J225" i="6"/>
  <c r="I225" i="6"/>
  <c r="H225" i="6"/>
  <c r="J224" i="6"/>
  <c r="I224" i="6"/>
  <c r="H224" i="6"/>
  <c r="J223" i="6"/>
  <c r="I223" i="6"/>
  <c r="H223" i="6"/>
  <c r="J222" i="6"/>
  <c r="I222" i="6"/>
  <c r="H222" i="6"/>
  <c r="J221" i="6"/>
  <c r="I221" i="6"/>
  <c r="H221" i="6"/>
  <c r="J220" i="6"/>
  <c r="I220" i="6"/>
  <c r="H220" i="6"/>
  <c r="J219" i="6"/>
  <c r="I219" i="6"/>
  <c r="H219" i="6"/>
  <c r="J218" i="6"/>
  <c r="I218" i="6"/>
  <c r="H218" i="6"/>
  <c r="J217" i="6"/>
  <c r="I217" i="6"/>
  <c r="H217" i="6"/>
  <c r="J216" i="6"/>
  <c r="I216" i="6"/>
  <c r="H216" i="6"/>
  <c r="J215" i="6"/>
  <c r="I215" i="6"/>
  <c r="H215" i="6"/>
  <c r="J214" i="6"/>
  <c r="I214" i="6"/>
  <c r="H214" i="6"/>
  <c r="J213" i="6"/>
  <c r="I213" i="6"/>
  <c r="H213" i="6"/>
  <c r="J212" i="6"/>
  <c r="I212" i="6"/>
  <c r="H212" i="6"/>
  <c r="J211" i="6"/>
  <c r="I211" i="6"/>
  <c r="H211" i="6"/>
  <c r="J210" i="6"/>
  <c r="I210" i="6"/>
  <c r="H210" i="6"/>
  <c r="J209" i="6"/>
  <c r="I209" i="6"/>
  <c r="H209" i="6"/>
  <c r="J208" i="6"/>
  <c r="I208" i="6"/>
  <c r="H208" i="6"/>
  <c r="J207" i="6"/>
  <c r="I207" i="6"/>
  <c r="H207" i="6"/>
  <c r="J206" i="6"/>
  <c r="I206" i="6"/>
  <c r="H206" i="6"/>
  <c r="J205" i="6"/>
  <c r="I205" i="6"/>
  <c r="H205" i="6"/>
  <c r="J204" i="6"/>
  <c r="I204" i="6"/>
  <c r="H204" i="6"/>
  <c r="J203" i="6"/>
  <c r="I203" i="6"/>
  <c r="H203" i="6"/>
  <c r="J202" i="6"/>
  <c r="I202" i="6"/>
  <c r="H202" i="6"/>
  <c r="J201" i="6"/>
  <c r="I201" i="6"/>
  <c r="H201" i="6"/>
  <c r="J200" i="6"/>
  <c r="I200" i="6"/>
  <c r="H200" i="6"/>
  <c r="J199" i="6"/>
  <c r="I199" i="6"/>
  <c r="H199" i="6"/>
  <c r="J198" i="6"/>
  <c r="I198" i="6"/>
  <c r="H198" i="6"/>
  <c r="J197" i="6"/>
  <c r="I197" i="6"/>
  <c r="H197" i="6"/>
  <c r="J196" i="6"/>
  <c r="I196" i="6"/>
  <c r="H196" i="6"/>
  <c r="J195" i="6"/>
  <c r="I195" i="6"/>
  <c r="H195" i="6"/>
  <c r="J194" i="6"/>
  <c r="I194" i="6"/>
  <c r="H194" i="6"/>
  <c r="J193" i="6"/>
  <c r="I193" i="6"/>
  <c r="H193" i="6"/>
  <c r="J192" i="6"/>
  <c r="I192" i="6"/>
  <c r="H192" i="6"/>
  <c r="J191" i="6"/>
  <c r="I191" i="6"/>
  <c r="H191" i="6"/>
  <c r="J190" i="6"/>
  <c r="I190" i="6"/>
  <c r="H190" i="6"/>
  <c r="J189" i="6"/>
  <c r="I189" i="6"/>
  <c r="H189" i="6"/>
  <c r="J188" i="6"/>
  <c r="I188" i="6"/>
  <c r="H188" i="6"/>
  <c r="J187" i="6"/>
  <c r="I187" i="6"/>
  <c r="H187" i="6"/>
  <c r="J186" i="6"/>
  <c r="I186" i="6"/>
  <c r="H186" i="6"/>
  <c r="J185" i="6"/>
  <c r="I185" i="6"/>
  <c r="H185" i="6"/>
  <c r="J184" i="6"/>
  <c r="I184" i="6"/>
  <c r="H184" i="6"/>
  <c r="J183" i="6"/>
  <c r="I183" i="6"/>
  <c r="H183" i="6"/>
  <c r="J182" i="6"/>
  <c r="I182" i="6"/>
  <c r="H182" i="6"/>
  <c r="J181" i="6"/>
  <c r="I181" i="6"/>
  <c r="H181" i="6"/>
  <c r="J180" i="6"/>
  <c r="I180" i="6"/>
  <c r="H180" i="6"/>
  <c r="J179" i="6"/>
  <c r="I179" i="6"/>
  <c r="H179" i="6"/>
  <c r="J178" i="6"/>
  <c r="I178" i="6"/>
  <c r="H178" i="6"/>
  <c r="J177" i="6"/>
  <c r="I177" i="6"/>
  <c r="H177" i="6"/>
  <c r="J176" i="6"/>
  <c r="I176" i="6"/>
  <c r="H176" i="6"/>
  <c r="J175" i="6"/>
  <c r="I175" i="6"/>
  <c r="H175" i="6"/>
  <c r="J174" i="6"/>
  <c r="I174" i="6"/>
  <c r="H174" i="6"/>
  <c r="J173" i="6"/>
  <c r="I173" i="6"/>
  <c r="H173" i="6"/>
  <c r="J172" i="6"/>
  <c r="I172" i="6"/>
  <c r="H172" i="6"/>
  <c r="J171" i="6"/>
  <c r="I171" i="6"/>
  <c r="H171" i="6"/>
  <c r="J170" i="6"/>
  <c r="I170" i="6"/>
  <c r="H170" i="6"/>
  <c r="J169" i="6"/>
  <c r="I169" i="6"/>
  <c r="H169" i="6"/>
  <c r="J168" i="6"/>
  <c r="I168" i="6"/>
  <c r="H168" i="6"/>
  <c r="J167" i="6"/>
  <c r="I167" i="6"/>
  <c r="H167" i="6"/>
  <c r="J166" i="6"/>
  <c r="I166" i="6"/>
  <c r="H166" i="6"/>
  <c r="J165" i="6"/>
  <c r="I165" i="6"/>
  <c r="H165" i="6"/>
  <c r="J164" i="6"/>
  <c r="I164" i="6"/>
  <c r="H164" i="6"/>
  <c r="J163" i="6"/>
  <c r="I163" i="6"/>
  <c r="H163" i="6"/>
  <c r="J162" i="6"/>
  <c r="I162" i="6"/>
  <c r="H162" i="6"/>
  <c r="J161" i="6"/>
  <c r="I161" i="6"/>
  <c r="H161" i="6"/>
  <c r="J160" i="6"/>
  <c r="I160" i="6"/>
  <c r="H160" i="6"/>
  <c r="J159" i="6"/>
  <c r="I159" i="6"/>
  <c r="H159" i="6"/>
  <c r="J158" i="6"/>
  <c r="I158" i="6"/>
  <c r="H158" i="6"/>
  <c r="J157" i="6"/>
  <c r="I157" i="6"/>
  <c r="H157" i="6"/>
  <c r="J156" i="6"/>
  <c r="I156" i="6"/>
  <c r="H156" i="6"/>
  <c r="J155" i="6"/>
  <c r="I155" i="6"/>
  <c r="H155" i="6"/>
  <c r="J154" i="6"/>
  <c r="I154" i="6"/>
  <c r="H154" i="6"/>
  <c r="J153" i="6"/>
  <c r="I153" i="6"/>
  <c r="H153" i="6"/>
  <c r="J152" i="6"/>
  <c r="I152" i="6"/>
  <c r="H152" i="6"/>
  <c r="J151" i="6"/>
  <c r="I151" i="6"/>
  <c r="H151" i="6"/>
  <c r="J150" i="6"/>
  <c r="I150" i="6"/>
  <c r="H150" i="6"/>
  <c r="J149" i="6"/>
  <c r="I149" i="6"/>
  <c r="H149" i="6"/>
  <c r="J148" i="6"/>
  <c r="I148" i="6"/>
  <c r="H148" i="6"/>
  <c r="J147" i="6"/>
  <c r="I147" i="6"/>
  <c r="H147" i="6"/>
  <c r="J146" i="6"/>
  <c r="I146" i="6"/>
  <c r="H146" i="6"/>
  <c r="J145" i="6"/>
  <c r="I145" i="6"/>
  <c r="H145" i="6"/>
  <c r="J144" i="6"/>
  <c r="I144" i="6"/>
  <c r="H144" i="6"/>
  <c r="J143" i="6"/>
  <c r="I143" i="6"/>
  <c r="H143" i="6"/>
  <c r="J142" i="6"/>
  <c r="I142" i="6"/>
  <c r="H142" i="6"/>
  <c r="J141" i="6"/>
  <c r="I141" i="6"/>
  <c r="H141" i="6"/>
  <c r="J140" i="6"/>
  <c r="I140" i="6"/>
  <c r="H140" i="6"/>
  <c r="J139" i="6"/>
  <c r="I139" i="6"/>
  <c r="H139" i="6"/>
  <c r="J138" i="6"/>
  <c r="I138" i="6"/>
  <c r="H138" i="6"/>
  <c r="J137" i="6"/>
  <c r="I137" i="6"/>
  <c r="H137" i="6"/>
  <c r="J136" i="6"/>
  <c r="I136" i="6"/>
  <c r="H136" i="6"/>
  <c r="J135" i="6"/>
  <c r="I135" i="6"/>
  <c r="H135" i="6"/>
  <c r="J134" i="6"/>
  <c r="I134" i="6"/>
  <c r="H134" i="6"/>
  <c r="J133" i="6"/>
  <c r="I133" i="6"/>
  <c r="H133" i="6"/>
  <c r="J132" i="6"/>
  <c r="I132" i="6"/>
  <c r="H132" i="6"/>
  <c r="J131" i="6"/>
  <c r="I131" i="6"/>
  <c r="H131" i="6"/>
  <c r="J130" i="6"/>
  <c r="I130" i="6"/>
  <c r="H130" i="6"/>
  <c r="J129" i="6"/>
  <c r="I129" i="6"/>
  <c r="H129" i="6"/>
  <c r="J128" i="6"/>
  <c r="I128" i="6"/>
  <c r="H128" i="6"/>
  <c r="J127" i="6"/>
  <c r="I127" i="6"/>
  <c r="H127" i="6"/>
  <c r="J126" i="6"/>
  <c r="I126" i="6"/>
  <c r="H126" i="6"/>
  <c r="J125" i="6"/>
  <c r="I125" i="6"/>
  <c r="H125" i="6"/>
  <c r="J124" i="6"/>
  <c r="I124" i="6"/>
  <c r="H124" i="6"/>
  <c r="J123" i="6"/>
  <c r="I123" i="6"/>
  <c r="H123" i="6"/>
  <c r="J122" i="6"/>
  <c r="I122" i="6"/>
  <c r="H122" i="6"/>
  <c r="J121" i="6"/>
  <c r="I121" i="6"/>
  <c r="H121" i="6"/>
  <c r="J120" i="6"/>
  <c r="I120" i="6"/>
  <c r="H120" i="6"/>
  <c r="J119" i="6"/>
  <c r="I119" i="6"/>
  <c r="H119" i="6"/>
  <c r="J118" i="6"/>
  <c r="I118" i="6"/>
  <c r="H118" i="6"/>
  <c r="J117" i="6"/>
  <c r="I117" i="6"/>
  <c r="H117" i="6"/>
  <c r="J116" i="6"/>
  <c r="I116" i="6"/>
  <c r="H116" i="6"/>
  <c r="J115" i="6"/>
  <c r="I115" i="6"/>
  <c r="H115" i="6"/>
  <c r="J114" i="6"/>
  <c r="I114" i="6"/>
  <c r="H114" i="6"/>
  <c r="J113" i="6"/>
  <c r="I113" i="6"/>
  <c r="H113" i="6"/>
  <c r="J112" i="6"/>
  <c r="I112" i="6"/>
  <c r="H112" i="6"/>
  <c r="J111" i="6"/>
  <c r="I111" i="6"/>
  <c r="H111" i="6"/>
  <c r="J110" i="6"/>
  <c r="I110" i="6"/>
  <c r="H110" i="6"/>
  <c r="J109" i="6"/>
  <c r="I109" i="6"/>
  <c r="H109" i="6"/>
  <c r="J108" i="6"/>
  <c r="I108" i="6"/>
  <c r="H108" i="6"/>
  <c r="J107" i="6"/>
  <c r="I107" i="6"/>
  <c r="H107" i="6"/>
  <c r="J106" i="6"/>
  <c r="I106" i="6"/>
  <c r="H106" i="6"/>
  <c r="J105" i="6"/>
  <c r="I105" i="6"/>
  <c r="H105" i="6"/>
  <c r="J104" i="6"/>
  <c r="I104" i="6"/>
  <c r="H104" i="6"/>
  <c r="J103" i="6"/>
  <c r="I103" i="6"/>
  <c r="H103" i="6"/>
  <c r="J102" i="6"/>
  <c r="I102" i="6"/>
  <c r="H102" i="6"/>
  <c r="J101" i="6"/>
  <c r="I101" i="6"/>
  <c r="H101" i="6"/>
  <c r="J100" i="6"/>
  <c r="I100" i="6"/>
  <c r="H100" i="6"/>
  <c r="J99" i="6"/>
  <c r="I99" i="6"/>
  <c r="H99" i="6"/>
  <c r="J98" i="6"/>
  <c r="I98" i="6"/>
  <c r="H98" i="6"/>
  <c r="J97" i="6"/>
  <c r="I97" i="6"/>
  <c r="H97" i="6"/>
  <c r="J96" i="6"/>
  <c r="I96" i="6"/>
  <c r="H96" i="6"/>
  <c r="J95" i="6"/>
  <c r="I95" i="6"/>
  <c r="H95" i="6"/>
  <c r="J94" i="6"/>
  <c r="I94" i="6"/>
  <c r="H94" i="6"/>
  <c r="J93" i="6"/>
  <c r="I93" i="6"/>
  <c r="H93" i="6"/>
  <c r="J92" i="6"/>
  <c r="I92" i="6"/>
  <c r="H92" i="6"/>
  <c r="J91" i="6"/>
  <c r="I91" i="6"/>
  <c r="H91" i="6"/>
  <c r="J90" i="6"/>
  <c r="I90" i="6"/>
  <c r="H90" i="6"/>
  <c r="J89" i="6"/>
  <c r="I89" i="6"/>
  <c r="H89" i="6"/>
  <c r="J88" i="6"/>
  <c r="I88" i="6"/>
  <c r="H88" i="6"/>
  <c r="J87" i="6"/>
  <c r="I87" i="6"/>
  <c r="H87" i="6"/>
  <c r="J86" i="6"/>
  <c r="I86" i="6"/>
  <c r="H86" i="6"/>
  <c r="J85" i="6"/>
  <c r="I85" i="6"/>
  <c r="H85" i="6"/>
  <c r="J84" i="6"/>
  <c r="I84" i="6"/>
  <c r="H84" i="6"/>
  <c r="J83" i="6"/>
  <c r="I83" i="6"/>
  <c r="H83" i="6"/>
  <c r="J82" i="6"/>
  <c r="I82" i="6"/>
  <c r="H82" i="6"/>
  <c r="J81" i="6"/>
  <c r="I81" i="6"/>
  <c r="H81" i="6"/>
  <c r="J80" i="6"/>
  <c r="I80" i="6"/>
  <c r="H80" i="6"/>
  <c r="J79" i="6"/>
  <c r="I79" i="6"/>
  <c r="H79" i="6"/>
  <c r="J78" i="6"/>
  <c r="I78" i="6"/>
  <c r="H78" i="6"/>
  <c r="J77" i="6"/>
  <c r="I77" i="6"/>
  <c r="H77" i="6"/>
  <c r="J76" i="6"/>
  <c r="I76" i="6"/>
  <c r="H76" i="6"/>
  <c r="J75" i="6"/>
  <c r="I75" i="6"/>
  <c r="H75" i="6"/>
  <c r="J74" i="6"/>
  <c r="I74" i="6"/>
  <c r="H74" i="6"/>
  <c r="J73" i="6"/>
  <c r="I73" i="6"/>
  <c r="H73" i="6"/>
  <c r="J72" i="6"/>
  <c r="I72" i="6"/>
  <c r="H72" i="6"/>
  <c r="J71" i="6"/>
  <c r="I71" i="6"/>
  <c r="H71" i="6"/>
  <c r="J70" i="6"/>
  <c r="I70" i="6"/>
  <c r="H70" i="6"/>
  <c r="J69" i="6"/>
  <c r="I69" i="6"/>
  <c r="H69" i="6"/>
  <c r="J68" i="6"/>
  <c r="I68" i="6"/>
  <c r="H68" i="6"/>
  <c r="J67" i="6"/>
  <c r="I67" i="6"/>
  <c r="H67" i="6"/>
  <c r="J66" i="6"/>
  <c r="I66" i="6"/>
  <c r="H66" i="6"/>
  <c r="J65" i="6"/>
  <c r="I65" i="6"/>
  <c r="H65" i="6"/>
  <c r="J64" i="6"/>
  <c r="I64" i="6"/>
  <c r="H64" i="6"/>
  <c r="J63" i="6"/>
  <c r="I63" i="6"/>
  <c r="H63" i="6"/>
  <c r="J62" i="6"/>
  <c r="I62" i="6"/>
  <c r="H62" i="6"/>
  <c r="J61" i="6"/>
  <c r="I61" i="6"/>
  <c r="H61" i="6"/>
  <c r="J60" i="6"/>
  <c r="I60" i="6"/>
  <c r="H60" i="6"/>
  <c r="J59" i="6"/>
  <c r="I59" i="6"/>
  <c r="H59" i="6"/>
  <c r="J58" i="6"/>
  <c r="I58" i="6"/>
  <c r="H58" i="6"/>
  <c r="J57" i="6"/>
  <c r="I57" i="6"/>
  <c r="H57" i="6"/>
  <c r="J56" i="6"/>
  <c r="I56" i="6"/>
  <c r="H56" i="6"/>
  <c r="J55" i="6"/>
  <c r="I55" i="6"/>
  <c r="H55" i="6"/>
  <c r="J54" i="6"/>
  <c r="I54" i="6"/>
  <c r="H54" i="6"/>
  <c r="J53" i="6"/>
  <c r="I53" i="6"/>
  <c r="H53" i="6"/>
  <c r="J52" i="6"/>
  <c r="I52" i="6"/>
  <c r="H52" i="6"/>
  <c r="J51" i="6"/>
  <c r="I51" i="6"/>
  <c r="H51" i="6"/>
  <c r="J50" i="6"/>
  <c r="I50" i="6"/>
  <c r="H50" i="6"/>
  <c r="J49" i="6"/>
  <c r="I49" i="6"/>
  <c r="H49" i="6"/>
  <c r="J48" i="6"/>
  <c r="I48" i="6"/>
  <c r="H48" i="6"/>
  <c r="J47" i="6"/>
  <c r="I47" i="6"/>
  <c r="H47" i="6"/>
  <c r="J46" i="6"/>
  <c r="I46" i="6"/>
  <c r="H46" i="6"/>
  <c r="J45" i="6"/>
  <c r="I45" i="6"/>
  <c r="H45" i="6"/>
  <c r="J44" i="6"/>
  <c r="I44" i="6"/>
  <c r="H44" i="6"/>
  <c r="J43" i="6"/>
  <c r="I43" i="6"/>
  <c r="H43" i="6"/>
  <c r="J42" i="6"/>
  <c r="I42" i="6"/>
  <c r="H42" i="6"/>
  <c r="J41" i="6"/>
  <c r="I41" i="6"/>
  <c r="H41" i="6"/>
  <c r="J40" i="6"/>
  <c r="I40" i="6"/>
  <c r="H40" i="6"/>
  <c r="J39" i="6"/>
  <c r="I39" i="6"/>
  <c r="H39" i="6"/>
  <c r="J38" i="6"/>
  <c r="I38" i="6"/>
  <c r="H38" i="6"/>
  <c r="J37" i="6"/>
  <c r="I37" i="6"/>
  <c r="H37" i="6"/>
  <c r="J36" i="6"/>
  <c r="I36" i="6"/>
  <c r="H36" i="6"/>
  <c r="J35" i="6"/>
  <c r="I35" i="6"/>
  <c r="H35" i="6"/>
  <c r="J34" i="6"/>
  <c r="I34" i="6"/>
  <c r="H34" i="6"/>
  <c r="J33" i="6"/>
  <c r="I33" i="6"/>
  <c r="H33" i="6"/>
  <c r="J32" i="6"/>
  <c r="I32" i="6"/>
  <c r="H32" i="6"/>
  <c r="J31" i="6"/>
  <c r="I31" i="6"/>
  <c r="H31" i="6"/>
  <c r="J30" i="6"/>
  <c r="I30" i="6"/>
  <c r="H30" i="6"/>
  <c r="J29" i="6"/>
  <c r="I29" i="6"/>
  <c r="H29" i="6"/>
  <c r="J28" i="6"/>
  <c r="I28" i="6"/>
  <c r="H28" i="6"/>
  <c r="J27" i="6"/>
  <c r="I27" i="6"/>
  <c r="H27" i="6"/>
  <c r="J26" i="6"/>
  <c r="I26" i="6"/>
  <c r="H26" i="6"/>
  <c r="J25" i="6"/>
  <c r="I25" i="6"/>
  <c r="H25" i="6"/>
  <c r="J24" i="6"/>
  <c r="I24" i="6"/>
  <c r="H24" i="6"/>
  <c r="J23" i="6"/>
  <c r="I23" i="6"/>
  <c r="H23" i="6"/>
  <c r="J22" i="6"/>
  <c r="I22" i="6"/>
  <c r="H22" i="6"/>
  <c r="J21" i="6"/>
  <c r="I21" i="6"/>
  <c r="H21" i="6"/>
  <c r="J20" i="6"/>
  <c r="I20" i="6"/>
  <c r="H20" i="6"/>
  <c r="J19" i="6"/>
  <c r="I19" i="6"/>
  <c r="H19" i="6"/>
  <c r="J18" i="6"/>
  <c r="I18" i="6"/>
  <c r="H18" i="6"/>
  <c r="J17" i="6"/>
  <c r="I17" i="6"/>
  <c r="H17" i="6"/>
  <c r="J16" i="6"/>
  <c r="I16" i="6"/>
  <c r="H16" i="6"/>
  <c r="J15" i="6"/>
  <c r="I15" i="6"/>
  <c r="H15" i="6"/>
  <c r="J14" i="6"/>
  <c r="I14" i="6"/>
  <c r="H14" i="6"/>
  <c r="J13" i="6"/>
  <c r="I13" i="6"/>
  <c r="H13" i="6"/>
  <c r="J12" i="6"/>
  <c r="I12" i="6"/>
  <c r="H12" i="6"/>
  <c r="J11" i="6"/>
  <c r="I11" i="6"/>
  <c r="H11" i="6"/>
  <c r="J10" i="6"/>
  <c r="I10" i="6"/>
  <c r="H10" i="6"/>
  <c r="J9" i="6"/>
  <c r="I9" i="6"/>
  <c r="H9" i="6"/>
  <c r="J8" i="6"/>
  <c r="I8" i="6"/>
  <c r="H8" i="6"/>
  <c r="J7" i="6"/>
  <c r="I7" i="6"/>
  <c r="H7" i="6"/>
  <c r="J6" i="6"/>
  <c r="I6" i="6"/>
  <c r="H6" i="6"/>
  <c r="J5" i="6"/>
  <c r="I5" i="6"/>
  <c r="H5" i="6"/>
  <c r="J4" i="6"/>
  <c r="I4" i="6"/>
  <c r="H4" i="6"/>
  <c r="AH2775" i="5"/>
  <c r="AG2775" i="5"/>
  <c r="AF2775" i="5"/>
  <c r="AE2775" i="5"/>
  <c r="AD2775" i="5"/>
  <c r="AC2775" i="5"/>
  <c r="AB2775" i="5"/>
  <c r="AA2775" i="5"/>
  <c r="Z2775" i="5"/>
  <c r="Y2775" i="5"/>
  <c r="X2775" i="5"/>
  <c r="W2775" i="5"/>
  <c r="V2775" i="5"/>
  <c r="U2775" i="5"/>
  <c r="T2775" i="5"/>
  <c r="S2775" i="5"/>
  <c r="R2775" i="5"/>
  <c r="Q2775" i="5"/>
  <c r="AH2774" i="5"/>
  <c r="AG2774" i="5"/>
  <c r="AF2774" i="5"/>
  <c r="AE2774" i="5"/>
  <c r="AD2774" i="5"/>
  <c r="AC2774" i="5"/>
  <c r="AB2774" i="5"/>
  <c r="AA2774" i="5"/>
  <c r="Z2774" i="5"/>
  <c r="Y2774" i="5"/>
  <c r="X2774" i="5"/>
  <c r="W2774" i="5"/>
  <c r="V2774" i="5"/>
  <c r="U2774" i="5"/>
  <c r="T2774" i="5"/>
  <c r="S2774" i="5"/>
  <c r="R2774" i="5"/>
  <c r="Q2774" i="5"/>
  <c r="AH2773" i="5"/>
  <c r="AG2773" i="5"/>
  <c r="AF2773" i="5"/>
  <c r="AE2773" i="5"/>
  <c r="AD2773" i="5"/>
  <c r="AC2773" i="5"/>
  <c r="AB2773" i="5"/>
  <c r="AA2773" i="5"/>
  <c r="Z2773" i="5"/>
  <c r="Y2773" i="5"/>
  <c r="X2773" i="5"/>
  <c r="W2773" i="5"/>
  <c r="V2773" i="5"/>
  <c r="U2773" i="5"/>
  <c r="T2773" i="5"/>
  <c r="S2773" i="5"/>
  <c r="R2773" i="5"/>
  <c r="Q2773" i="5"/>
  <c r="AH2772" i="5"/>
  <c r="AG2772" i="5"/>
  <c r="AF2772" i="5"/>
  <c r="AE2772" i="5"/>
  <c r="AD2772" i="5"/>
  <c r="AC2772" i="5"/>
  <c r="AB2772" i="5"/>
  <c r="AA2772" i="5"/>
  <c r="Z2772" i="5"/>
  <c r="Y2772" i="5"/>
  <c r="X2772" i="5"/>
  <c r="W2772" i="5"/>
  <c r="V2772" i="5"/>
  <c r="U2772" i="5"/>
  <c r="T2772" i="5"/>
  <c r="S2772" i="5"/>
  <c r="R2772" i="5"/>
  <c r="Q2772" i="5"/>
  <c r="AH2771" i="5"/>
  <c r="AG2771" i="5"/>
  <c r="AF2771" i="5"/>
  <c r="AE2771" i="5"/>
  <c r="AD2771" i="5"/>
  <c r="AC2771" i="5"/>
  <c r="AB2771" i="5"/>
  <c r="AA2771" i="5"/>
  <c r="Z2771" i="5"/>
  <c r="Y2771" i="5"/>
  <c r="X2771" i="5"/>
  <c r="W2771" i="5"/>
  <c r="V2771" i="5"/>
  <c r="U2771" i="5"/>
  <c r="T2771" i="5"/>
  <c r="S2771" i="5"/>
  <c r="R2771" i="5"/>
  <c r="Q2771" i="5"/>
  <c r="AH2770" i="5"/>
  <c r="AG2770" i="5"/>
  <c r="AF2770" i="5"/>
  <c r="AE2770" i="5"/>
  <c r="AD2770" i="5"/>
  <c r="AC2770" i="5"/>
  <c r="AB2770" i="5"/>
  <c r="AA2770" i="5"/>
  <c r="Z2770" i="5"/>
  <c r="Y2770" i="5"/>
  <c r="X2770" i="5"/>
  <c r="W2770" i="5"/>
  <c r="V2770" i="5"/>
  <c r="U2770" i="5"/>
  <c r="T2770" i="5"/>
  <c r="S2770" i="5"/>
  <c r="R2770" i="5"/>
  <c r="Q2770" i="5"/>
  <c r="AH2769" i="5"/>
  <c r="AG2769" i="5"/>
  <c r="AF2769" i="5"/>
  <c r="AE2769" i="5"/>
  <c r="AD2769" i="5"/>
  <c r="AC2769" i="5"/>
  <c r="AB2769" i="5"/>
  <c r="AA2769" i="5"/>
  <c r="Z2769" i="5"/>
  <c r="Y2769" i="5"/>
  <c r="X2769" i="5"/>
  <c r="W2769" i="5"/>
  <c r="V2769" i="5"/>
  <c r="U2769" i="5"/>
  <c r="T2769" i="5"/>
  <c r="S2769" i="5"/>
  <c r="R2769" i="5"/>
  <c r="Q2769" i="5"/>
  <c r="AH2768" i="5"/>
  <c r="AG2768" i="5"/>
  <c r="AF2768" i="5"/>
  <c r="AE2768" i="5"/>
  <c r="AD2768" i="5"/>
  <c r="AC2768" i="5"/>
  <c r="AB2768" i="5"/>
  <c r="AA2768" i="5"/>
  <c r="Z2768" i="5"/>
  <c r="Y2768" i="5"/>
  <c r="X2768" i="5"/>
  <c r="W2768" i="5"/>
  <c r="V2768" i="5"/>
  <c r="U2768" i="5"/>
  <c r="T2768" i="5"/>
  <c r="S2768" i="5"/>
  <c r="R2768" i="5"/>
  <c r="Q2768" i="5"/>
  <c r="AH2767" i="5"/>
  <c r="AG2767" i="5"/>
  <c r="AF2767" i="5"/>
  <c r="AE2767" i="5"/>
  <c r="AD2767" i="5"/>
  <c r="AC2767" i="5"/>
  <c r="AB2767" i="5"/>
  <c r="AA2767" i="5"/>
  <c r="Z2767" i="5"/>
  <c r="Y2767" i="5"/>
  <c r="X2767" i="5"/>
  <c r="W2767" i="5"/>
  <c r="V2767" i="5"/>
  <c r="U2767" i="5"/>
  <c r="T2767" i="5"/>
  <c r="S2767" i="5"/>
  <c r="R2767" i="5"/>
  <c r="Q2767" i="5"/>
  <c r="AH2766" i="5"/>
  <c r="AG2766" i="5"/>
  <c r="AF2766" i="5"/>
  <c r="AE2766" i="5"/>
  <c r="AD2766" i="5"/>
  <c r="AC2766" i="5"/>
  <c r="AB2766" i="5"/>
  <c r="AA2766" i="5"/>
  <c r="Z2766" i="5"/>
  <c r="Y2766" i="5"/>
  <c r="X2766" i="5"/>
  <c r="W2766" i="5"/>
  <c r="V2766" i="5"/>
  <c r="U2766" i="5"/>
  <c r="T2766" i="5"/>
  <c r="S2766" i="5"/>
  <c r="R2766" i="5"/>
  <c r="Q2766" i="5"/>
  <c r="AH2765" i="5"/>
  <c r="AG2765" i="5"/>
  <c r="AF2765" i="5"/>
  <c r="AE2765" i="5"/>
  <c r="AD2765" i="5"/>
  <c r="AC2765" i="5"/>
  <c r="AB2765" i="5"/>
  <c r="AA2765" i="5"/>
  <c r="Z2765" i="5"/>
  <c r="Y2765" i="5"/>
  <c r="X2765" i="5"/>
  <c r="W2765" i="5"/>
  <c r="V2765" i="5"/>
  <c r="U2765" i="5"/>
  <c r="T2765" i="5"/>
  <c r="S2765" i="5"/>
  <c r="R2765" i="5"/>
  <c r="Q2765" i="5"/>
  <c r="AH2764" i="5"/>
  <c r="AG2764" i="5"/>
  <c r="AF2764" i="5"/>
  <c r="AE2764" i="5"/>
  <c r="AD2764" i="5"/>
  <c r="AC2764" i="5"/>
  <c r="AB2764" i="5"/>
  <c r="AA2764" i="5"/>
  <c r="Z2764" i="5"/>
  <c r="Y2764" i="5"/>
  <c r="X2764" i="5"/>
  <c r="W2764" i="5"/>
  <c r="V2764" i="5"/>
  <c r="U2764" i="5"/>
  <c r="T2764" i="5"/>
  <c r="S2764" i="5"/>
  <c r="R2764" i="5"/>
  <c r="Q2764" i="5"/>
  <c r="AH2763" i="5"/>
  <c r="AG2763" i="5"/>
  <c r="AF2763" i="5"/>
  <c r="AE2763" i="5"/>
  <c r="AD2763" i="5"/>
  <c r="AC2763" i="5"/>
  <c r="AB2763" i="5"/>
  <c r="AA2763" i="5"/>
  <c r="Z2763" i="5"/>
  <c r="Y2763" i="5"/>
  <c r="X2763" i="5"/>
  <c r="W2763" i="5"/>
  <c r="V2763" i="5"/>
  <c r="U2763" i="5"/>
  <c r="T2763" i="5"/>
  <c r="S2763" i="5"/>
  <c r="R2763" i="5"/>
  <c r="Q2763" i="5"/>
  <c r="AH2762" i="5"/>
  <c r="AG2762" i="5"/>
  <c r="AF2762" i="5"/>
  <c r="AE2762" i="5"/>
  <c r="AD2762" i="5"/>
  <c r="AC2762" i="5"/>
  <c r="AB2762" i="5"/>
  <c r="AA2762" i="5"/>
  <c r="Z2762" i="5"/>
  <c r="Y2762" i="5"/>
  <c r="X2762" i="5"/>
  <c r="W2762" i="5"/>
  <c r="V2762" i="5"/>
  <c r="U2762" i="5"/>
  <c r="T2762" i="5"/>
  <c r="S2762" i="5"/>
  <c r="R2762" i="5"/>
  <c r="Q2762" i="5"/>
  <c r="AH2761" i="5"/>
  <c r="AG2761" i="5"/>
  <c r="AF2761" i="5"/>
  <c r="AE2761" i="5"/>
  <c r="AD2761" i="5"/>
  <c r="AC2761" i="5"/>
  <c r="AB2761" i="5"/>
  <c r="AA2761" i="5"/>
  <c r="Z2761" i="5"/>
  <c r="Y2761" i="5"/>
  <c r="X2761" i="5"/>
  <c r="W2761" i="5"/>
  <c r="V2761" i="5"/>
  <c r="U2761" i="5"/>
  <c r="T2761" i="5"/>
  <c r="S2761" i="5"/>
  <c r="R2761" i="5"/>
  <c r="Q2761" i="5"/>
  <c r="AH2760" i="5"/>
  <c r="AG2760" i="5"/>
  <c r="AF2760" i="5"/>
  <c r="AE2760" i="5"/>
  <c r="AD2760" i="5"/>
  <c r="AC2760" i="5"/>
  <c r="AB2760" i="5"/>
  <c r="AA2760" i="5"/>
  <c r="Z2760" i="5"/>
  <c r="Y2760" i="5"/>
  <c r="X2760" i="5"/>
  <c r="W2760" i="5"/>
  <c r="V2760" i="5"/>
  <c r="U2760" i="5"/>
  <c r="T2760" i="5"/>
  <c r="S2760" i="5"/>
  <c r="R2760" i="5"/>
  <c r="Q2760" i="5"/>
  <c r="AH2759" i="5"/>
  <c r="AG2759" i="5"/>
  <c r="AF2759" i="5"/>
  <c r="AE2759" i="5"/>
  <c r="AD2759" i="5"/>
  <c r="AC2759" i="5"/>
  <c r="AB2759" i="5"/>
  <c r="AA2759" i="5"/>
  <c r="Z2759" i="5"/>
  <c r="Y2759" i="5"/>
  <c r="X2759" i="5"/>
  <c r="W2759" i="5"/>
  <c r="V2759" i="5"/>
  <c r="U2759" i="5"/>
  <c r="T2759" i="5"/>
  <c r="S2759" i="5"/>
  <c r="R2759" i="5"/>
  <c r="Q2759" i="5"/>
  <c r="AH2758" i="5"/>
  <c r="AG2758" i="5"/>
  <c r="AF2758" i="5"/>
  <c r="AE2758" i="5"/>
  <c r="AD2758" i="5"/>
  <c r="AC2758" i="5"/>
  <c r="AB2758" i="5"/>
  <c r="AA2758" i="5"/>
  <c r="Z2758" i="5"/>
  <c r="Y2758" i="5"/>
  <c r="X2758" i="5"/>
  <c r="W2758" i="5"/>
  <c r="V2758" i="5"/>
  <c r="U2758" i="5"/>
  <c r="T2758" i="5"/>
  <c r="S2758" i="5"/>
  <c r="R2758" i="5"/>
  <c r="Q2758" i="5"/>
  <c r="AH2757" i="5"/>
  <c r="AG2757" i="5"/>
  <c r="AF2757" i="5"/>
  <c r="AE2757" i="5"/>
  <c r="AD2757" i="5"/>
  <c r="AC2757" i="5"/>
  <c r="AB2757" i="5"/>
  <c r="AA2757" i="5"/>
  <c r="Z2757" i="5"/>
  <c r="Y2757" i="5"/>
  <c r="X2757" i="5"/>
  <c r="W2757" i="5"/>
  <c r="V2757" i="5"/>
  <c r="U2757" i="5"/>
  <c r="T2757" i="5"/>
  <c r="S2757" i="5"/>
  <c r="R2757" i="5"/>
  <c r="Q2757" i="5"/>
  <c r="AH2756" i="5"/>
  <c r="AG2756" i="5"/>
  <c r="AF2756" i="5"/>
  <c r="AE2756" i="5"/>
  <c r="AD2756" i="5"/>
  <c r="AC2756" i="5"/>
  <c r="AB2756" i="5"/>
  <c r="AA2756" i="5"/>
  <c r="Z2756" i="5"/>
  <c r="Y2756" i="5"/>
  <c r="X2756" i="5"/>
  <c r="W2756" i="5"/>
  <c r="V2756" i="5"/>
  <c r="U2756" i="5"/>
  <c r="T2756" i="5"/>
  <c r="S2756" i="5"/>
  <c r="R2756" i="5"/>
  <c r="Q2756" i="5"/>
  <c r="AH2755" i="5"/>
  <c r="AG2755" i="5"/>
  <c r="AF2755" i="5"/>
  <c r="AE2755" i="5"/>
  <c r="AD2755" i="5"/>
  <c r="AC2755" i="5"/>
  <c r="AB2755" i="5"/>
  <c r="AA2755" i="5"/>
  <c r="Z2755" i="5"/>
  <c r="Y2755" i="5"/>
  <c r="X2755" i="5"/>
  <c r="W2755" i="5"/>
  <c r="V2755" i="5"/>
  <c r="U2755" i="5"/>
  <c r="T2755" i="5"/>
  <c r="S2755" i="5"/>
  <c r="R2755" i="5"/>
  <c r="Q2755" i="5"/>
  <c r="AH2754" i="5"/>
  <c r="AG2754" i="5"/>
  <c r="AF2754" i="5"/>
  <c r="AE2754" i="5"/>
  <c r="AD2754" i="5"/>
  <c r="AC2754" i="5"/>
  <c r="AB2754" i="5"/>
  <c r="AA2754" i="5"/>
  <c r="Z2754" i="5"/>
  <c r="Y2754" i="5"/>
  <c r="X2754" i="5"/>
  <c r="W2754" i="5"/>
  <c r="V2754" i="5"/>
  <c r="U2754" i="5"/>
  <c r="T2754" i="5"/>
  <c r="S2754" i="5"/>
  <c r="R2754" i="5"/>
  <c r="Q2754" i="5"/>
  <c r="AH2753" i="5"/>
  <c r="AG2753" i="5"/>
  <c r="AF2753" i="5"/>
  <c r="AE2753" i="5"/>
  <c r="AD2753" i="5"/>
  <c r="AC2753" i="5"/>
  <c r="AB2753" i="5"/>
  <c r="AA2753" i="5"/>
  <c r="Z2753" i="5"/>
  <c r="Y2753" i="5"/>
  <c r="X2753" i="5"/>
  <c r="W2753" i="5"/>
  <c r="V2753" i="5"/>
  <c r="U2753" i="5"/>
  <c r="T2753" i="5"/>
  <c r="S2753" i="5"/>
  <c r="R2753" i="5"/>
  <c r="Q2753" i="5"/>
  <c r="AH2752" i="5"/>
  <c r="AG2752" i="5"/>
  <c r="AF2752" i="5"/>
  <c r="AE2752" i="5"/>
  <c r="AD2752" i="5"/>
  <c r="AC2752" i="5"/>
  <c r="AB2752" i="5"/>
  <c r="AA2752" i="5"/>
  <c r="Z2752" i="5"/>
  <c r="Y2752" i="5"/>
  <c r="X2752" i="5"/>
  <c r="W2752" i="5"/>
  <c r="V2752" i="5"/>
  <c r="U2752" i="5"/>
  <c r="T2752" i="5"/>
  <c r="S2752" i="5"/>
  <c r="R2752" i="5"/>
  <c r="Q2752" i="5"/>
  <c r="AH2751" i="5"/>
  <c r="AG2751" i="5"/>
  <c r="AF2751" i="5"/>
  <c r="AE2751" i="5"/>
  <c r="AD2751" i="5"/>
  <c r="AC2751" i="5"/>
  <c r="AB2751" i="5"/>
  <c r="AA2751" i="5"/>
  <c r="Z2751" i="5"/>
  <c r="Y2751" i="5"/>
  <c r="X2751" i="5"/>
  <c r="W2751" i="5"/>
  <c r="V2751" i="5"/>
  <c r="U2751" i="5"/>
  <c r="T2751" i="5"/>
  <c r="S2751" i="5"/>
  <c r="R2751" i="5"/>
  <c r="Q2751" i="5"/>
  <c r="AH2750" i="5"/>
  <c r="AG2750" i="5"/>
  <c r="AF2750" i="5"/>
  <c r="AE2750" i="5"/>
  <c r="AD2750" i="5"/>
  <c r="AC2750" i="5"/>
  <c r="AB2750" i="5"/>
  <c r="AA2750" i="5"/>
  <c r="Z2750" i="5"/>
  <c r="Y2750" i="5"/>
  <c r="X2750" i="5"/>
  <c r="W2750" i="5"/>
  <c r="V2750" i="5"/>
  <c r="U2750" i="5"/>
  <c r="T2750" i="5"/>
  <c r="S2750" i="5"/>
  <c r="R2750" i="5"/>
  <c r="Q2750" i="5"/>
  <c r="AH2749" i="5"/>
  <c r="AG2749" i="5"/>
  <c r="AF2749" i="5"/>
  <c r="AE2749" i="5"/>
  <c r="AD2749" i="5"/>
  <c r="AC2749" i="5"/>
  <c r="AB2749" i="5"/>
  <c r="AA2749" i="5"/>
  <c r="Z2749" i="5"/>
  <c r="Y2749" i="5"/>
  <c r="X2749" i="5"/>
  <c r="W2749" i="5"/>
  <c r="V2749" i="5"/>
  <c r="U2749" i="5"/>
  <c r="T2749" i="5"/>
  <c r="S2749" i="5"/>
  <c r="R2749" i="5"/>
  <c r="Q2749" i="5"/>
  <c r="AH2748" i="5"/>
  <c r="AG2748" i="5"/>
  <c r="AF2748" i="5"/>
  <c r="AE2748" i="5"/>
  <c r="AD2748" i="5"/>
  <c r="AC2748" i="5"/>
  <c r="AB2748" i="5"/>
  <c r="AA2748" i="5"/>
  <c r="Z2748" i="5"/>
  <c r="Y2748" i="5"/>
  <c r="X2748" i="5"/>
  <c r="W2748" i="5"/>
  <c r="V2748" i="5"/>
  <c r="U2748" i="5"/>
  <c r="T2748" i="5"/>
  <c r="S2748" i="5"/>
  <c r="R2748" i="5"/>
  <c r="Q2748" i="5"/>
  <c r="AH2747" i="5"/>
  <c r="AG2747" i="5"/>
  <c r="AF2747" i="5"/>
  <c r="AE2747" i="5"/>
  <c r="AD2747" i="5"/>
  <c r="AC2747" i="5"/>
  <c r="AB2747" i="5"/>
  <c r="AA2747" i="5"/>
  <c r="Z2747" i="5"/>
  <c r="Y2747" i="5"/>
  <c r="X2747" i="5"/>
  <c r="W2747" i="5"/>
  <c r="V2747" i="5"/>
  <c r="U2747" i="5"/>
  <c r="T2747" i="5"/>
  <c r="S2747" i="5"/>
  <c r="R2747" i="5"/>
  <c r="Q2747" i="5"/>
  <c r="AH2746" i="5"/>
  <c r="AG2746" i="5"/>
  <c r="AF2746" i="5"/>
  <c r="AE2746" i="5"/>
  <c r="AD2746" i="5"/>
  <c r="AC2746" i="5"/>
  <c r="AB2746" i="5"/>
  <c r="AA2746" i="5"/>
  <c r="Z2746" i="5"/>
  <c r="Y2746" i="5"/>
  <c r="X2746" i="5"/>
  <c r="W2746" i="5"/>
  <c r="V2746" i="5"/>
  <c r="U2746" i="5"/>
  <c r="T2746" i="5"/>
  <c r="S2746" i="5"/>
  <c r="R2746" i="5"/>
  <c r="Q2746" i="5"/>
  <c r="AH2745" i="5"/>
  <c r="AG2745" i="5"/>
  <c r="AF2745" i="5"/>
  <c r="AE2745" i="5"/>
  <c r="AD2745" i="5"/>
  <c r="AC2745" i="5"/>
  <c r="AB2745" i="5"/>
  <c r="AA2745" i="5"/>
  <c r="Z2745" i="5"/>
  <c r="Y2745" i="5"/>
  <c r="X2745" i="5"/>
  <c r="W2745" i="5"/>
  <c r="V2745" i="5"/>
  <c r="U2745" i="5"/>
  <c r="T2745" i="5"/>
  <c r="S2745" i="5"/>
  <c r="R2745" i="5"/>
  <c r="Q2745" i="5"/>
  <c r="AH2744" i="5"/>
  <c r="AG2744" i="5"/>
  <c r="AF2744" i="5"/>
  <c r="AE2744" i="5"/>
  <c r="AD2744" i="5"/>
  <c r="AC2744" i="5"/>
  <c r="AB2744" i="5"/>
  <c r="AA2744" i="5"/>
  <c r="Z2744" i="5"/>
  <c r="Y2744" i="5"/>
  <c r="X2744" i="5"/>
  <c r="W2744" i="5"/>
  <c r="V2744" i="5"/>
  <c r="U2744" i="5"/>
  <c r="T2744" i="5"/>
  <c r="S2744" i="5"/>
  <c r="R2744" i="5"/>
  <c r="Q2744" i="5"/>
  <c r="AH2743" i="5"/>
  <c r="AG2743" i="5"/>
  <c r="AF2743" i="5"/>
  <c r="AE2743" i="5"/>
  <c r="AD2743" i="5"/>
  <c r="AC2743" i="5"/>
  <c r="AB2743" i="5"/>
  <c r="AA2743" i="5"/>
  <c r="Z2743" i="5"/>
  <c r="Y2743" i="5"/>
  <c r="X2743" i="5"/>
  <c r="W2743" i="5"/>
  <c r="V2743" i="5"/>
  <c r="U2743" i="5"/>
  <c r="T2743" i="5"/>
  <c r="S2743" i="5"/>
  <c r="R2743" i="5"/>
  <c r="Q2743" i="5"/>
  <c r="AH2742" i="5"/>
  <c r="AG2742" i="5"/>
  <c r="AF2742" i="5"/>
  <c r="AE2742" i="5"/>
  <c r="AD2742" i="5"/>
  <c r="AC2742" i="5"/>
  <c r="AB2742" i="5"/>
  <c r="AA2742" i="5"/>
  <c r="Z2742" i="5"/>
  <c r="Y2742" i="5"/>
  <c r="X2742" i="5"/>
  <c r="W2742" i="5"/>
  <c r="V2742" i="5"/>
  <c r="U2742" i="5"/>
  <c r="T2742" i="5"/>
  <c r="S2742" i="5"/>
  <c r="R2742" i="5"/>
  <c r="Q2742" i="5"/>
  <c r="AH2741" i="5"/>
  <c r="AG2741" i="5"/>
  <c r="AF2741" i="5"/>
  <c r="AE2741" i="5"/>
  <c r="AD2741" i="5"/>
  <c r="AC2741" i="5"/>
  <c r="AB2741" i="5"/>
  <c r="AA2741" i="5"/>
  <c r="Z2741" i="5"/>
  <c r="Y2741" i="5"/>
  <c r="X2741" i="5"/>
  <c r="W2741" i="5"/>
  <c r="V2741" i="5"/>
  <c r="U2741" i="5"/>
  <c r="T2741" i="5"/>
  <c r="S2741" i="5"/>
  <c r="R2741" i="5"/>
  <c r="Q2741" i="5"/>
  <c r="AH2740" i="5"/>
  <c r="AG2740" i="5"/>
  <c r="AF2740" i="5"/>
  <c r="AE2740" i="5"/>
  <c r="AD2740" i="5"/>
  <c r="AC2740" i="5"/>
  <c r="AB2740" i="5"/>
  <c r="AA2740" i="5"/>
  <c r="Z2740" i="5"/>
  <c r="Y2740" i="5"/>
  <c r="X2740" i="5"/>
  <c r="W2740" i="5"/>
  <c r="V2740" i="5"/>
  <c r="U2740" i="5"/>
  <c r="T2740" i="5"/>
  <c r="S2740" i="5"/>
  <c r="R2740" i="5"/>
  <c r="Q2740" i="5"/>
  <c r="AH2739" i="5"/>
  <c r="AG2739" i="5"/>
  <c r="AF2739" i="5"/>
  <c r="AE2739" i="5"/>
  <c r="AD2739" i="5"/>
  <c r="AC2739" i="5"/>
  <c r="AB2739" i="5"/>
  <c r="AA2739" i="5"/>
  <c r="Z2739" i="5"/>
  <c r="Y2739" i="5"/>
  <c r="X2739" i="5"/>
  <c r="W2739" i="5"/>
  <c r="V2739" i="5"/>
  <c r="U2739" i="5"/>
  <c r="T2739" i="5"/>
  <c r="S2739" i="5"/>
  <c r="R2739" i="5"/>
  <c r="Q2739" i="5"/>
  <c r="AH2738" i="5"/>
  <c r="AG2738" i="5"/>
  <c r="AF2738" i="5"/>
  <c r="AE2738" i="5"/>
  <c r="AD2738" i="5"/>
  <c r="AC2738" i="5"/>
  <c r="AB2738" i="5"/>
  <c r="AA2738" i="5"/>
  <c r="Z2738" i="5"/>
  <c r="Y2738" i="5"/>
  <c r="X2738" i="5"/>
  <c r="W2738" i="5"/>
  <c r="V2738" i="5"/>
  <c r="U2738" i="5"/>
  <c r="T2738" i="5"/>
  <c r="S2738" i="5"/>
  <c r="R2738" i="5"/>
  <c r="Q2738" i="5"/>
  <c r="AH2737" i="5"/>
  <c r="AG2737" i="5"/>
  <c r="AF2737" i="5"/>
  <c r="AE2737" i="5"/>
  <c r="AD2737" i="5"/>
  <c r="AC2737" i="5"/>
  <c r="AB2737" i="5"/>
  <c r="AA2737" i="5"/>
  <c r="Z2737" i="5"/>
  <c r="Y2737" i="5"/>
  <c r="X2737" i="5"/>
  <c r="W2737" i="5"/>
  <c r="V2737" i="5"/>
  <c r="U2737" i="5"/>
  <c r="T2737" i="5"/>
  <c r="S2737" i="5"/>
  <c r="R2737" i="5"/>
  <c r="Q2737" i="5"/>
  <c r="AH2736" i="5"/>
  <c r="AG2736" i="5"/>
  <c r="AF2736" i="5"/>
  <c r="AE2736" i="5"/>
  <c r="AD2736" i="5"/>
  <c r="AC2736" i="5"/>
  <c r="AB2736" i="5"/>
  <c r="AA2736" i="5"/>
  <c r="Z2736" i="5"/>
  <c r="Y2736" i="5"/>
  <c r="X2736" i="5"/>
  <c r="W2736" i="5"/>
  <c r="V2736" i="5"/>
  <c r="U2736" i="5"/>
  <c r="T2736" i="5"/>
  <c r="S2736" i="5"/>
  <c r="R2736" i="5"/>
  <c r="Q2736" i="5"/>
  <c r="AH2735" i="5"/>
  <c r="AG2735" i="5"/>
  <c r="AF2735" i="5"/>
  <c r="AE2735" i="5"/>
  <c r="AD2735" i="5"/>
  <c r="AC2735" i="5"/>
  <c r="AB2735" i="5"/>
  <c r="AA2735" i="5"/>
  <c r="Z2735" i="5"/>
  <c r="Y2735" i="5"/>
  <c r="X2735" i="5"/>
  <c r="W2735" i="5"/>
  <c r="V2735" i="5"/>
  <c r="U2735" i="5"/>
  <c r="T2735" i="5"/>
  <c r="S2735" i="5"/>
  <c r="R2735" i="5"/>
  <c r="Q2735" i="5"/>
  <c r="AH2734" i="5"/>
  <c r="AG2734" i="5"/>
  <c r="AF2734" i="5"/>
  <c r="AE2734" i="5"/>
  <c r="AD2734" i="5"/>
  <c r="AC2734" i="5"/>
  <c r="AB2734" i="5"/>
  <c r="AA2734" i="5"/>
  <c r="Z2734" i="5"/>
  <c r="Y2734" i="5"/>
  <c r="X2734" i="5"/>
  <c r="W2734" i="5"/>
  <c r="V2734" i="5"/>
  <c r="U2734" i="5"/>
  <c r="T2734" i="5"/>
  <c r="S2734" i="5"/>
  <c r="R2734" i="5"/>
  <c r="Q2734" i="5"/>
  <c r="AH2733" i="5"/>
  <c r="AG2733" i="5"/>
  <c r="AF2733" i="5"/>
  <c r="AE2733" i="5"/>
  <c r="AD2733" i="5"/>
  <c r="AC2733" i="5"/>
  <c r="AB2733" i="5"/>
  <c r="AA2733" i="5"/>
  <c r="Z2733" i="5"/>
  <c r="Y2733" i="5"/>
  <c r="X2733" i="5"/>
  <c r="W2733" i="5"/>
  <c r="V2733" i="5"/>
  <c r="U2733" i="5"/>
  <c r="T2733" i="5"/>
  <c r="S2733" i="5"/>
  <c r="R2733" i="5"/>
  <c r="Q2733" i="5"/>
  <c r="AH2732" i="5"/>
  <c r="AG2732" i="5"/>
  <c r="AF2732" i="5"/>
  <c r="AE2732" i="5"/>
  <c r="AD2732" i="5"/>
  <c r="AC2732" i="5"/>
  <c r="AB2732" i="5"/>
  <c r="AA2732" i="5"/>
  <c r="Z2732" i="5"/>
  <c r="Y2732" i="5"/>
  <c r="X2732" i="5"/>
  <c r="W2732" i="5"/>
  <c r="V2732" i="5"/>
  <c r="U2732" i="5"/>
  <c r="T2732" i="5"/>
  <c r="S2732" i="5"/>
  <c r="R2732" i="5"/>
  <c r="Q2732" i="5"/>
  <c r="AH2731" i="5"/>
  <c r="AG2731" i="5"/>
  <c r="AF2731" i="5"/>
  <c r="AE2731" i="5"/>
  <c r="AD2731" i="5"/>
  <c r="AC2731" i="5"/>
  <c r="AB2731" i="5"/>
  <c r="AA2731" i="5"/>
  <c r="Z2731" i="5"/>
  <c r="Y2731" i="5"/>
  <c r="X2731" i="5"/>
  <c r="W2731" i="5"/>
  <c r="V2731" i="5"/>
  <c r="U2731" i="5"/>
  <c r="T2731" i="5"/>
  <c r="S2731" i="5"/>
  <c r="R2731" i="5"/>
  <c r="Q2731" i="5"/>
  <c r="AH2730" i="5"/>
  <c r="AG2730" i="5"/>
  <c r="AF2730" i="5"/>
  <c r="AE2730" i="5"/>
  <c r="AD2730" i="5"/>
  <c r="AC2730" i="5"/>
  <c r="AB2730" i="5"/>
  <c r="AA2730" i="5"/>
  <c r="Z2730" i="5"/>
  <c r="Y2730" i="5"/>
  <c r="X2730" i="5"/>
  <c r="W2730" i="5"/>
  <c r="V2730" i="5"/>
  <c r="U2730" i="5"/>
  <c r="T2730" i="5"/>
  <c r="S2730" i="5"/>
  <c r="R2730" i="5"/>
  <c r="Q2730" i="5"/>
  <c r="AH2729" i="5"/>
  <c r="AG2729" i="5"/>
  <c r="AF2729" i="5"/>
  <c r="AE2729" i="5"/>
  <c r="AD2729" i="5"/>
  <c r="AC2729" i="5"/>
  <c r="AB2729" i="5"/>
  <c r="AA2729" i="5"/>
  <c r="Z2729" i="5"/>
  <c r="Y2729" i="5"/>
  <c r="X2729" i="5"/>
  <c r="W2729" i="5"/>
  <c r="V2729" i="5"/>
  <c r="U2729" i="5"/>
  <c r="T2729" i="5"/>
  <c r="S2729" i="5"/>
  <c r="R2729" i="5"/>
  <c r="Q2729" i="5"/>
  <c r="AH2728" i="5"/>
  <c r="AG2728" i="5"/>
  <c r="AF2728" i="5"/>
  <c r="AE2728" i="5"/>
  <c r="AD2728" i="5"/>
  <c r="AC2728" i="5"/>
  <c r="AB2728" i="5"/>
  <c r="AA2728" i="5"/>
  <c r="Z2728" i="5"/>
  <c r="Y2728" i="5"/>
  <c r="X2728" i="5"/>
  <c r="W2728" i="5"/>
  <c r="V2728" i="5"/>
  <c r="U2728" i="5"/>
  <c r="T2728" i="5"/>
  <c r="S2728" i="5"/>
  <c r="R2728" i="5"/>
  <c r="Q2728" i="5"/>
  <c r="AH2727" i="5"/>
  <c r="AG2727" i="5"/>
  <c r="AF2727" i="5"/>
  <c r="AE2727" i="5"/>
  <c r="AD2727" i="5"/>
  <c r="AC2727" i="5"/>
  <c r="AB2727" i="5"/>
  <c r="AA2727" i="5"/>
  <c r="Z2727" i="5"/>
  <c r="Y2727" i="5"/>
  <c r="X2727" i="5"/>
  <c r="W2727" i="5"/>
  <c r="V2727" i="5"/>
  <c r="U2727" i="5"/>
  <c r="T2727" i="5"/>
  <c r="S2727" i="5"/>
  <c r="R2727" i="5"/>
  <c r="Q2727" i="5"/>
  <c r="AH2726" i="5"/>
  <c r="AG2726" i="5"/>
  <c r="AF2726" i="5"/>
  <c r="AE2726" i="5"/>
  <c r="AD2726" i="5"/>
  <c r="AC2726" i="5"/>
  <c r="AB2726" i="5"/>
  <c r="AA2726" i="5"/>
  <c r="Z2726" i="5"/>
  <c r="Y2726" i="5"/>
  <c r="X2726" i="5"/>
  <c r="W2726" i="5"/>
  <c r="V2726" i="5"/>
  <c r="U2726" i="5"/>
  <c r="T2726" i="5"/>
  <c r="S2726" i="5"/>
  <c r="R2726" i="5"/>
  <c r="Q2726" i="5"/>
  <c r="AH2725" i="5"/>
  <c r="AG2725" i="5"/>
  <c r="AF2725" i="5"/>
  <c r="AE2725" i="5"/>
  <c r="AD2725" i="5"/>
  <c r="AC2725" i="5"/>
  <c r="AB2725" i="5"/>
  <c r="AA2725" i="5"/>
  <c r="Z2725" i="5"/>
  <c r="Y2725" i="5"/>
  <c r="X2725" i="5"/>
  <c r="W2725" i="5"/>
  <c r="V2725" i="5"/>
  <c r="U2725" i="5"/>
  <c r="T2725" i="5"/>
  <c r="S2725" i="5"/>
  <c r="R2725" i="5"/>
  <c r="Q2725" i="5"/>
  <c r="AH2724" i="5"/>
  <c r="AG2724" i="5"/>
  <c r="AF2724" i="5"/>
  <c r="AE2724" i="5"/>
  <c r="AD2724" i="5"/>
  <c r="AC2724" i="5"/>
  <c r="AB2724" i="5"/>
  <c r="AA2724" i="5"/>
  <c r="Z2724" i="5"/>
  <c r="Y2724" i="5"/>
  <c r="X2724" i="5"/>
  <c r="W2724" i="5"/>
  <c r="V2724" i="5"/>
  <c r="U2724" i="5"/>
  <c r="T2724" i="5"/>
  <c r="S2724" i="5"/>
  <c r="R2724" i="5"/>
  <c r="Q2724" i="5"/>
  <c r="AH2723" i="5"/>
  <c r="AG2723" i="5"/>
  <c r="AF2723" i="5"/>
  <c r="AE2723" i="5"/>
  <c r="AD2723" i="5"/>
  <c r="AC2723" i="5"/>
  <c r="AB2723" i="5"/>
  <c r="AA2723" i="5"/>
  <c r="Z2723" i="5"/>
  <c r="Y2723" i="5"/>
  <c r="X2723" i="5"/>
  <c r="W2723" i="5"/>
  <c r="V2723" i="5"/>
  <c r="U2723" i="5"/>
  <c r="T2723" i="5"/>
  <c r="S2723" i="5"/>
  <c r="R2723" i="5"/>
  <c r="Q2723" i="5"/>
  <c r="AH2722" i="5"/>
  <c r="AG2722" i="5"/>
  <c r="AF2722" i="5"/>
  <c r="AE2722" i="5"/>
  <c r="AD2722" i="5"/>
  <c r="AC2722" i="5"/>
  <c r="AB2722" i="5"/>
  <c r="AA2722" i="5"/>
  <c r="Z2722" i="5"/>
  <c r="Y2722" i="5"/>
  <c r="X2722" i="5"/>
  <c r="W2722" i="5"/>
  <c r="V2722" i="5"/>
  <c r="U2722" i="5"/>
  <c r="T2722" i="5"/>
  <c r="S2722" i="5"/>
  <c r="R2722" i="5"/>
  <c r="Q2722" i="5"/>
  <c r="AH2721" i="5"/>
  <c r="AG2721" i="5"/>
  <c r="AF2721" i="5"/>
  <c r="AE2721" i="5"/>
  <c r="AD2721" i="5"/>
  <c r="AC2721" i="5"/>
  <c r="AB2721" i="5"/>
  <c r="AA2721" i="5"/>
  <c r="Z2721" i="5"/>
  <c r="Y2721" i="5"/>
  <c r="X2721" i="5"/>
  <c r="W2721" i="5"/>
  <c r="V2721" i="5"/>
  <c r="U2721" i="5"/>
  <c r="T2721" i="5"/>
  <c r="S2721" i="5"/>
  <c r="R2721" i="5"/>
  <c r="Q2721" i="5"/>
  <c r="AH2720" i="5"/>
  <c r="AG2720" i="5"/>
  <c r="AF2720" i="5"/>
  <c r="AE2720" i="5"/>
  <c r="AD2720" i="5"/>
  <c r="AC2720" i="5"/>
  <c r="AB2720" i="5"/>
  <c r="AA2720" i="5"/>
  <c r="Z2720" i="5"/>
  <c r="Y2720" i="5"/>
  <c r="X2720" i="5"/>
  <c r="W2720" i="5"/>
  <c r="V2720" i="5"/>
  <c r="U2720" i="5"/>
  <c r="T2720" i="5"/>
  <c r="S2720" i="5"/>
  <c r="R2720" i="5"/>
  <c r="Q2720" i="5"/>
  <c r="AH2719" i="5"/>
  <c r="AG2719" i="5"/>
  <c r="AF2719" i="5"/>
  <c r="AE2719" i="5"/>
  <c r="AD2719" i="5"/>
  <c r="AC2719" i="5"/>
  <c r="AB2719" i="5"/>
  <c r="AA2719" i="5"/>
  <c r="Z2719" i="5"/>
  <c r="Y2719" i="5"/>
  <c r="X2719" i="5"/>
  <c r="W2719" i="5"/>
  <c r="V2719" i="5"/>
  <c r="U2719" i="5"/>
  <c r="T2719" i="5"/>
  <c r="S2719" i="5"/>
  <c r="R2719" i="5"/>
  <c r="Q2719" i="5"/>
  <c r="AH2718" i="5"/>
  <c r="AG2718" i="5"/>
  <c r="AF2718" i="5"/>
  <c r="AE2718" i="5"/>
  <c r="AD2718" i="5"/>
  <c r="AC2718" i="5"/>
  <c r="AB2718" i="5"/>
  <c r="AA2718" i="5"/>
  <c r="Z2718" i="5"/>
  <c r="Y2718" i="5"/>
  <c r="X2718" i="5"/>
  <c r="W2718" i="5"/>
  <c r="V2718" i="5"/>
  <c r="U2718" i="5"/>
  <c r="T2718" i="5"/>
  <c r="S2718" i="5"/>
  <c r="R2718" i="5"/>
  <c r="Q2718" i="5"/>
  <c r="AH2717" i="5"/>
  <c r="AG2717" i="5"/>
  <c r="AF2717" i="5"/>
  <c r="AE2717" i="5"/>
  <c r="AD2717" i="5"/>
  <c r="AC2717" i="5"/>
  <c r="AB2717" i="5"/>
  <c r="AA2717" i="5"/>
  <c r="Z2717" i="5"/>
  <c r="Y2717" i="5"/>
  <c r="X2717" i="5"/>
  <c r="W2717" i="5"/>
  <c r="V2717" i="5"/>
  <c r="U2717" i="5"/>
  <c r="T2717" i="5"/>
  <c r="S2717" i="5"/>
  <c r="R2717" i="5"/>
  <c r="Q2717" i="5"/>
  <c r="AH2716" i="5"/>
  <c r="AG2716" i="5"/>
  <c r="AF2716" i="5"/>
  <c r="AE2716" i="5"/>
  <c r="AD2716" i="5"/>
  <c r="AC2716" i="5"/>
  <c r="AB2716" i="5"/>
  <c r="AA2716" i="5"/>
  <c r="Z2716" i="5"/>
  <c r="Y2716" i="5"/>
  <c r="X2716" i="5"/>
  <c r="W2716" i="5"/>
  <c r="V2716" i="5"/>
  <c r="U2716" i="5"/>
  <c r="T2716" i="5"/>
  <c r="S2716" i="5"/>
  <c r="R2716" i="5"/>
  <c r="Q2716" i="5"/>
  <c r="AH2715" i="5"/>
  <c r="AG2715" i="5"/>
  <c r="AF2715" i="5"/>
  <c r="AE2715" i="5"/>
  <c r="AD2715" i="5"/>
  <c r="AC2715" i="5"/>
  <c r="AB2715" i="5"/>
  <c r="AA2715" i="5"/>
  <c r="Z2715" i="5"/>
  <c r="Y2715" i="5"/>
  <c r="X2715" i="5"/>
  <c r="W2715" i="5"/>
  <c r="V2715" i="5"/>
  <c r="U2715" i="5"/>
  <c r="T2715" i="5"/>
  <c r="S2715" i="5"/>
  <c r="R2715" i="5"/>
  <c r="Q2715" i="5"/>
  <c r="AH2714" i="5"/>
  <c r="AG2714" i="5"/>
  <c r="AF2714" i="5"/>
  <c r="AE2714" i="5"/>
  <c r="AD2714" i="5"/>
  <c r="AC2714" i="5"/>
  <c r="AB2714" i="5"/>
  <c r="AA2714" i="5"/>
  <c r="Z2714" i="5"/>
  <c r="Y2714" i="5"/>
  <c r="X2714" i="5"/>
  <c r="W2714" i="5"/>
  <c r="V2714" i="5"/>
  <c r="U2714" i="5"/>
  <c r="T2714" i="5"/>
  <c r="S2714" i="5"/>
  <c r="R2714" i="5"/>
  <c r="Q2714" i="5"/>
  <c r="AH2713" i="5"/>
  <c r="AG2713" i="5"/>
  <c r="AF2713" i="5"/>
  <c r="AE2713" i="5"/>
  <c r="AD2713" i="5"/>
  <c r="AC2713" i="5"/>
  <c r="AB2713" i="5"/>
  <c r="AA2713" i="5"/>
  <c r="Z2713" i="5"/>
  <c r="Y2713" i="5"/>
  <c r="X2713" i="5"/>
  <c r="W2713" i="5"/>
  <c r="V2713" i="5"/>
  <c r="U2713" i="5"/>
  <c r="T2713" i="5"/>
  <c r="S2713" i="5"/>
  <c r="R2713" i="5"/>
  <c r="Q2713" i="5"/>
  <c r="AH2712" i="5"/>
  <c r="AG2712" i="5"/>
  <c r="AF2712" i="5"/>
  <c r="AE2712" i="5"/>
  <c r="AD2712" i="5"/>
  <c r="AC2712" i="5"/>
  <c r="AB2712" i="5"/>
  <c r="AA2712" i="5"/>
  <c r="Z2712" i="5"/>
  <c r="Y2712" i="5"/>
  <c r="X2712" i="5"/>
  <c r="W2712" i="5"/>
  <c r="V2712" i="5"/>
  <c r="U2712" i="5"/>
  <c r="T2712" i="5"/>
  <c r="S2712" i="5"/>
  <c r="R2712" i="5"/>
  <c r="Q2712" i="5"/>
  <c r="AH2711" i="5"/>
  <c r="AG2711" i="5"/>
  <c r="AF2711" i="5"/>
  <c r="AE2711" i="5"/>
  <c r="AD2711" i="5"/>
  <c r="AC2711" i="5"/>
  <c r="AB2711" i="5"/>
  <c r="AA2711" i="5"/>
  <c r="Z2711" i="5"/>
  <c r="Y2711" i="5"/>
  <c r="X2711" i="5"/>
  <c r="W2711" i="5"/>
  <c r="V2711" i="5"/>
  <c r="U2711" i="5"/>
  <c r="T2711" i="5"/>
  <c r="S2711" i="5"/>
  <c r="R2711" i="5"/>
  <c r="Q2711" i="5"/>
  <c r="AH2710" i="5"/>
  <c r="AG2710" i="5"/>
  <c r="AF2710" i="5"/>
  <c r="AE2710" i="5"/>
  <c r="AD2710" i="5"/>
  <c r="AC2710" i="5"/>
  <c r="AB2710" i="5"/>
  <c r="AA2710" i="5"/>
  <c r="Z2710" i="5"/>
  <c r="Y2710" i="5"/>
  <c r="X2710" i="5"/>
  <c r="W2710" i="5"/>
  <c r="V2710" i="5"/>
  <c r="U2710" i="5"/>
  <c r="T2710" i="5"/>
  <c r="S2710" i="5"/>
  <c r="R2710" i="5"/>
  <c r="Q2710" i="5"/>
  <c r="AH2709" i="5"/>
  <c r="AG2709" i="5"/>
  <c r="AF2709" i="5"/>
  <c r="AE2709" i="5"/>
  <c r="AD2709" i="5"/>
  <c r="AC2709" i="5"/>
  <c r="AB2709" i="5"/>
  <c r="AA2709" i="5"/>
  <c r="Z2709" i="5"/>
  <c r="Y2709" i="5"/>
  <c r="X2709" i="5"/>
  <c r="W2709" i="5"/>
  <c r="V2709" i="5"/>
  <c r="U2709" i="5"/>
  <c r="T2709" i="5"/>
  <c r="S2709" i="5"/>
  <c r="R2709" i="5"/>
  <c r="Q2709" i="5"/>
  <c r="AH2708" i="5"/>
  <c r="AG2708" i="5"/>
  <c r="AF2708" i="5"/>
  <c r="AE2708" i="5"/>
  <c r="AD2708" i="5"/>
  <c r="AC2708" i="5"/>
  <c r="AB2708" i="5"/>
  <c r="AA2708" i="5"/>
  <c r="Z2708" i="5"/>
  <c r="Y2708" i="5"/>
  <c r="X2708" i="5"/>
  <c r="W2708" i="5"/>
  <c r="V2708" i="5"/>
  <c r="U2708" i="5"/>
  <c r="T2708" i="5"/>
  <c r="S2708" i="5"/>
  <c r="R2708" i="5"/>
  <c r="Q2708" i="5"/>
  <c r="AH2707" i="5"/>
  <c r="AG2707" i="5"/>
  <c r="AF2707" i="5"/>
  <c r="AE2707" i="5"/>
  <c r="AD2707" i="5"/>
  <c r="AC2707" i="5"/>
  <c r="AB2707" i="5"/>
  <c r="AA2707" i="5"/>
  <c r="Z2707" i="5"/>
  <c r="Y2707" i="5"/>
  <c r="X2707" i="5"/>
  <c r="W2707" i="5"/>
  <c r="V2707" i="5"/>
  <c r="U2707" i="5"/>
  <c r="T2707" i="5"/>
  <c r="S2707" i="5"/>
  <c r="R2707" i="5"/>
  <c r="Q2707" i="5"/>
  <c r="AH2706" i="5"/>
  <c r="AG2706" i="5"/>
  <c r="AF2706" i="5"/>
  <c r="AE2706" i="5"/>
  <c r="AD2706" i="5"/>
  <c r="AC2706" i="5"/>
  <c r="AB2706" i="5"/>
  <c r="AA2706" i="5"/>
  <c r="Z2706" i="5"/>
  <c r="Y2706" i="5"/>
  <c r="X2706" i="5"/>
  <c r="W2706" i="5"/>
  <c r="V2706" i="5"/>
  <c r="U2706" i="5"/>
  <c r="T2706" i="5"/>
  <c r="S2706" i="5"/>
  <c r="R2706" i="5"/>
  <c r="Q2706" i="5"/>
  <c r="AH2705" i="5"/>
  <c r="AG2705" i="5"/>
  <c r="AF2705" i="5"/>
  <c r="AE2705" i="5"/>
  <c r="AD2705" i="5"/>
  <c r="AC2705" i="5"/>
  <c r="AB2705" i="5"/>
  <c r="AA2705" i="5"/>
  <c r="Z2705" i="5"/>
  <c r="Y2705" i="5"/>
  <c r="X2705" i="5"/>
  <c r="W2705" i="5"/>
  <c r="V2705" i="5"/>
  <c r="U2705" i="5"/>
  <c r="T2705" i="5"/>
  <c r="S2705" i="5"/>
  <c r="R2705" i="5"/>
  <c r="Q2705" i="5"/>
  <c r="AH2704" i="5"/>
  <c r="AG2704" i="5"/>
  <c r="AF2704" i="5"/>
  <c r="AE2704" i="5"/>
  <c r="AD2704" i="5"/>
  <c r="AC2704" i="5"/>
  <c r="AB2704" i="5"/>
  <c r="AA2704" i="5"/>
  <c r="Z2704" i="5"/>
  <c r="Y2704" i="5"/>
  <c r="X2704" i="5"/>
  <c r="W2704" i="5"/>
  <c r="V2704" i="5"/>
  <c r="U2704" i="5"/>
  <c r="T2704" i="5"/>
  <c r="S2704" i="5"/>
  <c r="R2704" i="5"/>
  <c r="Q2704" i="5"/>
  <c r="AH2703" i="5"/>
  <c r="AG2703" i="5"/>
  <c r="AF2703" i="5"/>
  <c r="AE2703" i="5"/>
  <c r="AD2703" i="5"/>
  <c r="AC2703" i="5"/>
  <c r="AB2703" i="5"/>
  <c r="AA2703" i="5"/>
  <c r="Z2703" i="5"/>
  <c r="Y2703" i="5"/>
  <c r="X2703" i="5"/>
  <c r="W2703" i="5"/>
  <c r="V2703" i="5"/>
  <c r="U2703" i="5"/>
  <c r="T2703" i="5"/>
  <c r="S2703" i="5"/>
  <c r="R2703" i="5"/>
  <c r="Q2703" i="5"/>
  <c r="AH2702" i="5"/>
  <c r="AG2702" i="5"/>
  <c r="AF2702" i="5"/>
  <c r="AE2702" i="5"/>
  <c r="AD2702" i="5"/>
  <c r="AC2702" i="5"/>
  <c r="AB2702" i="5"/>
  <c r="AA2702" i="5"/>
  <c r="Z2702" i="5"/>
  <c r="Y2702" i="5"/>
  <c r="X2702" i="5"/>
  <c r="W2702" i="5"/>
  <c r="V2702" i="5"/>
  <c r="U2702" i="5"/>
  <c r="T2702" i="5"/>
  <c r="S2702" i="5"/>
  <c r="R2702" i="5"/>
  <c r="Q2702" i="5"/>
  <c r="AH2701" i="5"/>
  <c r="AG2701" i="5"/>
  <c r="AF2701" i="5"/>
  <c r="AE2701" i="5"/>
  <c r="AD2701" i="5"/>
  <c r="AC2701" i="5"/>
  <c r="AB2701" i="5"/>
  <c r="AA2701" i="5"/>
  <c r="Z2701" i="5"/>
  <c r="Y2701" i="5"/>
  <c r="X2701" i="5"/>
  <c r="W2701" i="5"/>
  <c r="V2701" i="5"/>
  <c r="U2701" i="5"/>
  <c r="T2701" i="5"/>
  <c r="S2701" i="5"/>
  <c r="R2701" i="5"/>
  <c r="Q2701" i="5"/>
  <c r="AH2700" i="5"/>
  <c r="AG2700" i="5"/>
  <c r="AF2700" i="5"/>
  <c r="AE2700" i="5"/>
  <c r="AD2700" i="5"/>
  <c r="AC2700" i="5"/>
  <c r="AB2700" i="5"/>
  <c r="AA2700" i="5"/>
  <c r="Z2700" i="5"/>
  <c r="Y2700" i="5"/>
  <c r="X2700" i="5"/>
  <c r="W2700" i="5"/>
  <c r="V2700" i="5"/>
  <c r="U2700" i="5"/>
  <c r="T2700" i="5"/>
  <c r="S2700" i="5"/>
  <c r="R2700" i="5"/>
  <c r="Q2700" i="5"/>
  <c r="AH2699" i="5"/>
  <c r="AG2699" i="5"/>
  <c r="AF2699" i="5"/>
  <c r="AE2699" i="5"/>
  <c r="AD2699" i="5"/>
  <c r="AC2699" i="5"/>
  <c r="AB2699" i="5"/>
  <c r="AA2699" i="5"/>
  <c r="Z2699" i="5"/>
  <c r="Y2699" i="5"/>
  <c r="X2699" i="5"/>
  <c r="W2699" i="5"/>
  <c r="V2699" i="5"/>
  <c r="U2699" i="5"/>
  <c r="T2699" i="5"/>
  <c r="S2699" i="5"/>
  <c r="R2699" i="5"/>
  <c r="Q2699" i="5"/>
  <c r="AH2698" i="5"/>
  <c r="AG2698" i="5"/>
  <c r="AF2698" i="5"/>
  <c r="AE2698" i="5"/>
  <c r="AD2698" i="5"/>
  <c r="AC2698" i="5"/>
  <c r="AB2698" i="5"/>
  <c r="AA2698" i="5"/>
  <c r="Z2698" i="5"/>
  <c r="Y2698" i="5"/>
  <c r="X2698" i="5"/>
  <c r="W2698" i="5"/>
  <c r="V2698" i="5"/>
  <c r="U2698" i="5"/>
  <c r="T2698" i="5"/>
  <c r="S2698" i="5"/>
  <c r="R2698" i="5"/>
  <c r="Q2698" i="5"/>
  <c r="AH2697" i="5"/>
  <c r="AG2697" i="5"/>
  <c r="AF2697" i="5"/>
  <c r="AE2697" i="5"/>
  <c r="AD2697" i="5"/>
  <c r="AC2697" i="5"/>
  <c r="AB2697" i="5"/>
  <c r="AA2697" i="5"/>
  <c r="Z2697" i="5"/>
  <c r="Y2697" i="5"/>
  <c r="X2697" i="5"/>
  <c r="W2697" i="5"/>
  <c r="V2697" i="5"/>
  <c r="U2697" i="5"/>
  <c r="T2697" i="5"/>
  <c r="S2697" i="5"/>
  <c r="R2697" i="5"/>
  <c r="Q2697" i="5"/>
  <c r="AH2696" i="5"/>
  <c r="AG2696" i="5"/>
  <c r="AF2696" i="5"/>
  <c r="AE2696" i="5"/>
  <c r="AD2696" i="5"/>
  <c r="AC2696" i="5"/>
  <c r="AB2696" i="5"/>
  <c r="AA2696" i="5"/>
  <c r="Z2696" i="5"/>
  <c r="Y2696" i="5"/>
  <c r="X2696" i="5"/>
  <c r="W2696" i="5"/>
  <c r="V2696" i="5"/>
  <c r="U2696" i="5"/>
  <c r="T2696" i="5"/>
  <c r="S2696" i="5"/>
  <c r="R2696" i="5"/>
  <c r="Q2696" i="5"/>
  <c r="AH2695" i="5"/>
  <c r="AG2695" i="5"/>
  <c r="AF2695" i="5"/>
  <c r="AE2695" i="5"/>
  <c r="AD2695" i="5"/>
  <c r="AC2695" i="5"/>
  <c r="AB2695" i="5"/>
  <c r="AA2695" i="5"/>
  <c r="Z2695" i="5"/>
  <c r="Y2695" i="5"/>
  <c r="X2695" i="5"/>
  <c r="W2695" i="5"/>
  <c r="V2695" i="5"/>
  <c r="U2695" i="5"/>
  <c r="T2695" i="5"/>
  <c r="S2695" i="5"/>
  <c r="R2695" i="5"/>
  <c r="Q2695" i="5"/>
  <c r="AH2694" i="5"/>
  <c r="AG2694" i="5"/>
  <c r="AF2694" i="5"/>
  <c r="AE2694" i="5"/>
  <c r="AD2694" i="5"/>
  <c r="AC2694" i="5"/>
  <c r="AB2694" i="5"/>
  <c r="AA2694" i="5"/>
  <c r="Z2694" i="5"/>
  <c r="Y2694" i="5"/>
  <c r="X2694" i="5"/>
  <c r="W2694" i="5"/>
  <c r="V2694" i="5"/>
  <c r="U2694" i="5"/>
  <c r="T2694" i="5"/>
  <c r="S2694" i="5"/>
  <c r="R2694" i="5"/>
  <c r="Q2694" i="5"/>
  <c r="AH2693" i="5"/>
  <c r="AG2693" i="5"/>
  <c r="AF2693" i="5"/>
  <c r="AE2693" i="5"/>
  <c r="AD2693" i="5"/>
  <c r="AC2693" i="5"/>
  <c r="AB2693" i="5"/>
  <c r="AA2693" i="5"/>
  <c r="Z2693" i="5"/>
  <c r="Y2693" i="5"/>
  <c r="X2693" i="5"/>
  <c r="W2693" i="5"/>
  <c r="V2693" i="5"/>
  <c r="U2693" i="5"/>
  <c r="T2693" i="5"/>
  <c r="S2693" i="5"/>
  <c r="R2693" i="5"/>
  <c r="Q2693" i="5"/>
  <c r="AH2692" i="5"/>
  <c r="AG2692" i="5"/>
  <c r="AF2692" i="5"/>
  <c r="AE2692" i="5"/>
  <c r="AD2692" i="5"/>
  <c r="AC2692" i="5"/>
  <c r="AB2692" i="5"/>
  <c r="AA2692" i="5"/>
  <c r="Z2692" i="5"/>
  <c r="Y2692" i="5"/>
  <c r="X2692" i="5"/>
  <c r="W2692" i="5"/>
  <c r="V2692" i="5"/>
  <c r="U2692" i="5"/>
  <c r="T2692" i="5"/>
  <c r="S2692" i="5"/>
  <c r="R2692" i="5"/>
  <c r="Q2692" i="5"/>
  <c r="AH2691" i="5"/>
  <c r="AG2691" i="5"/>
  <c r="AF2691" i="5"/>
  <c r="AE2691" i="5"/>
  <c r="AD2691" i="5"/>
  <c r="AC2691" i="5"/>
  <c r="AB2691" i="5"/>
  <c r="AA2691" i="5"/>
  <c r="Z2691" i="5"/>
  <c r="Y2691" i="5"/>
  <c r="X2691" i="5"/>
  <c r="W2691" i="5"/>
  <c r="V2691" i="5"/>
  <c r="U2691" i="5"/>
  <c r="T2691" i="5"/>
  <c r="S2691" i="5"/>
  <c r="R2691" i="5"/>
  <c r="Q2691" i="5"/>
  <c r="AH2690" i="5"/>
  <c r="AG2690" i="5"/>
  <c r="AF2690" i="5"/>
  <c r="AE2690" i="5"/>
  <c r="AD2690" i="5"/>
  <c r="AC2690" i="5"/>
  <c r="AB2690" i="5"/>
  <c r="AA2690" i="5"/>
  <c r="Z2690" i="5"/>
  <c r="Y2690" i="5"/>
  <c r="X2690" i="5"/>
  <c r="W2690" i="5"/>
  <c r="V2690" i="5"/>
  <c r="U2690" i="5"/>
  <c r="T2690" i="5"/>
  <c r="S2690" i="5"/>
  <c r="R2690" i="5"/>
  <c r="Q2690" i="5"/>
  <c r="AH2689" i="5"/>
  <c r="AG2689" i="5"/>
  <c r="AF2689" i="5"/>
  <c r="AE2689" i="5"/>
  <c r="AD2689" i="5"/>
  <c r="AC2689" i="5"/>
  <c r="AB2689" i="5"/>
  <c r="AA2689" i="5"/>
  <c r="Z2689" i="5"/>
  <c r="Y2689" i="5"/>
  <c r="X2689" i="5"/>
  <c r="W2689" i="5"/>
  <c r="V2689" i="5"/>
  <c r="U2689" i="5"/>
  <c r="T2689" i="5"/>
  <c r="S2689" i="5"/>
  <c r="R2689" i="5"/>
  <c r="Q2689" i="5"/>
  <c r="AH2688" i="5"/>
  <c r="AG2688" i="5"/>
  <c r="AF2688" i="5"/>
  <c r="AE2688" i="5"/>
  <c r="AD2688" i="5"/>
  <c r="AC2688" i="5"/>
  <c r="AB2688" i="5"/>
  <c r="AA2688" i="5"/>
  <c r="Z2688" i="5"/>
  <c r="Y2688" i="5"/>
  <c r="X2688" i="5"/>
  <c r="W2688" i="5"/>
  <c r="V2688" i="5"/>
  <c r="U2688" i="5"/>
  <c r="T2688" i="5"/>
  <c r="S2688" i="5"/>
  <c r="R2688" i="5"/>
  <c r="Q2688" i="5"/>
  <c r="AH2687" i="5"/>
  <c r="AG2687" i="5"/>
  <c r="AF2687" i="5"/>
  <c r="AE2687" i="5"/>
  <c r="AD2687" i="5"/>
  <c r="AC2687" i="5"/>
  <c r="AB2687" i="5"/>
  <c r="AA2687" i="5"/>
  <c r="Z2687" i="5"/>
  <c r="Y2687" i="5"/>
  <c r="X2687" i="5"/>
  <c r="W2687" i="5"/>
  <c r="V2687" i="5"/>
  <c r="U2687" i="5"/>
  <c r="T2687" i="5"/>
  <c r="S2687" i="5"/>
  <c r="R2687" i="5"/>
  <c r="Q2687" i="5"/>
  <c r="AH2686" i="5"/>
  <c r="AG2686" i="5"/>
  <c r="AF2686" i="5"/>
  <c r="AE2686" i="5"/>
  <c r="AD2686" i="5"/>
  <c r="AC2686" i="5"/>
  <c r="AB2686" i="5"/>
  <c r="AA2686" i="5"/>
  <c r="Z2686" i="5"/>
  <c r="Y2686" i="5"/>
  <c r="X2686" i="5"/>
  <c r="W2686" i="5"/>
  <c r="V2686" i="5"/>
  <c r="U2686" i="5"/>
  <c r="T2686" i="5"/>
  <c r="S2686" i="5"/>
  <c r="R2686" i="5"/>
  <c r="Q2686" i="5"/>
  <c r="AH2685" i="5"/>
  <c r="AG2685" i="5"/>
  <c r="AF2685" i="5"/>
  <c r="AE2685" i="5"/>
  <c r="AD2685" i="5"/>
  <c r="AC2685" i="5"/>
  <c r="AB2685" i="5"/>
  <c r="AA2685" i="5"/>
  <c r="Z2685" i="5"/>
  <c r="Y2685" i="5"/>
  <c r="X2685" i="5"/>
  <c r="W2685" i="5"/>
  <c r="V2685" i="5"/>
  <c r="U2685" i="5"/>
  <c r="T2685" i="5"/>
  <c r="S2685" i="5"/>
  <c r="R2685" i="5"/>
  <c r="Q2685" i="5"/>
  <c r="AH2684" i="5"/>
  <c r="AG2684" i="5"/>
  <c r="AF2684" i="5"/>
  <c r="AE2684" i="5"/>
  <c r="AD2684" i="5"/>
  <c r="AC2684" i="5"/>
  <c r="AB2684" i="5"/>
  <c r="AA2684" i="5"/>
  <c r="Z2684" i="5"/>
  <c r="Y2684" i="5"/>
  <c r="X2684" i="5"/>
  <c r="W2684" i="5"/>
  <c r="V2684" i="5"/>
  <c r="U2684" i="5"/>
  <c r="T2684" i="5"/>
  <c r="S2684" i="5"/>
  <c r="R2684" i="5"/>
  <c r="Q2684" i="5"/>
  <c r="AH2683" i="5"/>
  <c r="AG2683" i="5"/>
  <c r="AF2683" i="5"/>
  <c r="AE2683" i="5"/>
  <c r="AD2683" i="5"/>
  <c r="AC2683" i="5"/>
  <c r="AB2683" i="5"/>
  <c r="AA2683" i="5"/>
  <c r="Z2683" i="5"/>
  <c r="Y2683" i="5"/>
  <c r="X2683" i="5"/>
  <c r="W2683" i="5"/>
  <c r="V2683" i="5"/>
  <c r="U2683" i="5"/>
  <c r="T2683" i="5"/>
  <c r="S2683" i="5"/>
  <c r="R2683" i="5"/>
  <c r="Q2683" i="5"/>
  <c r="AH2682" i="5"/>
  <c r="AG2682" i="5"/>
  <c r="AF2682" i="5"/>
  <c r="AE2682" i="5"/>
  <c r="AD2682" i="5"/>
  <c r="AC2682" i="5"/>
  <c r="AB2682" i="5"/>
  <c r="AA2682" i="5"/>
  <c r="Z2682" i="5"/>
  <c r="Y2682" i="5"/>
  <c r="X2682" i="5"/>
  <c r="W2682" i="5"/>
  <c r="V2682" i="5"/>
  <c r="U2682" i="5"/>
  <c r="T2682" i="5"/>
  <c r="S2682" i="5"/>
  <c r="R2682" i="5"/>
  <c r="Q2682" i="5"/>
  <c r="AH2681" i="5"/>
  <c r="AG2681" i="5"/>
  <c r="AF2681" i="5"/>
  <c r="AE2681" i="5"/>
  <c r="AD2681" i="5"/>
  <c r="AC2681" i="5"/>
  <c r="AB2681" i="5"/>
  <c r="AA2681" i="5"/>
  <c r="Z2681" i="5"/>
  <c r="Y2681" i="5"/>
  <c r="X2681" i="5"/>
  <c r="W2681" i="5"/>
  <c r="V2681" i="5"/>
  <c r="U2681" i="5"/>
  <c r="T2681" i="5"/>
  <c r="S2681" i="5"/>
  <c r="R2681" i="5"/>
  <c r="Q2681" i="5"/>
  <c r="AH2680" i="5"/>
  <c r="AG2680" i="5"/>
  <c r="AF2680" i="5"/>
  <c r="AE2680" i="5"/>
  <c r="AD2680" i="5"/>
  <c r="AC2680" i="5"/>
  <c r="AB2680" i="5"/>
  <c r="AA2680" i="5"/>
  <c r="Z2680" i="5"/>
  <c r="Y2680" i="5"/>
  <c r="X2680" i="5"/>
  <c r="W2680" i="5"/>
  <c r="V2680" i="5"/>
  <c r="U2680" i="5"/>
  <c r="T2680" i="5"/>
  <c r="S2680" i="5"/>
  <c r="R2680" i="5"/>
  <c r="Q2680" i="5"/>
  <c r="AH2679" i="5"/>
  <c r="AG2679" i="5"/>
  <c r="AF2679" i="5"/>
  <c r="AE2679" i="5"/>
  <c r="AD2679" i="5"/>
  <c r="AC2679" i="5"/>
  <c r="AB2679" i="5"/>
  <c r="AA2679" i="5"/>
  <c r="Z2679" i="5"/>
  <c r="Y2679" i="5"/>
  <c r="X2679" i="5"/>
  <c r="W2679" i="5"/>
  <c r="V2679" i="5"/>
  <c r="U2679" i="5"/>
  <c r="T2679" i="5"/>
  <c r="S2679" i="5"/>
  <c r="R2679" i="5"/>
  <c r="Q2679" i="5"/>
  <c r="AH2678" i="5"/>
  <c r="AG2678" i="5"/>
  <c r="AF2678" i="5"/>
  <c r="AE2678" i="5"/>
  <c r="AD2678" i="5"/>
  <c r="AC2678" i="5"/>
  <c r="AB2678" i="5"/>
  <c r="AA2678" i="5"/>
  <c r="Z2678" i="5"/>
  <c r="Y2678" i="5"/>
  <c r="X2678" i="5"/>
  <c r="W2678" i="5"/>
  <c r="V2678" i="5"/>
  <c r="U2678" i="5"/>
  <c r="T2678" i="5"/>
  <c r="S2678" i="5"/>
  <c r="R2678" i="5"/>
  <c r="Q2678" i="5"/>
  <c r="AH2677" i="5"/>
  <c r="AG2677" i="5"/>
  <c r="AF2677" i="5"/>
  <c r="AE2677" i="5"/>
  <c r="AD2677" i="5"/>
  <c r="AC2677" i="5"/>
  <c r="AB2677" i="5"/>
  <c r="AA2677" i="5"/>
  <c r="Z2677" i="5"/>
  <c r="Y2677" i="5"/>
  <c r="X2677" i="5"/>
  <c r="W2677" i="5"/>
  <c r="V2677" i="5"/>
  <c r="U2677" i="5"/>
  <c r="T2677" i="5"/>
  <c r="S2677" i="5"/>
  <c r="R2677" i="5"/>
  <c r="Q2677" i="5"/>
  <c r="AH2676" i="5"/>
  <c r="AG2676" i="5"/>
  <c r="AF2676" i="5"/>
  <c r="AE2676" i="5"/>
  <c r="AD2676" i="5"/>
  <c r="AC2676" i="5"/>
  <c r="AB2676" i="5"/>
  <c r="AA2676" i="5"/>
  <c r="Z2676" i="5"/>
  <c r="Y2676" i="5"/>
  <c r="X2676" i="5"/>
  <c r="W2676" i="5"/>
  <c r="V2676" i="5"/>
  <c r="U2676" i="5"/>
  <c r="T2676" i="5"/>
  <c r="S2676" i="5"/>
  <c r="R2676" i="5"/>
  <c r="Q2676" i="5"/>
  <c r="AH2675" i="5"/>
  <c r="AG2675" i="5"/>
  <c r="AF2675" i="5"/>
  <c r="AE2675" i="5"/>
  <c r="AD2675" i="5"/>
  <c r="AC2675" i="5"/>
  <c r="AB2675" i="5"/>
  <c r="AA2675" i="5"/>
  <c r="Z2675" i="5"/>
  <c r="Y2675" i="5"/>
  <c r="X2675" i="5"/>
  <c r="W2675" i="5"/>
  <c r="V2675" i="5"/>
  <c r="U2675" i="5"/>
  <c r="T2675" i="5"/>
  <c r="S2675" i="5"/>
  <c r="R2675" i="5"/>
  <c r="Q2675" i="5"/>
  <c r="AH2674" i="5"/>
  <c r="AG2674" i="5"/>
  <c r="AF2674" i="5"/>
  <c r="AE2674" i="5"/>
  <c r="AD2674" i="5"/>
  <c r="AC2674" i="5"/>
  <c r="AB2674" i="5"/>
  <c r="AA2674" i="5"/>
  <c r="Z2674" i="5"/>
  <c r="Y2674" i="5"/>
  <c r="X2674" i="5"/>
  <c r="W2674" i="5"/>
  <c r="V2674" i="5"/>
  <c r="U2674" i="5"/>
  <c r="T2674" i="5"/>
  <c r="S2674" i="5"/>
  <c r="R2674" i="5"/>
  <c r="Q2674" i="5"/>
  <c r="AH2673" i="5"/>
  <c r="AG2673" i="5"/>
  <c r="AF2673" i="5"/>
  <c r="AE2673" i="5"/>
  <c r="AD2673" i="5"/>
  <c r="AC2673" i="5"/>
  <c r="AB2673" i="5"/>
  <c r="AA2673" i="5"/>
  <c r="Z2673" i="5"/>
  <c r="Y2673" i="5"/>
  <c r="X2673" i="5"/>
  <c r="W2673" i="5"/>
  <c r="V2673" i="5"/>
  <c r="U2673" i="5"/>
  <c r="T2673" i="5"/>
  <c r="S2673" i="5"/>
  <c r="R2673" i="5"/>
  <c r="Q2673" i="5"/>
  <c r="AH2672" i="5"/>
  <c r="AG2672" i="5"/>
  <c r="AF2672" i="5"/>
  <c r="AE2672" i="5"/>
  <c r="AD2672" i="5"/>
  <c r="AC2672" i="5"/>
  <c r="AB2672" i="5"/>
  <c r="AA2672" i="5"/>
  <c r="Z2672" i="5"/>
  <c r="Y2672" i="5"/>
  <c r="X2672" i="5"/>
  <c r="W2672" i="5"/>
  <c r="V2672" i="5"/>
  <c r="U2672" i="5"/>
  <c r="T2672" i="5"/>
  <c r="S2672" i="5"/>
  <c r="R2672" i="5"/>
  <c r="Q2672" i="5"/>
  <c r="AH2671" i="5"/>
  <c r="AG2671" i="5"/>
  <c r="AF2671" i="5"/>
  <c r="AE2671" i="5"/>
  <c r="AD2671" i="5"/>
  <c r="AC2671" i="5"/>
  <c r="AB2671" i="5"/>
  <c r="AA2671" i="5"/>
  <c r="Z2671" i="5"/>
  <c r="Y2671" i="5"/>
  <c r="X2671" i="5"/>
  <c r="W2671" i="5"/>
  <c r="V2671" i="5"/>
  <c r="U2671" i="5"/>
  <c r="T2671" i="5"/>
  <c r="S2671" i="5"/>
  <c r="R2671" i="5"/>
  <c r="Q2671" i="5"/>
  <c r="AH2670" i="5"/>
  <c r="AG2670" i="5"/>
  <c r="AF2670" i="5"/>
  <c r="AE2670" i="5"/>
  <c r="AD2670" i="5"/>
  <c r="AC2670" i="5"/>
  <c r="AB2670" i="5"/>
  <c r="AA2670" i="5"/>
  <c r="Z2670" i="5"/>
  <c r="Y2670" i="5"/>
  <c r="X2670" i="5"/>
  <c r="W2670" i="5"/>
  <c r="V2670" i="5"/>
  <c r="U2670" i="5"/>
  <c r="T2670" i="5"/>
  <c r="S2670" i="5"/>
  <c r="R2670" i="5"/>
  <c r="Q2670" i="5"/>
  <c r="AH2669" i="5"/>
  <c r="AG2669" i="5"/>
  <c r="AF2669" i="5"/>
  <c r="AE2669" i="5"/>
  <c r="AD2669" i="5"/>
  <c r="AC2669" i="5"/>
  <c r="AB2669" i="5"/>
  <c r="AA2669" i="5"/>
  <c r="Z2669" i="5"/>
  <c r="Y2669" i="5"/>
  <c r="X2669" i="5"/>
  <c r="W2669" i="5"/>
  <c r="V2669" i="5"/>
  <c r="U2669" i="5"/>
  <c r="T2669" i="5"/>
  <c r="S2669" i="5"/>
  <c r="R2669" i="5"/>
  <c r="Q2669" i="5"/>
  <c r="AH2668" i="5"/>
  <c r="AG2668" i="5"/>
  <c r="AF2668" i="5"/>
  <c r="AE2668" i="5"/>
  <c r="AD2668" i="5"/>
  <c r="AC2668" i="5"/>
  <c r="AB2668" i="5"/>
  <c r="AA2668" i="5"/>
  <c r="Z2668" i="5"/>
  <c r="Y2668" i="5"/>
  <c r="X2668" i="5"/>
  <c r="W2668" i="5"/>
  <c r="V2668" i="5"/>
  <c r="U2668" i="5"/>
  <c r="T2668" i="5"/>
  <c r="S2668" i="5"/>
  <c r="R2668" i="5"/>
  <c r="Q2668" i="5"/>
  <c r="AH2667" i="5"/>
  <c r="AG2667" i="5"/>
  <c r="AF2667" i="5"/>
  <c r="AE2667" i="5"/>
  <c r="AD2667" i="5"/>
  <c r="AC2667" i="5"/>
  <c r="AB2667" i="5"/>
  <c r="AA2667" i="5"/>
  <c r="Z2667" i="5"/>
  <c r="Y2667" i="5"/>
  <c r="X2667" i="5"/>
  <c r="W2667" i="5"/>
  <c r="V2667" i="5"/>
  <c r="U2667" i="5"/>
  <c r="T2667" i="5"/>
  <c r="S2667" i="5"/>
  <c r="R2667" i="5"/>
  <c r="Q2667" i="5"/>
  <c r="AH2666" i="5"/>
  <c r="AG2666" i="5"/>
  <c r="AF2666" i="5"/>
  <c r="AE2666" i="5"/>
  <c r="AD2666" i="5"/>
  <c r="AC2666" i="5"/>
  <c r="AB2666" i="5"/>
  <c r="AA2666" i="5"/>
  <c r="Z2666" i="5"/>
  <c r="Y2666" i="5"/>
  <c r="X2666" i="5"/>
  <c r="W2666" i="5"/>
  <c r="V2666" i="5"/>
  <c r="U2666" i="5"/>
  <c r="T2666" i="5"/>
  <c r="S2666" i="5"/>
  <c r="R2666" i="5"/>
  <c r="Q2666" i="5"/>
  <c r="AH2665" i="5"/>
  <c r="AG2665" i="5"/>
  <c r="AF2665" i="5"/>
  <c r="AE2665" i="5"/>
  <c r="AD2665" i="5"/>
  <c r="AC2665" i="5"/>
  <c r="AB2665" i="5"/>
  <c r="AA2665" i="5"/>
  <c r="Z2665" i="5"/>
  <c r="Y2665" i="5"/>
  <c r="X2665" i="5"/>
  <c r="W2665" i="5"/>
  <c r="V2665" i="5"/>
  <c r="U2665" i="5"/>
  <c r="T2665" i="5"/>
  <c r="S2665" i="5"/>
  <c r="R2665" i="5"/>
  <c r="Q2665" i="5"/>
  <c r="AH2664" i="5"/>
  <c r="AG2664" i="5"/>
  <c r="AF2664" i="5"/>
  <c r="AE2664" i="5"/>
  <c r="AD2664" i="5"/>
  <c r="AC2664" i="5"/>
  <c r="AB2664" i="5"/>
  <c r="AA2664" i="5"/>
  <c r="Z2664" i="5"/>
  <c r="Y2664" i="5"/>
  <c r="X2664" i="5"/>
  <c r="W2664" i="5"/>
  <c r="V2664" i="5"/>
  <c r="U2664" i="5"/>
  <c r="T2664" i="5"/>
  <c r="S2664" i="5"/>
  <c r="R2664" i="5"/>
  <c r="Q2664" i="5"/>
  <c r="AH2663" i="5"/>
  <c r="AG2663" i="5"/>
  <c r="AF2663" i="5"/>
  <c r="AE2663" i="5"/>
  <c r="AD2663" i="5"/>
  <c r="AC2663" i="5"/>
  <c r="AB2663" i="5"/>
  <c r="AA2663" i="5"/>
  <c r="Z2663" i="5"/>
  <c r="Y2663" i="5"/>
  <c r="X2663" i="5"/>
  <c r="W2663" i="5"/>
  <c r="V2663" i="5"/>
  <c r="U2663" i="5"/>
  <c r="T2663" i="5"/>
  <c r="S2663" i="5"/>
  <c r="R2663" i="5"/>
  <c r="Q2663" i="5"/>
  <c r="AH2662" i="5"/>
  <c r="AG2662" i="5"/>
  <c r="AF2662" i="5"/>
  <c r="AE2662" i="5"/>
  <c r="AD2662" i="5"/>
  <c r="AC2662" i="5"/>
  <c r="AB2662" i="5"/>
  <c r="AA2662" i="5"/>
  <c r="Z2662" i="5"/>
  <c r="Y2662" i="5"/>
  <c r="X2662" i="5"/>
  <c r="W2662" i="5"/>
  <c r="V2662" i="5"/>
  <c r="U2662" i="5"/>
  <c r="T2662" i="5"/>
  <c r="S2662" i="5"/>
  <c r="R2662" i="5"/>
  <c r="Q2662" i="5"/>
  <c r="AH2661" i="5"/>
  <c r="AG2661" i="5"/>
  <c r="AF2661" i="5"/>
  <c r="AE2661" i="5"/>
  <c r="AD2661" i="5"/>
  <c r="AC2661" i="5"/>
  <c r="AB2661" i="5"/>
  <c r="AA2661" i="5"/>
  <c r="Z2661" i="5"/>
  <c r="Y2661" i="5"/>
  <c r="X2661" i="5"/>
  <c r="W2661" i="5"/>
  <c r="V2661" i="5"/>
  <c r="U2661" i="5"/>
  <c r="T2661" i="5"/>
  <c r="S2661" i="5"/>
  <c r="R2661" i="5"/>
  <c r="Q2661" i="5"/>
  <c r="AH2660" i="5"/>
  <c r="AG2660" i="5"/>
  <c r="AF2660" i="5"/>
  <c r="AE2660" i="5"/>
  <c r="AD2660" i="5"/>
  <c r="AC2660" i="5"/>
  <c r="AB2660" i="5"/>
  <c r="AA2660" i="5"/>
  <c r="Z2660" i="5"/>
  <c r="Y2660" i="5"/>
  <c r="X2660" i="5"/>
  <c r="W2660" i="5"/>
  <c r="V2660" i="5"/>
  <c r="U2660" i="5"/>
  <c r="T2660" i="5"/>
  <c r="S2660" i="5"/>
  <c r="R2660" i="5"/>
  <c r="Q2660" i="5"/>
  <c r="AH2659" i="5"/>
  <c r="AG2659" i="5"/>
  <c r="AF2659" i="5"/>
  <c r="AE2659" i="5"/>
  <c r="AD2659" i="5"/>
  <c r="AC2659" i="5"/>
  <c r="AB2659" i="5"/>
  <c r="AA2659" i="5"/>
  <c r="Z2659" i="5"/>
  <c r="Y2659" i="5"/>
  <c r="X2659" i="5"/>
  <c r="W2659" i="5"/>
  <c r="V2659" i="5"/>
  <c r="U2659" i="5"/>
  <c r="T2659" i="5"/>
  <c r="S2659" i="5"/>
  <c r="R2659" i="5"/>
  <c r="Q2659" i="5"/>
  <c r="AH2658" i="5"/>
  <c r="AG2658" i="5"/>
  <c r="AF2658" i="5"/>
  <c r="AE2658" i="5"/>
  <c r="AD2658" i="5"/>
  <c r="AC2658" i="5"/>
  <c r="AB2658" i="5"/>
  <c r="AA2658" i="5"/>
  <c r="Z2658" i="5"/>
  <c r="Y2658" i="5"/>
  <c r="X2658" i="5"/>
  <c r="W2658" i="5"/>
  <c r="V2658" i="5"/>
  <c r="U2658" i="5"/>
  <c r="T2658" i="5"/>
  <c r="S2658" i="5"/>
  <c r="R2658" i="5"/>
  <c r="Q2658" i="5"/>
  <c r="AH2657" i="5"/>
  <c r="AG2657" i="5"/>
  <c r="AF2657" i="5"/>
  <c r="AE2657" i="5"/>
  <c r="AD2657" i="5"/>
  <c r="AC2657" i="5"/>
  <c r="AB2657" i="5"/>
  <c r="AA2657" i="5"/>
  <c r="Z2657" i="5"/>
  <c r="Y2657" i="5"/>
  <c r="X2657" i="5"/>
  <c r="W2657" i="5"/>
  <c r="V2657" i="5"/>
  <c r="U2657" i="5"/>
  <c r="T2657" i="5"/>
  <c r="S2657" i="5"/>
  <c r="R2657" i="5"/>
  <c r="Q2657" i="5"/>
  <c r="AH2656" i="5"/>
  <c r="AG2656" i="5"/>
  <c r="AF2656" i="5"/>
  <c r="AE2656" i="5"/>
  <c r="AD2656" i="5"/>
  <c r="AC2656" i="5"/>
  <c r="AB2656" i="5"/>
  <c r="AA2656" i="5"/>
  <c r="Z2656" i="5"/>
  <c r="Y2656" i="5"/>
  <c r="X2656" i="5"/>
  <c r="W2656" i="5"/>
  <c r="V2656" i="5"/>
  <c r="U2656" i="5"/>
  <c r="T2656" i="5"/>
  <c r="S2656" i="5"/>
  <c r="R2656" i="5"/>
  <c r="Q2656" i="5"/>
  <c r="AH2655" i="5"/>
  <c r="AG2655" i="5"/>
  <c r="AF2655" i="5"/>
  <c r="AE2655" i="5"/>
  <c r="AD2655" i="5"/>
  <c r="AC2655" i="5"/>
  <c r="AB2655" i="5"/>
  <c r="AA2655" i="5"/>
  <c r="Z2655" i="5"/>
  <c r="Y2655" i="5"/>
  <c r="X2655" i="5"/>
  <c r="W2655" i="5"/>
  <c r="V2655" i="5"/>
  <c r="U2655" i="5"/>
  <c r="T2655" i="5"/>
  <c r="S2655" i="5"/>
  <c r="R2655" i="5"/>
  <c r="Q2655" i="5"/>
  <c r="AH2654" i="5"/>
  <c r="AG2654" i="5"/>
  <c r="AF2654" i="5"/>
  <c r="AE2654" i="5"/>
  <c r="AD2654" i="5"/>
  <c r="AC2654" i="5"/>
  <c r="AB2654" i="5"/>
  <c r="AA2654" i="5"/>
  <c r="Z2654" i="5"/>
  <c r="Y2654" i="5"/>
  <c r="X2654" i="5"/>
  <c r="W2654" i="5"/>
  <c r="V2654" i="5"/>
  <c r="U2654" i="5"/>
  <c r="T2654" i="5"/>
  <c r="S2654" i="5"/>
  <c r="R2654" i="5"/>
  <c r="Q2654" i="5"/>
  <c r="AH2653" i="5"/>
  <c r="AG2653" i="5"/>
  <c r="AF2653" i="5"/>
  <c r="AE2653" i="5"/>
  <c r="AD2653" i="5"/>
  <c r="AC2653" i="5"/>
  <c r="AB2653" i="5"/>
  <c r="AA2653" i="5"/>
  <c r="Z2653" i="5"/>
  <c r="Y2653" i="5"/>
  <c r="X2653" i="5"/>
  <c r="W2653" i="5"/>
  <c r="V2653" i="5"/>
  <c r="U2653" i="5"/>
  <c r="T2653" i="5"/>
  <c r="S2653" i="5"/>
  <c r="R2653" i="5"/>
  <c r="Q2653" i="5"/>
  <c r="AH2652" i="5"/>
  <c r="AG2652" i="5"/>
  <c r="AF2652" i="5"/>
  <c r="AE2652" i="5"/>
  <c r="AD2652" i="5"/>
  <c r="AC2652" i="5"/>
  <c r="AB2652" i="5"/>
  <c r="AA2652" i="5"/>
  <c r="Z2652" i="5"/>
  <c r="Y2652" i="5"/>
  <c r="X2652" i="5"/>
  <c r="W2652" i="5"/>
  <c r="V2652" i="5"/>
  <c r="U2652" i="5"/>
  <c r="T2652" i="5"/>
  <c r="S2652" i="5"/>
  <c r="R2652" i="5"/>
  <c r="Q2652" i="5"/>
  <c r="AH2651" i="5"/>
  <c r="AG2651" i="5"/>
  <c r="AF2651" i="5"/>
  <c r="AE2651" i="5"/>
  <c r="AD2651" i="5"/>
  <c r="AC2651" i="5"/>
  <c r="AB2651" i="5"/>
  <c r="AA2651" i="5"/>
  <c r="Z2651" i="5"/>
  <c r="Y2651" i="5"/>
  <c r="X2651" i="5"/>
  <c r="W2651" i="5"/>
  <c r="V2651" i="5"/>
  <c r="U2651" i="5"/>
  <c r="T2651" i="5"/>
  <c r="S2651" i="5"/>
  <c r="R2651" i="5"/>
  <c r="Q2651" i="5"/>
  <c r="AH2650" i="5"/>
  <c r="AG2650" i="5"/>
  <c r="AF2650" i="5"/>
  <c r="AE2650" i="5"/>
  <c r="AD2650" i="5"/>
  <c r="AC2650" i="5"/>
  <c r="AB2650" i="5"/>
  <c r="AA2650" i="5"/>
  <c r="Z2650" i="5"/>
  <c r="Y2650" i="5"/>
  <c r="X2650" i="5"/>
  <c r="W2650" i="5"/>
  <c r="V2650" i="5"/>
  <c r="U2650" i="5"/>
  <c r="T2650" i="5"/>
  <c r="S2650" i="5"/>
  <c r="R2650" i="5"/>
  <c r="Q2650" i="5"/>
  <c r="AH2649" i="5"/>
  <c r="AG2649" i="5"/>
  <c r="AF2649" i="5"/>
  <c r="AE2649" i="5"/>
  <c r="AD2649" i="5"/>
  <c r="AC2649" i="5"/>
  <c r="AB2649" i="5"/>
  <c r="AA2649" i="5"/>
  <c r="Z2649" i="5"/>
  <c r="Y2649" i="5"/>
  <c r="X2649" i="5"/>
  <c r="W2649" i="5"/>
  <c r="V2649" i="5"/>
  <c r="U2649" i="5"/>
  <c r="T2649" i="5"/>
  <c r="S2649" i="5"/>
  <c r="R2649" i="5"/>
  <c r="Q2649" i="5"/>
  <c r="AH2648" i="5"/>
  <c r="AG2648" i="5"/>
  <c r="AF2648" i="5"/>
  <c r="AE2648" i="5"/>
  <c r="AD2648" i="5"/>
  <c r="AC2648" i="5"/>
  <c r="AB2648" i="5"/>
  <c r="AA2648" i="5"/>
  <c r="Z2648" i="5"/>
  <c r="Y2648" i="5"/>
  <c r="X2648" i="5"/>
  <c r="W2648" i="5"/>
  <c r="V2648" i="5"/>
  <c r="U2648" i="5"/>
  <c r="T2648" i="5"/>
  <c r="S2648" i="5"/>
  <c r="R2648" i="5"/>
  <c r="Q2648" i="5"/>
  <c r="AH2647" i="5"/>
  <c r="AG2647" i="5"/>
  <c r="AF2647" i="5"/>
  <c r="AE2647" i="5"/>
  <c r="AD2647" i="5"/>
  <c r="AC2647" i="5"/>
  <c r="AB2647" i="5"/>
  <c r="AA2647" i="5"/>
  <c r="Z2647" i="5"/>
  <c r="Y2647" i="5"/>
  <c r="X2647" i="5"/>
  <c r="W2647" i="5"/>
  <c r="V2647" i="5"/>
  <c r="U2647" i="5"/>
  <c r="T2647" i="5"/>
  <c r="S2647" i="5"/>
  <c r="R2647" i="5"/>
  <c r="Q2647" i="5"/>
  <c r="AH2646" i="5"/>
  <c r="AG2646" i="5"/>
  <c r="AF2646" i="5"/>
  <c r="AE2646" i="5"/>
  <c r="AD2646" i="5"/>
  <c r="AC2646" i="5"/>
  <c r="AB2646" i="5"/>
  <c r="AA2646" i="5"/>
  <c r="Z2646" i="5"/>
  <c r="Y2646" i="5"/>
  <c r="X2646" i="5"/>
  <c r="W2646" i="5"/>
  <c r="V2646" i="5"/>
  <c r="U2646" i="5"/>
  <c r="T2646" i="5"/>
  <c r="S2646" i="5"/>
  <c r="R2646" i="5"/>
  <c r="Q2646" i="5"/>
  <c r="AH2645" i="5"/>
  <c r="AG2645" i="5"/>
  <c r="AF2645" i="5"/>
  <c r="AE2645" i="5"/>
  <c r="AD2645" i="5"/>
  <c r="AC2645" i="5"/>
  <c r="AB2645" i="5"/>
  <c r="AA2645" i="5"/>
  <c r="Z2645" i="5"/>
  <c r="Y2645" i="5"/>
  <c r="X2645" i="5"/>
  <c r="W2645" i="5"/>
  <c r="V2645" i="5"/>
  <c r="U2645" i="5"/>
  <c r="T2645" i="5"/>
  <c r="S2645" i="5"/>
  <c r="R2645" i="5"/>
  <c r="Q2645" i="5"/>
  <c r="AH2644" i="5"/>
  <c r="AG2644" i="5"/>
  <c r="AF2644" i="5"/>
  <c r="AE2644" i="5"/>
  <c r="AD2644" i="5"/>
  <c r="AC2644" i="5"/>
  <c r="AB2644" i="5"/>
  <c r="AA2644" i="5"/>
  <c r="Z2644" i="5"/>
  <c r="Y2644" i="5"/>
  <c r="X2644" i="5"/>
  <c r="W2644" i="5"/>
  <c r="V2644" i="5"/>
  <c r="U2644" i="5"/>
  <c r="T2644" i="5"/>
  <c r="S2644" i="5"/>
  <c r="R2644" i="5"/>
  <c r="Q2644" i="5"/>
  <c r="AH2643" i="5"/>
  <c r="AG2643" i="5"/>
  <c r="AF2643" i="5"/>
  <c r="AE2643" i="5"/>
  <c r="AD2643" i="5"/>
  <c r="AC2643" i="5"/>
  <c r="AB2643" i="5"/>
  <c r="AA2643" i="5"/>
  <c r="Z2643" i="5"/>
  <c r="Y2643" i="5"/>
  <c r="X2643" i="5"/>
  <c r="W2643" i="5"/>
  <c r="V2643" i="5"/>
  <c r="U2643" i="5"/>
  <c r="T2643" i="5"/>
  <c r="S2643" i="5"/>
  <c r="R2643" i="5"/>
  <c r="Q2643" i="5"/>
  <c r="AH2642" i="5"/>
  <c r="AG2642" i="5"/>
  <c r="AF2642" i="5"/>
  <c r="AE2642" i="5"/>
  <c r="AD2642" i="5"/>
  <c r="AC2642" i="5"/>
  <c r="AB2642" i="5"/>
  <c r="AA2642" i="5"/>
  <c r="Z2642" i="5"/>
  <c r="Y2642" i="5"/>
  <c r="X2642" i="5"/>
  <c r="W2642" i="5"/>
  <c r="V2642" i="5"/>
  <c r="U2642" i="5"/>
  <c r="T2642" i="5"/>
  <c r="S2642" i="5"/>
  <c r="R2642" i="5"/>
  <c r="Q2642" i="5"/>
  <c r="AH2641" i="5"/>
  <c r="AG2641" i="5"/>
  <c r="AF2641" i="5"/>
  <c r="AE2641" i="5"/>
  <c r="AD2641" i="5"/>
  <c r="AC2641" i="5"/>
  <c r="AB2641" i="5"/>
  <c r="AA2641" i="5"/>
  <c r="Z2641" i="5"/>
  <c r="Y2641" i="5"/>
  <c r="X2641" i="5"/>
  <c r="W2641" i="5"/>
  <c r="V2641" i="5"/>
  <c r="U2641" i="5"/>
  <c r="T2641" i="5"/>
  <c r="S2641" i="5"/>
  <c r="R2641" i="5"/>
  <c r="Q2641" i="5"/>
  <c r="AH2640" i="5"/>
  <c r="AG2640" i="5"/>
  <c r="AF2640" i="5"/>
  <c r="AE2640" i="5"/>
  <c r="AD2640" i="5"/>
  <c r="AC2640" i="5"/>
  <c r="AB2640" i="5"/>
  <c r="AA2640" i="5"/>
  <c r="Z2640" i="5"/>
  <c r="Y2640" i="5"/>
  <c r="X2640" i="5"/>
  <c r="W2640" i="5"/>
  <c r="V2640" i="5"/>
  <c r="U2640" i="5"/>
  <c r="T2640" i="5"/>
  <c r="S2640" i="5"/>
  <c r="R2640" i="5"/>
  <c r="Q2640" i="5"/>
  <c r="AH2639" i="5"/>
  <c r="AG2639" i="5"/>
  <c r="AF2639" i="5"/>
  <c r="AE2639" i="5"/>
  <c r="AD2639" i="5"/>
  <c r="AC2639" i="5"/>
  <c r="AB2639" i="5"/>
  <c r="AA2639" i="5"/>
  <c r="Z2639" i="5"/>
  <c r="Y2639" i="5"/>
  <c r="X2639" i="5"/>
  <c r="W2639" i="5"/>
  <c r="V2639" i="5"/>
  <c r="U2639" i="5"/>
  <c r="T2639" i="5"/>
  <c r="S2639" i="5"/>
  <c r="R2639" i="5"/>
  <c r="Q2639" i="5"/>
  <c r="AH2638" i="5"/>
  <c r="AG2638" i="5"/>
  <c r="AF2638" i="5"/>
  <c r="AE2638" i="5"/>
  <c r="AD2638" i="5"/>
  <c r="AC2638" i="5"/>
  <c r="AB2638" i="5"/>
  <c r="AA2638" i="5"/>
  <c r="Z2638" i="5"/>
  <c r="Y2638" i="5"/>
  <c r="X2638" i="5"/>
  <c r="W2638" i="5"/>
  <c r="V2638" i="5"/>
  <c r="U2638" i="5"/>
  <c r="T2638" i="5"/>
  <c r="S2638" i="5"/>
  <c r="R2638" i="5"/>
  <c r="Q2638" i="5"/>
  <c r="AH2637" i="5"/>
  <c r="AG2637" i="5"/>
  <c r="AF2637" i="5"/>
  <c r="AE2637" i="5"/>
  <c r="AD2637" i="5"/>
  <c r="AC2637" i="5"/>
  <c r="AB2637" i="5"/>
  <c r="AA2637" i="5"/>
  <c r="Z2637" i="5"/>
  <c r="Y2637" i="5"/>
  <c r="X2637" i="5"/>
  <c r="W2637" i="5"/>
  <c r="V2637" i="5"/>
  <c r="U2637" i="5"/>
  <c r="T2637" i="5"/>
  <c r="S2637" i="5"/>
  <c r="R2637" i="5"/>
  <c r="Q2637" i="5"/>
  <c r="AH2636" i="5"/>
  <c r="AG2636" i="5"/>
  <c r="AF2636" i="5"/>
  <c r="AE2636" i="5"/>
  <c r="AD2636" i="5"/>
  <c r="AC2636" i="5"/>
  <c r="AB2636" i="5"/>
  <c r="AA2636" i="5"/>
  <c r="Z2636" i="5"/>
  <c r="Y2636" i="5"/>
  <c r="X2636" i="5"/>
  <c r="W2636" i="5"/>
  <c r="V2636" i="5"/>
  <c r="U2636" i="5"/>
  <c r="T2636" i="5"/>
  <c r="S2636" i="5"/>
  <c r="R2636" i="5"/>
  <c r="Q2636" i="5"/>
  <c r="AH2635" i="5"/>
  <c r="AG2635" i="5"/>
  <c r="AF2635" i="5"/>
  <c r="AE2635" i="5"/>
  <c r="AD2635" i="5"/>
  <c r="AC2635" i="5"/>
  <c r="AB2635" i="5"/>
  <c r="AA2635" i="5"/>
  <c r="Z2635" i="5"/>
  <c r="Y2635" i="5"/>
  <c r="X2635" i="5"/>
  <c r="W2635" i="5"/>
  <c r="V2635" i="5"/>
  <c r="U2635" i="5"/>
  <c r="T2635" i="5"/>
  <c r="S2635" i="5"/>
  <c r="R2635" i="5"/>
  <c r="Q2635" i="5"/>
  <c r="AH2634" i="5"/>
  <c r="AG2634" i="5"/>
  <c r="AF2634" i="5"/>
  <c r="AE2634" i="5"/>
  <c r="AD2634" i="5"/>
  <c r="AC2634" i="5"/>
  <c r="AB2634" i="5"/>
  <c r="AA2634" i="5"/>
  <c r="Z2634" i="5"/>
  <c r="Y2634" i="5"/>
  <c r="X2634" i="5"/>
  <c r="W2634" i="5"/>
  <c r="V2634" i="5"/>
  <c r="U2634" i="5"/>
  <c r="T2634" i="5"/>
  <c r="S2634" i="5"/>
  <c r="R2634" i="5"/>
  <c r="Q2634" i="5"/>
  <c r="AH2633" i="5"/>
  <c r="AG2633" i="5"/>
  <c r="AF2633" i="5"/>
  <c r="AE2633" i="5"/>
  <c r="AD2633" i="5"/>
  <c r="AC2633" i="5"/>
  <c r="AB2633" i="5"/>
  <c r="AA2633" i="5"/>
  <c r="Z2633" i="5"/>
  <c r="Y2633" i="5"/>
  <c r="X2633" i="5"/>
  <c r="W2633" i="5"/>
  <c r="V2633" i="5"/>
  <c r="U2633" i="5"/>
  <c r="T2633" i="5"/>
  <c r="S2633" i="5"/>
  <c r="R2633" i="5"/>
  <c r="Q2633" i="5"/>
  <c r="AH2632" i="5"/>
  <c r="AG2632" i="5"/>
  <c r="AF2632" i="5"/>
  <c r="AE2632" i="5"/>
  <c r="AD2632" i="5"/>
  <c r="AC2632" i="5"/>
  <c r="AB2632" i="5"/>
  <c r="AA2632" i="5"/>
  <c r="Z2632" i="5"/>
  <c r="Y2632" i="5"/>
  <c r="X2632" i="5"/>
  <c r="W2632" i="5"/>
  <c r="V2632" i="5"/>
  <c r="U2632" i="5"/>
  <c r="T2632" i="5"/>
  <c r="S2632" i="5"/>
  <c r="R2632" i="5"/>
  <c r="Q2632" i="5"/>
  <c r="AH2631" i="5"/>
  <c r="AG2631" i="5"/>
  <c r="AF2631" i="5"/>
  <c r="AE2631" i="5"/>
  <c r="AD2631" i="5"/>
  <c r="AC2631" i="5"/>
  <c r="AB2631" i="5"/>
  <c r="AA2631" i="5"/>
  <c r="Z2631" i="5"/>
  <c r="Y2631" i="5"/>
  <c r="X2631" i="5"/>
  <c r="W2631" i="5"/>
  <c r="V2631" i="5"/>
  <c r="U2631" i="5"/>
  <c r="T2631" i="5"/>
  <c r="S2631" i="5"/>
  <c r="R2631" i="5"/>
  <c r="Q2631" i="5"/>
  <c r="AH2630" i="5"/>
  <c r="AG2630" i="5"/>
  <c r="AF2630" i="5"/>
  <c r="AE2630" i="5"/>
  <c r="AD2630" i="5"/>
  <c r="AC2630" i="5"/>
  <c r="AB2630" i="5"/>
  <c r="AA2630" i="5"/>
  <c r="Z2630" i="5"/>
  <c r="Y2630" i="5"/>
  <c r="X2630" i="5"/>
  <c r="W2630" i="5"/>
  <c r="V2630" i="5"/>
  <c r="U2630" i="5"/>
  <c r="T2630" i="5"/>
  <c r="S2630" i="5"/>
  <c r="R2630" i="5"/>
  <c r="Q2630" i="5"/>
  <c r="AH2629" i="5"/>
  <c r="AG2629" i="5"/>
  <c r="AF2629" i="5"/>
  <c r="AE2629" i="5"/>
  <c r="AD2629" i="5"/>
  <c r="AC2629" i="5"/>
  <c r="AB2629" i="5"/>
  <c r="AA2629" i="5"/>
  <c r="Z2629" i="5"/>
  <c r="Y2629" i="5"/>
  <c r="X2629" i="5"/>
  <c r="W2629" i="5"/>
  <c r="V2629" i="5"/>
  <c r="U2629" i="5"/>
  <c r="T2629" i="5"/>
  <c r="S2629" i="5"/>
  <c r="R2629" i="5"/>
  <c r="Q2629" i="5"/>
  <c r="AH2628" i="5"/>
  <c r="AG2628" i="5"/>
  <c r="AF2628" i="5"/>
  <c r="AE2628" i="5"/>
  <c r="AD2628" i="5"/>
  <c r="AC2628" i="5"/>
  <c r="AB2628" i="5"/>
  <c r="AA2628" i="5"/>
  <c r="Z2628" i="5"/>
  <c r="Y2628" i="5"/>
  <c r="X2628" i="5"/>
  <c r="W2628" i="5"/>
  <c r="V2628" i="5"/>
  <c r="U2628" i="5"/>
  <c r="T2628" i="5"/>
  <c r="S2628" i="5"/>
  <c r="R2628" i="5"/>
  <c r="Q2628" i="5"/>
  <c r="AH2627" i="5"/>
  <c r="AG2627" i="5"/>
  <c r="AF2627" i="5"/>
  <c r="AE2627" i="5"/>
  <c r="AD2627" i="5"/>
  <c r="AC2627" i="5"/>
  <c r="AB2627" i="5"/>
  <c r="AA2627" i="5"/>
  <c r="Z2627" i="5"/>
  <c r="Y2627" i="5"/>
  <c r="X2627" i="5"/>
  <c r="W2627" i="5"/>
  <c r="V2627" i="5"/>
  <c r="U2627" i="5"/>
  <c r="T2627" i="5"/>
  <c r="S2627" i="5"/>
  <c r="R2627" i="5"/>
  <c r="Q2627" i="5"/>
  <c r="AH2626" i="5"/>
  <c r="AG2626" i="5"/>
  <c r="AF2626" i="5"/>
  <c r="AE2626" i="5"/>
  <c r="AD2626" i="5"/>
  <c r="AC2626" i="5"/>
  <c r="AB2626" i="5"/>
  <c r="AA2626" i="5"/>
  <c r="Z2626" i="5"/>
  <c r="Y2626" i="5"/>
  <c r="X2626" i="5"/>
  <c r="W2626" i="5"/>
  <c r="V2626" i="5"/>
  <c r="U2626" i="5"/>
  <c r="T2626" i="5"/>
  <c r="S2626" i="5"/>
  <c r="R2626" i="5"/>
  <c r="Q2626" i="5"/>
  <c r="AH2625" i="5"/>
  <c r="AG2625" i="5"/>
  <c r="AF2625" i="5"/>
  <c r="AE2625" i="5"/>
  <c r="AD2625" i="5"/>
  <c r="AC2625" i="5"/>
  <c r="AB2625" i="5"/>
  <c r="AA2625" i="5"/>
  <c r="Z2625" i="5"/>
  <c r="Y2625" i="5"/>
  <c r="X2625" i="5"/>
  <c r="W2625" i="5"/>
  <c r="V2625" i="5"/>
  <c r="U2625" i="5"/>
  <c r="T2625" i="5"/>
  <c r="S2625" i="5"/>
  <c r="R2625" i="5"/>
  <c r="Q2625" i="5"/>
  <c r="AH2624" i="5"/>
  <c r="AG2624" i="5"/>
  <c r="AF2624" i="5"/>
  <c r="AE2624" i="5"/>
  <c r="AD2624" i="5"/>
  <c r="AC2624" i="5"/>
  <c r="AB2624" i="5"/>
  <c r="AA2624" i="5"/>
  <c r="Z2624" i="5"/>
  <c r="Y2624" i="5"/>
  <c r="X2624" i="5"/>
  <c r="W2624" i="5"/>
  <c r="V2624" i="5"/>
  <c r="U2624" i="5"/>
  <c r="T2624" i="5"/>
  <c r="S2624" i="5"/>
  <c r="R2624" i="5"/>
  <c r="Q2624" i="5"/>
  <c r="AH2623" i="5"/>
  <c r="AG2623" i="5"/>
  <c r="AF2623" i="5"/>
  <c r="AE2623" i="5"/>
  <c r="AD2623" i="5"/>
  <c r="AC2623" i="5"/>
  <c r="AB2623" i="5"/>
  <c r="AA2623" i="5"/>
  <c r="Z2623" i="5"/>
  <c r="Y2623" i="5"/>
  <c r="X2623" i="5"/>
  <c r="W2623" i="5"/>
  <c r="V2623" i="5"/>
  <c r="U2623" i="5"/>
  <c r="T2623" i="5"/>
  <c r="S2623" i="5"/>
  <c r="R2623" i="5"/>
  <c r="Q2623" i="5"/>
  <c r="AH2622" i="5"/>
  <c r="AG2622" i="5"/>
  <c r="AF2622" i="5"/>
  <c r="AE2622" i="5"/>
  <c r="AD2622" i="5"/>
  <c r="AC2622" i="5"/>
  <c r="AB2622" i="5"/>
  <c r="AA2622" i="5"/>
  <c r="Z2622" i="5"/>
  <c r="Y2622" i="5"/>
  <c r="X2622" i="5"/>
  <c r="W2622" i="5"/>
  <c r="V2622" i="5"/>
  <c r="U2622" i="5"/>
  <c r="T2622" i="5"/>
  <c r="S2622" i="5"/>
  <c r="R2622" i="5"/>
  <c r="Q2622" i="5"/>
  <c r="AH2621" i="5"/>
  <c r="AG2621" i="5"/>
  <c r="AF2621" i="5"/>
  <c r="AE2621" i="5"/>
  <c r="AD2621" i="5"/>
  <c r="AC2621" i="5"/>
  <c r="AB2621" i="5"/>
  <c r="AA2621" i="5"/>
  <c r="Z2621" i="5"/>
  <c r="Y2621" i="5"/>
  <c r="X2621" i="5"/>
  <c r="W2621" i="5"/>
  <c r="V2621" i="5"/>
  <c r="U2621" i="5"/>
  <c r="T2621" i="5"/>
  <c r="S2621" i="5"/>
  <c r="R2621" i="5"/>
  <c r="Q2621" i="5"/>
  <c r="AH2620" i="5"/>
  <c r="AG2620" i="5"/>
  <c r="AF2620" i="5"/>
  <c r="AE2620" i="5"/>
  <c r="AD2620" i="5"/>
  <c r="AC2620" i="5"/>
  <c r="AB2620" i="5"/>
  <c r="AA2620" i="5"/>
  <c r="Z2620" i="5"/>
  <c r="Y2620" i="5"/>
  <c r="X2620" i="5"/>
  <c r="W2620" i="5"/>
  <c r="V2620" i="5"/>
  <c r="U2620" i="5"/>
  <c r="T2620" i="5"/>
  <c r="S2620" i="5"/>
  <c r="R2620" i="5"/>
  <c r="Q2620" i="5"/>
  <c r="AH2619" i="5"/>
  <c r="AG2619" i="5"/>
  <c r="AF2619" i="5"/>
  <c r="AE2619" i="5"/>
  <c r="AD2619" i="5"/>
  <c r="AC2619" i="5"/>
  <c r="AB2619" i="5"/>
  <c r="AA2619" i="5"/>
  <c r="Z2619" i="5"/>
  <c r="Y2619" i="5"/>
  <c r="X2619" i="5"/>
  <c r="W2619" i="5"/>
  <c r="V2619" i="5"/>
  <c r="U2619" i="5"/>
  <c r="T2619" i="5"/>
  <c r="S2619" i="5"/>
  <c r="R2619" i="5"/>
  <c r="Q2619" i="5"/>
  <c r="AH2618" i="5"/>
  <c r="AG2618" i="5"/>
  <c r="AF2618" i="5"/>
  <c r="AE2618" i="5"/>
  <c r="AD2618" i="5"/>
  <c r="AC2618" i="5"/>
  <c r="AB2618" i="5"/>
  <c r="AA2618" i="5"/>
  <c r="Z2618" i="5"/>
  <c r="Y2618" i="5"/>
  <c r="X2618" i="5"/>
  <c r="W2618" i="5"/>
  <c r="V2618" i="5"/>
  <c r="U2618" i="5"/>
  <c r="T2618" i="5"/>
  <c r="S2618" i="5"/>
  <c r="R2618" i="5"/>
  <c r="Q2618" i="5"/>
  <c r="AH2617" i="5"/>
  <c r="AG2617" i="5"/>
  <c r="AF2617" i="5"/>
  <c r="AE2617" i="5"/>
  <c r="AD2617" i="5"/>
  <c r="AC2617" i="5"/>
  <c r="AB2617" i="5"/>
  <c r="AA2617" i="5"/>
  <c r="Z2617" i="5"/>
  <c r="Y2617" i="5"/>
  <c r="X2617" i="5"/>
  <c r="W2617" i="5"/>
  <c r="V2617" i="5"/>
  <c r="U2617" i="5"/>
  <c r="T2617" i="5"/>
  <c r="S2617" i="5"/>
  <c r="R2617" i="5"/>
  <c r="Q2617" i="5"/>
  <c r="AH2616" i="5"/>
  <c r="AG2616" i="5"/>
  <c r="AF2616" i="5"/>
  <c r="AE2616" i="5"/>
  <c r="AD2616" i="5"/>
  <c r="AC2616" i="5"/>
  <c r="AB2616" i="5"/>
  <c r="AA2616" i="5"/>
  <c r="Z2616" i="5"/>
  <c r="Y2616" i="5"/>
  <c r="X2616" i="5"/>
  <c r="W2616" i="5"/>
  <c r="V2616" i="5"/>
  <c r="U2616" i="5"/>
  <c r="T2616" i="5"/>
  <c r="S2616" i="5"/>
  <c r="R2616" i="5"/>
  <c r="Q2616" i="5"/>
  <c r="AH2615" i="5"/>
  <c r="AG2615" i="5"/>
  <c r="AF2615" i="5"/>
  <c r="AE2615" i="5"/>
  <c r="AD2615" i="5"/>
  <c r="AC2615" i="5"/>
  <c r="AB2615" i="5"/>
  <c r="AA2615" i="5"/>
  <c r="Z2615" i="5"/>
  <c r="Y2615" i="5"/>
  <c r="X2615" i="5"/>
  <c r="W2615" i="5"/>
  <c r="V2615" i="5"/>
  <c r="U2615" i="5"/>
  <c r="T2615" i="5"/>
  <c r="S2615" i="5"/>
  <c r="R2615" i="5"/>
  <c r="Q2615" i="5"/>
  <c r="AH2614" i="5"/>
  <c r="AG2614" i="5"/>
  <c r="AF2614" i="5"/>
  <c r="AE2614" i="5"/>
  <c r="AD2614" i="5"/>
  <c r="AC2614" i="5"/>
  <c r="AB2614" i="5"/>
  <c r="AA2614" i="5"/>
  <c r="Z2614" i="5"/>
  <c r="Y2614" i="5"/>
  <c r="X2614" i="5"/>
  <c r="W2614" i="5"/>
  <c r="V2614" i="5"/>
  <c r="U2614" i="5"/>
  <c r="T2614" i="5"/>
  <c r="S2614" i="5"/>
  <c r="R2614" i="5"/>
  <c r="Q2614" i="5"/>
  <c r="AH2613" i="5"/>
  <c r="AG2613" i="5"/>
  <c r="AF2613" i="5"/>
  <c r="AE2613" i="5"/>
  <c r="AD2613" i="5"/>
  <c r="AC2613" i="5"/>
  <c r="AB2613" i="5"/>
  <c r="AA2613" i="5"/>
  <c r="Z2613" i="5"/>
  <c r="Y2613" i="5"/>
  <c r="X2613" i="5"/>
  <c r="W2613" i="5"/>
  <c r="V2613" i="5"/>
  <c r="U2613" i="5"/>
  <c r="T2613" i="5"/>
  <c r="S2613" i="5"/>
  <c r="R2613" i="5"/>
  <c r="Q2613" i="5"/>
  <c r="AH2612" i="5"/>
  <c r="AG2612" i="5"/>
  <c r="AF2612" i="5"/>
  <c r="AE2612" i="5"/>
  <c r="AD2612" i="5"/>
  <c r="AC2612" i="5"/>
  <c r="AB2612" i="5"/>
  <c r="AA2612" i="5"/>
  <c r="Z2612" i="5"/>
  <c r="Y2612" i="5"/>
  <c r="X2612" i="5"/>
  <c r="W2612" i="5"/>
  <c r="V2612" i="5"/>
  <c r="U2612" i="5"/>
  <c r="T2612" i="5"/>
  <c r="S2612" i="5"/>
  <c r="R2612" i="5"/>
  <c r="Q2612" i="5"/>
  <c r="AH2611" i="5"/>
  <c r="AG2611" i="5"/>
  <c r="AF2611" i="5"/>
  <c r="AE2611" i="5"/>
  <c r="AD2611" i="5"/>
  <c r="AC2611" i="5"/>
  <c r="AB2611" i="5"/>
  <c r="AA2611" i="5"/>
  <c r="Z2611" i="5"/>
  <c r="Y2611" i="5"/>
  <c r="X2611" i="5"/>
  <c r="W2611" i="5"/>
  <c r="V2611" i="5"/>
  <c r="U2611" i="5"/>
  <c r="T2611" i="5"/>
  <c r="S2611" i="5"/>
  <c r="R2611" i="5"/>
  <c r="Q2611" i="5"/>
  <c r="AH2610" i="5"/>
  <c r="AG2610" i="5"/>
  <c r="AF2610" i="5"/>
  <c r="AE2610" i="5"/>
  <c r="AD2610" i="5"/>
  <c r="AC2610" i="5"/>
  <c r="AB2610" i="5"/>
  <c r="AA2610" i="5"/>
  <c r="Z2610" i="5"/>
  <c r="Y2610" i="5"/>
  <c r="X2610" i="5"/>
  <c r="W2610" i="5"/>
  <c r="V2610" i="5"/>
  <c r="U2610" i="5"/>
  <c r="T2610" i="5"/>
  <c r="S2610" i="5"/>
  <c r="R2610" i="5"/>
  <c r="Q2610" i="5"/>
  <c r="AH2609" i="5"/>
  <c r="AG2609" i="5"/>
  <c r="AF2609" i="5"/>
  <c r="AE2609" i="5"/>
  <c r="AD2609" i="5"/>
  <c r="AC2609" i="5"/>
  <c r="AB2609" i="5"/>
  <c r="AA2609" i="5"/>
  <c r="Z2609" i="5"/>
  <c r="Y2609" i="5"/>
  <c r="X2609" i="5"/>
  <c r="W2609" i="5"/>
  <c r="V2609" i="5"/>
  <c r="U2609" i="5"/>
  <c r="T2609" i="5"/>
  <c r="S2609" i="5"/>
  <c r="R2609" i="5"/>
  <c r="Q2609" i="5"/>
  <c r="AH2608" i="5"/>
  <c r="AG2608" i="5"/>
  <c r="AF2608" i="5"/>
  <c r="AE2608" i="5"/>
  <c r="AD2608" i="5"/>
  <c r="AC2608" i="5"/>
  <c r="AB2608" i="5"/>
  <c r="AA2608" i="5"/>
  <c r="Z2608" i="5"/>
  <c r="Y2608" i="5"/>
  <c r="X2608" i="5"/>
  <c r="W2608" i="5"/>
  <c r="V2608" i="5"/>
  <c r="U2608" i="5"/>
  <c r="T2608" i="5"/>
  <c r="S2608" i="5"/>
  <c r="R2608" i="5"/>
  <c r="Q2608" i="5"/>
  <c r="AH2607" i="5"/>
  <c r="AG2607" i="5"/>
  <c r="AF2607" i="5"/>
  <c r="AE2607" i="5"/>
  <c r="AD2607" i="5"/>
  <c r="AC2607" i="5"/>
  <c r="AB2607" i="5"/>
  <c r="AA2607" i="5"/>
  <c r="Z2607" i="5"/>
  <c r="Y2607" i="5"/>
  <c r="X2607" i="5"/>
  <c r="W2607" i="5"/>
  <c r="V2607" i="5"/>
  <c r="U2607" i="5"/>
  <c r="T2607" i="5"/>
  <c r="S2607" i="5"/>
  <c r="R2607" i="5"/>
  <c r="Q2607" i="5"/>
  <c r="AH2606" i="5"/>
  <c r="AG2606" i="5"/>
  <c r="AF2606" i="5"/>
  <c r="AE2606" i="5"/>
  <c r="AD2606" i="5"/>
  <c r="AC2606" i="5"/>
  <c r="AB2606" i="5"/>
  <c r="AA2606" i="5"/>
  <c r="Z2606" i="5"/>
  <c r="Y2606" i="5"/>
  <c r="X2606" i="5"/>
  <c r="W2606" i="5"/>
  <c r="V2606" i="5"/>
  <c r="U2606" i="5"/>
  <c r="T2606" i="5"/>
  <c r="S2606" i="5"/>
  <c r="R2606" i="5"/>
  <c r="Q2606" i="5"/>
  <c r="AH2605" i="5"/>
  <c r="AG2605" i="5"/>
  <c r="AF2605" i="5"/>
  <c r="AE2605" i="5"/>
  <c r="AD2605" i="5"/>
  <c r="AC2605" i="5"/>
  <c r="AB2605" i="5"/>
  <c r="AA2605" i="5"/>
  <c r="Z2605" i="5"/>
  <c r="Y2605" i="5"/>
  <c r="X2605" i="5"/>
  <c r="W2605" i="5"/>
  <c r="V2605" i="5"/>
  <c r="U2605" i="5"/>
  <c r="T2605" i="5"/>
  <c r="S2605" i="5"/>
  <c r="R2605" i="5"/>
  <c r="Q2605" i="5"/>
  <c r="AH2604" i="5"/>
  <c r="AG2604" i="5"/>
  <c r="AF2604" i="5"/>
  <c r="AE2604" i="5"/>
  <c r="AD2604" i="5"/>
  <c r="AC2604" i="5"/>
  <c r="AB2604" i="5"/>
  <c r="AA2604" i="5"/>
  <c r="Z2604" i="5"/>
  <c r="Y2604" i="5"/>
  <c r="X2604" i="5"/>
  <c r="W2604" i="5"/>
  <c r="V2604" i="5"/>
  <c r="U2604" i="5"/>
  <c r="T2604" i="5"/>
  <c r="S2604" i="5"/>
  <c r="R2604" i="5"/>
  <c r="Q2604" i="5"/>
  <c r="AH2603" i="5"/>
  <c r="AG2603" i="5"/>
  <c r="AF2603" i="5"/>
  <c r="AE2603" i="5"/>
  <c r="AD2603" i="5"/>
  <c r="AC2603" i="5"/>
  <c r="AB2603" i="5"/>
  <c r="AA2603" i="5"/>
  <c r="Z2603" i="5"/>
  <c r="Y2603" i="5"/>
  <c r="X2603" i="5"/>
  <c r="W2603" i="5"/>
  <c r="V2603" i="5"/>
  <c r="U2603" i="5"/>
  <c r="T2603" i="5"/>
  <c r="S2603" i="5"/>
  <c r="R2603" i="5"/>
  <c r="Q2603" i="5"/>
  <c r="AH2602" i="5"/>
  <c r="AG2602" i="5"/>
  <c r="AF2602" i="5"/>
  <c r="AE2602" i="5"/>
  <c r="AD2602" i="5"/>
  <c r="AC2602" i="5"/>
  <c r="AB2602" i="5"/>
  <c r="AA2602" i="5"/>
  <c r="Z2602" i="5"/>
  <c r="Y2602" i="5"/>
  <c r="X2602" i="5"/>
  <c r="W2602" i="5"/>
  <c r="V2602" i="5"/>
  <c r="U2602" i="5"/>
  <c r="T2602" i="5"/>
  <c r="S2602" i="5"/>
  <c r="R2602" i="5"/>
  <c r="Q2602" i="5"/>
  <c r="AH2601" i="5"/>
  <c r="AG2601" i="5"/>
  <c r="AF2601" i="5"/>
  <c r="AE2601" i="5"/>
  <c r="AD2601" i="5"/>
  <c r="AC2601" i="5"/>
  <c r="AB2601" i="5"/>
  <c r="AA2601" i="5"/>
  <c r="Z2601" i="5"/>
  <c r="Y2601" i="5"/>
  <c r="X2601" i="5"/>
  <c r="W2601" i="5"/>
  <c r="V2601" i="5"/>
  <c r="U2601" i="5"/>
  <c r="T2601" i="5"/>
  <c r="S2601" i="5"/>
  <c r="R2601" i="5"/>
  <c r="Q2601" i="5"/>
  <c r="AH2600" i="5"/>
  <c r="AG2600" i="5"/>
  <c r="AF2600" i="5"/>
  <c r="AE2600" i="5"/>
  <c r="AD2600" i="5"/>
  <c r="AC2600" i="5"/>
  <c r="AB2600" i="5"/>
  <c r="AA2600" i="5"/>
  <c r="Z2600" i="5"/>
  <c r="Y2600" i="5"/>
  <c r="X2600" i="5"/>
  <c r="W2600" i="5"/>
  <c r="V2600" i="5"/>
  <c r="U2600" i="5"/>
  <c r="T2600" i="5"/>
  <c r="S2600" i="5"/>
  <c r="R2600" i="5"/>
  <c r="Q2600" i="5"/>
  <c r="AH2599" i="5"/>
  <c r="AG2599" i="5"/>
  <c r="AF2599" i="5"/>
  <c r="AE2599" i="5"/>
  <c r="AD2599" i="5"/>
  <c r="AC2599" i="5"/>
  <c r="AB2599" i="5"/>
  <c r="AA2599" i="5"/>
  <c r="Z2599" i="5"/>
  <c r="Y2599" i="5"/>
  <c r="X2599" i="5"/>
  <c r="W2599" i="5"/>
  <c r="V2599" i="5"/>
  <c r="U2599" i="5"/>
  <c r="T2599" i="5"/>
  <c r="S2599" i="5"/>
  <c r="R2599" i="5"/>
  <c r="Q2599" i="5"/>
  <c r="AH2598" i="5"/>
  <c r="AG2598" i="5"/>
  <c r="AF2598" i="5"/>
  <c r="AE2598" i="5"/>
  <c r="AD2598" i="5"/>
  <c r="AC2598" i="5"/>
  <c r="AB2598" i="5"/>
  <c r="AA2598" i="5"/>
  <c r="Z2598" i="5"/>
  <c r="Y2598" i="5"/>
  <c r="X2598" i="5"/>
  <c r="W2598" i="5"/>
  <c r="V2598" i="5"/>
  <c r="U2598" i="5"/>
  <c r="T2598" i="5"/>
  <c r="S2598" i="5"/>
  <c r="R2598" i="5"/>
  <c r="Q2598" i="5"/>
  <c r="AH2597" i="5"/>
  <c r="AG2597" i="5"/>
  <c r="AF2597" i="5"/>
  <c r="AE2597" i="5"/>
  <c r="AD2597" i="5"/>
  <c r="AC2597" i="5"/>
  <c r="AB2597" i="5"/>
  <c r="AA2597" i="5"/>
  <c r="Z2597" i="5"/>
  <c r="Y2597" i="5"/>
  <c r="X2597" i="5"/>
  <c r="W2597" i="5"/>
  <c r="V2597" i="5"/>
  <c r="U2597" i="5"/>
  <c r="T2597" i="5"/>
  <c r="S2597" i="5"/>
  <c r="R2597" i="5"/>
  <c r="Q2597" i="5"/>
  <c r="AH2596" i="5"/>
  <c r="AG2596" i="5"/>
  <c r="AF2596" i="5"/>
  <c r="AE2596" i="5"/>
  <c r="AD2596" i="5"/>
  <c r="AC2596" i="5"/>
  <c r="AB2596" i="5"/>
  <c r="AA2596" i="5"/>
  <c r="Z2596" i="5"/>
  <c r="Y2596" i="5"/>
  <c r="X2596" i="5"/>
  <c r="W2596" i="5"/>
  <c r="V2596" i="5"/>
  <c r="U2596" i="5"/>
  <c r="T2596" i="5"/>
  <c r="S2596" i="5"/>
  <c r="R2596" i="5"/>
  <c r="Q2596" i="5"/>
  <c r="AH2595" i="5"/>
  <c r="AG2595" i="5"/>
  <c r="AF2595" i="5"/>
  <c r="AE2595" i="5"/>
  <c r="AD2595" i="5"/>
  <c r="AC2595" i="5"/>
  <c r="AB2595" i="5"/>
  <c r="AA2595" i="5"/>
  <c r="Z2595" i="5"/>
  <c r="Y2595" i="5"/>
  <c r="X2595" i="5"/>
  <c r="W2595" i="5"/>
  <c r="V2595" i="5"/>
  <c r="U2595" i="5"/>
  <c r="T2595" i="5"/>
  <c r="S2595" i="5"/>
  <c r="R2595" i="5"/>
  <c r="Q2595" i="5"/>
  <c r="AH2594" i="5"/>
  <c r="AG2594" i="5"/>
  <c r="AF2594" i="5"/>
  <c r="AE2594" i="5"/>
  <c r="AD2594" i="5"/>
  <c r="AC2594" i="5"/>
  <c r="AB2594" i="5"/>
  <c r="AA2594" i="5"/>
  <c r="Z2594" i="5"/>
  <c r="Y2594" i="5"/>
  <c r="X2594" i="5"/>
  <c r="W2594" i="5"/>
  <c r="V2594" i="5"/>
  <c r="U2594" i="5"/>
  <c r="T2594" i="5"/>
  <c r="S2594" i="5"/>
  <c r="R2594" i="5"/>
  <c r="Q2594" i="5"/>
  <c r="AH2593" i="5"/>
  <c r="AG2593" i="5"/>
  <c r="AF2593" i="5"/>
  <c r="AE2593" i="5"/>
  <c r="AD2593" i="5"/>
  <c r="AC2593" i="5"/>
  <c r="AB2593" i="5"/>
  <c r="AA2593" i="5"/>
  <c r="Z2593" i="5"/>
  <c r="Y2593" i="5"/>
  <c r="X2593" i="5"/>
  <c r="W2593" i="5"/>
  <c r="V2593" i="5"/>
  <c r="U2593" i="5"/>
  <c r="T2593" i="5"/>
  <c r="S2593" i="5"/>
  <c r="R2593" i="5"/>
  <c r="Q2593" i="5"/>
  <c r="AH2592" i="5"/>
  <c r="AG2592" i="5"/>
  <c r="AF2592" i="5"/>
  <c r="AE2592" i="5"/>
  <c r="AD2592" i="5"/>
  <c r="AC2592" i="5"/>
  <c r="AB2592" i="5"/>
  <c r="AA2592" i="5"/>
  <c r="Z2592" i="5"/>
  <c r="Y2592" i="5"/>
  <c r="X2592" i="5"/>
  <c r="W2592" i="5"/>
  <c r="V2592" i="5"/>
  <c r="U2592" i="5"/>
  <c r="T2592" i="5"/>
  <c r="S2592" i="5"/>
  <c r="R2592" i="5"/>
  <c r="Q2592" i="5"/>
  <c r="AH2591" i="5"/>
  <c r="AG2591" i="5"/>
  <c r="AF2591" i="5"/>
  <c r="AE2591" i="5"/>
  <c r="AD2591" i="5"/>
  <c r="AC2591" i="5"/>
  <c r="AB2591" i="5"/>
  <c r="AA2591" i="5"/>
  <c r="Z2591" i="5"/>
  <c r="Y2591" i="5"/>
  <c r="X2591" i="5"/>
  <c r="W2591" i="5"/>
  <c r="V2591" i="5"/>
  <c r="U2591" i="5"/>
  <c r="T2591" i="5"/>
  <c r="S2591" i="5"/>
  <c r="R2591" i="5"/>
  <c r="Q2591" i="5"/>
  <c r="AH2590" i="5"/>
  <c r="AG2590" i="5"/>
  <c r="AF2590" i="5"/>
  <c r="AE2590" i="5"/>
  <c r="AD2590" i="5"/>
  <c r="AC2590" i="5"/>
  <c r="AB2590" i="5"/>
  <c r="AA2590" i="5"/>
  <c r="Z2590" i="5"/>
  <c r="Y2590" i="5"/>
  <c r="X2590" i="5"/>
  <c r="W2590" i="5"/>
  <c r="V2590" i="5"/>
  <c r="U2590" i="5"/>
  <c r="T2590" i="5"/>
  <c r="S2590" i="5"/>
  <c r="R2590" i="5"/>
  <c r="Q2590" i="5"/>
  <c r="AH2589" i="5"/>
  <c r="AG2589" i="5"/>
  <c r="AF2589" i="5"/>
  <c r="AE2589" i="5"/>
  <c r="AD2589" i="5"/>
  <c r="AC2589" i="5"/>
  <c r="AB2589" i="5"/>
  <c r="AA2589" i="5"/>
  <c r="Z2589" i="5"/>
  <c r="Y2589" i="5"/>
  <c r="X2589" i="5"/>
  <c r="W2589" i="5"/>
  <c r="V2589" i="5"/>
  <c r="U2589" i="5"/>
  <c r="T2589" i="5"/>
  <c r="S2589" i="5"/>
  <c r="R2589" i="5"/>
  <c r="Q2589" i="5"/>
  <c r="AH2588" i="5"/>
  <c r="AG2588" i="5"/>
  <c r="AF2588" i="5"/>
  <c r="AE2588" i="5"/>
  <c r="AD2588" i="5"/>
  <c r="AC2588" i="5"/>
  <c r="AB2588" i="5"/>
  <c r="AA2588" i="5"/>
  <c r="Z2588" i="5"/>
  <c r="Y2588" i="5"/>
  <c r="X2588" i="5"/>
  <c r="W2588" i="5"/>
  <c r="V2588" i="5"/>
  <c r="U2588" i="5"/>
  <c r="T2588" i="5"/>
  <c r="S2588" i="5"/>
  <c r="R2588" i="5"/>
  <c r="Q2588" i="5"/>
  <c r="AH2587" i="5"/>
  <c r="AG2587" i="5"/>
  <c r="AF2587" i="5"/>
  <c r="AE2587" i="5"/>
  <c r="AD2587" i="5"/>
  <c r="AC2587" i="5"/>
  <c r="AB2587" i="5"/>
  <c r="AA2587" i="5"/>
  <c r="Z2587" i="5"/>
  <c r="Y2587" i="5"/>
  <c r="X2587" i="5"/>
  <c r="W2587" i="5"/>
  <c r="V2587" i="5"/>
  <c r="U2587" i="5"/>
  <c r="T2587" i="5"/>
  <c r="S2587" i="5"/>
  <c r="R2587" i="5"/>
  <c r="Q2587" i="5"/>
  <c r="AH2586" i="5"/>
  <c r="AG2586" i="5"/>
  <c r="AF2586" i="5"/>
  <c r="AE2586" i="5"/>
  <c r="AD2586" i="5"/>
  <c r="AC2586" i="5"/>
  <c r="AB2586" i="5"/>
  <c r="AA2586" i="5"/>
  <c r="Z2586" i="5"/>
  <c r="Y2586" i="5"/>
  <c r="X2586" i="5"/>
  <c r="W2586" i="5"/>
  <c r="V2586" i="5"/>
  <c r="U2586" i="5"/>
  <c r="T2586" i="5"/>
  <c r="S2586" i="5"/>
  <c r="R2586" i="5"/>
  <c r="Q2586" i="5"/>
  <c r="AH2585" i="5"/>
  <c r="AG2585" i="5"/>
  <c r="AF2585" i="5"/>
  <c r="AE2585" i="5"/>
  <c r="AD2585" i="5"/>
  <c r="AC2585" i="5"/>
  <c r="AB2585" i="5"/>
  <c r="AA2585" i="5"/>
  <c r="Z2585" i="5"/>
  <c r="Y2585" i="5"/>
  <c r="X2585" i="5"/>
  <c r="W2585" i="5"/>
  <c r="V2585" i="5"/>
  <c r="U2585" i="5"/>
  <c r="T2585" i="5"/>
  <c r="S2585" i="5"/>
  <c r="R2585" i="5"/>
  <c r="Q2585" i="5"/>
  <c r="AH2584" i="5"/>
  <c r="AG2584" i="5"/>
  <c r="AF2584" i="5"/>
  <c r="AE2584" i="5"/>
  <c r="AD2584" i="5"/>
  <c r="AC2584" i="5"/>
  <c r="AB2584" i="5"/>
  <c r="AA2584" i="5"/>
  <c r="Z2584" i="5"/>
  <c r="Y2584" i="5"/>
  <c r="X2584" i="5"/>
  <c r="W2584" i="5"/>
  <c r="V2584" i="5"/>
  <c r="U2584" i="5"/>
  <c r="T2584" i="5"/>
  <c r="S2584" i="5"/>
  <c r="R2584" i="5"/>
  <c r="Q2584" i="5"/>
  <c r="AH2583" i="5"/>
  <c r="AG2583" i="5"/>
  <c r="AF2583" i="5"/>
  <c r="AE2583" i="5"/>
  <c r="AD2583" i="5"/>
  <c r="AC2583" i="5"/>
  <c r="AB2583" i="5"/>
  <c r="AA2583" i="5"/>
  <c r="Z2583" i="5"/>
  <c r="Y2583" i="5"/>
  <c r="X2583" i="5"/>
  <c r="W2583" i="5"/>
  <c r="V2583" i="5"/>
  <c r="U2583" i="5"/>
  <c r="T2583" i="5"/>
  <c r="S2583" i="5"/>
  <c r="R2583" i="5"/>
  <c r="Q2583" i="5"/>
  <c r="AH2582" i="5"/>
  <c r="AG2582" i="5"/>
  <c r="AF2582" i="5"/>
  <c r="AE2582" i="5"/>
  <c r="AD2582" i="5"/>
  <c r="AC2582" i="5"/>
  <c r="AB2582" i="5"/>
  <c r="AA2582" i="5"/>
  <c r="Z2582" i="5"/>
  <c r="Y2582" i="5"/>
  <c r="X2582" i="5"/>
  <c r="W2582" i="5"/>
  <c r="V2582" i="5"/>
  <c r="U2582" i="5"/>
  <c r="T2582" i="5"/>
  <c r="S2582" i="5"/>
  <c r="R2582" i="5"/>
  <c r="Q2582" i="5"/>
  <c r="AH2581" i="5"/>
  <c r="AG2581" i="5"/>
  <c r="AF2581" i="5"/>
  <c r="AE2581" i="5"/>
  <c r="AD2581" i="5"/>
  <c r="AC2581" i="5"/>
  <c r="AB2581" i="5"/>
  <c r="AA2581" i="5"/>
  <c r="Z2581" i="5"/>
  <c r="Y2581" i="5"/>
  <c r="X2581" i="5"/>
  <c r="W2581" i="5"/>
  <c r="V2581" i="5"/>
  <c r="U2581" i="5"/>
  <c r="T2581" i="5"/>
  <c r="S2581" i="5"/>
  <c r="R2581" i="5"/>
  <c r="Q2581" i="5"/>
  <c r="AH2580" i="5"/>
  <c r="AG2580" i="5"/>
  <c r="AF2580" i="5"/>
  <c r="AE2580" i="5"/>
  <c r="AD2580" i="5"/>
  <c r="AC2580" i="5"/>
  <c r="AB2580" i="5"/>
  <c r="AA2580" i="5"/>
  <c r="Z2580" i="5"/>
  <c r="Y2580" i="5"/>
  <c r="X2580" i="5"/>
  <c r="W2580" i="5"/>
  <c r="V2580" i="5"/>
  <c r="U2580" i="5"/>
  <c r="T2580" i="5"/>
  <c r="S2580" i="5"/>
  <c r="R2580" i="5"/>
  <c r="Q2580" i="5"/>
  <c r="AH2579" i="5"/>
  <c r="AG2579" i="5"/>
  <c r="AF2579" i="5"/>
  <c r="AE2579" i="5"/>
  <c r="AD2579" i="5"/>
  <c r="AC2579" i="5"/>
  <c r="AB2579" i="5"/>
  <c r="AA2579" i="5"/>
  <c r="Z2579" i="5"/>
  <c r="Y2579" i="5"/>
  <c r="X2579" i="5"/>
  <c r="W2579" i="5"/>
  <c r="V2579" i="5"/>
  <c r="U2579" i="5"/>
  <c r="T2579" i="5"/>
  <c r="S2579" i="5"/>
  <c r="R2579" i="5"/>
  <c r="Q2579" i="5"/>
  <c r="AH2578" i="5"/>
  <c r="AG2578" i="5"/>
  <c r="AF2578" i="5"/>
  <c r="AE2578" i="5"/>
  <c r="AD2578" i="5"/>
  <c r="AC2578" i="5"/>
  <c r="AB2578" i="5"/>
  <c r="AA2578" i="5"/>
  <c r="Z2578" i="5"/>
  <c r="Y2578" i="5"/>
  <c r="X2578" i="5"/>
  <c r="W2578" i="5"/>
  <c r="V2578" i="5"/>
  <c r="U2578" i="5"/>
  <c r="T2578" i="5"/>
  <c r="S2578" i="5"/>
  <c r="R2578" i="5"/>
  <c r="Q2578" i="5"/>
  <c r="AH2577" i="5"/>
  <c r="AG2577" i="5"/>
  <c r="AF2577" i="5"/>
  <c r="AE2577" i="5"/>
  <c r="AD2577" i="5"/>
  <c r="AC2577" i="5"/>
  <c r="AB2577" i="5"/>
  <c r="AA2577" i="5"/>
  <c r="Z2577" i="5"/>
  <c r="Y2577" i="5"/>
  <c r="X2577" i="5"/>
  <c r="W2577" i="5"/>
  <c r="V2577" i="5"/>
  <c r="U2577" i="5"/>
  <c r="T2577" i="5"/>
  <c r="S2577" i="5"/>
  <c r="R2577" i="5"/>
  <c r="Q2577" i="5"/>
  <c r="AH2576" i="5"/>
  <c r="AG2576" i="5"/>
  <c r="AF2576" i="5"/>
  <c r="AE2576" i="5"/>
  <c r="AD2576" i="5"/>
  <c r="AC2576" i="5"/>
  <c r="AB2576" i="5"/>
  <c r="AA2576" i="5"/>
  <c r="Z2576" i="5"/>
  <c r="Y2576" i="5"/>
  <c r="X2576" i="5"/>
  <c r="W2576" i="5"/>
  <c r="V2576" i="5"/>
  <c r="U2576" i="5"/>
  <c r="T2576" i="5"/>
  <c r="S2576" i="5"/>
  <c r="R2576" i="5"/>
  <c r="Q2576" i="5"/>
  <c r="AH2575" i="5"/>
  <c r="AG2575" i="5"/>
  <c r="AF2575" i="5"/>
  <c r="AE2575" i="5"/>
  <c r="AD2575" i="5"/>
  <c r="AC2575" i="5"/>
  <c r="AB2575" i="5"/>
  <c r="AA2575" i="5"/>
  <c r="Z2575" i="5"/>
  <c r="Y2575" i="5"/>
  <c r="X2575" i="5"/>
  <c r="W2575" i="5"/>
  <c r="V2575" i="5"/>
  <c r="U2575" i="5"/>
  <c r="T2575" i="5"/>
  <c r="S2575" i="5"/>
  <c r="R2575" i="5"/>
  <c r="Q2575" i="5"/>
  <c r="AH2574" i="5"/>
  <c r="AG2574" i="5"/>
  <c r="AF2574" i="5"/>
  <c r="AE2574" i="5"/>
  <c r="AD2574" i="5"/>
  <c r="AC2574" i="5"/>
  <c r="AB2574" i="5"/>
  <c r="AA2574" i="5"/>
  <c r="Z2574" i="5"/>
  <c r="Y2574" i="5"/>
  <c r="X2574" i="5"/>
  <c r="W2574" i="5"/>
  <c r="V2574" i="5"/>
  <c r="U2574" i="5"/>
  <c r="T2574" i="5"/>
  <c r="S2574" i="5"/>
  <c r="R2574" i="5"/>
  <c r="Q2574" i="5"/>
  <c r="AH2573" i="5"/>
  <c r="AG2573" i="5"/>
  <c r="AF2573" i="5"/>
  <c r="AE2573" i="5"/>
  <c r="AD2573" i="5"/>
  <c r="AC2573" i="5"/>
  <c r="AB2573" i="5"/>
  <c r="AA2573" i="5"/>
  <c r="Z2573" i="5"/>
  <c r="Y2573" i="5"/>
  <c r="X2573" i="5"/>
  <c r="W2573" i="5"/>
  <c r="V2573" i="5"/>
  <c r="U2573" i="5"/>
  <c r="T2573" i="5"/>
  <c r="S2573" i="5"/>
  <c r="R2573" i="5"/>
  <c r="Q2573" i="5"/>
  <c r="AH2572" i="5"/>
  <c r="AG2572" i="5"/>
  <c r="AF2572" i="5"/>
  <c r="AE2572" i="5"/>
  <c r="AD2572" i="5"/>
  <c r="AC2572" i="5"/>
  <c r="AB2572" i="5"/>
  <c r="AA2572" i="5"/>
  <c r="Z2572" i="5"/>
  <c r="Y2572" i="5"/>
  <c r="X2572" i="5"/>
  <c r="W2572" i="5"/>
  <c r="V2572" i="5"/>
  <c r="U2572" i="5"/>
  <c r="T2572" i="5"/>
  <c r="S2572" i="5"/>
  <c r="R2572" i="5"/>
  <c r="Q2572" i="5"/>
  <c r="AH2571" i="5"/>
  <c r="AG2571" i="5"/>
  <c r="AF2571" i="5"/>
  <c r="AE2571" i="5"/>
  <c r="AD2571" i="5"/>
  <c r="AC2571" i="5"/>
  <c r="AB2571" i="5"/>
  <c r="AA2571" i="5"/>
  <c r="Z2571" i="5"/>
  <c r="Y2571" i="5"/>
  <c r="X2571" i="5"/>
  <c r="W2571" i="5"/>
  <c r="V2571" i="5"/>
  <c r="U2571" i="5"/>
  <c r="T2571" i="5"/>
  <c r="S2571" i="5"/>
  <c r="R2571" i="5"/>
  <c r="Q2571" i="5"/>
  <c r="AH2570" i="5"/>
  <c r="AG2570" i="5"/>
  <c r="AF2570" i="5"/>
  <c r="AE2570" i="5"/>
  <c r="AD2570" i="5"/>
  <c r="AC2570" i="5"/>
  <c r="AB2570" i="5"/>
  <c r="AA2570" i="5"/>
  <c r="Z2570" i="5"/>
  <c r="Y2570" i="5"/>
  <c r="X2570" i="5"/>
  <c r="W2570" i="5"/>
  <c r="V2570" i="5"/>
  <c r="U2570" i="5"/>
  <c r="T2570" i="5"/>
  <c r="S2570" i="5"/>
  <c r="R2570" i="5"/>
  <c r="Q2570" i="5"/>
  <c r="AH2569" i="5"/>
  <c r="AG2569" i="5"/>
  <c r="AF2569" i="5"/>
  <c r="AE2569" i="5"/>
  <c r="AD2569" i="5"/>
  <c r="AC2569" i="5"/>
  <c r="AB2569" i="5"/>
  <c r="AA2569" i="5"/>
  <c r="Z2569" i="5"/>
  <c r="Y2569" i="5"/>
  <c r="X2569" i="5"/>
  <c r="W2569" i="5"/>
  <c r="V2569" i="5"/>
  <c r="U2569" i="5"/>
  <c r="T2569" i="5"/>
  <c r="S2569" i="5"/>
  <c r="R2569" i="5"/>
  <c r="Q2569" i="5"/>
  <c r="AH2568" i="5"/>
  <c r="AG2568" i="5"/>
  <c r="AF2568" i="5"/>
  <c r="AE2568" i="5"/>
  <c r="AD2568" i="5"/>
  <c r="AC2568" i="5"/>
  <c r="AB2568" i="5"/>
  <c r="AA2568" i="5"/>
  <c r="Z2568" i="5"/>
  <c r="Y2568" i="5"/>
  <c r="X2568" i="5"/>
  <c r="W2568" i="5"/>
  <c r="V2568" i="5"/>
  <c r="U2568" i="5"/>
  <c r="T2568" i="5"/>
  <c r="S2568" i="5"/>
  <c r="R2568" i="5"/>
  <c r="Q2568" i="5"/>
  <c r="AH2567" i="5"/>
  <c r="AG2567" i="5"/>
  <c r="AF2567" i="5"/>
  <c r="AE2567" i="5"/>
  <c r="AD2567" i="5"/>
  <c r="AC2567" i="5"/>
  <c r="AB2567" i="5"/>
  <c r="AA2567" i="5"/>
  <c r="Z2567" i="5"/>
  <c r="Y2567" i="5"/>
  <c r="X2567" i="5"/>
  <c r="W2567" i="5"/>
  <c r="V2567" i="5"/>
  <c r="U2567" i="5"/>
  <c r="T2567" i="5"/>
  <c r="S2567" i="5"/>
  <c r="R2567" i="5"/>
  <c r="Q2567" i="5"/>
  <c r="AH2566" i="5"/>
  <c r="AG2566" i="5"/>
  <c r="AF2566" i="5"/>
  <c r="AE2566" i="5"/>
  <c r="AD2566" i="5"/>
  <c r="AC2566" i="5"/>
  <c r="AB2566" i="5"/>
  <c r="AA2566" i="5"/>
  <c r="Z2566" i="5"/>
  <c r="Y2566" i="5"/>
  <c r="X2566" i="5"/>
  <c r="W2566" i="5"/>
  <c r="V2566" i="5"/>
  <c r="U2566" i="5"/>
  <c r="T2566" i="5"/>
  <c r="S2566" i="5"/>
  <c r="R2566" i="5"/>
  <c r="Q2566" i="5"/>
  <c r="AH2565" i="5"/>
  <c r="AG2565" i="5"/>
  <c r="AF2565" i="5"/>
  <c r="AE2565" i="5"/>
  <c r="AD2565" i="5"/>
  <c r="AC2565" i="5"/>
  <c r="AB2565" i="5"/>
  <c r="AA2565" i="5"/>
  <c r="Z2565" i="5"/>
  <c r="Y2565" i="5"/>
  <c r="X2565" i="5"/>
  <c r="W2565" i="5"/>
  <c r="V2565" i="5"/>
  <c r="U2565" i="5"/>
  <c r="T2565" i="5"/>
  <c r="S2565" i="5"/>
  <c r="R2565" i="5"/>
  <c r="Q2565" i="5"/>
  <c r="AH2564" i="5"/>
  <c r="AG2564" i="5"/>
  <c r="AF2564" i="5"/>
  <c r="AE2564" i="5"/>
  <c r="AD2564" i="5"/>
  <c r="AC2564" i="5"/>
  <c r="AB2564" i="5"/>
  <c r="AA2564" i="5"/>
  <c r="Z2564" i="5"/>
  <c r="Y2564" i="5"/>
  <c r="X2564" i="5"/>
  <c r="W2564" i="5"/>
  <c r="V2564" i="5"/>
  <c r="U2564" i="5"/>
  <c r="T2564" i="5"/>
  <c r="S2564" i="5"/>
  <c r="R2564" i="5"/>
  <c r="Q2564" i="5"/>
  <c r="AH2563" i="5"/>
  <c r="AG2563" i="5"/>
  <c r="AF2563" i="5"/>
  <c r="AE2563" i="5"/>
  <c r="AD2563" i="5"/>
  <c r="AC2563" i="5"/>
  <c r="AB2563" i="5"/>
  <c r="AA2563" i="5"/>
  <c r="Z2563" i="5"/>
  <c r="Y2563" i="5"/>
  <c r="X2563" i="5"/>
  <c r="W2563" i="5"/>
  <c r="V2563" i="5"/>
  <c r="U2563" i="5"/>
  <c r="T2563" i="5"/>
  <c r="S2563" i="5"/>
  <c r="R2563" i="5"/>
  <c r="Q2563" i="5"/>
  <c r="AH2562" i="5"/>
  <c r="AG2562" i="5"/>
  <c r="AF2562" i="5"/>
  <c r="AE2562" i="5"/>
  <c r="AD2562" i="5"/>
  <c r="AC2562" i="5"/>
  <c r="AB2562" i="5"/>
  <c r="AA2562" i="5"/>
  <c r="Z2562" i="5"/>
  <c r="Y2562" i="5"/>
  <c r="X2562" i="5"/>
  <c r="W2562" i="5"/>
  <c r="V2562" i="5"/>
  <c r="U2562" i="5"/>
  <c r="T2562" i="5"/>
  <c r="S2562" i="5"/>
  <c r="R2562" i="5"/>
  <c r="Q2562" i="5"/>
  <c r="AH2561" i="5"/>
  <c r="AG2561" i="5"/>
  <c r="AF2561" i="5"/>
  <c r="AE2561" i="5"/>
  <c r="AD2561" i="5"/>
  <c r="AC2561" i="5"/>
  <c r="AB2561" i="5"/>
  <c r="AA2561" i="5"/>
  <c r="Z2561" i="5"/>
  <c r="Y2561" i="5"/>
  <c r="X2561" i="5"/>
  <c r="W2561" i="5"/>
  <c r="V2561" i="5"/>
  <c r="U2561" i="5"/>
  <c r="T2561" i="5"/>
  <c r="S2561" i="5"/>
  <c r="R2561" i="5"/>
  <c r="Q2561" i="5"/>
  <c r="AH2560" i="5"/>
  <c r="AG2560" i="5"/>
  <c r="AF2560" i="5"/>
  <c r="AE2560" i="5"/>
  <c r="AD2560" i="5"/>
  <c r="AC2560" i="5"/>
  <c r="AB2560" i="5"/>
  <c r="AA2560" i="5"/>
  <c r="Z2560" i="5"/>
  <c r="Y2560" i="5"/>
  <c r="X2560" i="5"/>
  <c r="W2560" i="5"/>
  <c r="V2560" i="5"/>
  <c r="U2560" i="5"/>
  <c r="T2560" i="5"/>
  <c r="S2560" i="5"/>
  <c r="R2560" i="5"/>
  <c r="Q2560" i="5"/>
  <c r="AH2559" i="5"/>
  <c r="AG2559" i="5"/>
  <c r="AF2559" i="5"/>
  <c r="AE2559" i="5"/>
  <c r="AD2559" i="5"/>
  <c r="AC2559" i="5"/>
  <c r="AB2559" i="5"/>
  <c r="AA2559" i="5"/>
  <c r="Z2559" i="5"/>
  <c r="Y2559" i="5"/>
  <c r="X2559" i="5"/>
  <c r="W2559" i="5"/>
  <c r="V2559" i="5"/>
  <c r="U2559" i="5"/>
  <c r="T2559" i="5"/>
  <c r="S2559" i="5"/>
  <c r="R2559" i="5"/>
  <c r="Q2559" i="5"/>
  <c r="AH2558" i="5"/>
  <c r="AG2558" i="5"/>
  <c r="AF2558" i="5"/>
  <c r="AE2558" i="5"/>
  <c r="AD2558" i="5"/>
  <c r="AC2558" i="5"/>
  <c r="AB2558" i="5"/>
  <c r="AA2558" i="5"/>
  <c r="Z2558" i="5"/>
  <c r="Y2558" i="5"/>
  <c r="X2558" i="5"/>
  <c r="W2558" i="5"/>
  <c r="V2558" i="5"/>
  <c r="U2558" i="5"/>
  <c r="T2558" i="5"/>
  <c r="S2558" i="5"/>
  <c r="R2558" i="5"/>
  <c r="Q2558" i="5"/>
  <c r="AH2557" i="5"/>
  <c r="AG2557" i="5"/>
  <c r="AF2557" i="5"/>
  <c r="AE2557" i="5"/>
  <c r="AD2557" i="5"/>
  <c r="AC2557" i="5"/>
  <c r="AB2557" i="5"/>
  <c r="AA2557" i="5"/>
  <c r="Z2557" i="5"/>
  <c r="Y2557" i="5"/>
  <c r="X2557" i="5"/>
  <c r="W2557" i="5"/>
  <c r="V2557" i="5"/>
  <c r="U2557" i="5"/>
  <c r="T2557" i="5"/>
  <c r="S2557" i="5"/>
  <c r="R2557" i="5"/>
  <c r="Q2557" i="5"/>
  <c r="AH2556" i="5"/>
  <c r="AG2556" i="5"/>
  <c r="AF2556" i="5"/>
  <c r="AE2556" i="5"/>
  <c r="AD2556" i="5"/>
  <c r="AC2556" i="5"/>
  <c r="AB2556" i="5"/>
  <c r="AA2556" i="5"/>
  <c r="Z2556" i="5"/>
  <c r="Y2556" i="5"/>
  <c r="X2556" i="5"/>
  <c r="W2556" i="5"/>
  <c r="V2556" i="5"/>
  <c r="U2556" i="5"/>
  <c r="T2556" i="5"/>
  <c r="S2556" i="5"/>
  <c r="R2556" i="5"/>
  <c r="Q2556" i="5"/>
  <c r="AH2555" i="5"/>
  <c r="AG2555" i="5"/>
  <c r="AF2555" i="5"/>
  <c r="AE2555" i="5"/>
  <c r="AD2555" i="5"/>
  <c r="AC2555" i="5"/>
  <c r="AB2555" i="5"/>
  <c r="AA2555" i="5"/>
  <c r="Z2555" i="5"/>
  <c r="Y2555" i="5"/>
  <c r="X2555" i="5"/>
  <c r="W2555" i="5"/>
  <c r="V2555" i="5"/>
  <c r="U2555" i="5"/>
  <c r="T2555" i="5"/>
  <c r="S2555" i="5"/>
  <c r="R2555" i="5"/>
  <c r="Q2555" i="5"/>
  <c r="AH2554" i="5"/>
  <c r="AG2554" i="5"/>
  <c r="AF2554" i="5"/>
  <c r="AE2554" i="5"/>
  <c r="AD2554" i="5"/>
  <c r="AC2554" i="5"/>
  <c r="AB2554" i="5"/>
  <c r="AA2554" i="5"/>
  <c r="Z2554" i="5"/>
  <c r="Y2554" i="5"/>
  <c r="X2554" i="5"/>
  <c r="W2554" i="5"/>
  <c r="V2554" i="5"/>
  <c r="U2554" i="5"/>
  <c r="T2554" i="5"/>
  <c r="S2554" i="5"/>
  <c r="R2554" i="5"/>
  <c r="Q2554" i="5"/>
  <c r="AH2553" i="5"/>
  <c r="AG2553" i="5"/>
  <c r="AF2553" i="5"/>
  <c r="AE2553" i="5"/>
  <c r="AD2553" i="5"/>
  <c r="AC2553" i="5"/>
  <c r="AB2553" i="5"/>
  <c r="AA2553" i="5"/>
  <c r="Z2553" i="5"/>
  <c r="Y2553" i="5"/>
  <c r="X2553" i="5"/>
  <c r="W2553" i="5"/>
  <c r="V2553" i="5"/>
  <c r="U2553" i="5"/>
  <c r="T2553" i="5"/>
  <c r="S2553" i="5"/>
  <c r="R2553" i="5"/>
  <c r="Q2553" i="5"/>
  <c r="AH2552" i="5"/>
  <c r="AG2552" i="5"/>
  <c r="AF2552" i="5"/>
  <c r="AE2552" i="5"/>
  <c r="AD2552" i="5"/>
  <c r="AC2552" i="5"/>
  <c r="AB2552" i="5"/>
  <c r="AA2552" i="5"/>
  <c r="Z2552" i="5"/>
  <c r="Y2552" i="5"/>
  <c r="X2552" i="5"/>
  <c r="W2552" i="5"/>
  <c r="V2552" i="5"/>
  <c r="U2552" i="5"/>
  <c r="T2552" i="5"/>
  <c r="S2552" i="5"/>
  <c r="R2552" i="5"/>
  <c r="Q2552" i="5"/>
  <c r="AH2551" i="5"/>
  <c r="AG2551" i="5"/>
  <c r="AF2551" i="5"/>
  <c r="AE2551" i="5"/>
  <c r="AD2551" i="5"/>
  <c r="AC2551" i="5"/>
  <c r="AB2551" i="5"/>
  <c r="AA2551" i="5"/>
  <c r="Z2551" i="5"/>
  <c r="Y2551" i="5"/>
  <c r="X2551" i="5"/>
  <c r="W2551" i="5"/>
  <c r="V2551" i="5"/>
  <c r="U2551" i="5"/>
  <c r="T2551" i="5"/>
  <c r="S2551" i="5"/>
  <c r="R2551" i="5"/>
  <c r="Q2551" i="5"/>
  <c r="AH2550" i="5"/>
  <c r="AG2550" i="5"/>
  <c r="AF2550" i="5"/>
  <c r="AE2550" i="5"/>
  <c r="AD2550" i="5"/>
  <c r="AC2550" i="5"/>
  <c r="AB2550" i="5"/>
  <c r="AA2550" i="5"/>
  <c r="Z2550" i="5"/>
  <c r="Y2550" i="5"/>
  <c r="X2550" i="5"/>
  <c r="W2550" i="5"/>
  <c r="V2550" i="5"/>
  <c r="U2550" i="5"/>
  <c r="T2550" i="5"/>
  <c r="S2550" i="5"/>
  <c r="R2550" i="5"/>
  <c r="Q2550" i="5"/>
  <c r="AH2549" i="5"/>
  <c r="AG2549" i="5"/>
  <c r="AF2549" i="5"/>
  <c r="AE2549" i="5"/>
  <c r="AD2549" i="5"/>
  <c r="AC2549" i="5"/>
  <c r="AB2549" i="5"/>
  <c r="AA2549" i="5"/>
  <c r="Z2549" i="5"/>
  <c r="Y2549" i="5"/>
  <c r="X2549" i="5"/>
  <c r="W2549" i="5"/>
  <c r="V2549" i="5"/>
  <c r="U2549" i="5"/>
  <c r="T2549" i="5"/>
  <c r="S2549" i="5"/>
  <c r="R2549" i="5"/>
  <c r="Q2549" i="5"/>
  <c r="AH2548" i="5"/>
  <c r="AG2548" i="5"/>
  <c r="AF2548" i="5"/>
  <c r="AE2548" i="5"/>
  <c r="AD2548" i="5"/>
  <c r="AC2548" i="5"/>
  <c r="AB2548" i="5"/>
  <c r="AA2548" i="5"/>
  <c r="Z2548" i="5"/>
  <c r="Y2548" i="5"/>
  <c r="X2548" i="5"/>
  <c r="W2548" i="5"/>
  <c r="V2548" i="5"/>
  <c r="U2548" i="5"/>
  <c r="T2548" i="5"/>
  <c r="S2548" i="5"/>
  <c r="R2548" i="5"/>
  <c r="Q2548" i="5"/>
  <c r="AH2547" i="5"/>
  <c r="AG2547" i="5"/>
  <c r="AF2547" i="5"/>
  <c r="AE2547" i="5"/>
  <c r="AD2547" i="5"/>
  <c r="AC2547" i="5"/>
  <c r="AB2547" i="5"/>
  <c r="AA2547" i="5"/>
  <c r="Z2547" i="5"/>
  <c r="Y2547" i="5"/>
  <c r="X2547" i="5"/>
  <c r="W2547" i="5"/>
  <c r="V2547" i="5"/>
  <c r="U2547" i="5"/>
  <c r="T2547" i="5"/>
  <c r="S2547" i="5"/>
  <c r="R2547" i="5"/>
  <c r="Q2547" i="5"/>
  <c r="AH2546" i="5"/>
  <c r="AG2546" i="5"/>
  <c r="AF2546" i="5"/>
  <c r="AE2546" i="5"/>
  <c r="AD2546" i="5"/>
  <c r="AC2546" i="5"/>
  <c r="AB2546" i="5"/>
  <c r="AA2546" i="5"/>
  <c r="Z2546" i="5"/>
  <c r="Y2546" i="5"/>
  <c r="X2546" i="5"/>
  <c r="W2546" i="5"/>
  <c r="V2546" i="5"/>
  <c r="U2546" i="5"/>
  <c r="T2546" i="5"/>
  <c r="S2546" i="5"/>
  <c r="R2546" i="5"/>
  <c r="Q2546" i="5"/>
  <c r="AH2545" i="5"/>
  <c r="AG2545" i="5"/>
  <c r="AF2545" i="5"/>
  <c r="AE2545" i="5"/>
  <c r="AD2545" i="5"/>
  <c r="AC2545" i="5"/>
  <c r="AB2545" i="5"/>
  <c r="AA2545" i="5"/>
  <c r="Z2545" i="5"/>
  <c r="Y2545" i="5"/>
  <c r="X2545" i="5"/>
  <c r="W2545" i="5"/>
  <c r="V2545" i="5"/>
  <c r="U2545" i="5"/>
  <c r="T2545" i="5"/>
  <c r="S2545" i="5"/>
  <c r="R2545" i="5"/>
  <c r="Q2545" i="5"/>
  <c r="AH2544" i="5"/>
  <c r="AG2544" i="5"/>
  <c r="AF2544" i="5"/>
  <c r="AE2544" i="5"/>
  <c r="AD2544" i="5"/>
  <c r="AC2544" i="5"/>
  <c r="AB2544" i="5"/>
  <c r="AA2544" i="5"/>
  <c r="Z2544" i="5"/>
  <c r="Y2544" i="5"/>
  <c r="X2544" i="5"/>
  <c r="W2544" i="5"/>
  <c r="V2544" i="5"/>
  <c r="U2544" i="5"/>
  <c r="T2544" i="5"/>
  <c r="S2544" i="5"/>
  <c r="R2544" i="5"/>
  <c r="Q2544" i="5"/>
  <c r="AH2543" i="5"/>
  <c r="AG2543" i="5"/>
  <c r="AF2543" i="5"/>
  <c r="AE2543" i="5"/>
  <c r="AD2543" i="5"/>
  <c r="AC2543" i="5"/>
  <c r="AB2543" i="5"/>
  <c r="AA2543" i="5"/>
  <c r="Z2543" i="5"/>
  <c r="Y2543" i="5"/>
  <c r="X2543" i="5"/>
  <c r="W2543" i="5"/>
  <c r="V2543" i="5"/>
  <c r="U2543" i="5"/>
  <c r="T2543" i="5"/>
  <c r="S2543" i="5"/>
  <c r="R2543" i="5"/>
  <c r="Q2543" i="5"/>
  <c r="AH2542" i="5"/>
  <c r="AG2542" i="5"/>
  <c r="AF2542" i="5"/>
  <c r="AE2542" i="5"/>
  <c r="AD2542" i="5"/>
  <c r="AC2542" i="5"/>
  <c r="AB2542" i="5"/>
  <c r="AA2542" i="5"/>
  <c r="Z2542" i="5"/>
  <c r="Y2542" i="5"/>
  <c r="X2542" i="5"/>
  <c r="W2542" i="5"/>
  <c r="V2542" i="5"/>
  <c r="U2542" i="5"/>
  <c r="T2542" i="5"/>
  <c r="S2542" i="5"/>
  <c r="R2542" i="5"/>
  <c r="Q2542" i="5"/>
  <c r="AH2541" i="5"/>
  <c r="AG2541" i="5"/>
  <c r="AF2541" i="5"/>
  <c r="AE2541" i="5"/>
  <c r="AD2541" i="5"/>
  <c r="AC2541" i="5"/>
  <c r="AB2541" i="5"/>
  <c r="AA2541" i="5"/>
  <c r="Z2541" i="5"/>
  <c r="Y2541" i="5"/>
  <c r="X2541" i="5"/>
  <c r="W2541" i="5"/>
  <c r="V2541" i="5"/>
  <c r="U2541" i="5"/>
  <c r="T2541" i="5"/>
  <c r="S2541" i="5"/>
  <c r="R2541" i="5"/>
  <c r="Q2541" i="5"/>
  <c r="AH2540" i="5"/>
  <c r="AG2540" i="5"/>
  <c r="AF2540" i="5"/>
  <c r="AE2540" i="5"/>
  <c r="AD2540" i="5"/>
  <c r="AC2540" i="5"/>
  <c r="AB2540" i="5"/>
  <c r="AA2540" i="5"/>
  <c r="Z2540" i="5"/>
  <c r="Y2540" i="5"/>
  <c r="X2540" i="5"/>
  <c r="W2540" i="5"/>
  <c r="V2540" i="5"/>
  <c r="U2540" i="5"/>
  <c r="T2540" i="5"/>
  <c r="S2540" i="5"/>
  <c r="R2540" i="5"/>
  <c r="Q2540" i="5"/>
  <c r="AH2539" i="5"/>
  <c r="AG2539" i="5"/>
  <c r="AF2539" i="5"/>
  <c r="AE2539" i="5"/>
  <c r="AD2539" i="5"/>
  <c r="AC2539" i="5"/>
  <c r="AB2539" i="5"/>
  <c r="AA2539" i="5"/>
  <c r="Z2539" i="5"/>
  <c r="Y2539" i="5"/>
  <c r="X2539" i="5"/>
  <c r="W2539" i="5"/>
  <c r="V2539" i="5"/>
  <c r="U2539" i="5"/>
  <c r="T2539" i="5"/>
  <c r="S2539" i="5"/>
  <c r="R2539" i="5"/>
  <c r="Q2539" i="5"/>
  <c r="AH2538" i="5"/>
  <c r="AG2538" i="5"/>
  <c r="AF2538" i="5"/>
  <c r="AE2538" i="5"/>
  <c r="AD2538" i="5"/>
  <c r="AC2538" i="5"/>
  <c r="AB2538" i="5"/>
  <c r="AA2538" i="5"/>
  <c r="Z2538" i="5"/>
  <c r="Y2538" i="5"/>
  <c r="X2538" i="5"/>
  <c r="W2538" i="5"/>
  <c r="V2538" i="5"/>
  <c r="U2538" i="5"/>
  <c r="T2538" i="5"/>
  <c r="S2538" i="5"/>
  <c r="R2538" i="5"/>
  <c r="Q2538" i="5"/>
  <c r="AH2537" i="5"/>
  <c r="AG2537" i="5"/>
  <c r="AF2537" i="5"/>
  <c r="AE2537" i="5"/>
  <c r="AD2537" i="5"/>
  <c r="AC2537" i="5"/>
  <c r="AB2537" i="5"/>
  <c r="AA2537" i="5"/>
  <c r="Z2537" i="5"/>
  <c r="Y2537" i="5"/>
  <c r="X2537" i="5"/>
  <c r="W2537" i="5"/>
  <c r="V2537" i="5"/>
  <c r="U2537" i="5"/>
  <c r="T2537" i="5"/>
  <c r="S2537" i="5"/>
  <c r="R2537" i="5"/>
  <c r="Q2537" i="5"/>
  <c r="AH2536" i="5"/>
  <c r="AG2536" i="5"/>
  <c r="AF2536" i="5"/>
  <c r="AE2536" i="5"/>
  <c r="AD2536" i="5"/>
  <c r="AC2536" i="5"/>
  <c r="AB2536" i="5"/>
  <c r="AA2536" i="5"/>
  <c r="Z2536" i="5"/>
  <c r="Y2536" i="5"/>
  <c r="X2536" i="5"/>
  <c r="W2536" i="5"/>
  <c r="V2536" i="5"/>
  <c r="U2536" i="5"/>
  <c r="T2536" i="5"/>
  <c r="S2536" i="5"/>
  <c r="R2536" i="5"/>
  <c r="Q2536" i="5"/>
  <c r="AH2535" i="5"/>
  <c r="AG2535" i="5"/>
  <c r="AF2535" i="5"/>
  <c r="AE2535" i="5"/>
  <c r="AD2535" i="5"/>
  <c r="AC2535" i="5"/>
  <c r="AB2535" i="5"/>
  <c r="AA2535" i="5"/>
  <c r="Z2535" i="5"/>
  <c r="Y2535" i="5"/>
  <c r="X2535" i="5"/>
  <c r="W2535" i="5"/>
  <c r="V2535" i="5"/>
  <c r="U2535" i="5"/>
  <c r="T2535" i="5"/>
  <c r="S2535" i="5"/>
  <c r="R2535" i="5"/>
  <c r="Q2535" i="5"/>
  <c r="AH2534" i="5"/>
  <c r="AG2534" i="5"/>
  <c r="AF2534" i="5"/>
  <c r="AE2534" i="5"/>
  <c r="AD2534" i="5"/>
  <c r="AC2534" i="5"/>
  <c r="AB2534" i="5"/>
  <c r="AA2534" i="5"/>
  <c r="Z2534" i="5"/>
  <c r="Y2534" i="5"/>
  <c r="X2534" i="5"/>
  <c r="W2534" i="5"/>
  <c r="V2534" i="5"/>
  <c r="U2534" i="5"/>
  <c r="T2534" i="5"/>
  <c r="S2534" i="5"/>
  <c r="R2534" i="5"/>
  <c r="Q2534" i="5"/>
  <c r="AH2533" i="5"/>
  <c r="AG2533" i="5"/>
  <c r="AF2533" i="5"/>
  <c r="AE2533" i="5"/>
  <c r="AD2533" i="5"/>
  <c r="AC2533" i="5"/>
  <c r="AB2533" i="5"/>
  <c r="AA2533" i="5"/>
  <c r="Z2533" i="5"/>
  <c r="Y2533" i="5"/>
  <c r="X2533" i="5"/>
  <c r="W2533" i="5"/>
  <c r="V2533" i="5"/>
  <c r="U2533" i="5"/>
  <c r="T2533" i="5"/>
  <c r="S2533" i="5"/>
  <c r="R2533" i="5"/>
  <c r="Q2533" i="5"/>
  <c r="AH2532" i="5"/>
  <c r="AG2532" i="5"/>
  <c r="AF2532" i="5"/>
  <c r="AE2532" i="5"/>
  <c r="AD2532" i="5"/>
  <c r="AC2532" i="5"/>
  <c r="AB2532" i="5"/>
  <c r="AA2532" i="5"/>
  <c r="Z2532" i="5"/>
  <c r="Y2532" i="5"/>
  <c r="X2532" i="5"/>
  <c r="W2532" i="5"/>
  <c r="V2532" i="5"/>
  <c r="U2532" i="5"/>
  <c r="T2532" i="5"/>
  <c r="S2532" i="5"/>
  <c r="R2532" i="5"/>
  <c r="Q2532" i="5"/>
  <c r="AH2531" i="5"/>
  <c r="AG2531" i="5"/>
  <c r="AF2531" i="5"/>
  <c r="AE2531" i="5"/>
  <c r="AD2531" i="5"/>
  <c r="AC2531" i="5"/>
  <c r="AB2531" i="5"/>
  <c r="AA2531" i="5"/>
  <c r="Z2531" i="5"/>
  <c r="Y2531" i="5"/>
  <c r="X2531" i="5"/>
  <c r="W2531" i="5"/>
  <c r="V2531" i="5"/>
  <c r="U2531" i="5"/>
  <c r="T2531" i="5"/>
  <c r="S2531" i="5"/>
  <c r="R2531" i="5"/>
  <c r="Q2531" i="5"/>
  <c r="AH2530" i="5"/>
  <c r="AG2530" i="5"/>
  <c r="AF2530" i="5"/>
  <c r="AE2530" i="5"/>
  <c r="AD2530" i="5"/>
  <c r="AC2530" i="5"/>
  <c r="AB2530" i="5"/>
  <c r="AA2530" i="5"/>
  <c r="Z2530" i="5"/>
  <c r="Y2530" i="5"/>
  <c r="X2530" i="5"/>
  <c r="W2530" i="5"/>
  <c r="V2530" i="5"/>
  <c r="U2530" i="5"/>
  <c r="T2530" i="5"/>
  <c r="S2530" i="5"/>
  <c r="R2530" i="5"/>
  <c r="Q2530" i="5"/>
  <c r="AH2529" i="5"/>
  <c r="AG2529" i="5"/>
  <c r="AF2529" i="5"/>
  <c r="AE2529" i="5"/>
  <c r="AD2529" i="5"/>
  <c r="AC2529" i="5"/>
  <c r="AB2529" i="5"/>
  <c r="AA2529" i="5"/>
  <c r="Z2529" i="5"/>
  <c r="Y2529" i="5"/>
  <c r="X2529" i="5"/>
  <c r="W2529" i="5"/>
  <c r="V2529" i="5"/>
  <c r="U2529" i="5"/>
  <c r="T2529" i="5"/>
  <c r="S2529" i="5"/>
  <c r="R2529" i="5"/>
  <c r="Q2529" i="5"/>
  <c r="AH2528" i="5"/>
  <c r="AG2528" i="5"/>
  <c r="AF2528" i="5"/>
  <c r="AE2528" i="5"/>
  <c r="AD2528" i="5"/>
  <c r="AC2528" i="5"/>
  <c r="AB2528" i="5"/>
  <c r="AA2528" i="5"/>
  <c r="Z2528" i="5"/>
  <c r="Y2528" i="5"/>
  <c r="X2528" i="5"/>
  <c r="W2528" i="5"/>
  <c r="V2528" i="5"/>
  <c r="U2528" i="5"/>
  <c r="T2528" i="5"/>
  <c r="S2528" i="5"/>
  <c r="R2528" i="5"/>
  <c r="Q2528" i="5"/>
  <c r="AH2527" i="5"/>
  <c r="AG2527" i="5"/>
  <c r="AF2527" i="5"/>
  <c r="AE2527" i="5"/>
  <c r="AD2527" i="5"/>
  <c r="AC2527" i="5"/>
  <c r="AB2527" i="5"/>
  <c r="AA2527" i="5"/>
  <c r="Z2527" i="5"/>
  <c r="Y2527" i="5"/>
  <c r="X2527" i="5"/>
  <c r="W2527" i="5"/>
  <c r="V2527" i="5"/>
  <c r="U2527" i="5"/>
  <c r="T2527" i="5"/>
  <c r="S2527" i="5"/>
  <c r="R2527" i="5"/>
  <c r="Q2527" i="5"/>
  <c r="AH2526" i="5"/>
  <c r="AG2526" i="5"/>
  <c r="AF2526" i="5"/>
  <c r="AE2526" i="5"/>
  <c r="AD2526" i="5"/>
  <c r="AC2526" i="5"/>
  <c r="AB2526" i="5"/>
  <c r="AA2526" i="5"/>
  <c r="Z2526" i="5"/>
  <c r="Y2526" i="5"/>
  <c r="X2526" i="5"/>
  <c r="W2526" i="5"/>
  <c r="V2526" i="5"/>
  <c r="U2526" i="5"/>
  <c r="T2526" i="5"/>
  <c r="S2526" i="5"/>
  <c r="R2526" i="5"/>
  <c r="Q2526" i="5"/>
  <c r="AH2525" i="5"/>
  <c r="AG2525" i="5"/>
  <c r="AF2525" i="5"/>
  <c r="AE2525" i="5"/>
  <c r="AD2525" i="5"/>
  <c r="AC2525" i="5"/>
  <c r="AB2525" i="5"/>
  <c r="AA2525" i="5"/>
  <c r="Z2525" i="5"/>
  <c r="Y2525" i="5"/>
  <c r="X2525" i="5"/>
  <c r="W2525" i="5"/>
  <c r="V2525" i="5"/>
  <c r="U2525" i="5"/>
  <c r="T2525" i="5"/>
  <c r="S2525" i="5"/>
  <c r="R2525" i="5"/>
  <c r="Q2525" i="5"/>
  <c r="AH2524" i="5"/>
  <c r="AG2524" i="5"/>
  <c r="AF2524" i="5"/>
  <c r="AE2524" i="5"/>
  <c r="AD2524" i="5"/>
  <c r="AC2524" i="5"/>
  <c r="AB2524" i="5"/>
  <c r="AA2524" i="5"/>
  <c r="Z2524" i="5"/>
  <c r="Y2524" i="5"/>
  <c r="X2524" i="5"/>
  <c r="W2524" i="5"/>
  <c r="V2524" i="5"/>
  <c r="U2524" i="5"/>
  <c r="T2524" i="5"/>
  <c r="S2524" i="5"/>
  <c r="R2524" i="5"/>
  <c r="Q2524" i="5"/>
  <c r="AH2523" i="5"/>
  <c r="AG2523" i="5"/>
  <c r="AF2523" i="5"/>
  <c r="AE2523" i="5"/>
  <c r="AD2523" i="5"/>
  <c r="AC2523" i="5"/>
  <c r="AB2523" i="5"/>
  <c r="AA2523" i="5"/>
  <c r="Z2523" i="5"/>
  <c r="Y2523" i="5"/>
  <c r="X2523" i="5"/>
  <c r="W2523" i="5"/>
  <c r="V2523" i="5"/>
  <c r="U2523" i="5"/>
  <c r="T2523" i="5"/>
  <c r="S2523" i="5"/>
  <c r="R2523" i="5"/>
  <c r="Q2523" i="5"/>
  <c r="AH2522" i="5"/>
  <c r="AG2522" i="5"/>
  <c r="AF2522" i="5"/>
  <c r="AE2522" i="5"/>
  <c r="AD2522" i="5"/>
  <c r="AC2522" i="5"/>
  <c r="AB2522" i="5"/>
  <c r="AA2522" i="5"/>
  <c r="Z2522" i="5"/>
  <c r="Y2522" i="5"/>
  <c r="X2522" i="5"/>
  <c r="W2522" i="5"/>
  <c r="V2522" i="5"/>
  <c r="U2522" i="5"/>
  <c r="T2522" i="5"/>
  <c r="S2522" i="5"/>
  <c r="R2522" i="5"/>
  <c r="Q2522" i="5"/>
  <c r="AH2521" i="5"/>
  <c r="AG2521" i="5"/>
  <c r="AF2521" i="5"/>
  <c r="AE2521" i="5"/>
  <c r="AD2521" i="5"/>
  <c r="AC2521" i="5"/>
  <c r="AB2521" i="5"/>
  <c r="AA2521" i="5"/>
  <c r="Z2521" i="5"/>
  <c r="Y2521" i="5"/>
  <c r="X2521" i="5"/>
  <c r="W2521" i="5"/>
  <c r="V2521" i="5"/>
  <c r="U2521" i="5"/>
  <c r="T2521" i="5"/>
  <c r="S2521" i="5"/>
  <c r="R2521" i="5"/>
  <c r="Q2521" i="5"/>
  <c r="AH2520" i="5"/>
  <c r="AG2520" i="5"/>
  <c r="AF2520" i="5"/>
  <c r="AE2520" i="5"/>
  <c r="AD2520" i="5"/>
  <c r="AC2520" i="5"/>
  <c r="AB2520" i="5"/>
  <c r="AA2520" i="5"/>
  <c r="Z2520" i="5"/>
  <c r="Y2520" i="5"/>
  <c r="X2520" i="5"/>
  <c r="W2520" i="5"/>
  <c r="V2520" i="5"/>
  <c r="U2520" i="5"/>
  <c r="T2520" i="5"/>
  <c r="S2520" i="5"/>
  <c r="R2520" i="5"/>
  <c r="Q2520" i="5"/>
  <c r="AH2519" i="5"/>
  <c r="AG2519" i="5"/>
  <c r="AF2519" i="5"/>
  <c r="AE2519" i="5"/>
  <c r="AD2519" i="5"/>
  <c r="AC2519" i="5"/>
  <c r="AB2519" i="5"/>
  <c r="AA2519" i="5"/>
  <c r="Z2519" i="5"/>
  <c r="Y2519" i="5"/>
  <c r="X2519" i="5"/>
  <c r="W2519" i="5"/>
  <c r="V2519" i="5"/>
  <c r="U2519" i="5"/>
  <c r="T2519" i="5"/>
  <c r="S2519" i="5"/>
  <c r="R2519" i="5"/>
  <c r="Q2519" i="5"/>
  <c r="AH2518" i="5"/>
  <c r="AG2518" i="5"/>
  <c r="AF2518" i="5"/>
  <c r="AE2518" i="5"/>
  <c r="AD2518" i="5"/>
  <c r="AC2518" i="5"/>
  <c r="AB2518" i="5"/>
  <c r="AA2518" i="5"/>
  <c r="Z2518" i="5"/>
  <c r="Y2518" i="5"/>
  <c r="X2518" i="5"/>
  <c r="W2518" i="5"/>
  <c r="V2518" i="5"/>
  <c r="U2518" i="5"/>
  <c r="T2518" i="5"/>
  <c r="S2518" i="5"/>
  <c r="R2518" i="5"/>
  <c r="Q2518" i="5"/>
  <c r="AH2517" i="5"/>
  <c r="AG2517" i="5"/>
  <c r="AF2517" i="5"/>
  <c r="AE2517" i="5"/>
  <c r="AD2517" i="5"/>
  <c r="AC2517" i="5"/>
  <c r="AB2517" i="5"/>
  <c r="AA2517" i="5"/>
  <c r="Z2517" i="5"/>
  <c r="Y2517" i="5"/>
  <c r="X2517" i="5"/>
  <c r="W2517" i="5"/>
  <c r="V2517" i="5"/>
  <c r="U2517" i="5"/>
  <c r="T2517" i="5"/>
  <c r="S2517" i="5"/>
  <c r="R2517" i="5"/>
  <c r="Q2517" i="5"/>
  <c r="AH2516" i="5"/>
  <c r="AG2516" i="5"/>
  <c r="AF2516" i="5"/>
  <c r="AE2516" i="5"/>
  <c r="AD2516" i="5"/>
  <c r="AC2516" i="5"/>
  <c r="AB2516" i="5"/>
  <c r="AA2516" i="5"/>
  <c r="Z2516" i="5"/>
  <c r="Y2516" i="5"/>
  <c r="X2516" i="5"/>
  <c r="W2516" i="5"/>
  <c r="V2516" i="5"/>
  <c r="U2516" i="5"/>
  <c r="T2516" i="5"/>
  <c r="S2516" i="5"/>
  <c r="R2516" i="5"/>
  <c r="Q2516" i="5"/>
  <c r="AH2515" i="5"/>
  <c r="AG2515" i="5"/>
  <c r="AF2515" i="5"/>
  <c r="AE2515" i="5"/>
  <c r="AD2515" i="5"/>
  <c r="AC2515" i="5"/>
  <c r="AB2515" i="5"/>
  <c r="AA2515" i="5"/>
  <c r="Z2515" i="5"/>
  <c r="Y2515" i="5"/>
  <c r="X2515" i="5"/>
  <c r="W2515" i="5"/>
  <c r="V2515" i="5"/>
  <c r="U2515" i="5"/>
  <c r="T2515" i="5"/>
  <c r="S2515" i="5"/>
  <c r="R2515" i="5"/>
  <c r="Q2515" i="5"/>
  <c r="AH2514" i="5"/>
  <c r="AG2514" i="5"/>
  <c r="AF2514" i="5"/>
  <c r="AE2514" i="5"/>
  <c r="AD2514" i="5"/>
  <c r="AC2514" i="5"/>
  <c r="AB2514" i="5"/>
  <c r="AA2514" i="5"/>
  <c r="Z2514" i="5"/>
  <c r="Y2514" i="5"/>
  <c r="X2514" i="5"/>
  <c r="W2514" i="5"/>
  <c r="V2514" i="5"/>
  <c r="U2514" i="5"/>
  <c r="T2514" i="5"/>
  <c r="S2514" i="5"/>
  <c r="R2514" i="5"/>
  <c r="Q2514" i="5"/>
  <c r="AH2513" i="5"/>
  <c r="AG2513" i="5"/>
  <c r="AF2513" i="5"/>
  <c r="AE2513" i="5"/>
  <c r="AD2513" i="5"/>
  <c r="AC2513" i="5"/>
  <c r="AB2513" i="5"/>
  <c r="AA2513" i="5"/>
  <c r="Z2513" i="5"/>
  <c r="Y2513" i="5"/>
  <c r="X2513" i="5"/>
  <c r="W2513" i="5"/>
  <c r="V2513" i="5"/>
  <c r="U2513" i="5"/>
  <c r="T2513" i="5"/>
  <c r="S2513" i="5"/>
  <c r="R2513" i="5"/>
  <c r="Q2513" i="5"/>
  <c r="AH2512" i="5"/>
  <c r="AG2512" i="5"/>
  <c r="AF2512" i="5"/>
  <c r="AE2512" i="5"/>
  <c r="AD2512" i="5"/>
  <c r="AC2512" i="5"/>
  <c r="AB2512" i="5"/>
  <c r="AA2512" i="5"/>
  <c r="Z2512" i="5"/>
  <c r="Y2512" i="5"/>
  <c r="X2512" i="5"/>
  <c r="W2512" i="5"/>
  <c r="V2512" i="5"/>
  <c r="U2512" i="5"/>
  <c r="T2512" i="5"/>
  <c r="S2512" i="5"/>
  <c r="R2512" i="5"/>
  <c r="Q2512" i="5"/>
  <c r="AH2511" i="5"/>
  <c r="AG2511" i="5"/>
  <c r="AF2511" i="5"/>
  <c r="AE2511" i="5"/>
  <c r="AD2511" i="5"/>
  <c r="AC2511" i="5"/>
  <c r="AB2511" i="5"/>
  <c r="AA2511" i="5"/>
  <c r="Z2511" i="5"/>
  <c r="Y2511" i="5"/>
  <c r="X2511" i="5"/>
  <c r="W2511" i="5"/>
  <c r="V2511" i="5"/>
  <c r="U2511" i="5"/>
  <c r="T2511" i="5"/>
  <c r="S2511" i="5"/>
  <c r="R2511" i="5"/>
  <c r="Q2511" i="5"/>
  <c r="AH2510" i="5"/>
  <c r="AG2510" i="5"/>
  <c r="AF2510" i="5"/>
  <c r="AE2510" i="5"/>
  <c r="AD2510" i="5"/>
  <c r="AC2510" i="5"/>
  <c r="AB2510" i="5"/>
  <c r="AA2510" i="5"/>
  <c r="Z2510" i="5"/>
  <c r="Y2510" i="5"/>
  <c r="X2510" i="5"/>
  <c r="W2510" i="5"/>
  <c r="V2510" i="5"/>
  <c r="U2510" i="5"/>
  <c r="T2510" i="5"/>
  <c r="S2510" i="5"/>
  <c r="R2510" i="5"/>
  <c r="Q2510" i="5"/>
  <c r="AH2509" i="5"/>
  <c r="AG2509" i="5"/>
  <c r="AF2509" i="5"/>
  <c r="AE2509" i="5"/>
  <c r="AD2509" i="5"/>
  <c r="AC2509" i="5"/>
  <c r="AB2509" i="5"/>
  <c r="AA2509" i="5"/>
  <c r="Z2509" i="5"/>
  <c r="Y2509" i="5"/>
  <c r="X2509" i="5"/>
  <c r="W2509" i="5"/>
  <c r="V2509" i="5"/>
  <c r="U2509" i="5"/>
  <c r="T2509" i="5"/>
  <c r="S2509" i="5"/>
  <c r="R2509" i="5"/>
  <c r="Q2509" i="5"/>
  <c r="AH2508" i="5"/>
  <c r="AG2508" i="5"/>
  <c r="AF2508" i="5"/>
  <c r="AE2508" i="5"/>
  <c r="AD2508" i="5"/>
  <c r="AC2508" i="5"/>
  <c r="AB2508" i="5"/>
  <c r="AA2508" i="5"/>
  <c r="Z2508" i="5"/>
  <c r="Y2508" i="5"/>
  <c r="X2508" i="5"/>
  <c r="W2508" i="5"/>
  <c r="V2508" i="5"/>
  <c r="U2508" i="5"/>
  <c r="T2508" i="5"/>
  <c r="S2508" i="5"/>
  <c r="R2508" i="5"/>
  <c r="Q2508" i="5"/>
  <c r="AH2507" i="5"/>
  <c r="AG2507" i="5"/>
  <c r="AF2507" i="5"/>
  <c r="AE2507" i="5"/>
  <c r="AD2507" i="5"/>
  <c r="AC2507" i="5"/>
  <c r="AB2507" i="5"/>
  <c r="AA2507" i="5"/>
  <c r="Z2507" i="5"/>
  <c r="Y2507" i="5"/>
  <c r="X2507" i="5"/>
  <c r="W2507" i="5"/>
  <c r="V2507" i="5"/>
  <c r="U2507" i="5"/>
  <c r="T2507" i="5"/>
  <c r="S2507" i="5"/>
  <c r="R2507" i="5"/>
  <c r="Q2507" i="5"/>
  <c r="AH2506" i="5"/>
  <c r="AG2506" i="5"/>
  <c r="AF2506" i="5"/>
  <c r="AE2506" i="5"/>
  <c r="AD2506" i="5"/>
  <c r="AC2506" i="5"/>
  <c r="AB2506" i="5"/>
  <c r="AA2506" i="5"/>
  <c r="Z2506" i="5"/>
  <c r="Y2506" i="5"/>
  <c r="X2506" i="5"/>
  <c r="W2506" i="5"/>
  <c r="V2506" i="5"/>
  <c r="U2506" i="5"/>
  <c r="T2506" i="5"/>
  <c r="S2506" i="5"/>
  <c r="R2506" i="5"/>
  <c r="Q2506" i="5"/>
  <c r="AH2505" i="5"/>
  <c r="AG2505" i="5"/>
  <c r="AF2505" i="5"/>
  <c r="AE2505" i="5"/>
  <c r="AD2505" i="5"/>
  <c r="AC2505" i="5"/>
  <c r="AB2505" i="5"/>
  <c r="AA2505" i="5"/>
  <c r="Z2505" i="5"/>
  <c r="Y2505" i="5"/>
  <c r="X2505" i="5"/>
  <c r="W2505" i="5"/>
  <c r="V2505" i="5"/>
  <c r="U2505" i="5"/>
  <c r="T2505" i="5"/>
  <c r="S2505" i="5"/>
  <c r="R2505" i="5"/>
  <c r="Q2505" i="5"/>
  <c r="AH2504" i="5"/>
  <c r="AG2504" i="5"/>
  <c r="AF2504" i="5"/>
  <c r="AE2504" i="5"/>
  <c r="AD2504" i="5"/>
  <c r="AC2504" i="5"/>
  <c r="AB2504" i="5"/>
  <c r="AA2504" i="5"/>
  <c r="Z2504" i="5"/>
  <c r="Y2504" i="5"/>
  <c r="X2504" i="5"/>
  <c r="W2504" i="5"/>
  <c r="V2504" i="5"/>
  <c r="U2504" i="5"/>
  <c r="T2504" i="5"/>
  <c r="S2504" i="5"/>
  <c r="R2504" i="5"/>
  <c r="Q2504" i="5"/>
  <c r="AH2503" i="5"/>
  <c r="AG2503" i="5"/>
  <c r="AF2503" i="5"/>
  <c r="AE2503" i="5"/>
  <c r="AD2503" i="5"/>
  <c r="AC2503" i="5"/>
  <c r="AB2503" i="5"/>
  <c r="AA2503" i="5"/>
  <c r="Z2503" i="5"/>
  <c r="Y2503" i="5"/>
  <c r="X2503" i="5"/>
  <c r="W2503" i="5"/>
  <c r="V2503" i="5"/>
  <c r="U2503" i="5"/>
  <c r="T2503" i="5"/>
  <c r="S2503" i="5"/>
  <c r="R2503" i="5"/>
  <c r="Q2503" i="5"/>
  <c r="AH2502" i="5"/>
  <c r="AG2502" i="5"/>
  <c r="AF2502" i="5"/>
  <c r="AE2502" i="5"/>
  <c r="AD2502" i="5"/>
  <c r="AC2502" i="5"/>
  <c r="AB2502" i="5"/>
  <c r="AA2502" i="5"/>
  <c r="Z2502" i="5"/>
  <c r="Y2502" i="5"/>
  <c r="X2502" i="5"/>
  <c r="W2502" i="5"/>
  <c r="V2502" i="5"/>
  <c r="U2502" i="5"/>
  <c r="T2502" i="5"/>
  <c r="S2502" i="5"/>
  <c r="R2502" i="5"/>
  <c r="Q2502" i="5"/>
  <c r="AH2501" i="5"/>
  <c r="AG2501" i="5"/>
  <c r="AF2501" i="5"/>
  <c r="AE2501" i="5"/>
  <c r="AD2501" i="5"/>
  <c r="AC2501" i="5"/>
  <c r="AB2501" i="5"/>
  <c r="AA2501" i="5"/>
  <c r="Z2501" i="5"/>
  <c r="Y2501" i="5"/>
  <c r="X2501" i="5"/>
  <c r="W2501" i="5"/>
  <c r="V2501" i="5"/>
  <c r="U2501" i="5"/>
  <c r="T2501" i="5"/>
  <c r="S2501" i="5"/>
  <c r="R2501" i="5"/>
  <c r="Q2501" i="5"/>
  <c r="AH2500" i="5"/>
  <c r="AG2500" i="5"/>
  <c r="AF2500" i="5"/>
  <c r="AE2500" i="5"/>
  <c r="AD2500" i="5"/>
  <c r="AC2500" i="5"/>
  <c r="AB2500" i="5"/>
  <c r="AA2500" i="5"/>
  <c r="Z2500" i="5"/>
  <c r="Y2500" i="5"/>
  <c r="X2500" i="5"/>
  <c r="W2500" i="5"/>
  <c r="V2500" i="5"/>
  <c r="U2500" i="5"/>
  <c r="T2500" i="5"/>
  <c r="S2500" i="5"/>
  <c r="R2500" i="5"/>
  <c r="Q2500" i="5"/>
  <c r="AH2499" i="5"/>
  <c r="AG2499" i="5"/>
  <c r="AF2499" i="5"/>
  <c r="AE2499" i="5"/>
  <c r="AD2499" i="5"/>
  <c r="AC2499" i="5"/>
  <c r="AB2499" i="5"/>
  <c r="AA2499" i="5"/>
  <c r="Z2499" i="5"/>
  <c r="Y2499" i="5"/>
  <c r="X2499" i="5"/>
  <c r="W2499" i="5"/>
  <c r="V2499" i="5"/>
  <c r="U2499" i="5"/>
  <c r="T2499" i="5"/>
  <c r="S2499" i="5"/>
  <c r="R2499" i="5"/>
  <c r="Q2499" i="5"/>
  <c r="AH2498" i="5"/>
  <c r="AG2498" i="5"/>
  <c r="AF2498" i="5"/>
  <c r="AE2498" i="5"/>
  <c r="AD2498" i="5"/>
  <c r="AC2498" i="5"/>
  <c r="AB2498" i="5"/>
  <c r="AA2498" i="5"/>
  <c r="Z2498" i="5"/>
  <c r="Y2498" i="5"/>
  <c r="X2498" i="5"/>
  <c r="W2498" i="5"/>
  <c r="V2498" i="5"/>
  <c r="U2498" i="5"/>
  <c r="T2498" i="5"/>
  <c r="S2498" i="5"/>
  <c r="R2498" i="5"/>
  <c r="Q2498" i="5"/>
  <c r="AH2497" i="5"/>
  <c r="AG2497" i="5"/>
  <c r="AF2497" i="5"/>
  <c r="AE2497" i="5"/>
  <c r="AD2497" i="5"/>
  <c r="AC2497" i="5"/>
  <c r="AB2497" i="5"/>
  <c r="AA2497" i="5"/>
  <c r="Z2497" i="5"/>
  <c r="Y2497" i="5"/>
  <c r="X2497" i="5"/>
  <c r="W2497" i="5"/>
  <c r="V2497" i="5"/>
  <c r="U2497" i="5"/>
  <c r="T2497" i="5"/>
  <c r="S2497" i="5"/>
  <c r="R2497" i="5"/>
  <c r="Q2497" i="5"/>
  <c r="AH2496" i="5"/>
  <c r="AG2496" i="5"/>
  <c r="AF2496" i="5"/>
  <c r="AE2496" i="5"/>
  <c r="AD2496" i="5"/>
  <c r="AC2496" i="5"/>
  <c r="AB2496" i="5"/>
  <c r="AA2496" i="5"/>
  <c r="Z2496" i="5"/>
  <c r="Y2496" i="5"/>
  <c r="X2496" i="5"/>
  <c r="W2496" i="5"/>
  <c r="V2496" i="5"/>
  <c r="U2496" i="5"/>
  <c r="T2496" i="5"/>
  <c r="S2496" i="5"/>
  <c r="R2496" i="5"/>
  <c r="Q2496" i="5"/>
  <c r="AH2495" i="5"/>
  <c r="AG2495" i="5"/>
  <c r="AF2495" i="5"/>
  <c r="AE2495" i="5"/>
  <c r="AD2495" i="5"/>
  <c r="AC2495" i="5"/>
  <c r="AB2495" i="5"/>
  <c r="AA2495" i="5"/>
  <c r="Z2495" i="5"/>
  <c r="Y2495" i="5"/>
  <c r="X2495" i="5"/>
  <c r="W2495" i="5"/>
  <c r="V2495" i="5"/>
  <c r="U2495" i="5"/>
  <c r="T2495" i="5"/>
  <c r="S2495" i="5"/>
  <c r="R2495" i="5"/>
  <c r="Q2495" i="5"/>
  <c r="AH2494" i="5"/>
  <c r="AG2494" i="5"/>
  <c r="AF2494" i="5"/>
  <c r="AE2494" i="5"/>
  <c r="AD2494" i="5"/>
  <c r="AC2494" i="5"/>
  <c r="AB2494" i="5"/>
  <c r="AA2494" i="5"/>
  <c r="Z2494" i="5"/>
  <c r="Y2494" i="5"/>
  <c r="X2494" i="5"/>
  <c r="W2494" i="5"/>
  <c r="V2494" i="5"/>
  <c r="U2494" i="5"/>
  <c r="T2494" i="5"/>
  <c r="S2494" i="5"/>
  <c r="R2494" i="5"/>
  <c r="Q2494" i="5"/>
  <c r="AH2493" i="5"/>
  <c r="AG2493" i="5"/>
  <c r="AF2493" i="5"/>
  <c r="AE2493" i="5"/>
  <c r="AD2493" i="5"/>
  <c r="AC2493" i="5"/>
  <c r="AB2493" i="5"/>
  <c r="AA2493" i="5"/>
  <c r="Z2493" i="5"/>
  <c r="Y2493" i="5"/>
  <c r="X2493" i="5"/>
  <c r="W2493" i="5"/>
  <c r="V2493" i="5"/>
  <c r="U2493" i="5"/>
  <c r="T2493" i="5"/>
  <c r="S2493" i="5"/>
  <c r="R2493" i="5"/>
  <c r="Q2493" i="5"/>
  <c r="AH2492" i="5"/>
  <c r="AG2492" i="5"/>
  <c r="AF2492" i="5"/>
  <c r="AE2492" i="5"/>
  <c r="AD2492" i="5"/>
  <c r="AC2492" i="5"/>
  <c r="AB2492" i="5"/>
  <c r="AA2492" i="5"/>
  <c r="Z2492" i="5"/>
  <c r="Y2492" i="5"/>
  <c r="X2492" i="5"/>
  <c r="W2492" i="5"/>
  <c r="V2492" i="5"/>
  <c r="U2492" i="5"/>
  <c r="T2492" i="5"/>
  <c r="S2492" i="5"/>
  <c r="R2492" i="5"/>
  <c r="Q2492" i="5"/>
  <c r="AH2491" i="5"/>
  <c r="AG2491" i="5"/>
  <c r="AF2491" i="5"/>
  <c r="AE2491" i="5"/>
  <c r="AD2491" i="5"/>
  <c r="AC2491" i="5"/>
  <c r="AB2491" i="5"/>
  <c r="AA2491" i="5"/>
  <c r="Z2491" i="5"/>
  <c r="Y2491" i="5"/>
  <c r="X2491" i="5"/>
  <c r="W2491" i="5"/>
  <c r="V2491" i="5"/>
  <c r="U2491" i="5"/>
  <c r="T2491" i="5"/>
  <c r="S2491" i="5"/>
  <c r="R2491" i="5"/>
  <c r="Q2491" i="5"/>
  <c r="AH2490" i="5"/>
  <c r="AG2490" i="5"/>
  <c r="AF2490" i="5"/>
  <c r="AE2490" i="5"/>
  <c r="AD2490" i="5"/>
  <c r="AC2490" i="5"/>
  <c r="AB2490" i="5"/>
  <c r="AA2490" i="5"/>
  <c r="Z2490" i="5"/>
  <c r="Y2490" i="5"/>
  <c r="X2490" i="5"/>
  <c r="W2490" i="5"/>
  <c r="V2490" i="5"/>
  <c r="U2490" i="5"/>
  <c r="T2490" i="5"/>
  <c r="S2490" i="5"/>
  <c r="R2490" i="5"/>
  <c r="Q2490" i="5"/>
  <c r="AH2489" i="5"/>
  <c r="AG2489" i="5"/>
  <c r="AF2489" i="5"/>
  <c r="AE2489" i="5"/>
  <c r="AD2489" i="5"/>
  <c r="AC2489" i="5"/>
  <c r="AB2489" i="5"/>
  <c r="AA2489" i="5"/>
  <c r="Z2489" i="5"/>
  <c r="Y2489" i="5"/>
  <c r="X2489" i="5"/>
  <c r="W2489" i="5"/>
  <c r="V2489" i="5"/>
  <c r="U2489" i="5"/>
  <c r="T2489" i="5"/>
  <c r="S2489" i="5"/>
  <c r="R2489" i="5"/>
  <c r="Q2489" i="5"/>
  <c r="AH2488" i="5"/>
  <c r="AG2488" i="5"/>
  <c r="AF2488" i="5"/>
  <c r="AE2488" i="5"/>
  <c r="AD2488" i="5"/>
  <c r="AC2488" i="5"/>
  <c r="AB2488" i="5"/>
  <c r="AA2488" i="5"/>
  <c r="Z2488" i="5"/>
  <c r="Y2488" i="5"/>
  <c r="X2488" i="5"/>
  <c r="W2488" i="5"/>
  <c r="V2488" i="5"/>
  <c r="U2488" i="5"/>
  <c r="T2488" i="5"/>
  <c r="S2488" i="5"/>
  <c r="R2488" i="5"/>
  <c r="Q2488" i="5"/>
  <c r="AH2487" i="5"/>
  <c r="AG2487" i="5"/>
  <c r="AF2487" i="5"/>
  <c r="AE2487" i="5"/>
  <c r="AD2487" i="5"/>
  <c r="AC2487" i="5"/>
  <c r="AB2487" i="5"/>
  <c r="AA2487" i="5"/>
  <c r="Z2487" i="5"/>
  <c r="Y2487" i="5"/>
  <c r="X2487" i="5"/>
  <c r="W2487" i="5"/>
  <c r="V2487" i="5"/>
  <c r="U2487" i="5"/>
  <c r="T2487" i="5"/>
  <c r="S2487" i="5"/>
  <c r="R2487" i="5"/>
  <c r="Q2487" i="5"/>
  <c r="AH2486" i="5"/>
  <c r="AG2486" i="5"/>
  <c r="AF2486" i="5"/>
  <c r="AE2486" i="5"/>
  <c r="AD2486" i="5"/>
  <c r="AC2486" i="5"/>
  <c r="AB2486" i="5"/>
  <c r="AA2486" i="5"/>
  <c r="Z2486" i="5"/>
  <c r="Y2486" i="5"/>
  <c r="X2486" i="5"/>
  <c r="W2486" i="5"/>
  <c r="V2486" i="5"/>
  <c r="U2486" i="5"/>
  <c r="T2486" i="5"/>
  <c r="S2486" i="5"/>
  <c r="R2486" i="5"/>
  <c r="Q2486" i="5"/>
  <c r="AH2485" i="5"/>
  <c r="AG2485" i="5"/>
  <c r="AF2485" i="5"/>
  <c r="AE2485" i="5"/>
  <c r="AD2485" i="5"/>
  <c r="AC2485" i="5"/>
  <c r="AB2485" i="5"/>
  <c r="AA2485" i="5"/>
  <c r="Z2485" i="5"/>
  <c r="Y2485" i="5"/>
  <c r="X2485" i="5"/>
  <c r="W2485" i="5"/>
  <c r="V2485" i="5"/>
  <c r="U2485" i="5"/>
  <c r="T2485" i="5"/>
  <c r="S2485" i="5"/>
  <c r="R2485" i="5"/>
  <c r="Q2485" i="5"/>
  <c r="AH2484" i="5"/>
  <c r="AG2484" i="5"/>
  <c r="AF2484" i="5"/>
  <c r="AE2484" i="5"/>
  <c r="AD2484" i="5"/>
  <c r="AC2484" i="5"/>
  <c r="AB2484" i="5"/>
  <c r="AA2484" i="5"/>
  <c r="Z2484" i="5"/>
  <c r="Y2484" i="5"/>
  <c r="X2484" i="5"/>
  <c r="W2484" i="5"/>
  <c r="V2484" i="5"/>
  <c r="U2484" i="5"/>
  <c r="T2484" i="5"/>
  <c r="S2484" i="5"/>
  <c r="R2484" i="5"/>
  <c r="Q2484" i="5"/>
  <c r="AH2483" i="5"/>
  <c r="AG2483" i="5"/>
  <c r="AF2483" i="5"/>
  <c r="AE2483" i="5"/>
  <c r="AD2483" i="5"/>
  <c r="AC2483" i="5"/>
  <c r="AB2483" i="5"/>
  <c r="AA2483" i="5"/>
  <c r="Z2483" i="5"/>
  <c r="Y2483" i="5"/>
  <c r="X2483" i="5"/>
  <c r="W2483" i="5"/>
  <c r="V2483" i="5"/>
  <c r="U2483" i="5"/>
  <c r="T2483" i="5"/>
  <c r="S2483" i="5"/>
  <c r="R2483" i="5"/>
  <c r="Q2483" i="5"/>
  <c r="AH2482" i="5"/>
  <c r="AG2482" i="5"/>
  <c r="AF2482" i="5"/>
  <c r="AE2482" i="5"/>
  <c r="AD2482" i="5"/>
  <c r="AC2482" i="5"/>
  <c r="AB2482" i="5"/>
  <c r="AA2482" i="5"/>
  <c r="Z2482" i="5"/>
  <c r="Y2482" i="5"/>
  <c r="X2482" i="5"/>
  <c r="W2482" i="5"/>
  <c r="V2482" i="5"/>
  <c r="U2482" i="5"/>
  <c r="T2482" i="5"/>
  <c r="S2482" i="5"/>
  <c r="R2482" i="5"/>
  <c r="Q2482" i="5"/>
  <c r="AH2481" i="5"/>
  <c r="AG2481" i="5"/>
  <c r="AF2481" i="5"/>
  <c r="AE2481" i="5"/>
  <c r="AD2481" i="5"/>
  <c r="AC2481" i="5"/>
  <c r="AB2481" i="5"/>
  <c r="AA2481" i="5"/>
  <c r="Z2481" i="5"/>
  <c r="Y2481" i="5"/>
  <c r="X2481" i="5"/>
  <c r="W2481" i="5"/>
  <c r="V2481" i="5"/>
  <c r="U2481" i="5"/>
  <c r="T2481" i="5"/>
  <c r="S2481" i="5"/>
  <c r="R2481" i="5"/>
  <c r="Q2481" i="5"/>
  <c r="AH2480" i="5"/>
  <c r="AG2480" i="5"/>
  <c r="AF2480" i="5"/>
  <c r="AE2480" i="5"/>
  <c r="AD2480" i="5"/>
  <c r="AC2480" i="5"/>
  <c r="AB2480" i="5"/>
  <c r="AA2480" i="5"/>
  <c r="Z2480" i="5"/>
  <c r="Y2480" i="5"/>
  <c r="X2480" i="5"/>
  <c r="W2480" i="5"/>
  <c r="V2480" i="5"/>
  <c r="U2480" i="5"/>
  <c r="T2480" i="5"/>
  <c r="S2480" i="5"/>
  <c r="R2480" i="5"/>
  <c r="Q2480" i="5"/>
  <c r="AH2479" i="5"/>
  <c r="AG2479" i="5"/>
  <c r="AF2479" i="5"/>
  <c r="AE2479" i="5"/>
  <c r="AD2479" i="5"/>
  <c r="AC2479" i="5"/>
  <c r="AB2479" i="5"/>
  <c r="AA2479" i="5"/>
  <c r="Z2479" i="5"/>
  <c r="Y2479" i="5"/>
  <c r="X2479" i="5"/>
  <c r="W2479" i="5"/>
  <c r="V2479" i="5"/>
  <c r="U2479" i="5"/>
  <c r="T2479" i="5"/>
  <c r="S2479" i="5"/>
  <c r="R2479" i="5"/>
  <c r="Q2479" i="5"/>
  <c r="AH2478" i="5"/>
  <c r="AG2478" i="5"/>
  <c r="AF2478" i="5"/>
  <c r="AE2478" i="5"/>
  <c r="AD2478" i="5"/>
  <c r="AC2478" i="5"/>
  <c r="AB2478" i="5"/>
  <c r="AA2478" i="5"/>
  <c r="Z2478" i="5"/>
  <c r="Y2478" i="5"/>
  <c r="X2478" i="5"/>
  <c r="W2478" i="5"/>
  <c r="V2478" i="5"/>
  <c r="U2478" i="5"/>
  <c r="T2478" i="5"/>
  <c r="S2478" i="5"/>
  <c r="R2478" i="5"/>
  <c r="Q2478" i="5"/>
  <c r="AH2477" i="5"/>
  <c r="AG2477" i="5"/>
  <c r="AF2477" i="5"/>
  <c r="AE2477" i="5"/>
  <c r="AD2477" i="5"/>
  <c r="AC2477" i="5"/>
  <c r="AB2477" i="5"/>
  <c r="AA2477" i="5"/>
  <c r="Z2477" i="5"/>
  <c r="Y2477" i="5"/>
  <c r="X2477" i="5"/>
  <c r="W2477" i="5"/>
  <c r="V2477" i="5"/>
  <c r="U2477" i="5"/>
  <c r="T2477" i="5"/>
  <c r="S2477" i="5"/>
  <c r="R2477" i="5"/>
  <c r="Q2477" i="5"/>
  <c r="AH2476" i="5"/>
  <c r="AG2476" i="5"/>
  <c r="AF2476" i="5"/>
  <c r="AE2476" i="5"/>
  <c r="AD2476" i="5"/>
  <c r="AC2476" i="5"/>
  <c r="AB2476" i="5"/>
  <c r="AA2476" i="5"/>
  <c r="Z2476" i="5"/>
  <c r="Y2476" i="5"/>
  <c r="X2476" i="5"/>
  <c r="W2476" i="5"/>
  <c r="V2476" i="5"/>
  <c r="U2476" i="5"/>
  <c r="T2476" i="5"/>
  <c r="S2476" i="5"/>
  <c r="R2476" i="5"/>
  <c r="Q2476" i="5"/>
  <c r="AH2475" i="5"/>
  <c r="AG2475" i="5"/>
  <c r="AF2475" i="5"/>
  <c r="AE2475" i="5"/>
  <c r="AD2475" i="5"/>
  <c r="AC2475" i="5"/>
  <c r="AB2475" i="5"/>
  <c r="AA2475" i="5"/>
  <c r="Z2475" i="5"/>
  <c r="Y2475" i="5"/>
  <c r="X2475" i="5"/>
  <c r="W2475" i="5"/>
  <c r="V2475" i="5"/>
  <c r="U2475" i="5"/>
  <c r="T2475" i="5"/>
  <c r="S2475" i="5"/>
  <c r="R2475" i="5"/>
  <c r="Q2475" i="5"/>
  <c r="AH2474" i="5"/>
  <c r="AG2474" i="5"/>
  <c r="AF2474" i="5"/>
  <c r="AE2474" i="5"/>
  <c r="AD2474" i="5"/>
  <c r="AC2474" i="5"/>
  <c r="AB2474" i="5"/>
  <c r="AA2474" i="5"/>
  <c r="Z2474" i="5"/>
  <c r="Y2474" i="5"/>
  <c r="X2474" i="5"/>
  <c r="W2474" i="5"/>
  <c r="V2474" i="5"/>
  <c r="U2474" i="5"/>
  <c r="T2474" i="5"/>
  <c r="S2474" i="5"/>
  <c r="R2474" i="5"/>
  <c r="Q2474" i="5"/>
  <c r="AH2473" i="5"/>
  <c r="AG2473" i="5"/>
  <c r="AF2473" i="5"/>
  <c r="AE2473" i="5"/>
  <c r="AD2473" i="5"/>
  <c r="AC2473" i="5"/>
  <c r="AB2473" i="5"/>
  <c r="AA2473" i="5"/>
  <c r="Z2473" i="5"/>
  <c r="Y2473" i="5"/>
  <c r="X2473" i="5"/>
  <c r="W2473" i="5"/>
  <c r="V2473" i="5"/>
  <c r="U2473" i="5"/>
  <c r="T2473" i="5"/>
  <c r="S2473" i="5"/>
  <c r="R2473" i="5"/>
  <c r="Q2473" i="5"/>
  <c r="AH2472" i="5"/>
  <c r="AG2472" i="5"/>
  <c r="AF2472" i="5"/>
  <c r="AE2472" i="5"/>
  <c r="AD2472" i="5"/>
  <c r="AC2472" i="5"/>
  <c r="AB2472" i="5"/>
  <c r="AA2472" i="5"/>
  <c r="Z2472" i="5"/>
  <c r="Y2472" i="5"/>
  <c r="X2472" i="5"/>
  <c r="W2472" i="5"/>
  <c r="V2472" i="5"/>
  <c r="U2472" i="5"/>
  <c r="T2472" i="5"/>
  <c r="S2472" i="5"/>
  <c r="R2472" i="5"/>
  <c r="Q2472" i="5"/>
  <c r="AH2471" i="5"/>
  <c r="AG2471" i="5"/>
  <c r="AF2471" i="5"/>
  <c r="AE2471" i="5"/>
  <c r="AD2471" i="5"/>
  <c r="AC2471" i="5"/>
  <c r="AB2471" i="5"/>
  <c r="AA2471" i="5"/>
  <c r="Z2471" i="5"/>
  <c r="Y2471" i="5"/>
  <c r="X2471" i="5"/>
  <c r="W2471" i="5"/>
  <c r="V2471" i="5"/>
  <c r="U2471" i="5"/>
  <c r="T2471" i="5"/>
  <c r="S2471" i="5"/>
  <c r="R2471" i="5"/>
  <c r="Q2471" i="5"/>
  <c r="AH2470" i="5"/>
  <c r="AG2470" i="5"/>
  <c r="AF2470" i="5"/>
  <c r="AE2470" i="5"/>
  <c r="AD2470" i="5"/>
  <c r="AC2470" i="5"/>
  <c r="AB2470" i="5"/>
  <c r="AA2470" i="5"/>
  <c r="Z2470" i="5"/>
  <c r="Y2470" i="5"/>
  <c r="X2470" i="5"/>
  <c r="W2470" i="5"/>
  <c r="V2470" i="5"/>
  <c r="U2470" i="5"/>
  <c r="T2470" i="5"/>
  <c r="S2470" i="5"/>
  <c r="R2470" i="5"/>
  <c r="Q2470" i="5"/>
  <c r="AH2469" i="5"/>
  <c r="AG2469" i="5"/>
  <c r="AF2469" i="5"/>
  <c r="AE2469" i="5"/>
  <c r="AD2469" i="5"/>
  <c r="AC2469" i="5"/>
  <c r="AB2469" i="5"/>
  <c r="AA2469" i="5"/>
  <c r="Z2469" i="5"/>
  <c r="Y2469" i="5"/>
  <c r="X2469" i="5"/>
  <c r="W2469" i="5"/>
  <c r="V2469" i="5"/>
  <c r="U2469" i="5"/>
  <c r="T2469" i="5"/>
  <c r="S2469" i="5"/>
  <c r="R2469" i="5"/>
  <c r="Q2469" i="5"/>
  <c r="AH2468" i="5"/>
  <c r="AG2468" i="5"/>
  <c r="AF2468" i="5"/>
  <c r="AE2468" i="5"/>
  <c r="AD2468" i="5"/>
  <c r="AC2468" i="5"/>
  <c r="AB2468" i="5"/>
  <c r="AA2468" i="5"/>
  <c r="Z2468" i="5"/>
  <c r="Y2468" i="5"/>
  <c r="X2468" i="5"/>
  <c r="W2468" i="5"/>
  <c r="V2468" i="5"/>
  <c r="U2468" i="5"/>
  <c r="T2468" i="5"/>
  <c r="S2468" i="5"/>
  <c r="R2468" i="5"/>
  <c r="Q2468" i="5"/>
  <c r="AH2467" i="5"/>
  <c r="AG2467" i="5"/>
  <c r="AF2467" i="5"/>
  <c r="AE2467" i="5"/>
  <c r="AD2467" i="5"/>
  <c r="AC2467" i="5"/>
  <c r="AB2467" i="5"/>
  <c r="AA2467" i="5"/>
  <c r="Z2467" i="5"/>
  <c r="Y2467" i="5"/>
  <c r="X2467" i="5"/>
  <c r="W2467" i="5"/>
  <c r="V2467" i="5"/>
  <c r="U2467" i="5"/>
  <c r="T2467" i="5"/>
  <c r="S2467" i="5"/>
  <c r="R2467" i="5"/>
  <c r="Q2467" i="5"/>
  <c r="AH2466" i="5"/>
  <c r="AG2466" i="5"/>
  <c r="AF2466" i="5"/>
  <c r="AE2466" i="5"/>
  <c r="AD2466" i="5"/>
  <c r="AC2466" i="5"/>
  <c r="AB2466" i="5"/>
  <c r="AA2466" i="5"/>
  <c r="Z2466" i="5"/>
  <c r="Y2466" i="5"/>
  <c r="X2466" i="5"/>
  <c r="W2466" i="5"/>
  <c r="V2466" i="5"/>
  <c r="U2466" i="5"/>
  <c r="T2466" i="5"/>
  <c r="S2466" i="5"/>
  <c r="R2466" i="5"/>
  <c r="Q2466" i="5"/>
  <c r="AH2465" i="5"/>
  <c r="AG2465" i="5"/>
  <c r="AF2465" i="5"/>
  <c r="AE2465" i="5"/>
  <c r="AD2465" i="5"/>
  <c r="AC2465" i="5"/>
  <c r="AB2465" i="5"/>
  <c r="AA2465" i="5"/>
  <c r="Z2465" i="5"/>
  <c r="Y2465" i="5"/>
  <c r="X2465" i="5"/>
  <c r="W2465" i="5"/>
  <c r="V2465" i="5"/>
  <c r="U2465" i="5"/>
  <c r="T2465" i="5"/>
  <c r="S2465" i="5"/>
  <c r="R2465" i="5"/>
  <c r="Q2465" i="5"/>
  <c r="AH2464" i="5"/>
  <c r="AG2464" i="5"/>
  <c r="AF2464" i="5"/>
  <c r="AE2464" i="5"/>
  <c r="AD2464" i="5"/>
  <c r="AC2464" i="5"/>
  <c r="AB2464" i="5"/>
  <c r="AA2464" i="5"/>
  <c r="Z2464" i="5"/>
  <c r="Y2464" i="5"/>
  <c r="X2464" i="5"/>
  <c r="W2464" i="5"/>
  <c r="V2464" i="5"/>
  <c r="U2464" i="5"/>
  <c r="T2464" i="5"/>
  <c r="S2464" i="5"/>
  <c r="R2464" i="5"/>
  <c r="Q2464" i="5"/>
  <c r="AH2463" i="5"/>
  <c r="AG2463" i="5"/>
  <c r="AF2463" i="5"/>
  <c r="AE2463" i="5"/>
  <c r="AD2463" i="5"/>
  <c r="AC2463" i="5"/>
  <c r="AB2463" i="5"/>
  <c r="AA2463" i="5"/>
  <c r="Z2463" i="5"/>
  <c r="Y2463" i="5"/>
  <c r="X2463" i="5"/>
  <c r="W2463" i="5"/>
  <c r="V2463" i="5"/>
  <c r="U2463" i="5"/>
  <c r="T2463" i="5"/>
  <c r="S2463" i="5"/>
  <c r="R2463" i="5"/>
  <c r="Q2463" i="5"/>
  <c r="AH2462" i="5"/>
  <c r="AG2462" i="5"/>
  <c r="AF2462" i="5"/>
  <c r="AE2462" i="5"/>
  <c r="AD2462" i="5"/>
  <c r="AC2462" i="5"/>
  <c r="AB2462" i="5"/>
  <c r="AA2462" i="5"/>
  <c r="Z2462" i="5"/>
  <c r="Y2462" i="5"/>
  <c r="X2462" i="5"/>
  <c r="W2462" i="5"/>
  <c r="V2462" i="5"/>
  <c r="U2462" i="5"/>
  <c r="T2462" i="5"/>
  <c r="S2462" i="5"/>
  <c r="R2462" i="5"/>
  <c r="Q2462" i="5"/>
  <c r="AH2461" i="5"/>
  <c r="AG2461" i="5"/>
  <c r="AF2461" i="5"/>
  <c r="AE2461" i="5"/>
  <c r="AD2461" i="5"/>
  <c r="AC2461" i="5"/>
  <c r="AB2461" i="5"/>
  <c r="AA2461" i="5"/>
  <c r="Z2461" i="5"/>
  <c r="Y2461" i="5"/>
  <c r="X2461" i="5"/>
  <c r="W2461" i="5"/>
  <c r="V2461" i="5"/>
  <c r="U2461" i="5"/>
  <c r="T2461" i="5"/>
  <c r="S2461" i="5"/>
  <c r="R2461" i="5"/>
  <c r="Q2461" i="5"/>
  <c r="AH2460" i="5"/>
  <c r="AG2460" i="5"/>
  <c r="AF2460" i="5"/>
  <c r="AE2460" i="5"/>
  <c r="AD2460" i="5"/>
  <c r="AC2460" i="5"/>
  <c r="AB2460" i="5"/>
  <c r="AA2460" i="5"/>
  <c r="Z2460" i="5"/>
  <c r="Y2460" i="5"/>
  <c r="X2460" i="5"/>
  <c r="W2460" i="5"/>
  <c r="V2460" i="5"/>
  <c r="U2460" i="5"/>
  <c r="T2460" i="5"/>
  <c r="S2460" i="5"/>
  <c r="R2460" i="5"/>
  <c r="Q2460" i="5"/>
  <c r="AH2459" i="5"/>
  <c r="AG2459" i="5"/>
  <c r="AF2459" i="5"/>
  <c r="AE2459" i="5"/>
  <c r="AD2459" i="5"/>
  <c r="AC2459" i="5"/>
  <c r="AB2459" i="5"/>
  <c r="AA2459" i="5"/>
  <c r="Z2459" i="5"/>
  <c r="Y2459" i="5"/>
  <c r="X2459" i="5"/>
  <c r="W2459" i="5"/>
  <c r="V2459" i="5"/>
  <c r="U2459" i="5"/>
  <c r="T2459" i="5"/>
  <c r="S2459" i="5"/>
  <c r="R2459" i="5"/>
  <c r="Q2459" i="5"/>
  <c r="AH2458" i="5"/>
  <c r="AG2458" i="5"/>
  <c r="AF2458" i="5"/>
  <c r="AE2458" i="5"/>
  <c r="AD2458" i="5"/>
  <c r="AC2458" i="5"/>
  <c r="AB2458" i="5"/>
  <c r="AA2458" i="5"/>
  <c r="Z2458" i="5"/>
  <c r="Y2458" i="5"/>
  <c r="X2458" i="5"/>
  <c r="W2458" i="5"/>
  <c r="V2458" i="5"/>
  <c r="U2458" i="5"/>
  <c r="T2458" i="5"/>
  <c r="S2458" i="5"/>
  <c r="R2458" i="5"/>
  <c r="Q2458" i="5"/>
  <c r="AH2457" i="5"/>
  <c r="AG2457" i="5"/>
  <c r="AF2457" i="5"/>
  <c r="AE2457" i="5"/>
  <c r="AD2457" i="5"/>
  <c r="AC2457" i="5"/>
  <c r="AB2457" i="5"/>
  <c r="AA2457" i="5"/>
  <c r="Z2457" i="5"/>
  <c r="Y2457" i="5"/>
  <c r="X2457" i="5"/>
  <c r="W2457" i="5"/>
  <c r="V2457" i="5"/>
  <c r="U2457" i="5"/>
  <c r="T2457" i="5"/>
  <c r="S2457" i="5"/>
  <c r="R2457" i="5"/>
  <c r="Q2457" i="5"/>
  <c r="AH2456" i="5"/>
  <c r="AG2456" i="5"/>
  <c r="AF2456" i="5"/>
  <c r="AE2456" i="5"/>
  <c r="AD2456" i="5"/>
  <c r="AC2456" i="5"/>
  <c r="AB2456" i="5"/>
  <c r="AA2456" i="5"/>
  <c r="Z2456" i="5"/>
  <c r="Y2456" i="5"/>
  <c r="X2456" i="5"/>
  <c r="W2456" i="5"/>
  <c r="V2456" i="5"/>
  <c r="U2456" i="5"/>
  <c r="T2456" i="5"/>
  <c r="S2456" i="5"/>
  <c r="R2456" i="5"/>
  <c r="Q2456" i="5"/>
  <c r="AH2455" i="5"/>
  <c r="AG2455" i="5"/>
  <c r="AF2455" i="5"/>
  <c r="AE2455" i="5"/>
  <c r="AD2455" i="5"/>
  <c r="AC2455" i="5"/>
  <c r="AB2455" i="5"/>
  <c r="AA2455" i="5"/>
  <c r="Z2455" i="5"/>
  <c r="Y2455" i="5"/>
  <c r="X2455" i="5"/>
  <c r="W2455" i="5"/>
  <c r="V2455" i="5"/>
  <c r="U2455" i="5"/>
  <c r="T2455" i="5"/>
  <c r="S2455" i="5"/>
  <c r="R2455" i="5"/>
  <c r="Q2455" i="5"/>
  <c r="AH2454" i="5"/>
  <c r="AG2454" i="5"/>
  <c r="AF2454" i="5"/>
  <c r="AE2454" i="5"/>
  <c r="AD2454" i="5"/>
  <c r="AC2454" i="5"/>
  <c r="AB2454" i="5"/>
  <c r="AA2454" i="5"/>
  <c r="Z2454" i="5"/>
  <c r="Y2454" i="5"/>
  <c r="X2454" i="5"/>
  <c r="W2454" i="5"/>
  <c r="V2454" i="5"/>
  <c r="U2454" i="5"/>
  <c r="T2454" i="5"/>
  <c r="S2454" i="5"/>
  <c r="R2454" i="5"/>
  <c r="Q2454" i="5"/>
  <c r="AH2453" i="5"/>
  <c r="AG2453" i="5"/>
  <c r="AF2453" i="5"/>
  <c r="AE2453" i="5"/>
  <c r="AD2453" i="5"/>
  <c r="AC2453" i="5"/>
  <c r="AB2453" i="5"/>
  <c r="AA2453" i="5"/>
  <c r="Z2453" i="5"/>
  <c r="Y2453" i="5"/>
  <c r="X2453" i="5"/>
  <c r="W2453" i="5"/>
  <c r="V2453" i="5"/>
  <c r="U2453" i="5"/>
  <c r="T2453" i="5"/>
  <c r="S2453" i="5"/>
  <c r="R2453" i="5"/>
  <c r="Q2453" i="5"/>
  <c r="AH2452" i="5"/>
  <c r="AG2452" i="5"/>
  <c r="AF2452" i="5"/>
  <c r="AE2452" i="5"/>
  <c r="AD2452" i="5"/>
  <c r="AC2452" i="5"/>
  <c r="AB2452" i="5"/>
  <c r="AA2452" i="5"/>
  <c r="Z2452" i="5"/>
  <c r="Y2452" i="5"/>
  <c r="X2452" i="5"/>
  <c r="W2452" i="5"/>
  <c r="V2452" i="5"/>
  <c r="U2452" i="5"/>
  <c r="T2452" i="5"/>
  <c r="S2452" i="5"/>
  <c r="R2452" i="5"/>
  <c r="Q2452" i="5"/>
  <c r="AH2451" i="5"/>
  <c r="AG2451" i="5"/>
  <c r="AF2451" i="5"/>
  <c r="AE2451" i="5"/>
  <c r="AD2451" i="5"/>
  <c r="AC2451" i="5"/>
  <c r="AB2451" i="5"/>
  <c r="AA2451" i="5"/>
  <c r="Z2451" i="5"/>
  <c r="Y2451" i="5"/>
  <c r="X2451" i="5"/>
  <c r="W2451" i="5"/>
  <c r="V2451" i="5"/>
  <c r="U2451" i="5"/>
  <c r="T2451" i="5"/>
  <c r="S2451" i="5"/>
  <c r="R2451" i="5"/>
  <c r="Q2451" i="5"/>
  <c r="AH2450" i="5"/>
  <c r="AG2450" i="5"/>
  <c r="AF2450" i="5"/>
  <c r="AE2450" i="5"/>
  <c r="AD2450" i="5"/>
  <c r="AC2450" i="5"/>
  <c r="AB2450" i="5"/>
  <c r="AA2450" i="5"/>
  <c r="Z2450" i="5"/>
  <c r="Y2450" i="5"/>
  <c r="X2450" i="5"/>
  <c r="W2450" i="5"/>
  <c r="V2450" i="5"/>
  <c r="U2450" i="5"/>
  <c r="T2450" i="5"/>
  <c r="S2450" i="5"/>
  <c r="R2450" i="5"/>
  <c r="Q2450" i="5"/>
  <c r="AH2449" i="5"/>
  <c r="AG2449" i="5"/>
  <c r="AF2449" i="5"/>
  <c r="AE2449" i="5"/>
  <c r="AD2449" i="5"/>
  <c r="AC2449" i="5"/>
  <c r="AB2449" i="5"/>
  <c r="AA2449" i="5"/>
  <c r="Z2449" i="5"/>
  <c r="Y2449" i="5"/>
  <c r="X2449" i="5"/>
  <c r="W2449" i="5"/>
  <c r="V2449" i="5"/>
  <c r="U2449" i="5"/>
  <c r="T2449" i="5"/>
  <c r="S2449" i="5"/>
  <c r="R2449" i="5"/>
  <c r="Q2449" i="5"/>
  <c r="AH2448" i="5"/>
  <c r="AG2448" i="5"/>
  <c r="AF2448" i="5"/>
  <c r="AE2448" i="5"/>
  <c r="AD2448" i="5"/>
  <c r="AC2448" i="5"/>
  <c r="AB2448" i="5"/>
  <c r="AA2448" i="5"/>
  <c r="Z2448" i="5"/>
  <c r="Y2448" i="5"/>
  <c r="X2448" i="5"/>
  <c r="W2448" i="5"/>
  <c r="V2448" i="5"/>
  <c r="U2448" i="5"/>
  <c r="T2448" i="5"/>
  <c r="S2448" i="5"/>
  <c r="R2448" i="5"/>
  <c r="Q2448" i="5"/>
  <c r="AH2447" i="5"/>
  <c r="AG2447" i="5"/>
  <c r="AF2447" i="5"/>
  <c r="AE2447" i="5"/>
  <c r="AD2447" i="5"/>
  <c r="AC2447" i="5"/>
  <c r="AB2447" i="5"/>
  <c r="AA2447" i="5"/>
  <c r="Z2447" i="5"/>
  <c r="Y2447" i="5"/>
  <c r="X2447" i="5"/>
  <c r="W2447" i="5"/>
  <c r="V2447" i="5"/>
  <c r="U2447" i="5"/>
  <c r="T2447" i="5"/>
  <c r="S2447" i="5"/>
  <c r="R2447" i="5"/>
  <c r="Q2447" i="5"/>
  <c r="AH2446" i="5"/>
  <c r="AG2446" i="5"/>
  <c r="AF2446" i="5"/>
  <c r="AE2446" i="5"/>
  <c r="AD2446" i="5"/>
  <c r="AC2446" i="5"/>
  <c r="AB2446" i="5"/>
  <c r="AA2446" i="5"/>
  <c r="Z2446" i="5"/>
  <c r="Y2446" i="5"/>
  <c r="X2446" i="5"/>
  <c r="W2446" i="5"/>
  <c r="V2446" i="5"/>
  <c r="U2446" i="5"/>
  <c r="T2446" i="5"/>
  <c r="S2446" i="5"/>
  <c r="R2446" i="5"/>
  <c r="Q2446" i="5"/>
  <c r="AH2445" i="5"/>
  <c r="AG2445" i="5"/>
  <c r="AF2445" i="5"/>
  <c r="AE2445" i="5"/>
  <c r="AD2445" i="5"/>
  <c r="AC2445" i="5"/>
  <c r="AB2445" i="5"/>
  <c r="AA2445" i="5"/>
  <c r="Z2445" i="5"/>
  <c r="Y2445" i="5"/>
  <c r="X2445" i="5"/>
  <c r="W2445" i="5"/>
  <c r="V2445" i="5"/>
  <c r="U2445" i="5"/>
  <c r="T2445" i="5"/>
  <c r="S2445" i="5"/>
  <c r="R2445" i="5"/>
  <c r="Q2445" i="5"/>
  <c r="AH2444" i="5"/>
  <c r="AG2444" i="5"/>
  <c r="AF2444" i="5"/>
  <c r="AE2444" i="5"/>
  <c r="AD2444" i="5"/>
  <c r="AC2444" i="5"/>
  <c r="AB2444" i="5"/>
  <c r="AA2444" i="5"/>
  <c r="Z2444" i="5"/>
  <c r="Y2444" i="5"/>
  <c r="X2444" i="5"/>
  <c r="W2444" i="5"/>
  <c r="V2444" i="5"/>
  <c r="U2444" i="5"/>
  <c r="T2444" i="5"/>
  <c r="S2444" i="5"/>
  <c r="R2444" i="5"/>
  <c r="Q2444" i="5"/>
  <c r="AH2443" i="5"/>
  <c r="AG2443" i="5"/>
  <c r="AF2443" i="5"/>
  <c r="AE2443" i="5"/>
  <c r="AD2443" i="5"/>
  <c r="AC2443" i="5"/>
  <c r="AB2443" i="5"/>
  <c r="AA2443" i="5"/>
  <c r="Z2443" i="5"/>
  <c r="Y2443" i="5"/>
  <c r="X2443" i="5"/>
  <c r="W2443" i="5"/>
  <c r="V2443" i="5"/>
  <c r="U2443" i="5"/>
  <c r="T2443" i="5"/>
  <c r="S2443" i="5"/>
  <c r="R2443" i="5"/>
  <c r="Q2443" i="5"/>
  <c r="AH2442" i="5"/>
  <c r="AG2442" i="5"/>
  <c r="AF2442" i="5"/>
  <c r="AE2442" i="5"/>
  <c r="AD2442" i="5"/>
  <c r="AC2442" i="5"/>
  <c r="AB2442" i="5"/>
  <c r="AA2442" i="5"/>
  <c r="Z2442" i="5"/>
  <c r="Y2442" i="5"/>
  <c r="X2442" i="5"/>
  <c r="W2442" i="5"/>
  <c r="V2442" i="5"/>
  <c r="U2442" i="5"/>
  <c r="T2442" i="5"/>
  <c r="S2442" i="5"/>
  <c r="R2442" i="5"/>
  <c r="Q2442" i="5"/>
  <c r="AH2441" i="5"/>
  <c r="AG2441" i="5"/>
  <c r="AF2441" i="5"/>
  <c r="AE2441" i="5"/>
  <c r="AD2441" i="5"/>
  <c r="AC2441" i="5"/>
  <c r="AB2441" i="5"/>
  <c r="AA2441" i="5"/>
  <c r="Z2441" i="5"/>
  <c r="Y2441" i="5"/>
  <c r="X2441" i="5"/>
  <c r="W2441" i="5"/>
  <c r="V2441" i="5"/>
  <c r="U2441" i="5"/>
  <c r="T2441" i="5"/>
  <c r="S2441" i="5"/>
  <c r="R2441" i="5"/>
  <c r="Q2441" i="5"/>
  <c r="AH2440" i="5"/>
  <c r="AG2440" i="5"/>
  <c r="AF2440" i="5"/>
  <c r="AE2440" i="5"/>
  <c r="AD2440" i="5"/>
  <c r="AC2440" i="5"/>
  <c r="AB2440" i="5"/>
  <c r="AA2440" i="5"/>
  <c r="Z2440" i="5"/>
  <c r="Y2440" i="5"/>
  <c r="X2440" i="5"/>
  <c r="W2440" i="5"/>
  <c r="V2440" i="5"/>
  <c r="U2440" i="5"/>
  <c r="T2440" i="5"/>
  <c r="S2440" i="5"/>
  <c r="R2440" i="5"/>
  <c r="Q2440" i="5"/>
  <c r="AH2439" i="5"/>
  <c r="AG2439" i="5"/>
  <c r="AF2439" i="5"/>
  <c r="AE2439" i="5"/>
  <c r="AD2439" i="5"/>
  <c r="AC2439" i="5"/>
  <c r="AB2439" i="5"/>
  <c r="AA2439" i="5"/>
  <c r="Z2439" i="5"/>
  <c r="Y2439" i="5"/>
  <c r="X2439" i="5"/>
  <c r="W2439" i="5"/>
  <c r="V2439" i="5"/>
  <c r="U2439" i="5"/>
  <c r="T2439" i="5"/>
  <c r="S2439" i="5"/>
  <c r="R2439" i="5"/>
  <c r="Q2439" i="5"/>
  <c r="AH2438" i="5"/>
  <c r="AG2438" i="5"/>
  <c r="AF2438" i="5"/>
  <c r="AE2438" i="5"/>
  <c r="AD2438" i="5"/>
  <c r="AC2438" i="5"/>
  <c r="AB2438" i="5"/>
  <c r="AA2438" i="5"/>
  <c r="Z2438" i="5"/>
  <c r="Y2438" i="5"/>
  <c r="X2438" i="5"/>
  <c r="W2438" i="5"/>
  <c r="V2438" i="5"/>
  <c r="U2438" i="5"/>
  <c r="T2438" i="5"/>
  <c r="S2438" i="5"/>
  <c r="R2438" i="5"/>
  <c r="Q2438" i="5"/>
  <c r="AH2437" i="5"/>
  <c r="AG2437" i="5"/>
  <c r="AF2437" i="5"/>
  <c r="AE2437" i="5"/>
  <c r="AD2437" i="5"/>
  <c r="AC2437" i="5"/>
  <c r="AB2437" i="5"/>
  <c r="AA2437" i="5"/>
  <c r="Z2437" i="5"/>
  <c r="Y2437" i="5"/>
  <c r="X2437" i="5"/>
  <c r="W2437" i="5"/>
  <c r="V2437" i="5"/>
  <c r="U2437" i="5"/>
  <c r="T2437" i="5"/>
  <c r="S2437" i="5"/>
  <c r="R2437" i="5"/>
  <c r="Q2437" i="5"/>
  <c r="AH2436" i="5"/>
  <c r="AG2436" i="5"/>
  <c r="AF2436" i="5"/>
  <c r="AE2436" i="5"/>
  <c r="AD2436" i="5"/>
  <c r="AC2436" i="5"/>
  <c r="AB2436" i="5"/>
  <c r="AA2436" i="5"/>
  <c r="Z2436" i="5"/>
  <c r="Y2436" i="5"/>
  <c r="X2436" i="5"/>
  <c r="W2436" i="5"/>
  <c r="V2436" i="5"/>
  <c r="U2436" i="5"/>
  <c r="T2436" i="5"/>
  <c r="S2436" i="5"/>
  <c r="R2436" i="5"/>
  <c r="Q2436" i="5"/>
  <c r="AH2435" i="5"/>
  <c r="AG2435" i="5"/>
  <c r="AF2435" i="5"/>
  <c r="AE2435" i="5"/>
  <c r="AD2435" i="5"/>
  <c r="AC2435" i="5"/>
  <c r="AB2435" i="5"/>
  <c r="AA2435" i="5"/>
  <c r="Z2435" i="5"/>
  <c r="Y2435" i="5"/>
  <c r="X2435" i="5"/>
  <c r="W2435" i="5"/>
  <c r="V2435" i="5"/>
  <c r="U2435" i="5"/>
  <c r="T2435" i="5"/>
  <c r="S2435" i="5"/>
  <c r="R2435" i="5"/>
  <c r="Q2435" i="5"/>
  <c r="AH2434" i="5"/>
  <c r="AG2434" i="5"/>
  <c r="AF2434" i="5"/>
  <c r="AE2434" i="5"/>
  <c r="AD2434" i="5"/>
  <c r="AC2434" i="5"/>
  <c r="AB2434" i="5"/>
  <c r="AA2434" i="5"/>
  <c r="Z2434" i="5"/>
  <c r="Y2434" i="5"/>
  <c r="X2434" i="5"/>
  <c r="W2434" i="5"/>
  <c r="V2434" i="5"/>
  <c r="U2434" i="5"/>
  <c r="T2434" i="5"/>
  <c r="S2434" i="5"/>
  <c r="R2434" i="5"/>
  <c r="Q2434" i="5"/>
  <c r="AH2433" i="5"/>
  <c r="AG2433" i="5"/>
  <c r="AF2433" i="5"/>
  <c r="AE2433" i="5"/>
  <c r="AD2433" i="5"/>
  <c r="AC2433" i="5"/>
  <c r="AB2433" i="5"/>
  <c r="AA2433" i="5"/>
  <c r="Z2433" i="5"/>
  <c r="Y2433" i="5"/>
  <c r="X2433" i="5"/>
  <c r="W2433" i="5"/>
  <c r="V2433" i="5"/>
  <c r="U2433" i="5"/>
  <c r="T2433" i="5"/>
  <c r="S2433" i="5"/>
  <c r="R2433" i="5"/>
  <c r="Q2433" i="5"/>
  <c r="AH2432" i="5"/>
  <c r="AG2432" i="5"/>
  <c r="AF2432" i="5"/>
  <c r="AE2432" i="5"/>
  <c r="AD2432" i="5"/>
  <c r="AC2432" i="5"/>
  <c r="AB2432" i="5"/>
  <c r="AA2432" i="5"/>
  <c r="Z2432" i="5"/>
  <c r="Y2432" i="5"/>
  <c r="X2432" i="5"/>
  <c r="W2432" i="5"/>
  <c r="V2432" i="5"/>
  <c r="U2432" i="5"/>
  <c r="T2432" i="5"/>
  <c r="S2432" i="5"/>
  <c r="R2432" i="5"/>
  <c r="Q2432" i="5"/>
  <c r="AH2431" i="5"/>
  <c r="AG2431" i="5"/>
  <c r="AF2431" i="5"/>
  <c r="AE2431" i="5"/>
  <c r="AD2431" i="5"/>
  <c r="AC2431" i="5"/>
  <c r="AB2431" i="5"/>
  <c r="AA2431" i="5"/>
  <c r="Z2431" i="5"/>
  <c r="Y2431" i="5"/>
  <c r="X2431" i="5"/>
  <c r="W2431" i="5"/>
  <c r="V2431" i="5"/>
  <c r="U2431" i="5"/>
  <c r="T2431" i="5"/>
  <c r="S2431" i="5"/>
  <c r="R2431" i="5"/>
  <c r="Q2431" i="5"/>
  <c r="AH2430" i="5"/>
  <c r="AG2430" i="5"/>
  <c r="AF2430" i="5"/>
  <c r="AE2430" i="5"/>
  <c r="AD2430" i="5"/>
  <c r="AC2430" i="5"/>
  <c r="AB2430" i="5"/>
  <c r="AA2430" i="5"/>
  <c r="Z2430" i="5"/>
  <c r="Y2430" i="5"/>
  <c r="X2430" i="5"/>
  <c r="W2430" i="5"/>
  <c r="V2430" i="5"/>
  <c r="U2430" i="5"/>
  <c r="T2430" i="5"/>
  <c r="S2430" i="5"/>
  <c r="R2430" i="5"/>
  <c r="Q2430" i="5"/>
  <c r="AH2429" i="5"/>
  <c r="AG2429" i="5"/>
  <c r="AF2429" i="5"/>
  <c r="AE2429" i="5"/>
  <c r="AD2429" i="5"/>
  <c r="AC2429" i="5"/>
  <c r="AB2429" i="5"/>
  <c r="AA2429" i="5"/>
  <c r="Z2429" i="5"/>
  <c r="Y2429" i="5"/>
  <c r="X2429" i="5"/>
  <c r="W2429" i="5"/>
  <c r="V2429" i="5"/>
  <c r="U2429" i="5"/>
  <c r="T2429" i="5"/>
  <c r="S2429" i="5"/>
  <c r="R2429" i="5"/>
  <c r="Q2429" i="5"/>
  <c r="AH2428" i="5"/>
  <c r="AG2428" i="5"/>
  <c r="AF2428" i="5"/>
  <c r="AE2428" i="5"/>
  <c r="AD2428" i="5"/>
  <c r="AC2428" i="5"/>
  <c r="AB2428" i="5"/>
  <c r="AA2428" i="5"/>
  <c r="Z2428" i="5"/>
  <c r="Y2428" i="5"/>
  <c r="X2428" i="5"/>
  <c r="W2428" i="5"/>
  <c r="V2428" i="5"/>
  <c r="U2428" i="5"/>
  <c r="T2428" i="5"/>
  <c r="S2428" i="5"/>
  <c r="R2428" i="5"/>
  <c r="Q2428" i="5"/>
  <c r="AH2427" i="5"/>
  <c r="AG2427" i="5"/>
  <c r="AF2427" i="5"/>
  <c r="AE2427" i="5"/>
  <c r="AD2427" i="5"/>
  <c r="AC2427" i="5"/>
  <c r="AB2427" i="5"/>
  <c r="AA2427" i="5"/>
  <c r="Z2427" i="5"/>
  <c r="Y2427" i="5"/>
  <c r="X2427" i="5"/>
  <c r="W2427" i="5"/>
  <c r="V2427" i="5"/>
  <c r="U2427" i="5"/>
  <c r="T2427" i="5"/>
  <c r="S2427" i="5"/>
  <c r="R2427" i="5"/>
  <c r="Q2427" i="5"/>
  <c r="AH2426" i="5"/>
  <c r="AG2426" i="5"/>
  <c r="AF2426" i="5"/>
  <c r="AE2426" i="5"/>
  <c r="AD2426" i="5"/>
  <c r="AC2426" i="5"/>
  <c r="AB2426" i="5"/>
  <c r="AA2426" i="5"/>
  <c r="Z2426" i="5"/>
  <c r="Y2426" i="5"/>
  <c r="X2426" i="5"/>
  <c r="W2426" i="5"/>
  <c r="V2426" i="5"/>
  <c r="U2426" i="5"/>
  <c r="T2426" i="5"/>
  <c r="S2426" i="5"/>
  <c r="R2426" i="5"/>
  <c r="Q2426" i="5"/>
  <c r="AH2425" i="5"/>
  <c r="AG2425" i="5"/>
  <c r="AF2425" i="5"/>
  <c r="AE2425" i="5"/>
  <c r="AD2425" i="5"/>
  <c r="AC2425" i="5"/>
  <c r="AB2425" i="5"/>
  <c r="AA2425" i="5"/>
  <c r="Z2425" i="5"/>
  <c r="Y2425" i="5"/>
  <c r="X2425" i="5"/>
  <c r="W2425" i="5"/>
  <c r="V2425" i="5"/>
  <c r="U2425" i="5"/>
  <c r="T2425" i="5"/>
  <c r="S2425" i="5"/>
  <c r="R2425" i="5"/>
  <c r="Q2425" i="5"/>
  <c r="AH2424" i="5"/>
  <c r="AG2424" i="5"/>
  <c r="AF2424" i="5"/>
  <c r="AE2424" i="5"/>
  <c r="AD2424" i="5"/>
  <c r="AC2424" i="5"/>
  <c r="AB2424" i="5"/>
  <c r="AA2424" i="5"/>
  <c r="Z2424" i="5"/>
  <c r="Y2424" i="5"/>
  <c r="X2424" i="5"/>
  <c r="W2424" i="5"/>
  <c r="V2424" i="5"/>
  <c r="U2424" i="5"/>
  <c r="T2424" i="5"/>
  <c r="S2424" i="5"/>
  <c r="R2424" i="5"/>
  <c r="Q2424" i="5"/>
  <c r="AH2423" i="5"/>
  <c r="AG2423" i="5"/>
  <c r="AF2423" i="5"/>
  <c r="AE2423" i="5"/>
  <c r="AD2423" i="5"/>
  <c r="AC2423" i="5"/>
  <c r="AB2423" i="5"/>
  <c r="AA2423" i="5"/>
  <c r="Z2423" i="5"/>
  <c r="Y2423" i="5"/>
  <c r="X2423" i="5"/>
  <c r="W2423" i="5"/>
  <c r="V2423" i="5"/>
  <c r="U2423" i="5"/>
  <c r="T2423" i="5"/>
  <c r="S2423" i="5"/>
  <c r="R2423" i="5"/>
  <c r="Q2423" i="5"/>
  <c r="AH2422" i="5"/>
  <c r="AG2422" i="5"/>
  <c r="AF2422" i="5"/>
  <c r="AE2422" i="5"/>
  <c r="AD2422" i="5"/>
  <c r="AC2422" i="5"/>
  <c r="AB2422" i="5"/>
  <c r="AA2422" i="5"/>
  <c r="Z2422" i="5"/>
  <c r="Y2422" i="5"/>
  <c r="X2422" i="5"/>
  <c r="W2422" i="5"/>
  <c r="V2422" i="5"/>
  <c r="U2422" i="5"/>
  <c r="T2422" i="5"/>
  <c r="S2422" i="5"/>
  <c r="R2422" i="5"/>
  <c r="Q2422" i="5"/>
  <c r="AH2421" i="5"/>
  <c r="AG2421" i="5"/>
  <c r="AF2421" i="5"/>
  <c r="AE2421" i="5"/>
  <c r="AD2421" i="5"/>
  <c r="AC2421" i="5"/>
  <c r="AB2421" i="5"/>
  <c r="AA2421" i="5"/>
  <c r="Z2421" i="5"/>
  <c r="Y2421" i="5"/>
  <c r="X2421" i="5"/>
  <c r="W2421" i="5"/>
  <c r="V2421" i="5"/>
  <c r="U2421" i="5"/>
  <c r="T2421" i="5"/>
  <c r="S2421" i="5"/>
  <c r="R2421" i="5"/>
  <c r="Q2421" i="5"/>
  <c r="AH2420" i="5"/>
  <c r="AG2420" i="5"/>
  <c r="AF2420" i="5"/>
  <c r="AE2420" i="5"/>
  <c r="AD2420" i="5"/>
  <c r="AC2420" i="5"/>
  <c r="AB2420" i="5"/>
  <c r="AA2420" i="5"/>
  <c r="Z2420" i="5"/>
  <c r="Y2420" i="5"/>
  <c r="X2420" i="5"/>
  <c r="W2420" i="5"/>
  <c r="V2420" i="5"/>
  <c r="U2420" i="5"/>
  <c r="T2420" i="5"/>
  <c r="S2420" i="5"/>
  <c r="R2420" i="5"/>
  <c r="Q2420" i="5"/>
  <c r="AH2419" i="5"/>
  <c r="AG2419" i="5"/>
  <c r="AF2419" i="5"/>
  <c r="AE2419" i="5"/>
  <c r="AD2419" i="5"/>
  <c r="AC2419" i="5"/>
  <c r="AB2419" i="5"/>
  <c r="AA2419" i="5"/>
  <c r="Z2419" i="5"/>
  <c r="Y2419" i="5"/>
  <c r="X2419" i="5"/>
  <c r="W2419" i="5"/>
  <c r="V2419" i="5"/>
  <c r="U2419" i="5"/>
  <c r="T2419" i="5"/>
  <c r="S2419" i="5"/>
  <c r="R2419" i="5"/>
  <c r="Q2419" i="5"/>
  <c r="AH2418" i="5"/>
  <c r="AG2418" i="5"/>
  <c r="AF2418" i="5"/>
  <c r="AE2418" i="5"/>
  <c r="AD2418" i="5"/>
  <c r="AC2418" i="5"/>
  <c r="AB2418" i="5"/>
  <c r="AA2418" i="5"/>
  <c r="Z2418" i="5"/>
  <c r="Y2418" i="5"/>
  <c r="X2418" i="5"/>
  <c r="W2418" i="5"/>
  <c r="V2418" i="5"/>
  <c r="U2418" i="5"/>
  <c r="T2418" i="5"/>
  <c r="S2418" i="5"/>
  <c r="R2418" i="5"/>
  <c r="Q2418" i="5"/>
  <c r="AH2417" i="5"/>
  <c r="AG2417" i="5"/>
  <c r="AF2417" i="5"/>
  <c r="AE2417" i="5"/>
  <c r="AD2417" i="5"/>
  <c r="AC2417" i="5"/>
  <c r="AB2417" i="5"/>
  <c r="AA2417" i="5"/>
  <c r="Z2417" i="5"/>
  <c r="Y2417" i="5"/>
  <c r="X2417" i="5"/>
  <c r="W2417" i="5"/>
  <c r="V2417" i="5"/>
  <c r="U2417" i="5"/>
  <c r="T2417" i="5"/>
  <c r="S2417" i="5"/>
  <c r="R2417" i="5"/>
  <c r="Q2417" i="5"/>
  <c r="AH2416" i="5"/>
  <c r="AG2416" i="5"/>
  <c r="AF2416" i="5"/>
  <c r="AE2416" i="5"/>
  <c r="AD2416" i="5"/>
  <c r="AC2416" i="5"/>
  <c r="AB2416" i="5"/>
  <c r="AA2416" i="5"/>
  <c r="Z2416" i="5"/>
  <c r="Y2416" i="5"/>
  <c r="X2416" i="5"/>
  <c r="W2416" i="5"/>
  <c r="V2416" i="5"/>
  <c r="U2416" i="5"/>
  <c r="T2416" i="5"/>
  <c r="S2416" i="5"/>
  <c r="R2416" i="5"/>
  <c r="Q2416" i="5"/>
  <c r="AH2415" i="5"/>
  <c r="AG2415" i="5"/>
  <c r="AF2415" i="5"/>
  <c r="AE2415" i="5"/>
  <c r="AD2415" i="5"/>
  <c r="AC2415" i="5"/>
  <c r="AB2415" i="5"/>
  <c r="AA2415" i="5"/>
  <c r="Z2415" i="5"/>
  <c r="Y2415" i="5"/>
  <c r="X2415" i="5"/>
  <c r="W2415" i="5"/>
  <c r="V2415" i="5"/>
  <c r="U2415" i="5"/>
  <c r="T2415" i="5"/>
  <c r="S2415" i="5"/>
  <c r="R2415" i="5"/>
  <c r="Q2415" i="5"/>
  <c r="AH2414" i="5"/>
  <c r="AG2414" i="5"/>
  <c r="AF2414" i="5"/>
  <c r="AE2414" i="5"/>
  <c r="AD2414" i="5"/>
  <c r="AC2414" i="5"/>
  <c r="AB2414" i="5"/>
  <c r="AA2414" i="5"/>
  <c r="Z2414" i="5"/>
  <c r="Y2414" i="5"/>
  <c r="X2414" i="5"/>
  <c r="W2414" i="5"/>
  <c r="V2414" i="5"/>
  <c r="U2414" i="5"/>
  <c r="T2414" i="5"/>
  <c r="S2414" i="5"/>
  <c r="R2414" i="5"/>
  <c r="Q2414" i="5"/>
  <c r="AH2413" i="5"/>
  <c r="AG2413" i="5"/>
  <c r="AF2413" i="5"/>
  <c r="AE2413" i="5"/>
  <c r="AD2413" i="5"/>
  <c r="AC2413" i="5"/>
  <c r="AB2413" i="5"/>
  <c r="AA2413" i="5"/>
  <c r="Z2413" i="5"/>
  <c r="Y2413" i="5"/>
  <c r="X2413" i="5"/>
  <c r="W2413" i="5"/>
  <c r="V2413" i="5"/>
  <c r="U2413" i="5"/>
  <c r="T2413" i="5"/>
  <c r="S2413" i="5"/>
  <c r="R2413" i="5"/>
  <c r="Q2413" i="5"/>
  <c r="AH2412" i="5"/>
  <c r="AG2412" i="5"/>
  <c r="AF2412" i="5"/>
  <c r="AE2412" i="5"/>
  <c r="AD2412" i="5"/>
  <c r="AC2412" i="5"/>
  <c r="AB2412" i="5"/>
  <c r="AA2412" i="5"/>
  <c r="Z2412" i="5"/>
  <c r="Y2412" i="5"/>
  <c r="X2412" i="5"/>
  <c r="W2412" i="5"/>
  <c r="V2412" i="5"/>
  <c r="U2412" i="5"/>
  <c r="T2412" i="5"/>
  <c r="S2412" i="5"/>
  <c r="R2412" i="5"/>
  <c r="Q2412" i="5"/>
  <c r="AH2411" i="5"/>
  <c r="AG2411" i="5"/>
  <c r="AF2411" i="5"/>
  <c r="AE2411" i="5"/>
  <c r="AD2411" i="5"/>
  <c r="AC2411" i="5"/>
  <c r="AB2411" i="5"/>
  <c r="AA2411" i="5"/>
  <c r="Z2411" i="5"/>
  <c r="Y2411" i="5"/>
  <c r="X2411" i="5"/>
  <c r="W2411" i="5"/>
  <c r="V2411" i="5"/>
  <c r="U2411" i="5"/>
  <c r="T2411" i="5"/>
  <c r="S2411" i="5"/>
  <c r="R2411" i="5"/>
  <c r="Q2411" i="5"/>
  <c r="AH2410" i="5"/>
  <c r="AG2410" i="5"/>
  <c r="AF2410" i="5"/>
  <c r="AE2410" i="5"/>
  <c r="AD2410" i="5"/>
  <c r="AC2410" i="5"/>
  <c r="AB2410" i="5"/>
  <c r="AA2410" i="5"/>
  <c r="Z2410" i="5"/>
  <c r="Y2410" i="5"/>
  <c r="X2410" i="5"/>
  <c r="W2410" i="5"/>
  <c r="V2410" i="5"/>
  <c r="U2410" i="5"/>
  <c r="T2410" i="5"/>
  <c r="S2410" i="5"/>
  <c r="R2410" i="5"/>
  <c r="Q2410" i="5"/>
  <c r="AH2409" i="5"/>
  <c r="AG2409" i="5"/>
  <c r="AF2409" i="5"/>
  <c r="AE2409" i="5"/>
  <c r="AD2409" i="5"/>
  <c r="AC2409" i="5"/>
  <c r="AB2409" i="5"/>
  <c r="AA2409" i="5"/>
  <c r="Z2409" i="5"/>
  <c r="Y2409" i="5"/>
  <c r="X2409" i="5"/>
  <c r="W2409" i="5"/>
  <c r="V2409" i="5"/>
  <c r="U2409" i="5"/>
  <c r="T2409" i="5"/>
  <c r="S2409" i="5"/>
  <c r="R2409" i="5"/>
  <c r="Q2409" i="5"/>
  <c r="AH2408" i="5"/>
  <c r="AG2408" i="5"/>
  <c r="AF2408" i="5"/>
  <c r="AE2408" i="5"/>
  <c r="AD2408" i="5"/>
  <c r="AC2408" i="5"/>
  <c r="AB2408" i="5"/>
  <c r="AA2408" i="5"/>
  <c r="Z2408" i="5"/>
  <c r="Y2408" i="5"/>
  <c r="X2408" i="5"/>
  <c r="W2408" i="5"/>
  <c r="V2408" i="5"/>
  <c r="U2408" i="5"/>
  <c r="T2408" i="5"/>
  <c r="S2408" i="5"/>
  <c r="R2408" i="5"/>
  <c r="Q2408" i="5"/>
  <c r="AH2407" i="5"/>
  <c r="AG2407" i="5"/>
  <c r="AF2407" i="5"/>
  <c r="AE2407" i="5"/>
  <c r="AD2407" i="5"/>
  <c r="AC2407" i="5"/>
  <c r="AB2407" i="5"/>
  <c r="AA2407" i="5"/>
  <c r="Z2407" i="5"/>
  <c r="Y2407" i="5"/>
  <c r="X2407" i="5"/>
  <c r="W2407" i="5"/>
  <c r="V2407" i="5"/>
  <c r="U2407" i="5"/>
  <c r="T2407" i="5"/>
  <c r="S2407" i="5"/>
  <c r="R2407" i="5"/>
  <c r="Q2407" i="5"/>
  <c r="AH2406" i="5"/>
  <c r="AG2406" i="5"/>
  <c r="AF2406" i="5"/>
  <c r="AE2406" i="5"/>
  <c r="AD2406" i="5"/>
  <c r="AC2406" i="5"/>
  <c r="AB2406" i="5"/>
  <c r="AA2406" i="5"/>
  <c r="Z2406" i="5"/>
  <c r="Y2406" i="5"/>
  <c r="X2406" i="5"/>
  <c r="W2406" i="5"/>
  <c r="V2406" i="5"/>
  <c r="U2406" i="5"/>
  <c r="T2406" i="5"/>
  <c r="S2406" i="5"/>
  <c r="R2406" i="5"/>
  <c r="Q2406" i="5"/>
  <c r="AH2405" i="5"/>
  <c r="AG2405" i="5"/>
  <c r="AF2405" i="5"/>
  <c r="AE2405" i="5"/>
  <c r="AD2405" i="5"/>
  <c r="AC2405" i="5"/>
  <c r="AB2405" i="5"/>
  <c r="AA2405" i="5"/>
  <c r="Z2405" i="5"/>
  <c r="Y2405" i="5"/>
  <c r="X2405" i="5"/>
  <c r="W2405" i="5"/>
  <c r="V2405" i="5"/>
  <c r="U2405" i="5"/>
  <c r="T2405" i="5"/>
  <c r="S2405" i="5"/>
  <c r="R2405" i="5"/>
  <c r="Q2405" i="5"/>
  <c r="AH2404" i="5"/>
  <c r="AG2404" i="5"/>
  <c r="AF2404" i="5"/>
  <c r="AE2404" i="5"/>
  <c r="AD2404" i="5"/>
  <c r="AC2404" i="5"/>
  <c r="AB2404" i="5"/>
  <c r="AA2404" i="5"/>
  <c r="Z2404" i="5"/>
  <c r="Y2404" i="5"/>
  <c r="X2404" i="5"/>
  <c r="W2404" i="5"/>
  <c r="V2404" i="5"/>
  <c r="U2404" i="5"/>
  <c r="T2404" i="5"/>
  <c r="S2404" i="5"/>
  <c r="R2404" i="5"/>
  <c r="Q2404" i="5"/>
  <c r="AH2403" i="5"/>
  <c r="AG2403" i="5"/>
  <c r="AF2403" i="5"/>
  <c r="AE2403" i="5"/>
  <c r="AD2403" i="5"/>
  <c r="AC2403" i="5"/>
  <c r="AB2403" i="5"/>
  <c r="AA2403" i="5"/>
  <c r="Z2403" i="5"/>
  <c r="Y2403" i="5"/>
  <c r="X2403" i="5"/>
  <c r="W2403" i="5"/>
  <c r="V2403" i="5"/>
  <c r="U2403" i="5"/>
  <c r="T2403" i="5"/>
  <c r="S2403" i="5"/>
  <c r="R2403" i="5"/>
  <c r="Q2403" i="5"/>
  <c r="AH2402" i="5"/>
  <c r="AG2402" i="5"/>
  <c r="AF2402" i="5"/>
  <c r="AE2402" i="5"/>
  <c r="AD2402" i="5"/>
  <c r="AC2402" i="5"/>
  <c r="AB2402" i="5"/>
  <c r="AA2402" i="5"/>
  <c r="Z2402" i="5"/>
  <c r="Y2402" i="5"/>
  <c r="X2402" i="5"/>
  <c r="W2402" i="5"/>
  <c r="V2402" i="5"/>
  <c r="U2402" i="5"/>
  <c r="T2402" i="5"/>
  <c r="S2402" i="5"/>
  <c r="R2402" i="5"/>
  <c r="Q2402" i="5"/>
  <c r="AH2401" i="5"/>
  <c r="AG2401" i="5"/>
  <c r="AF2401" i="5"/>
  <c r="AE2401" i="5"/>
  <c r="AD2401" i="5"/>
  <c r="AC2401" i="5"/>
  <c r="AB2401" i="5"/>
  <c r="AA2401" i="5"/>
  <c r="Z2401" i="5"/>
  <c r="Y2401" i="5"/>
  <c r="X2401" i="5"/>
  <c r="W2401" i="5"/>
  <c r="V2401" i="5"/>
  <c r="U2401" i="5"/>
  <c r="T2401" i="5"/>
  <c r="S2401" i="5"/>
  <c r="R2401" i="5"/>
  <c r="Q2401" i="5"/>
  <c r="AH2400" i="5"/>
  <c r="AG2400" i="5"/>
  <c r="AF2400" i="5"/>
  <c r="AE2400" i="5"/>
  <c r="AD2400" i="5"/>
  <c r="AC2400" i="5"/>
  <c r="AB2400" i="5"/>
  <c r="AA2400" i="5"/>
  <c r="Z2400" i="5"/>
  <c r="Y2400" i="5"/>
  <c r="X2400" i="5"/>
  <c r="W2400" i="5"/>
  <c r="V2400" i="5"/>
  <c r="U2400" i="5"/>
  <c r="T2400" i="5"/>
  <c r="S2400" i="5"/>
  <c r="R2400" i="5"/>
  <c r="Q2400" i="5"/>
  <c r="AH2399" i="5"/>
  <c r="AG2399" i="5"/>
  <c r="AF2399" i="5"/>
  <c r="AE2399" i="5"/>
  <c r="AD2399" i="5"/>
  <c r="AC2399" i="5"/>
  <c r="AB2399" i="5"/>
  <c r="AA2399" i="5"/>
  <c r="Z2399" i="5"/>
  <c r="Y2399" i="5"/>
  <c r="X2399" i="5"/>
  <c r="W2399" i="5"/>
  <c r="V2399" i="5"/>
  <c r="U2399" i="5"/>
  <c r="T2399" i="5"/>
  <c r="S2399" i="5"/>
  <c r="R2399" i="5"/>
  <c r="Q2399" i="5"/>
  <c r="AH2398" i="5"/>
  <c r="AG2398" i="5"/>
  <c r="AF2398" i="5"/>
  <c r="AE2398" i="5"/>
  <c r="AD2398" i="5"/>
  <c r="AC2398" i="5"/>
  <c r="AB2398" i="5"/>
  <c r="AA2398" i="5"/>
  <c r="Z2398" i="5"/>
  <c r="Y2398" i="5"/>
  <c r="X2398" i="5"/>
  <c r="W2398" i="5"/>
  <c r="V2398" i="5"/>
  <c r="U2398" i="5"/>
  <c r="T2398" i="5"/>
  <c r="S2398" i="5"/>
  <c r="R2398" i="5"/>
  <c r="Q2398" i="5"/>
  <c r="AH2397" i="5"/>
  <c r="AG2397" i="5"/>
  <c r="AF2397" i="5"/>
  <c r="AE2397" i="5"/>
  <c r="AD2397" i="5"/>
  <c r="AC2397" i="5"/>
  <c r="AB2397" i="5"/>
  <c r="AA2397" i="5"/>
  <c r="Z2397" i="5"/>
  <c r="Y2397" i="5"/>
  <c r="X2397" i="5"/>
  <c r="W2397" i="5"/>
  <c r="V2397" i="5"/>
  <c r="U2397" i="5"/>
  <c r="T2397" i="5"/>
  <c r="S2397" i="5"/>
  <c r="R2397" i="5"/>
  <c r="Q2397" i="5"/>
  <c r="AH2396" i="5"/>
  <c r="AG2396" i="5"/>
  <c r="AF2396" i="5"/>
  <c r="AE2396" i="5"/>
  <c r="AD2396" i="5"/>
  <c r="AC2396" i="5"/>
  <c r="AB2396" i="5"/>
  <c r="AA2396" i="5"/>
  <c r="Z2396" i="5"/>
  <c r="Y2396" i="5"/>
  <c r="X2396" i="5"/>
  <c r="W2396" i="5"/>
  <c r="V2396" i="5"/>
  <c r="U2396" i="5"/>
  <c r="T2396" i="5"/>
  <c r="S2396" i="5"/>
  <c r="R2396" i="5"/>
  <c r="Q2396" i="5"/>
  <c r="AH2395" i="5"/>
  <c r="AG2395" i="5"/>
  <c r="AF2395" i="5"/>
  <c r="AE2395" i="5"/>
  <c r="AD2395" i="5"/>
  <c r="AC2395" i="5"/>
  <c r="AB2395" i="5"/>
  <c r="AA2395" i="5"/>
  <c r="Z2395" i="5"/>
  <c r="Y2395" i="5"/>
  <c r="X2395" i="5"/>
  <c r="W2395" i="5"/>
  <c r="V2395" i="5"/>
  <c r="U2395" i="5"/>
  <c r="T2395" i="5"/>
  <c r="S2395" i="5"/>
  <c r="R2395" i="5"/>
  <c r="Q2395" i="5"/>
  <c r="AH2394" i="5"/>
  <c r="AG2394" i="5"/>
  <c r="AF2394" i="5"/>
  <c r="AE2394" i="5"/>
  <c r="AD2394" i="5"/>
  <c r="AC2394" i="5"/>
  <c r="AB2394" i="5"/>
  <c r="AA2394" i="5"/>
  <c r="Z2394" i="5"/>
  <c r="Y2394" i="5"/>
  <c r="X2394" i="5"/>
  <c r="W2394" i="5"/>
  <c r="V2394" i="5"/>
  <c r="U2394" i="5"/>
  <c r="T2394" i="5"/>
  <c r="S2394" i="5"/>
  <c r="R2394" i="5"/>
  <c r="Q2394" i="5"/>
  <c r="AH2393" i="5"/>
  <c r="AG2393" i="5"/>
  <c r="AF2393" i="5"/>
  <c r="AE2393" i="5"/>
  <c r="AD2393" i="5"/>
  <c r="AC2393" i="5"/>
  <c r="AB2393" i="5"/>
  <c r="AA2393" i="5"/>
  <c r="Z2393" i="5"/>
  <c r="Y2393" i="5"/>
  <c r="X2393" i="5"/>
  <c r="W2393" i="5"/>
  <c r="V2393" i="5"/>
  <c r="U2393" i="5"/>
  <c r="T2393" i="5"/>
  <c r="S2393" i="5"/>
  <c r="R2393" i="5"/>
  <c r="Q2393" i="5"/>
  <c r="AH2392" i="5"/>
  <c r="AG2392" i="5"/>
  <c r="AF2392" i="5"/>
  <c r="AE2392" i="5"/>
  <c r="AD2392" i="5"/>
  <c r="AC2392" i="5"/>
  <c r="AB2392" i="5"/>
  <c r="AA2392" i="5"/>
  <c r="Z2392" i="5"/>
  <c r="Y2392" i="5"/>
  <c r="X2392" i="5"/>
  <c r="W2392" i="5"/>
  <c r="V2392" i="5"/>
  <c r="U2392" i="5"/>
  <c r="T2392" i="5"/>
  <c r="S2392" i="5"/>
  <c r="R2392" i="5"/>
  <c r="Q2392" i="5"/>
  <c r="AH2391" i="5"/>
  <c r="AG2391" i="5"/>
  <c r="AF2391" i="5"/>
  <c r="AE2391" i="5"/>
  <c r="AD2391" i="5"/>
  <c r="AC2391" i="5"/>
  <c r="AB2391" i="5"/>
  <c r="AA2391" i="5"/>
  <c r="Z2391" i="5"/>
  <c r="Y2391" i="5"/>
  <c r="X2391" i="5"/>
  <c r="W2391" i="5"/>
  <c r="V2391" i="5"/>
  <c r="U2391" i="5"/>
  <c r="T2391" i="5"/>
  <c r="S2391" i="5"/>
  <c r="R2391" i="5"/>
  <c r="Q2391" i="5"/>
  <c r="AH2390" i="5"/>
  <c r="AG2390" i="5"/>
  <c r="AF2390" i="5"/>
  <c r="AE2390" i="5"/>
  <c r="AD2390" i="5"/>
  <c r="AC2390" i="5"/>
  <c r="AB2390" i="5"/>
  <c r="AA2390" i="5"/>
  <c r="Z2390" i="5"/>
  <c r="Y2390" i="5"/>
  <c r="X2390" i="5"/>
  <c r="W2390" i="5"/>
  <c r="V2390" i="5"/>
  <c r="U2390" i="5"/>
  <c r="T2390" i="5"/>
  <c r="S2390" i="5"/>
  <c r="R2390" i="5"/>
  <c r="Q2390" i="5"/>
  <c r="AH2389" i="5"/>
  <c r="AG2389" i="5"/>
  <c r="AF2389" i="5"/>
  <c r="AE2389" i="5"/>
  <c r="AD2389" i="5"/>
  <c r="AC2389" i="5"/>
  <c r="AB2389" i="5"/>
  <c r="AA2389" i="5"/>
  <c r="Z2389" i="5"/>
  <c r="Y2389" i="5"/>
  <c r="X2389" i="5"/>
  <c r="W2389" i="5"/>
  <c r="V2389" i="5"/>
  <c r="U2389" i="5"/>
  <c r="T2389" i="5"/>
  <c r="S2389" i="5"/>
  <c r="R2389" i="5"/>
  <c r="Q2389" i="5"/>
  <c r="AH2388" i="5"/>
  <c r="AG2388" i="5"/>
  <c r="AF2388" i="5"/>
  <c r="AE2388" i="5"/>
  <c r="AD2388" i="5"/>
  <c r="AC2388" i="5"/>
  <c r="AB2388" i="5"/>
  <c r="AA2388" i="5"/>
  <c r="Z2388" i="5"/>
  <c r="Y2388" i="5"/>
  <c r="X2388" i="5"/>
  <c r="W2388" i="5"/>
  <c r="V2388" i="5"/>
  <c r="U2388" i="5"/>
  <c r="T2388" i="5"/>
  <c r="S2388" i="5"/>
  <c r="R2388" i="5"/>
  <c r="Q2388" i="5"/>
  <c r="AH2387" i="5"/>
  <c r="AG2387" i="5"/>
  <c r="AF2387" i="5"/>
  <c r="AE2387" i="5"/>
  <c r="AD2387" i="5"/>
  <c r="AC2387" i="5"/>
  <c r="AB2387" i="5"/>
  <c r="AA2387" i="5"/>
  <c r="Z2387" i="5"/>
  <c r="Y2387" i="5"/>
  <c r="X2387" i="5"/>
  <c r="W2387" i="5"/>
  <c r="V2387" i="5"/>
  <c r="U2387" i="5"/>
  <c r="T2387" i="5"/>
  <c r="S2387" i="5"/>
  <c r="R2387" i="5"/>
  <c r="Q2387" i="5"/>
  <c r="AH2386" i="5"/>
  <c r="AG2386" i="5"/>
  <c r="AF2386" i="5"/>
  <c r="AE2386" i="5"/>
  <c r="AD2386" i="5"/>
  <c r="AC2386" i="5"/>
  <c r="AB2386" i="5"/>
  <c r="AA2386" i="5"/>
  <c r="Z2386" i="5"/>
  <c r="Y2386" i="5"/>
  <c r="X2386" i="5"/>
  <c r="W2386" i="5"/>
  <c r="V2386" i="5"/>
  <c r="U2386" i="5"/>
  <c r="T2386" i="5"/>
  <c r="S2386" i="5"/>
  <c r="R2386" i="5"/>
  <c r="Q2386" i="5"/>
  <c r="AH2385" i="5"/>
  <c r="AG2385" i="5"/>
  <c r="AF2385" i="5"/>
  <c r="AE2385" i="5"/>
  <c r="AD2385" i="5"/>
  <c r="AC2385" i="5"/>
  <c r="AB2385" i="5"/>
  <c r="AA2385" i="5"/>
  <c r="Z2385" i="5"/>
  <c r="Y2385" i="5"/>
  <c r="X2385" i="5"/>
  <c r="W2385" i="5"/>
  <c r="V2385" i="5"/>
  <c r="U2385" i="5"/>
  <c r="T2385" i="5"/>
  <c r="S2385" i="5"/>
  <c r="R2385" i="5"/>
  <c r="Q2385" i="5"/>
  <c r="AH2384" i="5"/>
  <c r="AG2384" i="5"/>
  <c r="AF2384" i="5"/>
  <c r="AE2384" i="5"/>
  <c r="AD2384" i="5"/>
  <c r="AC2384" i="5"/>
  <c r="AB2384" i="5"/>
  <c r="AA2384" i="5"/>
  <c r="Z2384" i="5"/>
  <c r="Y2384" i="5"/>
  <c r="X2384" i="5"/>
  <c r="W2384" i="5"/>
  <c r="V2384" i="5"/>
  <c r="U2384" i="5"/>
  <c r="T2384" i="5"/>
  <c r="S2384" i="5"/>
  <c r="R2384" i="5"/>
  <c r="Q2384" i="5"/>
  <c r="AH2383" i="5"/>
  <c r="AG2383" i="5"/>
  <c r="AF2383" i="5"/>
  <c r="AE2383" i="5"/>
  <c r="AD2383" i="5"/>
  <c r="AC2383" i="5"/>
  <c r="AB2383" i="5"/>
  <c r="AA2383" i="5"/>
  <c r="Z2383" i="5"/>
  <c r="Y2383" i="5"/>
  <c r="X2383" i="5"/>
  <c r="W2383" i="5"/>
  <c r="V2383" i="5"/>
  <c r="U2383" i="5"/>
  <c r="T2383" i="5"/>
  <c r="S2383" i="5"/>
  <c r="R2383" i="5"/>
  <c r="Q2383" i="5"/>
  <c r="AH2382" i="5"/>
  <c r="AG2382" i="5"/>
  <c r="AF2382" i="5"/>
  <c r="AE2382" i="5"/>
  <c r="AD2382" i="5"/>
  <c r="AC2382" i="5"/>
  <c r="AB2382" i="5"/>
  <c r="AA2382" i="5"/>
  <c r="Z2382" i="5"/>
  <c r="Y2382" i="5"/>
  <c r="X2382" i="5"/>
  <c r="W2382" i="5"/>
  <c r="V2382" i="5"/>
  <c r="U2382" i="5"/>
  <c r="T2382" i="5"/>
  <c r="S2382" i="5"/>
  <c r="R2382" i="5"/>
  <c r="Q2382" i="5"/>
  <c r="AH2381" i="5"/>
  <c r="AG2381" i="5"/>
  <c r="AF2381" i="5"/>
  <c r="AE2381" i="5"/>
  <c r="AD2381" i="5"/>
  <c r="AC2381" i="5"/>
  <c r="AB2381" i="5"/>
  <c r="AA2381" i="5"/>
  <c r="Z2381" i="5"/>
  <c r="Y2381" i="5"/>
  <c r="X2381" i="5"/>
  <c r="W2381" i="5"/>
  <c r="V2381" i="5"/>
  <c r="U2381" i="5"/>
  <c r="T2381" i="5"/>
  <c r="S2381" i="5"/>
  <c r="R2381" i="5"/>
  <c r="Q2381" i="5"/>
  <c r="AH2380" i="5"/>
  <c r="AG2380" i="5"/>
  <c r="AF2380" i="5"/>
  <c r="AE2380" i="5"/>
  <c r="AD2380" i="5"/>
  <c r="AC2380" i="5"/>
  <c r="AB2380" i="5"/>
  <c r="AA2380" i="5"/>
  <c r="Z2380" i="5"/>
  <c r="Y2380" i="5"/>
  <c r="X2380" i="5"/>
  <c r="W2380" i="5"/>
  <c r="V2380" i="5"/>
  <c r="U2380" i="5"/>
  <c r="T2380" i="5"/>
  <c r="S2380" i="5"/>
  <c r="R2380" i="5"/>
  <c r="Q2380" i="5"/>
  <c r="AH2379" i="5"/>
  <c r="AG2379" i="5"/>
  <c r="AF2379" i="5"/>
  <c r="AE2379" i="5"/>
  <c r="AD2379" i="5"/>
  <c r="AC2379" i="5"/>
  <c r="AB2379" i="5"/>
  <c r="AA2379" i="5"/>
  <c r="Z2379" i="5"/>
  <c r="Y2379" i="5"/>
  <c r="X2379" i="5"/>
  <c r="W2379" i="5"/>
  <c r="V2379" i="5"/>
  <c r="U2379" i="5"/>
  <c r="T2379" i="5"/>
  <c r="S2379" i="5"/>
  <c r="R2379" i="5"/>
  <c r="Q2379" i="5"/>
  <c r="AH2378" i="5"/>
  <c r="AG2378" i="5"/>
  <c r="AF2378" i="5"/>
  <c r="AE2378" i="5"/>
  <c r="AD2378" i="5"/>
  <c r="AC2378" i="5"/>
  <c r="AB2378" i="5"/>
  <c r="AA2378" i="5"/>
  <c r="Z2378" i="5"/>
  <c r="Y2378" i="5"/>
  <c r="X2378" i="5"/>
  <c r="W2378" i="5"/>
  <c r="V2378" i="5"/>
  <c r="U2378" i="5"/>
  <c r="T2378" i="5"/>
  <c r="S2378" i="5"/>
  <c r="R2378" i="5"/>
  <c r="Q2378" i="5"/>
  <c r="AH2377" i="5"/>
  <c r="AG2377" i="5"/>
  <c r="AF2377" i="5"/>
  <c r="AE2377" i="5"/>
  <c r="AD2377" i="5"/>
  <c r="AC2377" i="5"/>
  <c r="AB2377" i="5"/>
  <c r="AA2377" i="5"/>
  <c r="Z2377" i="5"/>
  <c r="Y2377" i="5"/>
  <c r="X2377" i="5"/>
  <c r="W2377" i="5"/>
  <c r="V2377" i="5"/>
  <c r="U2377" i="5"/>
  <c r="T2377" i="5"/>
  <c r="S2377" i="5"/>
  <c r="R2377" i="5"/>
  <c r="Q2377" i="5"/>
  <c r="AH2376" i="5"/>
  <c r="AG2376" i="5"/>
  <c r="AF2376" i="5"/>
  <c r="AE2376" i="5"/>
  <c r="AD2376" i="5"/>
  <c r="AC2376" i="5"/>
  <c r="AB2376" i="5"/>
  <c r="AA2376" i="5"/>
  <c r="Z2376" i="5"/>
  <c r="Y2376" i="5"/>
  <c r="X2376" i="5"/>
  <c r="W2376" i="5"/>
  <c r="V2376" i="5"/>
  <c r="U2376" i="5"/>
  <c r="T2376" i="5"/>
  <c r="S2376" i="5"/>
  <c r="R2376" i="5"/>
  <c r="Q2376" i="5"/>
  <c r="AH2375" i="5"/>
  <c r="AG2375" i="5"/>
  <c r="AF2375" i="5"/>
  <c r="AE2375" i="5"/>
  <c r="AD2375" i="5"/>
  <c r="AC2375" i="5"/>
  <c r="AB2375" i="5"/>
  <c r="AA2375" i="5"/>
  <c r="Z2375" i="5"/>
  <c r="Y2375" i="5"/>
  <c r="X2375" i="5"/>
  <c r="W2375" i="5"/>
  <c r="V2375" i="5"/>
  <c r="U2375" i="5"/>
  <c r="T2375" i="5"/>
  <c r="S2375" i="5"/>
  <c r="R2375" i="5"/>
  <c r="Q2375" i="5"/>
  <c r="AH2374" i="5"/>
  <c r="AG2374" i="5"/>
  <c r="AF2374" i="5"/>
  <c r="AE2374" i="5"/>
  <c r="AD2374" i="5"/>
  <c r="AC2374" i="5"/>
  <c r="AB2374" i="5"/>
  <c r="AA2374" i="5"/>
  <c r="Z2374" i="5"/>
  <c r="Y2374" i="5"/>
  <c r="X2374" i="5"/>
  <c r="W2374" i="5"/>
  <c r="V2374" i="5"/>
  <c r="U2374" i="5"/>
  <c r="T2374" i="5"/>
  <c r="S2374" i="5"/>
  <c r="R2374" i="5"/>
  <c r="Q2374" i="5"/>
  <c r="AH2373" i="5"/>
  <c r="AG2373" i="5"/>
  <c r="AF2373" i="5"/>
  <c r="AE2373" i="5"/>
  <c r="AD2373" i="5"/>
  <c r="AC2373" i="5"/>
  <c r="AB2373" i="5"/>
  <c r="AA2373" i="5"/>
  <c r="Z2373" i="5"/>
  <c r="Y2373" i="5"/>
  <c r="X2373" i="5"/>
  <c r="W2373" i="5"/>
  <c r="V2373" i="5"/>
  <c r="U2373" i="5"/>
  <c r="T2373" i="5"/>
  <c r="S2373" i="5"/>
  <c r="R2373" i="5"/>
  <c r="Q2373" i="5"/>
  <c r="AH2372" i="5"/>
  <c r="AG2372" i="5"/>
  <c r="AF2372" i="5"/>
  <c r="AE2372" i="5"/>
  <c r="AD2372" i="5"/>
  <c r="AC2372" i="5"/>
  <c r="AB2372" i="5"/>
  <c r="AA2372" i="5"/>
  <c r="Z2372" i="5"/>
  <c r="Y2372" i="5"/>
  <c r="X2372" i="5"/>
  <c r="W2372" i="5"/>
  <c r="V2372" i="5"/>
  <c r="U2372" i="5"/>
  <c r="T2372" i="5"/>
  <c r="S2372" i="5"/>
  <c r="R2372" i="5"/>
  <c r="Q2372" i="5"/>
  <c r="AH2371" i="5"/>
  <c r="AG2371" i="5"/>
  <c r="AF2371" i="5"/>
  <c r="AE2371" i="5"/>
  <c r="AD2371" i="5"/>
  <c r="AC2371" i="5"/>
  <c r="AB2371" i="5"/>
  <c r="AA2371" i="5"/>
  <c r="Z2371" i="5"/>
  <c r="Y2371" i="5"/>
  <c r="X2371" i="5"/>
  <c r="W2371" i="5"/>
  <c r="V2371" i="5"/>
  <c r="U2371" i="5"/>
  <c r="T2371" i="5"/>
  <c r="S2371" i="5"/>
  <c r="R2371" i="5"/>
  <c r="Q2371" i="5"/>
  <c r="AH2370" i="5"/>
  <c r="AG2370" i="5"/>
  <c r="AF2370" i="5"/>
  <c r="AE2370" i="5"/>
  <c r="AD2370" i="5"/>
  <c r="AC2370" i="5"/>
  <c r="AB2370" i="5"/>
  <c r="AA2370" i="5"/>
  <c r="Z2370" i="5"/>
  <c r="Y2370" i="5"/>
  <c r="X2370" i="5"/>
  <c r="W2370" i="5"/>
  <c r="V2370" i="5"/>
  <c r="U2370" i="5"/>
  <c r="T2370" i="5"/>
  <c r="S2370" i="5"/>
  <c r="R2370" i="5"/>
  <c r="Q2370" i="5"/>
  <c r="AH2369" i="5"/>
  <c r="AG2369" i="5"/>
  <c r="AF2369" i="5"/>
  <c r="AE2369" i="5"/>
  <c r="AD2369" i="5"/>
  <c r="AC2369" i="5"/>
  <c r="AB2369" i="5"/>
  <c r="AA2369" i="5"/>
  <c r="Z2369" i="5"/>
  <c r="Y2369" i="5"/>
  <c r="X2369" i="5"/>
  <c r="W2369" i="5"/>
  <c r="V2369" i="5"/>
  <c r="U2369" i="5"/>
  <c r="T2369" i="5"/>
  <c r="S2369" i="5"/>
  <c r="R2369" i="5"/>
  <c r="Q2369" i="5"/>
  <c r="AH2368" i="5"/>
  <c r="AG2368" i="5"/>
  <c r="AF2368" i="5"/>
  <c r="AE2368" i="5"/>
  <c r="AD2368" i="5"/>
  <c r="AC2368" i="5"/>
  <c r="AB2368" i="5"/>
  <c r="AA2368" i="5"/>
  <c r="Z2368" i="5"/>
  <c r="Y2368" i="5"/>
  <c r="X2368" i="5"/>
  <c r="W2368" i="5"/>
  <c r="V2368" i="5"/>
  <c r="U2368" i="5"/>
  <c r="T2368" i="5"/>
  <c r="S2368" i="5"/>
  <c r="R2368" i="5"/>
  <c r="Q2368" i="5"/>
  <c r="AH2367" i="5"/>
  <c r="AG2367" i="5"/>
  <c r="AF2367" i="5"/>
  <c r="AE2367" i="5"/>
  <c r="AD2367" i="5"/>
  <c r="AC2367" i="5"/>
  <c r="AB2367" i="5"/>
  <c r="AA2367" i="5"/>
  <c r="Z2367" i="5"/>
  <c r="Y2367" i="5"/>
  <c r="X2367" i="5"/>
  <c r="W2367" i="5"/>
  <c r="V2367" i="5"/>
  <c r="U2367" i="5"/>
  <c r="T2367" i="5"/>
  <c r="S2367" i="5"/>
  <c r="R2367" i="5"/>
  <c r="Q2367" i="5"/>
  <c r="AH2366" i="5"/>
  <c r="AG2366" i="5"/>
  <c r="AF2366" i="5"/>
  <c r="AE2366" i="5"/>
  <c r="AD2366" i="5"/>
  <c r="AC2366" i="5"/>
  <c r="AB2366" i="5"/>
  <c r="AA2366" i="5"/>
  <c r="Z2366" i="5"/>
  <c r="Y2366" i="5"/>
  <c r="X2366" i="5"/>
  <c r="W2366" i="5"/>
  <c r="V2366" i="5"/>
  <c r="U2366" i="5"/>
  <c r="T2366" i="5"/>
  <c r="S2366" i="5"/>
  <c r="R2366" i="5"/>
  <c r="Q2366" i="5"/>
  <c r="AH2365" i="5"/>
  <c r="AG2365" i="5"/>
  <c r="AF2365" i="5"/>
  <c r="AE2365" i="5"/>
  <c r="AD2365" i="5"/>
  <c r="AC2365" i="5"/>
  <c r="AB2365" i="5"/>
  <c r="AA2365" i="5"/>
  <c r="Z2365" i="5"/>
  <c r="Y2365" i="5"/>
  <c r="X2365" i="5"/>
  <c r="W2365" i="5"/>
  <c r="V2365" i="5"/>
  <c r="U2365" i="5"/>
  <c r="T2365" i="5"/>
  <c r="S2365" i="5"/>
  <c r="R2365" i="5"/>
  <c r="Q2365" i="5"/>
  <c r="AH2364" i="5"/>
  <c r="AG2364" i="5"/>
  <c r="AF2364" i="5"/>
  <c r="AE2364" i="5"/>
  <c r="AD2364" i="5"/>
  <c r="AC2364" i="5"/>
  <c r="AB2364" i="5"/>
  <c r="AA2364" i="5"/>
  <c r="Z2364" i="5"/>
  <c r="Y2364" i="5"/>
  <c r="X2364" i="5"/>
  <c r="W2364" i="5"/>
  <c r="V2364" i="5"/>
  <c r="U2364" i="5"/>
  <c r="T2364" i="5"/>
  <c r="S2364" i="5"/>
  <c r="R2364" i="5"/>
  <c r="Q2364" i="5"/>
  <c r="AH2363" i="5"/>
  <c r="AG2363" i="5"/>
  <c r="AF2363" i="5"/>
  <c r="AE2363" i="5"/>
  <c r="AD2363" i="5"/>
  <c r="AC2363" i="5"/>
  <c r="AB2363" i="5"/>
  <c r="AA2363" i="5"/>
  <c r="Z2363" i="5"/>
  <c r="Y2363" i="5"/>
  <c r="X2363" i="5"/>
  <c r="W2363" i="5"/>
  <c r="V2363" i="5"/>
  <c r="U2363" i="5"/>
  <c r="T2363" i="5"/>
  <c r="S2363" i="5"/>
  <c r="R2363" i="5"/>
  <c r="Q2363" i="5"/>
  <c r="AH2362" i="5"/>
  <c r="AG2362" i="5"/>
  <c r="AF2362" i="5"/>
  <c r="AE2362" i="5"/>
  <c r="AD2362" i="5"/>
  <c r="AC2362" i="5"/>
  <c r="AB2362" i="5"/>
  <c r="AA2362" i="5"/>
  <c r="Z2362" i="5"/>
  <c r="Y2362" i="5"/>
  <c r="X2362" i="5"/>
  <c r="W2362" i="5"/>
  <c r="V2362" i="5"/>
  <c r="U2362" i="5"/>
  <c r="T2362" i="5"/>
  <c r="S2362" i="5"/>
  <c r="R2362" i="5"/>
  <c r="Q2362" i="5"/>
  <c r="AH2361" i="5"/>
  <c r="AG2361" i="5"/>
  <c r="AF2361" i="5"/>
  <c r="AE2361" i="5"/>
  <c r="AD2361" i="5"/>
  <c r="AC2361" i="5"/>
  <c r="AB2361" i="5"/>
  <c r="AA2361" i="5"/>
  <c r="Z2361" i="5"/>
  <c r="Y2361" i="5"/>
  <c r="X2361" i="5"/>
  <c r="W2361" i="5"/>
  <c r="V2361" i="5"/>
  <c r="U2361" i="5"/>
  <c r="T2361" i="5"/>
  <c r="S2361" i="5"/>
  <c r="R2361" i="5"/>
  <c r="Q2361" i="5"/>
  <c r="AH2360" i="5"/>
  <c r="AG2360" i="5"/>
  <c r="AF2360" i="5"/>
  <c r="AE2360" i="5"/>
  <c r="AD2360" i="5"/>
  <c r="AC2360" i="5"/>
  <c r="AB2360" i="5"/>
  <c r="AA2360" i="5"/>
  <c r="Z2360" i="5"/>
  <c r="Y2360" i="5"/>
  <c r="X2360" i="5"/>
  <c r="W2360" i="5"/>
  <c r="V2360" i="5"/>
  <c r="U2360" i="5"/>
  <c r="T2360" i="5"/>
  <c r="S2360" i="5"/>
  <c r="R2360" i="5"/>
  <c r="Q2360" i="5"/>
  <c r="AH2359" i="5"/>
  <c r="AG2359" i="5"/>
  <c r="AF2359" i="5"/>
  <c r="AE2359" i="5"/>
  <c r="AD2359" i="5"/>
  <c r="AC2359" i="5"/>
  <c r="AB2359" i="5"/>
  <c r="AA2359" i="5"/>
  <c r="Z2359" i="5"/>
  <c r="Y2359" i="5"/>
  <c r="X2359" i="5"/>
  <c r="W2359" i="5"/>
  <c r="V2359" i="5"/>
  <c r="U2359" i="5"/>
  <c r="T2359" i="5"/>
  <c r="S2359" i="5"/>
  <c r="R2359" i="5"/>
  <c r="Q2359" i="5"/>
  <c r="AH2358" i="5"/>
  <c r="AG2358" i="5"/>
  <c r="AF2358" i="5"/>
  <c r="AE2358" i="5"/>
  <c r="AD2358" i="5"/>
  <c r="AC2358" i="5"/>
  <c r="AB2358" i="5"/>
  <c r="AA2358" i="5"/>
  <c r="Z2358" i="5"/>
  <c r="Y2358" i="5"/>
  <c r="X2358" i="5"/>
  <c r="W2358" i="5"/>
  <c r="V2358" i="5"/>
  <c r="U2358" i="5"/>
  <c r="T2358" i="5"/>
  <c r="S2358" i="5"/>
  <c r="R2358" i="5"/>
  <c r="Q2358" i="5"/>
  <c r="AH2357" i="5"/>
  <c r="AG2357" i="5"/>
  <c r="AF2357" i="5"/>
  <c r="AE2357" i="5"/>
  <c r="AD2357" i="5"/>
  <c r="AC2357" i="5"/>
  <c r="AB2357" i="5"/>
  <c r="AA2357" i="5"/>
  <c r="Z2357" i="5"/>
  <c r="Y2357" i="5"/>
  <c r="X2357" i="5"/>
  <c r="W2357" i="5"/>
  <c r="V2357" i="5"/>
  <c r="U2357" i="5"/>
  <c r="T2357" i="5"/>
  <c r="S2357" i="5"/>
  <c r="R2357" i="5"/>
  <c r="Q2357" i="5"/>
  <c r="AH2356" i="5"/>
  <c r="AG2356" i="5"/>
  <c r="AF2356" i="5"/>
  <c r="AE2356" i="5"/>
  <c r="AD2356" i="5"/>
  <c r="AC2356" i="5"/>
  <c r="AB2356" i="5"/>
  <c r="AA2356" i="5"/>
  <c r="Z2356" i="5"/>
  <c r="Y2356" i="5"/>
  <c r="X2356" i="5"/>
  <c r="W2356" i="5"/>
  <c r="V2356" i="5"/>
  <c r="U2356" i="5"/>
  <c r="T2356" i="5"/>
  <c r="S2356" i="5"/>
  <c r="R2356" i="5"/>
  <c r="Q2356" i="5"/>
  <c r="AH2355" i="5"/>
  <c r="AG2355" i="5"/>
  <c r="AF2355" i="5"/>
  <c r="AE2355" i="5"/>
  <c r="AD2355" i="5"/>
  <c r="AC2355" i="5"/>
  <c r="AB2355" i="5"/>
  <c r="AA2355" i="5"/>
  <c r="Z2355" i="5"/>
  <c r="Y2355" i="5"/>
  <c r="X2355" i="5"/>
  <c r="W2355" i="5"/>
  <c r="V2355" i="5"/>
  <c r="U2355" i="5"/>
  <c r="T2355" i="5"/>
  <c r="S2355" i="5"/>
  <c r="R2355" i="5"/>
  <c r="Q2355" i="5"/>
  <c r="AH2354" i="5"/>
  <c r="AG2354" i="5"/>
  <c r="AF2354" i="5"/>
  <c r="AE2354" i="5"/>
  <c r="AD2354" i="5"/>
  <c r="AC2354" i="5"/>
  <c r="AB2354" i="5"/>
  <c r="AA2354" i="5"/>
  <c r="Z2354" i="5"/>
  <c r="Y2354" i="5"/>
  <c r="X2354" i="5"/>
  <c r="W2354" i="5"/>
  <c r="V2354" i="5"/>
  <c r="U2354" i="5"/>
  <c r="T2354" i="5"/>
  <c r="S2354" i="5"/>
  <c r="R2354" i="5"/>
  <c r="Q2354" i="5"/>
  <c r="AH2353" i="5"/>
  <c r="AG2353" i="5"/>
  <c r="AF2353" i="5"/>
  <c r="AE2353" i="5"/>
  <c r="AD2353" i="5"/>
  <c r="AC2353" i="5"/>
  <c r="AB2353" i="5"/>
  <c r="AA2353" i="5"/>
  <c r="Z2353" i="5"/>
  <c r="Y2353" i="5"/>
  <c r="X2353" i="5"/>
  <c r="W2353" i="5"/>
  <c r="V2353" i="5"/>
  <c r="U2353" i="5"/>
  <c r="T2353" i="5"/>
  <c r="S2353" i="5"/>
  <c r="R2353" i="5"/>
  <c r="Q2353" i="5"/>
  <c r="AH2352" i="5"/>
  <c r="AG2352" i="5"/>
  <c r="AF2352" i="5"/>
  <c r="AE2352" i="5"/>
  <c r="AD2352" i="5"/>
  <c r="AC2352" i="5"/>
  <c r="AB2352" i="5"/>
  <c r="AA2352" i="5"/>
  <c r="Z2352" i="5"/>
  <c r="Y2352" i="5"/>
  <c r="X2352" i="5"/>
  <c r="W2352" i="5"/>
  <c r="V2352" i="5"/>
  <c r="U2352" i="5"/>
  <c r="T2352" i="5"/>
  <c r="S2352" i="5"/>
  <c r="R2352" i="5"/>
  <c r="Q2352" i="5"/>
  <c r="AH2351" i="5"/>
  <c r="AG2351" i="5"/>
  <c r="AF2351" i="5"/>
  <c r="AE2351" i="5"/>
  <c r="AD2351" i="5"/>
  <c r="AC2351" i="5"/>
  <c r="AB2351" i="5"/>
  <c r="AA2351" i="5"/>
  <c r="Z2351" i="5"/>
  <c r="Y2351" i="5"/>
  <c r="X2351" i="5"/>
  <c r="W2351" i="5"/>
  <c r="V2351" i="5"/>
  <c r="U2351" i="5"/>
  <c r="T2351" i="5"/>
  <c r="S2351" i="5"/>
  <c r="R2351" i="5"/>
  <c r="Q2351" i="5"/>
  <c r="AH2350" i="5"/>
  <c r="AG2350" i="5"/>
  <c r="AF2350" i="5"/>
  <c r="AE2350" i="5"/>
  <c r="AD2350" i="5"/>
  <c r="AC2350" i="5"/>
  <c r="AB2350" i="5"/>
  <c r="AA2350" i="5"/>
  <c r="Z2350" i="5"/>
  <c r="Y2350" i="5"/>
  <c r="X2350" i="5"/>
  <c r="W2350" i="5"/>
  <c r="V2350" i="5"/>
  <c r="U2350" i="5"/>
  <c r="T2350" i="5"/>
  <c r="S2350" i="5"/>
  <c r="R2350" i="5"/>
  <c r="Q2350" i="5"/>
  <c r="AH2349" i="5"/>
  <c r="AG2349" i="5"/>
  <c r="AF2349" i="5"/>
  <c r="AE2349" i="5"/>
  <c r="AD2349" i="5"/>
  <c r="AC2349" i="5"/>
  <c r="AB2349" i="5"/>
  <c r="AA2349" i="5"/>
  <c r="Z2349" i="5"/>
  <c r="Y2349" i="5"/>
  <c r="X2349" i="5"/>
  <c r="W2349" i="5"/>
  <c r="V2349" i="5"/>
  <c r="U2349" i="5"/>
  <c r="T2349" i="5"/>
  <c r="S2349" i="5"/>
  <c r="R2349" i="5"/>
  <c r="Q2349" i="5"/>
  <c r="AH2348" i="5"/>
  <c r="AG2348" i="5"/>
  <c r="AF2348" i="5"/>
  <c r="AE2348" i="5"/>
  <c r="AD2348" i="5"/>
  <c r="AC2348" i="5"/>
  <c r="AB2348" i="5"/>
  <c r="AA2348" i="5"/>
  <c r="Z2348" i="5"/>
  <c r="Y2348" i="5"/>
  <c r="X2348" i="5"/>
  <c r="W2348" i="5"/>
  <c r="V2348" i="5"/>
  <c r="U2348" i="5"/>
  <c r="T2348" i="5"/>
  <c r="S2348" i="5"/>
  <c r="R2348" i="5"/>
  <c r="Q2348" i="5"/>
  <c r="AH2347" i="5"/>
  <c r="AG2347" i="5"/>
  <c r="AF2347" i="5"/>
  <c r="AE2347" i="5"/>
  <c r="AD2347" i="5"/>
  <c r="AC2347" i="5"/>
  <c r="AB2347" i="5"/>
  <c r="AA2347" i="5"/>
  <c r="Z2347" i="5"/>
  <c r="Y2347" i="5"/>
  <c r="X2347" i="5"/>
  <c r="W2347" i="5"/>
  <c r="V2347" i="5"/>
  <c r="U2347" i="5"/>
  <c r="T2347" i="5"/>
  <c r="S2347" i="5"/>
  <c r="R2347" i="5"/>
  <c r="Q2347" i="5"/>
  <c r="AH2346" i="5"/>
  <c r="AG2346" i="5"/>
  <c r="AF2346" i="5"/>
  <c r="AE2346" i="5"/>
  <c r="AD2346" i="5"/>
  <c r="AC2346" i="5"/>
  <c r="AB2346" i="5"/>
  <c r="AA2346" i="5"/>
  <c r="Z2346" i="5"/>
  <c r="Y2346" i="5"/>
  <c r="X2346" i="5"/>
  <c r="W2346" i="5"/>
  <c r="V2346" i="5"/>
  <c r="U2346" i="5"/>
  <c r="T2346" i="5"/>
  <c r="S2346" i="5"/>
  <c r="R2346" i="5"/>
  <c r="Q2346" i="5"/>
  <c r="AH2345" i="5"/>
  <c r="AG2345" i="5"/>
  <c r="AF2345" i="5"/>
  <c r="AE2345" i="5"/>
  <c r="AD2345" i="5"/>
  <c r="AC2345" i="5"/>
  <c r="AB2345" i="5"/>
  <c r="AA2345" i="5"/>
  <c r="Z2345" i="5"/>
  <c r="Y2345" i="5"/>
  <c r="X2345" i="5"/>
  <c r="W2345" i="5"/>
  <c r="V2345" i="5"/>
  <c r="U2345" i="5"/>
  <c r="T2345" i="5"/>
  <c r="S2345" i="5"/>
  <c r="R2345" i="5"/>
  <c r="Q2345" i="5"/>
  <c r="AH2344" i="5"/>
  <c r="AG2344" i="5"/>
  <c r="AF2344" i="5"/>
  <c r="AE2344" i="5"/>
  <c r="AD2344" i="5"/>
  <c r="AC2344" i="5"/>
  <c r="AB2344" i="5"/>
  <c r="AA2344" i="5"/>
  <c r="Z2344" i="5"/>
  <c r="Y2344" i="5"/>
  <c r="X2344" i="5"/>
  <c r="W2344" i="5"/>
  <c r="V2344" i="5"/>
  <c r="U2344" i="5"/>
  <c r="T2344" i="5"/>
  <c r="S2344" i="5"/>
  <c r="R2344" i="5"/>
  <c r="Q2344" i="5"/>
  <c r="AH2343" i="5"/>
  <c r="AG2343" i="5"/>
  <c r="AF2343" i="5"/>
  <c r="AE2343" i="5"/>
  <c r="AD2343" i="5"/>
  <c r="AC2343" i="5"/>
  <c r="AB2343" i="5"/>
  <c r="AA2343" i="5"/>
  <c r="Z2343" i="5"/>
  <c r="Y2343" i="5"/>
  <c r="X2343" i="5"/>
  <c r="W2343" i="5"/>
  <c r="V2343" i="5"/>
  <c r="U2343" i="5"/>
  <c r="T2343" i="5"/>
  <c r="S2343" i="5"/>
  <c r="R2343" i="5"/>
  <c r="Q2343" i="5"/>
  <c r="AH2342" i="5"/>
  <c r="AG2342" i="5"/>
  <c r="AF2342" i="5"/>
  <c r="AE2342" i="5"/>
  <c r="AD2342" i="5"/>
  <c r="AC2342" i="5"/>
  <c r="AB2342" i="5"/>
  <c r="AA2342" i="5"/>
  <c r="Z2342" i="5"/>
  <c r="Y2342" i="5"/>
  <c r="X2342" i="5"/>
  <c r="W2342" i="5"/>
  <c r="V2342" i="5"/>
  <c r="U2342" i="5"/>
  <c r="T2342" i="5"/>
  <c r="S2342" i="5"/>
  <c r="R2342" i="5"/>
  <c r="Q2342" i="5"/>
  <c r="AH2341" i="5"/>
  <c r="AG2341" i="5"/>
  <c r="AF2341" i="5"/>
  <c r="AE2341" i="5"/>
  <c r="AD2341" i="5"/>
  <c r="AC2341" i="5"/>
  <c r="AB2341" i="5"/>
  <c r="AA2341" i="5"/>
  <c r="Z2341" i="5"/>
  <c r="Y2341" i="5"/>
  <c r="X2341" i="5"/>
  <c r="W2341" i="5"/>
  <c r="V2341" i="5"/>
  <c r="U2341" i="5"/>
  <c r="T2341" i="5"/>
  <c r="S2341" i="5"/>
  <c r="R2341" i="5"/>
  <c r="Q2341" i="5"/>
  <c r="AH2340" i="5"/>
  <c r="AG2340" i="5"/>
  <c r="AF2340" i="5"/>
  <c r="AE2340" i="5"/>
  <c r="AD2340" i="5"/>
  <c r="AC2340" i="5"/>
  <c r="AB2340" i="5"/>
  <c r="AA2340" i="5"/>
  <c r="Z2340" i="5"/>
  <c r="Y2340" i="5"/>
  <c r="X2340" i="5"/>
  <c r="W2340" i="5"/>
  <c r="V2340" i="5"/>
  <c r="U2340" i="5"/>
  <c r="T2340" i="5"/>
  <c r="S2340" i="5"/>
  <c r="R2340" i="5"/>
  <c r="Q2340" i="5"/>
  <c r="AH2339" i="5"/>
  <c r="AG2339" i="5"/>
  <c r="AF2339" i="5"/>
  <c r="AE2339" i="5"/>
  <c r="AD2339" i="5"/>
  <c r="AC2339" i="5"/>
  <c r="AB2339" i="5"/>
  <c r="AA2339" i="5"/>
  <c r="Z2339" i="5"/>
  <c r="Y2339" i="5"/>
  <c r="X2339" i="5"/>
  <c r="W2339" i="5"/>
  <c r="V2339" i="5"/>
  <c r="U2339" i="5"/>
  <c r="T2339" i="5"/>
  <c r="S2339" i="5"/>
  <c r="R2339" i="5"/>
  <c r="Q2339" i="5"/>
  <c r="AH2338" i="5"/>
  <c r="AG2338" i="5"/>
  <c r="AF2338" i="5"/>
  <c r="AE2338" i="5"/>
  <c r="AD2338" i="5"/>
  <c r="AC2338" i="5"/>
  <c r="AB2338" i="5"/>
  <c r="AA2338" i="5"/>
  <c r="Z2338" i="5"/>
  <c r="Y2338" i="5"/>
  <c r="X2338" i="5"/>
  <c r="W2338" i="5"/>
  <c r="V2338" i="5"/>
  <c r="U2338" i="5"/>
  <c r="T2338" i="5"/>
  <c r="S2338" i="5"/>
  <c r="R2338" i="5"/>
  <c r="Q2338" i="5"/>
  <c r="AH2337" i="5"/>
  <c r="AG2337" i="5"/>
  <c r="AF2337" i="5"/>
  <c r="AE2337" i="5"/>
  <c r="AD2337" i="5"/>
  <c r="AC2337" i="5"/>
  <c r="AB2337" i="5"/>
  <c r="AA2337" i="5"/>
  <c r="Z2337" i="5"/>
  <c r="Y2337" i="5"/>
  <c r="X2337" i="5"/>
  <c r="W2337" i="5"/>
  <c r="V2337" i="5"/>
  <c r="U2337" i="5"/>
  <c r="T2337" i="5"/>
  <c r="S2337" i="5"/>
  <c r="R2337" i="5"/>
  <c r="Q2337" i="5"/>
  <c r="AH2336" i="5"/>
  <c r="AG2336" i="5"/>
  <c r="AF2336" i="5"/>
  <c r="AE2336" i="5"/>
  <c r="AD2336" i="5"/>
  <c r="AC2336" i="5"/>
  <c r="AB2336" i="5"/>
  <c r="AA2336" i="5"/>
  <c r="Z2336" i="5"/>
  <c r="Y2336" i="5"/>
  <c r="X2336" i="5"/>
  <c r="W2336" i="5"/>
  <c r="V2336" i="5"/>
  <c r="U2336" i="5"/>
  <c r="T2336" i="5"/>
  <c r="S2336" i="5"/>
  <c r="R2336" i="5"/>
  <c r="Q2336" i="5"/>
  <c r="AH2335" i="5"/>
  <c r="AG2335" i="5"/>
  <c r="AF2335" i="5"/>
  <c r="AE2335" i="5"/>
  <c r="AD2335" i="5"/>
  <c r="AC2335" i="5"/>
  <c r="AB2335" i="5"/>
  <c r="AA2335" i="5"/>
  <c r="Z2335" i="5"/>
  <c r="Y2335" i="5"/>
  <c r="X2335" i="5"/>
  <c r="W2335" i="5"/>
  <c r="V2335" i="5"/>
  <c r="U2335" i="5"/>
  <c r="T2335" i="5"/>
  <c r="S2335" i="5"/>
  <c r="R2335" i="5"/>
  <c r="Q2335" i="5"/>
  <c r="AH2334" i="5"/>
  <c r="AG2334" i="5"/>
  <c r="AF2334" i="5"/>
  <c r="AE2334" i="5"/>
  <c r="AD2334" i="5"/>
  <c r="AC2334" i="5"/>
  <c r="AB2334" i="5"/>
  <c r="AA2334" i="5"/>
  <c r="Z2334" i="5"/>
  <c r="Y2334" i="5"/>
  <c r="X2334" i="5"/>
  <c r="W2334" i="5"/>
  <c r="V2334" i="5"/>
  <c r="U2334" i="5"/>
  <c r="T2334" i="5"/>
  <c r="S2334" i="5"/>
  <c r="R2334" i="5"/>
  <c r="Q2334" i="5"/>
  <c r="AH2333" i="5"/>
  <c r="AG2333" i="5"/>
  <c r="AF2333" i="5"/>
  <c r="AE2333" i="5"/>
  <c r="AD2333" i="5"/>
  <c r="AC2333" i="5"/>
  <c r="AB2333" i="5"/>
  <c r="AA2333" i="5"/>
  <c r="Z2333" i="5"/>
  <c r="Y2333" i="5"/>
  <c r="X2333" i="5"/>
  <c r="W2333" i="5"/>
  <c r="V2333" i="5"/>
  <c r="U2333" i="5"/>
  <c r="T2333" i="5"/>
  <c r="S2333" i="5"/>
  <c r="R2333" i="5"/>
  <c r="Q2333" i="5"/>
  <c r="AH2332" i="5"/>
  <c r="AG2332" i="5"/>
  <c r="AF2332" i="5"/>
  <c r="AE2332" i="5"/>
  <c r="AD2332" i="5"/>
  <c r="AC2332" i="5"/>
  <c r="AB2332" i="5"/>
  <c r="AA2332" i="5"/>
  <c r="Z2332" i="5"/>
  <c r="Y2332" i="5"/>
  <c r="X2332" i="5"/>
  <c r="W2332" i="5"/>
  <c r="V2332" i="5"/>
  <c r="U2332" i="5"/>
  <c r="T2332" i="5"/>
  <c r="S2332" i="5"/>
  <c r="R2332" i="5"/>
  <c r="Q2332" i="5"/>
  <c r="AH2331" i="5"/>
  <c r="AG2331" i="5"/>
  <c r="AF2331" i="5"/>
  <c r="AE2331" i="5"/>
  <c r="AD2331" i="5"/>
  <c r="AC2331" i="5"/>
  <c r="AB2331" i="5"/>
  <c r="AA2331" i="5"/>
  <c r="Z2331" i="5"/>
  <c r="Y2331" i="5"/>
  <c r="X2331" i="5"/>
  <c r="W2331" i="5"/>
  <c r="V2331" i="5"/>
  <c r="U2331" i="5"/>
  <c r="T2331" i="5"/>
  <c r="S2331" i="5"/>
  <c r="R2331" i="5"/>
  <c r="Q2331" i="5"/>
  <c r="AH2330" i="5"/>
  <c r="AG2330" i="5"/>
  <c r="AF2330" i="5"/>
  <c r="AE2330" i="5"/>
  <c r="AD2330" i="5"/>
  <c r="AC2330" i="5"/>
  <c r="AB2330" i="5"/>
  <c r="AA2330" i="5"/>
  <c r="Z2330" i="5"/>
  <c r="Y2330" i="5"/>
  <c r="X2330" i="5"/>
  <c r="W2330" i="5"/>
  <c r="V2330" i="5"/>
  <c r="U2330" i="5"/>
  <c r="T2330" i="5"/>
  <c r="S2330" i="5"/>
  <c r="R2330" i="5"/>
  <c r="Q2330" i="5"/>
  <c r="AH2329" i="5"/>
  <c r="AG2329" i="5"/>
  <c r="AF2329" i="5"/>
  <c r="AE2329" i="5"/>
  <c r="AD2329" i="5"/>
  <c r="AC2329" i="5"/>
  <c r="AB2329" i="5"/>
  <c r="AA2329" i="5"/>
  <c r="Z2329" i="5"/>
  <c r="Y2329" i="5"/>
  <c r="X2329" i="5"/>
  <c r="W2329" i="5"/>
  <c r="V2329" i="5"/>
  <c r="U2329" i="5"/>
  <c r="T2329" i="5"/>
  <c r="S2329" i="5"/>
  <c r="R2329" i="5"/>
  <c r="Q2329" i="5"/>
  <c r="AH2328" i="5"/>
  <c r="AG2328" i="5"/>
  <c r="AF2328" i="5"/>
  <c r="AE2328" i="5"/>
  <c r="AD2328" i="5"/>
  <c r="AC2328" i="5"/>
  <c r="AB2328" i="5"/>
  <c r="AA2328" i="5"/>
  <c r="Z2328" i="5"/>
  <c r="Y2328" i="5"/>
  <c r="X2328" i="5"/>
  <c r="W2328" i="5"/>
  <c r="V2328" i="5"/>
  <c r="U2328" i="5"/>
  <c r="T2328" i="5"/>
  <c r="S2328" i="5"/>
  <c r="R2328" i="5"/>
  <c r="Q2328" i="5"/>
  <c r="AH2327" i="5"/>
  <c r="AG2327" i="5"/>
  <c r="AF2327" i="5"/>
  <c r="AE2327" i="5"/>
  <c r="AD2327" i="5"/>
  <c r="AC2327" i="5"/>
  <c r="AB2327" i="5"/>
  <c r="AA2327" i="5"/>
  <c r="Z2327" i="5"/>
  <c r="Y2327" i="5"/>
  <c r="X2327" i="5"/>
  <c r="W2327" i="5"/>
  <c r="V2327" i="5"/>
  <c r="U2327" i="5"/>
  <c r="T2327" i="5"/>
  <c r="S2327" i="5"/>
  <c r="R2327" i="5"/>
  <c r="Q2327" i="5"/>
  <c r="AH2326" i="5"/>
  <c r="AG2326" i="5"/>
  <c r="AF2326" i="5"/>
  <c r="AE2326" i="5"/>
  <c r="AD2326" i="5"/>
  <c r="AC2326" i="5"/>
  <c r="AB2326" i="5"/>
  <c r="AA2326" i="5"/>
  <c r="Z2326" i="5"/>
  <c r="Y2326" i="5"/>
  <c r="X2326" i="5"/>
  <c r="W2326" i="5"/>
  <c r="V2326" i="5"/>
  <c r="U2326" i="5"/>
  <c r="T2326" i="5"/>
  <c r="S2326" i="5"/>
  <c r="R2326" i="5"/>
  <c r="Q2326" i="5"/>
  <c r="AH2325" i="5"/>
  <c r="AG2325" i="5"/>
  <c r="AF2325" i="5"/>
  <c r="AE2325" i="5"/>
  <c r="AD2325" i="5"/>
  <c r="AC2325" i="5"/>
  <c r="AB2325" i="5"/>
  <c r="AA2325" i="5"/>
  <c r="Z2325" i="5"/>
  <c r="Y2325" i="5"/>
  <c r="X2325" i="5"/>
  <c r="W2325" i="5"/>
  <c r="V2325" i="5"/>
  <c r="U2325" i="5"/>
  <c r="T2325" i="5"/>
  <c r="S2325" i="5"/>
  <c r="R2325" i="5"/>
  <c r="Q2325" i="5"/>
  <c r="AH2324" i="5"/>
  <c r="AG2324" i="5"/>
  <c r="AF2324" i="5"/>
  <c r="AE2324" i="5"/>
  <c r="AD2324" i="5"/>
  <c r="AC2324" i="5"/>
  <c r="AB2324" i="5"/>
  <c r="AA2324" i="5"/>
  <c r="Z2324" i="5"/>
  <c r="Y2324" i="5"/>
  <c r="X2324" i="5"/>
  <c r="W2324" i="5"/>
  <c r="V2324" i="5"/>
  <c r="U2324" i="5"/>
  <c r="T2324" i="5"/>
  <c r="S2324" i="5"/>
  <c r="R2324" i="5"/>
  <c r="Q2324" i="5"/>
  <c r="AH2323" i="5"/>
  <c r="AG2323" i="5"/>
  <c r="AF2323" i="5"/>
  <c r="AE2323" i="5"/>
  <c r="AD2323" i="5"/>
  <c r="AC2323" i="5"/>
  <c r="AB2323" i="5"/>
  <c r="AA2323" i="5"/>
  <c r="Z2323" i="5"/>
  <c r="Y2323" i="5"/>
  <c r="X2323" i="5"/>
  <c r="W2323" i="5"/>
  <c r="V2323" i="5"/>
  <c r="U2323" i="5"/>
  <c r="T2323" i="5"/>
  <c r="S2323" i="5"/>
  <c r="R2323" i="5"/>
  <c r="Q2323" i="5"/>
  <c r="AH2322" i="5"/>
  <c r="AG2322" i="5"/>
  <c r="AF2322" i="5"/>
  <c r="AE2322" i="5"/>
  <c r="AD2322" i="5"/>
  <c r="AC2322" i="5"/>
  <c r="AB2322" i="5"/>
  <c r="AA2322" i="5"/>
  <c r="Z2322" i="5"/>
  <c r="Y2322" i="5"/>
  <c r="X2322" i="5"/>
  <c r="W2322" i="5"/>
  <c r="V2322" i="5"/>
  <c r="U2322" i="5"/>
  <c r="T2322" i="5"/>
  <c r="S2322" i="5"/>
  <c r="R2322" i="5"/>
  <c r="Q2322" i="5"/>
  <c r="AH2321" i="5"/>
  <c r="AG2321" i="5"/>
  <c r="AF2321" i="5"/>
  <c r="AE2321" i="5"/>
  <c r="AD2321" i="5"/>
  <c r="AC2321" i="5"/>
  <c r="AB2321" i="5"/>
  <c r="AA2321" i="5"/>
  <c r="Z2321" i="5"/>
  <c r="Y2321" i="5"/>
  <c r="X2321" i="5"/>
  <c r="W2321" i="5"/>
  <c r="V2321" i="5"/>
  <c r="U2321" i="5"/>
  <c r="T2321" i="5"/>
  <c r="S2321" i="5"/>
  <c r="R2321" i="5"/>
  <c r="Q2321" i="5"/>
  <c r="AH2320" i="5"/>
  <c r="AG2320" i="5"/>
  <c r="AF2320" i="5"/>
  <c r="AE2320" i="5"/>
  <c r="AD2320" i="5"/>
  <c r="AC2320" i="5"/>
  <c r="AB2320" i="5"/>
  <c r="AA2320" i="5"/>
  <c r="Z2320" i="5"/>
  <c r="Y2320" i="5"/>
  <c r="X2320" i="5"/>
  <c r="W2320" i="5"/>
  <c r="V2320" i="5"/>
  <c r="U2320" i="5"/>
  <c r="T2320" i="5"/>
  <c r="S2320" i="5"/>
  <c r="R2320" i="5"/>
  <c r="Q2320" i="5"/>
  <c r="AH2319" i="5"/>
  <c r="AG2319" i="5"/>
  <c r="AF2319" i="5"/>
  <c r="AE2319" i="5"/>
  <c r="AD2319" i="5"/>
  <c r="AC2319" i="5"/>
  <c r="AB2319" i="5"/>
  <c r="AA2319" i="5"/>
  <c r="Z2319" i="5"/>
  <c r="Y2319" i="5"/>
  <c r="X2319" i="5"/>
  <c r="W2319" i="5"/>
  <c r="V2319" i="5"/>
  <c r="U2319" i="5"/>
  <c r="T2319" i="5"/>
  <c r="S2319" i="5"/>
  <c r="R2319" i="5"/>
  <c r="Q2319" i="5"/>
  <c r="AH2318" i="5"/>
  <c r="AG2318" i="5"/>
  <c r="AF2318" i="5"/>
  <c r="AE2318" i="5"/>
  <c r="AD2318" i="5"/>
  <c r="AC2318" i="5"/>
  <c r="AB2318" i="5"/>
  <c r="AA2318" i="5"/>
  <c r="Z2318" i="5"/>
  <c r="Y2318" i="5"/>
  <c r="X2318" i="5"/>
  <c r="W2318" i="5"/>
  <c r="V2318" i="5"/>
  <c r="U2318" i="5"/>
  <c r="T2318" i="5"/>
  <c r="S2318" i="5"/>
  <c r="R2318" i="5"/>
  <c r="Q2318" i="5"/>
  <c r="AH2317" i="5"/>
  <c r="AG2317" i="5"/>
  <c r="AF2317" i="5"/>
  <c r="AE2317" i="5"/>
  <c r="AD2317" i="5"/>
  <c r="AC2317" i="5"/>
  <c r="AB2317" i="5"/>
  <c r="AA2317" i="5"/>
  <c r="Z2317" i="5"/>
  <c r="Y2317" i="5"/>
  <c r="X2317" i="5"/>
  <c r="W2317" i="5"/>
  <c r="V2317" i="5"/>
  <c r="U2317" i="5"/>
  <c r="T2317" i="5"/>
  <c r="S2317" i="5"/>
  <c r="R2317" i="5"/>
  <c r="Q2317" i="5"/>
  <c r="AH2316" i="5"/>
  <c r="AG2316" i="5"/>
  <c r="AF2316" i="5"/>
  <c r="AE2316" i="5"/>
  <c r="AD2316" i="5"/>
  <c r="AC2316" i="5"/>
  <c r="AB2316" i="5"/>
  <c r="AA2316" i="5"/>
  <c r="Z2316" i="5"/>
  <c r="Y2316" i="5"/>
  <c r="X2316" i="5"/>
  <c r="W2316" i="5"/>
  <c r="V2316" i="5"/>
  <c r="U2316" i="5"/>
  <c r="T2316" i="5"/>
  <c r="S2316" i="5"/>
  <c r="R2316" i="5"/>
  <c r="Q2316" i="5"/>
  <c r="AH2315" i="5"/>
  <c r="AG2315" i="5"/>
  <c r="AF2315" i="5"/>
  <c r="AE2315" i="5"/>
  <c r="AD2315" i="5"/>
  <c r="AC2315" i="5"/>
  <c r="AB2315" i="5"/>
  <c r="AA2315" i="5"/>
  <c r="Z2315" i="5"/>
  <c r="Y2315" i="5"/>
  <c r="X2315" i="5"/>
  <c r="W2315" i="5"/>
  <c r="V2315" i="5"/>
  <c r="U2315" i="5"/>
  <c r="T2315" i="5"/>
  <c r="S2315" i="5"/>
  <c r="R2315" i="5"/>
  <c r="Q2315" i="5"/>
  <c r="AH2314" i="5"/>
  <c r="AG2314" i="5"/>
  <c r="AF2314" i="5"/>
  <c r="AE2314" i="5"/>
  <c r="AD2314" i="5"/>
  <c r="AC2314" i="5"/>
  <c r="AB2314" i="5"/>
  <c r="AA2314" i="5"/>
  <c r="Z2314" i="5"/>
  <c r="Y2314" i="5"/>
  <c r="X2314" i="5"/>
  <c r="W2314" i="5"/>
  <c r="V2314" i="5"/>
  <c r="U2314" i="5"/>
  <c r="T2314" i="5"/>
  <c r="S2314" i="5"/>
  <c r="R2314" i="5"/>
  <c r="Q2314" i="5"/>
  <c r="AH2313" i="5"/>
  <c r="AG2313" i="5"/>
  <c r="AF2313" i="5"/>
  <c r="AE2313" i="5"/>
  <c r="AD2313" i="5"/>
  <c r="AC2313" i="5"/>
  <c r="AB2313" i="5"/>
  <c r="AA2313" i="5"/>
  <c r="Z2313" i="5"/>
  <c r="Y2313" i="5"/>
  <c r="X2313" i="5"/>
  <c r="W2313" i="5"/>
  <c r="V2313" i="5"/>
  <c r="U2313" i="5"/>
  <c r="T2313" i="5"/>
  <c r="S2313" i="5"/>
  <c r="R2313" i="5"/>
  <c r="Q2313" i="5"/>
  <c r="AH2312" i="5"/>
  <c r="AG2312" i="5"/>
  <c r="AF2312" i="5"/>
  <c r="AE2312" i="5"/>
  <c r="AD2312" i="5"/>
  <c r="AC2312" i="5"/>
  <c r="AB2312" i="5"/>
  <c r="AA2312" i="5"/>
  <c r="Z2312" i="5"/>
  <c r="Y2312" i="5"/>
  <c r="X2312" i="5"/>
  <c r="W2312" i="5"/>
  <c r="V2312" i="5"/>
  <c r="U2312" i="5"/>
  <c r="T2312" i="5"/>
  <c r="S2312" i="5"/>
  <c r="R2312" i="5"/>
  <c r="Q2312" i="5"/>
  <c r="AH2311" i="5"/>
  <c r="AG2311" i="5"/>
  <c r="AF2311" i="5"/>
  <c r="AE2311" i="5"/>
  <c r="AD2311" i="5"/>
  <c r="AC2311" i="5"/>
  <c r="AB2311" i="5"/>
  <c r="AA2311" i="5"/>
  <c r="Z2311" i="5"/>
  <c r="Y2311" i="5"/>
  <c r="X2311" i="5"/>
  <c r="W2311" i="5"/>
  <c r="V2311" i="5"/>
  <c r="U2311" i="5"/>
  <c r="T2311" i="5"/>
  <c r="S2311" i="5"/>
  <c r="R2311" i="5"/>
  <c r="Q2311" i="5"/>
  <c r="AH2310" i="5"/>
  <c r="AG2310" i="5"/>
  <c r="AF2310" i="5"/>
  <c r="AE2310" i="5"/>
  <c r="AD2310" i="5"/>
  <c r="AC2310" i="5"/>
  <c r="AB2310" i="5"/>
  <c r="AA2310" i="5"/>
  <c r="Z2310" i="5"/>
  <c r="Y2310" i="5"/>
  <c r="X2310" i="5"/>
  <c r="W2310" i="5"/>
  <c r="V2310" i="5"/>
  <c r="U2310" i="5"/>
  <c r="T2310" i="5"/>
  <c r="S2310" i="5"/>
  <c r="R2310" i="5"/>
  <c r="Q2310" i="5"/>
  <c r="AH2309" i="5"/>
  <c r="AG2309" i="5"/>
  <c r="AF2309" i="5"/>
  <c r="AE2309" i="5"/>
  <c r="AD2309" i="5"/>
  <c r="AC2309" i="5"/>
  <c r="AB2309" i="5"/>
  <c r="AA2309" i="5"/>
  <c r="Z2309" i="5"/>
  <c r="Y2309" i="5"/>
  <c r="X2309" i="5"/>
  <c r="W2309" i="5"/>
  <c r="V2309" i="5"/>
  <c r="U2309" i="5"/>
  <c r="T2309" i="5"/>
  <c r="S2309" i="5"/>
  <c r="R2309" i="5"/>
  <c r="Q2309" i="5"/>
  <c r="AH2308" i="5"/>
  <c r="AG2308" i="5"/>
  <c r="AF2308" i="5"/>
  <c r="AE2308" i="5"/>
  <c r="AD2308" i="5"/>
  <c r="AC2308" i="5"/>
  <c r="AB2308" i="5"/>
  <c r="AA2308" i="5"/>
  <c r="Z2308" i="5"/>
  <c r="Y2308" i="5"/>
  <c r="X2308" i="5"/>
  <c r="W2308" i="5"/>
  <c r="V2308" i="5"/>
  <c r="U2308" i="5"/>
  <c r="T2308" i="5"/>
  <c r="S2308" i="5"/>
  <c r="R2308" i="5"/>
  <c r="Q2308" i="5"/>
  <c r="AH2307" i="5"/>
  <c r="AG2307" i="5"/>
  <c r="AF2307" i="5"/>
  <c r="AE2307" i="5"/>
  <c r="AD2307" i="5"/>
  <c r="AC2307" i="5"/>
  <c r="AB2307" i="5"/>
  <c r="AA2307" i="5"/>
  <c r="Z2307" i="5"/>
  <c r="Y2307" i="5"/>
  <c r="X2307" i="5"/>
  <c r="W2307" i="5"/>
  <c r="V2307" i="5"/>
  <c r="U2307" i="5"/>
  <c r="T2307" i="5"/>
  <c r="S2307" i="5"/>
  <c r="R2307" i="5"/>
  <c r="Q2307" i="5"/>
  <c r="AH2306" i="5"/>
  <c r="AG2306" i="5"/>
  <c r="AF2306" i="5"/>
  <c r="AE2306" i="5"/>
  <c r="AD2306" i="5"/>
  <c r="AC2306" i="5"/>
  <c r="AB2306" i="5"/>
  <c r="AA2306" i="5"/>
  <c r="Z2306" i="5"/>
  <c r="Y2306" i="5"/>
  <c r="X2306" i="5"/>
  <c r="W2306" i="5"/>
  <c r="V2306" i="5"/>
  <c r="U2306" i="5"/>
  <c r="T2306" i="5"/>
  <c r="S2306" i="5"/>
  <c r="R2306" i="5"/>
  <c r="Q2306" i="5"/>
  <c r="AH2305" i="5"/>
  <c r="AG2305" i="5"/>
  <c r="AF2305" i="5"/>
  <c r="AE2305" i="5"/>
  <c r="AD2305" i="5"/>
  <c r="AC2305" i="5"/>
  <c r="AB2305" i="5"/>
  <c r="AA2305" i="5"/>
  <c r="Z2305" i="5"/>
  <c r="Y2305" i="5"/>
  <c r="X2305" i="5"/>
  <c r="W2305" i="5"/>
  <c r="V2305" i="5"/>
  <c r="U2305" i="5"/>
  <c r="T2305" i="5"/>
  <c r="S2305" i="5"/>
  <c r="R2305" i="5"/>
  <c r="Q2305" i="5"/>
  <c r="AH2304" i="5"/>
  <c r="AG2304" i="5"/>
  <c r="AF2304" i="5"/>
  <c r="AE2304" i="5"/>
  <c r="AD2304" i="5"/>
  <c r="AC2304" i="5"/>
  <c r="AB2304" i="5"/>
  <c r="AA2304" i="5"/>
  <c r="Z2304" i="5"/>
  <c r="Y2304" i="5"/>
  <c r="X2304" i="5"/>
  <c r="W2304" i="5"/>
  <c r="V2304" i="5"/>
  <c r="U2304" i="5"/>
  <c r="T2304" i="5"/>
  <c r="S2304" i="5"/>
  <c r="R2304" i="5"/>
  <c r="Q2304" i="5"/>
  <c r="AH2303" i="5"/>
  <c r="AG2303" i="5"/>
  <c r="AF2303" i="5"/>
  <c r="AE2303" i="5"/>
  <c r="AD2303" i="5"/>
  <c r="AC2303" i="5"/>
  <c r="AB2303" i="5"/>
  <c r="AA2303" i="5"/>
  <c r="Z2303" i="5"/>
  <c r="Y2303" i="5"/>
  <c r="X2303" i="5"/>
  <c r="W2303" i="5"/>
  <c r="V2303" i="5"/>
  <c r="U2303" i="5"/>
  <c r="T2303" i="5"/>
  <c r="S2303" i="5"/>
  <c r="R2303" i="5"/>
  <c r="Q2303" i="5"/>
  <c r="AH2302" i="5"/>
  <c r="AG2302" i="5"/>
  <c r="AF2302" i="5"/>
  <c r="AE2302" i="5"/>
  <c r="AD2302" i="5"/>
  <c r="AC2302" i="5"/>
  <c r="AB2302" i="5"/>
  <c r="AA2302" i="5"/>
  <c r="Z2302" i="5"/>
  <c r="Y2302" i="5"/>
  <c r="X2302" i="5"/>
  <c r="W2302" i="5"/>
  <c r="V2302" i="5"/>
  <c r="U2302" i="5"/>
  <c r="T2302" i="5"/>
  <c r="S2302" i="5"/>
  <c r="R2302" i="5"/>
  <c r="Q2302" i="5"/>
  <c r="AH2301" i="5"/>
  <c r="AG2301" i="5"/>
  <c r="AF2301" i="5"/>
  <c r="AE2301" i="5"/>
  <c r="AD2301" i="5"/>
  <c r="AC2301" i="5"/>
  <c r="AB2301" i="5"/>
  <c r="AA2301" i="5"/>
  <c r="Z2301" i="5"/>
  <c r="Y2301" i="5"/>
  <c r="X2301" i="5"/>
  <c r="W2301" i="5"/>
  <c r="V2301" i="5"/>
  <c r="U2301" i="5"/>
  <c r="T2301" i="5"/>
  <c r="S2301" i="5"/>
  <c r="R2301" i="5"/>
  <c r="Q2301" i="5"/>
  <c r="AH2300" i="5"/>
  <c r="AG2300" i="5"/>
  <c r="AF2300" i="5"/>
  <c r="AE2300" i="5"/>
  <c r="AD2300" i="5"/>
  <c r="AC2300" i="5"/>
  <c r="AB2300" i="5"/>
  <c r="AA2300" i="5"/>
  <c r="Z2300" i="5"/>
  <c r="Y2300" i="5"/>
  <c r="X2300" i="5"/>
  <c r="W2300" i="5"/>
  <c r="V2300" i="5"/>
  <c r="U2300" i="5"/>
  <c r="T2300" i="5"/>
  <c r="S2300" i="5"/>
  <c r="R2300" i="5"/>
  <c r="Q2300" i="5"/>
  <c r="AH2299" i="5"/>
  <c r="AG2299" i="5"/>
  <c r="AF2299" i="5"/>
  <c r="AE2299" i="5"/>
  <c r="AD2299" i="5"/>
  <c r="AC2299" i="5"/>
  <c r="AB2299" i="5"/>
  <c r="AA2299" i="5"/>
  <c r="Z2299" i="5"/>
  <c r="Y2299" i="5"/>
  <c r="X2299" i="5"/>
  <c r="W2299" i="5"/>
  <c r="V2299" i="5"/>
  <c r="U2299" i="5"/>
  <c r="T2299" i="5"/>
  <c r="S2299" i="5"/>
  <c r="R2299" i="5"/>
  <c r="Q2299" i="5"/>
  <c r="AH2298" i="5"/>
  <c r="AG2298" i="5"/>
  <c r="AF2298" i="5"/>
  <c r="AE2298" i="5"/>
  <c r="AD2298" i="5"/>
  <c r="AC2298" i="5"/>
  <c r="AB2298" i="5"/>
  <c r="AA2298" i="5"/>
  <c r="Z2298" i="5"/>
  <c r="Y2298" i="5"/>
  <c r="X2298" i="5"/>
  <c r="W2298" i="5"/>
  <c r="V2298" i="5"/>
  <c r="U2298" i="5"/>
  <c r="T2298" i="5"/>
  <c r="S2298" i="5"/>
  <c r="R2298" i="5"/>
  <c r="Q2298" i="5"/>
  <c r="AH2297" i="5"/>
  <c r="AG2297" i="5"/>
  <c r="AF2297" i="5"/>
  <c r="AE2297" i="5"/>
  <c r="AD2297" i="5"/>
  <c r="AC2297" i="5"/>
  <c r="AB2297" i="5"/>
  <c r="AA2297" i="5"/>
  <c r="Z2297" i="5"/>
  <c r="Y2297" i="5"/>
  <c r="X2297" i="5"/>
  <c r="W2297" i="5"/>
  <c r="V2297" i="5"/>
  <c r="U2297" i="5"/>
  <c r="T2297" i="5"/>
  <c r="S2297" i="5"/>
  <c r="R2297" i="5"/>
  <c r="Q2297" i="5"/>
  <c r="AH2296" i="5"/>
  <c r="AG2296" i="5"/>
  <c r="AF2296" i="5"/>
  <c r="AE2296" i="5"/>
  <c r="AD2296" i="5"/>
  <c r="AC2296" i="5"/>
  <c r="AB2296" i="5"/>
  <c r="AA2296" i="5"/>
  <c r="Z2296" i="5"/>
  <c r="Y2296" i="5"/>
  <c r="X2296" i="5"/>
  <c r="W2296" i="5"/>
  <c r="V2296" i="5"/>
  <c r="U2296" i="5"/>
  <c r="T2296" i="5"/>
  <c r="S2296" i="5"/>
  <c r="R2296" i="5"/>
  <c r="Q2296" i="5"/>
  <c r="AH2295" i="5"/>
  <c r="AG2295" i="5"/>
  <c r="AF2295" i="5"/>
  <c r="AE2295" i="5"/>
  <c r="AD2295" i="5"/>
  <c r="AC2295" i="5"/>
  <c r="AB2295" i="5"/>
  <c r="AA2295" i="5"/>
  <c r="Z2295" i="5"/>
  <c r="Y2295" i="5"/>
  <c r="X2295" i="5"/>
  <c r="W2295" i="5"/>
  <c r="V2295" i="5"/>
  <c r="U2295" i="5"/>
  <c r="T2295" i="5"/>
  <c r="S2295" i="5"/>
  <c r="R2295" i="5"/>
  <c r="Q2295" i="5"/>
  <c r="AH2294" i="5"/>
  <c r="AG2294" i="5"/>
  <c r="AF2294" i="5"/>
  <c r="AE2294" i="5"/>
  <c r="AD2294" i="5"/>
  <c r="AC2294" i="5"/>
  <c r="AB2294" i="5"/>
  <c r="AA2294" i="5"/>
  <c r="Z2294" i="5"/>
  <c r="Y2294" i="5"/>
  <c r="X2294" i="5"/>
  <c r="W2294" i="5"/>
  <c r="V2294" i="5"/>
  <c r="U2294" i="5"/>
  <c r="T2294" i="5"/>
  <c r="S2294" i="5"/>
  <c r="R2294" i="5"/>
  <c r="Q2294" i="5"/>
  <c r="AH2293" i="5"/>
  <c r="AG2293" i="5"/>
  <c r="AF2293" i="5"/>
  <c r="AE2293" i="5"/>
  <c r="AD2293" i="5"/>
  <c r="AC2293" i="5"/>
  <c r="AB2293" i="5"/>
  <c r="AA2293" i="5"/>
  <c r="Z2293" i="5"/>
  <c r="Y2293" i="5"/>
  <c r="X2293" i="5"/>
  <c r="W2293" i="5"/>
  <c r="V2293" i="5"/>
  <c r="U2293" i="5"/>
  <c r="T2293" i="5"/>
  <c r="S2293" i="5"/>
  <c r="R2293" i="5"/>
  <c r="Q2293" i="5"/>
  <c r="AH2292" i="5"/>
  <c r="AG2292" i="5"/>
  <c r="AF2292" i="5"/>
  <c r="AE2292" i="5"/>
  <c r="AD2292" i="5"/>
  <c r="AC2292" i="5"/>
  <c r="AB2292" i="5"/>
  <c r="AA2292" i="5"/>
  <c r="Z2292" i="5"/>
  <c r="Y2292" i="5"/>
  <c r="X2292" i="5"/>
  <c r="W2292" i="5"/>
  <c r="V2292" i="5"/>
  <c r="U2292" i="5"/>
  <c r="T2292" i="5"/>
  <c r="S2292" i="5"/>
  <c r="R2292" i="5"/>
  <c r="Q2292" i="5"/>
  <c r="AH2291" i="5"/>
  <c r="AG2291" i="5"/>
  <c r="AF2291" i="5"/>
  <c r="AE2291" i="5"/>
  <c r="AD2291" i="5"/>
  <c r="AC2291" i="5"/>
  <c r="AB2291" i="5"/>
  <c r="AA2291" i="5"/>
  <c r="Z2291" i="5"/>
  <c r="Y2291" i="5"/>
  <c r="X2291" i="5"/>
  <c r="W2291" i="5"/>
  <c r="V2291" i="5"/>
  <c r="U2291" i="5"/>
  <c r="T2291" i="5"/>
  <c r="S2291" i="5"/>
  <c r="R2291" i="5"/>
  <c r="Q2291" i="5"/>
  <c r="AH2290" i="5"/>
  <c r="AG2290" i="5"/>
  <c r="AF2290" i="5"/>
  <c r="AE2290" i="5"/>
  <c r="AD2290" i="5"/>
  <c r="AC2290" i="5"/>
  <c r="AB2290" i="5"/>
  <c r="AA2290" i="5"/>
  <c r="Z2290" i="5"/>
  <c r="Y2290" i="5"/>
  <c r="X2290" i="5"/>
  <c r="W2290" i="5"/>
  <c r="V2290" i="5"/>
  <c r="U2290" i="5"/>
  <c r="T2290" i="5"/>
  <c r="S2290" i="5"/>
  <c r="R2290" i="5"/>
  <c r="Q2290" i="5"/>
  <c r="AH2289" i="5"/>
  <c r="AG2289" i="5"/>
  <c r="AF2289" i="5"/>
  <c r="AE2289" i="5"/>
  <c r="AD2289" i="5"/>
  <c r="AC2289" i="5"/>
  <c r="AB2289" i="5"/>
  <c r="AA2289" i="5"/>
  <c r="Z2289" i="5"/>
  <c r="Y2289" i="5"/>
  <c r="X2289" i="5"/>
  <c r="W2289" i="5"/>
  <c r="V2289" i="5"/>
  <c r="U2289" i="5"/>
  <c r="T2289" i="5"/>
  <c r="S2289" i="5"/>
  <c r="R2289" i="5"/>
  <c r="Q2289" i="5"/>
  <c r="AH2288" i="5"/>
  <c r="AG2288" i="5"/>
  <c r="AF2288" i="5"/>
  <c r="AE2288" i="5"/>
  <c r="AD2288" i="5"/>
  <c r="AC2288" i="5"/>
  <c r="AB2288" i="5"/>
  <c r="AA2288" i="5"/>
  <c r="Z2288" i="5"/>
  <c r="Y2288" i="5"/>
  <c r="X2288" i="5"/>
  <c r="W2288" i="5"/>
  <c r="V2288" i="5"/>
  <c r="U2288" i="5"/>
  <c r="T2288" i="5"/>
  <c r="S2288" i="5"/>
  <c r="R2288" i="5"/>
  <c r="Q2288" i="5"/>
  <c r="AH2287" i="5"/>
  <c r="AG2287" i="5"/>
  <c r="AF2287" i="5"/>
  <c r="AE2287" i="5"/>
  <c r="AD2287" i="5"/>
  <c r="AC2287" i="5"/>
  <c r="AB2287" i="5"/>
  <c r="AA2287" i="5"/>
  <c r="Z2287" i="5"/>
  <c r="Y2287" i="5"/>
  <c r="X2287" i="5"/>
  <c r="W2287" i="5"/>
  <c r="V2287" i="5"/>
  <c r="U2287" i="5"/>
  <c r="T2287" i="5"/>
  <c r="S2287" i="5"/>
  <c r="R2287" i="5"/>
  <c r="Q2287" i="5"/>
  <c r="AH2286" i="5"/>
  <c r="AG2286" i="5"/>
  <c r="AF2286" i="5"/>
  <c r="AE2286" i="5"/>
  <c r="AD2286" i="5"/>
  <c r="AC2286" i="5"/>
  <c r="AB2286" i="5"/>
  <c r="AA2286" i="5"/>
  <c r="Z2286" i="5"/>
  <c r="Y2286" i="5"/>
  <c r="X2286" i="5"/>
  <c r="W2286" i="5"/>
  <c r="V2286" i="5"/>
  <c r="U2286" i="5"/>
  <c r="T2286" i="5"/>
  <c r="S2286" i="5"/>
  <c r="R2286" i="5"/>
  <c r="Q2286" i="5"/>
  <c r="AH2285" i="5"/>
  <c r="AG2285" i="5"/>
  <c r="AF2285" i="5"/>
  <c r="AE2285" i="5"/>
  <c r="AD2285" i="5"/>
  <c r="AC2285" i="5"/>
  <c r="AB2285" i="5"/>
  <c r="AA2285" i="5"/>
  <c r="Z2285" i="5"/>
  <c r="Y2285" i="5"/>
  <c r="X2285" i="5"/>
  <c r="W2285" i="5"/>
  <c r="V2285" i="5"/>
  <c r="U2285" i="5"/>
  <c r="T2285" i="5"/>
  <c r="S2285" i="5"/>
  <c r="R2285" i="5"/>
  <c r="Q2285" i="5"/>
  <c r="AH2284" i="5"/>
  <c r="AG2284" i="5"/>
  <c r="AF2284" i="5"/>
  <c r="AE2284" i="5"/>
  <c r="AD2284" i="5"/>
  <c r="AC2284" i="5"/>
  <c r="AB2284" i="5"/>
  <c r="AA2284" i="5"/>
  <c r="Z2284" i="5"/>
  <c r="Y2284" i="5"/>
  <c r="X2284" i="5"/>
  <c r="W2284" i="5"/>
  <c r="V2284" i="5"/>
  <c r="U2284" i="5"/>
  <c r="T2284" i="5"/>
  <c r="S2284" i="5"/>
  <c r="R2284" i="5"/>
  <c r="Q2284" i="5"/>
  <c r="AH2283" i="5"/>
  <c r="AG2283" i="5"/>
  <c r="AF2283" i="5"/>
  <c r="AE2283" i="5"/>
  <c r="AD2283" i="5"/>
  <c r="AC2283" i="5"/>
  <c r="AB2283" i="5"/>
  <c r="AA2283" i="5"/>
  <c r="Z2283" i="5"/>
  <c r="Y2283" i="5"/>
  <c r="X2283" i="5"/>
  <c r="W2283" i="5"/>
  <c r="V2283" i="5"/>
  <c r="U2283" i="5"/>
  <c r="T2283" i="5"/>
  <c r="S2283" i="5"/>
  <c r="R2283" i="5"/>
  <c r="Q2283" i="5"/>
  <c r="AH2282" i="5"/>
  <c r="AG2282" i="5"/>
  <c r="AF2282" i="5"/>
  <c r="AE2282" i="5"/>
  <c r="AD2282" i="5"/>
  <c r="AC2282" i="5"/>
  <c r="AB2282" i="5"/>
  <c r="AA2282" i="5"/>
  <c r="Z2282" i="5"/>
  <c r="Y2282" i="5"/>
  <c r="X2282" i="5"/>
  <c r="W2282" i="5"/>
  <c r="V2282" i="5"/>
  <c r="U2282" i="5"/>
  <c r="T2282" i="5"/>
  <c r="S2282" i="5"/>
  <c r="R2282" i="5"/>
  <c r="Q2282" i="5"/>
  <c r="AH2281" i="5"/>
  <c r="AG2281" i="5"/>
  <c r="AF2281" i="5"/>
  <c r="AE2281" i="5"/>
  <c r="AD2281" i="5"/>
  <c r="AC2281" i="5"/>
  <c r="AB2281" i="5"/>
  <c r="AA2281" i="5"/>
  <c r="Z2281" i="5"/>
  <c r="Y2281" i="5"/>
  <c r="X2281" i="5"/>
  <c r="W2281" i="5"/>
  <c r="V2281" i="5"/>
  <c r="U2281" i="5"/>
  <c r="T2281" i="5"/>
  <c r="S2281" i="5"/>
  <c r="R2281" i="5"/>
  <c r="Q2281" i="5"/>
  <c r="AH2280" i="5"/>
  <c r="AG2280" i="5"/>
  <c r="AF2280" i="5"/>
  <c r="AE2280" i="5"/>
  <c r="AD2280" i="5"/>
  <c r="AC2280" i="5"/>
  <c r="AB2280" i="5"/>
  <c r="AA2280" i="5"/>
  <c r="Z2280" i="5"/>
  <c r="Y2280" i="5"/>
  <c r="X2280" i="5"/>
  <c r="W2280" i="5"/>
  <c r="V2280" i="5"/>
  <c r="U2280" i="5"/>
  <c r="T2280" i="5"/>
  <c r="S2280" i="5"/>
  <c r="R2280" i="5"/>
  <c r="Q2280" i="5"/>
  <c r="AH2279" i="5"/>
  <c r="AG2279" i="5"/>
  <c r="AF2279" i="5"/>
  <c r="AE2279" i="5"/>
  <c r="AD2279" i="5"/>
  <c r="AC2279" i="5"/>
  <c r="AB2279" i="5"/>
  <c r="AA2279" i="5"/>
  <c r="Z2279" i="5"/>
  <c r="Y2279" i="5"/>
  <c r="X2279" i="5"/>
  <c r="W2279" i="5"/>
  <c r="V2279" i="5"/>
  <c r="U2279" i="5"/>
  <c r="T2279" i="5"/>
  <c r="S2279" i="5"/>
  <c r="R2279" i="5"/>
  <c r="Q2279" i="5"/>
  <c r="AH2278" i="5"/>
  <c r="AG2278" i="5"/>
  <c r="AF2278" i="5"/>
  <c r="AE2278" i="5"/>
  <c r="AD2278" i="5"/>
  <c r="AC2278" i="5"/>
  <c r="AB2278" i="5"/>
  <c r="AA2278" i="5"/>
  <c r="Z2278" i="5"/>
  <c r="Y2278" i="5"/>
  <c r="X2278" i="5"/>
  <c r="W2278" i="5"/>
  <c r="V2278" i="5"/>
  <c r="U2278" i="5"/>
  <c r="T2278" i="5"/>
  <c r="S2278" i="5"/>
  <c r="R2278" i="5"/>
  <c r="Q2278" i="5"/>
  <c r="AH2277" i="5"/>
  <c r="AG2277" i="5"/>
  <c r="AF2277" i="5"/>
  <c r="AE2277" i="5"/>
  <c r="AD2277" i="5"/>
  <c r="AC2277" i="5"/>
  <c r="AB2277" i="5"/>
  <c r="AA2277" i="5"/>
  <c r="Z2277" i="5"/>
  <c r="Y2277" i="5"/>
  <c r="X2277" i="5"/>
  <c r="W2277" i="5"/>
  <c r="V2277" i="5"/>
  <c r="U2277" i="5"/>
  <c r="T2277" i="5"/>
  <c r="S2277" i="5"/>
  <c r="R2277" i="5"/>
  <c r="Q2277" i="5"/>
  <c r="AH2276" i="5"/>
  <c r="AG2276" i="5"/>
  <c r="AF2276" i="5"/>
  <c r="AE2276" i="5"/>
  <c r="AD2276" i="5"/>
  <c r="AC2276" i="5"/>
  <c r="AB2276" i="5"/>
  <c r="AA2276" i="5"/>
  <c r="Z2276" i="5"/>
  <c r="Y2276" i="5"/>
  <c r="X2276" i="5"/>
  <c r="W2276" i="5"/>
  <c r="V2276" i="5"/>
  <c r="U2276" i="5"/>
  <c r="T2276" i="5"/>
  <c r="S2276" i="5"/>
  <c r="R2276" i="5"/>
  <c r="Q2276" i="5"/>
  <c r="AH2275" i="5"/>
  <c r="AG2275" i="5"/>
  <c r="AF2275" i="5"/>
  <c r="AE2275" i="5"/>
  <c r="AD2275" i="5"/>
  <c r="AC2275" i="5"/>
  <c r="AB2275" i="5"/>
  <c r="AA2275" i="5"/>
  <c r="Z2275" i="5"/>
  <c r="Y2275" i="5"/>
  <c r="X2275" i="5"/>
  <c r="W2275" i="5"/>
  <c r="V2275" i="5"/>
  <c r="U2275" i="5"/>
  <c r="T2275" i="5"/>
  <c r="S2275" i="5"/>
  <c r="R2275" i="5"/>
  <c r="Q2275" i="5"/>
  <c r="AH2274" i="5"/>
  <c r="AG2274" i="5"/>
  <c r="AF2274" i="5"/>
  <c r="AE2274" i="5"/>
  <c r="AD2274" i="5"/>
  <c r="AC2274" i="5"/>
  <c r="AB2274" i="5"/>
  <c r="AA2274" i="5"/>
  <c r="Z2274" i="5"/>
  <c r="Y2274" i="5"/>
  <c r="X2274" i="5"/>
  <c r="W2274" i="5"/>
  <c r="V2274" i="5"/>
  <c r="U2274" i="5"/>
  <c r="T2274" i="5"/>
  <c r="S2274" i="5"/>
  <c r="R2274" i="5"/>
  <c r="Q2274" i="5"/>
  <c r="AH2273" i="5"/>
  <c r="AG2273" i="5"/>
  <c r="AF2273" i="5"/>
  <c r="AE2273" i="5"/>
  <c r="AD2273" i="5"/>
  <c r="AC2273" i="5"/>
  <c r="AB2273" i="5"/>
  <c r="AA2273" i="5"/>
  <c r="Z2273" i="5"/>
  <c r="Y2273" i="5"/>
  <c r="X2273" i="5"/>
  <c r="W2273" i="5"/>
  <c r="V2273" i="5"/>
  <c r="U2273" i="5"/>
  <c r="T2273" i="5"/>
  <c r="S2273" i="5"/>
  <c r="R2273" i="5"/>
  <c r="Q2273" i="5"/>
  <c r="AH2272" i="5"/>
  <c r="AG2272" i="5"/>
  <c r="AF2272" i="5"/>
  <c r="AE2272" i="5"/>
  <c r="AD2272" i="5"/>
  <c r="AC2272" i="5"/>
  <c r="AB2272" i="5"/>
  <c r="AA2272" i="5"/>
  <c r="Z2272" i="5"/>
  <c r="Y2272" i="5"/>
  <c r="X2272" i="5"/>
  <c r="W2272" i="5"/>
  <c r="V2272" i="5"/>
  <c r="U2272" i="5"/>
  <c r="T2272" i="5"/>
  <c r="S2272" i="5"/>
  <c r="R2272" i="5"/>
  <c r="Q2272" i="5"/>
  <c r="AH2271" i="5"/>
  <c r="AG2271" i="5"/>
  <c r="AF2271" i="5"/>
  <c r="AE2271" i="5"/>
  <c r="AD2271" i="5"/>
  <c r="AC2271" i="5"/>
  <c r="AB2271" i="5"/>
  <c r="AA2271" i="5"/>
  <c r="Z2271" i="5"/>
  <c r="Y2271" i="5"/>
  <c r="X2271" i="5"/>
  <c r="W2271" i="5"/>
  <c r="V2271" i="5"/>
  <c r="U2271" i="5"/>
  <c r="T2271" i="5"/>
  <c r="S2271" i="5"/>
  <c r="R2271" i="5"/>
  <c r="Q2271" i="5"/>
  <c r="AH2270" i="5"/>
  <c r="AG2270" i="5"/>
  <c r="AF2270" i="5"/>
  <c r="AE2270" i="5"/>
  <c r="AD2270" i="5"/>
  <c r="AC2270" i="5"/>
  <c r="AB2270" i="5"/>
  <c r="AA2270" i="5"/>
  <c r="Z2270" i="5"/>
  <c r="Y2270" i="5"/>
  <c r="X2270" i="5"/>
  <c r="W2270" i="5"/>
  <c r="V2270" i="5"/>
  <c r="U2270" i="5"/>
  <c r="T2270" i="5"/>
  <c r="S2270" i="5"/>
  <c r="R2270" i="5"/>
  <c r="Q2270" i="5"/>
  <c r="AH2269" i="5"/>
  <c r="AG2269" i="5"/>
  <c r="AF2269" i="5"/>
  <c r="AE2269" i="5"/>
  <c r="AD2269" i="5"/>
  <c r="AC2269" i="5"/>
  <c r="AB2269" i="5"/>
  <c r="AA2269" i="5"/>
  <c r="Z2269" i="5"/>
  <c r="Y2269" i="5"/>
  <c r="X2269" i="5"/>
  <c r="W2269" i="5"/>
  <c r="V2269" i="5"/>
  <c r="U2269" i="5"/>
  <c r="T2269" i="5"/>
  <c r="S2269" i="5"/>
  <c r="R2269" i="5"/>
  <c r="Q2269" i="5"/>
  <c r="AH2268" i="5"/>
  <c r="AG2268" i="5"/>
  <c r="AF2268" i="5"/>
  <c r="AE2268" i="5"/>
  <c r="AD2268" i="5"/>
  <c r="AC2268" i="5"/>
  <c r="AB2268" i="5"/>
  <c r="AA2268" i="5"/>
  <c r="Z2268" i="5"/>
  <c r="Y2268" i="5"/>
  <c r="X2268" i="5"/>
  <c r="W2268" i="5"/>
  <c r="V2268" i="5"/>
  <c r="U2268" i="5"/>
  <c r="T2268" i="5"/>
  <c r="S2268" i="5"/>
  <c r="R2268" i="5"/>
  <c r="Q2268" i="5"/>
  <c r="AH2267" i="5"/>
  <c r="AG2267" i="5"/>
  <c r="AF2267" i="5"/>
  <c r="AE2267" i="5"/>
  <c r="AD2267" i="5"/>
  <c r="AC2267" i="5"/>
  <c r="AB2267" i="5"/>
  <c r="AA2267" i="5"/>
  <c r="Z2267" i="5"/>
  <c r="Y2267" i="5"/>
  <c r="X2267" i="5"/>
  <c r="W2267" i="5"/>
  <c r="V2267" i="5"/>
  <c r="U2267" i="5"/>
  <c r="T2267" i="5"/>
  <c r="S2267" i="5"/>
  <c r="R2267" i="5"/>
  <c r="Q2267" i="5"/>
  <c r="AH2266" i="5"/>
  <c r="AG2266" i="5"/>
  <c r="AF2266" i="5"/>
  <c r="AE2266" i="5"/>
  <c r="AD2266" i="5"/>
  <c r="AC2266" i="5"/>
  <c r="AB2266" i="5"/>
  <c r="AA2266" i="5"/>
  <c r="Z2266" i="5"/>
  <c r="Y2266" i="5"/>
  <c r="X2266" i="5"/>
  <c r="W2266" i="5"/>
  <c r="V2266" i="5"/>
  <c r="U2266" i="5"/>
  <c r="T2266" i="5"/>
  <c r="S2266" i="5"/>
  <c r="R2266" i="5"/>
  <c r="Q2266" i="5"/>
  <c r="AH2265" i="5"/>
  <c r="AG2265" i="5"/>
  <c r="AF2265" i="5"/>
  <c r="AE2265" i="5"/>
  <c r="AD2265" i="5"/>
  <c r="AC2265" i="5"/>
  <c r="AB2265" i="5"/>
  <c r="AA2265" i="5"/>
  <c r="Z2265" i="5"/>
  <c r="Y2265" i="5"/>
  <c r="X2265" i="5"/>
  <c r="W2265" i="5"/>
  <c r="V2265" i="5"/>
  <c r="U2265" i="5"/>
  <c r="T2265" i="5"/>
  <c r="S2265" i="5"/>
  <c r="R2265" i="5"/>
  <c r="Q2265" i="5"/>
  <c r="AH2264" i="5"/>
  <c r="AG2264" i="5"/>
  <c r="AF2264" i="5"/>
  <c r="AE2264" i="5"/>
  <c r="AD2264" i="5"/>
  <c r="AC2264" i="5"/>
  <c r="AB2264" i="5"/>
  <c r="AA2264" i="5"/>
  <c r="Z2264" i="5"/>
  <c r="Y2264" i="5"/>
  <c r="X2264" i="5"/>
  <c r="W2264" i="5"/>
  <c r="V2264" i="5"/>
  <c r="U2264" i="5"/>
  <c r="T2264" i="5"/>
  <c r="S2264" i="5"/>
  <c r="R2264" i="5"/>
  <c r="Q2264" i="5"/>
  <c r="AH2263" i="5"/>
  <c r="AG2263" i="5"/>
  <c r="AF2263" i="5"/>
  <c r="AE2263" i="5"/>
  <c r="AD2263" i="5"/>
  <c r="AC2263" i="5"/>
  <c r="AB2263" i="5"/>
  <c r="AA2263" i="5"/>
  <c r="Z2263" i="5"/>
  <c r="Y2263" i="5"/>
  <c r="X2263" i="5"/>
  <c r="W2263" i="5"/>
  <c r="V2263" i="5"/>
  <c r="U2263" i="5"/>
  <c r="T2263" i="5"/>
  <c r="S2263" i="5"/>
  <c r="R2263" i="5"/>
  <c r="Q2263" i="5"/>
  <c r="AH2262" i="5"/>
  <c r="AG2262" i="5"/>
  <c r="AF2262" i="5"/>
  <c r="AE2262" i="5"/>
  <c r="AD2262" i="5"/>
  <c r="AC2262" i="5"/>
  <c r="AB2262" i="5"/>
  <c r="AA2262" i="5"/>
  <c r="Z2262" i="5"/>
  <c r="Y2262" i="5"/>
  <c r="X2262" i="5"/>
  <c r="W2262" i="5"/>
  <c r="V2262" i="5"/>
  <c r="U2262" i="5"/>
  <c r="T2262" i="5"/>
  <c r="S2262" i="5"/>
  <c r="R2262" i="5"/>
  <c r="Q2262" i="5"/>
  <c r="AH2261" i="5"/>
  <c r="AG2261" i="5"/>
  <c r="AF2261" i="5"/>
  <c r="AE2261" i="5"/>
  <c r="AD2261" i="5"/>
  <c r="AC2261" i="5"/>
  <c r="AB2261" i="5"/>
  <c r="AA2261" i="5"/>
  <c r="Z2261" i="5"/>
  <c r="Y2261" i="5"/>
  <c r="X2261" i="5"/>
  <c r="W2261" i="5"/>
  <c r="V2261" i="5"/>
  <c r="U2261" i="5"/>
  <c r="T2261" i="5"/>
  <c r="S2261" i="5"/>
  <c r="R2261" i="5"/>
  <c r="Q2261" i="5"/>
  <c r="AH2260" i="5"/>
  <c r="AG2260" i="5"/>
  <c r="AF2260" i="5"/>
  <c r="AE2260" i="5"/>
  <c r="AD2260" i="5"/>
  <c r="AC2260" i="5"/>
  <c r="AB2260" i="5"/>
  <c r="AA2260" i="5"/>
  <c r="Z2260" i="5"/>
  <c r="Y2260" i="5"/>
  <c r="X2260" i="5"/>
  <c r="W2260" i="5"/>
  <c r="V2260" i="5"/>
  <c r="U2260" i="5"/>
  <c r="T2260" i="5"/>
  <c r="S2260" i="5"/>
  <c r="R2260" i="5"/>
  <c r="Q2260" i="5"/>
  <c r="AH2259" i="5"/>
  <c r="AG2259" i="5"/>
  <c r="AF2259" i="5"/>
  <c r="AE2259" i="5"/>
  <c r="AD2259" i="5"/>
  <c r="AC2259" i="5"/>
  <c r="AB2259" i="5"/>
  <c r="AA2259" i="5"/>
  <c r="Z2259" i="5"/>
  <c r="Y2259" i="5"/>
  <c r="X2259" i="5"/>
  <c r="W2259" i="5"/>
  <c r="V2259" i="5"/>
  <c r="U2259" i="5"/>
  <c r="T2259" i="5"/>
  <c r="S2259" i="5"/>
  <c r="R2259" i="5"/>
  <c r="Q2259" i="5"/>
  <c r="AH2258" i="5"/>
  <c r="AG2258" i="5"/>
  <c r="AF2258" i="5"/>
  <c r="AE2258" i="5"/>
  <c r="AD2258" i="5"/>
  <c r="AC2258" i="5"/>
  <c r="AB2258" i="5"/>
  <c r="AA2258" i="5"/>
  <c r="Z2258" i="5"/>
  <c r="Y2258" i="5"/>
  <c r="X2258" i="5"/>
  <c r="W2258" i="5"/>
  <c r="V2258" i="5"/>
  <c r="U2258" i="5"/>
  <c r="T2258" i="5"/>
  <c r="S2258" i="5"/>
  <c r="R2258" i="5"/>
  <c r="Q2258" i="5"/>
  <c r="AH2257" i="5"/>
  <c r="AG2257" i="5"/>
  <c r="AF2257" i="5"/>
  <c r="AE2257" i="5"/>
  <c r="AD2257" i="5"/>
  <c r="AC2257" i="5"/>
  <c r="AB2257" i="5"/>
  <c r="AA2257" i="5"/>
  <c r="Z2257" i="5"/>
  <c r="Y2257" i="5"/>
  <c r="X2257" i="5"/>
  <c r="W2257" i="5"/>
  <c r="V2257" i="5"/>
  <c r="U2257" i="5"/>
  <c r="T2257" i="5"/>
  <c r="S2257" i="5"/>
  <c r="R2257" i="5"/>
  <c r="Q2257" i="5"/>
  <c r="AH2256" i="5"/>
  <c r="AG2256" i="5"/>
  <c r="AF2256" i="5"/>
  <c r="AE2256" i="5"/>
  <c r="AD2256" i="5"/>
  <c r="AC2256" i="5"/>
  <c r="AB2256" i="5"/>
  <c r="AA2256" i="5"/>
  <c r="Z2256" i="5"/>
  <c r="Y2256" i="5"/>
  <c r="X2256" i="5"/>
  <c r="W2256" i="5"/>
  <c r="V2256" i="5"/>
  <c r="U2256" i="5"/>
  <c r="T2256" i="5"/>
  <c r="S2256" i="5"/>
  <c r="R2256" i="5"/>
  <c r="Q2256" i="5"/>
  <c r="AH2255" i="5"/>
  <c r="AG2255" i="5"/>
  <c r="AF2255" i="5"/>
  <c r="AE2255" i="5"/>
  <c r="AD2255" i="5"/>
  <c r="AC2255" i="5"/>
  <c r="AB2255" i="5"/>
  <c r="AA2255" i="5"/>
  <c r="Z2255" i="5"/>
  <c r="Y2255" i="5"/>
  <c r="X2255" i="5"/>
  <c r="W2255" i="5"/>
  <c r="V2255" i="5"/>
  <c r="U2255" i="5"/>
  <c r="T2255" i="5"/>
  <c r="S2255" i="5"/>
  <c r="R2255" i="5"/>
  <c r="Q2255" i="5"/>
  <c r="AH2254" i="5"/>
  <c r="AG2254" i="5"/>
  <c r="AF2254" i="5"/>
  <c r="AE2254" i="5"/>
  <c r="AD2254" i="5"/>
  <c r="AC2254" i="5"/>
  <c r="AB2254" i="5"/>
  <c r="AA2254" i="5"/>
  <c r="Z2254" i="5"/>
  <c r="Y2254" i="5"/>
  <c r="X2254" i="5"/>
  <c r="W2254" i="5"/>
  <c r="V2254" i="5"/>
  <c r="U2254" i="5"/>
  <c r="T2254" i="5"/>
  <c r="S2254" i="5"/>
  <c r="R2254" i="5"/>
  <c r="Q2254" i="5"/>
  <c r="AH2253" i="5"/>
  <c r="AG2253" i="5"/>
  <c r="AF2253" i="5"/>
  <c r="AE2253" i="5"/>
  <c r="AD2253" i="5"/>
  <c r="AC2253" i="5"/>
  <c r="AB2253" i="5"/>
  <c r="AA2253" i="5"/>
  <c r="Z2253" i="5"/>
  <c r="Y2253" i="5"/>
  <c r="X2253" i="5"/>
  <c r="W2253" i="5"/>
  <c r="V2253" i="5"/>
  <c r="U2253" i="5"/>
  <c r="T2253" i="5"/>
  <c r="S2253" i="5"/>
  <c r="R2253" i="5"/>
  <c r="Q2253" i="5"/>
  <c r="AH2252" i="5"/>
  <c r="AG2252" i="5"/>
  <c r="AF2252" i="5"/>
  <c r="AE2252" i="5"/>
  <c r="AD2252" i="5"/>
  <c r="AC2252" i="5"/>
  <c r="AB2252" i="5"/>
  <c r="AA2252" i="5"/>
  <c r="Z2252" i="5"/>
  <c r="Y2252" i="5"/>
  <c r="X2252" i="5"/>
  <c r="W2252" i="5"/>
  <c r="V2252" i="5"/>
  <c r="U2252" i="5"/>
  <c r="T2252" i="5"/>
  <c r="S2252" i="5"/>
  <c r="R2252" i="5"/>
  <c r="Q2252" i="5"/>
  <c r="AH2251" i="5"/>
  <c r="AG2251" i="5"/>
  <c r="AF2251" i="5"/>
  <c r="AE2251" i="5"/>
  <c r="AD2251" i="5"/>
  <c r="AC2251" i="5"/>
  <c r="AB2251" i="5"/>
  <c r="AA2251" i="5"/>
  <c r="Z2251" i="5"/>
  <c r="Y2251" i="5"/>
  <c r="X2251" i="5"/>
  <c r="W2251" i="5"/>
  <c r="V2251" i="5"/>
  <c r="U2251" i="5"/>
  <c r="T2251" i="5"/>
  <c r="S2251" i="5"/>
  <c r="R2251" i="5"/>
  <c r="Q2251" i="5"/>
  <c r="AH2250" i="5"/>
  <c r="AG2250" i="5"/>
  <c r="AF2250" i="5"/>
  <c r="AE2250" i="5"/>
  <c r="AD2250" i="5"/>
  <c r="AC2250" i="5"/>
  <c r="AB2250" i="5"/>
  <c r="AA2250" i="5"/>
  <c r="Z2250" i="5"/>
  <c r="Y2250" i="5"/>
  <c r="X2250" i="5"/>
  <c r="W2250" i="5"/>
  <c r="V2250" i="5"/>
  <c r="U2250" i="5"/>
  <c r="T2250" i="5"/>
  <c r="S2250" i="5"/>
  <c r="R2250" i="5"/>
  <c r="Q2250" i="5"/>
  <c r="AH2249" i="5"/>
  <c r="AG2249" i="5"/>
  <c r="AF2249" i="5"/>
  <c r="AE2249" i="5"/>
  <c r="AD2249" i="5"/>
  <c r="AC2249" i="5"/>
  <c r="AB2249" i="5"/>
  <c r="AA2249" i="5"/>
  <c r="Z2249" i="5"/>
  <c r="Y2249" i="5"/>
  <c r="X2249" i="5"/>
  <c r="W2249" i="5"/>
  <c r="V2249" i="5"/>
  <c r="U2249" i="5"/>
  <c r="T2249" i="5"/>
  <c r="S2249" i="5"/>
  <c r="R2249" i="5"/>
  <c r="Q2249" i="5"/>
  <c r="AH2248" i="5"/>
  <c r="AG2248" i="5"/>
  <c r="AF2248" i="5"/>
  <c r="AE2248" i="5"/>
  <c r="AD2248" i="5"/>
  <c r="AC2248" i="5"/>
  <c r="AB2248" i="5"/>
  <c r="AA2248" i="5"/>
  <c r="Z2248" i="5"/>
  <c r="Y2248" i="5"/>
  <c r="X2248" i="5"/>
  <c r="W2248" i="5"/>
  <c r="V2248" i="5"/>
  <c r="U2248" i="5"/>
  <c r="T2248" i="5"/>
  <c r="S2248" i="5"/>
  <c r="R2248" i="5"/>
  <c r="Q2248" i="5"/>
  <c r="AH2247" i="5"/>
  <c r="AG2247" i="5"/>
  <c r="AF2247" i="5"/>
  <c r="AE2247" i="5"/>
  <c r="AD2247" i="5"/>
  <c r="AC2247" i="5"/>
  <c r="AB2247" i="5"/>
  <c r="AA2247" i="5"/>
  <c r="Z2247" i="5"/>
  <c r="Y2247" i="5"/>
  <c r="X2247" i="5"/>
  <c r="W2247" i="5"/>
  <c r="V2247" i="5"/>
  <c r="U2247" i="5"/>
  <c r="T2247" i="5"/>
  <c r="S2247" i="5"/>
  <c r="R2247" i="5"/>
  <c r="Q2247" i="5"/>
  <c r="AH2246" i="5"/>
  <c r="AG2246" i="5"/>
  <c r="AF2246" i="5"/>
  <c r="AE2246" i="5"/>
  <c r="AD2246" i="5"/>
  <c r="AC2246" i="5"/>
  <c r="AB2246" i="5"/>
  <c r="AA2246" i="5"/>
  <c r="Z2246" i="5"/>
  <c r="Y2246" i="5"/>
  <c r="X2246" i="5"/>
  <c r="W2246" i="5"/>
  <c r="V2246" i="5"/>
  <c r="U2246" i="5"/>
  <c r="T2246" i="5"/>
  <c r="S2246" i="5"/>
  <c r="R2246" i="5"/>
  <c r="Q2246" i="5"/>
  <c r="AH2245" i="5"/>
  <c r="AG2245" i="5"/>
  <c r="AF2245" i="5"/>
  <c r="AE2245" i="5"/>
  <c r="AD2245" i="5"/>
  <c r="AC2245" i="5"/>
  <c r="AB2245" i="5"/>
  <c r="AA2245" i="5"/>
  <c r="Z2245" i="5"/>
  <c r="Y2245" i="5"/>
  <c r="X2245" i="5"/>
  <c r="W2245" i="5"/>
  <c r="V2245" i="5"/>
  <c r="U2245" i="5"/>
  <c r="T2245" i="5"/>
  <c r="S2245" i="5"/>
  <c r="R2245" i="5"/>
  <c r="Q2245" i="5"/>
  <c r="AH2244" i="5"/>
  <c r="AG2244" i="5"/>
  <c r="AF2244" i="5"/>
  <c r="AE2244" i="5"/>
  <c r="AD2244" i="5"/>
  <c r="AC2244" i="5"/>
  <c r="AB2244" i="5"/>
  <c r="AA2244" i="5"/>
  <c r="Z2244" i="5"/>
  <c r="Y2244" i="5"/>
  <c r="X2244" i="5"/>
  <c r="W2244" i="5"/>
  <c r="V2244" i="5"/>
  <c r="U2244" i="5"/>
  <c r="T2244" i="5"/>
  <c r="S2244" i="5"/>
  <c r="R2244" i="5"/>
  <c r="Q2244" i="5"/>
  <c r="AH2243" i="5"/>
  <c r="AG2243" i="5"/>
  <c r="AF2243" i="5"/>
  <c r="AE2243" i="5"/>
  <c r="AD2243" i="5"/>
  <c r="AC2243" i="5"/>
  <c r="AB2243" i="5"/>
  <c r="AA2243" i="5"/>
  <c r="Z2243" i="5"/>
  <c r="Y2243" i="5"/>
  <c r="X2243" i="5"/>
  <c r="W2243" i="5"/>
  <c r="V2243" i="5"/>
  <c r="U2243" i="5"/>
  <c r="T2243" i="5"/>
  <c r="S2243" i="5"/>
  <c r="R2243" i="5"/>
  <c r="Q2243" i="5"/>
  <c r="AH2242" i="5"/>
  <c r="AG2242" i="5"/>
  <c r="AF2242" i="5"/>
  <c r="AE2242" i="5"/>
  <c r="AD2242" i="5"/>
  <c r="AC2242" i="5"/>
  <c r="AB2242" i="5"/>
  <c r="AA2242" i="5"/>
  <c r="Z2242" i="5"/>
  <c r="Y2242" i="5"/>
  <c r="X2242" i="5"/>
  <c r="W2242" i="5"/>
  <c r="V2242" i="5"/>
  <c r="U2242" i="5"/>
  <c r="T2242" i="5"/>
  <c r="S2242" i="5"/>
  <c r="R2242" i="5"/>
  <c r="Q2242" i="5"/>
  <c r="AH2241" i="5"/>
  <c r="AG2241" i="5"/>
  <c r="AF2241" i="5"/>
  <c r="AE2241" i="5"/>
  <c r="AD2241" i="5"/>
  <c r="AC2241" i="5"/>
  <c r="AB2241" i="5"/>
  <c r="AA2241" i="5"/>
  <c r="Z2241" i="5"/>
  <c r="Y2241" i="5"/>
  <c r="X2241" i="5"/>
  <c r="W2241" i="5"/>
  <c r="V2241" i="5"/>
  <c r="U2241" i="5"/>
  <c r="T2241" i="5"/>
  <c r="S2241" i="5"/>
  <c r="R2241" i="5"/>
  <c r="Q2241" i="5"/>
  <c r="AH2240" i="5"/>
  <c r="AG2240" i="5"/>
  <c r="AF2240" i="5"/>
  <c r="AE2240" i="5"/>
  <c r="AD2240" i="5"/>
  <c r="AC2240" i="5"/>
  <c r="AB2240" i="5"/>
  <c r="AA2240" i="5"/>
  <c r="Z2240" i="5"/>
  <c r="Y2240" i="5"/>
  <c r="X2240" i="5"/>
  <c r="W2240" i="5"/>
  <c r="V2240" i="5"/>
  <c r="U2240" i="5"/>
  <c r="T2240" i="5"/>
  <c r="S2240" i="5"/>
  <c r="R2240" i="5"/>
  <c r="Q2240" i="5"/>
  <c r="AH2239" i="5"/>
  <c r="AG2239" i="5"/>
  <c r="AF2239" i="5"/>
  <c r="AE2239" i="5"/>
  <c r="AD2239" i="5"/>
  <c r="AC2239" i="5"/>
  <c r="AB2239" i="5"/>
  <c r="AA2239" i="5"/>
  <c r="Z2239" i="5"/>
  <c r="Y2239" i="5"/>
  <c r="X2239" i="5"/>
  <c r="W2239" i="5"/>
  <c r="V2239" i="5"/>
  <c r="U2239" i="5"/>
  <c r="T2239" i="5"/>
  <c r="S2239" i="5"/>
  <c r="R2239" i="5"/>
  <c r="Q2239" i="5"/>
  <c r="AH2238" i="5"/>
  <c r="AG2238" i="5"/>
  <c r="AF2238" i="5"/>
  <c r="AE2238" i="5"/>
  <c r="AD2238" i="5"/>
  <c r="AC2238" i="5"/>
  <c r="AB2238" i="5"/>
  <c r="AA2238" i="5"/>
  <c r="Z2238" i="5"/>
  <c r="Y2238" i="5"/>
  <c r="X2238" i="5"/>
  <c r="W2238" i="5"/>
  <c r="V2238" i="5"/>
  <c r="U2238" i="5"/>
  <c r="T2238" i="5"/>
  <c r="S2238" i="5"/>
  <c r="R2238" i="5"/>
  <c r="Q2238" i="5"/>
  <c r="AH2237" i="5"/>
  <c r="AG2237" i="5"/>
  <c r="AF2237" i="5"/>
  <c r="AE2237" i="5"/>
  <c r="AD2237" i="5"/>
  <c r="AC2237" i="5"/>
  <c r="AB2237" i="5"/>
  <c r="AA2237" i="5"/>
  <c r="Z2237" i="5"/>
  <c r="Y2237" i="5"/>
  <c r="X2237" i="5"/>
  <c r="W2237" i="5"/>
  <c r="V2237" i="5"/>
  <c r="U2237" i="5"/>
  <c r="T2237" i="5"/>
  <c r="S2237" i="5"/>
  <c r="R2237" i="5"/>
  <c r="Q2237" i="5"/>
  <c r="AH2236" i="5"/>
  <c r="AG2236" i="5"/>
  <c r="AF2236" i="5"/>
  <c r="AE2236" i="5"/>
  <c r="AD2236" i="5"/>
  <c r="AC2236" i="5"/>
  <c r="AB2236" i="5"/>
  <c r="AA2236" i="5"/>
  <c r="Z2236" i="5"/>
  <c r="Y2236" i="5"/>
  <c r="X2236" i="5"/>
  <c r="W2236" i="5"/>
  <c r="V2236" i="5"/>
  <c r="U2236" i="5"/>
  <c r="T2236" i="5"/>
  <c r="S2236" i="5"/>
  <c r="R2236" i="5"/>
  <c r="Q2236" i="5"/>
  <c r="AH2235" i="5"/>
  <c r="AG2235" i="5"/>
  <c r="AF2235" i="5"/>
  <c r="AE2235" i="5"/>
  <c r="AD2235" i="5"/>
  <c r="AC2235" i="5"/>
  <c r="AB2235" i="5"/>
  <c r="AA2235" i="5"/>
  <c r="Z2235" i="5"/>
  <c r="Y2235" i="5"/>
  <c r="X2235" i="5"/>
  <c r="W2235" i="5"/>
  <c r="V2235" i="5"/>
  <c r="U2235" i="5"/>
  <c r="T2235" i="5"/>
  <c r="S2235" i="5"/>
  <c r="R2235" i="5"/>
  <c r="Q2235" i="5"/>
  <c r="AH2234" i="5"/>
  <c r="AG2234" i="5"/>
  <c r="AF2234" i="5"/>
  <c r="AE2234" i="5"/>
  <c r="AD2234" i="5"/>
  <c r="AC2234" i="5"/>
  <c r="AB2234" i="5"/>
  <c r="AA2234" i="5"/>
  <c r="Z2234" i="5"/>
  <c r="Y2234" i="5"/>
  <c r="X2234" i="5"/>
  <c r="W2234" i="5"/>
  <c r="V2234" i="5"/>
  <c r="U2234" i="5"/>
  <c r="T2234" i="5"/>
  <c r="S2234" i="5"/>
  <c r="R2234" i="5"/>
  <c r="Q2234" i="5"/>
  <c r="AH2233" i="5"/>
  <c r="AG2233" i="5"/>
  <c r="AF2233" i="5"/>
  <c r="AE2233" i="5"/>
  <c r="AD2233" i="5"/>
  <c r="AC2233" i="5"/>
  <c r="AB2233" i="5"/>
  <c r="AA2233" i="5"/>
  <c r="Z2233" i="5"/>
  <c r="Y2233" i="5"/>
  <c r="X2233" i="5"/>
  <c r="W2233" i="5"/>
  <c r="V2233" i="5"/>
  <c r="U2233" i="5"/>
  <c r="T2233" i="5"/>
  <c r="S2233" i="5"/>
  <c r="R2233" i="5"/>
  <c r="Q2233" i="5"/>
  <c r="AH2232" i="5"/>
  <c r="AG2232" i="5"/>
  <c r="AF2232" i="5"/>
  <c r="AE2232" i="5"/>
  <c r="AD2232" i="5"/>
  <c r="AC2232" i="5"/>
  <c r="AB2232" i="5"/>
  <c r="AA2232" i="5"/>
  <c r="Z2232" i="5"/>
  <c r="Y2232" i="5"/>
  <c r="X2232" i="5"/>
  <c r="W2232" i="5"/>
  <c r="V2232" i="5"/>
  <c r="U2232" i="5"/>
  <c r="T2232" i="5"/>
  <c r="S2232" i="5"/>
  <c r="R2232" i="5"/>
  <c r="Q2232" i="5"/>
  <c r="AH2231" i="5"/>
  <c r="AG2231" i="5"/>
  <c r="AF2231" i="5"/>
  <c r="AE2231" i="5"/>
  <c r="AD2231" i="5"/>
  <c r="AC2231" i="5"/>
  <c r="AB2231" i="5"/>
  <c r="AA2231" i="5"/>
  <c r="Z2231" i="5"/>
  <c r="Y2231" i="5"/>
  <c r="X2231" i="5"/>
  <c r="W2231" i="5"/>
  <c r="V2231" i="5"/>
  <c r="U2231" i="5"/>
  <c r="T2231" i="5"/>
  <c r="S2231" i="5"/>
  <c r="R2231" i="5"/>
  <c r="Q2231" i="5"/>
  <c r="AH2230" i="5"/>
  <c r="AG2230" i="5"/>
  <c r="AF2230" i="5"/>
  <c r="AE2230" i="5"/>
  <c r="AD2230" i="5"/>
  <c r="AC2230" i="5"/>
  <c r="AB2230" i="5"/>
  <c r="AA2230" i="5"/>
  <c r="Z2230" i="5"/>
  <c r="Y2230" i="5"/>
  <c r="X2230" i="5"/>
  <c r="W2230" i="5"/>
  <c r="V2230" i="5"/>
  <c r="U2230" i="5"/>
  <c r="T2230" i="5"/>
  <c r="S2230" i="5"/>
  <c r="R2230" i="5"/>
  <c r="Q2230" i="5"/>
  <c r="AH2229" i="5"/>
  <c r="AG2229" i="5"/>
  <c r="AF2229" i="5"/>
  <c r="AE2229" i="5"/>
  <c r="AD2229" i="5"/>
  <c r="AC2229" i="5"/>
  <c r="AB2229" i="5"/>
  <c r="AA2229" i="5"/>
  <c r="Z2229" i="5"/>
  <c r="Y2229" i="5"/>
  <c r="X2229" i="5"/>
  <c r="W2229" i="5"/>
  <c r="V2229" i="5"/>
  <c r="U2229" i="5"/>
  <c r="T2229" i="5"/>
  <c r="S2229" i="5"/>
  <c r="R2229" i="5"/>
  <c r="Q2229" i="5"/>
  <c r="AH2228" i="5"/>
  <c r="AG2228" i="5"/>
  <c r="AF2228" i="5"/>
  <c r="AE2228" i="5"/>
  <c r="AD2228" i="5"/>
  <c r="AC2228" i="5"/>
  <c r="AB2228" i="5"/>
  <c r="AA2228" i="5"/>
  <c r="Z2228" i="5"/>
  <c r="Y2228" i="5"/>
  <c r="X2228" i="5"/>
  <c r="W2228" i="5"/>
  <c r="V2228" i="5"/>
  <c r="U2228" i="5"/>
  <c r="T2228" i="5"/>
  <c r="S2228" i="5"/>
  <c r="R2228" i="5"/>
  <c r="Q2228" i="5"/>
  <c r="AH2227" i="5"/>
  <c r="AG2227" i="5"/>
  <c r="AF2227" i="5"/>
  <c r="AE2227" i="5"/>
  <c r="AD2227" i="5"/>
  <c r="AC2227" i="5"/>
  <c r="AB2227" i="5"/>
  <c r="AA2227" i="5"/>
  <c r="Z2227" i="5"/>
  <c r="Y2227" i="5"/>
  <c r="X2227" i="5"/>
  <c r="W2227" i="5"/>
  <c r="V2227" i="5"/>
  <c r="U2227" i="5"/>
  <c r="T2227" i="5"/>
  <c r="S2227" i="5"/>
  <c r="R2227" i="5"/>
  <c r="Q2227" i="5"/>
  <c r="AH2226" i="5"/>
  <c r="AG2226" i="5"/>
  <c r="AF2226" i="5"/>
  <c r="AE2226" i="5"/>
  <c r="AD2226" i="5"/>
  <c r="AC2226" i="5"/>
  <c r="AB2226" i="5"/>
  <c r="AA2226" i="5"/>
  <c r="Z2226" i="5"/>
  <c r="Y2226" i="5"/>
  <c r="X2226" i="5"/>
  <c r="W2226" i="5"/>
  <c r="V2226" i="5"/>
  <c r="U2226" i="5"/>
  <c r="T2226" i="5"/>
  <c r="S2226" i="5"/>
  <c r="R2226" i="5"/>
  <c r="Q2226" i="5"/>
  <c r="AH2225" i="5"/>
  <c r="AG2225" i="5"/>
  <c r="AF2225" i="5"/>
  <c r="AE2225" i="5"/>
  <c r="AD2225" i="5"/>
  <c r="AC2225" i="5"/>
  <c r="AB2225" i="5"/>
  <c r="AA2225" i="5"/>
  <c r="Z2225" i="5"/>
  <c r="Y2225" i="5"/>
  <c r="X2225" i="5"/>
  <c r="W2225" i="5"/>
  <c r="V2225" i="5"/>
  <c r="U2225" i="5"/>
  <c r="T2225" i="5"/>
  <c r="S2225" i="5"/>
  <c r="R2225" i="5"/>
  <c r="Q2225" i="5"/>
  <c r="AH2224" i="5"/>
  <c r="AG2224" i="5"/>
  <c r="AF2224" i="5"/>
  <c r="AE2224" i="5"/>
  <c r="AD2224" i="5"/>
  <c r="AC2224" i="5"/>
  <c r="AB2224" i="5"/>
  <c r="AA2224" i="5"/>
  <c r="Z2224" i="5"/>
  <c r="Y2224" i="5"/>
  <c r="X2224" i="5"/>
  <c r="W2224" i="5"/>
  <c r="V2224" i="5"/>
  <c r="U2224" i="5"/>
  <c r="T2224" i="5"/>
  <c r="S2224" i="5"/>
  <c r="R2224" i="5"/>
  <c r="Q2224" i="5"/>
  <c r="AH2223" i="5"/>
  <c r="AG2223" i="5"/>
  <c r="AF2223" i="5"/>
  <c r="AE2223" i="5"/>
  <c r="AD2223" i="5"/>
  <c r="AC2223" i="5"/>
  <c r="AB2223" i="5"/>
  <c r="AA2223" i="5"/>
  <c r="Z2223" i="5"/>
  <c r="Y2223" i="5"/>
  <c r="X2223" i="5"/>
  <c r="W2223" i="5"/>
  <c r="V2223" i="5"/>
  <c r="U2223" i="5"/>
  <c r="T2223" i="5"/>
  <c r="S2223" i="5"/>
  <c r="R2223" i="5"/>
  <c r="Q2223" i="5"/>
  <c r="AH2222" i="5"/>
  <c r="AG2222" i="5"/>
  <c r="AF2222" i="5"/>
  <c r="AE2222" i="5"/>
  <c r="AD2222" i="5"/>
  <c r="AC2222" i="5"/>
  <c r="AB2222" i="5"/>
  <c r="AA2222" i="5"/>
  <c r="Z2222" i="5"/>
  <c r="Y2222" i="5"/>
  <c r="X2222" i="5"/>
  <c r="W2222" i="5"/>
  <c r="V2222" i="5"/>
  <c r="U2222" i="5"/>
  <c r="T2222" i="5"/>
  <c r="S2222" i="5"/>
  <c r="R2222" i="5"/>
  <c r="Q2222" i="5"/>
  <c r="AH2221" i="5"/>
  <c r="AG2221" i="5"/>
  <c r="AF2221" i="5"/>
  <c r="AE2221" i="5"/>
  <c r="AD2221" i="5"/>
  <c r="AC2221" i="5"/>
  <c r="AB2221" i="5"/>
  <c r="AA2221" i="5"/>
  <c r="Z2221" i="5"/>
  <c r="Y2221" i="5"/>
  <c r="X2221" i="5"/>
  <c r="W2221" i="5"/>
  <c r="V2221" i="5"/>
  <c r="U2221" i="5"/>
  <c r="T2221" i="5"/>
  <c r="S2221" i="5"/>
  <c r="R2221" i="5"/>
  <c r="Q2221" i="5"/>
  <c r="AH2220" i="5"/>
  <c r="AG2220" i="5"/>
  <c r="AF2220" i="5"/>
  <c r="AE2220" i="5"/>
  <c r="AD2220" i="5"/>
  <c r="AC2220" i="5"/>
  <c r="AB2220" i="5"/>
  <c r="AA2220" i="5"/>
  <c r="Z2220" i="5"/>
  <c r="Y2220" i="5"/>
  <c r="X2220" i="5"/>
  <c r="W2220" i="5"/>
  <c r="V2220" i="5"/>
  <c r="U2220" i="5"/>
  <c r="T2220" i="5"/>
  <c r="S2220" i="5"/>
  <c r="R2220" i="5"/>
  <c r="Q2220" i="5"/>
  <c r="AH2219" i="5"/>
  <c r="AG2219" i="5"/>
  <c r="AF2219" i="5"/>
  <c r="AE2219" i="5"/>
  <c r="AD2219" i="5"/>
  <c r="AC2219" i="5"/>
  <c r="AB2219" i="5"/>
  <c r="AA2219" i="5"/>
  <c r="Z2219" i="5"/>
  <c r="Y2219" i="5"/>
  <c r="X2219" i="5"/>
  <c r="W2219" i="5"/>
  <c r="V2219" i="5"/>
  <c r="U2219" i="5"/>
  <c r="T2219" i="5"/>
  <c r="S2219" i="5"/>
  <c r="R2219" i="5"/>
  <c r="Q2219" i="5"/>
  <c r="AH2218" i="5"/>
  <c r="AG2218" i="5"/>
  <c r="AF2218" i="5"/>
  <c r="AE2218" i="5"/>
  <c r="AD2218" i="5"/>
  <c r="AC2218" i="5"/>
  <c r="AB2218" i="5"/>
  <c r="AA2218" i="5"/>
  <c r="Z2218" i="5"/>
  <c r="Y2218" i="5"/>
  <c r="X2218" i="5"/>
  <c r="W2218" i="5"/>
  <c r="V2218" i="5"/>
  <c r="U2218" i="5"/>
  <c r="T2218" i="5"/>
  <c r="S2218" i="5"/>
  <c r="R2218" i="5"/>
  <c r="Q2218" i="5"/>
  <c r="AH2217" i="5"/>
  <c r="AG2217" i="5"/>
  <c r="AF2217" i="5"/>
  <c r="AE2217" i="5"/>
  <c r="AD2217" i="5"/>
  <c r="AC2217" i="5"/>
  <c r="AB2217" i="5"/>
  <c r="AA2217" i="5"/>
  <c r="Z2217" i="5"/>
  <c r="Y2217" i="5"/>
  <c r="X2217" i="5"/>
  <c r="W2217" i="5"/>
  <c r="V2217" i="5"/>
  <c r="U2217" i="5"/>
  <c r="T2217" i="5"/>
  <c r="S2217" i="5"/>
  <c r="R2217" i="5"/>
  <c r="Q2217" i="5"/>
  <c r="AH2216" i="5"/>
  <c r="AG2216" i="5"/>
  <c r="AF2216" i="5"/>
  <c r="AE2216" i="5"/>
  <c r="AD2216" i="5"/>
  <c r="AC2216" i="5"/>
  <c r="AB2216" i="5"/>
  <c r="AA2216" i="5"/>
  <c r="Z2216" i="5"/>
  <c r="Y2216" i="5"/>
  <c r="X2216" i="5"/>
  <c r="W2216" i="5"/>
  <c r="V2216" i="5"/>
  <c r="U2216" i="5"/>
  <c r="T2216" i="5"/>
  <c r="S2216" i="5"/>
  <c r="R2216" i="5"/>
  <c r="Q2216" i="5"/>
  <c r="AH2215" i="5"/>
  <c r="AG2215" i="5"/>
  <c r="AF2215" i="5"/>
  <c r="AE2215" i="5"/>
  <c r="AD2215" i="5"/>
  <c r="AC2215" i="5"/>
  <c r="AB2215" i="5"/>
  <c r="AA2215" i="5"/>
  <c r="Z2215" i="5"/>
  <c r="Y2215" i="5"/>
  <c r="X2215" i="5"/>
  <c r="W2215" i="5"/>
  <c r="V2215" i="5"/>
  <c r="U2215" i="5"/>
  <c r="T2215" i="5"/>
  <c r="S2215" i="5"/>
  <c r="R2215" i="5"/>
  <c r="Q2215" i="5"/>
  <c r="AH2214" i="5"/>
  <c r="AG2214" i="5"/>
  <c r="AF2214" i="5"/>
  <c r="AE2214" i="5"/>
  <c r="AD2214" i="5"/>
  <c r="AC2214" i="5"/>
  <c r="AB2214" i="5"/>
  <c r="AA2214" i="5"/>
  <c r="Z2214" i="5"/>
  <c r="Y2214" i="5"/>
  <c r="X2214" i="5"/>
  <c r="W2214" i="5"/>
  <c r="V2214" i="5"/>
  <c r="U2214" i="5"/>
  <c r="T2214" i="5"/>
  <c r="S2214" i="5"/>
  <c r="R2214" i="5"/>
  <c r="Q2214" i="5"/>
  <c r="AH2213" i="5"/>
  <c r="AG2213" i="5"/>
  <c r="AF2213" i="5"/>
  <c r="AE2213" i="5"/>
  <c r="AD2213" i="5"/>
  <c r="AC2213" i="5"/>
  <c r="AB2213" i="5"/>
  <c r="AA2213" i="5"/>
  <c r="Z2213" i="5"/>
  <c r="Y2213" i="5"/>
  <c r="X2213" i="5"/>
  <c r="W2213" i="5"/>
  <c r="V2213" i="5"/>
  <c r="U2213" i="5"/>
  <c r="T2213" i="5"/>
  <c r="S2213" i="5"/>
  <c r="R2213" i="5"/>
  <c r="Q2213" i="5"/>
  <c r="AH2212" i="5"/>
  <c r="AG2212" i="5"/>
  <c r="AF2212" i="5"/>
  <c r="AE2212" i="5"/>
  <c r="AD2212" i="5"/>
  <c r="AC2212" i="5"/>
  <c r="AB2212" i="5"/>
  <c r="AA2212" i="5"/>
  <c r="Z2212" i="5"/>
  <c r="Y2212" i="5"/>
  <c r="X2212" i="5"/>
  <c r="W2212" i="5"/>
  <c r="V2212" i="5"/>
  <c r="U2212" i="5"/>
  <c r="T2212" i="5"/>
  <c r="S2212" i="5"/>
  <c r="R2212" i="5"/>
  <c r="Q2212" i="5"/>
  <c r="AH2211" i="5"/>
  <c r="AG2211" i="5"/>
  <c r="AF2211" i="5"/>
  <c r="AE2211" i="5"/>
  <c r="AD2211" i="5"/>
  <c r="AC2211" i="5"/>
  <c r="AB2211" i="5"/>
  <c r="AA2211" i="5"/>
  <c r="Z2211" i="5"/>
  <c r="Y2211" i="5"/>
  <c r="X2211" i="5"/>
  <c r="W2211" i="5"/>
  <c r="V2211" i="5"/>
  <c r="U2211" i="5"/>
  <c r="T2211" i="5"/>
  <c r="S2211" i="5"/>
  <c r="R2211" i="5"/>
  <c r="Q2211" i="5"/>
  <c r="AH2210" i="5"/>
  <c r="AG2210" i="5"/>
  <c r="AF2210" i="5"/>
  <c r="AE2210" i="5"/>
  <c r="AD2210" i="5"/>
  <c r="AC2210" i="5"/>
  <c r="AB2210" i="5"/>
  <c r="AA2210" i="5"/>
  <c r="Z2210" i="5"/>
  <c r="Y2210" i="5"/>
  <c r="X2210" i="5"/>
  <c r="W2210" i="5"/>
  <c r="V2210" i="5"/>
  <c r="U2210" i="5"/>
  <c r="T2210" i="5"/>
  <c r="S2210" i="5"/>
  <c r="R2210" i="5"/>
  <c r="Q2210" i="5"/>
  <c r="AH2209" i="5"/>
  <c r="AG2209" i="5"/>
  <c r="AF2209" i="5"/>
  <c r="AE2209" i="5"/>
  <c r="AD2209" i="5"/>
  <c r="AC2209" i="5"/>
  <c r="AB2209" i="5"/>
  <c r="AA2209" i="5"/>
  <c r="Z2209" i="5"/>
  <c r="Y2209" i="5"/>
  <c r="X2209" i="5"/>
  <c r="W2209" i="5"/>
  <c r="V2209" i="5"/>
  <c r="U2209" i="5"/>
  <c r="T2209" i="5"/>
  <c r="S2209" i="5"/>
  <c r="R2209" i="5"/>
  <c r="Q2209" i="5"/>
  <c r="AH2208" i="5"/>
  <c r="AG2208" i="5"/>
  <c r="AF2208" i="5"/>
  <c r="AE2208" i="5"/>
  <c r="AD2208" i="5"/>
  <c r="AC2208" i="5"/>
  <c r="AB2208" i="5"/>
  <c r="AA2208" i="5"/>
  <c r="Z2208" i="5"/>
  <c r="Y2208" i="5"/>
  <c r="X2208" i="5"/>
  <c r="W2208" i="5"/>
  <c r="V2208" i="5"/>
  <c r="U2208" i="5"/>
  <c r="T2208" i="5"/>
  <c r="S2208" i="5"/>
  <c r="R2208" i="5"/>
  <c r="Q2208" i="5"/>
  <c r="AH2207" i="5"/>
  <c r="AG2207" i="5"/>
  <c r="AF2207" i="5"/>
  <c r="AE2207" i="5"/>
  <c r="AD2207" i="5"/>
  <c r="AC2207" i="5"/>
  <c r="AB2207" i="5"/>
  <c r="AA2207" i="5"/>
  <c r="Z2207" i="5"/>
  <c r="Y2207" i="5"/>
  <c r="X2207" i="5"/>
  <c r="W2207" i="5"/>
  <c r="V2207" i="5"/>
  <c r="U2207" i="5"/>
  <c r="T2207" i="5"/>
  <c r="S2207" i="5"/>
  <c r="R2207" i="5"/>
  <c r="Q2207" i="5"/>
  <c r="AH2206" i="5"/>
  <c r="AG2206" i="5"/>
  <c r="AF2206" i="5"/>
  <c r="AE2206" i="5"/>
  <c r="AD2206" i="5"/>
  <c r="AC2206" i="5"/>
  <c r="AB2206" i="5"/>
  <c r="AA2206" i="5"/>
  <c r="Z2206" i="5"/>
  <c r="Y2206" i="5"/>
  <c r="X2206" i="5"/>
  <c r="W2206" i="5"/>
  <c r="V2206" i="5"/>
  <c r="U2206" i="5"/>
  <c r="T2206" i="5"/>
  <c r="S2206" i="5"/>
  <c r="R2206" i="5"/>
  <c r="Q2206" i="5"/>
  <c r="AH2205" i="5"/>
  <c r="AG2205" i="5"/>
  <c r="AF2205" i="5"/>
  <c r="AE2205" i="5"/>
  <c r="AD2205" i="5"/>
  <c r="AC2205" i="5"/>
  <c r="AB2205" i="5"/>
  <c r="AA2205" i="5"/>
  <c r="Z2205" i="5"/>
  <c r="Y2205" i="5"/>
  <c r="X2205" i="5"/>
  <c r="W2205" i="5"/>
  <c r="V2205" i="5"/>
  <c r="U2205" i="5"/>
  <c r="T2205" i="5"/>
  <c r="S2205" i="5"/>
  <c r="R2205" i="5"/>
  <c r="Q2205" i="5"/>
  <c r="AH2204" i="5"/>
  <c r="AG2204" i="5"/>
  <c r="AF2204" i="5"/>
  <c r="AE2204" i="5"/>
  <c r="AD2204" i="5"/>
  <c r="AC2204" i="5"/>
  <c r="AB2204" i="5"/>
  <c r="AA2204" i="5"/>
  <c r="Z2204" i="5"/>
  <c r="Y2204" i="5"/>
  <c r="X2204" i="5"/>
  <c r="W2204" i="5"/>
  <c r="V2204" i="5"/>
  <c r="U2204" i="5"/>
  <c r="T2204" i="5"/>
  <c r="S2204" i="5"/>
  <c r="R2204" i="5"/>
  <c r="Q2204" i="5"/>
  <c r="AH2203" i="5"/>
  <c r="AG2203" i="5"/>
  <c r="AF2203" i="5"/>
  <c r="AE2203" i="5"/>
  <c r="AD2203" i="5"/>
  <c r="AC2203" i="5"/>
  <c r="AB2203" i="5"/>
  <c r="AA2203" i="5"/>
  <c r="Z2203" i="5"/>
  <c r="Y2203" i="5"/>
  <c r="X2203" i="5"/>
  <c r="W2203" i="5"/>
  <c r="V2203" i="5"/>
  <c r="U2203" i="5"/>
  <c r="T2203" i="5"/>
  <c r="S2203" i="5"/>
  <c r="R2203" i="5"/>
  <c r="Q2203" i="5"/>
  <c r="AH2202" i="5"/>
  <c r="AG2202" i="5"/>
  <c r="AF2202" i="5"/>
  <c r="AE2202" i="5"/>
  <c r="AD2202" i="5"/>
  <c r="AC2202" i="5"/>
  <c r="AB2202" i="5"/>
  <c r="AA2202" i="5"/>
  <c r="Z2202" i="5"/>
  <c r="Y2202" i="5"/>
  <c r="X2202" i="5"/>
  <c r="W2202" i="5"/>
  <c r="V2202" i="5"/>
  <c r="U2202" i="5"/>
  <c r="T2202" i="5"/>
  <c r="S2202" i="5"/>
  <c r="R2202" i="5"/>
  <c r="Q2202" i="5"/>
  <c r="AH2201" i="5"/>
  <c r="AG2201" i="5"/>
  <c r="AF2201" i="5"/>
  <c r="AE2201" i="5"/>
  <c r="AD2201" i="5"/>
  <c r="AC2201" i="5"/>
  <c r="AB2201" i="5"/>
  <c r="AA2201" i="5"/>
  <c r="Z2201" i="5"/>
  <c r="Y2201" i="5"/>
  <c r="X2201" i="5"/>
  <c r="W2201" i="5"/>
  <c r="V2201" i="5"/>
  <c r="U2201" i="5"/>
  <c r="T2201" i="5"/>
  <c r="S2201" i="5"/>
  <c r="R2201" i="5"/>
  <c r="Q2201" i="5"/>
  <c r="AH2200" i="5"/>
  <c r="AG2200" i="5"/>
  <c r="AF2200" i="5"/>
  <c r="AE2200" i="5"/>
  <c r="AD2200" i="5"/>
  <c r="AC2200" i="5"/>
  <c r="AB2200" i="5"/>
  <c r="AA2200" i="5"/>
  <c r="Z2200" i="5"/>
  <c r="Y2200" i="5"/>
  <c r="X2200" i="5"/>
  <c r="W2200" i="5"/>
  <c r="V2200" i="5"/>
  <c r="U2200" i="5"/>
  <c r="T2200" i="5"/>
  <c r="S2200" i="5"/>
  <c r="R2200" i="5"/>
  <c r="Q2200" i="5"/>
  <c r="AH2199" i="5"/>
  <c r="AG2199" i="5"/>
  <c r="AF2199" i="5"/>
  <c r="AE2199" i="5"/>
  <c r="AD2199" i="5"/>
  <c r="AC2199" i="5"/>
  <c r="AB2199" i="5"/>
  <c r="AA2199" i="5"/>
  <c r="Z2199" i="5"/>
  <c r="Y2199" i="5"/>
  <c r="X2199" i="5"/>
  <c r="W2199" i="5"/>
  <c r="V2199" i="5"/>
  <c r="U2199" i="5"/>
  <c r="T2199" i="5"/>
  <c r="S2199" i="5"/>
  <c r="R2199" i="5"/>
  <c r="Q2199" i="5"/>
  <c r="AH2198" i="5"/>
  <c r="AG2198" i="5"/>
  <c r="AF2198" i="5"/>
  <c r="AE2198" i="5"/>
  <c r="AD2198" i="5"/>
  <c r="AC2198" i="5"/>
  <c r="AB2198" i="5"/>
  <c r="AA2198" i="5"/>
  <c r="Z2198" i="5"/>
  <c r="Y2198" i="5"/>
  <c r="X2198" i="5"/>
  <c r="W2198" i="5"/>
  <c r="V2198" i="5"/>
  <c r="U2198" i="5"/>
  <c r="T2198" i="5"/>
  <c r="S2198" i="5"/>
  <c r="R2198" i="5"/>
  <c r="Q2198" i="5"/>
  <c r="AH2197" i="5"/>
  <c r="AG2197" i="5"/>
  <c r="AF2197" i="5"/>
  <c r="AE2197" i="5"/>
  <c r="AD2197" i="5"/>
  <c r="AC2197" i="5"/>
  <c r="AB2197" i="5"/>
  <c r="AA2197" i="5"/>
  <c r="Z2197" i="5"/>
  <c r="Y2197" i="5"/>
  <c r="X2197" i="5"/>
  <c r="W2197" i="5"/>
  <c r="V2197" i="5"/>
  <c r="U2197" i="5"/>
  <c r="T2197" i="5"/>
  <c r="S2197" i="5"/>
  <c r="R2197" i="5"/>
  <c r="Q2197" i="5"/>
  <c r="AH2196" i="5"/>
  <c r="AG2196" i="5"/>
  <c r="AF2196" i="5"/>
  <c r="AE2196" i="5"/>
  <c r="AD2196" i="5"/>
  <c r="AC2196" i="5"/>
  <c r="AB2196" i="5"/>
  <c r="AA2196" i="5"/>
  <c r="Z2196" i="5"/>
  <c r="Y2196" i="5"/>
  <c r="X2196" i="5"/>
  <c r="W2196" i="5"/>
  <c r="V2196" i="5"/>
  <c r="U2196" i="5"/>
  <c r="T2196" i="5"/>
  <c r="S2196" i="5"/>
  <c r="R2196" i="5"/>
  <c r="Q2196" i="5"/>
  <c r="AH2195" i="5"/>
  <c r="AG2195" i="5"/>
  <c r="AF2195" i="5"/>
  <c r="AE2195" i="5"/>
  <c r="AD2195" i="5"/>
  <c r="AC2195" i="5"/>
  <c r="AB2195" i="5"/>
  <c r="AA2195" i="5"/>
  <c r="Z2195" i="5"/>
  <c r="Y2195" i="5"/>
  <c r="X2195" i="5"/>
  <c r="W2195" i="5"/>
  <c r="V2195" i="5"/>
  <c r="U2195" i="5"/>
  <c r="T2195" i="5"/>
  <c r="S2195" i="5"/>
  <c r="R2195" i="5"/>
  <c r="Q2195" i="5"/>
  <c r="AH2194" i="5"/>
  <c r="AG2194" i="5"/>
  <c r="AF2194" i="5"/>
  <c r="AE2194" i="5"/>
  <c r="AD2194" i="5"/>
  <c r="AC2194" i="5"/>
  <c r="AB2194" i="5"/>
  <c r="AA2194" i="5"/>
  <c r="Z2194" i="5"/>
  <c r="Y2194" i="5"/>
  <c r="X2194" i="5"/>
  <c r="W2194" i="5"/>
  <c r="V2194" i="5"/>
  <c r="U2194" i="5"/>
  <c r="T2194" i="5"/>
  <c r="S2194" i="5"/>
  <c r="R2194" i="5"/>
  <c r="Q2194" i="5"/>
  <c r="AH2193" i="5"/>
  <c r="AG2193" i="5"/>
  <c r="AF2193" i="5"/>
  <c r="AE2193" i="5"/>
  <c r="AD2193" i="5"/>
  <c r="AC2193" i="5"/>
  <c r="AB2193" i="5"/>
  <c r="AA2193" i="5"/>
  <c r="Z2193" i="5"/>
  <c r="Y2193" i="5"/>
  <c r="X2193" i="5"/>
  <c r="W2193" i="5"/>
  <c r="V2193" i="5"/>
  <c r="U2193" i="5"/>
  <c r="T2193" i="5"/>
  <c r="S2193" i="5"/>
  <c r="R2193" i="5"/>
  <c r="Q2193" i="5"/>
  <c r="AH2192" i="5"/>
  <c r="AG2192" i="5"/>
  <c r="AF2192" i="5"/>
  <c r="AE2192" i="5"/>
  <c r="AD2192" i="5"/>
  <c r="AC2192" i="5"/>
  <c r="AB2192" i="5"/>
  <c r="AA2192" i="5"/>
  <c r="Z2192" i="5"/>
  <c r="Y2192" i="5"/>
  <c r="X2192" i="5"/>
  <c r="W2192" i="5"/>
  <c r="V2192" i="5"/>
  <c r="U2192" i="5"/>
  <c r="T2192" i="5"/>
  <c r="S2192" i="5"/>
  <c r="R2192" i="5"/>
  <c r="Q2192" i="5"/>
  <c r="AH2191" i="5"/>
  <c r="AG2191" i="5"/>
  <c r="AF2191" i="5"/>
  <c r="AE2191" i="5"/>
  <c r="AD2191" i="5"/>
  <c r="AC2191" i="5"/>
  <c r="AB2191" i="5"/>
  <c r="AA2191" i="5"/>
  <c r="Z2191" i="5"/>
  <c r="Y2191" i="5"/>
  <c r="X2191" i="5"/>
  <c r="W2191" i="5"/>
  <c r="V2191" i="5"/>
  <c r="U2191" i="5"/>
  <c r="T2191" i="5"/>
  <c r="S2191" i="5"/>
  <c r="R2191" i="5"/>
  <c r="Q2191" i="5"/>
  <c r="AH2190" i="5"/>
  <c r="AG2190" i="5"/>
  <c r="AF2190" i="5"/>
  <c r="AE2190" i="5"/>
  <c r="AD2190" i="5"/>
  <c r="AC2190" i="5"/>
  <c r="AB2190" i="5"/>
  <c r="AA2190" i="5"/>
  <c r="Z2190" i="5"/>
  <c r="Y2190" i="5"/>
  <c r="X2190" i="5"/>
  <c r="W2190" i="5"/>
  <c r="V2190" i="5"/>
  <c r="U2190" i="5"/>
  <c r="T2190" i="5"/>
  <c r="S2190" i="5"/>
  <c r="R2190" i="5"/>
  <c r="Q2190" i="5"/>
  <c r="AH2189" i="5"/>
  <c r="AG2189" i="5"/>
  <c r="AF2189" i="5"/>
  <c r="AE2189" i="5"/>
  <c r="AD2189" i="5"/>
  <c r="AC2189" i="5"/>
  <c r="AB2189" i="5"/>
  <c r="AA2189" i="5"/>
  <c r="Z2189" i="5"/>
  <c r="Y2189" i="5"/>
  <c r="X2189" i="5"/>
  <c r="W2189" i="5"/>
  <c r="V2189" i="5"/>
  <c r="U2189" i="5"/>
  <c r="T2189" i="5"/>
  <c r="S2189" i="5"/>
  <c r="R2189" i="5"/>
  <c r="Q2189" i="5"/>
  <c r="AH2188" i="5"/>
  <c r="AG2188" i="5"/>
  <c r="AF2188" i="5"/>
  <c r="AE2188" i="5"/>
  <c r="AD2188" i="5"/>
  <c r="AC2188" i="5"/>
  <c r="AB2188" i="5"/>
  <c r="AA2188" i="5"/>
  <c r="Z2188" i="5"/>
  <c r="Y2188" i="5"/>
  <c r="X2188" i="5"/>
  <c r="W2188" i="5"/>
  <c r="V2188" i="5"/>
  <c r="U2188" i="5"/>
  <c r="T2188" i="5"/>
  <c r="S2188" i="5"/>
  <c r="R2188" i="5"/>
  <c r="Q2188" i="5"/>
  <c r="AH2187" i="5"/>
  <c r="AG2187" i="5"/>
  <c r="AF2187" i="5"/>
  <c r="AE2187" i="5"/>
  <c r="AD2187" i="5"/>
  <c r="AC2187" i="5"/>
  <c r="AB2187" i="5"/>
  <c r="AA2187" i="5"/>
  <c r="Z2187" i="5"/>
  <c r="Y2187" i="5"/>
  <c r="X2187" i="5"/>
  <c r="W2187" i="5"/>
  <c r="V2187" i="5"/>
  <c r="U2187" i="5"/>
  <c r="T2187" i="5"/>
  <c r="S2187" i="5"/>
  <c r="R2187" i="5"/>
  <c r="Q2187" i="5"/>
  <c r="AH2186" i="5"/>
  <c r="AG2186" i="5"/>
  <c r="AF2186" i="5"/>
  <c r="AE2186" i="5"/>
  <c r="AD2186" i="5"/>
  <c r="AC2186" i="5"/>
  <c r="AB2186" i="5"/>
  <c r="AA2186" i="5"/>
  <c r="Z2186" i="5"/>
  <c r="Y2186" i="5"/>
  <c r="X2186" i="5"/>
  <c r="W2186" i="5"/>
  <c r="V2186" i="5"/>
  <c r="U2186" i="5"/>
  <c r="T2186" i="5"/>
  <c r="S2186" i="5"/>
  <c r="R2186" i="5"/>
  <c r="Q2186" i="5"/>
  <c r="AH2185" i="5"/>
  <c r="AG2185" i="5"/>
  <c r="AF2185" i="5"/>
  <c r="AE2185" i="5"/>
  <c r="AD2185" i="5"/>
  <c r="AC2185" i="5"/>
  <c r="AB2185" i="5"/>
  <c r="AA2185" i="5"/>
  <c r="Z2185" i="5"/>
  <c r="Y2185" i="5"/>
  <c r="X2185" i="5"/>
  <c r="W2185" i="5"/>
  <c r="V2185" i="5"/>
  <c r="U2185" i="5"/>
  <c r="T2185" i="5"/>
  <c r="S2185" i="5"/>
  <c r="R2185" i="5"/>
  <c r="Q2185" i="5"/>
  <c r="AH2184" i="5"/>
  <c r="AG2184" i="5"/>
  <c r="AF2184" i="5"/>
  <c r="AE2184" i="5"/>
  <c r="AD2184" i="5"/>
  <c r="AC2184" i="5"/>
  <c r="AB2184" i="5"/>
  <c r="AA2184" i="5"/>
  <c r="Z2184" i="5"/>
  <c r="Y2184" i="5"/>
  <c r="X2184" i="5"/>
  <c r="W2184" i="5"/>
  <c r="V2184" i="5"/>
  <c r="U2184" i="5"/>
  <c r="T2184" i="5"/>
  <c r="S2184" i="5"/>
  <c r="R2184" i="5"/>
  <c r="Q2184" i="5"/>
  <c r="AH2183" i="5"/>
  <c r="AG2183" i="5"/>
  <c r="AF2183" i="5"/>
  <c r="AE2183" i="5"/>
  <c r="AD2183" i="5"/>
  <c r="AC2183" i="5"/>
  <c r="AB2183" i="5"/>
  <c r="AA2183" i="5"/>
  <c r="Z2183" i="5"/>
  <c r="Y2183" i="5"/>
  <c r="X2183" i="5"/>
  <c r="W2183" i="5"/>
  <c r="V2183" i="5"/>
  <c r="U2183" i="5"/>
  <c r="T2183" i="5"/>
  <c r="S2183" i="5"/>
  <c r="R2183" i="5"/>
  <c r="Q2183" i="5"/>
  <c r="AH2182" i="5"/>
  <c r="AG2182" i="5"/>
  <c r="AF2182" i="5"/>
  <c r="AE2182" i="5"/>
  <c r="AD2182" i="5"/>
  <c r="AC2182" i="5"/>
  <c r="AB2182" i="5"/>
  <c r="AA2182" i="5"/>
  <c r="Z2182" i="5"/>
  <c r="Y2182" i="5"/>
  <c r="X2182" i="5"/>
  <c r="W2182" i="5"/>
  <c r="V2182" i="5"/>
  <c r="U2182" i="5"/>
  <c r="T2182" i="5"/>
  <c r="S2182" i="5"/>
  <c r="R2182" i="5"/>
  <c r="Q2182" i="5"/>
  <c r="AH2181" i="5"/>
  <c r="AG2181" i="5"/>
  <c r="AF2181" i="5"/>
  <c r="AE2181" i="5"/>
  <c r="AD2181" i="5"/>
  <c r="AC2181" i="5"/>
  <c r="AB2181" i="5"/>
  <c r="AA2181" i="5"/>
  <c r="Z2181" i="5"/>
  <c r="Y2181" i="5"/>
  <c r="X2181" i="5"/>
  <c r="W2181" i="5"/>
  <c r="V2181" i="5"/>
  <c r="U2181" i="5"/>
  <c r="T2181" i="5"/>
  <c r="S2181" i="5"/>
  <c r="R2181" i="5"/>
  <c r="Q2181" i="5"/>
  <c r="AH2180" i="5"/>
  <c r="AG2180" i="5"/>
  <c r="AF2180" i="5"/>
  <c r="AE2180" i="5"/>
  <c r="AD2180" i="5"/>
  <c r="AC2180" i="5"/>
  <c r="AB2180" i="5"/>
  <c r="AA2180" i="5"/>
  <c r="Z2180" i="5"/>
  <c r="Y2180" i="5"/>
  <c r="X2180" i="5"/>
  <c r="W2180" i="5"/>
  <c r="V2180" i="5"/>
  <c r="U2180" i="5"/>
  <c r="T2180" i="5"/>
  <c r="S2180" i="5"/>
  <c r="R2180" i="5"/>
  <c r="Q2180" i="5"/>
  <c r="AH2179" i="5"/>
  <c r="AG2179" i="5"/>
  <c r="AF2179" i="5"/>
  <c r="AE2179" i="5"/>
  <c r="AD2179" i="5"/>
  <c r="AC2179" i="5"/>
  <c r="AB2179" i="5"/>
  <c r="AA2179" i="5"/>
  <c r="Z2179" i="5"/>
  <c r="Y2179" i="5"/>
  <c r="X2179" i="5"/>
  <c r="W2179" i="5"/>
  <c r="V2179" i="5"/>
  <c r="U2179" i="5"/>
  <c r="T2179" i="5"/>
  <c r="S2179" i="5"/>
  <c r="R2179" i="5"/>
  <c r="Q2179" i="5"/>
  <c r="AH2178" i="5"/>
  <c r="AG2178" i="5"/>
  <c r="AF2178" i="5"/>
  <c r="AE2178" i="5"/>
  <c r="AD2178" i="5"/>
  <c r="AC2178" i="5"/>
  <c r="AB2178" i="5"/>
  <c r="AA2178" i="5"/>
  <c r="Z2178" i="5"/>
  <c r="Y2178" i="5"/>
  <c r="X2178" i="5"/>
  <c r="W2178" i="5"/>
  <c r="V2178" i="5"/>
  <c r="U2178" i="5"/>
  <c r="T2178" i="5"/>
  <c r="S2178" i="5"/>
  <c r="R2178" i="5"/>
  <c r="Q2178" i="5"/>
  <c r="AH2177" i="5"/>
  <c r="AG2177" i="5"/>
  <c r="AF2177" i="5"/>
  <c r="AE2177" i="5"/>
  <c r="AD2177" i="5"/>
  <c r="AC2177" i="5"/>
  <c r="AB2177" i="5"/>
  <c r="AA2177" i="5"/>
  <c r="Z2177" i="5"/>
  <c r="Y2177" i="5"/>
  <c r="X2177" i="5"/>
  <c r="W2177" i="5"/>
  <c r="V2177" i="5"/>
  <c r="U2177" i="5"/>
  <c r="T2177" i="5"/>
  <c r="S2177" i="5"/>
  <c r="R2177" i="5"/>
  <c r="Q2177" i="5"/>
  <c r="AH2176" i="5"/>
  <c r="AG2176" i="5"/>
  <c r="AF2176" i="5"/>
  <c r="AE2176" i="5"/>
  <c r="AD2176" i="5"/>
  <c r="AC2176" i="5"/>
  <c r="AB2176" i="5"/>
  <c r="AA2176" i="5"/>
  <c r="Z2176" i="5"/>
  <c r="Y2176" i="5"/>
  <c r="X2176" i="5"/>
  <c r="W2176" i="5"/>
  <c r="V2176" i="5"/>
  <c r="U2176" i="5"/>
  <c r="T2176" i="5"/>
  <c r="S2176" i="5"/>
  <c r="R2176" i="5"/>
  <c r="Q2176" i="5"/>
  <c r="AH2175" i="5"/>
  <c r="AG2175" i="5"/>
  <c r="AF2175" i="5"/>
  <c r="AE2175" i="5"/>
  <c r="AD2175" i="5"/>
  <c r="AC2175" i="5"/>
  <c r="AB2175" i="5"/>
  <c r="AA2175" i="5"/>
  <c r="Z2175" i="5"/>
  <c r="Y2175" i="5"/>
  <c r="X2175" i="5"/>
  <c r="W2175" i="5"/>
  <c r="V2175" i="5"/>
  <c r="U2175" i="5"/>
  <c r="T2175" i="5"/>
  <c r="S2175" i="5"/>
  <c r="R2175" i="5"/>
  <c r="Q2175" i="5"/>
  <c r="AH2174" i="5"/>
  <c r="AG2174" i="5"/>
  <c r="AF2174" i="5"/>
  <c r="AE2174" i="5"/>
  <c r="AD2174" i="5"/>
  <c r="AC2174" i="5"/>
  <c r="AB2174" i="5"/>
  <c r="AA2174" i="5"/>
  <c r="Z2174" i="5"/>
  <c r="Y2174" i="5"/>
  <c r="X2174" i="5"/>
  <c r="W2174" i="5"/>
  <c r="V2174" i="5"/>
  <c r="U2174" i="5"/>
  <c r="T2174" i="5"/>
  <c r="S2174" i="5"/>
  <c r="R2174" i="5"/>
  <c r="Q2174" i="5"/>
  <c r="AH2173" i="5"/>
  <c r="AG2173" i="5"/>
  <c r="AF2173" i="5"/>
  <c r="AE2173" i="5"/>
  <c r="AD2173" i="5"/>
  <c r="AC2173" i="5"/>
  <c r="AB2173" i="5"/>
  <c r="AA2173" i="5"/>
  <c r="Z2173" i="5"/>
  <c r="Y2173" i="5"/>
  <c r="X2173" i="5"/>
  <c r="W2173" i="5"/>
  <c r="V2173" i="5"/>
  <c r="U2173" i="5"/>
  <c r="T2173" i="5"/>
  <c r="S2173" i="5"/>
  <c r="R2173" i="5"/>
  <c r="Q2173" i="5"/>
  <c r="AH2172" i="5"/>
  <c r="AG2172" i="5"/>
  <c r="AF2172" i="5"/>
  <c r="AE2172" i="5"/>
  <c r="AD2172" i="5"/>
  <c r="AC2172" i="5"/>
  <c r="AB2172" i="5"/>
  <c r="AA2172" i="5"/>
  <c r="Z2172" i="5"/>
  <c r="Y2172" i="5"/>
  <c r="X2172" i="5"/>
  <c r="W2172" i="5"/>
  <c r="V2172" i="5"/>
  <c r="U2172" i="5"/>
  <c r="T2172" i="5"/>
  <c r="S2172" i="5"/>
  <c r="R2172" i="5"/>
  <c r="Q2172" i="5"/>
  <c r="AH2171" i="5"/>
  <c r="AG2171" i="5"/>
  <c r="AF2171" i="5"/>
  <c r="AE2171" i="5"/>
  <c r="AD2171" i="5"/>
  <c r="AC2171" i="5"/>
  <c r="AB2171" i="5"/>
  <c r="AA2171" i="5"/>
  <c r="Z2171" i="5"/>
  <c r="Y2171" i="5"/>
  <c r="X2171" i="5"/>
  <c r="W2171" i="5"/>
  <c r="V2171" i="5"/>
  <c r="U2171" i="5"/>
  <c r="T2171" i="5"/>
  <c r="S2171" i="5"/>
  <c r="R2171" i="5"/>
  <c r="Q2171" i="5"/>
  <c r="AH2170" i="5"/>
  <c r="AG2170" i="5"/>
  <c r="AF2170" i="5"/>
  <c r="AE2170" i="5"/>
  <c r="AD2170" i="5"/>
  <c r="AC2170" i="5"/>
  <c r="AB2170" i="5"/>
  <c r="AA2170" i="5"/>
  <c r="Z2170" i="5"/>
  <c r="Y2170" i="5"/>
  <c r="X2170" i="5"/>
  <c r="W2170" i="5"/>
  <c r="V2170" i="5"/>
  <c r="U2170" i="5"/>
  <c r="T2170" i="5"/>
  <c r="S2170" i="5"/>
  <c r="R2170" i="5"/>
  <c r="Q2170" i="5"/>
  <c r="AH2169" i="5"/>
  <c r="AG2169" i="5"/>
  <c r="AF2169" i="5"/>
  <c r="AE2169" i="5"/>
  <c r="AD2169" i="5"/>
  <c r="AC2169" i="5"/>
  <c r="AB2169" i="5"/>
  <c r="AA2169" i="5"/>
  <c r="Z2169" i="5"/>
  <c r="Y2169" i="5"/>
  <c r="X2169" i="5"/>
  <c r="W2169" i="5"/>
  <c r="V2169" i="5"/>
  <c r="U2169" i="5"/>
  <c r="T2169" i="5"/>
  <c r="S2169" i="5"/>
  <c r="R2169" i="5"/>
  <c r="Q2169" i="5"/>
  <c r="AH2168" i="5"/>
  <c r="AG2168" i="5"/>
  <c r="AF2168" i="5"/>
  <c r="AE2168" i="5"/>
  <c r="AD2168" i="5"/>
  <c r="AC2168" i="5"/>
  <c r="AB2168" i="5"/>
  <c r="AA2168" i="5"/>
  <c r="Z2168" i="5"/>
  <c r="Y2168" i="5"/>
  <c r="X2168" i="5"/>
  <c r="W2168" i="5"/>
  <c r="V2168" i="5"/>
  <c r="U2168" i="5"/>
  <c r="T2168" i="5"/>
  <c r="S2168" i="5"/>
  <c r="R2168" i="5"/>
  <c r="Q2168" i="5"/>
  <c r="AH2167" i="5"/>
  <c r="AG2167" i="5"/>
  <c r="AF2167" i="5"/>
  <c r="AE2167" i="5"/>
  <c r="AD2167" i="5"/>
  <c r="AC2167" i="5"/>
  <c r="AB2167" i="5"/>
  <c r="AA2167" i="5"/>
  <c r="Z2167" i="5"/>
  <c r="Y2167" i="5"/>
  <c r="X2167" i="5"/>
  <c r="W2167" i="5"/>
  <c r="V2167" i="5"/>
  <c r="U2167" i="5"/>
  <c r="T2167" i="5"/>
  <c r="S2167" i="5"/>
  <c r="R2167" i="5"/>
  <c r="Q2167" i="5"/>
  <c r="AH2166" i="5"/>
  <c r="AG2166" i="5"/>
  <c r="AF2166" i="5"/>
  <c r="AE2166" i="5"/>
  <c r="AD2166" i="5"/>
  <c r="AC2166" i="5"/>
  <c r="AB2166" i="5"/>
  <c r="AA2166" i="5"/>
  <c r="Z2166" i="5"/>
  <c r="Y2166" i="5"/>
  <c r="X2166" i="5"/>
  <c r="W2166" i="5"/>
  <c r="V2166" i="5"/>
  <c r="U2166" i="5"/>
  <c r="T2166" i="5"/>
  <c r="S2166" i="5"/>
  <c r="R2166" i="5"/>
  <c r="Q2166" i="5"/>
  <c r="AH2165" i="5"/>
  <c r="AG2165" i="5"/>
  <c r="AF2165" i="5"/>
  <c r="AE2165" i="5"/>
  <c r="AD2165" i="5"/>
  <c r="AC2165" i="5"/>
  <c r="AB2165" i="5"/>
  <c r="AA2165" i="5"/>
  <c r="Z2165" i="5"/>
  <c r="Y2165" i="5"/>
  <c r="X2165" i="5"/>
  <c r="W2165" i="5"/>
  <c r="V2165" i="5"/>
  <c r="U2165" i="5"/>
  <c r="T2165" i="5"/>
  <c r="S2165" i="5"/>
  <c r="R2165" i="5"/>
  <c r="Q2165" i="5"/>
  <c r="AH2164" i="5"/>
  <c r="AG2164" i="5"/>
  <c r="AF2164" i="5"/>
  <c r="AE2164" i="5"/>
  <c r="AD2164" i="5"/>
  <c r="AC2164" i="5"/>
  <c r="AB2164" i="5"/>
  <c r="AA2164" i="5"/>
  <c r="Z2164" i="5"/>
  <c r="Y2164" i="5"/>
  <c r="X2164" i="5"/>
  <c r="W2164" i="5"/>
  <c r="V2164" i="5"/>
  <c r="U2164" i="5"/>
  <c r="T2164" i="5"/>
  <c r="S2164" i="5"/>
  <c r="R2164" i="5"/>
  <c r="Q2164" i="5"/>
  <c r="AH2163" i="5"/>
  <c r="AG2163" i="5"/>
  <c r="AF2163" i="5"/>
  <c r="AE2163" i="5"/>
  <c r="AD2163" i="5"/>
  <c r="AC2163" i="5"/>
  <c r="AB2163" i="5"/>
  <c r="AA2163" i="5"/>
  <c r="Z2163" i="5"/>
  <c r="Y2163" i="5"/>
  <c r="X2163" i="5"/>
  <c r="W2163" i="5"/>
  <c r="V2163" i="5"/>
  <c r="U2163" i="5"/>
  <c r="T2163" i="5"/>
  <c r="S2163" i="5"/>
  <c r="R2163" i="5"/>
  <c r="Q2163" i="5"/>
  <c r="AH2162" i="5"/>
  <c r="AG2162" i="5"/>
  <c r="AF2162" i="5"/>
  <c r="AE2162" i="5"/>
  <c r="AD2162" i="5"/>
  <c r="AC2162" i="5"/>
  <c r="AB2162" i="5"/>
  <c r="AA2162" i="5"/>
  <c r="Z2162" i="5"/>
  <c r="Y2162" i="5"/>
  <c r="X2162" i="5"/>
  <c r="W2162" i="5"/>
  <c r="V2162" i="5"/>
  <c r="U2162" i="5"/>
  <c r="T2162" i="5"/>
  <c r="S2162" i="5"/>
  <c r="R2162" i="5"/>
  <c r="Q2162" i="5"/>
  <c r="AH2161" i="5"/>
  <c r="AG2161" i="5"/>
  <c r="AF2161" i="5"/>
  <c r="AE2161" i="5"/>
  <c r="AD2161" i="5"/>
  <c r="AC2161" i="5"/>
  <c r="AB2161" i="5"/>
  <c r="AA2161" i="5"/>
  <c r="Z2161" i="5"/>
  <c r="Y2161" i="5"/>
  <c r="X2161" i="5"/>
  <c r="W2161" i="5"/>
  <c r="V2161" i="5"/>
  <c r="U2161" i="5"/>
  <c r="T2161" i="5"/>
  <c r="S2161" i="5"/>
  <c r="R2161" i="5"/>
  <c r="Q2161" i="5"/>
  <c r="AH2160" i="5"/>
  <c r="AG2160" i="5"/>
  <c r="AF2160" i="5"/>
  <c r="AE2160" i="5"/>
  <c r="AD2160" i="5"/>
  <c r="AC2160" i="5"/>
  <c r="AB2160" i="5"/>
  <c r="AA2160" i="5"/>
  <c r="Z2160" i="5"/>
  <c r="Y2160" i="5"/>
  <c r="X2160" i="5"/>
  <c r="W2160" i="5"/>
  <c r="V2160" i="5"/>
  <c r="U2160" i="5"/>
  <c r="T2160" i="5"/>
  <c r="S2160" i="5"/>
  <c r="R2160" i="5"/>
  <c r="Q2160" i="5"/>
  <c r="AH2159" i="5"/>
  <c r="AG2159" i="5"/>
  <c r="AF2159" i="5"/>
  <c r="AE2159" i="5"/>
  <c r="AD2159" i="5"/>
  <c r="AC2159" i="5"/>
  <c r="AB2159" i="5"/>
  <c r="AA2159" i="5"/>
  <c r="Z2159" i="5"/>
  <c r="Y2159" i="5"/>
  <c r="X2159" i="5"/>
  <c r="W2159" i="5"/>
  <c r="V2159" i="5"/>
  <c r="U2159" i="5"/>
  <c r="T2159" i="5"/>
  <c r="S2159" i="5"/>
  <c r="R2159" i="5"/>
  <c r="Q2159" i="5"/>
  <c r="AH2158" i="5"/>
  <c r="AG2158" i="5"/>
  <c r="AF2158" i="5"/>
  <c r="AE2158" i="5"/>
  <c r="AD2158" i="5"/>
  <c r="AC2158" i="5"/>
  <c r="AB2158" i="5"/>
  <c r="AA2158" i="5"/>
  <c r="Z2158" i="5"/>
  <c r="Y2158" i="5"/>
  <c r="X2158" i="5"/>
  <c r="W2158" i="5"/>
  <c r="V2158" i="5"/>
  <c r="U2158" i="5"/>
  <c r="T2158" i="5"/>
  <c r="S2158" i="5"/>
  <c r="R2158" i="5"/>
  <c r="Q2158" i="5"/>
  <c r="AH2157" i="5"/>
  <c r="AG2157" i="5"/>
  <c r="AF2157" i="5"/>
  <c r="AE2157" i="5"/>
  <c r="AD2157" i="5"/>
  <c r="AC2157" i="5"/>
  <c r="AB2157" i="5"/>
  <c r="AA2157" i="5"/>
  <c r="Z2157" i="5"/>
  <c r="Y2157" i="5"/>
  <c r="X2157" i="5"/>
  <c r="W2157" i="5"/>
  <c r="V2157" i="5"/>
  <c r="U2157" i="5"/>
  <c r="T2157" i="5"/>
  <c r="S2157" i="5"/>
  <c r="R2157" i="5"/>
  <c r="Q2157" i="5"/>
  <c r="AH2156" i="5"/>
  <c r="AG2156" i="5"/>
  <c r="AF2156" i="5"/>
  <c r="AE2156" i="5"/>
  <c r="AD2156" i="5"/>
  <c r="AC2156" i="5"/>
  <c r="AB2156" i="5"/>
  <c r="AA2156" i="5"/>
  <c r="Z2156" i="5"/>
  <c r="Y2156" i="5"/>
  <c r="X2156" i="5"/>
  <c r="W2156" i="5"/>
  <c r="V2156" i="5"/>
  <c r="U2156" i="5"/>
  <c r="T2156" i="5"/>
  <c r="S2156" i="5"/>
  <c r="R2156" i="5"/>
  <c r="Q2156" i="5"/>
  <c r="AH2155" i="5"/>
  <c r="AG2155" i="5"/>
  <c r="AF2155" i="5"/>
  <c r="AE2155" i="5"/>
  <c r="AD2155" i="5"/>
  <c r="AC2155" i="5"/>
  <c r="AB2155" i="5"/>
  <c r="AA2155" i="5"/>
  <c r="Z2155" i="5"/>
  <c r="Y2155" i="5"/>
  <c r="X2155" i="5"/>
  <c r="W2155" i="5"/>
  <c r="V2155" i="5"/>
  <c r="U2155" i="5"/>
  <c r="T2155" i="5"/>
  <c r="S2155" i="5"/>
  <c r="R2155" i="5"/>
  <c r="Q2155" i="5"/>
  <c r="AH2154" i="5"/>
  <c r="AG2154" i="5"/>
  <c r="AF2154" i="5"/>
  <c r="AE2154" i="5"/>
  <c r="AD2154" i="5"/>
  <c r="AC2154" i="5"/>
  <c r="AB2154" i="5"/>
  <c r="AA2154" i="5"/>
  <c r="Z2154" i="5"/>
  <c r="Y2154" i="5"/>
  <c r="X2154" i="5"/>
  <c r="W2154" i="5"/>
  <c r="V2154" i="5"/>
  <c r="U2154" i="5"/>
  <c r="T2154" i="5"/>
  <c r="S2154" i="5"/>
  <c r="R2154" i="5"/>
  <c r="Q2154" i="5"/>
  <c r="AH2153" i="5"/>
  <c r="AG2153" i="5"/>
  <c r="AF2153" i="5"/>
  <c r="AE2153" i="5"/>
  <c r="AD2153" i="5"/>
  <c r="AC2153" i="5"/>
  <c r="AB2153" i="5"/>
  <c r="AA2153" i="5"/>
  <c r="Z2153" i="5"/>
  <c r="Y2153" i="5"/>
  <c r="X2153" i="5"/>
  <c r="W2153" i="5"/>
  <c r="V2153" i="5"/>
  <c r="U2153" i="5"/>
  <c r="T2153" i="5"/>
  <c r="S2153" i="5"/>
  <c r="R2153" i="5"/>
  <c r="Q2153" i="5"/>
  <c r="AH2152" i="5"/>
  <c r="AG2152" i="5"/>
  <c r="AF2152" i="5"/>
  <c r="AE2152" i="5"/>
  <c r="AD2152" i="5"/>
  <c r="AC2152" i="5"/>
  <c r="AB2152" i="5"/>
  <c r="AA2152" i="5"/>
  <c r="Z2152" i="5"/>
  <c r="Y2152" i="5"/>
  <c r="X2152" i="5"/>
  <c r="W2152" i="5"/>
  <c r="V2152" i="5"/>
  <c r="U2152" i="5"/>
  <c r="T2152" i="5"/>
  <c r="S2152" i="5"/>
  <c r="R2152" i="5"/>
  <c r="Q2152" i="5"/>
  <c r="AH2151" i="5"/>
  <c r="AG2151" i="5"/>
  <c r="AF2151" i="5"/>
  <c r="AE2151" i="5"/>
  <c r="AD2151" i="5"/>
  <c r="AC2151" i="5"/>
  <c r="AB2151" i="5"/>
  <c r="AA2151" i="5"/>
  <c r="Z2151" i="5"/>
  <c r="Y2151" i="5"/>
  <c r="X2151" i="5"/>
  <c r="W2151" i="5"/>
  <c r="V2151" i="5"/>
  <c r="U2151" i="5"/>
  <c r="T2151" i="5"/>
  <c r="S2151" i="5"/>
  <c r="R2151" i="5"/>
  <c r="Q2151" i="5"/>
  <c r="AH2150" i="5"/>
  <c r="AG2150" i="5"/>
  <c r="AF2150" i="5"/>
  <c r="AE2150" i="5"/>
  <c r="AD2150" i="5"/>
  <c r="AC2150" i="5"/>
  <c r="AB2150" i="5"/>
  <c r="AA2150" i="5"/>
  <c r="Z2150" i="5"/>
  <c r="Y2150" i="5"/>
  <c r="X2150" i="5"/>
  <c r="W2150" i="5"/>
  <c r="V2150" i="5"/>
  <c r="U2150" i="5"/>
  <c r="T2150" i="5"/>
  <c r="S2150" i="5"/>
  <c r="R2150" i="5"/>
  <c r="Q2150" i="5"/>
  <c r="AH2149" i="5"/>
  <c r="AG2149" i="5"/>
  <c r="AF2149" i="5"/>
  <c r="AE2149" i="5"/>
  <c r="AD2149" i="5"/>
  <c r="AC2149" i="5"/>
  <c r="AB2149" i="5"/>
  <c r="AA2149" i="5"/>
  <c r="Z2149" i="5"/>
  <c r="Y2149" i="5"/>
  <c r="X2149" i="5"/>
  <c r="W2149" i="5"/>
  <c r="V2149" i="5"/>
  <c r="U2149" i="5"/>
  <c r="T2149" i="5"/>
  <c r="S2149" i="5"/>
  <c r="R2149" i="5"/>
  <c r="Q2149" i="5"/>
  <c r="AH2148" i="5"/>
  <c r="AG2148" i="5"/>
  <c r="AF2148" i="5"/>
  <c r="AE2148" i="5"/>
  <c r="AD2148" i="5"/>
  <c r="AC2148" i="5"/>
  <c r="AB2148" i="5"/>
  <c r="AA2148" i="5"/>
  <c r="Z2148" i="5"/>
  <c r="Y2148" i="5"/>
  <c r="X2148" i="5"/>
  <c r="W2148" i="5"/>
  <c r="V2148" i="5"/>
  <c r="U2148" i="5"/>
  <c r="T2148" i="5"/>
  <c r="S2148" i="5"/>
  <c r="R2148" i="5"/>
  <c r="Q2148" i="5"/>
  <c r="AH2147" i="5"/>
  <c r="AG2147" i="5"/>
  <c r="AF2147" i="5"/>
  <c r="AE2147" i="5"/>
  <c r="AD2147" i="5"/>
  <c r="AC2147" i="5"/>
  <c r="AB2147" i="5"/>
  <c r="AA2147" i="5"/>
  <c r="Z2147" i="5"/>
  <c r="Y2147" i="5"/>
  <c r="X2147" i="5"/>
  <c r="W2147" i="5"/>
  <c r="V2147" i="5"/>
  <c r="U2147" i="5"/>
  <c r="T2147" i="5"/>
  <c r="S2147" i="5"/>
  <c r="R2147" i="5"/>
  <c r="Q2147" i="5"/>
  <c r="AH2146" i="5"/>
  <c r="AG2146" i="5"/>
  <c r="AF2146" i="5"/>
  <c r="AE2146" i="5"/>
  <c r="AD2146" i="5"/>
  <c r="AC2146" i="5"/>
  <c r="AB2146" i="5"/>
  <c r="AA2146" i="5"/>
  <c r="Z2146" i="5"/>
  <c r="Y2146" i="5"/>
  <c r="X2146" i="5"/>
  <c r="W2146" i="5"/>
  <c r="V2146" i="5"/>
  <c r="U2146" i="5"/>
  <c r="T2146" i="5"/>
  <c r="S2146" i="5"/>
  <c r="R2146" i="5"/>
  <c r="Q2146" i="5"/>
  <c r="AH2145" i="5"/>
  <c r="AG2145" i="5"/>
  <c r="AF2145" i="5"/>
  <c r="AE2145" i="5"/>
  <c r="AD2145" i="5"/>
  <c r="AC2145" i="5"/>
  <c r="AB2145" i="5"/>
  <c r="AA2145" i="5"/>
  <c r="Z2145" i="5"/>
  <c r="Y2145" i="5"/>
  <c r="X2145" i="5"/>
  <c r="W2145" i="5"/>
  <c r="V2145" i="5"/>
  <c r="U2145" i="5"/>
  <c r="T2145" i="5"/>
  <c r="S2145" i="5"/>
  <c r="R2145" i="5"/>
  <c r="Q2145" i="5"/>
  <c r="AH2144" i="5"/>
  <c r="AG2144" i="5"/>
  <c r="AF2144" i="5"/>
  <c r="AE2144" i="5"/>
  <c r="AD2144" i="5"/>
  <c r="AC2144" i="5"/>
  <c r="AB2144" i="5"/>
  <c r="AA2144" i="5"/>
  <c r="Z2144" i="5"/>
  <c r="Y2144" i="5"/>
  <c r="X2144" i="5"/>
  <c r="W2144" i="5"/>
  <c r="V2144" i="5"/>
  <c r="U2144" i="5"/>
  <c r="T2144" i="5"/>
  <c r="S2144" i="5"/>
  <c r="R2144" i="5"/>
  <c r="Q2144" i="5"/>
  <c r="AH2143" i="5"/>
  <c r="AG2143" i="5"/>
  <c r="AF2143" i="5"/>
  <c r="AE2143" i="5"/>
  <c r="AD2143" i="5"/>
  <c r="AC2143" i="5"/>
  <c r="AB2143" i="5"/>
  <c r="AA2143" i="5"/>
  <c r="Z2143" i="5"/>
  <c r="Y2143" i="5"/>
  <c r="X2143" i="5"/>
  <c r="W2143" i="5"/>
  <c r="V2143" i="5"/>
  <c r="U2143" i="5"/>
  <c r="T2143" i="5"/>
  <c r="S2143" i="5"/>
  <c r="R2143" i="5"/>
  <c r="Q2143" i="5"/>
  <c r="AH2142" i="5"/>
  <c r="AG2142" i="5"/>
  <c r="AF2142" i="5"/>
  <c r="AE2142" i="5"/>
  <c r="AD2142" i="5"/>
  <c r="AC2142" i="5"/>
  <c r="AB2142" i="5"/>
  <c r="AA2142" i="5"/>
  <c r="Z2142" i="5"/>
  <c r="Y2142" i="5"/>
  <c r="X2142" i="5"/>
  <c r="W2142" i="5"/>
  <c r="V2142" i="5"/>
  <c r="U2142" i="5"/>
  <c r="T2142" i="5"/>
  <c r="S2142" i="5"/>
  <c r="R2142" i="5"/>
  <c r="Q2142" i="5"/>
  <c r="AH2141" i="5"/>
  <c r="AG2141" i="5"/>
  <c r="AF2141" i="5"/>
  <c r="AE2141" i="5"/>
  <c r="AD2141" i="5"/>
  <c r="AC2141" i="5"/>
  <c r="AB2141" i="5"/>
  <c r="AA2141" i="5"/>
  <c r="Z2141" i="5"/>
  <c r="Y2141" i="5"/>
  <c r="X2141" i="5"/>
  <c r="W2141" i="5"/>
  <c r="V2141" i="5"/>
  <c r="U2141" i="5"/>
  <c r="T2141" i="5"/>
  <c r="S2141" i="5"/>
  <c r="R2141" i="5"/>
  <c r="Q2141" i="5"/>
  <c r="AH2140" i="5"/>
  <c r="AG2140" i="5"/>
  <c r="AF2140" i="5"/>
  <c r="AE2140" i="5"/>
  <c r="AD2140" i="5"/>
  <c r="AC2140" i="5"/>
  <c r="AB2140" i="5"/>
  <c r="AA2140" i="5"/>
  <c r="Z2140" i="5"/>
  <c r="Y2140" i="5"/>
  <c r="X2140" i="5"/>
  <c r="W2140" i="5"/>
  <c r="V2140" i="5"/>
  <c r="U2140" i="5"/>
  <c r="T2140" i="5"/>
  <c r="S2140" i="5"/>
  <c r="R2140" i="5"/>
  <c r="Q2140" i="5"/>
  <c r="AH2139" i="5"/>
  <c r="AG2139" i="5"/>
  <c r="AF2139" i="5"/>
  <c r="AE2139" i="5"/>
  <c r="AD2139" i="5"/>
  <c r="AC2139" i="5"/>
  <c r="AB2139" i="5"/>
  <c r="AA2139" i="5"/>
  <c r="Z2139" i="5"/>
  <c r="Y2139" i="5"/>
  <c r="X2139" i="5"/>
  <c r="W2139" i="5"/>
  <c r="V2139" i="5"/>
  <c r="U2139" i="5"/>
  <c r="T2139" i="5"/>
  <c r="S2139" i="5"/>
  <c r="R2139" i="5"/>
  <c r="Q2139" i="5"/>
  <c r="AH2138" i="5"/>
  <c r="AG2138" i="5"/>
  <c r="AF2138" i="5"/>
  <c r="AE2138" i="5"/>
  <c r="AD2138" i="5"/>
  <c r="AC2138" i="5"/>
  <c r="AB2138" i="5"/>
  <c r="AA2138" i="5"/>
  <c r="Z2138" i="5"/>
  <c r="Y2138" i="5"/>
  <c r="X2138" i="5"/>
  <c r="W2138" i="5"/>
  <c r="V2138" i="5"/>
  <c r="U2138" i="5"/>
  <c r="T2138" i="5"/>
  <c r="S2138" i="5"/>
  <c r="R2138" i="5"/>
  <c r="Q2138" i="5"/>
  <c r="AH2137" i="5"/>
  <c r="AG2137" i="5"/>
  <c r="AF2137" i="5"/>
  <c r="AE2137" i="5"/>
  <c r="AD2137" i="5"/>
  <c r="AC2137" i="5"/>
  <c r="AB2137" i="5"/>
  <c r="AA2137" i="5"/>
  <c r="Z2137" i="5"/>
  <c r="Y2137" i="5"/>
  <c r="X2137" i="5"/>
  <c r="W2137" i="5"/>
  <c r="V2137" i="5"/>
  <c r="U2137" i="5"/>
  <c r="T2137" i="5"/>
  <c r="S2137" i="5"/>
  <c r="R2137" i="5"/>
  <c r="Q2137" i="5"/>
  <c r="AH2136" i="5"/>
  <c r="AG2136" i="5"/>
  <c r="AF2136" i="5"/>
  <c r="AE2136" i="5"/>
  <c r="AD2136" i="5"/>
  <c r="AC2136" i="5"/>
  <c r="AB2136" i="5"/>
  <c r="AA2136" i="5"/>
  <c r="Z2136" i="5"/>
  <c r="Y2136" i="5"/>
  <c r="X2136" i="5"/>
  <c r="W2136" i="5"/>
  <c r="V2136" i="5"/>
  <c r="U2136" i="5"/>
  <c r="T2136" i="5"/>
  <c r="S2136" i="5"/>
  <c r="R2136" i="5"/>
  <c r="Q2136" i="5"/>
  <c r="AH2135" i="5"/>
  <c r="AG2135" i="5"/>
  <c r="AF2135" i="5"/>
  <c r="AE2135" i="5"/>
  <c r="AD2135" i="5"/>
  <c r="AC2135" i="5"/>
  <c r="AB2135" i="5"/>
  <c r="AA2135" i="5"/>
  <c r="Z2135" i="5"/>
  <c r="Y2135" i="5"/>
  <c r="X2135" i="5"/>
  <c r="W2135" i="5"/>
  <c r="V2135" i="5"/>
  <c r="U2135" i="5"/>
  <c r="T2135" i="5"/>
  <c r="S2135" i="5"/>
  <c r="R2135" i="5"/>
  <c r="Q2135" i="5"/>
  <c r="AH2134" i="5"/>
  <c r="AG2134" i="5"/>
  <c r="AF2134" i="5"/>
  <c r="AE2134" i="5"/>
  <c r="AD2134" i="5"/>
  <c r="AC2134" i="5"/>
  <c r="AB2134" i="5"/>
  <c r="AA2134" i="5"/>
  <c r="Z2134" i="5"/>
  <c r="Y2134" i="5"/>
  <c r="X2134" i="5"/>
  <c r="W2134" i="5"/>
  <c r="V2134" i="5"/>
  <c r="U2134" i="5"/>
  <c r="T2134" i="5"/>
  <c r="S2134" i="5"/>
  <c r="R2134" i="5"/>
  <c r="Q2134" i="5"/>
  <c r="AH2133" i="5"/>
  <c r="AG2133" i="5"/>
  <c r="AF2133" i="5"/>
  <c r="AE2133" i="5"/>
  <c r="AD2133" i="5"/>
  <c r="AC2133" i="5"/>
  <c r="AB2133" i="5"/>
  <c r="AA2133" i="5"/>
  <c r="Z2133" i="5"/>
  <c r="Y2133" i="5"/>
  <c r="X2133" i="5"/>
  <c r="W2133" i="5"/>
  <c r="V2133" i="5"/>
  <c r="U2133" i="5"/>
  <c r="T2133" i="5"/>
  <c r="S2133" i="5"/>
  <c r="R2133" i="5"/>
  <c r="Q2133" i="5"/>
  <c r="AH2132" i="5"/>
  <c r="AG2132" i="5"/>
  <c r="AF2132" i="5"/>
  <c r="AE2132" i="5"/>
  <c r="AD2132" i="5"/>
  <c r="AC2132" i="5"/>
  <c r="AB2132" i="5"/>
  <c r="AA2132" i="5"/>
  <c r="Z2132" i="5"/>
  <c r="Y2132" i="5"/>
  <c r="X2132" i="5"/>
  <c r="W2132" i="5"/>
  <c r="V2132" i="5"/>
  <c r="U2132" i="5"/>
  <c r="T2132" i="5"/>
  <c r="S2132" i="5"/>
  <c r="R2132" i="5"/>
  <c r="Q2132" i="5"/>
  <c r="AH2131" i="5"/>
  <c r="AG2131" i="5"/>
  <c r="AF2131" i="5"/>
  <c r="AE2131" i="5"/>
  <c r="AD2131" i="5"/>
  <c r="AC2131" i="5"/>
  <c r="AB2131" i="5"/>
  <c r="AA2131" i="5"/>
  <c r="Z2131" i="5"/>
  <c r="Y2131" i="5"/>
  <c r="X2131" i="5"/>
  <c r="W2131" i="5"/>
  <c r="V2131" i="5"/>
  <c r="U2131" i="5"/>
  <c r="T2131" i="5"/>
  <c r="S2131" i="5"/>
  <c r="R2131" i="5"/>
  <c r="Q2131" i="5"/>
  <c r="AH2130" i="5"/>
  <c r="AG2130" i="5"/>
  <c r="AF2130" i="5"/>
  <c r="AE2130" i="5"/>
  <c r="AD2130" i="5"/>
  <c r="AC2130" i="5"/>
  <c r="AB2130" i="5"/>
  <c r="AA2130" i="5"/>
  <c r="Z2130" i="5"/>
  <c r="Y2130" i="5"/>
  <c r="X2130" i="5"/>
  <c r="W2130" i="5"/>
  <c r="V2130" i="5"/>
  <c r="U2130" i="5"/>
  <c r="T2130" i="5"/>
  <c r="S2130" i="5"/>
  <c r="R2130" i="5"/>
  <c r="Q2130" i="5"/>
  <c r="AH2129" i="5"/>
  <c r="AG2129" i="5"/>
  <c r="AF2129" i="5"/>
  <c r="AE2129" i="5"/>
  <c r="AD2129" i="5"/>
  <c r="AC2129" i="5"/>
  <c r="AB2129" i="5"/>
  <c r="AA2129" i="5"/>
  <c r="Z2129" i="5"/>
  <c r="Y2129" i="5"/>
  <c r="X2129" i="5"/>
  <c r="W2129" i="5"/>
  <c r="V2129" i="5"/>
  <c r="U2129" i="5"/>
  <c r="T2129" i="5"/>
  <c r="S2129" i="5"/>
  <c r="R2129" i="5"/>
  <c r="Q2129" i="5"/>
  <c r="AH2128" i="5"/>
  <c r="AG2128" i="5"/>
  <c r="AF2128" i="5"/>
  <c r="AE2128" i="5"/>
  <c r="AD2128" i="5"/>
  <c r="AC2128" i="5"/>
  <c r="AB2128" i="5"/>
  <c r="AA2128" i="5"/>
  <c r="Z2128" i="5"/>
  <c r="Y2128" i="5"/>
  <c r="X2128" i="5"/>
  <c r="W2128" i="5"/>
  <c r="V2128" i="5"/>
  <c r="U2128" i="5"/>
  <c r="T2128" i="5"/>
  <c r="S2128" i="5"/>
  <c r="R2128" i="5"/>
  <c r="Q2128" i="5"/>
  <c r="AH2127" i="5"/>
  <c r="AG2127" i="5"/>
  <c r="AF2127" i="5"/>
  <c r="AE2127" i="5"/>
  <c r="AD2127" i="5"/>
  <c r="AC2127" i="5"/>
  <c r="AB2127" i="5"/>
  <c r="AA2127" i="5"/>
  <c r="Z2127" i="5"/>
  <c r="Y2127" i="5"/>
  <c r="X2127" i="5"/>
  <c r="W2127" i="5"/>
  <c r="V2127" i="5"/>
  <c r="U2127" i="5"/>
  <c r="T2127" i="5"/>
  <c r="S2127" i="5"/>
  <c r="R2127" i="5"/>
  <c r="Q2127" i="5"/>
  <c r="AH2126" i="5"/>
  <c r="AG2126" i="5"/>
  <c r="AF2126" i="5"/>
  <c r="AE2126" i="5"/>
  <c r="AD2126" i="5"/>
  <c r="AC2126" i="5"/>
  <c r="AB2126" i="5"/>
  <c r="AA2126" i="5"/>
  <c r="Z2126" i="5"/>
  <c r="Y2126" i="5"/>
  <c r="X2126" i="5"/>
  <c r="W2126" i="5"/>
  <c r="V2126" i="5"/>
  <c r="U2126" i="5"/>
  <c r="T2126" i="5"/>
  <c r="S2126" i="5"/>
  <c r="R2126" i="5"/>
  <c r="Q2126" i="5"/>
  <c r="AH2125" i="5"/>
  <c r="AG2125" i="5"/>
  <c r="AF2125" i="5"/>
  <c r="AE2125" i="5"/>
  <c r="AD2125" i="5"/>
  <c r="AC2125" i="5"/>
  <c r="AB2125" i="5"/>
  <c r="AA2125" i="5"/>
  <c r="Z2125" i="5"/>
  <c r="Y2125" i="5"/>
  <c r="X2125" i="5"/>
  <c r="W2125" i="5"/>
  <c r="V2125" i="5"/>
  <c r="U2125" i="5"/>
  <c r="T2125" i="5"/>
  <c r="S2125" i="5"/>
  <c r="R2125" i="5"/>
  <c r="Q2125" i="5"/>
  <c r="AH2124" i="5"/>
  <c r="AG2124" i="5"/>
  <c r="AF2124" i="5"/>
  <c r="AE2124" i="5"/>
  <c r="AD2124" i="5"/>
  <c r="AC2124" i="5"/>
  <c r="AB2124" i="5"/>
  <c r="AA2124" i="5"/>
  <c r="Z2124" i="5"/>
  <c r="Y2124" i="5"/>
  <c r="X2124" i="5"/>
  <c r="W2124" i="5"/>
  <c r="V2124" i="5"/>
  <c r="U2124" i="5"/>
  <c r="T2124" i="5"/>
  <c r="S2124" i="5"/>
  <c r="R2124" i="5"/>
  <c r="Q2124" i="5"/>
  <c r="AH2123" i="5"/>
  <c r="AG2123" i="5"/>
  <c r="AF2123" i="5"/>
  <c r="AE2123" i="5"/>
  <c r="AD2123" i="5"/>
  <c r="AC2123" i="5"/>
  <c r="AB2123" i="5"/>
  <c r="AA2123" i="5"/>
  <c r="Z2123" i="5"/>
  <c r="Y2123" i="5"/>
  <c r="X2123" i="5"/>
  <c r="W2123" i="5"/>
  <c r="V2123" i="5"/>
  <c r="U2123" i="5"/>
  <c r="T2123" i="5"/>
  <c r="S2123" i="5"/>
  <c r="R2123" i="5"/>
  <c r="Q2123" i="5"/>
  <c r="AH2122" i="5"/>
  <c r="AG2122" i="5"/>
  <c r="AF2122" i="5"/>
  <c r="AE2122" i="5"/>
  <c r="AD2122" i="5"/>
  <c r="AC2122" i="5"/>
  <c r="AB2122" i="5"/>
  <c r="AA2122" i="5"/>
  <c r="Z2122" i="5"/>
  <c r="Y2122" i="5"/>
  <c r="X2122" i="5"/>
  <c r="W2122" i="5"/>
  <c r="V2122" i="5"/>
  <c r="U2122" i="5"/>
  <c r="T2122" i="5"/>
  <c r="S2122" i="5"/>
  <c r="R2122" i="5"/>
  <c r="Q2122" i="5"/>
  <c r="AH2121" i="5"/>
  <c r="AG2121" i="5"/>
  <c r="AF2121" i="5"/>
  <c r="AE2121" i="5"/>
  <c r="AD2121" i="5"/>
  <c r="AC2121" i="5"/>
  <c r="AB2121" i="5"/>
  <c r="AA2121" i="5"/>
  <c r="Z2121" i="5"/>
  <c r="Y2121" i="5"/>
  <c r="X2121" i="5"/>
  <c r="W2121" i="5"/>
  <c r="V2121" i="5"/>
  <c r="U2121" i="5"/>
  <c r="T2121" i="5"/>
  <c r="S2121" i="5"/>
  <c r="R2121" i="5"/>
  <c r="Q2121" i="5"/>
  <c r="AH2120" i="5"/>
  <c r="AG2120" i="5"/>
  <c r="AF2120" i="5"/>
  <c r="AE2120" i="5"/>
  <c r="AD2120" i="5"/>
  <c r="AC2120" i="5"/>
  <c r="AB2120" i="5"/>
  <c r="AA2120" i="5"/>
  <c r="Z2120" i="5"/>
  <c r="Y2120" i="5"/>
  <c r="X2120" i="5"/>
  <c r="W2120" i="5"/>
  <c r="V2120" i="5"/>
  <c r="U2120" i="5"/>
  <c r="T2120" i="5"/>
  <c r="S2120" i="5"/>
  <c r="R2120" i="5"/>
  <c r="Q2120" i="5"/>
  <c r="AH2119" i="5"/>
  <c r="AG2119" i="5"/>
  <c r="AF2119" i="5"/>
  <c r="AE2119" i="5"/>
  <c r="AD2119" i="5"/>
  <c r="AC2119" i="5"/>
  <c r="AB2119" i="5"/>
  <c r="AA2119" i="5"/>
  <c r="Z2119" i="5"/>
  <c r="Y2119" i="5"/>
  <c r="X2119" i="5"/>
  <c r="W2119" i="5"/>
  <c r="V2119" i="5"/>
  <c r="U2119" i="5"/>
  <c r="T2119" i="5"/>
  <c r="S2119" i="5"/>
  <c r="R2119" i="5"/>
  <c r="Q2119" i="5"/>
  <c r="AH2118" i="5"/>
  <c r="AG2118" i="5"/>
  <c r="AF2118" i="5"/>
  <c r="AE2118" i="5"/>
  <c r="AD2118" i="5"/>
  <c r="AC2118" i="5"/>
  <c r="AB2118" i="5"/>
  <c r="AA2118" i="5"/>
  <c r="Z2118" i="5"/>
  <c r="Y2118" i="5"/>
  <c r="X2118" i="5"/>
  <c r="W2118" i="5"/>
  <c r="V2118" i="5"/>
  <c r="U2118" i="5"/>
  <c r="T2118" i="5"/>
  <c r="S2118" i="5"/>
  <c r="R2118" i="5"/>
  <c r="Q2118" i="5"/>
  <c r="AH2117" i="5"/>
  <c r="AG2117" i="5"/>
  <c r="AF2117" i="5"/>
  <c r="AE2117" i="5"/>
  <c r="AD2117" i="5"/>
  <c r="AC2117" i="5"/>
  <c r="AB2117" i="5"/>
  <c r="AA2117" i="5"/>
  <c r="Z2117" i="5"/>
  <c r="Y2117" i="5"/>
  <c r="X2117" i="5"/>
  <c r="W2117" i="5"/>
  <c r="V2117" i="5"/>
  <c r="U2117" i="5"/>
  <c r="T2117" i="5"/>
  <c r="S2117" i="5"/>
  <c r="R2117" i="5"/>
  <c r="Q2117" i="5"/>
  <c r="AH2116" i="5"/>
  <c r="AG2116" i="5"/>
  <c r="AF2116" i="5"/>
  <c r="AE2116" i="5"/>
  <c r="AD2116" i="5"/>
  <c r="AC2116" i="5"/>
  <c r="AB2116" i="5"/>
  <c r="AA2116" i="5"/>
  <c r="Z2116" i="5"/>
  <c r="Y2116" i="5"/>
  <c r="X2116" i="5"/>
  <c r="W2116" i="5"/>
  <c r="V2116" i="5"/>
  <c r="U2116" i="5"/>
  <c r="T2116" i="5"/>
  <c r="S2116" i="5"/>
  <c r="R2116" i="5"/>
  <c r="Q2116" i="5"/>
  <c r="AH2115" i="5"/>
  <c r="AG2115" i="5"/>
  <c r="AF2115" i="5"/>
  <c r="AE2115" i="5"/>
  <c r="AD2115" i="5"/>
  <c r="AC2115" i="5"/>
  <c r="AB2115" i="5"/>
  <c r="AA2115" i="5"/>
  <c r="Z2115" i="5"/>
  <c r="Y2115" i="5"/>
  <c r="X2115" i="5"/>
  <c r="W2115" i="5"/>
  <c r="V2115" i="5"/>
  <c r="U2115" i="5"/>
  <c r="T2115" i="5"/>
  <c r="S2115" i="5"/>
  <c r="R2115" i="5"/>
  <c r="Q2115" i="5"/>
  <c r="AH2114" i="5"/>
  <c r="AG2114" i="5"/>
  <c r="AF2114" i="5"/>
  <c r="AE2114" i="5"/>
  <c r="AD2114" i="5"/>
  <c r="AC2114" i="5"/>
  <c r="AB2114" i="5"/>
  <c r="AA2114" i="5"/>
  <c r="Z2114" i="5"/>
  <c r="Y2114" i="5"/>
  <c r="X2114" i="5"/>
  <c r="W2114" i="5"/>
  <c r="V2114" i="5"/>
  <c r="U2114" i="5"/>
  <c r="T2114" i="5"/>
  <c r="S2114" i="5"/>
  <c r="R2114" i="5"/>
  <c r="Q2114" i="5"/>
  <c r="AH2113" i="5"/>
  <c r="AG2113" i="5"/>
  <c r="AF2113" i="5"/>
  <c r="AE2113" i="5"/>
  <c r="AD2113" i="5"/>
  <c r="AC2113" i="5"/>
  <c r="AB2113" i="5"/>
  <c r="AA2113" i="5"/>
  <c r="Z2113" i="5"/>
  <c r="Y2113" i="5"/>
  <c r="X2113" i="5"/>
  <c r="W2113" i="5"/>
  <c r="V2113" i="5"/>
  <c r="U2113" i="5"/>
  <c r="T2113" i="5"/>
  <c r="S2113" i="5"/>
  <c r="R2113" i="5"/>
  <c r="Q2113" i="5"/>
  <c r="AH2112" i="5"/>
  <c r="AG2112" i="5"/>
  <c r="AF2112" i="5"/>
  <c r="AE2112" i="5"/>
  <c r="AD2112" i="5"/>
  <c r="AC2112" i="5"/>
  <c r="AB2112" i="5"/>
  <c r="AA2112" i="5"/>
  <c r="Z2112" i="5"/>
  <c r="Y2112" i="5"/>
  <c r="X2112" i="5"/>
  <c r="W2112" i="5"/>
  <c r="V2112" i="5"/>
  <c r="U2112" i="5"/>
  <c r="T2112" i="5"/>
  <c r="S2112" i="5"/>
  <c r="R2112" i="5"/>
  <c r="Q2112" i="5"/>
  <c r="AH2111" i="5"/>
  <c r="AG2111" i="5"/>
  <c r="AF2111" i="5"/>
  <c r="AE2111" i="5"/>
  <c r="AD2111" i="5"/>
  <c r="AC2111" i="5"/>
  <c r="AB2111" i="5"/>
  <c r="AA2111" i="5"/>
  <c r="Z2111" i="5"/>
  <c r="Y2111" i="5"/>
  <c r="X2111" i="5"/>
  <c r="W2111" i="5"/>
  <c r="V2111" i="5"/>
  <c r="U2111" i="5"/>
  <c r="T2111" i="5"/>
  <c r="S2111" i="5"/>
  <c r="R2111" i="5"/>
  <c r="Q2111" i="5"/>
  <c r="AH2110" i="5"/>
  <c r="AG2110" i="5"/>
  <c r="AF2110" i="5"/>
  <c r="AE2110" i="5"/>
  <c r="AD2110" i="5"/>
  <c r="AC2110" i="5"/>
  <c r="AB2110" i="5"/>
  <c r="AA2110" i="5"/>
  <c r="Z2110" i="5"/>
  <c r="Y2110" i="5"/>
  <c r="X2110" i="5"/>
  <c r="W2110" i="5"/>
  <c r="V2110" i="5"/>
  <c r="U2110" i="5"/>
  <c r="T2110" i="5"/>
  <c r="S2110" i="5"/>
  <c r="R2110" i="5"/>
  <c r="Q2110" i="5"/>
  <c r="AH2109" i="5"/>
  <c r="AG2109" i="5"/>
  <c r="AF2109" i="5"/>
  <c r="AE2109" i="5"/>
  <c r="AD2109" i="5"/>
  <c r="AC2109" i="5"/>
  <c r="AB2109" i="5"/>
  <c r="AA2109" i="5"/>
  <c r="Z2109" i="5"/>
  <c r="Y2109" i="5"/>
  <c r="X2109" i="5"/>
  <c r="W2109" i="5"/>
  <c r="V2109" i="5"/>
  <c r="U2109" i="5"/>
  <c r="T2109" i="5"/>
  <c r="S2109" i="5"/>
  <c r="R2109" i="5"/>
  <c r="Q2109" i="5"/>
  <c r="AH2108" i="5"/>
  <c r="AG2108" i="5"/>
  <c r="AF2108" i="5"/>
  <c r="AE2108" i="5"/>
  <c r="AD2108" i="5"/>
  <c r="AC2108" i="5"/>
  <c r="AB2108" i="5"/>
  <c r="AA2108" i="5"/>
  <c r="Z2108" i="5"/>
  <c r="Y2108" i="5"/>
  <c r="X2108" i="5"/>
  <c r="W2108" i="5"/>
  <c r="V2108" i="5"/>
  <c r="U2108" i="5"/>
  <c r="T2108" i="5"/>
  <c r="S2108" i="5"/>
  <c r="R2108" i="5"/>
  <c r="Q2108" i="5"/>
  <c r="AH2107" i="5"/>
  <c r="AG2107" i="5"/>
  <c r="AF2107" i="5"/>
  <c r="AE2107" i="5"/>
  <c r="AD2107" i="5"/>
  <c r="AC2107" i="5"/>
  <c r="AB2107" i="5"/>
  <c r="AA2107" i="5"/>
  <c r="Z2107" i="5"/>
  <c r="Y2107" i="5"/>
  <c r="X2107" i="5"/>
  <c r="W2107" i="5"/>
  <c r="V2107" i="5"/>
  <c r="U2107" i="5"/>
  <c r="T2107" i="5"/>
  <c r="S2107" i="5"/>
  <c r="R2107" i="5"/>
  <c r="Q2107" i="5"/>
  <c r="AH2106" i="5"/>
  <c r="AG2106" i="5"/>
  <c r="AF2106" i="5"/>
  <c r="AE2106" i="5"/>
  <c r="AD2106" i="5"/>
  <c r="AC2106" i="5"/>
  <c r="AB2106" i="5"/>
  <c r="AA2106" i="5"/>
  <c r="Z2106" i="5"/>
  <c r="Y2106" i="5"/>
  <c r="X2106" i="5"/>
  <c r="W2106" i="5"/>
  <c r="V2106" i="5"/>
  <c r="U2106" i="5"/>
  <c r="T2106" i="5"/>
  <c r="S2106" i="5"/>
  <c r="R2106" i="5"/>
  <c r="Q2106" i="5"/>
  <c r="AH2105" i="5"/>
  <c r="AG2105" i="5"/>
  <c r="AF2105" i="5"/>
  <c r="AE2105" i="5"/>
  <c r="AD2105" i="5"/>
  <c r="AC2105" i="5"/>
  <c r="AB2105" i="5"/>
  <c r="AA2105" i="5"/>
  <c r="Z2105" i="5"/>
  <c r="Y2105" i="5"/>
  <c r="X2105" i="5"/>
  <c r="W2105" i="5"/>
  <c r="V2105" i="5"/>
  <c r="U2105" i="5"/>
  <c r="T2105" i="5"/>
  <c r="S2105" i="5"/>
  <c r="R2105" i="5"/>
  <c r="Q2105" i="5"/>
  <c r="AH2104" i="5"/>
  <c r="AG2104" i="5"/>
  <c r="AF2104" i="5"/>
  <c r="AE2104" i="5"/>
  <c r="AD2104" i="5"/>
  <c r="AC2104" i="5"/>
  <c r="AB2104" i="5"/>
  <c r="AA2104" i="5"/>
  <c r="Z2104" i="5"/>
  <c r="Y2104" i="5"/>
  <c r="X2104" i="5"/>
  <c r="W2104" i="5"/>
  <c r="V2104" i="5"/>
  <c r="U2104" i="5"/>
  <c r="T2104" i="5"/>
  <c r="S2104" i="5"/>
  <c r="R2104" i="5"/>
  <c r="Q2104" i="5"/>
  <c r="AH2103" i="5"/>
  <c r="AG2103" i="5"/>
  <c r="AF2103" i="5"/>
  <c r="AE2103" i="5"/>
  <c r="AD2103" i="5"/>
  <c r="AC2103" i="5"/>
  <c r="AB2103" i="5"/>
  <c r="AA2103" i="5"/>
  <c r="Z2103" i="5"/>
  <c r="Y2103" i="5"/>
  <c r="X2103" i="5"/>
  <c r="W2103" i="5"/>
  <c r="V2103" i="5"/>
  <c r="U2103" i="5"/>
  <c r="T2103" i="5"/>
  <c r="S2103" i="5"/>
  <c r="R2103" i="5"/>
  <c r="Q2103" i="5"/>
  <c r="AH2102" i="5"/>
  <c r="AG2102" i="5"/>
  <c r="AF2102" i="5"/>
  <c r="AE2102" i="5"/>
  <c r="AD2102" i="5"/>
  <c r="AC2102" i="5"/>
  <c r="AB2102" i="5"/>
  <c r="AA2102" i="5"/>
  <c r="Z2102" i="5"/>
  <c r="Y2102" i="5"/>
  <c r="X2102" i="5"/>
  <c r="W2102" i="5"/>
  <c r="V2102" i="5"/>
  <c r="U2102" i="5"/>
  <c r="T2102" i="5"/>
  <c r="S2102" i="5"/>
  <c r="R2102" i="5"/>
  <c r="Q2102" i="5"/>
  <c r="AH2101" i="5"/>
  <c r="AG2101" i="5"/>
  <c r="AF2101" i="5"/>
  <c r="AE2101" i="5"/>
  <c r="AD2101" i="5"/>
  <c r="AC2101" i="5"/>
  <c r="AB2101" i="5"/>
  <c r="AA2101" i="5"/>
  <c r="Z2101" i="5"/>
  <c r="Y2101" i="5"/>
  <c r="X2101" i="5"/>
  <c r="W2101" i="5"/>
  <c r="V2101" i="5"/>
  <c r="U2101" i="5"/>
  <c r="T2101" i="5"/>
  <c r="S2101" i="5"/>
  <c r="R2101" i="5"/>
  <c r="Q2101" i="5"/>
  <c r="AH2100" i="5"/>
  <c r="AG2100" i="5"/>
  <c r="AF2100" i="5"/>
  <c r="AE2100" i="5"/>
  <c r="AD2100" i="5"/>
  <c r="AC2100" i="5"/>
  <c r="AB2100" i="5"/>
  <c r="AA2100" i="5"/>
  <c r="Z2100" i="5"/>
  <c r="Y2100" i="5"/>
  <c r="X2100" i="5"/>
  <c r="W2100" i="5"/>
  <c r="V2100" i="5"/>
  <c r="U2100" i="5"/>
  <c r="T2100" i="5"/>
  <c r="S2100" i="5"/>
  <c r="R2100" i="5"/>
  <c r="Q2100" i="5"/>
  <c r="AH2099" i="5"/>
  <c r="AG2099" i="5"/>
  <c r="AF2099" i="5"/>
  <c r="AE2099" i="5"/>
  <c r="AD2099" i="5"/>
  <c r="AC2099" i="5"/>
  <c r="AB2099" i="5"/>
  <c r="AA2099" i="5"/>
  <c r="Z2099" i="5"/>
  <c r="Y2099" i="5"/>
  <c r="X2099" i="5"/>
  <c r="W2099" i="5"/>
  <c r="V2099" i="5"/>
  <c r="U2099" i="5"/>
  <c r="T2099" i="5"/>
  <c r="S2099" i="5"/>
  <c r="R2099" i="5"/>
  <c r="Q2099" i="5"/>
  <c r="AH2098" i="5"/>
  <c r="AG2098" i="5"/>
  <c r="AF2098" i="5"/>
  <c r="AE2098" i="5"/>
  <c r="AD2098" i="5"/>
  <c r="AC2098" i="5"/>
  <c r="AB2098" i="5"/>
  <c r="AA2098" i="5"/>
  <c r="Z2098" i="5"/>
  <c r="Y2098" i="5"/>
  <c r="X2098" i="5"/>
  <c r="W2098" i="5"/>
  <c r="V2098" i="5"/>
  <c r="U2098" i="5"/>
  <c r="T2098" i="5"/>
  <c r="S2098" i="5"/>
  <c r="R2098" i="5"/>
  <c r="Q2098" i="5"/>
  <c r="AH2097" i="5"/>
  <c r="AG2097" i="5"/>
  <c r="AF2097" i="5"/>
  <c r="AE2097" i="5"/>
  <c r="AD2097" i="5"/>
  <c r="AC2097" i="5"/>
  <c r="AB2097" i="5"/>
  <c r="AA2097" i="5"/>
  <c r="Z2097" i="5"/>
  <c r="Y2097" i="5"/>
  <c r="X2097" i="5"/>
  <c r="W2097" i="5"/>
  <c r="V2097" i="5"/>
  <c r="U2097" i="5"/>
  <c r="T2097" i="5"/>
  <c r="S2097" i="5"/>
  <c r="R2097" i="5"/>
  <c r="Q2097" i="5"/>
  <c r="AH2096" i="5"/>
  <c r="AG2096" i="5"/>
  <c r="AF2096" i="5"/>
  <c r="AE2096" i="5"/>
  <c r="AD2096" i="5"/>
  <c r="AC2096" i="5"/>
  <c r="AB2096" i="5"/>
  <c r="AA2096" i="5"/>
  <c r="Z2096" i="5"/>
  <c r="Y2096" i="5"/>
  <c r="X2096" i="5"/>
  <c r="W2096" i="5"/>
  <c r="V2096" i="5"/>
  <c r="U2096" i="5"/>
  <c r="T2096" i="5"/>
  <c r="S2096" i="5"/>
  <c r="R2096" i="5"/>
  <c r="Q2096" i="5"/>
  <c r="AH2095" i="5"/>
  <c r="AG2095" i="5"/>
  <c r="AF2095" i="5"/>
  <c r="AE2095" i="5"/>
  <c r="AD2095" i="5"/>
  <c r="AC2095" i="5"/>
  <c r="AB2095" i="5"/>
  <c r="AA2095" i="5"/>
  <c r="Z2095" i="5"/>
  <c r="Y2095" i="5"/>
  <c r="X2095" i="5"/>
  <c r="W2095" i="5"/>
  <c r="V2095" i="5"/>
  <c r="U2095" i="5"/>
  <c r="T2095" i="5"/>
  <c r="S2095" i="5"/>
  <c r="R2095" i="5"/>
  <c r="Q2095" i="5"/>
  <c r="AH2094" i="5"/>
  <c r="AG2094" i="5"/>
  <c r="AF2094" i="5"/>
  <c r="AE2094" i="5"/>
  <c r="AD2094" i="5"/>
  <c r="AC2094" i="5"/>
  <c r="AB2094" i="5"/>
  <c r="AA2094" i="5"/>
  <c r="Z2094" i="5"/>
  <c r="Y2094" i="5"/>
  <c r="X2094" i="5"/>
  <c r="W2094" i="5"/>
  <c r="V2094" i="5"/>
  <c r="U2094" i="5"/>
  <c r="T2094" i="5"/>
  <c r="S2094" i="5"/>
  <c r="R2094" i="5"/>
  <c r="Q2094" i="5"/>
  <c r="AH2093" i="5"/>
  <c r="AG2093" i="5"/>
  <c r="AF2093" i="5"/>
  <c r="AE2093" i="5"/>
  <c r="AD2093" i="5"/>
  <c r="AC2093" i="5"/>
  <c r="AB2093" i="5"/>
  <c r="AA2093" i="5"/>
  <c r="Z2093" i="5"/>
  <c r="Y2093" i="5"/>
  <c r="X2093" i="5"/>
  <c r="W2093" i="5"/>
  <c r="V2093" i="5"/>
  <c r="U2093" i="5"/>
  <c r="T2093" i="5"/>
  <c r="S2093" i="5"/>
  <c r="R2093" i="5"/>
  <c r="Q2093" i="5"/>
  <c r="AH2092" i="5"/>
  <c r="AG2092" i="5"/>
  <c r="AF2092" i="5"/>
  <c r="AE2092" i="5"/>
  <c r="AD2092" i="5"/>
  <c r="AC2092" i="5"/>
  <c r="AB2092" i="5"/>
  <c r="AA2092" i="5"/>
  <c r="Z2092" i="5"/>
  <c r="Y2092" i="5"/>
  <c r="X2092" i="5"/>
  <c r="W2092" i="5"/>
  <c r="V2092" i="5"/>
  <c r="U2092" i="5"/>
  <c r="T2092" i="5"/>
  <c r="S2092" i="5"/>
  <c r="R2092" i="5"/>
  <c r="Q2092" i="5"/>
  <c r="AH2091" i="5"/>
  <c r="AG2091" i="5"/>
  <c r="AF2091" i="5"/>
  <c r="AE2091" i="5"/>
  <c r="AD2091" i="5"/>
  <c r="AC2091" i="5"/>
  <c r="AB2091" i="5"/>
  <c r="AA2091" i="5"/>
  <c r="Z2091" i="5"/>
  <c r="Y2091" i="5"/>
  <c r="X2091" i="5"/>
  <c r="W2091" i="5"/>
  <c r="V2091" i="5"/>
  <c r="U2091" i="5"/>
  <c r="T2091" i="5"/>
  <c r="S2091" i="5"/>
  <c r="R2091" i="5"/>
  <c r="Q2091" i="5"/>
  <c r="AH2090" i="5"/>
  <c r="AG2090" i="5"/>
  <c r="AF2090" i="5"/>
  <c r="AE2090" i="5"/>
  <c r="AD2090" i="5"/>
  <c r="AC2090" i="5"/>
  <c r="AB2090" i="5"/>
  <c r="AA2090" i="5"/>
  <c r="Z2090" i="5"/>
  <c r="Y2090" i="5"/>
  <c r="X2090" i="5"/>
  <c r="W2090" i="5"/>
  <c r="V2090" i="5"/>
  <c r="U2090" i="5"/>
  <c r="T2090" i="5"/>
  <c r="S2090" i="5"/>
  <c r="R2090" i="5"/>
  <c r="Q2090" i="5"/>
  <c r="AH2089" i="5"/>
  <c r="AG2089" i="5"/>
  <c r="AF2089" i="5"/>
  <c r="AE2089" i="5"/>
  <c r="AD2089" i="5"/>
  <c r="AC2089" i="5"/>
  <c r="AB2089" i="5"/>
  <c r="AA2089" i="5"/>
  <c r="Z2089" i="5"/>
  <c r="Y2089" i="5"/>
  <c r="X2089" i="5"/>
  <c r="W2089" i="5"/>
  <c r="V2089" i="5"/>
  <c r="U2089" i="5"/>
  <c r="T2089" i="5"/>
  <c r="S2089" i="5"/>
  <c r="R2089" i="5"/>
  <c r="Q2089" i="5"/>
  <c r="AH2088" i="5"/>
  <c r="AG2088" i="5"/>
  <c r="AF2088" i="5"/>
  <c r="AE2088" i="5"/>
  <c r="AD2088" i="5"/>
  <c r="AC2088" i="5"/>
  <c r="AB2088" i="5"/>
  <c r="AA2088" i="5"/>
  <c r="Z2088" i="5"/>
  <c r="Y2088" i="5"/>
  <c r="X2088" i="5"/>
  <c r="W2088" i="5"/>
  <c r="V2088" i="5"/>
  <c r="U2088" i="5"/>
  <c r="T2088" i="5"/>
  <c r="S2088" i="5"/>
  <c r="R2088" i="5"/>
  <c r="Q2088" i="5"/>
  <c r="AH2087" i="5"/>
  <c r="AG2087" i="5"/>
  <c r="AF2087" i="5"/>
  <c r="AE2087" i="5"/>
  <c r="AD2087" i="5"/>
  <c r="AC2087" i="5"/>
  <c r="AB2087" i="5"/>
  <c r="AA2087" i="5"/>
  <c r="Z2087" i="5"/>
  <c r="Y2087" i="5"/>
  <c r="X2087" i="5"/>
  <c r="W2087" i="5"/>
  <c r="V2087" i="5"/>
  <c r="U2087" i="5"/>
  <c r="T2087" i="5"/>
  <c r="S2087" i="5"/>
  <c r="R2087" i="5"/>
  <c r="Q2087" i="5"/>
  <c r="AH2086" i="5"/>
  <c r="AG2086" i="5"/>
  <c r="AF2086" i="5"/>
  <c r="AE2086" i="5"/>
  <c r="AD2086" i="5"/>
  <c r="AC2086" i="5"/>
  <c r="AB2086" i="5"/>
  <c r="AA2086" i="5"/>
  <c r="Z2086" i="5"/>
  <c r="Y2086" i="5"/>
  <c r="X2086" i="5"/>
  <c r="W2086" i="5"/>
  <c r="V2086" i="5"/>
  <c r="U2086" i="5"/>
  <c r="T2086" i="5"/>
  <c r="S2086" i="5"/>
  <c r="R2086" i="5"/>
  <c r="Q2086" i="5"/>
  <c r="AH2085" i="5"/>
  <c r="AG2085" i="5"/>
  <c r="AF2085" i="5"/>
  <c r="AE2085" i="5"/>
  <c r="AD2085" i="5"/>
  <c r="AC2085" i="5"/>
  <c r="AB2085" i="5"/>
  <c r="AA2085" i="5"/>
  <c r="Z2085" i="5"/>
  <c r="Y2085" i="5"/>
  <c r="X2085" i="5"/>
  <c r="W2085" i="5"/>
  <c r="V2085" i="5"/>
  <c r="U2085" i="5"/>
  <c r="T2085" i="5"/>
  <c r="S2085" i="5"/>
  <c r="R2085" i="5"/>
  <c r="Q2085" i="5"/>
  <c r="AH2084" i="5"/>
  <c r="AG2084" i="5"/>
  <c r="AF2084" i="5"/>
  <c r="AE2084" i="5"/>
  <c r="AD2084" i="5"/>
  <c r="AC2084" i="5"/>
  <c r="AB2084" i="5"/>
  <c r="AA2084" i="5"/>
  <c r="Z2084" i="5"/>
  <c r="Y2084" i="5"/>
  <c r="X2084" i="5"/>
  <c r="W2084" i="5"/>
  <c r="V2084" i="5"/>
  <c r="U2084" i="5"/>
  <c r="T2084" i="5"/>
  <c r="S2084" i="5"/>
  <c r="R2084" i="5"/>
  <c r="Q2084" i="5"/>
  <c r="AH2083" i="5"/>
  <c r="AG2083" i="5"/>
  <c r="AF2083" i="5"/>
  <c r="AE2083" i="5"/>
  <c r="AD2083" i="5"/>
  <c r="AC2083" i="5"/>
  <c r="AB2083" i="5"/>
  <c r="AA2083" i="5"/>
  <c r="Z2083" i="5"/>
  <c r="Y2083" i="5"/>
  <c r="X2083" i="5"/>
  <c r="W2083" i="5"/>
  <c r="V2083" i="5"/>
  <c r="U2083" i="5"/>
  <c r="T2083" i="5"/>
  <c r="S2083" i="5"/>
  <c r="R2083" i="5"/>
  <c r="Q2083" i="5"/>
  <c r="AH2082" i="5"/>
  <c r="AG2082" i="5"/>
  <c r="AF2082" i="5"/>
  <c r="AE2082" i="5"/>
  <c r="AD2082" i="5"/>
  <c r="AC2082" i="5"/>
  <c r="AB2082" i="5"/>
  <c r="AA2082" i="5"/>
  <c r="Z2082" i="5"/>
  <c r="Y2082" i="5"/>
  <c r="X2082" i="5"/>
  <c r="W2082" i="5"/>
  <c r="V2082" i="5"/>
  <c r="U2082" i="5"/>
  <c r="T2082" i="5"/>
  <c r="S2082" i="5"/>
  <c r="R2082" i="5"/>
  <c r="Q2082" i="5"/>
  <c r="AH2081" i="5"/>
  <c r="AG2081" i="5"/>
  <c r="AF2081" i="5"/>
  <c r="AE2081" i="5"/>
  <c r="AD2081" i="5"/>
  <c r="AC2081" i="5"/>
  <c r="AB2081" i="5"/>
  <c r="AA2081" i="5"/>
  <c r="Z2081" i="5"/>
  <c r="Y2081" i="5"/>
  <c r="X2081" i="5"/>
  <c r="W2081" i="5"/>
  <c r="V2081" i="5"/>
  <c r="U2081" i="5"/>
  <c r="T2081" i="5"/>
  <c r="S2081" i="5"/>
  <c r="R2081" i="5"/>
  <c r="Q2081" i="5"/>
  <c r="AH2080" i="5"/>
  <c r="AG2080" i="5"/>
  <c r="AF2080" i="5"/>
  <c r="AE2080" i="5"/>
  <c r="AD2080" i="5"/>
  <c r="AC2080" i="5"/>
  <c r="AB2080" i="5"/>
  <c r="AA2080" i="5"/>
  <c r="Z2080" i="5"/>
  <c r="Y2080" i="5"/>
  <c r="X2080" i="5"/>
  <c r="W2080" i="5"/>
  <c r="V2080" i="5"/>
  <c r="U2080" i="5"/>
  <c r="T2080" i="5"/>
  <c r="S2080" i="5"/>
  <c r="R2080" i="5"/>
  <c r="Q2080" i="5"/>
  <c r="AH2079" i="5"/>
  <c r="AG2079" i="5"/>
  <c r="AF2079" i="5"/>
  <c r="AE2079" i="5"/>
  <c r="AD2079" i="5"/>
  <c r="AC2079" i="5"/>
  <c r="AB2079" i="5"/>
  <c r="AA2079" i="5"/>
  <c r="Z2079" i="5"/>
  <c r="Y2079" i="5"/>
  <c r="X2079" i="5"/>
  <c r="W2079" i="5"/>
  <c r="V2079" i="5"/>
  <c r="U2079" i="5"/>
  <c r="T2079" i="5"/>
  <c r="S2079" i="5"/>
  <c r="R2079" i="5"/>
  <c r="Q2079" i="5"/>
  <c r="AH2078" i="5"/>
  <c r="AG2078" i="5"/>
  <c r="AF2078" i="5"/>
  <c r="AE2078" i="5"/>
  <c r="AD2078" i="5"/>
  <c r="AC2078" i="5"/>
  <c r="AB2078" i="5"/>
  <c r="AA2078" i="5"/>
  <c r="Z2078" i="5"/>
  <c r="Y2078" i="5"/>
  <c r="X2078" i="5"/>
  <c r="W2078" i="5"/>
  <c r="V2078" i="5"/>
  <c r="U2078" i="5"/>
  <c r="T2078" i="5"/>
  <c r="S2078" i="5"/>
  <c r="R2078" i="5"/>
  <c r="Q2078" i="5"/>
  <c r="AH2077" i="5"/>
  <c r="AG2077" i="5"/>
  <c r="AF2077" i="5"/>
  <c r="AE2077" i="5"/>
  <c r="AD2077" i="5"/>
  <c r="AC2077" i="5"/>
  <c r="AB2077" i="5"/>
  <c r="AA2077" i="5"/>
  <c r="Z2077" i="5"/>
  <c r="Y2077" i="5"/>
  <c r="X2077" i="5"/>
  <c r="W2077" i="5"/>
  <c r="V2077" i="5"/>
  <c r="U2077" i="5"/>
  <c r="T2077" i="5"/>
  <c r="S2077" i="5"/>
  <c r="R2077" i="5"/>
  <c r="Q2077" i="5"/>
  <c r="AH2076" i="5"/>
  <c r="AG2076" i="5"/>
  <c r="AF2076" i="5"/>
  <c r="AE2076" i="5"/>
  <c r="AD2076" i="5"/>
  <c r="AC2076" i="5"/>
  <c r="AB2076" i="5"/>
  <c r="AA2076" i="5"/>
  <c r="Z2076" i="5"/>
  <c r="Y2076" i="5"/>
  <c r="X2076" i="5"/>
  <c r="W2076" i="5"/>
  <c r="V2076" i="5"/>
  <c r="U2076" i="5"/>
  <c r="T2076" i="5"/>
  <c r="S2076" i="5"/>
  <c r="R2076" i="5"/>
  <c r="Q2076" i="5"/>
  <c r="AH2075" i="5"/>
  <c r="AG2075" i="5"/>
  <c r="AF2075" i="5"/>
  <c r="AE2075" i="5"/>
  <c r="AD2075" i="5"/>
  <c r="AC2075" i="5"/>
  <c r="AB2075" i="5"/>
  <c r="AA2075" i="5"/>
  <c r="Z2075" i="5"/>
  <c r="Y2075" i="5"/>
  <c r="X2075" i="5"/>
  <c r="W2075" i="5"/>
  <c r="V2075" i="5"/>
  <c r="U2075" i="5"/>
  <c r="T2075" i="5"/>
  <c r="S2075" i="5"/>
  <c r="R2075" i="5"/>
  <c r="Q2075" i="5"/>
  <c r="AH2074" i="5"/>
  <c r="AG2074" i="5"/>
  <c r="AF2074" i="5"/>
  <c r="AE2074" i="5"/>
  <c r="AD2074" i="5"/>
  <c r="AC2074" i="5"/>
  <c r="AB2074" i="5"/>
  <c r="AA2074" i="5"/>
  <c r="Z2074" i="5"/>
  <c r="Y2074" i="5"/>
  <c r="X2074" i="5"/>
  <c r="W2074" i="5"/>
  <c r="V2074" i="5"/>
  <c r="U2074" i="5"/>
  <c r="T2074" i="5"/>
  <c r="S2074" i="5"/>
  <c r="R2074" i="5"/>
  <c r="Q2074" i="5"/>
  <c r="AH2073" i="5"/>
  <c r="AG2073" i="5"/>
  <c r="AF2073" i="5"/>
  <c r="AE2073" i="5"/>
  <c r="AD2073" i="5"/>
  <c r="AC2073" i="5"/>
  <c r="AB2073" i="5"/>
  <c r="AA2073" i="5"/>
  <c r="Z2073" i="5"/>
  <c r="Y2073" i="5"/>
  <c r="X2073" i="5"/>
  <c r="W2073" i="5"/>
  <c r="V2073" i="5"/>
  <c r="U2073" i="5"/>
  <c r="T2073" i="5"/>
  <c r="S2073" i="5"/>
  <c r="R2073" i="5"/>
  <c r="Q2073" i="5"/>
  <c r="AH2072" i="5"/>
  <c r="AG2072" i="5"/>
  <c r="AF2072" i="5"/>
  <c r="AE2072" i="5"/>
  <c r="AD2072" i="5"/>
  <c r="AC2072" i="5"/>
  <c r="AB2072" i="5"/>
  <c r="AA2072" i="5"/>
  <c r="Z2072" i="5"/>
  <c r="Y2072" i="5"/>
  <c r="X2072" i="5"/>
  <c r="W2072" i="5"/>
  <c r="V2072" i="5"/>
  <c r="U2072" i="5"/>
  <c r="T2072" i="5"/>
  <c r="S2072" i="5"/>
  <c r="R2072" i="5"/>
  <c r="Q2072" i="5"/>
  <c r="AH2071" i="5"/>
  <c r="AG2071" i="5"/>
  <c r="AF2071" i="5"/>
  <c r="AE2071" i="5"/>
  <c r="AD2071" i="5"/>
  <c r="AC2071" i="5"/>
  <c r="AB2071" i="5"/>
  <c r="AA2071" i="5"/>
  <c r="Z2071" i="5"/>
  <c r="Y2071" i="5"/>
  <c r="X2071" i="5"/>
  <c r="W2071" i="5"/>
  <c r="V2071" i="5"/>
  <c r="U2071" i="5"/>
  <c r="T2071" i="5"/>
  <c r="S2071" i="5"/>
  <c r="R2071" i="5"/>
  <c r="Q2071" i="5"/>
  <c r="AH2070" i="5"/>
  <c r="AG2070" i="5"/>
  <c r="AF2070" i="5"/>
  <c r="AE2070" i="5"/>
  <c r="AD2070" i="5"/>
  <c r="AC2070" i="5"/>
  <c r="AB2070" i="5"/>
  <c r="AA2070" i="5"/>
  <c r="Z2070" i="5"/>
  <c r="Y2070" i="5"/>
  <c r="X2070" i="5"/>
  <c r="W2070" i="5"/>
  <c r="V2070" i="5"/>
  <c r="U2070" i="5"/>
  <c r="T2070" i="5"/>
  <c r="S2070" i="5"/>
  <c r="R2070" i="5"/>
  <c r="Q2070" i="5"/>
  <c r="AH2069" i="5"/>
  <c r="AG2069" i="5"/>
  <c r="AF2069" i="5"/>
  <c r="AE2069" i="5"/>
  <c r="AD2069" i="5"/>
  <c r="AC2069" i="5"/>
  <c r="AB2069" i="5"/>
  <c r="AA2069" i="5"/>
  <c r="Z2069" i="5"/>
  <c r="Y2069" i="5"/>
  <c r="X2069" i="5"/>
  <c r="W2069" i="5"/>
  <c r="V2069" i="5"/>
  <c r="U2069" i="5"/>
  <c r="T2069" i="5"/>
  <c r="S2069" i="5"/>
  <c r="R2069" i="5"/>
  <c r="Q2069" i="5"/>
  <c r="AH2068" i="5"/>
  <c r="AG2068" i="5"/>
  <c r="AF2068" i="5"/>
  <c r="AE2068" i="5"/>
  <c r="AD2068" i="5"/>
  <c r="AC2068" i="5"/>
  <c r="AB2068" i="5"/>
  <c r="AA2068" i="5"/>
  <c r="Z2068" i="5"/>
  <c r="Y2068" i="5"/>
  <c r="X2068" i="5"/>
  <c r="W2068" i="5"/>
  <c r="V2068" i="5"/>
  <c r="U2068" i="5"/>
  <c r="T2068" i="5"/>
  <c r="S2068" i="5"/>
  <c r="R2068" i="5"/>
  <c r="Q2068" i="5"/>
  <c r="AH2067" i="5"/>
  <c r="AG2067" i="5"/>
  <c r="AF2067" i="5"/>
  <c r="AE2067" i="5"/>
  <c r="AD2067" i="5"/>
  <c r="AC2067" i="5"/>
  <c r="AB2067" i="5"/>
  <c r="AA2067" i="5"/>
  <c r="Z2067" i="5"/>
  <c r="Y2067" i="5"/>
  <c r="X2067" i="5"/>
  <c r="W2067" i="5"/>
  <c r="V2067" i="5"/>
  <c r="U2067" i="5"/>
  <c r="T2067" i="5"/>
  <c r="S2067" i="5"/>
  <c r="R2067" i="5"/>
  <c r="Q2067" i="5"/>
  <c r="AH2066" i="5"/>
  <c r="AG2066" i="5"/>
  <c r="AF2066" i="5"/>
  <c r="AE2066" i="5"/>
  <c r="AD2066" i="5"/>
  <c r="AC2066" i="5"/>
  <c r="AB2066" i="5"/>
  <c r="AA2066" i="5"/>
  <c r="Z2066" i="5"/>
  <c r="Y2066" i="5"/>
  <c r="X2066" i="5"/>
  <c r="W2066" i="5"/>
  <c r="V2066" i="5"/>
  <c r="U2066" i="5"/>
  <c r="T2066" i="5"/>
  <c r="S2066" i="5"/>
  <c r="R2066" i="5"/>
  <c r="Q2066" i="5"/>
  <c r="AH2065" i="5"/>
  <c r="AG2065" i="5"/>
  <c r="AF2065" i="5"/>
  <c r="AE2065" i="5"/>
  <c r="AD2065" i="5"/>
  <c r="AC2065" i="5"/>
  <c r="AB2065" i="5"/>
  <c r="AA2065" i="5"/>
  <c r="Z2065" i="5"/>
  <c r="Y2065" i="5"/>
  <c r="X2065" i="5"/>
  <c r="W2065" i="5"/>
  <c r="V2065" i="5"/>
  <c r="U2065" i="5"/>
  <c r="T2065" i="5"/>
  <c r="S2065" i="5"/>
  <c r="R2065" i="5"/>
  <c r="Q2065" i="5"/>
  <c r="AH2064" i="5"/>
  <c r="AG2064" i="5"/>
  <c r="AF2064" i="5"/>
  <c r="AE2064" i="5"/>
  <c r="AD2064" i="5"/>
  <c r="AC2064" i="5"/>
  <c r="AB2064" i="5"/>
  <c r="AA2064" i="5"/>
  <c r="Z2064" i="5"/>
  <c r="Y2064" i="5"/>
  <c r="X2064" i="5"/>
  <c r="W2064" i="5"/>
  <c r="V2064" i="5"/>
  <c r="U2064" i="5"/>
  <c r="T2064" i="5"/>
  <c r="S2064" i="5"/>
  <c r="R2064" i="5"/>
  <c r="Q2064" i="5"/>
  <c r="AH2063" i="5"/>
  <c r="AG2063" i="5"/>
  <c r="AF2063" i="5"/>
  <c r="AE2063" i="5"/>
  <c r="AD2063" i="5"/>
  <c r="AC2063" i="5"/>
  <c r="AB2063" i="5"/>
  <c r="AA2063" i="5"/>
  <c r="Z2063" i="5"/>
  <c r="Y2063" i="5"/>
  <c r="X2063" i="5"/>
  <c r="W2063" i="5"/>
  <c r="V2063" i="5"/>
  <c r="U2063" i="5"/>
  <c r="T2063" i="5"/>
  <c r="S2063" i="5"/>
  <c r="R2063" i="5"/>
  <c r="Q2063" i="5"/>
  <c r="AH2062" i="5"/>
  <c r="AG2062" i="5"/>
  <c r="AF2062" i="5"/>
  <c r="AE2062" i="5"/>
  <c r="AD2062" i="5"/>
  <c r="AC2062" i="5"/>
  <c r="AB2062" i="5"/>
  <c r="AA2062" i="5"/>
  <c r="Z2062" i="5"/>
  <c r="Y2062" i="5"/>
  <c r="X2062" i="5"/>
  <c r="W2062" i="5"/>
  <c r="V2062" i="5"/>
  <c r="U2062" i="5"/>
  <c r="T2062" i="5"/>
  <c r="S2062" i="5"/>
  <c r="R2062" i="5"/>
  <c r="Q2062" i="5"/>
  <c r="AH2061" i="5"/>
  <c r="AG2061" i="5"/>
  <c r="AF2061" i="5"/>
  <c r="AE2061" i="5"/>
  <c r="AD2061" i="5"/>
  <c r="AC2061" i="5"/>
  <c r="AB2061" i="5"/>
  <c r="AA2061" i="5"/>
  <c r="Z2061" i="5"/>
  <c r="Y2061" i="5"/>
  <c r="X2061" i="5"/>
  <c r="W2061" i="5"/>
  <c r="V2061" i="5"/>
  <c r="U2061" i="5"/>
  <c r="T2061" i="5"/>
  <c r="S2061" i="5"/>
  <c r="R2061" i="5"/>
  <c r="Q2061" i="5"/>
  <c r="AH2060" i="5"/>
  <c r="AG2060" i="5"/>
  <c r="AF2060" i="5"/>
  <c r="AE2060" i="5"/>
  <c r="AD2060" i="5"/>
  <c r="AC2060" i="5"/>
  <c r="AB2060" i="5"/>
  <c r="AA2060" i="5"/>
  <c r="Z2060" i="5"/>
  <c r="Y2060" i="5"/>
  <c r="X2060" i="5"/>
  <c r="W2060" i="5"/>
  <c r="V2060" i="5"/>
  <c r="U2060" i="5"/>
  <c r="T2060" i="5"/>
  <c r="S2060" i="5"/>
  <c r="R2060" i="5"/>
  <c r="Q2060" i="5"/>
  <c r="AH2059" i="5"/>
  <c r="AG2059" i="5"/>
  <c r="AF2059" i="5"/>
  <c r="AE2059" i="5"/>
  <c r="AD2059" i="5"/>
  <c r="AC2059" i="5"/>
  <c r="AB2059" i="5"/>
  <c r="AA2059" i="5"/>
  <c r="Z2059" i="5"/>
  <c r="Y2059" i="5"/>
  <c r="X2059" i="5"/>
  <c r="W2059" i="5"/>
  <c r="V2059" i="5"/>
  <c r="U2059" i="5"/>
  <c r="T2059" i="5"/>
  <c r="S2059" i="5"/>
  <c r="R2059" i="5"/>
  <c r="Q2059" i="5"/>
  <c r="AH2058" i="5"/>
  <c r="AG2058" i="5"/>
  <c r="AF2058" i="5"/>
  <c r="AE2058" i="5"/>
  <c r="AD2058" i="5"/>
  <c r="AC2058" i="5"/>
  <c r="AB2058" i="5"/>
  <c r="AA2058" i="5"/>
  <c r="Z2058" i="5"/>
  <c r="Y2058" i="5"/>
  <c r="X2058" i="5"/>
  <c r="W2058" i="5"/>
  <c r="V2058" i="5"/>
  <c r="U2058" i="5"/>
  <c r="T2058" i="5"/>
  <c r="S2058" i="5"/>
  <c r="R2058" i="5"/>
  <c r="Q2058" i="5"/>
  <c r="AH2057" i="5"/>
  <c r="AG2057" i="5"/>
  <c r="AF2057" i="5"/>
  <c r="AE2057" i="5"/>
  <c r="AD2057" i="5"/>
  <c r="AC2057" i="5"/>
  <c r="AB2057" i="5"/>
  <c r="AA2057" i="5"/>
  <c r="Z2057" i="5"/>
  <c r="Y2057" i="5"/>
  <c r="X2057" i="5"/>
  <c r="W2057" i="5"/>
  <c r="V2057" i="5"/>
  <c r="U2057" i="5"/>
  <c r="T2057" i="5"/>
  <c r="S2057" i="5"/>
  <c r="R2057" i="5"/>
  <c r="Q2057" i="5"/>
  <c r="AH2056" i="5"/>
  <c r="AG2056" i="5"/>
  <c r="AF2056" i="5"/>
  <c r="AE2056" i="5"/>
  <c r="AD2056" i="5"/>
  <c r="AC2056" i="5"/>
  <c r="AB2056" i="5"/>
  <c r="AA2056" i="5"/>
  <c r="Z2056" i="5"/>
  <c r="Y2056" i="5"/>
  <c r="X2056" i="5"/>
  <c r="W2056" i="5"/>
  <c r="V2056" i="5"/>
  <c r="U2056" i="5"/>
  <c r="T2056" i="5"/>
  <c r="S2056" i="5"/>
  <c r="R2056" i="5"/>
  <c r="Q2056" i="5"/>
  <c r="AH2055" i="5"/>
  <c r="AG2055" i="5"/>
  <c r="AF2055" i="5"/>
  <c r="AE2055" i="5"/>
  <c r="AD2055" i="5"/>
  <c r="AC2055" i="5"/>
  <c r="AB2055" i="5"/>
  <c r="AA2055" i="5"/>
  <c r="Z2055" i="5"/>
  <c r="Y2055" i="5"/>
  <c r="X2055" i="5"/>
  <c r="W2055" i="5"/>
  <c r="V2055" i="5"/>
  <c r="U2055" i="5"/>
  <c r="T2055" i="5"/>
  <c r="S2055" i="5"/>
  <c r="R2055" i="5"/>
  <c r="Q2055" i="5"/>
  <c r="AH2054" i="5"/>
  <c r="AG2054" i="5"/>
  <c r="AF2054" i="5"/>
  <c r="AE2054" i="5"/>
  <c r="AD2054" i="5"/>
  <c r="AC2054" i="5"/>
  <c r="AB2054" i="5"/>
  <c r="AA2054" i="5"/>
  <c r="Z2054" i="5"/>
  <c r="Y2054" i="5"/>
  <c r="X2054" i="5"/>
  <c r="W2054" i="5"/>
  <c r="V2054" i="5"/>
  <c r="U2054" i="5"/>
  <c r="T2054" i="5"/>
  <c r="S2054" i="5"/>
  <c r="R2054" i="5"/>
  <c r="Q2054" i="5"/>
  <c r="AH2053" i="5"/>
  <c r="AG2053" i="5"/>
  <c r="AF2053" i="5"/>
  <c r="AE2053" i="5"/>
  <c r="AD2053" i="5"/>
  <c r="AC2053" i="5"/>
  <c r="AB2053" i="5"/>
  <c r="AA2053" i="5"/>
  <c r="Z2053" i="5"/>
  <c r="Y2053" i="5"/>
  <c r="X2053" i="5"/>
  <c r="W2053" i="5"/>
  <c r="V2053" i="5"/>
  <c r="U2053" i="5"/>
  <c r="T2053" i="5"/>
  <c r="S2053" i="5"/>
  <c r="R2053" i="5"/>
  <c r="Q2053" i="5"/>
  <c r="AH2052" i="5"/>
  <c r="AG2052" i="5"/>
  <c r="AF2052" i="5"/>
  <c r="AE2052" i="5"/>
  <c r="AD2052" i="5"/>
  <c r="AC2052" i="5"/>
  <c r="AB2052" i="5"/>
  <c r="AA2052" i="5"/>
  <c r="Z2052" i="5"/>
  <c r="Y2052" i="5"/>
  <c r="X2052" i="5"/>
  <c r="W2052" i="5"/>
  <c r="V2052" i="5"/>
  <c r="U2052" i="5"/>
  <c r="T2052" i="5"/>
  <c r="S2052" i="5"/>
  <c r="R2052" i="5"/>
  <c r="Q2052" i="5"/>
  <c r="AH2051" i="5"/>
  <c r="AG2051" i="5"/>
  <c r="AF2051" i="5"/>
  <c r="AE2051" i="5"/>
  <c r="AD2051" i="5"/>
  <c r="AC2051" i="5"/>
  <c r="AB2051" i="5"/>
  <c r="AA2051" i="5"/>
  <c r="Z2051" i="5"/>
  <c r="Y2051" i="5"/>
  <c r="X2051" i="5"/>
  <c r="W2051" i="5"/>
  <c r="V2051" i="5"/>
  <c r="U2051" i="5"/>
  <c r="T2051" i="5"/>
  <c r="S2051" i="5"/>
  <c r="R2051" i="5"/>
  <c r="Q2051" i="5"/>
  <c r="AH2050" i="5"/>
  <c r="AG2050" i="5"/>
  <c r="AF2050" i="5"/>
  <c r="AE2050" i="5"/>
  <c r="AD2050" i="5"/>
  <c r="AC2050" i="5"/>
  <c r="AB2050" i="5"/>
  <c r="AA2050" i="5"/>
  <c r="Z2050" i="5"/>
  <c r="Y2050" i="5"/>
  <c r="X2050" i="5"/>
  <c r="W2050" i="5"/>
  <c r="V2050" i="5"/>
  <c r="U2050" i="5"/>
  <c r="T2050" i="5"/>
  <c r="S2050" i="5"/>
  <c r="R2050" i="5"/>
  <c r="Q2050" i="5"/>
  <c r="AH2049" i="5"/>
  <c r="AG2049" i="5"/>
  <c r="AF2049" i="5"/>
  <c r="AE2049" i="5"/>
  <c r="AD2049" i="5"/>
  <c r="AC2049" i="5"/>
  <c r="AB2049" i="5"/>
  <c r="AA2049" i="5"/>
  <c r="Z2049" i="5"/>
  <c r="Y2049" i="5"/>
  <c r="X2049" i="5"/>
  <c r="W2049" i="5"/>
  <c r="V2049" i="5"/>
  <c r="U2049" i="5"/>
  <c r="T2049" i="5"/>
  <c r="S2049" i="5"/>
  <c r="R2049" i="5"/>
  <c r="Q2049" i="5"/>
  <c r="AH2048" i="5"/>
  <c r="AG2048" i="5"/>
  <c r="AF2048" i="5"/>
  <c r="AE2048" i="5"/>
  <c r="AD2048" i="5"/>
  <c r="AC2048" i="5"/>
  <c r="AB2048" i="5"/>
  <c r="AA2048" i="5"/>
  <c r="Z2048" i="5"/>
  <c r="Y2048" i="5"/>
  <c r="X2048" i="5"/>
  <c r="W2048" i="5"/>
  <c r="V2048" i="5"/>
  <c r="U2048" i="5"/>
  <c r="T2048" i="5"/>
  <c r="S2048" i="5"/>
  <c r="R2048" i="5"/>
  <c r="Q2048" i="5"/>
  <c r="AH2047" i="5"/>
  <c r="AG2047" i="5"/>
  <c r="AF2047" i="5"/>
  <c r="AE2047" i="5"/>
  <c r="AD2047" i="5"/>
  <c r="AC2047" i="5"/>
  <c r="AB2047" i="5"/>
  <c r="AA2047" i="5"/>
  <c r="Z2047" i="5"/>
  <c r="Y2047" i="5"/>
  <c r="X2047" i="5"/>
  <c r="W2047" i="5"/>
  <c r="V2047" i="5"/>
  <c r="U2047" i="5"/>
  <c r="T2047" i="5"/>
  <c r="S2047" i="5"/>
  <c r="R2047" i="5"/>
  <c r="Q2047" i="5"/>
  <c r="AH2046" i="5"/>
  <c r="AG2046" i="5"/>
  <c r="AF2046" i="5"/>
  <c r="AE2046" i="5"/>
  <c r="AD2046" i="5"/>
  <c r="AC2046" i="5"/>
  <c r="AB2046" i="5"/>
  <c r="AA2046" i="5"/>
  <c r="Z2046" i="5"/>
  <c r="Y2046" i="5"/>
  <c r="X2046" i="5"/>
  <c r="W2046" i="5"/>
  <c r="V2046" i="5"/>
  <c r="U2046" i="5"/>
  <c r="T2046" i="5"/>
  <c r="S2046" i="5"/>
  <c r="R2046" i="5"/>
  <c r="Q2046" i="5"/>
  <c r="AH2045" i="5"/>
  <c r="AG2045" i="5"/>
  <c r="AF2045" i="5"/>
  <c r="AE2045" i="5"/>
  <c r="AD2045" i="5"/>
  <c r="AC2045" i="5"/>
  <c r="AB2045" i="5"/>
  <c r="AA2045" i="5"/>
  <c r="Z2045" i="5"/>
  <c r="Y2045" i="5"/>
  <c r="X2045" i="5"/>
  <c r="W2045" i="5"/>
  <c r="V2045" i="5"/>
  <c r="U2045" i="5"/>
  <c r="T2045" i="5"/>
  <c r="S2045" i="5"/>
  <c r="R2045" i="5"/>
  <c r="Q2045" i="5"/>
  <c r="AH2044" i="5"/>
  <c r="AG2044" i="5"/>
  <c r="AF2044" i="5"/>
  <c r="AE2044" i="5"/>
  <c r="AD2044" i="5"/>
  <c r="AC2044" i="5"/>
  <c r="AB2044" i="5"/>
  <c r="AA2044" i="5"/>
  <c r="Z2044" i="5"/>
  <c r="Y2044" i="5"/>
  <c r="X2044" i="5"/>
  <c r="W2044" i="5"/>
  <c r="V2044" i="5"/>
  <c r="U2044" i="5"/>
  <c r="T2044" i="5"/>
  <c r="S2044" i="5"/>
  <c r="R2044" i="5"/>
  <c r="Q2044" i="5"/>
  <c r="AH2043" i="5"/>
  <c r="AG2043" i="5"/>
  <c r="AF2043" i="5"/>
  <c r="AE2043" i="5"/>
  <c r="AD2043" i="5"/>
  <c r="AC2043" i="5"/>
  <c r="AB2043" i="5"/>
  <c r="AA2043" i="5"/>
  <c r="Z2043" i="5"/>
  <c r="Y2043" i="5"/>
  <c r="X2043" i="5"/>
  <c r="W2043" i="5"/>
  <c r="V2043" i="5"/>
  <c r="U2043" i="5"/>
  <c r="T2043" i="5"/>
  <c r="S2043" i="5"/>
  <c r="R2043" i="5"/>
  <c r="Q2043" i="5"/>
  <c r="AH2042" i="5"/>
  <c r="AG2042" i="5"/>
  <c r="AF2042" i="5"/>
  <c r="AE2042" i="5"/>
  <c r="AD2042" i="5"/>
  <c r="AC2042" i="5"/>
  <c r="AB2042" i="5"/>
  <c r="AA2042" i="5"/>
  <c r="Z2042" i="5"/>
  <c r="Y2042" i="5"/>
  <c r="X2042" i="5"/>
  <c r="W2042" i="5"/>
  <c r="V2042" i="5"/>
  <c r="U2042" i="5"/>
  <c r="T2042" i="5"/>
  <c r="S2042" i="5"/>
  <c r="R2042" i="5"/>
  <c r="Q2042" i="5"/>
  <c r="AH2041" i="5"/>
  <c r="AG2041" i="5"/>
  <c r="AF2041" i="5"/>
  <c r="AE2041" i="5"/>
  <c r="AD2041" i="5"/>
  <c r="AC2041" i="5"/>
  <c r="AB2041" i="5"/>
  <c r="AA2041" i="5"/>
  <c r="Z2041" i="5"/>
  <c r="Y2041" i="5"/>
  <c r="X2041" i="5"/>
  <c r="W2041" i="5"/>
  <c r="V2041" i="5"/>
  <c r="U2041" i="5"/>
  <c r="T2041" i="5"/>
  <c r="S2041" i="5"/>
  <c r="R2041" i="5"/>
  <c r="Q2041" i="5"/>
  <c r="AH2040" i="5"/>
  <c r="AG2040" i="5"/>
  <c r="AF2040" i="5"/>
  <c r="AE2040" i="5"/>
  <c r="AD2040" i="5"/>
  <c r="AC2040" i="5"/>
  <c r="AB2040" i="5"/>
  <c r="AA2040" i="5"/>
  <c r="Z2040" i="5"/>
  <c r="Y2040" i="5"/>
  <c r="X2040" i="5"/>
  <c r="W2040" i="5"/>
  <c r="V2040" i="5"/>
  <c r="U2040" i="5"/>
  <c r="T2040" i="5"/>
  <c r="S2040" i="5"/>
  <c r="R2040" i="5"/>
  <c r="Q2040" i="5"/>
  <c r="AH2039" i="5"/>
  <c r="AG2039" i="5"/>
  <c r="AF2039" i="5"/>
  <c r="AE2039" i="5"/>
  <c r="AD2039" i="5"/>
  <c r="AC2039" i="5"/>
  <c r="AB2039" i="5"/>
  <c r="AA2039" i="5"/>
  <c r="Z2039" i="5"/>
  <c r="Y2039" i="5"/>
  <c r="X2039" i="5"/>
  <c r="W2039" i="5"/>
  <c r="V2039" i="5"/>
  <c r="U2039" i="5"/>
  <c r="T2039" i="5"/>
  <c r="S2039" i="5"/>
  <c r="R2039" i="5"/>
  <c r="Q2039" i="5"/>
  <c r="AH2038" i="5"/>
  <c r="AG2038" i="5"/>
  <c r="AF2038" i="5"/>
  <c r="AE2038" i="5"/>
  <c r="AD2038" i="5"/>
  <c r="AC2038" i="5"/>
  <c r="AB2038" i="5"/>
  <c r="AA2038" i="5"/>
  <c r="Z2038" i="5"/>
  <c r="Y2038" i="5"/>
  <c r="X2038" i="5"/>
  <c r="W2038" i="5"/>
  <c r="V2038" i="5"/>
  <c r="U2038" i="5"/>
  <c r="T2038" i="5"/>
  <c r="S2038" i="5"/>
  <c r="R2038" i="5"/>
  <c r="Q2038" i="5"/>
  <c r="AH2037" i="5"/>
  <c r="AG2037" i="5"/>
  <c r="AF2037" i="5"/>
  <c r="AE2037" i="5"/>
  <c r="AD2037" i="5"/>
  <c r="AC2037" i="5"/>
  <c r="AB2037" i="5"/>
  <c r="AA2037" i="5"/>
  <c r="Z2037" i="5"/>
  <c r="Y2037" i="5"/>
  <c r="X2037" i="5"/>
  <c r="W2037" i="5"/>
  <c r="V2037" i="5"/>
  <c r="U2037" i="5"/>
  <c r="T2037" i="5"/>
  <c r="S2037" i="5"/>
  <c r="R2037" i="5"/>
  <c r="Q2037" i="5"/>
  <c r="AH2036" i="5"/>
  <c r="AG2036" i="5"/>
  <c r="AF2036" i="5"/>
  <c r="AE2036" i="5"/>
  <c r="AD2036" i="5"/>
  <c r="AC2036" i="5"/>
  <c r="AB2036" i="5"/>
  <c r="AA2036" i="5"/>
  <c r="Z2036" i="5"/>
  <c r="Y2036" i="5"/>
  <c r="X2036" i="5"/>
  <c r="W2036" i="5"/>
  <c r="V2036" i="5"/>
  <c r="U2036" i="5"/>
  <c r="T2036" i="5"/>
  <c r="S2036" i="5"/>
  <c r="R2036" i="5"/>
  <c r="Q2036" i="5"/>
  <c r="AH2035" i="5"/>
  <c r="AG2035" i="5"/>
  <c r="AF2035" i="5"/>
  <c r="AE2035" i="5"/>
  <c r="AD2035" i="5"/>
  <c r="AC2035" i="5"/>
  <c r="AB2035" i="5"/>
  <c r="AA2035" i="5"/>
  <c r="Z2035" i="5"/>
  <c r="Y2035" i="5"/>
  <c r="X2035" i="5"/>
  <c r="W2035" i="5"/>
  <c r="V2035" i="5"/>
  <c r="U2035" i="5"/>
  <c r="T2035" i="5"/>
  <c r="S2035" i="5"/>
  <c r="R2035" i="5"/>
  <c r="Q2035" i="5"/>
  <c r="AH2034" i="5"/>
  <c r="AG2034" i="5"/>
  <c r="AF2034" i="5"/>
  <c r="AE2034" i="5"/>
  <c r="AD2034" i="5"/>
  <c r="AC2034" i="5"/>
  <c r="AB2034" i="5"/>
  <c r="AA2034" i="5"/>
  <c r="Z2034" i="5"/>
  <c r="Y2034" i="5"/>
  <c r="X2034" i="5"/>
  <c r="W2034" i="5"/>
  <c r="V2034" i="5"/>
  <c r="U2034" i="5"/>
  <c r="T2034" i="5"/>
  <c r="S2034" i="5"/>
  <c r="R2034" i="5"/>
  <c r="Q2034" i="5"/>
  <c r="AH2033" i="5"/>
  <c r="AG2033" i="5"/>
  <c r="AF2033" i="5"/>
  <c r="AE2033" i="5"/>
  <c r="AD2033" i="5"/>
  <c r="AC2033" i="5"/>
  <c r="AB2033" i="5"/>
  <c r="AA2033" i="5"/>
  <c r="Z2033" i="5"/>
  <c r="Y2033" i="5"/>
  <c r="X2033" i="5"/>
  <c r="W2033" i="5"/>
  <c r="V2033" i="5"/>
  <c r="U2033" i="5"/>
  <c r="T2033" i="5"/>
  <c r="S2033" i="5"/>
  <c r="R2033" i="5"/>
  <c r="Q2033" i="5"/>
  <c r="AH2032" i="5"/>
  <c r="AG2032" i="5"/>
  <c r="AF2032" i="5"/>
  <c r="AE2032" i="5"/>
  <c r="AD2032" i="5"/>
  <c r="AC2032" i="5"/>
  <c r="AB2032" i="5"/>
  <c r="AA2032" i="5"/>
  <c r="Z2032" i="5"/>
  <c r="Y2032" i="5"/>
  <c r="X2032" i="5"/>
  <c r="W2032" i="5"/>
  <c r="V2032" i="5"/>
  <c r="U2032" i="5"/>
  <c r="T2032" i="5"/>
  <c r="S2032" i="5"/>
  <c r="R2032" i="5"/>
  <c r="Q2032" i="5"/>
  <c r="AH2031" i="5"/>
  <c r="AG2031" i="5"/>
  <c r="AF2031" i="5"/>
  <c r="AE2031" i="5"/>
  <c r="AD2031" i="5"/>
  <c r="AC2031" i="5"/>
  <c r="AB2031" i="5"/>
  <c r="AA2031" i="5"/>
  <c r="Z2031" i="5"/>
  <c r="Y2031" i="5"/>
  <c r="X2031" i="5"/>
  <c r="W2031" i="5"/>
  <c r="V2031" i="5"/>
  <c r="U2031" i="5"/>
  <c r="T2031" i="5"/>
  <c r="S2031" i="5"/>
  <c r="R2031" i="5"/>
  <c r="Q2031" i="5"/>
  <c r="AH2030" i="5"/>
  <c r="AG2030" i="5"/>
  <c r="AF2030" i="5"/>
  <c r="AE2030" i="5"/>
  <c r="AD2030" i="5"/>
  <c r="AC2030" i="5"/>
  <c r="AB2030" i="5"/>
  <c r="AA2030" i="5"/>
  <c r="Z2030" i="5"/>
  <c r="Y2030" i="5"/>
  <c r="X2030" i="5"/>
  <c r="W2030" i="5"/>
  <c r="V2030" i="5"/>
  <c r="U2030" i="5"/>
  <c r="T2030" i="5"/>
  <c r="S2030" i="5"/>
  <c r="R2030" i="5"/>
  <c r="Q2030" i="5"/>
  <c r="AH2029" i="5"/>
  <c r="AG2029" i="5"/>
  <c r="AF2029" i="5"/>
  <c r="AE2029" i="5"/>
  <c r="AD2029" i="5"/>
  <c r="AC2029" i="5"/>
  <c r="AB2029" i="5"/>
  <c r="AA2029" i="5"/>
  <c r="Z2029" i="5"/>
  <c r="Y2029" i="5"/>
  <c r="X2029" i="5"/>
  <c r="W2029" i="5"/>
  <c r="V2029" i="5"/>
  <c r="U2029" i="5"/>
  <c r="T2029" i="5"/>
  <c r="S2029" i="5"/>
  <c r="R2029" i="5"/>
  <c r="Q2029" i="5"/>
  <c r="AH2028" i="5"/>
  <c r="AG2028" i="5"/>
  <c r="AF2028" i="5"/>
  <c r="AE2028" i="5"/>
  <c r="AD2028" i="5"/>
  <c r="AC2028" i="5"/>
  <c r="AB2028" i="5"/>
  <c r="AA2028" i="5"/>
  <c r="Z2028" i="5"/>
  <c r="Y2028" i="5"/>
  <c r="X2028" i="5"/>
  <c r="W2028" i="5"/>
  <c r="V2028" i="5"/>
  <c r="U2028" i="5"/>
  <c r="T2028" i="5"/>
  <c r="S2028" i="5"/>
  <c r="R2028" i="5"/>
  <c r="Q2028" i="5"/>
  <c r="AH2027" i="5"/>
  <c r="AG2027" i="5"/>
  <c r="AF2027" i="5"/>
  <c r="AE2027" i="5"/>
  <c r="AD2027" i="5"/>
  <c r="AC2027" i="5"/>
  <c r="AB2027" i="5"/>
  <c r="AA2027" i="5"/>
  <c r="Z2027" i="5"/>
  <c r="Y2027" i="5"/>
  <c r="X2027" i="5"/>
  <c r="W2027" i="5"/>
  <c r="V2027" i="5"/>
  <c r="U2027" i="5"/>
  <c r="T2027" i="5"/>
  <c r="S2027" i="5"/>
  <c r="R2027" i="5"/>
  <c r="Q2027" i="5"/>
  <c r="AH2026" i="5"/>
  <c r="AG2026" i="5"/>
  <c r="AF2026" i="5"/>
  <c r="AE2026" i="5"/>
  <c r="AD2026" i="5"/>
  <c r="AC2026" i="5"/>
  <c r="AB2026" i="5"/>
  <c r="AA2026" i="5"/>
  <c r="Z2026" i="5"/>
  <c r="Y2026" i="5"/>
  <c r="X2026" i="5"/>
  <c r="W2026" i="5"/>
  <c r="V2026" i="5"/>
  <c r="U2026" i="5"/>
  <c r="T2026" i="5"/>
  <c r="S2026" i="5"/>
  <c r="R2026" i="5"/>
  <c r="Q2026" i="5"/>
  <c r="AH2025" i="5"/>
  <c r="AG2025" i="5"/>
  <c r="AF2025" i="5"/>
  <c r="AE2025" i="5"/>
  <c r="AD2025" i="5"/>
  <c r="AC2025" i="5"/>
  <c r="AB2025" i="5"/>
  <c r="AA2025" i="5"/>
  <c r="Z2025" i="5"/>
  <c r="Y2025" i="5"/>
  <c r="X2025" i="5"/>
  <c r="W2025" i="5"/>
  <c r="V2025" i="5"/>
  <c r="U2025" i="5"/>
  <c r="T2025" i="5"/>
  <c r="S2025" i="5"/>
  <c r="R2025" i="5"/>
  <c r="Q2025" i="5"/>
  <c r="AH2024" i="5"/>
  <c r="AG2024" i="5"/>
  <c r="AF2024" i="5"/>
  <c r="AE2024" i="5"/>
  <c r="AD2024" i="5"/>
  <c r="AC2024" i="5"/>
  <c r="AB2024" i="5"/>
  <c r="AA2024" i="5"/>
  <c r="Z2024" i="5"/>
  <c r="Y2024" i="5"/>
  <c r="X2024" i="5"/>
  <c r="W2024" i="5"/>
  <c r="V2024" i="5"/>
  <c r="U2024" i="5"/>
  <c r="T2024" i="5"/>
  <c r="S2024" i="5"/>
  <c r="R2024" i="5"/>
  <c r="Q2024" i="5"/>
  <c r="AH2023" i="5"/>
  <c r="AG2023" i="5"/>
  <c r="AF2023" i="5"/>
  <c r="AE2023" i="5"/>
  <c r="AD2023" i="5"/>
  <c r="AC2023" i="5"/>
  <c r="AB2023" i="5"/>
  <c r="AA2023" i="5"/>
  <c r="Z2023" i="5"/>
  <c r="Y2023" i="5"/>
  <c r="X2023" i="5"/>
  <c r="W2023" i="5"/>
  <c r="V2023" i="5"/>
  <c r="U2023" i="5"/>
  <c r="T2023" i="5"/>
  <c r="S2023" i="5"/>
  <c r="R2023" i="5"/>
  <c r="Q2023" i="5"/>
  <c r="AH2022" i="5"/>
  <c r="AG2022" i="5"/>
  <c r="AF2022" i="5"/>
  <c r="AE2022" i="5"/>
  <c r="AD2022" i="5"/>
  <c r="AC2022" i="5"/>
  <c r="AB2022" i="5"/>
  <c r="AA2022" i="5"/>
  <c r="Z2022" i="5"/>
  <c r="Y2022" i="5"/>
  <c r="X2022" i="5"/>
  <c r="W2022" i="5"/>
  <c r="V2022" i="5"/>
  <c r="U2022" i="5"/>
  <c r="T2022" i="5"/>
  <c r="S2022" i="5"/>
  <c r="R2022" i="5"/>
  <c r="Q2022" i="5"/>
  <c r="AH2021" i="5"/>
  <c r="AG2021" i="5"/>
  <c r="AF2021" i="5"/>
  <c r="AE2021" i="5"/>
  <c r="AD2021" i="5"/>
  <c r="AC2021" i="5"/>
  <c r="AB2021" i="5"/>
  <c r="AA2021" i="5"/>
  <c r="Z2021" i="5"/>
  <c r="Y2021" i="5"/>
  <c r="X2021" i="5"/>
  <c r="W2021" i="5"/>
  <c r="V2021" i="5"/>
  <c r="U2021" i="5"/>
  <c r="T2021" i="5"/>
  <c r="S2021" i="5"/>
  <c r="R2021" i="5"/>
  <c r="Q2021" i="5"/>
  <c r="AH2020" i="5"/>
  <c r="AG2020" i="5"/>
  <c r="AF2020" i="5"/>
  <c r="AE2020" i="5"/>
  <c r="AD2020" i="5"/>
  <c r="AC2020" i="5"/>
  <c r="AB2020" i="5"/>
  <c r="AA2020" i="5"/>
  <c r="Z2020" i="5"/>
  <c r="Y2020" i="5"/>
  <c r="X2020" i="5"/>
  <c r="W2020" i="5"/>
  <c r="V2020" i="5"/>
  <c r="U2020" i="5"/>
  <c r="T2020" i="5"/>
  <c r="S2020" i="5"/>
  <c r="R2020" i="5"/>
  <c r="Q2020" i="5"/>
  <c r="AH2019" i="5"/>
  <c r="AG2019" i="5"/>
  <c r="AF2019" i="5"/>
  <c r="AE2019" i="5"/>
  <c r="AD2019" i="5"/>
  <c r="AC2019" i="5"/>
  <c r="AB2019" i="5"/>
  <c r="AA2019" i="5"/>
  <c r="Z2019" i="5"/>
  <c r="Y2019" i="5"/>
  <c r="X2019" i="5"/>
  <c r="W2019" i="5"/>
  <c r="V2019" i="5"/>
  <c r="U2019" i="5"/>
  <c r="T2019" i="5"/>
  <c r="S2019" i="5"/>
  <c r="R2019" i="5"/>
  <c r="Q2019" i="5"/>
  <c r="AH2018" i="5"/>
  <c r="AG2018" i="5"/>
  <c r="AF2018" i="5"/>
  <c r="AE2018" i="5"/>
  <c r="AD2018" i="5"/>
  <c r="AC2018" i="5"/>
  <c r="AB2018" i="5"/>
  <c r="AA2018" i="5"/>
  <c r="Z2018" i="5"/>
  <c r="Y2018" i="5"/>
  <c r="X2018" i="5"/>
  <c r="W2018" i="5"/>
  <c r="V2018" i="5"/>
  <c r="U2018" i="5"/>
  <c r="T2018" i="5"/>
  <c r="S2018" i="5"/>
  <c r="R2018" i="5"/>
  <c r="Q2018" i="5"/>
  <c r="AH2017" i="5"/>
  <c r="AG2017" i="5"/>
  <c r="AF2017" i="5"/>
  <c r="AE2017" i="5"/>
  <c r="AD2017" i="5"/>
  <c r="AC2017" i="5"/>
  <c r="AB2017" i="5"/>
  <c r="AA2017" i="5"/>
  <c r="Z2017" i="5"/>
  <c r="Y2017" i="5"/>
  <c r="X2017" i="5"/>
  <c r="W2017" i="5"/>
  <c r="V2017" i="5"/>
  <c r="U2017" i="5"/>
  <c r="T2017" i="5"/>
  <c r="S2017" i="5"/>
  <c r="R2017" i="5"/>
  <c r="Q2017" i="5"/>
  <c r="AH2016" i="5"/>
  <c r="AG2016" i="5"/>
  <c r="AF2016" i="5"/>
  <c r="AE2016" i="5"/>
  <c r="AD2016" i="5"/>
  <c r="AC2016" i="5"/>
  <c r="AB2016" i="5"/>
  <c r="AA2016" i="5"/>
  <c r="Z2016" i="5"/>
  <c r="Y2016" i="5"/>
  <c r="X2016" i="5"/>
  <c r="W2016" i="5"/>
  <c r="V2016" i="5"/>
  <c r="U2016" i="5"/>
  <c r="T2016" i="5"/>
  <c r="S2016" i="5"/>
  <c r="R2016" i="5"/>
  <c r="Q2016" i="5"/>
  <c r="AH2015" i="5"/>
  <c r="AG2015" i="5"/>
  <c r="AF2015" i="5"/>
  <c r="AE2015" i="5"/>
  <c r="AD2015" i="5"/>
  <c r="AC2015" i="5"/>
  <c r="AB2015" i="5"/>
  <c r="AA2015" i="5"/>
  <c r="Z2015" i="5"/>
  <c r="Y2015" i="5"/>
  <c r="X2015" i="5"/>
  <c r="W2015" i="5"/>
  <c r="V2015" i="5"/>
  <c r="U2015" i="5"/>
  <c r="T2015" i="5"/>
  <c r="S2015" i="5"/>
  <c r="R2015" i="5"/>
  <c r="Q2015" i="5"/>
  <c r="AH2014" i="5"/>
  <c r="AG2014" i="5"/>
  <c r="AF2014" i="5"/>
  <c r="AE2014" i="5"/>
  <c r="AD2014" i="5"/>
  <c r="AC2014" i="5"/>
  <c r="AB2014" i="5"/>
  <c r="AA2014" i="5"/>
  <c r="Z2014" i="5"/>
  <c r="Y2014" i="5"/>
  <c r="X2014" i="5"/>
  <c r="W2014" i="5"/>
  <c r="V2014" i="5"/>
  <c r="U2014" i="5"/>
  <c r="T2014" i="5"/>
  <c r="S2014" i="5"/>
  <c r="R2014" i="5"/>
  <c r="Q2014" i="5"/>
  <c r="AH2013" i="5"/>
  <c r="AG2013" i="5"/>
  <c r="AF2013" i="5"/>
  <c r="AE2013" i="5"/>
  <c r="AD2013" i="5"/>
  <c r="AC2013" i="5"/>
  <c r="AB2013" i="5"/>
  <c r="AA2013" i="5"/>
  <c r="Z2013" i="5"/>
  <c r="Y2013" i="5"/>
  <c r="X2013" i="5"/>
  <c r="W2013" i="5"/>
  <c r="V2013" i="5"/>
  <c r="U2013" i="5"/>
  <c r="T2013" i="5"/>
  <c r="S2013" i="5"/>
  <c r="R2013" i="5"/>
  <c r="Q2013" i="5"/>
  <c r="AH2012" i="5"/>
  <c r="AG2012" i="5"/>
  <c r="AF2012" i="5"/>
  <c r="AE2012" i="5"/>
  <c r="AD2012" i="5"/>
  <c r="AC2012" i="5"/>
  <c r="AB2012" i="5"/>
  <c r="AA2012" i="5"/>
  <c r="Z2012" i="5"/>
  <c r="Y2012" i="5"/>
  <c r="X2012" i="5"/>
  <c r="W2012" i="5"/>
  <c r="V2012" i="5"/>
  <c r="U2012" i="5"/>
  <c r="T2012" i="5"/>
  <c r="S2012" i="5"/>
  <c r="R2012" i="5"/>
  <c r="Q2012" i="5"/>
  <c r="AH2011" i="5"/>
  <c r="AG2011" i="5"/>
  <c r="AF2011" i="5"/>
  <c r="AE2011" i="5"/>
  <c r="AD2011" i="5"/>
  <c r="AC2011" i="5"/>
  <c r="AB2011" i="5"/>
  <c r="AA2011" i="5"/>
  <c r="Z2011" i="5"/>
  <c r="Y2011" i="5"/>
  <c r="X2011" i="5"/>
  <c r="W2011" i="5"/>
  <c r="V2011" i="5"/>
  <c r="U2011" i="5"/>
  <c r="T2011" i="5"/>
  <c r="S2011" i="5"/>
  <c r="R2011" i="5"/>
  <c r="Q2011" i="5"/>
  <c r="AH2010" i="5"/>
  <c r="AG2010" i="5"/>
  <c r="AF2010" i="5"/>
  <c r="AE2010" i="5"/>
  <c r="AD2010" i="5"/>
  <c r="AC2010" i="5"/>
  <c r="AB2010" i="5"/>
  <c r="AA2010" i="5"/>
  <c r="Z2010" i="5"/>
  <c r="Y2010" i="5"/>
  <c r="X2010" i="5"/>
  <c r="W2010" i="5"/>
  <c r="V2010" i="5"/>
  <c r="U2010" i="5"/>
  <c r="T2010" i="5"/>
  <c r="S2010" i="5"/>
  <c r="R2010" i="5"/>
  <c r="Q2010" i="5"/>
  <c r="AH2009" i="5"/>
  <c r="AG2009" i="5"/>
  <c r="AF2009" i="5"/>
  <c r="AE2009" i="5"/>
  <c r="AD2009" i="5"/>
  <c r="AC2009" i="5"/>
  <c r="AB2009" i="5"/>
  <c r="AA2009" i="5"/>
  <c r="Z2009" i="5"/>
  <c r="Y2009" i="5"/>
  <c r="X2009" i="5"/>
  <c r="W2009" i="5"/>
  <c r="V2009" i="5"/>
  <c r="U2009" i="5"/>
  <c r="T2009" i="5"/>
  <c r="S2009" i="5"/>
  <c r="R2009" i="5"/>
  <c r="Q2009" i="5"/>
  <c r="AH2008" i="5"/>
  <c r="AG2008" i="5"/>
  <c r="AF2008" i="5"/>
  <c r="AE2008" i="5"/>
  <c r="AD2008" i="5"/>
  <c r="AC2008" i="5"/>
  <c r="AB2008" i="5"/>
  <c r="AA2008" i="5"/>
  <c r="Z2008" i="5"/>
  <c r="Y2008" i="5"/>
  <c r="X2008" i="5"/>
  <c r="W2008" i="5"/>
  <c r="V2008" i="5"/>
  <c r="U2008" i="5"/>
  <c r="T2008" i="5"/>
  <c r="S2008" i="5"/>
  <c r="R2008" i="5"/>
  <c r="Q2008" i="5"/>
  <c r="AH2007" i="5"/>
  <c r="AG2007" i="5"/>
  <c r="AF2007" i="5"/>
  <c r="AE2007" i="5"/>
  <c r="AD2007" i="5"/>
  <c r="AC2007" i="5"/>
  <c r="AB2007" i="5"/>
  <c r="AA2007" i="5"/>
  <c r="Z2007" i="5"/>
  <c r="Y2007" i="5"/>
  <c r="X2007" i="5"/>
  <c r="W2007" i="5"/>
  <c r="V2007" i="5"/>
  <c r="U2007" i="5"/>
  <c r="T2007" i="5"/>
  <c r="S2007" i="5"/>
  <c r="R2007" i="5"/>
  <c r="Q2007" i="5"/>
  <c r="AH2006" i="5"/>
  <c r="AG2006" i="5"/>
  <c r="AF2006" i="5"/>
  <c r="AE2006" i="5"/>
  <c r="AD2006" i="5"/>
  <c r="AC2006" i="5"/>
  <c r="AB2006" i="5"/>
  <c r="AA2006" i="5"/>
  <c r="Z2006" i="5"/>
  <c r="Y2006" i="5"/>
  <c r="X2006" i="5"/>
  <c r="W2006" i="5"/>
  <c r="V2006" i="5"/>
  <c r="U2006" i="5"/>
  <c r="T2006" i="5"/>
  <c r="S2006" i="5"/>
  <c r="R2006" i="5"/>
  <c r="Q2006" i="5"/>
  <c r="AH2005" i="5"/>
  <c r="AG2005" i="5"/>
  <c r="AF2005" i="5"/>
  <c r="AE2005" i="5"/>
  <c r="AD2005" i="5"/>
  <c r="AC2005" i="5"/>
  <c r="AB2005" i="5"/>
  <c r="AA2005" i="5"/>
  <c r="Z2005" i="5"/>
  <c r="Y2005" i="5"/>
  <c r="X2005" i="5"/>
  <c r="W2005" i="5"/>
  <c r="V2005" i="5"/>
  <c r="U2005" i="5"/>
  <c r="T2005" i="5"/>
  <c r="S2005" i="5"/>
  <c r="R2005" i="5"/>
  <c r="Q2005" i="5"/>
  <c r="AH2004" i="5"/>
  <c r="AG2004" i="5"/>
  <c r="AF2004" i="5"/>
  <c r="AE2004" i="5"/>
  <c r="AD2004" i="5"/>
  <c r="AC2004" i="5"/>
  <c r="AB2004" i="5"/>
  <c r="AA2004" i="5"/>
  <c r="Z2004" i="5"/>
  <c r="Y2004" i="5"/>
  <c r="X2004" i="5"/>
  <c r="W2004" i="5"/>
  <c r="V2004" i="5"/>
  <c r="U2004" i="5"/>
  <c r="T2004" i="5"/>
  <c r="S2004" i="5"/>
  <c r="R2004" i="5"/>
  <c r="Q2004" i="5"/>
  <c r="AH2003" i="5"/>
  <c r="AG2003" i="5"/>
  <c r="AF2003" i="5"/>
  <c r="AE2003" i="5"/>
  <c r="AD2003" i="5"/>
  <c r="AC2003" i="5"/>
  <c r="AB2003" i="5"/>
  <c r="AA2003" i="5"/>
  <c r="Z2003" i="5"/>
  <c r="Y2003" i="5"/>
  <c r="X2003" i="5"/>
  <c r="W2003" i="5"/>
  <c r="V2003" i="5"/>
  <c r="U2003" i="5"/>
  <c r="T2003" i="5"/>
  <c r="S2003" i="5"/>
  <c r="R2003" i="5"/>
  <c r="Q2003" i="5"/>
  <c r="AH2002" i="5"/>
  <c r="AG2002" i="5"/>
  <c r="AF2002" i="5"/>
  <c r="AE2002" i="5"/>
  <c r="AD2002" i="5"/>
  <c r="AC2002" i="5"/>
  <c r="AB2002" i="5"/>
  <c r="AA2002" i="5"/>
  <c r="Z2002" i="5"/>
  <c r="Y2002" i="5"/>
  <c r="X2002" i="5"/>
  <c r="W2002" i="5"/>
  <c r="V2002" i="5"/>
  <c r="U2002" i="5"/>
  <c r="T2002" i="5"/>
  <c r="S2002" i="5"/>
  <c r="R2002" i="5"/>
  <c r="Q2002" i="5"/>
  <c r="AH2001" i="5"/>
  <c r="AG2001" i="5"/>
  <c r="AF2001" i="5"/>
  <c r="AE2001" i="5"/>
  <c r="AD2001" i="5"/>
  <c r="AC2001" i="5"/>
  <c r="AB2001" i="5"/>
  <c r="AA2001" i="5"/>
  <c r="Z2001" i="5"/>
  <c r="Y2001" i="5"/>
  <c r="X2001" i="5"/>
  <c r="W2001" i="5"/>
  <c r="V2001" i="5"/>
  <c r="U2001" i="5"/>
  <c r="T2001" i="5"/>
  <c r="S2001" i="5"/>
  <c r="R2001" i="5"/>
  <c r="Q2001" i="5"/>
  <c r="AH2000" i="5"/>
  <c r="AG2000" i="5"/>
  <c r="AF2000" i="5"/>
  <c r="AE2000" i="5"/>
  <c r="AD2000" i="5"/>
  <c r="AC2000" i="5"/>
  <c r="AB2000" i="5"/>
  <c r="AA2000" i="5"/>
  <c r="Z2000" i="5"/>
  <c r="Y2000" i="5"/>
  <c r="X2000" i="5"/>
  <c r="W2000" i="5"/>
  <c r="V2000" i="5"/>
  <c r="U2000" i="5"/>
  <c r="T2000" i="5"/>
  <c r="S2000" i="5"/>
  <c r="R2000" i="5"/>
  <c r="Q2000" i="5"/>
  <c r="AH1999" i="5"/>
  <c r="AG1999" i="5"/>
  <c r="AF1999" i="5"/>
  <c r="AE1999" i="5"/>
  <c r="AD1999" i="5"/>
  <c r="AC1999" i="5"/>
  <c r="AB1999" i="5"/>
  <c r="AA1999" i="5"/>
  <c r="Z1999" i="5"/>
  <c r="Y1999" i="5"/>
  <c r="X1999" i="5"/>
  <c r="W1999" i="5"/>
  <c r="V1999" i="5"/>
  <c r="U1999" i="5"/>
  <c r="T1999" i="5"/>
  <c r="S1999" i="5"/>
  <c r="R1999" i="5"/>
  <c r="Q1999" i="5"/>
  <c r="AH1998" i="5"/>
  <c r="AG1998" i="5"/>
  <c r="AF1998" i="5"/>
  <c r="AE1998" i="5"/>
  <c r="AD1998" i="5"/>
  <c r="AC1998" i="5"/>
  <c r="AB1998" i="5"/>
  <c r="AA1998" i="5"/>
  <c r="Z1998" i="5"/>
  <c r="Y1998" i="5"/>
  <c r="X1998" i="5"/>
  <c r="W1998" i="5"/>
  <c r="V1998" i="5"/>
  <c r="U1998" i="5"/>
  <c r="T1998" i="5"/>
  <c r="S1998" i="5"/>
  <c r="R1998" i="5"/>
  <c r="Q1998" i="5"/>
  <c r="AH1997" i="5"/>
  <c r="AG1997" i="5"/>
  <c r="AF1997" i="5"/>
  <c r="AE1997" i="5"/>
  <c r="AD1997" i="5"/>
  <c r="AC1997" i="5"/>
  <c r="AB1997" i="5"/>
  <c r="AA1997" i="5"/>
  <c r="Z1997" i="5"/>
  <c r="Y1997" i="5"/>
  <c r="X1997" i="5"/>
  <c r="W1997" i="5"/>
  <c r="V1997" i="5"/>
  <c r="U1997" i="5"/>
  <c r="T1997" i="5"/>
  <c r="S1997" i="5"/>
  <c r="R1997" i="5"/>
  <c r="Q1997" i="5"/>
  <c r="AH1996" i="5"/>
  <c r="AG1996" i="5"/>
  <c r="AF1996" i="5"/>
  <c r="AE1996" i="5"/>
  <c r="AD1996" i="5"/>
  <c r="AC1996" i="5"/>
  <c r="AB1996" i="5"/>
  <c r="AA1996" i="5"/>
  <c r="Z1996" i="5"/>
  <c r="Y1996" i="5"/>
  <c r="X1996" i="5"/>
  <c r="W1996" i="5"/>
  <c r="V1996" i="5"/>
  <c r="U1996" i="5"/>
  <c r="T1996" i="5"/>
  <c r="S1996" i="5"/>
  <c r="R1996" i="5"/>
  <c r="Q1996" i="5"/>
  <c r="AH1995" i="5"/>
  <c r="AG1995" i="5"/>
  <c r="AF1995" i="5"/>
  <c r="AE1995" i="5"/>
  <c r="AD1995" i="5"/>
  <c r="AC1995" i="5"/>
  <c r="AB1995" i="5"/>
  <c r="AA1995" i="5"/>
  <c r="Z1995" i="5"/>
  <c r="Y1995" i="5"/>
  <c r="X1995" i="5"/>
  <c r="W1995" i="5"/>
  <c r="V1995" i="5"/>
  <c r="U1995" i="5"/>
  <c r="T1995" i="5"/>
  <c r="S1995" i="5"/>
  <c r="R1995" i="5"/>
  <c r="Q1995" i="5"/>
  <c r="AH1994" i="5"/>
  <c r="AG1994" i="5"/>
  <c r="AF1994" i="5"/>
  <c r="AE1994" i="5"/>
  <c r="AD1994" i="5"/>
  <c r="AC1994" i="5"/>
  <c r="AB1994" i="5"/>
  <c r="AA1994" i="5"/>
  <c r="Z1994" i="5"/>
  <c r="Y1994" i="5"/>
  <c r="X1994" i="5"/>
  <c r="W1994" i="5"/>
  <c r="V1994" i="5"/>
  <c r="U1994" i="5"/>
  <c r="T1994" i="5"/>
  <c r="S1994" i="5"/>
  <c r="R1994" i="5"/>
  <c r="Q1994" i="5"/>
  <c r="AH1993" i="5"/>
  <c r="AG1993" i="5"/>
  <c r="AF1993" i="5"/>
  <c r="AE1993" i="5"/>
  <c r="AD1993" i="5"/>
  <c r="AC1993" i="5"/>
  <c r="AB1993" i="5"/>
  <c r="AA1993" i="5"/>
  <c r="Z1993" i="5"/>
  <c r="Y1993" i="5"/>
  <c r="X1993" i="5"/>
  <c r="W1993" i="5"/>
  <c r="V1993" i="5"/>
  <c r="U1993" i="5"/>
  <c r="T1993" i="5"/>
  <c r="S1993" i="5"/>
  <c r="R1993" i="5"/>
  <c r="Q1993" i="5"/>
  <c r="AH1992" i="5"/>
  <c r="AG1992" i="5"/>
  <c r="AF1992" i="5"/>
  <c r="AE1992" i="5"/>
  <c r="AD1992" i="5"/>
  <c r="AC1992" i="5"/>
  <c r="AB1992" i="5"/>
  <c r="AA1992" i="5"/>
  <c r="Z1992" i="5"/>
  <c r="Y1992" i="5"/>
  <c r="X1992" i="5"/>
  <c r="W1992" i="5"/>
  <c r="V1992" i="5"/>
  <c r="U1992" i="5"/>
  <c r="T1992" i="5"/>
  <c r="S1992" i="5"/>
  <c r="R1992" i="5"/>
  <c r="Q1992" i="5"/>
  <c r="AH1991" i="5"/>
  <c r="AG1991" i="5"/>
  <c r="AF1991" i="5"/>
  <c r="AE1991" i="5"/>
  <c r="AD1991" i="5"/>
  <c r="AC1991" i="5"/>
  <c r="AB1991" i="5"/>
  <c r="AA1991" i="5"/>
  <c r="Z1991" i="5"/>
  <c r="Y1991" i="5"/>
  <c r="X1991" i="5"/>
  <c r="W1991" i="5"/>
  <c r="V1991" i="5"/>
  <c r="U1991" i="5"/>
  <c r="T1991" i="5"/>
  <c r="S1991" i="5"/>
  <c r="R1991" i="5"/>
  <c r="Q1991" i="5"/>
  <c r="AH1990" i="5"/>
  <c r="AG1990" i="5"/>
  <c r="AF1990" i="5"/>
  <c r="AE1990" i="5"/>
  <c r="AD1990" i="5"/>
  <c r="AC1990" i="5"/>
  <c r="AB1990" i="5"/>
  <c r="AA1990" i="5"/>
  <c r="Z1990" i="5"/>
  <c r="Y1990" i="5"/>
  <c r="X1990" i="5"/>
  <c r="W1990" i="5"/>
  <c r="V1990" i="5"/>
  <c r="U1990" i="5"/>
  <c r="T1990" i="5"/>
  <c r="S1990" i="5"/>
  <c r="R1990" i="5"/>
  <c r="Q1990" i="5"/>
  <c r="AH1989" i="5"/>
  <c r="AG1989" i="5"/>
  <c r="AF1989" i="5"/>
  <c r="AE1989" i="5"/>
  <c r="AD1989" i="5"/>
  <c r="AC1989" i="5"/>
  <c r="AB1989" i="5"/>
  <c r="AA1989" i="5"/>
  <c r="Z1989" i="5"/>
  <c r="Y1989" i="5"/>
  <c r="X1989" i="5"/>
  <c r="W1989" i="5"/>
  <c r="V1989" i="5"/>
  <c r="U1989" i="5"/>
  <c r="T1989" i="5"/>
  <c r="S1989" i="5"/>
  <c r="R1989" i="5"/>
  <c r="Q1989" i="5"/>
  <c r="AH1988" i="5"/>
  <c r="AG1988" i="5"/>
  <c r="AF1988" i="5"/>
  <c r="AE1988" i="5"/>
  <c r="AD1988" i="5"/>
  <c r="AC1988" i="5"/>
  <c r="AB1988" i="5"/>
  <c r="AA1988" i="5"/>
  <c r="Z1988" i="5"/>
  <c r="Y1988" i="5"/>
  <c r="X1988" i="5"/>
  <c r="W1988" i="5"/>
  <c r="V1988" i="5"/>
  <c r="U1988" i="5"/>
  <c r="T1988" i="5"/>
  <c r="S1988" i="5"/>
  <c r="R1988" i="5"/>
  <c r="Q1988" i="5"/>
  <c r="AH1987" i="5"/>
  <c r="AG1987" i="5"/>
  <c r="AF1987" i="5"/>
  <c r="AE1987" i="5"/>
  <c r="AD1987" i="5"/>
  <c r="AC1987" i="5"/>
  <c r="AB1987" i="5"/>
  <c r="AA1987" i="5"/>
  <c r="Z1987" i="5"/>
  <c r="Y1987" i="5"/>
  <c r="X1987" i="5"/>
  <c r="W1987" i="5"/>
  <c r="V1987" i="5"/>
  <c r="U1987" i="5"/>
  <c r="T1987" i="5"/>
  <c r="S1987" i="5"/>
  <c r="R1987" i="5"/>
  <c r="Q1987" i="5"/>
  <c r="AH1986" i="5"/>
  <c r="AG1986" i="5"/>
  <c r="AF1986" i="5"/>
  <c r="AE1986" i="5"/>
  <c r="AD1986" i="5"/>
  <c r="AC1986" i="5"/>
  <c r="AB1986" i="5"/>
  <c r="AA1986" i="5"/>
  <c r="Z1986" i="5"/>
  <c r="Y1986" i="5"/>
  <c r="X1986" i="5"/>
  <c r="W1986" i="5"/>
  <c r="V1986" i="5"/>
  <c r="U1986" i="5"/>
  <c r="T1986" i="5"/>
  <c r="S1986" i="5"/>
  <c r="R1986" i="5"/>
  <c r="Q1986" i="5"/>
  <c r="AH1985" i="5"/>
  <c r="AG1985" i="5"/>
  <c r="AF1985" i="5"/>
  <c r="AE1985" i="5"/>
  <c r="AD1985" i="5"/>
  <c r="AC1985" i="5"/>
  <c r="AB1985" i="5"/>
  <c r="AA1985" i="5"/>
  <c r="Z1985" i="5"/>
  <c r="Y1985" i="5"/>
  <c r="X1985" i="5"/>
  <c r="W1985" i="5"/>
  <c r="V1985" i="5"/>
  <c r="U1985" i="5"/>
  <c r="T1985" i="5"/>
  <c r="S1985" i="5"/>
  <c r="R1985" i="5"/>
  <c r="Q1985" i="5"/>
  <c r="AH1984" i="5"/>
  <c r="AG1984" i="5"/>
  <c r="AF1984" i="5"/>
  <c r="AE1984" i="5"/>
  <c r="AD1984" i="5"/>
  <c r="AC1984" i="5"/>
  <c r="AB1984" i="5"/>
  <c r="AA1984" i="5"/>
  <c r="Z1984" i="5"/>
  <c r="Y1984" i="5"/>
  <c r="X1984" i="5"/>
  <c r="W1984" i="5"/>
  <c r="V1984" i="5"/>
  <c r="U1984" i="5"/>
  <c r="T1984" i="5"/>
  <c r="S1984" i="5"/>
  <c r="R1984" i="5"/>
  <c r="Q1984" i="5"/>
  <c r="AH1983" i="5"/>
  <c r="AG1983" i="5"/>
  <c r="AF1983" i="5"/>
  <c r="AE1983" i="5"/>
  <c r="AD1983" i="5"/>
  <c r="AC1983" i="5"/>
  <c r="AB1983" i="5"/>
  <c r="AA1983" i="5"/>
  <c r="Z1983" i="5"/>
  <c r="Y1983" i="5"/>
  <c r="X1983" i="5"/>
  <c r="W1983" i="5"/>
  <c r="V1983" i="5"/>
  <c r="U1983" i="5"/>
  <c r="T1983" i="5"/>
  <c r="S1983" i="5"/>
  <c r="R1983" i="5"/>
  <c r="Q1983" i="5"/>
  <c r="AH1982" i="5"/>
  <c r="AG1982" i="5"/>
  <c r="AF1982" i="5"/>
  <c r="AE1982" i="5"/>
  <c r="AD1982" i="5"/>
  <c r="AC1982" i="5"/>
  <c r="AB1982" i="5"/>
  <c r="AA1982" i="5"/>
  <c r="Z1982" i="5"/>
  <c r="Y1982" i="5"/>
  <c r="X1982" i="5"/>
  <c r="W1982" i="5"/>
  <c r="V1982" i="5"/>
  <c r="U1982" i="5"/>
  <c r="T1982" i="5"/>
  <c r="S1982" i="5"/>
  <c r="R1982" i="5"/>
  <c r="Q1982" i="5"/>
  <c r="AH1981" i="5"/>
  <c r="AG1981" i="5"/>
  <c r="AF1981" i="5"/>
  <c r="AE1981" i="5"/>
  <c r="AD1981" i="5"/>
  <c r="AC1981" i="5"/>
  <c r="AB1981" i="5"/>
  <c r="AA1981" i="5"/>
  <c r="Z1981" i="5"/>
  <c r="Y1981" i="5"/>
  <c r="X1981" i="5"/>
  <c r="W1981" i="5"/>
  <c r="V1981" i="5"/>
  <c r="U1981" i="5"/>
  <c r="T1981" i="5"/>
  <c r="S1981" i="5"/>
  <c r="R1981" i="5"/>
  <c r="Q1981" i="5"/>
  <c r="AH1980" i="5"/>
  <c r="AG1980" i="5"/>
  <c r="AF1980" i="5"/>
  <c r="AE1980" i="5"/>
  <c r="AD1980" i="5"/>
  <c r="AC1980" i="5"/>
  <c r="AB1980" i="5"/>
  <c r="AA1980" i="5"/>
  <c r="Z1980" i="5"/>
  <c r="Y1980" i="5"/>
  <c r="X1980" i="5"/>
  <c r="W1980" i="5"/>
  <c r="V1980" i="5"/>
  <c r="U1980" i="5"/>
  <c r="T1980" i="5"/>
  <c r="S1980" i="5"/>
  <c r="R1980" i="5"/>
  <c r="Q1980" i="5"/>
  <c r="AH1979" i="5"/>
  <c r="AG1979" i="5"/>
  <c r="AF1979" i="5"/>
  <c r="AE1979" i="5"/>
  <c r="AD1979" i="5"/>
  <c r="AC1979" i="5"/>
  <c r="AB1979" i="5"/>
  <c r="AA1979" i="5"/>
  <c r="Z1979" i="5"/>
  <c r="Y1979" i="5"/>
  <c r="X1979" i="5"/>
  <c r="W1979" i="5"/>
  <c r="V1979" i="5"/>
  <c r="U1979" i="5"/>
  <c r="T1979" i="5"/>
  <c r="S1979" i="5"/>
  <c r="R1979" i="5"/>
  <c r="Q1979" i="5"/>
  <c r="AH1978" i="5"/>
  <c r="AG1978" i="5"/>
  <c r="AF1978" i="5"/>
  <c r="AE1978" i="5"/>
  <c r="AD1978" i="5"/>
  <c r="AC1978" i="5"/>
  <c r="AB1978" i="5"/>
  <c r="AA1978" i="5"/>
  <c r="Z1978" i="5"/>
  <c r="Y1978" i="5"/>
  <c r="X1978" i="5"/>
  <c r="W1978" i="5"/>
  <c r="V1978" i="5"/>
  <c r="U1978" i="5"/>
  <c r="T1978" i="5"/>
  <c r="S1978" i="5"/>
  <c r="R1978" i="5"/>
  <c r="Q1978" i="5"/>
  <c r="AH1977" i="5"/>
  <c r="AG1977" i="5"/>
  <c r="AF1977" i="5"/>
  <c r="AE1977" i="5"/>
  <c r="AD1977" i="5"/>
  <c r="AC1977" i="5"/>
  <c r="AB1977" i="5"/>
  <c r="AA1977" i="5"/>
  <c r="Z1977" i="5"/>
  <c r="Y1977" i="5"/>
  <c r="X1977" i="5"/>
  <c r="W1977" i="5"/>
  <c r="V1977" i="5"/>
  <c r="U1977" i="5"/>
  <c r="T1977" i="5"/>
  <c r="S1977" i="5"/>
  <c r="R1977" i="5"/>
  <c r="Q1977" i="5"/>
  <c r="AH1976" i="5"/>
  <c r="AG1976" i="5"/>
  <c r="AF1976" i="5"/>
  <c r="AE1976" i="5"/>
  <c r="AD1976" i="5"/>
  <c r="AC1976" i="5"/>
  <c r="AB1976" i="5"/>
  <c r="AA1976" i="5"/>
  <c r="Z1976" i="5"/>
  <c r="Y1976" i="5"/>
  <c r="X1976" i="5"/>
  <c r="W1976" i="5"/>
  <c r="V1976" i="5"/>
  <c r="U1976" i="5"/>
  <c r="T1976" i="5"/>
  <c r="S1976" i="5"/>
  <c r="R1976" i="5"/>
  <c r="Q1976" i="5"/>
  <c r="AH1975" i="5"/>
  <c r="AG1975" i="5"/>
  <c r="AF1975" i="5"/>
  <c r="AE1975" i="5"/>
  <c r="AD1975" i="5"/>
  <c r="AC1975" i="5"/>
  <c r="AB1975" i="5"/>
  <c r="AA1975" i="5"/>
  <c r="Z1975" i="5"/>
  <c r="Y1975" i="5"/>
  <c r="X1975" i="5"/>
  <c r="W1975" i="5"/>
  <c r="V1975" i="5"/>
  <c r="U1975" i="5"/>
  <c r="T1975" i="5"/>
  <c r="S1975" i="5"/>
  <c r="R1975" i="5"/>
  <c r="Q1975" i="5"/>
  <c r="AH1974" i="5"/>
  <c r="AG1974" i="5"/>
  <c r="AF1974" i="5"/>
  <c r="AE1974" i="5"/>
  <c r="AD1974" i="5"/>
  <c r="AC1974" i="5"/>
  <c r="AB1974" i="5"/>
  <c r="AA1974" i="5"/>
  <c r="Z1974" i="5"/>
  <c r="Y1974" i="5"/>
  <c r="X1974" i="5"/>
  <c r="W1974" i="5"/>
  <c r="V1974" i="5"/>
  <c r="U1974" i="5"/>
  <c r="T1974" i="5"/>
  <c r="S1974" i="5"/>
  <c r="R1974" i="5"/>
  <c r="Q1974" i="5"/>
  <c r="AH1973" i="5"/>
  <c r="AG1973" i="5"/>
  <c r="AF1973" i="5"/>
  <c r="AE1973" i="5"/>
  <c r="AD1973" i="5"/>
  <c r="AC1973" i="5"/>
  <c r="AB1973" i="5"/>
  <c r="AA1973" i="5"/>
  <c r="Z1973" i="5"/>
  <c r="Y1973" i="5"/>
  <c r="X1973" i="5"/>
  <c r="W1973" i="5"/>
  <c r="V1973" i="5"/>
  <c r="U1973" i="5"/>
  <c r="T1973" i="5"/>
  <c r="S1973" i="5"/>
  <c r="R1973" i="5"/>
  <c r="Q1973" i="5"/>
  <c r="AH1972" i="5"/>
  <c r="AG1972" i="5"/>
  <c r="AF1972" i="5"/>
  <c r="AE1972" i="5"/>
  <c r="AD1972" i="5"/>
  <c r="AC1972" i="5"/>
  <c r="AB1972" i="5"/>
  <c r="AA1972" i="5"/>
  <c r="Z1972" i="5"/>
  <c r="Y1972" i="5"/>
  <c r="X1972" i="5"/>
  <c r="W1972" i="5"/>
  <c r="V1972" i="5"/>
  <c r="U1972" i="5"/>
  <c r="T1972" i="5"/>
  <c r="S1972" i="5"/>
  <c r="R1972" i="5"/>
  <c r="Q1972" i="5"/>
  <c r="AH1971" i="5"/>
  <c r="AG1971" i="5"/>
  <c r="AF1971" i="5"/>
  <c r="AE1971" i="5"/>
  <c r="AD1971" i="5"/>
  <c r="AC1971" i="5"/>
  <c r="AB1971" i="5"/>
  <c r="AA1971" i="5"/>
  <c r="Z1971" i="5"/>
  <c r="Y1971" i="5"/>
  <c r="X1971" i="5"/>
  <c r="W1971" i="5"/>
  <c r="V1971" i="5"/>
  <c r="U1971" i="5"/>
  <c r="T1971" i="5"/>
  <c r="S1971" i="5"/>
  <c r="R1971" i="5"/>
  <c r="Q1971" i="5"/>
  <c r="AH1970" i="5"/>
  <c r="AG1970" i="5"/>
  <c r="AF1970" i="5"/>
  <c r="AE1970" i="5"/>
  <c r="AD1970" i="5"/>
  <c r="AC1970" i="5"/>
  <c r="AB1970" i="5"/>
  <c r="AA1970" i="5"/>
  <c r="Z1970" i="5"/>
  <c r="Y1970" i="5"/>
  <c r="X1970" i="5"/>
  <c r="W1970" i="5"/>
  <c r="V1970" i="5"/>
  <c r="U1970" i="5"/>
  <c r="T1970" i="5"/>
  <c r="S1970" i="5"/>
  <c r="R1970" i="5"/>
  <c r="Q1970" i="5"/>
  <c r="AH1969" i="5"/>
  <c r="AG1969" i="5"/>
  <c r="AF1969" i="5"/>
  <c r="AE1969" i="5"/>
  <c r="AD1969" i="5"/>
  <c r="AC1969" i="5"/>
  <c r="AB1969" i="5"/>
  <c r="AA1969" i="5"/>
  <c r="Z1969" i="5"/>
  <c r="Y1969" i="5"/>
  <c r="X1969" i="5"/>
  <c r="W1969" i="5"/>
  <c r="V1969" i="5"/>
  <c r="U1969" i="5"/>
  <c r="T1969" i="5"/>
  <c r="S1969" i="5"/>
  <c r="R1969" i="5"/>
  <c r="Q1969" i="5"/>
  <c r="AH1968" i="5"/>
  <c r="AG1968" i="5"/>
  <c r="AF1968" i="5"/>
  <c r="AE1968" i="5"/>
  <c r="AD1968" i="5"/>
  <c r="AC1968" i="5"/>
  <c r="AB1968" i="5"/>
  <c r="AA1968" i="5"/>
  <c r="Z1968" i="5"/>
  <c r="Y1968" i="5"/>
  <c r="X1968" i="5"/>
  <c r="W1968" i="5"/>
  <c r="V1968" i="5"/>
  <c r="U1968" i="5"/>
  <c r="T1968" i="5"/>
  <c r="S1968" i="5"/>
  <c r="R1968" i="5"/>
  <c r="Q1968" i="5"/>
  <c r="AH1967" i="5"/>
  <c r="AG1967" i="5"/>
  <c r="AF1967" i="5"/>
  <c r="AE1967" i="5"/>
  <c r="AD1967" i="5"/>
  <c r="AC1967" i="5"/>
  <c r="AB1967" i="5"/>
  <c r="AA1967" i="5"/>
  <c r="Z1967" i="5"/>
  <c r="Y1967" i="5"/>
  <c r="X1967" i="5"/>
  <c r="W1967" i="5"/>
  <c r="V1967" i="5"/>
  <c r="U1967" i="5"/>
  <c r="T1967" i="5"/>
  <c r="S1967" i="5"/>
  <c r="R1967" i="5"/>
  <c r="Q1967" i="5"/>
  <c r="AH1966" i="5"/>
  <c r="AG1966" i="5"/>
  <c r="AF1966" i="5"/>
  <c r="AE1966" i="5"/>
  <c r="AD1966" i="5"/>
  <c r="AC1966" i="5"/>
  <c r="AB1966" i="5"/>
  <c r="AA1966" i="5"/>
  <c r="Z1966" i="5"/>
  <c r="Y1966" i="5"/>
  <c r="X1966" i="5"/>
  <c r="W1966" i="5"/>
  <c r="V1966" i="5"/>
  <c r="U1966" i="5"/>
  <c r="T1966" i="5"/>
  <c r="S1966" i="5"/>
  <c r="R1966" i="5"/>
  <c r="Q1966" i="5"/>
  <c r="AH1965" i="5"/>
  <c r="AG1965" i="5"/>
  <c r="AF1965" i="5"/>
  <c r="AE1965" i="5"/>
  <c r="AD1965" i="5"/>
  <c r="AC1965" i="5"/>
  <c r="AB1965" i="5"/>
  <c r="AA1965" i="5"/>
  <c r="Z1965" i="5"/>
  <c r="Y1965" i="5"/>
  <c r="X1965" i="5"/>
  <c r="W1965" i="5"/>
  <c r="V1965" i="5"/>
  <c r="U1965" i="5"/>
  <c r="T1965" i="5"/>
  <c r="S1965" i="5"/>
  <c r="R1965" i="5"/>
  <c r="Q1965" i="5"/>
  <c r="AH1964" i="5"/>
  <c r="AG1964" i="5"/>
  <c r="AF1964" i="5"/>
  <c r="AE1964" i="5"/>
  <c r="AD1964" i="5"/>
  <c r="AC1964" i="5"/>
  <c r="AB1964" i="5"/>
  <c r="AA1964" i="5"/>
  <c r="Z1964" i="5"/>
  <c r="Y1964" i="5"/>
  <c r="X1964" i="5"/>
  <c r="W1964" i="5"/>
  <c r="V1964" i="5"/>
  <c r="U1964" i="5"/>
  <c r="T1964" i="5"/>
  <c r="S1964" i="5"/>
  <c r="R1964" i="5"/>
  <c r="Q1964" i="5"/>
  <c r="AH1963" i="5"/>
  <c r="AG1963" i="5"/>
  <c r="AF1963" i="5"/>
  <c r="AE1963" i="5"/>
  <c r="AD1963" i="5"/>
  <c r="AC1963" i="5"/>
  <c r="AB1963" i="5"/>
  <c r="AA1963" i="5"/>
  <c r="Z1963" i="5"/>
  <c r="Y1963" i="5"/>
  <c r="X1963" i="5"/>
  <c r="W1963" i="5"/>
  <c r="V1963" i="5"/>
  <c r="U1963" i="5"/>
  <c r="T1963" i="5"/>
  <c r="S1963" i="5"/>
  <c r="R1963" i="5"/>
  <c r="Q1963" i="5"/>
  <c r="AH1962" i="5"/>
  <c r="AG1962" i="5"/>
  <c r="AF1962" i="5"/>
  <c r="AE1962" i="5"/>
  <c r="AD1962" i="5"/>
  <c r="AC1962" i="5"/>
  <c r="AB1962" i="5"/>
  <c r="AA1962" i="5"/>
  <c r="Z1962" i="5"/>
  <c r="Y1962" i="5"/>
  <c r="X1962" i="5"/>
  <c r="W1962" i="5"/>
  <c r="V1962" i="5"/>
  <c r="U1962" i="5"/>
  <c r="T1962" i="5"/>
  <c r="S1962" i="5"/>
  <c r="R1962" i="5"/>
  <c r="Q1962" i="5"/>
  <c r="AH1961" i="5"/>
  <c r="AG1961" i="5"/>
  <c r="AF1961" i="5"/>
  <c r="AE1961" i="5"/>
  <c r="AD1961" i="5"/>
  <c r="AC1961" i="5"/>
  <c r="AB1961" i="5"/>
  <c r="AA1961" i="5"/>
  <c r="Z1961" i="5"/>
  <c r="Y1961" i="5"/>
  <c r="X1961" i="5"/>
  <c r="W1961" i="5"/>
  <c r="V1961" i="5"/>
  <c r="U1961" i="5"/>
  <c r="T1961" i="5"/>
  <c r="S1961" i="5"/>
  <c r="R1961" i="5"/>
  <c r="Q1961" i="5"/>
  <c r="AH1960" i="5"/>
  <c r="AG1960" i="5"/>
  <c r="AF1960" i="5"/>
  <c r="AE1960" i="5"/>
  <c r="AD1960" i="5"/>
  <c r="AC1960" i="5"/>
  <c r="AB1960" i="5"/>
  <c r="AA1960" i="5"/>
  <c r="Z1960" i="5"/>
  <c r="Y1960" i="5"/>
  <c r="X1960" i="5"/>
  <c r="W1960" i="5"/>
  <c r="V1960" i="5"/>
  <c r="U1960" i="5"/>
  <c r="T1960" i="5"/>
  <c r="S1960" i="5"/>
  <c r="R1960" i="5"/>
  <c r="Q1960" i="5"/>
  <c r="AH1959" i="5"/>
  <c r="AG1959" i="5"/>
  <c r="AF1959" i="5"/>
  <c r="AE1959" i="5"/>
  <c r="AD1959" i="5"/>
  <c r="AC1959" i="5"/>
  <c r="AB1959" i="5"/>
  <c r="AA1959" i="5"/>
  <c r="Z1959" i="5"/>
  <c r="Y1959" i="5"/>
  <c r="X1959" i="5"/>
  <c r="W1959" i="5"/>
  <c r="V1959" i="5"/>
  <c r="U1959" i="5"/>
  <c r="T1959" i="5"/>
  <c r="S1959" i="5"/>
  <c r="R1959" i="5"/>
  <c r="Q1959" i="5"/>
  <c r="AH1958" i="5"/>
  <c r="AG1958" i="5"/>
  <c r="AF1958" i="5"/>
  <c r="AE1958" i="5"/>
  <c r="AD1958" i="5"/>
  <c r="AC1958" i="5"/>
  <c r="AB1958" i="5"/>
  <c r="AA1958" i="5"/>
  <c r="Z1958" i="5"/>
  <c r="Y1958" i="5"/>
  <c r="X1958" i="5"/>
  <c r="W1958" i="5"/>
  <c r="V1958" i="5"/>
  <c r="U1958" i="5"/>
  <c r="T1958" i="5"/>
  <c r="S1958" i="5"/>
  <c r="R1958" i="5"/>
  <c r="Q1958" i="5"/>
  <c r="AH1957" i="5"/>
  <c r="AG1957" i="5"/>
  <c r="AF1957" i="5"/>
  <c r="AE1957" i="5"/>
  <c r="AD1957" i="5"/>
  <c r="AC1957" i="5"/>
  <c r="AB1957" i="5"/>
  <c r="AA1957" i="5"/>
  <c r="Z1957" i="5"/>
  <c r="Y1957" i="5"/>
  <c r="X1957" i="5"/>
  <c r="W1957" i="5"/>
  <c r="V1957" i="5"/>
  <c r="U1957" i="5"/>
  <c r="T1957" i="5"/>
  <c r="S1957" i="5"/>
  <c r="R1957" i="5"/>
  <c r="Q1957" i="5"/>
  <c r="AH1956" i="5"/>
  <c r="AG1956" i="5"/>
  <c r="AF1956" i="5"/>
  <c r="AE1956" i="5"/>
  <c r="AD1956" i="5"/>
  <c r="AC1956" i="5"/>
  <c r="AB1956" i="5"/>
  <c r="AA1956" i="5"/>
  <c r="Z1956" i="5"/>
  <c r="Y1956" i="5"/>
  <c r="X1956" i="5"/>
  <c r="W1956" i="5"/>
  <c r="V1956" i="5"/>
  <c r="U1956" i="5"/>
  <c r="T1956" i="5"/>
  <c r="S1956" i="5"/>
  <c r="R1956" i="5"/>
  <c r="Q1956" i="5"/>
  <c r="AH1955" i="5"/>
  <c r="AG1955" i="5"/>
  <c r="AF1955" i="5"/>
  <c r="AE1955" i="5"/>
  <c r="AD1955" i="5"/>
  <c r="AC1955" i="5"/>
  <c r="AB1955" i="5"/>
  <c r="AA1955" i="5"/>
  <c r="Z1955" i="5"/>
  <c r="Y1955" i="5"/>
  <c r="X1955" i="5"/>
  <c r="W1955" i="5"/>
  <c r="V1955" i="5"/>
  <c r="U1955" i="5"/>
  <c r="T1955" i="5"/>
  <c r="S1955" i="5"/>
  <c r="R1955" i="5"/>
  <c r="Q1955" i="5"/>
  <c r="AH1954" i="5"/>
  <c r="AG1954" i="5"/>
  <c r="AF1954" i="5"/>
  <c r="AE1954" i="5"/>
  <c r="AD1954" i="5"/>
  <c r="AC1954" i="5"/>
  <c r="AB1954" i="5"/>
  <c r="AA1954" i="5"/>
  <c r="Z1954" i="5"/>
  <c r="Y1954" i="5"/>
  <c r="X1954" i="5"/>
  <c r="W1954" i="5"/>
  <c r="V1954" i="5"/>
  <c r="U1954" i="5"/>
  <c r="T1954" i="5"/>
  <c r="S1954" i="5"/>
  <c r="R1954" i="5"/>
  <c r="Q1954" i="5"/>
  <c r="AH1953" i="5"/>
  <c r="AG1953" i="5"/>
  <c r="AF1953" i="5"/>
  <c r="AE1953" i="5"/>
  <c r="AD1953" i="5"/>
  <c r="AC1953" i="5"/>
  <c r="AB1953" i="5"/>
  <c r="AA1953" i="5"/>
  <c r="Z1953" i="5"/>
  <c r="Y1953" i="5"/>
  <c r="X1953" i="5"/>
  <c r="W1953" i="5"/>
  <c r="V1953" i="5"/>
  <c r="U1953" i="5"/>
  <c r="T1953" i="5"/>
  <c r="S1953" i="5"/>
  <c r="R1953" i="5"/>
  <c r="Q1953" i="5"/>
  <c r="AH1952" i="5"/>
  <c r="AG1952" i="5"/>
  <c r="AF1952" i="5"/>
  <c r="AE1952" i="5"/>
  <c r="AD1952" i="5"/>
  <c r="AC1952" i="5"/>
  <c r="AB1952" i="5"/>
  <c r="AA1952" i="5"/>
  <c r="Z1952" i="5"/>
  <c r="Y1952" i="5"/>
  <c r="X1952" i="5"/>
  <c r="W1952" i="5"/>
  <c r="V1952" i="5"/>
  <c r="U1952" i="5"/>
  <c r="T1952" i="5"/>
  <c r="S1952" i="5"/>
  <c r="R1952" i="5"/>
  <c r="Q1952" i="5"/>
  <c r="AH1951" i="5"/>
  <c r="AG1951" i="5"/>
  <c r="AF1951" i="5"/>
  <c r="AE1951" i="5"/>
  <c r="AD1951" i="5"/>
  <c r="AC1951" i="5"/>
  <c r="AB1951" i="5"/>
  <c r="AA1951" i="5"/>
  <c r="Z1951" i="5"/>
  <c r="Y1951" i="5"/>
  <c r="X1951" i="5"/>
  <c r="W1951" i="5"/>
  <c r="V1951" i="5"/>
  <c r="U1951" i="5"/>
  <c r="T1951" i="5"/>
  <c r="S1951" i="5"/>
  <c r="R1951" i="5"/>
  <c r="Q1951" i="5"/>
  <c r="AH1950" i="5"/>
  <c r="AG1950" i="5"/>
  <c r="AF1950" i="5"/>
  <c r="AE1950" i="5"/>
  <c r="AD1950" i="5"/>
  <c r="AC1950" i="5"/>
  <c r="AB1950" i="5"/>
  <c r="AA1950" i="5"/>
  <c r="Z1950" i="5"/>
  <c r="Y1950" i="5"/>
  <c r="X1950" i="5"/>
  <c r="W1950" i="5"/>
  <c r="V1950" i="5"/>
  <c r="U1950" i="5"/>
  <c r="T1950" i="5"/>
  <c r="S1950" i="5"/>
  <c r="R1950" i="5"/>
  <c r="Q1950" i="5"/>
  <c r="AH1949" i="5"/>
  <c r="AG1949" i="5"/>
  <c r="AF1949" i="5"/>
  <c r="AE1949" i="5"/>
  <c r="AD1949" i="5"/>
  <c r="AC1949" i="5"/>
  <c r="AB1949" i="5"/>
  <c r="AA1949" i="5"/>
  <c r="Z1949" i="5"/>
  <c r="Y1949" i="5"/>
  <c r="X1949" i="5"/>
  <c r="W1949" i="5"/>
  <c r="V1949" i="5"/>
  <c r="U1949" i="5"/>
  <c r="T1949" i="5"/>
  <c r="S1949" i="5"/>
  <c r="R1949" i="5"/>
  <c r="Q1949" i="5"/>
  <c r="AH1948" i="5"/>
  <c r="AG1948" i="5"/>
  <c r="AF1948" i="5"/>
  <c r="AE1948" i="5"/>
  <c r="AD1948" i="5"/>
  <c r="AC1948" i="5"/>
  <c r="AB1948" i="5"/>
  <c r="AA1948" i="5"/>
  <c r="Z1948" i="5"/>
  <c r="Y1948" i="5"/>
  <c r="X1948" i="5"/>
  <c r="W1948" i="5"/>
  <c r="V1948" i="5"/>
  <c r="U1948" i="5"/>
  <c r="T1948" i="5"/>
  <c r="S1948" i="5"/>
  <c r="R1948" i="5"/>
  <c r="Q1948" i="5"/>
  <c r="AH1947" i="5"/>
  <c r="AG1947" i="5"/>
  <c r="AF1947" i="5"/>
  <c r="AE1947" i="5"/>
  <c r="AD1947" i="5"/>
  <c r="AC1947" i="5"/>
  <c r="AB1947" i="5"/>
  <c r="AA1947" i="5"/>
  <c r="Z1947" i="5"/>
  <c r="Y1947" i="5"/>
  <c r="X1947" i="5"/>
  <c r="W1947" i="5"/>
  <c r="V1947" i="5"/>
  <c r="U1947" i="5"/>
  <c r="T1947" i="5"/>
  <c r="S1947" i="5"/>
  <c r="R1947" i="5"/>
  <c r="Q1947" i="5"/>
  <c r="AH1946" i="5"/>
  <c r="AG1946" i="5"/>
  <c r="AF1946" i="5"/>
  <c r="AE1946" i="5"/>
  <c r="AD1946" i="5"/>
  <c r="AC1946" i="5"/>
  <c r="AB1946" i="5"/>
  <c r="AA1946" i="5"/>
  <c r="Z1946" i="5"/>
  <c r="Y1946" i="5"/>
  <c r="X1946" i="5"/>
  <c r="W1946" i="5"/>
  <c r="V1946" i="5"/>
  <c r="U1946" i="5"/>
  <c r="T1946" i="5"/>
  <c r="S1946" i="5"/>
  <c r="R1946" i="5"/>
  <c r="Q1946" i="5"/>
  <c r="AH1945" i="5"/>
  <c r="AG1945" i="5"/>
  <c r="AF1945" i="5"/>
  <c r="AE1945" i="5"/>
  <c r="AD1945" i="5"/>
  <c r="AC1945" i="5"/>
  <c r="AB1945" i="5"/>
  <c r="AA1945" i="5"/>
  <c r="Z1945" i="5"/>
  <c r="Y1945" i="5"/>
  <c r="X1945" i="5"/>
  <c r="W1945" i="5"/>
  <c r="V1945" i="5"/>
  <c r="U1945" i="5"/>
  <c r="T1945" i="5"/>
  <c r="S1945" i="5"/>
  <c r="R1945" i="5"/>
  <c r="Q1945" i="5"/>
  <c r="AH1944" i="5"/>
  <c r="AG1944" i="5"/>
  <c r="AF1944" i="5"/>
  <c r="AE1944" i="5"/>
  <c r="AD1944" i="5"/>
  <c r="AC1944" i="5"/>
  <c r="AB1944" i="5"/>
  <c r="AA1944" i="5"/>
  <c r="Z1944" i="5"/>
  <c r="Y1944" i="5"/>
  <c r="X1944" i="5"/>
  <c r="W1944" i="5"/>
  <c r="V1944" i="5"/>
  <c r="U1944" i="5"/>
  <c r="T1944" i="5"/>
  <c r="S1944" i="5"/>
  <c r="R1944" i="5"/>
  <c r="Q1944" i="5"/>
  <c r="AH1943" i="5"/>
  <c r="AG1943" i="5"/>
  <c r="AF1943" i="5"/>
  <c r="AE1943" i="5"/>
  <c r="AD1943" i="5"/>
  <c r="AC1943" i="5"/>
  <c r="AB1943" i="5"/>
  <c r="AA1943" i="5"/>
  <c r="Z1943" i="5"/>
  <c r="Y1943" i="5"/>
  <c r="X1943" i="5"/>
  <c r="W1943" i="5"/>
  <c r="V1943" i="5"/>
  <c r="U1943" i="5"/>
  <c r="T1943" i="5"/>
  <c r="S1943" i="5"/>
  <c r="R1943" i="5"/>
  <c r="Q1943" i="5"/>
  <c r="AH1942" i="5"/>
  <c r="AG1942" i="5"/>
  <c r="AF1942" i="5"/>
  <c r="AE1942" i="5"/>
  <c r="AD1942" i="5"/>
  <c r="AC1942" i="5"/>
  <c r="AB1942" i="5"/>
  <c r="AA1942" i="5"/>
  <c r="Z1942" i="5"/>
  <c r="Y1942" i="5"/>
  <c r="X1942" i="5"/>
  <c r="W1942" i="5"/>
  <c r="V1942" i="5"/>
  <c r="U1942" i="5"/>
  <c r="T1942" i="5"/>
  <c r="S1942" i="5"/>
  <c r="R1942" i="5"/>
  <c r="Q1942" i="5"/>
  <c r="AH1941" i="5"/>
  <c r="AG1941" i="5"/>
  <c r="AF1941" i="5"/>
  <c r="AE1941" i="5"/>
  <c r="AD1941" i="5"/>
  <c r="AC1941" i="5"/>
  <c r="AB1941" i="5"/>
  <c r="AA1941" i="5"/>
  <c r="Z1941" i="5"/>
  <c r="Y1941" i="5"/>
  <c r="X1941" i="5"/>
  <c r="W1941" i="5"/>
  <c r="V1941" i="5"/>
  <c r="U1941" i="5"/>
  <c r="T1941" i="5"/>
  <c r="S1941" i="5"/>
  <c r="R1941" i="5"/>
  <c r="Q1941" i="5"/>
  <c r="AH1940" i="5"/>
  <c r="AG1940" i="5"/>
  <c r="AF1940" i="5"/>
  <c r="AE1940" i="5"/>
  <c r="AD1940" i="5"/>
  <c r="AC1940" i="5"/>
  <c r="AB1940" i="5"/>
  <c r="AA1940" i="5"/>
  <c r="Z1940" i="5"/>
  <c r="Y1940" i="5"/>
  <c r="X1940" i="5"/>
  <c r="W1940" i="5"/>
  <c r="V1940" i="5"/>
  <c r="U1940" i="5"/>
  <c r="T1940" i="5"/>
  <c r="S1940" i="5"/>
  <c r="R1940" i="5"/>
  <c r="Q1940" i="5"/>
  <c r="AH1939" i="5"/>
  <c r="AG1939" i="5"/>
  <c r="AF1939" i="5"/>
  <c r="AE1939" i="5"/>
  <c r="AD1939" i="5"/>
  <c r="AC1939" i="5"/>
  <c r="AB1939" i="5"/>
  <c r="AA1939" i="5"/>
  <c r="Z1939" i="5"/>
  <c r="Y1939" i="5"/>
  <c r="X1939" i="5"/>
  <c r="W1939" i="5"/>
  <c r="V1939" i="5"/>
  <c r="U1939" i="5"/>
  <c r="T1939" i="5"/>
  <c r="S1939" i="5"/>
  <c r="R1939" i="5"/>
  <c r="Q1939" i="5"/>
  <c r="AH1938" i="5"/>
  <c r="AG1938" i="5"/>
  <c r="AF1938" i="5"/>
  <c r="AE1938" i="5"/>
  <c r="AD1938" i="5"/>
  <c r="AC1938" i="5"/>
  <c r="AB1938" i="5"/>
  <c r="AA1938" i="5"/>
  <c r="Z1938" i="5"/>
  <c r="Y1938" i="5"/>
  <c r="X1938" i="5"/>
  <c r="W1938" i="5"/>
  <c r="V1938" i="5"/>
  <c r="U1938" i="5"/>
  <c r="T1938" i="5"/>
  <c r="S1938" i="5"/>
  <c r="R1938" i="5"/>
  <c r="Q1938" i="5"/>
  <c r="AH1937" i="5"/>
  <c r="AG1937" i="5"/>
  <c r="AF1937" i="5"/>
  <c r="AE1937" i="5"/>
  <c r="AD1937" i="5"/>
  <c r="AC1937" i="5"/>
  <c r="AB1937" i="5"/>
  <c r="AA1937" i="5"/>
  <c r="Z1937" i="5"/>
  <c r="Y1937" i="5"/>
  <c r="X1937" i="5"/>
  <c r="W1937" i="5"/>
  <c r="V1937" i="5"/>
  <c r="U1937" i="5"/>
  <c r="T1937" i="5"/>
  <c r="S1937" i="5"/>
  <c r="R1937" i="5"/>
  <c r="Q1937" i="5"/>
  <c r="AH1936" i="5"/>
  <c r="AG1936" i="5"/>
  <c r="AF1936" i="5"/>
  <c r="AE1936" i="5"/>
  <c r="AD1936" i="5"/>
  <c r="AC1936" i="5"/>
  <c r="AB1936" i="5"/>
  <c r="AA1936" i="5"/>
  <c r="Z1936" i="5"/>
  <c r="Y1936" i="5"/>
  <c r="X1936" i="5"/>
  <c r="W1936" i="5"/>
  <c r="V1936" i="5"/>
  <c r="U1936" i="5"/>
  <c r="T1936" i="5"/>
  <c r="S1936" i="5"/>
  <c r="R1936" i="5"/>
  <c r="Q1936" i="5"/>
  <c r="AH1935" i="5"/>
  <c r="AG1935" i="5"/>
  <c r="AF1935" i="5"/>
  <c r="AE1935" i="5"/>
  <c r="AD1935" i="5"/>
  <c r="AC1935" i="5"/>
  <c r="AB1935" i="5"/>
  <c r="AA1935" i="5"/>
  <c r="Z1935" i="5"/>
  <c r="Y1935" i="5"/>
  <c r="X1935" i="5"/>
  <c r="W1935" i="5"/>
  <c r="V1935" i="5"/>
  <c r="U1935" i="5"/>
  <c r="T1935" i="5"/>
  <c r="S1935" i="5"/>
  <c r="R1935" i="5"/>
  <c r="Q1935" i="5"/>
  <c r="AH1934" i="5"/>
  <c r="AG1934" i="5"/>
  <c r="AF1934" i="5"/>
  <c r="AE1934" i="5"/>
  <c r="AD1934" i="5"/>
  <c r="AC1934" i="5"/>
  <c r="AB1934" i="5"/>
  <c r="AA1934" i="5"/>
  <c r="Z1934" i="5"/>
  <c r="Y1934" i="5"/>
  <c r="X1934" i="5"/>
  <c r="W1934" i="5"/>
  <c r="V1934" i="5"/>
  <c r="U1934" i="5"/>
  <c r="T1934" i="5"/>
  <c r="S1934" i="5"/>
  <c r="R1934" i="5"/>
  <c r="Q1934" i="5"/>
  <c r="AH1933" i="5"/>
  <c r="AG1933" i="5"/>
  <c r="AF1933" i="5"/>
  <c r="AE1933" i="5"/>
  <c r="AD1933" i="5"/>
  <c r="AC1933" i="5"/>
  <c r="AB1933" i="5"/>
  <c r="AA1933" i="5"/>
  <c r="Z1933" i="5"/>
  <c r="Y1933" i="5"/>
  <c r="X1933" i="5"/>
  <c r="W1933" i="5"/>
  <c r="V1933" i="5"/>
  <c r="U1933" i="5"/>
  <c r="T1933" i="5"/>
  <c r="S1933" i="5"/>
  <c r="R1933" i="5"/>
  <c r="Q1933" i="5"/>
  <c r="AH1932" i="5"/>
  <c r="AG1932" i="5"/>
  <c r="AF1932" i="5"/>
  <c r="AE1932" i="5"/>
  <c r="AD1932" i="5"/>
  <c r="AC1932" i="5"/>
  <c r="AB1932" i="5"/>
  <c r="AA1932" i="5"/>
  <c r="Z1932" i="5"/>
  <c r="Y1932" i="5"/>
  <c r="X1932" i="5"/>
  <c r="W1932" i="5"/>
  <c r="V1932" i="5"/>
  <c r="U1932" i="5"/>
  <c r="T1932" i="5"/>
  <c r="S1932" i="5"/>
  <c r="R1932" i="5"/>
  <c r="Q1932" i="5"/>
  <c r="AH1931" i="5"/>
  <c r="AG1931" i="5"/>
  <c r="AF1931" i="5"/>
  <c r="AE1931" i="5"/>
  <c r="AD1931" i="5"/>
  <c r="AC1931" i="5"/>
  <c r="AB1931" i="5"/>
  <c r="AA1931" i="5"/>
  <c r="Z1931" i="5"/>
  <c r="Y1931" i="5"/>
  <c r="X1931" i="5"/>
  <c r="W1931" i="5"/>
  <c r="V1931" i="5"/>
  <c r="U1931" i="5"/>
  <c r="T1931" i="5"/>
  <c r="S1931" i="5"/>
  <c r="R1931" i="5"/>
  <c r="Q1931" i="5"/>
  <c r="AH1930" i="5"/>
  <c r="AG1930" i="5"/>
  <c r="AF1930" i="5"/>
  <c r="AE1930" i="5"/>
  <c r="AD1930" i="5"/>
  <c r="AC1930" i="5"/>
  <c r="AB1930" i="5"/>
  <c r="AA1930" i="5"/>
  <c r="Z1930" i="5"/>
  <c r="Y1930" i="5"/>
  <c r="X1930" i="5"/>
  <c r="W1930" i="5"/>
  <c r="V1930" i="5"/>
  <c r="U1930" i="5"/>
  <c r="T1930" i="5"/>
  <c r="S1930" i="5"/>
  <c r="R1930" i="5"/>
  <c r="Q1930" i="5"/>
  <c r="AH1929" i="5"/>
  <c r="AG1929" i="5"/>
  <c r="AF1929" i="5"/>
  <c r="AE1929" i="5"/>
  <c r="AD1929" i="5"/>
  <c r="AC1929" i="5"/>
  <c r="AB1929" i="5"/>
  <c r="AA1929" i="5"/>
  <c r="Z1929" i="5"/>
  <c r="Y1929" i="5"/>
  <c r="X1929" i="5"/>
  <c r="W1929" i="5"/>
  <c r="V1929" i="5"/>
  <c r="U1929" i="5"/>
  <c r="T1929" i="5"/>
  <c r="S1929" i="5"/>
  <c r="R1929" i="5"/>
  <c r="Q1929" i="5"/>
  <c r="AH1928" i="5"/>
  <c r="AG1928" i="5"/>
  <c r="AF1928" i="5"/>
  <c r="AE1928" i="5"/>
  <c r="AD1928" i="5"/>
  <c r="AC1928" i="5"/>
  <c r="AB1928" i="5"/>
  <c r="AA1928" i="5"/>
  <c r="Z1928" i="5"/>
  <c r="Y1928" i="5"/>
  <c r="X1928" i="5"/>
  <c r="W1928" i="5"/>
  <c r="V1928" i="5"/>
  <c r="U1928" i="5"/>
  <c r="T1928" i="5"/>
  <c r="S1928" i="5"/>
  <c r="R1928" i="5"/>
  <c r="Q1928" i="5"/>
  <c r="AH1927" i="5"/>
  <c r="AG1927" i="5"/>
  <c r="AF1927" i="5"/>
  <c r="AE1927" i="5"/>
  <c r="AD1927" i="5"/>
  <c r="AC1927" i="5"/>
  <c r="AB1927" i="5"/>
  <c r="AA1927" i="5"/>
  <c r="Z1927" i="5"/>
  <c r="Y1927" i="5"/>
  <c r="X1927" i="5"/>
  <c r="W1927" i="5"/>
  <c r="V1927" i="5"/>
  <c r="U1927" i="5"/>
  <c r="T1927" i="5"/>
  <c r="S1927" i="5"/>
  <c r="R1927" i="5"/>
  <c r="Q1927" i="5"/>
  <c r="AH1926" i="5"/>
  <c r="AG1926" i="5"/>
  <c r="AF1926" i="5"/>
  <c r="AE1926" i="5"/>
  <c r="AD1926" i="5"/>
  <c r="AC1926" i="5"/>
  <c r="AB1926" i="5"/>
  <c r="AA1926" i="5"/>
  <c r="Z1926" i="5"/>
  <c r="Y1926" i="5"/>
  <c r="X1926" i="5"/>
  <c r="W1926" i="5"/>
  <c r="V1926" i="5"/>
  <c r="U1926" i="5"/>
  <c r="T1926" i="5"/>
  <c r="S1926" i="5"/>
  <c r="R1926" i="5"/>
  <c r="Q1926" i="5"/>
  <c r="AH1925" i="5"/>
  <c r="AG1925" i="5"/>
  <c r="AF1925" i="5"/>
  <c r="AE1925" i="5"/>
  <c r="AD1925" i="5"/>
  <c r="AC1925" i="5"/>
  <c r="AB1925" i="5"/>
  <c r="AA1925" i="5"/>
  <c r="Z1925" i="5"/>
  <c r="Y1925" i="5"/>
  <c r="X1925" i="5"/>
  <c r="W1925" i="5"/>
  <c r="V1925" i="5"/>
  <c r="U1925" i="5"/>
  <c r="T1925" i="5"/>
  <c r="S1925" i="5"/>
  <c r="R1925" i="5"/>
  <c r="Q1925" i="5"/>
  <c r="AH1924" i="5"/>
  <c r="AG1924" i="5"/>
  <c r="AF1924" i="5"/>
  <c r="AE1924" i="5"/>
  <c r="AD1924" i="5"/>
  <c r="AC1924" i="5"/>
  <c r="AB1924" i="5"/>
  <c r="AA1924" i="5"/>
  <c r="Z1924" i="5"/>
  <c r="Y1924" i="5"/>
  <c r="X1924" i="5"/>
  <c r="W1924" i="5"/>
  <c r="V1924" i="5"/>
  <c r="U1924" i="5"/>
  <c r="T1924" i="5"/>
  <c r="S1924" i="5"/>
  <c r="R1924" i="5"/>
  <c r="Q1924" i="5"/>
  <c r="AH1923" i="5"/>
  <c r="AG1923" i="5"/>
  <c r="AF1923" i="5"/>
  <c r="AE1923" i="5"/>
  <c r="AD1923" i="5"/>
  <c r="AC1923" i="5"/>
  <c r="AB1923" i="5"/>
  <c r="AA1923" i="5"/>
  <c r="Z1923" i="5"/>
  <c r="Y1923" i="5"/>
  <c r="X1923" i="5"/>
  <c r="W1923" i="5"/>
  <c r="V1923" i="5"/>
  <c r="U1923" i="5"/>
  <c r="T1923" i="5"/>
  <c r="S1923" i="5"/>
  <c r="R1923" i="5"/>
  <c r="Q1923" i="5"/>
  <c r="AH1922" i="5"/>
  <c r="AG1922" i="5"/>
  <c r="AF1922" i="5"/>
  <c r="AE1922" i="5"/>
  <c r="AD1922" i="5"/>
  <c r="AC1922" i="5"/>
  <c r="AB1922" i="5"/>
  <c r="AA1922" i="5"/>
  <c r="Z1922" i="5"/>
  <c r="Y1922" i="5"/>
  <c r="X1922" i="5"/>
  <c r="W1922" i="5"/>
  <c r="V1922" i="5"/>
  <c r="U1922" i="5"/>
  <c r="T1922" i="5"/>
  <c r="S1922" i="5"/>
  <c r="R1922" i="5"/>
  <c r="Q1922" i="5"/>
  <c r="AH1921" i="5"/>
  <c r="AG1921" i="5"/>
  <c r="AF1921" i="5"/>
  <c r="AE1921" i="5"/>
  <c r="AD1921" i="5"/>
  <c r="AC1921" i="5"/>
  <c r="AB1921" i="5"/>
  <c r="AA1921" i="5"/>
  <c r="Z1921" i="5"/>
  <c r="Y1921" i="5"/>
  <c r="X1921" i="5"/>
  <c r="W1921" i="5"/>
  <c r="V1921" i="5"/>
  <c r="U1921" i="5"/>
  <c r="T1921" i="5"/>
  <c r="S1921" i="5"/>
  <c r="R1921" i="5"/>
  <c r="Q1921" i="5"/>
  <c r="AH1920" i="5"/>
  <c r="AG1920" i="5"/>
  <c r="AF1920" i="5"/>
  <c r="AE1920" i="5"/>
  <c r="AD1920" i="5"/>
  <c r="AC1920" i="5"/>
  <c r="AB1920" i="5"/>
  <c r="AA1920" i="5"/>
  <c r="Z1920" i="5"/>
  <c r="Y1920" i="5"/>
  <c r="X1920" i="5"/>
  <c r="W1920" i="5"/>
  <c r="V1920" i="5"/>
  <c r="U1920" i="5"/>
  <c r="T1920" i="5"/>
  <c r="S1920" i="5"/>
  <c r="R1920" i="5"/>
  <c r="Q1920" i="5"/>
  <c r="AH1919" i="5"/>
  <c r="AG1919" i="5"/>
  <c r="AF1919" i="5"/>
  <c r="AE1919" i="5"/>
  <c r="AD1919" i="5"/>
  <c r="AC1919" i="5"/>
  <c r="AB1919" i="5"/>
  <c r="AA1919" i="5"/>
  <c r="Z1919" i="5"/>
  <c r="Y1919" i="5"/>
  <c r="X1919" i="5"/>
  <c r="W1919" i="5"/>
  <c r="V1919" i="5"/>
  <c r="U1919" i="5"/>
  <c r="T1919" i="5"/>
  <c r="S1919" i="5"/>
  <c r="R1919" i="5"/>
  <c r="Q1919" i="5"/>
  <c r="AH1918" i="5"/>
  <c r="AG1918" i="5"/>
  <c r="AF1918" i="5"/>
  <c r="AE1918" i="5"/>
  <c r="AD1918" i="5"/>
  <c r="AC1918" i="5"/>
  <c r="AB1918" i="5"/>
  <c r="AA1918" i="5"/>
  <c r="Z1918" i="5"/>
  <c r="Y1918" i="5"/>
  <c r="X1918" i="5"/>
  <c r="W1918" i="5"/>
  <c r="V1918" i="5"/>
  <c r="U1918" i="5"/>
  <c r="T1918" i="5"/>
  <c r="S1918" i="5"/>
  <c r="R1918" i="5"/>
  <c r="Q1918" i="5"/>
  <c r="AH1917" i="5"/>
  <c r="AG1917" i="5"/>
  <c r="AF1917" i="5"/>
  <c r="AE1917" i="5"/>
  <c r="AD1917" i="5"/>
  <c r="AC1917" i="5"/>
  <c r="AB1917" i="5"/>
  <c r="AA1917" i="5"/>
  <c r="Z1917" i="5"/>
  <c r="Y1917" i="5"/>
  <c r="X1917" i="5"/>
  <c r="W1917" i="5"/>
  <c r="V1917" i="5"/>
  <c r="U1917" i="5"/>
  <c r="T1917" i="5"/>
  <c r="S1917" i="5"/>
  <c r="R1917" i="5"/>
  <c r="Q1917" i="5"/>
  <c r="AH1916" i="5"/>
  <c r="AG1916" i="5"/>
  <c r="AF1916" i="5"/>
  <c r="AE1916" i="5"/>
  <c r="AD1916" i="5"/>
  <c r="AC1916" i="5"/>
  <c r="AB1916" i="5"/>
  <c r="AA1916" i="5"/>
  <c r="Z1916" i="5"/>
  <c r="Y1916" i="5"/>
  <c r="X1916" i="5"/>
  <c r="W1916" i="5"/>
  <c r="V1916" i="5"/>
  <c r="U1916" i="5"/>
  <c r="T1916" i="5"/>
  <c r="S1916" i="5"/>
  <c r="R1916" i="5"/>
  <c r="Q1916" i="5"/>
  <c r="AH1915" i="5"/>
  <c r="AG1915" i="5"/>
  <c r="AF1915" i="5"/>
  <c r="AE1915" i="5"/>
  <c r="AD1915" i="5"/>
  <c r="AC1915" i="5"/>
  <c r="AB1915" i="5"/>
  <c r="AA1915" i="5"/>
  <c r="Z1915" i="5"/>
  <c r="Y1915" i="5"/>
  <c r="X1915" i="5"/>
  <c r="W1915" i="5"/>
  <c r="V1915" i="5"/>
  <c r="U1915" i="5"/>
  <c r="T1915" i="5"/>
  <c r="S1915" i="5"/>
  <c r="R1915" i="5"/>
  <c r="Q1915" i="5"/>
  <c r="AH1914" i="5"/>
  <c r="AG1914" i="5"/>
  <c r="AF1914" i="5"/>
  <c r="AE1914" i="5"/>
  <c r="AD1914" i="5"/>
  <c r="AC1914" i="5"/>
  <c r="AB1914" i="5"/>
  <c r="AA1914" i="5"/>
  <c r="Z1914" i="5"/>
  <c r="Y1914" i="5"/>
  <c r="X1914" i="5"/>
  <c r="W1914" i="5"/>
  <c r="V1914" i="5"/>
  <c r="U1914" i="5"/>
  <c r="T1914" i="5"/>
  <c r="S1914" i="5"/>
  <c r="R1914" i="5"/>
  <c r="Q1914" i="5"/>
  <c r="AH1913" i="5"/>
  <c r="AG1913" i="5"/>
  <c r="AF1913" i="5"/>
  <c r="AE1913" i="5"/>
  <c r="AD1913" i="5"/>
  <c r="AC1913" i="5"/>
  <c r="AB1913" i="5"/>
  <c r="AA1913" i="5"/>
  <c r="Z1913" i="5"/>
  <c r="Y1913" i="5"/>
  <c r="X1913" i="5"/>
  <c r="W1913" i="5"/>
  <c r="V1913" i="5"/>
  <c r="U1913" i="5"/>
  <c r="T1913" i="5"/>
  <c r="S1913" i="5"/>
  <c r="R1913" i="5"/>
  <c r="Q1913" i="5"/>
  <c r="AH1912" i="5"/>
  <c r="AG1912" i="5"/>
  <c r="AF1912" i="5"/>
  <c r="AE1912" i="5"/>
  <c r="AD1912" i="5"/>
  <c r="AC1912" i="5"/>
  <c r="AB1912" i="5"/>
  <c r="AA1912" i="5"/>
  <c r="Z1912" i="5"/>
  <c r="Y1912" i="5"/>
  <c r="X1912" i="5"/>
  <c r="W1912" i="5"/>
  <c r="V1912" i="5"/>
  <c r="U1912" i="5"/>
  <c r="T1912" i="5"/>
  <c r="S1912" i="5"/>
  <c r="R1912" i="5"/>
  <c r="Q1912" i="5"/>
  <c r="AH1911" i="5"/>
  <c r="AG1911" i="5"/>
  <c r="AF1911" i="5"/>
  <c r="AE1911" i="5"/>
  <c r="AD1911" i="5"/>
  <c r="AC1911" i="5"/>
  <c r="AB1911" i="5"/>
  <c r="AA1911" i="5"/>
  <c r="Z1911" i="5"/>
  <c r="Y1911" i="5"/>
  <c r="X1911" i="5"/>
  <c r="W1911" i="5"/>
  <c r="V1911" i="5"/>
  <c r="U1911" i="5"/>
  <c r="T1911" i="5"/>
  <c r="S1911" i="5"/>
  <c r="R1911" i="5"/>
  <c r="Q1911" i="5"/>
  <c r="AH1910" i="5"/>
  <c r="AG1910" i="5"/>
  <c r="AF1910" i="5"/>
  <c r="AE1910" i="5"/>
  <c r="AD1910" i="5"/>
  <c r="AC1910" i="5"/>
  <c r="AB1910" i="5"/>
  <c r="AA1910" i="5"/>
  <c r="Z1910" i="5"/>
  <c r="Y1910" i="5"/>
  <c r="X1910" i="5"/>
  <c r="W1910" i="5"/>
  <c r="V1910" i="5"/>
  <c r="U1910" i="5"/>
  <c r="T1910" i="5"/>
  <c r="S1910" i="5"/>
  <c r="R1910" i="5"/>
  <c r="Q1910" i="5"/>
  <c r="AH1909" i="5"/>
  <c r="AG1909" i="5"/>
  <c r="AF1909" i="5"/>
  <c r="AE1909" i="5"/>
  <c r="AD1909" i="5"/>
  <c r="AC1909" i="5"/>
  <c r="AB1909" i="5"/>
  <c r="AA1909" i="5"/>
  <c r="Z1909" i="5"/>
  <c r="Y1909" i="5"/>
  <c r="X1909" i="5"/>
  <c r="W1909" i="5"/>
  <c r="V1909" i="5"/>
  <c r="U1909" i="5"/>
  <c r="T1909" i="5"/>
  <c r="S1909" i="5"/>
  <c r="R1909" i="5"/>
  <c r="Q1909" i="5"/>
  <c r="AH1908" i="5"/>
  <c r="AG1908" i="5"/>
  <c r="AF1908" i="5"/>
  <c r="AE1908" i="5"/>
  <c r="AD1908" i="5"/>
  <c r="AC1908" i="5"/>
  <c r="AB1908" i="5"/>
  <c r="AA1908" i="5"/>
  <c r="Z1908" i="5"/>
  <c r="Y1908" i="5"/>
  <c r="X1908" i="5"/>
  <c r="W1908" i="5"/>
  <c r="V1908" i="5"/>
  <c r="U1908" i="5"/>
  <c r="T1908" i="5"/>
  <c r="S1908" i="5"/>
  <c r="R1908" i="5"/>
  <c r="Q1908" i="5"/>
  <c r="AH1907" i="5"/>
  <c r="AG1907" i="5"/>
  <c r="AF1907" i="5"/>
  <c r="AE1907" i="5"/>
  <c r="AD1907" i="5"/>
  <c r="AC1907" i="5"/>
  <c r="AB1907" i="5"/>
  <c r="AA1907" i="5"/>
  <c r="Z1907" i="5"/>
  <c r="Y1907" i="5"/>
  <c r="X1907" i="5"/>
  <c r="W1907" i="5"/>
  <c r="V1907" i="5"/>
  <c r="U1907" i="5"/>
  <c r="T1907" i="5"/>
  <c r="S1907" i="5"/>
  <c r="R1907" i="5"/>
  <c r="Q1907" i="5"/>
  <c r="AH1906" i="5"/>
  <c r="AG1906" i="5"/>
  <c r="AF1906" i="5"/>
  <c r="AE1906" i="5"/>
  <c r="AD1906" i="5"/>
  <c r="AC1906" i="5"/>
  <c r="AB1906" i="5"/>
  <c r="AA1906" i="5"/>
  <c r="Z1906" i="5"/>
  <c r="Y1906" i="5"/>
  <c r="X1906" i="5"/>
  <c r="W1906" i="5"/>
  <c r="V1906" i="5"/>
  <c r="U1906" i="5"/>
  <c r="T1906" i="5"/>
  <c r="S1906" i="5"/>
  <c r="R1906" i="5"/>
  <c r="Q1906" i="5"/>
  <c r="AH1905" i="5"/>
  <c r="AG1905" i="5"/>
  <c r="AF1905" i="5"/>
  <c r="AE1905" i="5"/>
  <c r="AD1905" i="5"/>
  <c r="AC1905" i="5"/>
  <c r="AB1905" i="5"/>
  <c r="AA1905" i="5"/>
  <c r="Z1905" i="5"/>
  <c r="Y1905" i="5"/>
  <c r="X1905" i="5"/>
  <c r="W1905" i="5"/>
  <c r="V1905" i="5"/>
  <c r="U1905" i="5"/>
  <c r="T1905" i="5"/>
  <c r="S1905" i="5"/>
  <c r="R1905" i="5"/>
  <c r="Q1905" i="5"/>
  <c r="AH1904" i="5"/>
  <c r="AG1904" i="5"/>
  <c r="AF1904" i="5"/>
  <c r="AE1904" i="5"/>
  <c r="AD1904" i="5"/>
  <c r="AC1904" i="5"/>
  <c r="AB1904" i="5"/>
  <c r="AA1904" i="5"/>
  <c r="Z1904" i="5"/>
  <c r="Y1904" i="5"/>
  <c r="X1904" i="5"/>
  <c r="W1904" i="5"/>
  <c r="V1904" i="5"/>
  <c r="U1904" i="5"/>
  <c r="T1904" i="5"/>
  <c r="S1904" i="5"/>
  <c r="R1904" i="5"/>
  <c r="Q1904" i="5"/>
  <c r="AH1903" i="5"/>
  <c r="AG1903" i="5"/>
  <c r="AF1903" i="5"/>
  <c r="AE1903" i="5"/>
  <c r="AD1903" i="5"/>
  <c r="AC1903" i="5"/>
  <c r="AB1903" i="5"/>
  <c r="AA1903" i="5"/>
  <c r="Z1903" i="5"/>
  <c r="Y1903" i="5"/>
  <c r="X1903" i="5"/>
  <c r="W1903" i="5"/>
  <c r="V1903" i="5"/>
  <c r="U1903" i="5"/>
  <c r="T1903" i="5"/>
  <c r="S1903" i="5"/>
  <c r="R1903" i="5"/>
  <c r="Q1903" i="5"/>
  <c r="AH1902" i="5"/>
  <c r="AG1902" i="5"/>
  <c r="AF1902" i="5"/>
  <c r="AE1902" i="5"/>
  <c r="AD1902" i="5"/>
  <c r="AC1902" i="5"/>
  <c r="AB1902" i="5"/>
  <c r="AA1902" i="5"/>
  <c r="Z1902" i="5"/>
  <c r="Y1902" i="5"/>
  <c r="X1902" i="5"/>
  <c r="W1902" i="5"/>
  <c r="V1902" i="5"/>
  <c r="U1902" i="5"/>
  <c r="T1902" i="5"/>
  <c r="S1902" i="5"/>
  <c r="R1902" i="5"/>
  <c r="Q1902" i="5"/>
  <c r="AH1901" i="5"/>
  <c r="AG1901" i="5"/>
  <c r="AF1901" i="5"/>
  <c r="AE1901" i="5"/>
  <c r="AD1901" i="5"/>
  <c r="AC1901" i="5"/>
  <c r="AB1901" i="5"/>
  <c r="AA1901" i="5"/>
  <c r="Z1901" i="5"/>
  <c r="Y1901" i="5"/>
  <c r="X1901" i="5"/>
  <c r="W1901" i="5"/>
  <c r="V1901" i="5"/>
  <c r="U1901" i="5"/>
  <c r="T1901" i="5"/>
  <c r="S1901" i="5"/>
  <c r="R1901" i="5"/>
  <c r="Q1901" i="5"/>
  <c r="AH1900" i="5"/>
  <c r="AG1900" i="5"/>
  <c r="AF1900" i="5"/>
  <c r="AE1900" i="5"/>
  <c r="AD1900" i="5"/>
  <c r="AC1900" i="5"/>
  <c r="AB1900" i="5"/>
  <c r="AA1900" i="5"/>
  <c r="Z1900" i="5"/>
  <c r="Y1900" i="5"/>
  <c r="X1900" i="5"/>
  <c r="W1900" i="5"/>
  <c r="V1900" i="5"/>
  <c r="U1900" i="5"/>
  <c r="T1900" i="5"/>
  <c r="S1900" i="5"/>
  <c r="R1900" i="5"/>
  <c r="Q1900" i="5"/>
  <c r="AH1899" i="5"/>
  <c r="AG1899" i="5"/>
  <c r="AF1899" i="5"/>
  <c r="AE1899" i="5"/>
  <c r="AD1899" i="5"/>
  <c r="AC1899" i="5"/>
  <c r="AB1899" i="5"/>
  <c r="AA1899" i="5"/>
  <c r="Z1899" i="5"/>
  <c r="Y1899" i="5"/>
  <c r="X1899" i="5"/>
  <c r="W1899" i="5"/>
  <c r="V1899" i="5"/>
  <c r="U1899" i="5"/>
  <c r="T1899" i="5"/>
  <c r="S1899" i="5"/>
  <c r="R1899" i="5"/>
  <c r="Q1899" i="5"/>
  <c r="AH1898" i="5"/>
  <c r="AG1898" i="5"/>
  <c r="AF1898" i="5"/>
  <c r="AE1898" i="5"/>
  <c r="AD1898" i="5"/>
  <c r="AC1898" i="5"/>
  <c r="AB1898" i="5"/>
  <c r="AA1898" i="5"/>
  <c r="Z1898" i="5"/>
  <c r="Y1898" i="5"/>
  <c r="X1898" i="5"/>
  <c r="W1898" i="5"/>
  <c r="V1898" i="5"/>
  <c r="U1898" i="5"/>
  <c r="T1898" i="5"/>
  <c r="S1898" i="5"/>
  <c r="R1898" i="5"/>
  <c r="Q1898" i="5"/>
  <c r="AH1897" i="5"/>
  <c r="AG1897" i="5"/>
  <c r="AF1897" i="5"/>
  <c r="AE1897" i="5"/>
  <c r="AD1897" i="5"/>
  <c r="AC1897" i="5"/>
  <c r="AB1897" i="5"/>
  <c r="AA1897" i="5"/>
  <c r="Z1897" i="5"/>
  <c r="Y1897" i="5"/>
  <c r="X1897" i="5"/>
  <c r="W1897" i="5"/>
  <c r="V1897" i="5"/>
  <c r="U1897" i="5"/>
  <c r="T1897" i="5"/>
  <c r="S1897" i="5"/>
  <c r="R1897" i="5"/>
  <c r="Q1897" i="5"/>
  <c r="AH1896" i="5"/>
  <c r="AG1896" i="5"/>
  <c r="AF1896" i="5"/>
  <c r="AE1896" i="5"/>
  <c r="AD1896" i="5"/>
  <c r="AC1896" i="5"/>
  <c r="AB1896" i="5"/>
  <c r="AA1896" i="5"/>
  <c r="Z1896" i="5"/>
  <c r="Y1896" i="5"/>
  <c r="X1896" i="5"/>
  <c r="W1896" i="5"/>
  <c r="V1896" i="5"/>
  <c r="U1896" i="5"/>
  <c r="T1896" i="5"/>
  <c r="S1896" i="5"/>
  <c r="R1896" i="5"/>
  <c r="Q1896" i="5"/>
  <c r="AH1895" i="5"/>
  <c r="AG1895" i="5"/>
  <c r="AF1895" i="5"/>
  <c r="AE1895" i="5"/>
  <c r="AD1895" i="5"/>
  <c r="AC1895" i="5"/>
  <c r="AB1895" i="5"/>
  <c r="AA1895" i="5"/>
  <c r="Z1895" i="5"/>
  <c r="Y1895" i="5"/>
  <c r="X1895" i="5"/>
  <c r="W1895" i="5"/>
  <c r="V1895" i="5"/>
  <c r="U1895" i="5"/>
  <c r="T1895" i="5"/>
  <c r="S1895" i="5"/>
  <c r="R1895" i="5"/>
  <c r="Q1895" i="5"/>
  <c r="AH1894" i="5"/>
  <c r="AG1894" i="5"/>
  <c r="AF1894" i="5"/>
  <c r="AE1894" i="5"/>
  <c r="AD1894" i="5"/>
  <c r="AC1894" i="5"/>
  <c r="AB1894" i="5"/>
  <c r="AA1894" i="5"/>
  <c r="Z1894" i="5"/>
  <c r="Y1894" i="5"/>
  <c r="X1894" i="5"/>
  <c r="W1894" i="5"/>
  <c r="V1894" i="5"/>
  <c r="U1894" i="5"/>
  <c r="T1894" i="5"/>
  <c r="S1894" i="5"/>
  <c r="R1894" i="5"/>
  <c r="Q1894" i="5"/>
  <c r="AH1893" i="5"/>
  <c r="AG1893" i="5"/>
  <c r="AF1893" i="5"/>
  <c r="AE1893" i="5"/>
  <c r="AD1893" i="5"/>
  <c r="AC1893" i="5"/>
  <c r="AB1893" i="5"/>
  <c r="AA1893" i="5"/>
  <c r="Z1893" i="5"/>
  <c r="Y1893" i="5"/>
  <c r="X1893" i="5"/>
  <c r="W1893" i="5"/>
  <c r="V1893" i="5"/>
  <c r="U1893" i="5"/>
  <c r="T1893" i="5"/>
  <c r="S1893" i="5"/>
  <c r="R1893" i="5"/>
  <c r="Q1893" i="5"/>
  <c r="AH1892" i="5"/>
  <c r="AG1892" i="5"/>
  <c r="AF1892" i="5"/>
  <c r="AE1892" i="5"/>
  <c r="AD1892" i="5"/>
  <c r="AC1892" i="5"/>
  <c r="AB1892" i="5"/>
  <c r="AA1892" i="5"/>
  <c r="Z1892" i="5"/>
  <c r="Y1892" i="5"/>
  <c r="X1892" i="5"/>
  <c r="W1892" i="5"/>
  <c r="V1892" i="5"/>
  <c r="U1892" i="5"/>
  <c r="T1892" i="5"/>
  <c r="S1892" i="5"/>
  <c r="R1892" i="5"/>
  <c r="Q1892" i="5"/>
  <c r="AH1891" i="5"/>
  <c r="AG1891" i="5"/>
  <c r="AF1891" i="5"/>
  <c r="AE1891" i="5"/>
  <c r="AD1891" i="5"/>
  <c r="AC1891" i="5"/>
  <c r="AB1891" i="5"/>
  <c r="AA1891" i="5"/>
  <c r="Z1891" i="5"/>
  <c r="Y1891" i="5"/>
  <c r="X1891" i="5"/>
  <c r="W1891" i="5"/>
  <c r="V1891" i="5"/>
  <c r="U1891" i="5"/>
  <c r="T1891" i="5"/>
  <c r="S1891" i="5"/>
  <c r="R1891" i="5"/>
  <c r="Q1891" i="5"/>
  <c r="AH1890" i="5"/>
  <c r="AG1890" i="5"/>
  <c r="AF1890" i="5"/>
  <c r="AE1890" i="5"/>
  <c r="AD1890" i="5"/>
  <c r="AC1890" i="5"/>
  <c r="AB1890" i="5"/>
  <c r="AA1890" i="5"/>
  <c r="Z1890" i="5"/>
  <c r="Y1890" i="5"/>
  <c r="X1890" i="5"/>
  <c r="W1890" i="5"/>
  <c r="V1890" i="5"/>
  <c r="U1890" i="5"/>
  <c r="T1890" i="5"/>
  <c r="S1890" i="5"/>
  <c r="R1890" i="5"/>
  <c r="Q1890" i="5"/>
  <c r="AH1889" i="5"/>
  <c r="AG1889" i="5"/>
  <c r="AF1889" i="5"/>
  <c r="AE1889" i="5"/>
  <c r="AD1889" i="5"/>
  <c r="AC1889" i="5"/>
  <c r="AB1889" i="5"/>
  <c r="AA1889" i="5"/>
  <c r="Z1889" i="5"/>
  <c r="Y1889" i="5"/>
  <c r="X1889" i="5"/>
  <c r="W1889" i="5"/>
  <c r="V1889" i="5"/>
  <c r="U1889" i="5"/>
  <c r="T1889" i="5"/>
  <c r="S1889" i="5"/>
  <c r="R1889" i="5"/>
  <c r="Q1889" i="5"/>
  <c r="AH1888" i="5"/>
  <c r="AG1888" i="5"/>
  <c r="AF1888" i="5"/>
  <c r="AE1888" i="5"/>
  <c r="AD1888" i="5"/>
  <c r="AC1888" i="5"/>
  <c r="AB1888" i="5"/>
  <c r="AA1888" i="5"/>
  <c r="Z1888" i="5"/>
  <c r="Y1888" i="5"/>
  <c r="X1888" i="5"/>
  <c r="W1888" i="5"/>
  <c r="V1888" i="5"/>
  <c r="U1888" i="5"/>
  <c r="T1888" i="5"/>
  <c r="S1888" i="5"/>
  <c r="R1888" i="5"/>
  <c r="Q1888" i="5"/>
  <c r="AH1887" i="5"/>
  <c r="AG1887" i="5"/>
  <c r="AF1887" i="5"/>
  <c r="AE1887" i="5"/>
  <c r="AD1887" i="5"/>
  <c r="AC1887" i="5"/>
  <c r="AB1887" i="5"/>
  <c r="AA1887" i="5"/>
  <c r="Z1887" i="5"/>
  <c r="Y1887" i="5"/>
  <c r="X1887" i="5"/>
  <c r="W1887" i="5"/>
  <c r="V1887" i="5"/>
  <c r="U1887" i="5"/>
  <c r="T1887" i="5"/>
  <c r="S1887" i="5"/>
  <c r="R1887" i="5"/>
  <c r="Q1887" i="5"/>
  <c r="AH1886" i="5"/>
  <c r="AG1886" i="5"/>
  <c r="AF1886" i="5"/>
  <c r="AE1886" i="5"/>
  <c r="AD1886" i="5"/>
  <c r="AC1886" i="5"/>
  <c r="AB1886" i="5"/>
  <c r="AA1886" i="5"/>
  <c r="Z1886" i="5"/>
  <c r="Y1886" i="5"/>
  <c r="X1886" i="5"/>
  <c r="W1886" i="5"/>
  <c r="V1886" i="5"/>
  <c r="U1886" i="5"/>
  <c r="T1886" i="5"/>
  <c r="S1886" i="5"/>
  <c r="R1886" i="5"/>
  <c r="Q1886" i="5"/>
  <c r="AH1885" i="5"/>
  <c r="AG1885" i="5"/>
  <c r="AF1885" i="5"/>
  <c r="AE1885" i="5"/>
  <c r="AD1885" i="5"/>
  <c r="AC1885" i="5"/>
  <c r="AB1885" i="5"/>
  <c r="AA1885" i="5"/>
  <c r="Z1885" i="5"/>
  <c r="Y1885" i="5"/>
  <c r="X1885" i="5"/>
  <c r="W1885" i="5"/>
  <c r="V1885" i="5"/>
  <c r="U1885" i="5"/>
  <c r="T1885" i="5"/>
  <c r="S1885" i="5"/>
  <c r="R1885" i="5"/>
  <c r="Q1885" i="5"/>
  <c r="AH1884" i="5"/>
  <c r="AG1884" i="5"/>
  <c r="AF1884" i="5"/>
  <c r="AE1884" i="5"/>
  <c r="AD1884" i="5"/>
  <c r="AC1884" i="5"/>
  <c r="AB1884" i="5"/>
  <c r="AA1884" i="5"/>
  <c r="Z1884" i="5"/>
  <c r="Y1884" i="5"/>
  <c r="X1884" i="5"/>
  <c r="W1884" i="5"/>
  <c r="V1884" i="5"/>
  <c r="U1884" i="5"/>
  <c r="T1884" i="5"/>
  <c r="S1884" i="5"/>
  <c r="R1884" i="5"/>
  <c r="Q1884" i="5"/>
  <c r="AH1883" i="5"/>
  <c r="AG1883" i="5"/>
  <c r="AF1883" i="5"/>
  <c r="AE1883" i="5"/>
  <c r="AD1883" i="5"/>
  <c r="AC1883" i="5"/>
  <c r="AB1883" i="5"/>
  <c r="AA1883" i="5"/>
  <c r="Z1883" i="5"/>
  <c r="Y1883" i="5"/>
  <c r="X1883" i="5"/>
  <c r="W1883" i="5"/>
  <c r="V1883" i="5"/>
  <c r="U1883" i="5"/>
  <c r="T1883" i="5"/>
  <c r="S1883" i="5"/>
  <c r="R1883" i="5"/>
  <c r="Q1883" i="5"/>
  <c r="AH1882" i="5"/>
  <c r="AG1882" i="5"/>
  <c r="AF1882" i="5"/>
  <c r="AE1882" i="5"/>
  <c r="AD1882" i="5"/>
  <c r="AC1882" i="5"/>
  <c r="AB1882" i="5"/>
  <c r="AA1882" i="5"/>
  <c r="Z1882" i="5"/>
  <c r="Y1882" i="5"/>
  <c r="X1882" i="5"/>
  <c r="W1882" i="5"/>
  <c r="V1882" i="5"/>
  <c r="U1882" i="5"/>
  <c r="T1882" i="5"/>
  <c r="S1882" i="5"/>
  <c r="R1882" i="5"/>
  <c r="Q1882" i="5"/>
  <c r="AH1881" i="5"/>
  <c r="AG1881" i="5"/>
  <c r="AF1881" i="5"/>
  <c r="AE1881" i="5"/>
  <c r="AD1881" i="5"/>
  <c r="AC1881" i="5"/>
  <c r="AB1881" i="5"/>
  <c r="AA1881" i="5"/>
  <c r="Z1881" i="5"/>
  <c r="Y1881" i="5"/>
  <c r="X1881" i="5"/>
  <c r="W1881" i="5"/>
  <c r="V1881" i="5"/>
  <c r="U1881" i="5"/>
  <c r="T1881" i="5"/>
  <c r="S1881" i="5"/>
  <c r="R1881" i="5"/>
  <c r="Q1881" i="5"/>
  <c r="AH1880" i="5"/>
  <c r="AG1880" i="5"/>
  <c r="AF1880" i="5"/>
  <c r="AE1880" i="5"/>
  <c r="AD1880" i="5"/>
  <c r="AC1880" i="5"/>
  <c r="AB1880" i="5"/>
  <c r="AA1880" i="5"/>
  <c r="Z1880" i="5"/>
  <c r="Y1880" i="5"/>
  <c r="X1880" i="5"/>
  <c r="W1880" i="5"/>
  <c r="V1880" i="5"/>
  <c r="U1880" i="5"/>
  <c r="T1880" i="5"/>
  <c r="S1880" i="5"/>
  <c r="R1880" i="5"/>
  <c r="Q1880" i="5"/>
  <c r="AH1879" i="5"/>
  <c r="AG1879" i="5"/>
  <c r="AF1879" i="5"/>
  <c r="AE1879" i="5"/>
  <c r="AD1879" i="5"/>
  <c r="AC1879" i="5"/>
  <c r="AB1879" i="5"/>
  <c r="AA1879" i="5"/>
  <c r="Z1879" i="5"/>
  <c r="Y1879" i="5"/>
  <c r="X1879" i="5"/>
  <c r="W1879" i="5"/>
  <c r="V1879" i="5"/>
  <c r="U1879" i="5"/>
  <c r="T1879" i="5"/>
  <c r="S1879" i="5"/>
  <c r="R1879" i="5"/>
  <c r="Q1879" i="5"/>
  <c r="AH1878" i="5"/>
  <c r="AG1878" i="5"/>
  <c r="AF1878" i="5"/>
  <c r="AE1878" i="5"/>
  <c r="AD1878" i="5"/>
  <c r="AC1878" i="5"/>
  <c r="AB1878" i="5"/>
  <c r="AA1878" i="5"/>
  <c r="Z1878" i="5"/>
  <c r="Y1878" i="5"/>
  <c r="X1878" i="5"/>
  <c r="W1878" i="5"/>
  <c r="V1878" i="5"/>
  <c r="U1878" i="5"/>
  <c r="T1878" i="5"/>
  <c r="S1878" i="5"/>
  <c r="R1878" i="5"/>
  <c r="Q1878" i="5"/>
  <c r="AH1877" i="5"/>
  <c r="AG1877" i="5"/>
  <c r="AF1877" i="5"/>
  <c r="AE1877" i="5"/>
  <c r="AD1877" i="5"/>
  <c r="AC1877" i="5"/>
  <c r="AB1877" i="5"/>
  <c r="AA1877" i="5"/>
  <c r="Z1877" i="5"/>
  <c r="Y1877" i="5"/>
  <c r="X1877" i="5"/>
  <c r="W1877" i="5"/>
  <c r="V1877" i="5"/>
  <c r="U1877" i="5"/>
  <c r="T1877" i="5"/>
  <c r="S1877" i="5"/>
  <c r="R1877" i="5"/>
  <c r="Q1877" i="5"/>
  <c r="AH1876" i="5"/>
  <c r="AG1876" i="5"/>
  <c r="AF1876" i="5"/>
  <c r="AE1876" i="5"/>
  <c r="AD1876" i="5"/>
  <c r="AC1876" i="5"/>
  <c r="AB1876" i="5"/>
  <c r="AA1876" i="5"/>
  <c r="Z1876" i="5"/>
  <c r="Y1876" i="5"/>
  <c r="X1876" i="5"/>
  <c r="W1876" i="5"/>
  <c r="V1876" i="5"/>
  <c r="U1876" i="5"/>
  <c r="T1876" i="5"/>
  <c r="S1876" i="5"/>
  <c r="R1876" i="5"/>
  <c r="Q1876" i="5"/>
  <c r="AH1875" i="5"/>
  <c r="AG1875" i="5"/>
  <c r="AF1875" i="5"/>
  <c r="AE1875" i="5"/>
  <c r="AD1875" i="5"/>
  <c r="AC1875" i="5"/>
  <c r="AB1875" i="5"/>
  <c r="AA1875" i="5"/>
  <c r="Z1875" i="5"/>
  <c r="Y1875" i="5"/>
  <c r="X1875" i="5"/>
  <c r="W1875" i="5"/>
  <c r="V1875" i="5"/>
  <c r="U1875" i="5"/>
  <c r="T1875" i="5"/>
  <c r="S1875" i="5"/>
  <c r="R1875" i="5"/>
  <c r="Q1875" i="5"/>
  <c r="AH1874" i="5"/>
  <c r="AG1874" i="5"/>
  <c r="AF1874" i="5"/>
  <c r="AE1874" i="5"/>
  <c r="AD1874" i="5"/>
  <c r="AC1874" i="5"/>
  <c r="AB1874" i="5"/>
  <c r="AA1874" i="5"/>
  <c r="Z1874" i="5"/>
  <c r="Y1874" i="5"/>
  <c r="X1874" i="5"/>
  <c r="W1874" i="5"/>
  <c r="V1874" i="5"/>
  <c r="U1874" i="5"/>
  <c r="T1874" i="5"/>
  <c r="S1874" i="5"/>
  <c r="R1874" i="5"/>
  <c r="Q1874" i="5"/>
  <c r="AH1873" i="5"/>
  <c r="AG1873" i="5"/>
  <c r="AF1873" i="5"/>
  <c r="AE1873" i="5"/>
  <c r="AD1873" i="5"/>
  <c r="AC1873" i="5"/>
  <c r="AB1873" i="5"/>
  <c r="AA1873" i="5"/>
  <c r="Z1873" i="5"/>
  <c r="Y1873" i="5"/>
  <c r="X1873" i="5"/>
  <c r="W1873" i="5"/>
  <c r="V1873" i="5"/>
  <c r="U1873" i="5"/>
  <c r="T1873" i="5"/>
  <c r="S1873" i="5"/>
  <c r="R1873" i="5"/>
  <c r="Q1873" i="5"/>
  <c r="AH1872" i="5"/>
  <c r="AG1872" i="5"/>
  <c r="AF1872" i="5"/>
  <c r="AE1872" i="5"/>
  <c r="AD1872" i="5"/>
  <c r="AC1872" i="5"/>
  <c r="AB1872" i="5"/>
  <c r="AA1872" i="5"/>
  <c r="Z1872" i="5"/>
  <c r="Y1872" i="5"/>
  <c r="X1872" i="5"/>
  <c r="W1872" i="5"/>
  <c r="V1872" i="5"/>
  <c r="U1872" i="5"/>
  <c r="T1872" i="5"/>
  <c r="S1872" i="5"/>
  <c r="R1872" i="5"/>
  <c r="Q1872" i="5"/>
  <c r="AH1871" i="5"/>
  <c r="AG1871" i="5"/>
  <c r="AF1871" i="5"/>
  <c r="AE1871" i="5"/>
  <c r="AD1871" i="5"/>
  <c r="AC1871" i="5"/>
  <c r="AB1871" i="5"/>
  <c r="AA1871" i="5"/>
  <c r="Z1871" i="5"/>
  <c r="Y1871" i="5"/>
  <c r="X1871" i="5"/>
  <c r="W1871" i="5"/>
  <c r="V1871" i="5"/>
  <c r="U1871" i="5"/>
  <c r="T1871" i="5"/>
  <c r="S1871" i="5"/>
  <c r="R1871" i="5"/>
  <c r="Q1871" i="5"/>
  <c r="AH1870" i="5"/>
  <c r="AG1870" i="5"/>
  <c r="AF1870" i="5"/>
  <c r="AE1870" i="5"/>
  <c r="AD1870" i="5"/>
  <c r="AC1870" i="5"/>
  <c r="AB1870" i="5"/>
  <c r="AA1870" i="5"/>
  <c r="Z1870" i="5"/>
  <c r="Y1870" i="5"/>
  <c r="X1870" i="5"/>
  <c r="W1870" i="5"/>
  <c r="V1870" i="5"/>
  <c r="U1870" i="5"/>
  <c r="T1870" i="5"/>
  <c r="S1870" i="5"/>
  <c r="R1870" i="5"/>
  <c r="Q1870" i="5"/>
  <c r="AH1869" i="5"/>
  <c r="AG1869" i="5"/>
  <c r="AF1869" i="5"/>
  <c r="AE1869" i="5"/>
  <c r="AD1869" i="5"/>
  <c r="AC1869" i="5"/>
  <c r="AB1869" i="5"/>
  <c r="AA1869" i="5"/>
  <c r="Z1869" i="5"/>
  <c r="Y1869" i="5"/>
  <c r="X1869" i="5"/>
  <c r="W1869" i="5"/>
  <c r="V1869" i="5"/>
  <c r="U1869" i="5"/>
  <c r="T1869" i="5"/>
  <c r="S1869" i="5"/>
  <c r="R1869" i="5"/>
  <c r="Q1869" i="5"/>
  <c r="AH1868" i="5"/>
  <c r="AG1868" i="5"/>
  <c r="AF1868" i="5"/>
  <c r="AE1868" i="5"/>
  <c r="AD1868" i="5"/>
  <c r="AC1868" i="5"/>
  <c r="AB1868" i="5"/>
  <c r="AA1868" i="5"/>
  <c r="Z1868" i="5"/>
  <c r="Y1868" i="5"/>
  <c r="X1868" i="5"/>
  <c r="W1868" i="5"/>
  <c r="V1868" i="5"/>
  <c r="U1868" i="5"/>
  <c r="T1868" i="5"/>
  <c r="S1868" i="5"/>
  <c r="R1868" i="5"/>
  <c r="Q1868" i="5"/>
  <c r="AH1867" i="5"/>
  <c r="AG1867" i="5"/>
  <c r="AF1867" i="5"/>
  <c r="AE1867" i="5"/>
  <c r="AD1867" i="5"/>
  <c r="AC1867" i="5"/>
  <c r="AB1867" i="5"/>
  <c r="AA1867" i="5"/>
  <c r="Z1867" i="5"/>
  <c r="Y1867" i="5"/>
  <c r="X1867" i="5"/>
  <c r="W1867" i="5"/>
  <c r="V1867" i="5"/>
  <c r="U1867" i="5"/>
  <c r="T1867" i="5"/>
  <c r="S1867" i="5"/>
  <c r="R1867" i="5"/>
  <c r="Q1867" i="5"/>
  <c r="AH1866" i="5"/>
  <c r="AG1866" i="5"/>
  <c r="AF1866" i="5"/>
  <c r="AE1866" i="5"/>
  <c r="AD1866" i="5"/>
  <c r="AC1866" i="5"/>
  <c r="AB1866" i="5"/>
  <c r="AA1866" i="5"/>
  <c r="Z1866" i="5"/>
  <c r="Y1866" i="5"/>
  <c r="X1866" i="5"/>
  <c r="W1866" i="5"/>
  <c r="V1866" i="5"/>
  <c r="U1866" i="5"/>
  <c r="T1866" i="5"/>
  <c r="S1866" i="5"/>
  <c r="R1866" i="5"/>
  <c r="Q1866" i="5"/>
  <c r="AH1865" i="5"/>
  <c r="AG1865" i="5"/>
  <c r="AF1865" i="5"/>
  <c r="AE1865" i="5"/>
  <c r="AD1865" i="5"/>
  <c r="AC1865" i="5"/>
  <c r="AB1865" i="5"/>
  <c r="AA1865" i="5"/>
  <c r="Z1865" i="5"/>
  <c r="Y1865" i="5"/>
  <c r="X1865" i="5"/>
  <c r="W1865" i="5"/>
  <c r="V1865" i="5"/>
  <c r="U1865" i="5"/>
  <c r="T1865" i="5"/>
  <c r="S1865" i="5"/>
  <c r="R1865" i="5"/>
  <c r="Q1865" i="5"/>
  <c r="AH1864" i="5"/>
  <c r="AG1864" i="5"/>
  <c r="AF1864" i="5"/>
  <c r="AE1864" i="5"/>
  <c r="AD1864" i="5"/>
  <c r="AC1864" i="5"/>
  <c r="AB1864" i="5"/>
  <c r="AA1864" i="5"/>
  <c r="Z1864" i="5"/>
  <c r="Y1864" i="5"/>
  <c r="X1864" i="5"/>
  <c r="W1864" i="5"/>
  <c r="V1864" i="5"/>
  <c r="U1864" i="5"/>
  <c r="T1864" i="5"/>
  <c r="S1864" i="5"/>
  <c r="R1864" i="5"/>
  <c r="Q1864" i="5"/>
  <c r="AH1863" i="5"/>
  <c r="AG1863" i="5"/>
  <c r="AF1863" i="5"/>
  <c r="AE1863" i="5"/>
  <c r="AD1863" i="5"/>
  <c r="AC1863" i="5"/>
  <c r="AB1863" i="5"/>
  <c r="AA1863" i="5"/>
  <c r="Z1863" i="5"/>
  <c r="Y1863" i="5"/>
  <c r="X1863" i="5"/>
  <c r="W1863" i="5"/>
  <c r="V1863" i="5"/>
  <c r="U1863" i="5"/>
  <c r="T1863" i="5"/>
  <c r="S1863" i="5"/>
  <c r="R1863" i="5"/>
  <c r="Q1863" i="5"/>
  <c r="AH1862" i="5"/>
  <c r="AG1862" i="5"/>
  <c r="AF1862" i="5"/>
  <c r="AE1862" i="5"/>
  <c r="AD1862" i="5"/>
  <c r="AC1862" i="5"/>
  <c r="AB1862" i="5"/>
  <c r="AA1862" i="5"/>
  <c r="Z1862" i="5"/>
  <c r="Y1862" i="5"/>
  <c r="X1862" i="5"/>
  <c r="W1862" i="5"/>
  <c r="V1862" i="5"/>
  <c r="U1862" i="5"/>
  <c r="T1862" i="5"/>
  <c r="S1862" i="5"/>
  <c r="R1862" i="5"/>
  <c r="Q1862" i="5"/>
  <c r="AH1861" i="5"/>
  <c r="AG1861" i="5"/>
  <c r="AF1861" i="5"/>
  <c r="AE1861" i="5"/>
  <c r="AD1861" i="5"/>
  <c r="AC1861" i="5"/>
  <c r="AB1861" i="5"/>
  <c r="AA1861" i="5"/>
  <c r="Z1861" i="5"/>
  <c r="Y1861" i="5"/>
  <c r="X1861" i="5"/>
  <c r="W1861" i="5"/>
  <c r="V1861" i="5"/>
  <c r="U1861" i="5"/>
  <c r="T1861" i="5"/>
  <c r="S1861" i="5"/>
  <c r="R1861" i="5"/>
  <c r="Q1861" i="5"/>
  <c r="AH1860" i="5"/>
  <c r="AG1860" i="5"/>
  <c r="AF1860" i="5"/>
  <c r="AE1860" i="5"/>
  <c r="AD1860" i="5"/>
  <c r="AC1860" i="5"/>
  <c r="AB1860" i="5"/>
  <c r="AA1860" i="5"/>
  <c r="Z1860" i="5"/>
  <c r="Y1860" i="5"/>
  <c r="X1860" i="5"/>
  <c r="W1860" i="5"/>
  <c r="V1860" i="5"/>
  <c r="U1860" i="5"/>
  <c r="T1860" i="5"/>
  <c r="S1860" i="5"/>
  <c r="R1860" i="5"/>
  <c r="Q1860" i="5"/>
  <c r="AH1859" i="5"/>
  <c r="AG1859" i="5"/>
  <c r="AF1859" i="5"/>
  <c r="AE1859" i="5"/>
  <c r="AD1859" i="5"/>
  <c r="AC1859" i="5"/>
  <c r="AB1859" i="5"/>
  <c r="AA1859" i="5"/>
  <c r="Z1859" i="5"/>
  <c r="Y1859" i="5"/>
  <c r="X1859" i="5"/>
  <c r="W1859" i="5"/>
  <c r="V1859" i="5"/>
  <c r="U1859" i="5"/>
  <c r="T1859" i="5"/>
  <c r="S1859" i="5"/>
  <c r="R1859" i="5"/>
  <c r="Q1859" i="5"/>
  <c r="AH1858" i="5"/>
  <c r="AG1858" i="5"/>
  <c r="AF1858" i="5"/>
  <c r="AE1858" i="5"/>
  <c r="AD1858" i="5"/>
  <c r="AC1858" i="5"/>
  <c r="AB1858" i="5"/>
  <c r="AA1858" i="5"/>
  <c r="Z1858" i="5"/>
  <c r="Y1858" i="5"/>
  <c r="X1858" i="5"/>
  <c r="W1858" i="5"/>
  <c r="V1858" i="5"/>
  <c r="U1858" i="5"/>
  <c r="T1858" i="5"/>
  <c r="S1858" i="5"/>
  <c r="R1858" i="5"/>
  <c r="Q1858" i="5"/>
  <c r="AH1857" i="5"/>
  <c r="AG1857" i="5"/>
  <c r="AF1857" i="5"/>
  <c r="AE1857" i="5"/>
  <c r="AD1857" i="5"/>
  <c r="AC1857" i="5"/>
  <c r="AB1857" i="5"/>
  <c r="AA1857" i="5"/>
  <c r="Z1857" i="5"/>
  <c r="Y1857" i="5"/>
  <c r="X1857" i="5"/>
  <c r="W1857" i="5"/>
  <c r="V1857" i="5"/>
  <c r="U1857" i="5"/>
  <c r="T1857" i="5"/>
  <c r="S1857" i="5"/>
  <c r="R1857" i="5"/>
  <c r="Q1857" i="5"/>
  <c r="AH1856" i="5"/>
  <c r="AG1856" i="5"/>
  <c r="AF1856" i="5"/>
  <c r="AE1856" i="5"/>
  <c r="AD1856" i="5"/>
  <c r="AC1856" i="5"/>
  <c r="AB1856" i="5"/>
  <c r="AA1856" i="5"/>
  <c r="Z1856" i="5"/>
  <c r="Y1856" i="5"/>
  <c r="X1856" i="5"/>
  <c r="W1856" i="5"/>
  <c r="V1856" i="5"/>
  <c r="U1856" i="5"/>
  <c r="T1856" i="5"/>
  <c r="S1856" i="5"/>
  <c r="R1856" i="5"/>
  <c r="Q1856" i="5"/>
  <c r="AH1855" i="5"/>
  <c r="AG1855" i="5"/>
  <c r="AF1855" i="5"/>
  <c r="AE1855" i="5"/>
  <c r="AD1855" i="5"/>
  <c r="AC1855" i="5"/>
  <c r="AB1855" i="5"/>
  <c r="AA1855" i="5"/>
  <c r="Z1855" i="5"/>
  <c r="Y1855" i="5"/>
  <c r="X1855" i="5"/>
  <c r="W1855" i="5"/>
  <c r="V1855" i="5"/>
  <c r="U1855" i="5"/>
  <c r="T1855" i="5"/>
  <c r="S1855" i="5"/>
  <c r="R1855" i="5"/>
  <c r="Q1855" i="5"/>
  <c r="AH1854" i="5"/>
  <c r="AG1854" i="5"/>
  <c r="AF1854" i="5"/>
  <c r="AE1854" i="5"/>
  <c r="AD1854" i="5"/>
  <c r="AC1854" i="5"/>
  <c r="AB1854" i="5"/>
  <c r="AA1854" i="5"/>
  <c r="Z1854" i="5"/>
  <c r="Y1854" i="5"/>
  <c r="X1854" i="5"/>
  <c r="W1854" i="5"/>
  <c r="V1854" i="5"/>
  <c r="U1854" i="5"/>
  <c r="T1854" i="5"/>
  <c r="S1854" i="5"/>
  <c r="R1854" i="5"/>
  <c r="Q1854" i="5"/>
  <c r="AH1853" i="5"/>
  <c r="AG1853" i="5"/>
  <c r="AF1853" i="5"/>
  <c r="AE1853" i="5"/>
  <c r="AD1853" i="5"/>
  <c r="AC1853" i="5"/>
  <c r="AB1853" i="5"/>
  <c r="AA1853" i="5"/>
  <c r="Z1853" i="5"/>
  <c r="Y1853" i="5"/>
  <c r="X1853" i="5"/>
  <c r="W1853" i="5"/>
  <c r="V1853" i="5"/>
  <c r="U1853" i="5"/>
  <c r="T1853" i="5"/>
  <c r="S1853" i="5"/>
  <c r="R1853" i="5"/>
  <c r="Q1853" i="5"/>
  <c r="AH1852" i="5"/>
  <c r="AG1852" i="5"/>
  <c r="AF1852" i="5"/>
  <c r="AE1852" i="5"/>
  <c r="AD1852" i="5"/>
  <c r="AC1852" i="5"/>
  <c r="AB1852" i="5"/>
  <c r="AA1852" i="5"/>
  <c r="Z1852" i="5"/>
  <c r="Y1852" i="5"/>
  <c r="X1852" i="5"/>
  <c r="W1852" i="5"/>
  <c r="V1852" i="5"/>
  <c r="U1852" i="5"/>
  <c r="T1852" i="5"/>
  <c r="S1852" i="5"/>
  <c r="R1852" i="5"/>
  <c r="Q1852" i="5"/>
  <c r="AH1851" i="5"/>
  <c r="AG1851" i="5"/>
  <c r="AF1851" i="5"/>
  <c r="AE1851" i="5"/>
  <c r="AD1851" i="5"/>
  <c r="AC1851" i="5"/>
  <c r="AB1851" i="5"/>
  <c r="AA1851" i="5"/>
  <c r="Z1851" i="5"/>
  <c r="Y1851" i="5"/>
  <c r="X1851" i="5"/>
  <c r="W1851" i="5"/>
  <c r="V1851" i="5"/>
  <c r="U1851" i="5"/>
  <c r="T1851" i="5"/>
  <c r="S1851" i="5"/>
  <c r="R1851" i="5"/>
  <c r="Q1851" i="5"/>
  <c r="AH1850" i="5"/>
  <c r="AG1850" i="5"/>
  <c r="AF1850" i="5"/>
  <c r="AE1850" i="5"/>
  <c r="AD1850" i="5"/>
  <c r="AC1850" i="5"/>
  <c r="AB1850" i="5"/>
  <c r="AA1850" i="5"/>
  <c r="Z1850" i="5"/>
  <c r="Y1850" i="5"/>
  <c r="X1850" i="5"/>
  <c r="W1850" i="5"/>
  <c r="V1850" i="5"/>
  <c r="U1850" i="5"/>
  <c r="T1850" i="5"/>
  <c r="S1850" i="5"/>
  <c r="R1850" i="5"/>
  <c r="Q1850" i="5"/>
  <c r="AH1849" i="5"/>
  <c r="AG1849" i="5"/>
  <c r="AF1849" i="5"/>
  <c r="AE1849" i="5"/>
  <c r="AD1849" i="5"/>
  <c r="AC1849" i="5"/>
  <c r="AB1849" i="5"/>
  <c r="AA1849" i="5"/>
  <c r="Z1849" i="5"/>
  <c r="Y1849" i="5"/>
  <c r="X1849" i="5"/>
  <c r="W1849" i="5"/>
  <c r="V1849" i="5"/>
  <c r="U1849" i="5"/>
  <c r="T1849" i="5"/>
  <c r="S1849" i="5"/>
  <c r="R1849" i="5"/>
  <c r="Q1849" i="5"/>
  <c r="AH1848" i="5"/>
  <c r="AG1848" i="5"/>
  <c r="AF1848" i="5"/>
  <c r="AE1848" i="5"/>
  <c r="AD1848" i="5"/>
  <c r="AC1848" i="5"/>
  <c r="AB1848" i="5"/>
  <c r="AA1848" i="5"/>
  <c r="Z1848" i="5"/>
  <c r="Y1848" i="5"/>
  <c r="X1848" i="5"/>
  <c r="W1848" i="5"/>
  <c r="V1848" i="5"/>
  <c r="U1848" i="5"/>
  <c r="T1848" i="5"/>
  <c r="S1848" i="5"/>
  <c r="R1848" i="5"/>
  <c r="Q1848" i="5"/>
  <c r="AH1847" i="5"/>
  <c r="AG1847" i="5"/>
  <c r="AF1847" i="5"/>
  <c r="AE1847" i="5"/>
  <c r="AD1847" i="5"/>
  <c r="AC1847" i="5"/>
  <c r="AB1847" i="5"/>
  <c r="AA1847" i="5"/>
  <c r="Z1847" i="5"/>
  <c r="Y1847" i="5"/>
  <c r="X1847" i="5"/>
  <c r="W1847" i="5"/>
  <c r="V1847" i="5"/>
  <c r="U1847" i="5"/>
  <c r="T1847" i="5"/>
  <c r="S1847" i="5"/>
  <c r="R1847" i="5"/>
  <c r="Q1847" i="5"/>
  <c r="AH1846" i="5"/>
  <c r="AG1846" i="5"/>
  <c r="AF1846" i="5"/>
  <c r="AE1846" i="5"/>
  <c r="AD1846" i="5"/>
  <c r="AC1846" i="5"/>
  <c r="AB1846" i="5"/>
  <c r="AA1846" i="5"/>
  <c r="Z1846" i="5"/>
  <c r="Y1846" i="5"/>
  <c r="X1846" i="5"/>
  <c r="W1846" i="5"/>
  <c r="V1846" i="5"/>
  <c r="U1846" i="5"/>
  <c r="T1846" i="5"/>
  <c r="S1846" i="5"/>
  <c r="R1846" i="5"/>
  <c r="Q1846" i="5"/>
  <c r="AH1845" i="5"/>
  <c r="AG1845" i="5"/>
  <c r="AF1845" i="5"/>
  <c r="AE1845" i="5"/>
  <c r="AD1845" i="5"/>
  <c r="AC1845" i="5"/>
  <c r="AB1845" i="5"/>
  <c r="AA1845" i="5"/>
  <c r="Z1845" i="5"/>
  <c r="Y1845" i="5"/>
  <c r="X1845" i="5"/>
  <c r="W1845" i="5"/>
  <c r="V1845" i="5"/>
  <c r="U1845" i="5"/>
  <c r="T1845" i="5"/>
  <c r="S1845" i="5"/>
  <c r="R1845" i="5"/>
  <c r="Q1845" i="5"/>
  <c r="AH1844" i="5"/>
  <c r="AG1844" i="5"/>
  <c r="AF1844" i="5"/>
  <c r="AE1844" i="5"/>
  <c r="AD1844" i="5"/>
  <c r="AC1844" i="5"/>
  <c r="AB1844" i="5"/>
  <c r="AA1844" i="5"/>
  <c r="Z1844" i="5"/>
  <c r="Y1844" i="5"/>
  <c r="X1844" i="5"/>
  <c r="W1844" i="5"/>
  <c r="V1844" i="5"/>
  <c r="U1844" i="5"/>
  <c r="T1844" i="5"/>
  <c r="S1844" i="5"/>
  <c r="R1844" i="5"/>
  <c r="Q1844" i="5"/>
  <c r="AH1843" i="5"/>
  <c r="AG1843" i="5"/>
  <c r="AF1843" i="5"/>
  <c r="AE1843" i="5"/>
  <c r="AD1843" i="5"/>
  <c r="AC1843" i="5"/>
  <c r="AB1843" i="5"/>
  <c r="AA1843" i="5"/>
  <c r="Z1843" i="5"/>
  <c r="Y1843" i="5"/>
  <c r="X1843" i="5"/>
  <c r="W1843" i="5"/>
  <c r="V1843" i="5"/>
  <c r="U1843" i="5"/>
  <c r="T1843" i="5"/>
  <c r="S1843" i="5"/>
  <c r="R1843" i="5"/>
  <c r="Q1843" i="5"/>
  <c r="AH1842" i="5"/>
  <c r="AG1842" i="5"/>
  <c r="AF1842" i="5"/>
  <c r="AE1842" i="5"/>
  <c r="AD1842" i="5"/>
  <c r="AC1842" i="5"/>
  <c r="AB1842" i="5"/>
  <c r="AA1842" i="5"/>
  <c r="Z1842" i="5"/>
  <c r="Y1842" i="5"/>
  <c r="X1842" i="5"/>
  <c r="W1842" i="5"/>
  <c r="V1842" i="5"/>
  <c r="U1842" i="5"/>
  <c r="T1842" i="5"/>
  <c r="S1842" i="5"/>
  <c r="R1842" i="5"/>
  <c r="Q1842" i="5"/>
  <c r="AH1841" i="5"/>
  <c r="AG1841" i="5"/>
  <c r="AF1841" i="5"/>
  <c r="AE1841" i="5"/>
  <c r="AD1841" i="5"/>
  <c r="AC1841" i="5"/>
  <c r="AB1841" i="5"/>
  <c r="AA1841" i="5"/>
  <c r="Z1841" i="5"/>
  <c r="Y1841" i="5"/>
  <c r="X1841" i="5"/>
  <c r="W1841" i="5"/>
  <c r="V1841" i="5"/>
  <c r="U1841" i="5"/>
  <c r="T1841" i="5"/>
  <c r="S1841" i="5"/>
  <c r="R1841" i="5"/>
  <c r="Q1841" i="5"/>
  <c r="AH1840" i="5"/>
  <c r="AG1840" i="5"/>
  <c r="AF1840" i="5"/>
  <c r="AE1840" i="5"/>
  <c r="AD1840" i="5"/>
  <c r="AC1840" i="5"/>
  <c r="AB1840" i="5"/>
  <c r="AA1840" i="5"/>
  <c r="Z1840" i="5"/>
  <c r="Y1840" i="5"/>
  <c r="X1840" i="5"/>
  <c r="W1840" i="5"/>
  <c r="V1840" i="5"/>
  <c r="U1840" i="5"/>
  <c r="T1840" i="5"/>
  <c r="S1840" i="5"/>
  <c r="R1840" i="5"/>
  <c r="Q1840" i="5"/>
  <c r="AH1839" i="5"/>
  <c r="AG1839" i="5"/>
  <c r="AF1839" i="5"/>
  <c r="AE1839" i="5"/>
  <c r="AD1839" i="5"/>
  <c r="AC1839" i="5"/>
  <c r="AB1839" i="5"/>
  <c r="AA1839" i="5"/>
  <c r="Z1839" i="5"/>
  <c r="Y1839" i="5"/>
  <c r="X1839" i="5"/>
  <c r="W1839" i="5"/>
  <c r="V1839" i="5"/>
  <c r="U1839" i="5"/>
  <c r="T1839" i="5"/>
  <c r="S1839" i="5"/>
  <c r="R1839" i="5"/>
  <c r="Q1839" i="5"/>
  <c r="AH1838" i="5"/>
  <c r="AG1838" i="5"/>
  <c r="AF1838" i="5"/>
  <c r="AE1838" i="5"/>
  <c r="AD1838" i="5"/>
  <c r="AC1838" i="5"/>
  <c r="AB1838" i="5"/>
  <c r="AA1838" i="5"/>
  <c r="Z1838" i="5"/>
  <c r="Y1838" i="5"/>
  <c r="X1838" i="5"/>
  <c r="W1838" i="5"/>
  <c r="V1838" i="5"/>
  <c r="U1838" i="5"/>
  <c r="T1838" i="5"/>
  <c r="S1838" i="5"/>
  <c r="R1838" i="5"/>
  <c r="Q1838" i="5"/>
  <c r="AH1837" i="5"/>
  <c r="AG1837" i="5"/>
  <c r="AF1837" i="5"/>
  <c r="AE1837" i="5"/>
  <c r="AD1837" i="5"/>
  <c r="AC1837" i="5"/>
  <c r="AB1837" i="5"/>
  <c r="AA1837" i="5"/>
  <c r="Z1837" i="5"/>
  <c r="Y1837" i="5"/>
  <c r="X1837" i="5"/>
  <c r="W1837" i="5"/>
  <c r="V1837" i="5"/>
  <c r="U1837" i="5"/>
  <c r="T1837" i="5"/>
  <c r="S1837" i="5"/>
  <c r="R1837" i="5"/>
  <c r="Q1837" i="5"/>
  <c r="AH1836" i="5"/>
  <c r="AG1836" i="5"/>
  <c r="AF1836" i="5"/>
  <c r="AE1836" i="5"/>
  <c r="AD1836" i="5"/>
  <c r="AC1836" i="5"/>
  <c r="AB1836" i="5"/>
  <c r="AA1836" i="5"/>
  <c r="Z1836" i="5"/>
  <c r="Y1836" i="5"/>
  <c r="X1836" i="5"/>
  <c r="W1836" i="5"/>
  <c r="V1836" i="5"/>
  <c r="U1836" i="5"/>
  <c r="T1836" i="5"/>
  <c r="S1836" i="5"/>
  <c r="R1836" i="5"/>
  <c r="Q1836" i="5"/>
  <c r="AH1835" i="5"/>
  <c r="AG1835" i="5"/>
  <c r="AF1835" i="5"/>
  <c r="AE1835" i="5"/>
  <c r="AD1835" i="5"/>
  <c r="AC1835" i="5"/>
  <c r="AB1835" i="5"/>
  <c r="AA1835" i="5"/>
  <c r="Z1835" i="5"/>
  <c r="Y1835" i="5"/>
  <c r="X1835" i="5"/>
  <c r="W1835" i="5"/>
  <c r="V1835" i="5"/>
  <c r="U1835" i="5"/>
  <c r="T1835" i="5"/>
  <c r="S1835" i="5"/>
  <c r="R1835" i="5"/>
  <c r="Q1835" i="5"/>
  <c r="AH1834" i="5"/>
  <c r="AG1834" i="5"/>
  <c r="AF1834" i="5"/>
  <c r="AE1834" i="5"/>
  <c r="AD1834" i="5"/>
  <c r="AC1834" i="5"/>
  <c r="AB1834" i="5"/>
  <c r="AA1834" i="5"/>
  <c r="Z1834" i="5"/>
  <c r="Y1834" i="5"/>
  <c r="X1834" i="5"/>
  <c r="W1834" i="5"/>
  <c r="V1834" i="5"/>
  <c r="U1834" i="5"/>
  <c r="T1834" i="5"/>
  <c r="S1834" i="5"/>
  <c r="R1834" i="5"/>
  <c r="Q1834" i="5"/>
  <c r="AH1833" i="5"/>
  <c r="AG1833" i="5"/>
  <c r="AF1833" i="5"/>
  <c r="AE1833" i="5"/>
  <c r="AD1833" i="5"/>
  <c r="AC1833" i="5"/>
  <c r="AB1833" i="5"/>
  <c r="AA1833" i="5"/>
  <c r="Z1833" i="5"/>
  <c r="Y1833" i="5"/>
  <c r="X1833" i="5"/>
  <c r="W1833" i="5"/>
  <c r="V1833" i="5"/>
  <c r="U1833" i="5"/>
  <c r="T1833" i="5"/>
  <c r="S1833" i="5"/>
  <c r="R1833" i="5"/>
  <c r="Q1833" i="5"/>
  <c r="AH1832" i="5"/>
  <c r="AG1832" i="5"/>
  <c r="AF1832" i="5"/>
  <c r="AE1832" i="5"/>
  <c r="AD1832" i="5"/>
  <c r="AC1832" i="5"/>
  <c r="AB1832" i="5"/>
  <c r="AA1832" i="5"/>
  <c r="Z1832" i="5"/>
  <c r="Y1832" i="5"/>
  <c r="X1832" i="5"/>
  <c r="W1832" i="5"/>
  <c r="V1832" i="5"/>
  <c r="U1832" i="5"/>
  <c r="T1832" i="5"/>
  <c r="S1832" i="5"/>
  <c r="R1832" i="5"/>
  <c r="Q1832" i="5"/>
  <c r="AH1831" i="5"/>
  <c r="AG1831" i="5"/>
  <c r="AF1831" i="5"/>
  <c r="AE1831" i="5"/>
  <c r="AD1831" i="5"/>
  <c r="AC1831" i="5"/>
  <c r="AB1831" i="5"/>
  <c r="AA1831" i="5"/>
  <c r="Z1831" i="5"/>
  <c r="Y1831" i="5"/>
  <c r="X1831" i="5"/>
  <c r="W1831" i="5"/>
  <c r="V1831" i="5"/>
  <c r="U1831" i="5"/>
  <c r="T1831" i="5"/>
  <c r="S1831" i="5"/>
  <c r="R1831" i="5"/>
  <c r="Q1831" i="5"/>
  <c r="AH1830" i="5"/>
  <c r="AG1830" i="5"/>
  <c r="AF1830" i="5"/>
  <c r="AE1830" i="5"/>
  <c r="AD1830" i="5"/>
  <c r="AC1830" i="5"/>
  <c r="AB1830" i="5"/>
  <c r="AA1830" i="5"/>
  <c r="Z1830" i="5"/>
  <c r="Y1830" i="5"/>
  <c r="X1830" i="5"/>
  <c r="W1830" i="5"/>
  <c r="V1830" i="5"/>
  <c r="U1830" i="5"/>
  <c r="T1830" i="5"/>
  <c r="S1830" i="5"/>
  <c r="R1830" i="5"/>
  <c r="Q1830" i="5"/>
  <c r="AH1829" i="5"/>
  <c r="AG1829" i="5"/>
  <c r="AF1829" i="5"/>
  <c r="AE1829" i="5"/>
  <c r="AD1829" i="5"/>
  <c r="AC1829" i="5"/>
  <c r="AB1829" i="5"/>
  <c r="AA1829" i="5"/>
  <c r="Z1829" i="5"/>
  <c r="Y1829" i="5"/>
  <c r="X1829" i="5"/>
  <c r="W1829" i="5"/>
  <c r="V1829" i="5"/>
  <c r="U1829" i="5"/>
  <c r="T1829" i="5"/>
  <c r="S1829" i="5"/>
  <c r="R1829" i="5"/>
  <c r="Q1829" i="5"/>
  <c r="AH1828" i="5"/>
  <c r="AG1828" i="5"/>
  <c r="AF1828" i="5"/>
  <c r="AE1828" i="5"/>
  <c r="AD1828" i="5"/>
  <c r="AC1828" i="5"/>
  <c r="AB1828" i="5"/>
  <c r="AA1828" i="5"/>
  <c r="Z1828" i="5"/>
  <c r="Y1828" i="5"/>
  <c r="X1828" i="5"/>
  <c r="W1828" i="5"/>
  <c r="V1828" i="5"/>
  <c r="U1828" i="5"/>
  <c r="T1828" i="5"/>
  <c r="S1828" i="5"/>
  <c r="R1828" i="5"/>
  <c r="Q1828" i="5"/>
  <c r="AH1827" i="5"/>
  <c r="AG1827" i="5"/>
  <c r="AF1827" i="5"/>
  <c r="AE1827" i="5"/>
  <c r="AD1827" i="5"/>
  <c r="AC1827" i="5"/>
  <c r="AB1827" i="5"/>
  <c r="AA1827" i="5"/>
  <c r="Z1827" i="5"/>
  <c r="Y1827" i="5"/>
  <c r="X1827" i="5"/>
  <c r="W1827" i="5"/>
  <c r="V1827" i="5"/>
  <c r="U1827" i="5"/>
  <c r="T1827" i="5"/>
  <c r="S1827" i="5"/>
  <c r="R1827" i="5"/>
  <c r="Q1827" i="5"/>
  <c r="AH1826" i="5"/>
  <c r="AG1826" i="5"/>
  <c r="AF1826" i="5"/>
  <c r="AE1826" i="5"/>
  <c r="AD1826" i="5"/>
  <c r="AC1826" i="5"/>
  <c r="AB1826" i="5"/>
  <c r="AA1826" i="5"/>
  <c r="Z1826" i="5"/>
  <c r="Y1826" i="5"/>
  <c r="X1826" i="5"/>
  <c r="W1826" i="5"/>
  <c r="V1826" i="5"/>
  <c r="U1826" i="5"/>
  <c r="T1826" i="5"/>
  <c r="S1826" i="5"/>
  <c r="R1826" i="5"/>
  <c r="Q1826" i="5"/>
  <c r="AH1825" i="5"/>
  <c r="AG1825" i="5"/>
  <c r="AF1825" i="5"/>
  <c r="AE1825" i="5"/>
  <c r="AD1825" i="5"/>
  <c r="AC1825" i="5"/>
  <c r="AB1825" i="5"/>
  <c r="AA1825" i="5"/>
  <c r="Z1825" i="5"/>
  <c r="Y1825" i="5"/>
  <c r="X1825" i="5"/>
  <c r="W1825" i="5"/>
  <c r="V1825" i="5"/>
  <c r="U1825" i="5"/>
  <c r="T1825" i="5"/>
  <c r="S1825" i="5"/>
  <c r="R1825" i="5"/>
  <c r="Q1825" i="5"/>
  <c r="AH1824" i="5"/>
  <c r="AG1824" i="5"/>
  <c r="AF1824" i="5"/>
  <c r="AE1824" i="5"/>
  <c r="AD1824" i="5"/>
  <c r="AC1824" i="5"/>
  <c r="AB1824" i="5"/>
  <c r="AA1824" i="5"/>
  <c r="Z1824" i="5"/>
  <c r="Y1824" i="5"/>
  <c r="X1824" i="5"/>
  <c r="W1824" i="5"/>
  <c r="V1824" i="5"/>
  <c r="U1824" i="5"/>
  <c r="T1824" i="5"/>
  <c r="S1824" i="5"/>
  <c r="R1824" i="5"/>
  <c r="Q1824" i="5"/>
  <c r="AH1823" i="5"/>
  <c r="AG1823" i="5"/>
  <c r="AF1823" i="5"/>
  <c r="AE1823" i="5"/>
  <c r="AD1823" i="5"/>
  <c r="AC1823" i="5"/>
  <c r="AB1823" i="5"/>
  <c r="AA1823" i="5"/>
  <c r="Z1823" i="5"/>
  <c r="Y1823" i="5"/>
  <c r="X1823" i="5"/>
  <c r="W1823" i="5"/>
  <c r="V1823" i="5"/>
  <c r="U1823" i="5"/>
  <c r="T1823" i="5"/>
  <c r="S1823" i="5"/>
  <c r="R1823" i="5"/>
  <c r="Q1823" i="5"/>
  <c r="AH1822" i="5"/>
  <c r="AG1822" i="5"/>
  <c r="AF1822" i="5"/>
  <c r="AE1822" i="5"/>
  <c r="AD1822" i="5"/>
  <c r="AC1822" i="5"/>
  <c r="AB1822" i="5"/>
  <c r="AA1822" i="5"/>
  <c r="Z1822" i="5"/>
  <c r="Y1822" i="5"/>
  <c r="X1822" i="5"/>
  <c r="W1822" i="5"/>
  <c r="V1822" i="5"/>
  <c r="U1822" i="5"/>
  <c r="T1822" i="5"/>
  <c r="S1822" i="5"/>
  <c r="R1822" i="5"/>
  <c r="Q1822" i="5"/>
  <c r="AH1821" i="5"/>
  <c r="AG1821" i="5"/>
  <c r="AF1821" i="5"/>
  <c r="AE1821" i="5"/>
  <c r="AD1821" i="5"/>
  <c r="AC1821" i="5"/>
  <c r="AB1821" i="5"/>
  <c r="AA1821" i="5"/>
  <c r="Z1821" i="5"/>
  <c r="Y1821" i="5"/>
  <c r="X1821" i="5"/>
  <c r="W1821" i="5"/>
  <c r="V1821" i="5"/>
  <c r="U1821" i="5"/>
  <c r="T1821" i="5"/>
  <c r="S1821" i="5"/>
  <c r="R1821" i="5"/>
  <c r="Q1821" i="5"/>
  <c r="AH1820" i="5"/>
  <c r="AG1820" i="5"/>
  <c r="AF1820" i="5"/>
  <c r="AE1820" i="5"/>
  <c r="AD1820" i="5"/>
  <c r="AC1820" i="5"/>
  <c r="AB1820" i="5"/>
  <c r="AA1820" i="5"/>
  <c r="Z1820" i="5"/>
  <c r="Y1820" i="5"/>
  <c r="X1820" i="5"/>
  <c r="W1820" i="5"/>
  <c r="V1820" i="5"/>
  <c r="U1820" i="5"/>
  <c r="T1820" i="5"/>
  <c r="S1820" i="5"/>
  <c r="R1820" i="5"/>
  <c r="Q1820" i="5"/>
  <c r="AH1819" i="5"/>
  <c r="AG1819" i="5"/>
  <c r="AF1819" i="5"/>
  <c r="AE1819" i="5"/>
  <c r="AD1819" i="5"/>
  <c r="AC1819" i="5"/>
  <c r="AB1819" i="5"/>
  <c r="AA1819" i="5"/>
  <c r="Z1819" i="5"/>
  <c r="Y1819" i="5"/>
  <c r="X1819" i="5"/>
  <c r="W1819" i="5"/>
  <c r="V1819" i="5"/>
  <c r="U1819" i="5"/>
  <c r="T1819" i="5"/>
  <c r="S1819" i="5"/>
  <c r="R1819" i="5"/>
  <c r="Q1819" i="5"/>
  <c r="AH1818" i="5"/>
  <c r="AG1818" i="5"/>
  <c r="AF1818" i="5"/>
  <c r="AE1818" i="5"/>
  <c r="AD1818" i="5"/>
  <c r="AC1818" i="5"/>
  <c r="AB1818" i="5"/>
  <c r="AA1818" i="5"/>
  <c r="Z1818" i="5"/>
  <c r="Y1818" i="5"/>
  <c r="X1818" i="5"/>
  <c r="W1818" i="5"/>
  <c r="V1818" i="5"/>
  <c r="U1818" i="5"/>
  <c r="T1818" i="5"/>
  <c r="S1818" i="5"/>
  <c r="R1818" i="5"/>
  <c r="Q1818" i="5"/>
  <c r="AH1817" i="5"/>
  <c r="AG1817" i="5"/>
  <c r="AF1817" i="5"/>
  <c r="AE1817" i="5"/>
  <c r="AD1817" i="5"/>
  <c r="AC1817" i="5"/>
  <c r="AB1817" i="5"/>
  <c r="AA1817" i="5"/>
  <c r="Z1817" i="5"/>
  <c r="Y1817" i="5"/>
  <c r="X1817" i="5"/>
  <c r="W1817" i="5"/>
  <c r="V1817" i="5"/>
  <c r="U1817" i="5"/>
  <c r="T1817" i="5"/>
  <c r="S1817" i="5"/>
  <c r="R1817" i="5"/>
  <c r="Q1817" i="5"/>
  <c r="AH1816" i="5"/>
  <c r="AG1816" i="5"/>
  <c r="AF1816" i="5"/>
  <c r="AE1816" i="5"/>
  <c r="AD1816" i="5"/>
  <c r="AC1816" i="5"/>
  <c r="AB1816" i="5"/>
  <c r="AA1816" i="5"/>
  <c r="Z1816" i="5"/>
  <c r="Y1816" i="5"/>
  <c r="X1816" i="5"/>
  <c r="W1816" i="5"/>
  <c r="V1816" i="5"/>
  <c r="U1816" i="5"/>
  <c r="T1816" i="5"/>
  <c r="S1816" i="5"/>
  <c r="R1816" i="5"/>
  <c r="Q1816" i="5"/>
  <c r="AH1815" i="5"/>
  <c r="AG1815" i="5"/>
  <c r="AF1815" i="5"/>
  <c r="AE1815" i="5"/>
  <c r="AD1815" i="5"/>
  <c r="AC1815" i="5"/>
  <c r="AB1815" i="5"/>
  <c r="AA1815" i="5"/>
  <c r="Z1815" i="5"/>
  <c r="Y1815" i="5"/>
  <c r="X1815" i="5"/>
  <c r="W1815" i="5"/>
  <c r="V1815" i="5"/>
  <c r="U1815" i="5"/>
  <c r="T1815" i="5"/>
  <c r="S1815" i="5"/>
  <c r="R1815" i="5"/>
  <c r="Q1815" i="5"/>
  <c r="AH1814" i="5"/>
  <c r="AG1814" i="5"/>
  <c r="AF1814" i="5"/>
  <c r="AE1814" i="5"/>
  <c r="AD1814" i="5"/>
  <c r="AC1814" i="5"/>
  <c r="AB1814" i="5"/>
  <c r="AA1814" i="5"/>
  <c r="Z1814" i="5"/>
  <c r="Y1814" i="5"/>
  <c r="X1814" i="5"/>
  <c r="W1814" i="5"/>
  <c r="V1814" i="5"/>
  <c r="U1814" i="5"/>
  <c r="T1814" i="5"/>
  <c r="S1814" i="5"/>
  <c r="R1814" i="5"/>
  <c r="Q1814" i="5"/>
  <c r="AH1813" i="5"/>
  <c r="AG1813" i="5"/>
  <c r="AF1813" i="5"/>
  <c r="AE1813" i="5"/>
  <c r="AD1813" i="5"/>
  <c r="AC1813" i="5"/>
  <c r="AB1813" i="5"/>
  <c r="AA1813" i="5"/>
  <c r="Z1813" i="5"/>
  <c r="Y1813" i="5"/>
  <c r="X1813" i="5"/>
  <c r="W1813" i="5"/>
  <c r="V1813" i="5"/>
  <c r="U1813" i="5"/>
  <c r="T1813" i="5"/>
  <c r="S1813" i="5"/>
  <c r="R1813" i="5"/>
  <c r="Q1813" i="5"/>
  <c r="AH1812" i="5"/>
  <c r="AG1812" i="5"/>
  <c r="AF1812" i="5"/>
  <c r="AE1812" i="5"/>
  <c r="AD1812" i="5"/>
  <c r="AC1812" i="5"/>
  <c r="AB1812" i="5"/>
  <c r="AA1812" i="5"/>
  <c r="Z1812" i="5"/>
  <c r="Y1812" i="5"/>
  <c r="X1812" i="5"/>
  <c r="W1812" i="5"/>
  <c r="V1812" i="5"/>
  <c r="U1812" i="5"/>
  <c r="T1812" i="5"/>
  <c r="S1812" i="5"/>
  <c r="R1812" i="5"/>
  <c r="Q1812" i="5"/>
  <c r="AH1811" i="5"/>
  <c r="AG1811" i="5"/>
  <c r="AF1811" i="5"/>
  <c r="AE1811" i="5"/>
  <c r="AD1811" i="5"/>
  <c r="AC1811" i="5"/>
  <c r="AB1811" i="5"/>
  <c r="AA1811" i="5"/>
  <c r="Z1811" i="5"/>
  <c r="Y1811" i="5"/>
  <c r="X1811" i="5"/>
  <c r="W1811" i="5"/>
  <c r="V1811" i="5"/>
  <c r="U1811" i="5"/>
  <c r="T1811" i="5"/>
  <c r="S1811" i="5"/>
  <c r="R1811" i="5"/>
  <c r="Q1811" i="5"/>
  <c r="AH1810" i="5"/>
  <c r="AG1810" i="5"/>
  <c r="AF1810" i="5"/>
  <c r="AE1810" i="5"/>
  <c r="AD1810" i="5"/>
  <c r="AC1810" i="5"/>
  <c r="AB1810" i="5"/>
  <c r="AA1810" i="5"/>
  <c r="Z1810" i="5"/>
  <c r="Y1810" i="5"/>
  <c r="X1810" i="5"/>
  <c r="W1810" i="5"/>
  <c r="V1810" i="5"/>
  <c r="U1810" i="5"/>
  <c r="T1810" i="5"/>
  <c r="S1810" i="5"/>
  <c r="R1810" i="5"/>
  <c r="Q1810" i="5"/>
  <c r="AH1809" i="5"/>
  <c r="AG1809" i="5"/>
  <c r="AF1809" i="5"/>
  <c r="AE1809" i="5"/>
  <c r="AD1809" i="5"/>
  <c r="AC1809" i="5"/>
  <c r="AB1809" i="5"/>
  <c r="AA1809" i="5"/>
  <c r="Z1809" i="5"/>
  <c r="Y1809" i="5"/>
  <c r="X1809" i="5"/>
  <c r="W1809" i="5"/>
  <c r="V1809" i="5"/>
  <c r="U1809" i="5"/>
  <c r="T1809" i="5"/>
  <c r="S1809" i="5"/>
  <c r="R1809" i="5"/>
  <c r="Q1809" i="5"/>
  <c r="AH1808" i="5"/>
  <c r="AG1808" i="5"/>
  <c r="AF1808" i="5"/>
  <c r="AE1808" i="5"/>
  <c r="AD1808" i="5"/>
  <c r="AC1808" i="5"/>
  <c r="AB1808" i="5"/>
  <c r="AA1808" i="5"/>
  <c r="Z1808" i="5"/>
  <c r="Y1808" i="5"/>
  <c r="X1808" i="5"/>
  <c r="W1808" i="5"/>
  <c r="V1808" i="5"/>
  <c r="U1808" i="5"/>
  <c r="T1808" i="5"/>
  <c r="S1808" i="5"/>
  <c r="R1808" i="5"/>
  <c r="Q1808" i="5"/>
  <c r="AH1807" i="5"/>
  <c r="AG1807" i="5"/>
  <c r="AF1807" i="5"/>
  <c r="AE1807" i="5"/>
  <c r="AD1807" i="5"/>
  <c r="AC1807" i="5"/>
  <c r="AB1807" i="5"/>
  <c r="AA1807" i="5"/>
  <c r="Z1807" i="5"/>
  <c r="Y1807" i="5"/>
  <c r="X1807" i="5"/>
  <c r="W1807" i="5"/>
  <c r="V1807" i="5"/>
  <c r="U1807" i="5"/>
  <c r="T1807" i="5"/>
  <c r="S1807" i="5"/>
  <c r="R1807" i="5"/>
  <c r="Q1807" i="5"/>
  <c r="AH1806" i="5"/>
  <c r="AG1806" i="5"/>
  <c r="AF1806" i="5"/>
  <c r="AE1806" i="5"/>
  <c r="AD1806" i="5"/>
  <c r="AC1806" i="5"/>
  <c r="AB1806" i="5"/>
  <c r="AA1806" i="5"/>
  <c r="Z1806" i="5"/>
  <c r="Y1806" i="5"/>
  <c r="X1806" i="5"/>
  <c r="W1806" i="5"/>
  <c r="V1806" i="5"/>
  <c r="U1806" i="5"/>
  <c r="T1806" i="5"/>
  <c r="S1806" i="5"/>
  <c r="R1806" i="5"/>
  <c r="Q1806" i="5"/>
  <c r="AH1805" i="5"/>
  <c r="AG1805" i="5"/>
  <c r="AF1805" i="5"/>
  <c r="AE1805" i="5"/>
  <c r="AD1805" i="5"/>
  <c r="AC1805" i="5"/>
  <c r="AB1805" i="5"/>
  <c r="AA1805" i="5"/>
  <c r="Z1805" i="5"/>
  <c r="Y1805" i="5"/>
  <c r="X1805" i="5"/>
  <c r="W1805" i="5"/>
  <c r="V1805" i="5"/>
  <c r="U1805" i="5"/>
  <c r="T1805" i="5"/>
  <c r="S1805" i="5"/>
  <c r="R1805" i="5"/>
  <c r="Q1805" i="5"/>
  <c r="AH1804" i="5"/>
  <c r="AG1804" i="5"/>
  <c r="AF1804" i="5"/>
  <c r="AE1804" i="5"/>
  <c r="AD1804" i="5"/>
  <c r="AC1804" i="5"/>
  <c r="AB1804" i="5"/>
  <c r="AA1804" i="5"/>
  <c r="Z1804" i="5"/>
  <c r="Y1804" i="5"/>
  <c r="X1804" i="5"/>
  <c r="W1804" i="5"/>
  <c r="V1804" i="5"/>
  <c r="U1804" i="5"/>
  <c r="T1804" i="5"/>
  <c r="S1804" i="5"/>
  <c r="R1804" i="5"/>
  <c r="Q1804" i="5"/>
  <c r="AH1803" i="5"/>
  <c r="AG1803" i="5"/>
  <c r="AF1803" i="5"/>
  <c r="AE1803" i="5"/>
  <c r="AD1803" i="5"/>
  <c r="AC1803" i="5"/>
  <c r="AB1803" i="5"/>
  <c r="AA1803" i="5"/>
  <c r="Z1803" i="5"/>
  <c r="Y1803" i="5"/>
  <c r="X1803" i="5"/>
  <c r="W1803" i="5"/>
  <c r="V1803" i="5"/>
  <c r="U1803" i="5"/>
  <c r="T1803" i="5"/>
  <c r="S1803" i="5"/>
  <c r="R1803" i="5"/>
  <c r="Q1803" i="5"/>
  <c r="AH1802" i="5"/>
  <c r="AG1802" i="5"/>
  <c r="AF1802" i="5"/>
  <c r="AE1802" i="5"/>
  <c r="AD1802" i="5"/>
  <c r="AC1802" i="5"/>
  <c r="AB1802" i="5"/>
  <c r="AA1802" i="5"/>
  <c r="Z1802" i="5"/>
  <c r="Y1802" i="5"/>
  <c r="X1802" i="5"/>
  <c r="W1802" i="5"/>
  <c r="V1802" i="5"/>
  <c r="U1802" i="5"/>
  <c r="T1802" i="5"/>
  <c r="S1802" i="5"/>
  <c r="R1802" i="5"/>
  <c r="Q1802" i="5"/>
  <c r="AH1801" i="5"/>
  <c r="AG1801" i="5"/>
  <c r="AF1801" i="5"/>
  <c r="AE1801" i="5"/>
  <c r="AD1801" i="5"/>
  <c r="AC1801" i="5"/>
  <c r="AB1801" i="5"/>
  <c r="AA1801" i="5"/>
  <c r="Z1801" i="5"/>
  <c r="Y1801" i="5"/>
  <c r="X1801" i="5"/>
  <c r="W1801" i="5"/>
  <c r="V1801" i="5"/>
  <c r="U1801" i="5"/>
  <c r="T1801" i="5"/>
  <c r="S1801" i="5"/>
  <c r="R1801" i="5"/>
  <c r="Q1801" i="5"/>
  <c r="AH1800" i="5"/>
  <c r="AG1800" i="5"/>
  <c r="AF1800" i="5"/>
  <c r="AE1800" i="5"/>
  <c r="AD1800" i="5"/>
  <c r="AC1800" i="5"/>
  <c r="AB1800" i="5"/>
  <c r="AA1800" i="5"/>
  <c r="Z1800" i="5"/>
  <c r="Y1800" i="5"/>
  <c r="X1800" i="5"/>
  <c r="W1800" i="5"/>
  <c r="V1800" i="5"/>
  <c r="U1800" i="5"/>
  <c r="T1800" i="5"/>
  <c r="S1800" i="5"/>
  <c r="R1800" i="5"/>
  <c r="Q1800" i="5"/>
  <c r="AH1799" i="5"/>
  <c r="AG1799" i="5"/>
  <c r="AF1799" i="5"/>
  <c r="AE1799" i="5"/>
  <c r="AD1799" i="5"/>
  <c r="AC1799" i="5"/>
  <c r="AB1799" i="5"/>
  <c r="AA1799" i="5"/>
  <c r="Z1799" i="5"/>
  <c r="Y1799" i="5"/>
  <c r="X1799" i="5"/>
  <c r="W1799" i="5"/>
  <c r="V1799" i="5"/>
  <c r="U1799" i="5"/>
  <c r="T1799" i="5"/>
  <c r="S1799" i="5"/>
  <c r="R1799" i="5"/>
  <c r="Q1799" i="5"/>
  <c r="AH1798" i="5"/>
  <c r="AG1798" i="5"/>
  <c r="AF1798" i="5"/>
  <c r="AE1798" i="5"/>
  <c r="AD1798" i="5"/>
  <c r="AC1798" i="5"/>
  <c r="AB1798" i="5"/>
  <c r="AA1798" i="5"/>
  <c r="Z1798" i="5"/>
  <c r="Y1798" i="5"/>
  <c r="X1798" i="5"/>
  <c r="W1798" i="5"/>
  <c r="V1798" i="5"/>
  <c r="U1798" i="5"/>
  <c r="T1798" i="5"/>
  <c r="S1798" i="5"/>
  <c r="R1798" i="5"/>
  <c r="Q1798" i="5"/>
  <c r="AH1797" i="5"/>
  <c r="AG1797" i="5"/>
  <c r="AF1797" i="5"/>
  <c r="AE1797" i="5"/>
  <c r="AD1797" i="5"/>
  <c r="AC1797" i="5"/>
  <c r="AB1797" i="5"/>
  <c r="AA1797" i="5"/>
  <c r="Z1797" i="5"/>
  <c r="Y1797" i="5"/>
  <c r="X1797" i="5"/>
  <c r="W1797" i="5"/>
  <c r="V1797" i="5"/>
  <c r="U1797" i="5"/>
  <c r="T1797" i="5"/>
  <c r="S1797" i="5"/>
  <c r="R1797" i="5"/>
  <c r="Q1797" i="5"/>
  <c r="AH1796" i="5"/>
  <c r="AG1796" i="5"/>
  <c r="AF1796" i="5"/>
  <c r="AE1796" i="5"/>
  <c r="AD1796" i="5"/>
  <c r="AC1796" i="5"/>
  <c r="AB1796" i="5"/>
  <c r="AA1796" i="5"/>
  <c r="Z1796" i="5"/>
  <c r="Y1796" i="5"/>
  <c r="X1796" i="5"/>
  <c r="W1796" i="5"/>
  <c r="V1796" i="5"/>
  <c r="U1796" i="5"/>
  <c r="T1796" i="5"/>
  <c r="S1796" i="5"/>
  <c r="R1796" i="5"/>
  <c r="Q1796" i="5"/>
  <c r="AH1795" i="5"/>
  <c r="AG1795" i="5"/>
  <c r="AF1795" i="5"/>
  <c r="AE1795" i="5"/>
  <c r="AD1795" i="5"/>
  <c r="AC1795" i="5"/>
  <c r="AB1795" i="5"/>
  <c r="AA1795" i="5"/>
  <c r="Z1795" i="5"/>
  <c r="Y1795" i="5"/>
  <c r="X1795" i="5"/>
  <c r="W1795" i="5"/>
  <c r="V1795" i="5"/>
  <c r="U1795" i="5"/>
  <c r="T1795" i="5"/>
  <c r="S1795" i="5"/>
  <c r="R1795" i="5"/>
  <c r="Q1795" i="5"/>
  <c r="AH1794" i="5"/>
  <c r="AG1794" i="5"/>
  <c r="AF1794" i="5"/>
  <c r="AE1794" i="5"/>
  <c r="AD1794" i="5"/>
  <c r="AC1794" i="5"/>
  <c r="AB1794" i="5"/>
  <c r="AA1794" i="5"/>
  <c r="Z1794" i="5"/>
  <c r="Y1794" i="5"/>
  <c r="X1794" i="5"/>
  <c r="W1794" i="5"/>
  <c r="V1794" i="5"/>
  <c r="U1794" i="5"/>
  <c r="T1794" i="5"/>
  <c r="S1794" i="5"/>
  <c r="R1794" i="5"/>
  <c r="Q1794" i="5"/>
  <c r="AH1793" i="5"/>
  <c r="AG1793" i="5"/>
  <c r="AF1793" i="5"/>
  <c r="AE1793" i="5"/>
  <c r="AD1793" i="5"/>
  <c r="AC1793" i="5"/>
  <c r="AB1793" i="5"/>
  <c r="AA1793" i="5"/>
  <c r="Z1793" i="5"/>
  <c r="Y1793" i="5"/>
  <c r="X1793" i="5"/>
  <c r="W1793" i="5"/>
  <c r="V1793" i="5"/>
  <c r="U1793" i="5"/>
  <c r="T1793" i="5"/>
  <c r="S1793" i="5"/>
  <c r="R1793" i="5"/>
  <c r="Q1793" i="5"/>
  <c r="AH1792" i="5"/>
  <c r="AG1792" i="5"/>
  <c r="AF1792" i="5"/>
  <c r="AE1792" i="5"/>
  <c r="AD1792" i="5"/>
  <c r="AC1792" i="5"/>
  <c r="AB1792" i="5"/>
  <c r="AA1792" i="5"/>
  <c r="Z1792" i="5"/>
  <c r="Y1792" i="5"/>
  <c r="X1792" i="5"/>
  <c r="W1792" i="5"/>
  <c r="V1792" i="5"/>
  <c r="U1792" i="5"/>
  <c r="T1792" i="5"/>
  <c r="S1792" i="5"/>
  <c r="R1792" i="5"/>
  <c r="Q1792" i="5"/>
  <c r="AH1791" i="5"/>
  <c r="AG1791" i="5"/>
  <c r="AF1791" i="5"/>
  <c r="AE1791" i="5"/>
  <c r="AD1791" i="5"/>
  <c r="AC1791" i="5"/>
  <c r="AB1791" i="5"/>
  <c r="AA1791" i="5"/>
  <c r="Z1791" i="5"/>
  <c r="Y1791" i="5"/>
  <c r="X1791" i="5"/>
  <c r="W1791" i="5"/>
  <c r="V1791" i="5"/>
  <c r="U1791" i="5"/>
  <c r="T1791" i="5"/>
  <c r="S1791" i="5"/>
  <c r="R1791" i="5"/>
  <c r="Q1791" i="5"/>
  <c r="AH1790" i="5"/>
  <c r="AG1790" i="5"/>
  <c r="AF1790" i="5"/>
  <c r="AE1790" i="5"/>
  <c r="AD1790" i="5"/>
  <c r="AC1790" i="5"/>
  <c r="AB1790" i="5"/>
  <c r="AA1790" i="5"/>
  <c r="Z1790" i="5"/>
  <c r="Y1790" i="5"/>
  <c r="X1790" i="5"/>
  <c r="W1790" i="5"/>
  <c r="V1790" i="5"/>
  <c r="U1790" i="5"/>
  <c r="T1790" i="5"/>
  <c r="S1790" i="5"/>
  <c r="R1790" i="5"/>
  <c r="Q1790" i="5"/>
  <c r="AH1789" i="5"/>
  <c r="AG1789" i="5"/>
  <c r="AF1789" i="5"/>
  <c r="AE1789" i="5"/>
  <c r="AD1789" i="5"/>
  <c r="AC1789" i="5"/>
  <c r="AB1789" i="5"/>
  <c r="AA1789" i="5"/>
  <c r="Z1789" i="5"/>
  <c r="Y1789" i="5"/>
  <c r="X1789" i="5"/>
  <c r="W1789" i="5"/>
  <c r="V1789" i="5"/>
  <c r="U1789" i="5"/>
  <c r="T1789" i="5"/>
  <c r="S1789" i="5"/>
  <c r="R1789" i="5"/>
  <c r="Q1789" i="5"/>
  <c r="AH1788" i="5"/>
  <c r="AG1788" i="5"/>
  <c r="AF1788" i="5"/>
  <c r="AE1788" i="5"/>
  <c r="AD1788" i="5"/>
  <c r="AC1788" i="5"/>
  <c r="AB1788" i="5"/>
  <c r="AA1788" i="5"/>
  <c r="Z1788" i="5"/>
  <c r="Y1788" i="5"/>
  <c r="X1788" i="5"/>
  <c r="W1788" i="5"/>
  <c r="V1788" i="5"/>
  <c r="U1788" i="5"/>
  <c r="T1788" i="5"/>
  <c r="S1788" i="5"/>
  <c r="R1788" i="5"/>
  <c r="Q1788" i="5"/>
  <c r="AH1787" i="5"/>
  <c r="AG1787" i="5"/>
  <c r="AF1787" i="5"/>
  <c r="AE1787" i="5"/>
  <c r="AD1787" i="5"/>
  <c r="AC1787" i="5"/>
  <c r="AB1787" i="5"/>
  <c r="AA1787" i="5"/>
  <c r="Z1787" i="5"/>
  <c r="Y1787" i="5"/>
  <c r="X1787" i="5"/>
  <c r="W1787" i="5"/>
  <c r="V1787" i="5"/>
  <c r="U1787" i="5"/>
  <c r="T1787" i="5"/>
  <c r="S1787" i="5"/>
  <c r="R1787" i="5"/>
  <c r="Q1787" i="5"/>
  <c r="AH1786" i="5"/>
  <c r="AG1786" i="5"/>
  <c r="AF1786" i="5"/>
  <c r="AE1786" i="5"/>
  <c r="AD1786" i="5"/>
  <c r="AC1786" i="5"/>
  <c r="AB1786" i="5"/>
  <c r="AA1786" i="5"/>
  <c r="Z1786" i="5"/>
  <c r="Y1786" i="5"/>
  <c r="X1786" i="5"/>
  <c r="W1786" i="5"/>
  <c r="V1786" i="5"/>
  <c r="U1786" i="5"/>
  <c r="T1786" i="5"/>
  <c r="S1786" i="5"/>
  <c r="R1786" i="5"/>
  <c r="Q1786" i="5"/>
  <c r="AH1785" i="5"/>
  <c r="AG1785" i="5"/>
  <c r="AF1785" i="5"/>
  <c r="AE1785" i="5"/>
  <c r="AD1785" i="5"/>
  <c r="AC1785" i="5"/>
  <c r="AB1785" i="5"/>
  <c r="AA1785" i="5"/>
  <c r="Z1785" i="5"/>
  <c r="Y1785" i="5"/>
  <c r="X1785" i="5"/>
  <c r="W1785" i="5"/>
  <c r="V1785" i="5"/>
  <c r="U1785" i="5"/>
  <c r="T1785" i="5"/>
  <c r="S1785" i="5"/>
  <c r="R1785" i="5"/>
  <c r="Q1785" i="5"/>
  <c r="AH1784" i="5"/>
  <c r="AG1784" i="5"/>
  <c r="AF1784" i="5"/>
  <c r="AE1784" i="5"/>
  <c r="AD1784" i="5"/>
  <c r="AC1784" i="5"/>
  <c r="AB1784" i="5"/>
  <c r="AA1784" i="5"/>
  <c r="Z1784" i="5"/>
  <c r="Y1784" i="5"/>
  <c r="X1784" i="5"/>
  <c r="W1784" i="5"/>
  <c r="V1784" i="5"/>
  <c r="U1784" i="5"/>
  <c r="T1784" i="5"/>
  <c r="S1784" i="5"/>
  <c r="R1784" i="5"/>
  <c r="Q1784" i="5"/>
  <c r="AH1783" i="5"/>
  <c r="AG1783" i="5"/>
  <c r="AF1783" i="5"/>
  <c r="AE1783" i="5"/>
  <c r="AD1783" i="5"/>
  <c r="AC1783" i="5"/>
  <c r="AB1783" i="5"/>
  <c r="AA1783" i="5"/>
  <c r="Z1783" i="5"/>
  <c r="Y1783" i="5"/>
  <c r="X1783" i="5"/>
  <c r="W1783" i="5"/>
  <c r="V1783" i="5"/>
  <c r="U1783" i="5"/>
  <c r="T1783" i="5"/>
  <c r="S1783" i="5"/>
  <c r="R1783" i="5"/>
  <c r="Q1783" i="5"/>
  <c r="AH1782" i="5"/>
  <c r="AG1782" i="5"/>
  <c r="AF1782" i="5"/>
  <c r="AE1782" i="5"/>
  <c r="AD1782" i="5"/>
  <c r="AC1782" i="5"/>
  <c r="AB1782" i="5"/>
  <c r="AA1782" i="5"/>
  <c r="Z1782" i="5"/>
  <c r="Y1782" i="5"/>
  <c r="X1782" i="5"/>
  <c r="W1782" i="5"/>
  <c r="V1782" i="5"/>
  <c r="U1782" i="5"/>
  <c r="T1782" i="5"/>
  <c r="S1782" i="5"/>
  <c r="R1782" i="5"/>
  <c r="Q1782" i="5"/>
  <c r="AH1781" i="5"/>
  <c r="AG1781" i="5"/>
  <c r="AF1781" i="5"/>
  <c r="AE1781" i="5"/>
  <c r="AD1781" i="5"/>
  <c r="AC1781" i="5"/>
  <c r="AB1781" i="5"/>
  <c r="AA1781" i="5"/>
  <c r="Z1781" i="5"/>
  <c r="Y1781" i="5"/>
  <c r="X1781" i="5"/>
  <c r="W1781" i="5"/>
  <c r="V1781" i="5"/>
  <c r="U1781" i="5"/>
  <c r="T1781" i="5"/>
  <c r="S1781" i="5"/>
  <c r="R1781" i="5"/>
  <c r="Q1781" i="5"/>
  <c r="AH1780" i="5"/>
  <c r="AG1780" i="5"/>
  <c r="AF1780" i="5"/>
  <c r="AE1780" i="5"/>
  <c r="AD1780" i="5"/>
  <c r="AC1780" i="5"/>
  <c r="AB1780" i="5"/>
  <c r="AA1780" i="5"/>
  <c r="Z1780" i="5"/>
  <c r="Y1780" i="5"/>
  <c r="X1780" i="5"/>
  <c r="W1780" i="5"/>
  <c r="V1780" i="5"/>
  <c r="U1780" i="5"/>
  <c r="T1780" i="5"/>
  <c r="S1780" i="5"/>
  <c r="R1780" i="5"/>
  <c r="Q1780" i="5"/>
  <c r="AH1779" i="5"/>
  <c r="AG1779" i="5"/>
  <c r="AF1779" i="5"/>
  <c r="AE1779" i="5"/>
  <c r="AD1779" i="5"/>
  <c r="AC1779" i="5"/>
  <c r="AB1779" i="5"/>
  <c r="AA1779" i="5"/>
  <c r="Z1779" i="5"/>
  <c r="Y1779" i="5"/>
  <c r="X1779" i="5"/>
  <c r="W1779" i="5"/>
  <c r="V1779" i="5"/>
  <c r="U1779" i="5"/>
  <c r="T1779" i="5"/>
  <c r="S1779" i="5"/>
  <c r="R1779" i="5"/>
  <c r="Q1779" i="5"/>
  <c r="AH1778" i="5"/>
  <c r="AG1778" i="5"/>
  <c r="AF1778" i="5"/>
  <c r="AE1778" i="5"/>
  <c r="AD1778" i="5"/>
  <c r="AC1778" i="5"/>
  <c r="AB1778" i="5"/>
  <c r="AA1778" i="5"/>
  <c r="Z1778" i="5"/>
  <c r="Y1778" i="5"/>
  <c r="X1778" i="5"/>
  <c r="W1778" i="5"/>
  <c r="V1778" i="5"/>
  <c r="U1778" i="5"/>
  <c r="T1778" i="5"/>
  <c r="S1778" i="5"/>
  <c r="R1778" i="5"/>
  <c r="Q1778" i="5"/>
  <c r="AH1777" i="5"/>
  <c r="AG1777" i="5"/>
  <c r="AF1777" i="5"/>
  <c r="AE1777" i="5"/>
  <c r="AD1777" i="5"/>
  <c r="AC1777" i="5"/>
  <c r="AB1777" i="5"/>
  <c r="AA1777" i="5"/>
  <c r="Z1777" i="5"/>
  <c r="Y1777" i="5"/>
  <c r="X1777" i="5"/>
  <c r="W1777" i="5"/>
  <c r="V1777" i="5"/>
  <c r="U1777" i="5"/>
  <c r="T1777" i="5"/>
  <c r="S1777" i="5"/>
  <c r="R1777" i="5"/>
  <c r="Q1777" i="5"/>
  <c r="AH1776" i="5"/>
  <c r="AG1776" i="5"/>
  <c r="AF1776" i="5"/>
  <c r="AE1776" i="5"/>
  <c r="AD1776" i="5"/>
  <c r="AC1776" i="5"/>
  <c r="AB1776" i="5"/>
  <c r="AA1776" i="5"/>
  <c r="Z1776" i="5"/>
  <c r="Y1776" i="5"/>
  <c r="X1776" i="5"/>
  <c r="W1776" i="5"/>
  <c r="V1776" i="5"/>
  <c r="U1776" i="5"/>
  <c r="T1776" i="5"/>
  <c r="S1776" i="5"/>
  <c r="R1776" i="5"/>
  <c r="Q1776" i="5"/>
  <c r="AH1775" i="5"/>
  <c r="AG1775" i="5"/>
  <c r="AF1775" i="5"/>
  <c r="AE1775" i="5"/>
  <c r="AD1775" i="5"/>
  <c r="AC1775" i="5"/>
  <c r="AB1775" i="5"/>
  <c r="AA1775" i="5"/>
  <c r="Z1775" i="5"/>
  <c r="Y1775" i="5"/>
  <c r="X1775" i="5"/>
  <c r="W1775" i="5"/>
  <c r="V1775" i="5"/>
  <c r="U1775" i="5"/>
  <c r="T1775" i="5"/>
  <c r="S1775" i="5"/>
  <c r="R1775" i="5"/>
  <c r="Q1775" i="5"/>
  <c r="AH1774" i="5"/>
  <c r="AG1774" i="5"/>
  <c r="AF1774" i="5"/>
  <c r="AE1774" i="5"/>
  <c r="AD1774" i="5"/>
  <c r="AC1774" i="5"/>
  <c r="AB1774" i="5"/>
  <c r="AA1774" i="5"/>
  <c r="Z1774" i="5"/>
  <c r="Y1774" i="5"/>
  <c r="X1774" i="5"/>
  <c r="W1774" i="5"/>
  <c r="V1774" i="5"/>
  <c r="U1774" i="5"/>
  <c r="T1774" i="5"/>
  <c r="S1774" i="5"/>
  <c r="R1774" i="5"/>
  <c r="Q1774" i="5"/>
  <c r="AH1773" i="5"/>
  <c r="AG1773" i="5"/>
  <c r="AF1773" i="5"/>
  <c r="AE1773" i="5"/>
  <c r="AD1773" i="5"/>
  <c r="AC1773" i="5"/>
  <c r="AB1773" i="5"/>
  <c r="AA1773" i="5"/>
  <c r="Z1773" i="5"/>
  <c r="Y1773" i="5"/>
  <c r="X1773" i="5"/>
  <c r="W1773" i="5"/>
  <c r="V1773" i="5"/>
  <c r="U1773" i="5"/>
  <c r="T1773" i="5"/>
  <c r="S1773" i="5"/>
  <c r="R1773" i="5"/>
  <c r="Q1773" i="5"/>
  <c r="AH1772" i="5"/>
  <c r="AG1772" i="5"/>
  <c r="AF1772" i="5"/>
  <c r="AE1772" i="5"/>
  <c r="AD1772" i="5"/>
  <c r="AC1772" i="5"/>
  <c r="AB1772" i="5"/>
  <c r="AA1772" i="5"/>
  <c r="Z1772" i="5"/>
  <c r="Y1772" i="5"/>
  <c r="X1772" i="5"/>
  <c r="W1772" i="5"/>
  <c r="V1772" i="5"/>
  <c r="U1772" i="5"/>
  <c r="T1772" i="5"/>
  <c r="S1772" i="5"/>
  <c r="R1772" i="5"/>
  <c r="Q1772" i="5"/>
  <c r="AH1771" i="5"/>
  <c r="AG1771" i="5"/>
  <c r="AF1771" i="5"/>
  <c r="AE1771" i="5"/>
  <c r="AD1771" i="5"/>
  <c r="AC1771" i="5"/>
  <c r="AB1771" i="5"/>
  <c r="AA1771" i="5"/>
  <c r="Z1771" i="5"/>
  <c r="Y1771" i="5"/>
  <c r="X1771" i="5"/>
  <c r="W1771" i="5"/>
  <c r="V1771" i="5"/>
  <c r="U1771" i="5"/>
  <c r="T1771" i="5"/>
  <c r="S1771" i="5"/>
  <c r="R1771" i="5"/>
  <c r="Q1771" i="5"/>
  <c r="AH1770" i="5"/>
  <c r="AG1770" i="5"/>
  <c r="AF1770" i="5"/>
  <c r="AE1770" i="5"/>
  <c r="AD1770" i="5"/>
  <c r="AC1770" i="5"/>
  <c r="AB1770" i="5"/>
  <c r="AA1770" i="5"/>
  <c r="Z1770" i="5"/>
  <c r="Y1770" i="5"/>
  <c r="X1770" i="5"/>
  <c r="W1770" i="5"/>
  <c r="V1770" i="5"/>
  <c r="U1770" i="5"/>
  <c r="T1770" i="5"/>
  <c r="S1770" i="5"/>
  <c r="R1770" i="5"/>
  <c r="Q1770" i="5"/>
  <c r="AH1769" i="5"/>
  <c r="AG1769" i="5"/>
  <c r="AF1769" i="5"/>
  <c r="AE1769" i="5"/>
  <c r="AD1769" i="5"/>
  <c r="AC1769" i="5"/>
  <c r="AB1769" i="5"/>
  <c r="AA1769" i="5"/>
  <c r="Z1769" i="5"/>
  <c r="Y1769" i="5"/>
  <c r="X1769" i="5"/>
  <c r="W1769" i="5"/>
  <c r="V1769" i="5"/>
  <c r="U1769" i="5"/>
  <c r="T1769" i="5"/>
  <c r="S1769" i="5"/>
  <c r="R1769" i="5"/>
  <c r="Q1769" i="5"/>
  <c r="AH1768" i="5"/>
  <c r="AG1768" i="5"/>
  <c r="AF1768" i="5"/>
  <c r="AE1768" i="5"/>
  <c r="AD1768" i="5"/>
  <c r="AC1768" i="5"/>
  <c r="AB1768" i="5"/>
  <c r="AA1768" i="5"/>
  <c r="Z1768" i="5"/>
  <c r="Y1768" i="5"/>
  <c r="X1768" i="5"/>
  <c r="W1768" i="5"/>
  <c r="V1768" i="5"/>
  <c r="U1768" i="5"/>
  <c r="T1768" i="5"/>
  <c r="S1768" i="5"/>
  <c r="R1768" i="5"/>
  <c r="Q1768" i="5"/>
  <c r="AH1767" i="5"/>
  <c r="AG1767" i="5"/>
  <c r="AF1767" i="5"/>
  <c r="AE1767" i="5"/>
  <c r="AD1767" i="5"/>
  <c r="AC1767" i="5"/>
  <c r="AB1767" i="5"/>
  <c r="AA1767" i="5"/>
  <c r="Z1767" i="5"/>
  <c r="Y1767" i="5"/>
  <c r="X1767" i="5"/>
  <c r="W1767" i="5"/>
  <c r="V1767" i="5"/>
  <c r="U1767" i="5"/>
  <c r="T1767" i="5"/>
  <c r="S1767" i="5"/>
  <c r="R1767" i="5"/>
  <c r="Q1767" i="5"/>
  <c r="AH1766" i="5"/>
  <c r="AG1766" i="5"/>
  <c r="AF1766" i="5"/>
  <c r="AE1766" i="5"/>
  <c r="AD1766" i="5"/>
  <c r="AC1766" i="5"/>
  <c r="AB1766" i="5"/>
  <c r="AA1766" i="5"/>
  <c r="Z1766" i="5"/>
  <c r="Y1766" i="5"/>
  <c r="X1766" i="5"/>
  <c r="W1766" i="5"/>
  <c r="V1766" i="5"/>
  <c r="U1766" i="5"/>
  <c r="T1766" i="5"/>
  <c r="S1766" i="5"/>
  <c r="R1766" i="5"/>
  <c r="Q1766" i="5"/>
  <c r="AH1765" i="5"/>
  <c r="AG1765" i="5"/>
  <c r="AF1765" i="5"/>
  <c r="AE1765" i="5"/>
  <c r="AD1765" i="5"/>
  <c r="AC1765" i="5"/>
  <c r="AB1765" i="5"/>
  <c r="AA1765" i="5"/>
  <c r="Z1765" i="5"/>
  <c r="Y1765" i="5"/>
  <c r="X1765" i="5"/>
  <c r="W1765" i="5"/>
  <c r="V1765" i="5"/>
  <c r="U1765" i="5"/>
  <c r="T1765" i="5"/>
  <c r="S1765" i="5"/>
  <c r="R1765" i="5"/>
  <c r="Q1765" i="5"/>
  <c r="AH1764" i="5"/>
  <c r="AG1764" i="5"/>
  <c r="AF1764" i="5"/>
  <c r="AE1764" i="5"/>
  <c r="AD1764" i="5"/>
  <c r="AC1764" i="5"/>
  <c r="AB1764" i="5"/>
  <c r="AA1764" i="5"/>
  <c r="Z1764" i="5"/>
  <c r="Y1764" i="5"/>
  <c r="X1764" i="5"/>
  <c r="W1764" i="5"/>
  <c r="V1764" i="5"/>
  <c r="U1764" i="5"/>
  <c r="T1764" i="5"/>
  <c r="S1764" i="5"/>
  <c r="R1764" i="5"/>
  <c r="Q1764" i="5"/>
  <c r="AH1763" i="5"/>
  <c r="AG1763" i="5"/>
  <c r="AF1763" i="5"/>
  <c r="AE1763" i="5"/>
  <c r="AD1763" i="5"/>
  <c r="AC1763" i="5"/>
  <c r="AB1763" i="5"/>
  <c r="AA1763" i="5"/>
  <c r="Z1763" i="5"/>
  <c r="Y1763" i="5"/>
  <c r="X1763" i="5"/>
  <c r="W1763" i="5"/>
  <c r="V1763" i="5"/>
  <c r="U1763" i="5"/>
  <c r="T1763" i="5"/>
  <c r="S1763" i="5"/>
  <c r="R1763" i="5"/>
  <c r="Q1763" i="5"/>
  <c r="AH1762" i="5"/>
  <c r="AG1762" i="5"/>
  <c r="AF1762" i="5"/>
  <c r="AE1762" i="5"/>
  <c r="AD1762" i="5"/>
  <c r="AC1762" i="5"/>
  <c r="AB1762" i="5"/>
  <c r="AA1762" i="5"/>
  <c r="Z1762" i="5"/>
  <c r="Y1762" i="5"/>
  <c r="X1762" i="5"/>
  <c r="W1762" i="5"/>
  <c r="V1762" i="5"/>
  <c r="U1762" i="5"/>
  <c r="T1762" i="5"/>
  <c r="S1762" i="5"/>
  <c r="R1762" i="5"/>
  <c r="Q1762" i="5"/>
  <c r="AH1761" i="5"/>
  <c r="AG1761" i="5"/>
  <c r="AF1761" i="5"/>
  <c r="AE1761" i="5"/>
  <c r="AD1761" i="5"/>
  <c r="AC1761" i="5"/>
  <c r="AB1761" i="5"/>
  <c r="AA1761" i="5"/>
  <c r="Z1761" i="5"/>
  <c r="Y1761" i="5"/>
  <c r="X1761" i="5"/>
  <c r="W1761" i="5"/>
  <c r="V1761" i="5"/>
  <c r="U1761" i="5"/>
  <c r="T1761" i="5"/>
  <c r="S1761" i="5"/>
  <c r="R1761" i="5"/>
  <c r="Q1761" i="5"/>
  <c r="AH1760" i="5"/>
  <c r="AG1760" i="5"/>
  <c r="AF1760" i="5"/>
  <c r="AE1760" i="5"/>
  <c r="AD1760" i="5"/>
  <c r="AC1760" i="5"/>
  <c r="AB1760" i="5"/>
  <c r="AA1760" i="5"/>
  <c r="Z1760" i="5"/>
  <c r="Y1760" i="5"/>
  <c r="X1760" i="5"/>
  <c r="W1760" i="5"/>
  <c r="V1760" i="5"/>
  <c r="U1760" i="5"/>
  <c r="T1760" i="5"/>
  <c r="S1760" i="5"/>
  <c r="R1760" i="5"/>
  <c r="Q1760" i="5"/>
  <c r="AH1759" i="5"/>
  <c r="AG1759" i="5"/>
  <c r="AF1759" i="5"/>
  <c r="AE1759" i="5"/>
  <c r="AD1759" i="5"/>
  <c r="AC1759" i="5"/>
  <c r="AB1759" i="5"/>
  <c r="AA1759" i="5"/>
  <c r="Z1759" i="5"/>
  <c r="Y1759" i="5"/>
  <c r="X1759" i="5"/>
  <c r="W1759" i="5"/>
  <c r="V1759" i="5"/>
  <c r="U1759" i="5"/>
  <c r="T1759" i="5"/>
  <c r="S1759" i="5"/>
  <c r="R1759" i="5"/>
  <c r="Q1759" i="5"/>
  <c r="AH1758" i="5"/>
  <c r="AG1758" i="5"/>
  <c r="AF1758" i="5"/>
  <c r="AE1758" i="5"/>
  <c r="AD1758" i="5"/>
  <c r="AC1758" i="5"/>
  <c r="AB1758" i="5"/>
  <c r="AA1758" i="5"/>
  <c r="Z1758" i="5"/>
  <c r="Y1758" i="5"/>
  <c r="X1758" i="5"/>
  <c r="W1758" i="5"/>
  <c r="V1758" i="5"/>
  <c r="U1758" i="5"/>
  <c r="T1758" i="5"/>
  <c r="S1758" i="5"/>
  <c r="R1758" i="5"/>
  <c r="Q1758" i="5"/>
  <c r="AH1757" i="5"/>
  <c r="AG1757" i="5"/>
  <c r="AF1757" i="5"/>
  <c r="AE1757" i="5"/>
  <c r="AD1757" i="5"/>
  <c r="AC1757" i="5"/>
  <c r="AB1757" i="5"/>
  <c r="AA1757" i="5"/>
  <c r="Z1757" i="5"/>
  <c r="Y1757" i="5"/>
  <c r="X1757" i="5"/>
  <c r="W1757" i="5"/>
  <c r="V1757" i="5"/>
  <c r="U1757" i="5"/>
  <c r="T1757" i="5"/>
  <c r="S1757" i="5"/>
  <c r="R1757" i="5"/>
  <c r="Q1757" i="5"/>
  <c r="AH1756" i="5"/>
  <c r="AG1756" i="5"/>
  <c r="AF1756" i="5"/>
  <c r="AE1756" i="5"/>
  <c r="AD1756" i="5"/>
  <c r="AC1756" i="5"/>
  <c r="AB1756" i="5"/>
  <c r="AA1756" i="5"/>
  <c r="Z1756" i="5"/>
  <c r="Y1756" i="5"/>
  <c r="X1756" i="5"/>
  <c r="W1756" i="5"/>
  <c r="V1756" i="5"/>
  <c r="U1756" i="5"/>
  <c r="T1756" i="5"/>
  <c r="S1756" i="5"/>
  <c r="R1756" i="5"/>
  <c r="Q1756" i="5"/>
  <c r="AH1755" i="5"/>
  <c r="AG1755" i="5"/>
  <c r="AF1755" i="5"/>
  <c r="AE1755" i="5"/>
  <c r="AD1755" i="5"/>
  <c r="AC1755" i="5"/>
  <c r="AB1755" i="5"/>
  <c r="AA1755" i="5"/>
  <c r="Z1755" i="5"/>
  <c r="Y1755" i="5"/>
  <c r="X1755" i="5"/>
  <c r="W1755" i="5"/>
  <c r="V1755" i="5"/>
  <c r="U1755" i="5"/>
  <c r="T1755" i="5"/>
  <c r="S1755" i="5"/>
  <c r="R1755" i="5"/>
  <c r="Q1755" i="5"/>
  <c r="AH1754" i="5"/>
  <c r="AG1754" i="5"/>
  <c r="AF1754" i="5"/>
  <c r="AE1754" i="5"/>
  <c r="AD1754" i="5"/>
  <c r="AC1754" i="5"/>
  <c r="AB1754" i="5"/>
  <c r="AA1754" i="5"/>
  <c r="Z1754" i="5"/>
  <c r="Y1754" i="5"/>
  <c r="X1754" i="5"/>
  <c r="W1754" i="5"/>
  <c r="V1754" i="5"/>
  <c r="U1754" i="5"/>
  <c r="T1754" i="5"/>
  <c r="S1754" i="5"/>
  <c r="R1754" i="5"/>
  <c r="Q1754" i="5"/>
  <c r="AH1753" i="5"/>
  <c r="AG1753" i="5"/>
  <c r="AF1753" i="5"/>
  <c r="AE1753" i="5"/>
  <c r="AD1753" i="5"/>
  <c r="AC1753" i="5"/>
  <c r="AB1753" i="5"/>
  <c r="AA1753" i="5"/>
  <c r="Z1753" i="5"/>
  <c r="Y1753" i="5"/>
  <c r="X1753" i="5"/>
  <c r="W1753" i="5"/>
  <c r="V1753" i="5"/>
  <c r="U1753" i="5"/>
  <c r="T1753" i="5"/>
  <c r="S1753" i="5"/>
  <c r="R1753" i="5"/>
  <c r="Q1753" i="5"/>
  <c r="AH1752" i="5"/>
  <c r="AG1752" i="5"/>
  <c r="AF1752" i="5"/>
  <c r="AE1752" i="5"/>
  <c r="AD1752" i="5"/>
  <c r="AC1752" i="5"/>
  <c r="AB1752" i="5"/>
  <c r="AA1752" i="5"/>
  <c r="Z1752" i="5"/>
  <c r="Y1752" i="5"/>
  <c r="X1752" i="5"/>
  <c r="W1752" i="5"/>
  <c r="V1752" i="5"/>
  <c r="U1752" i="5"/>
  <c r="T1752" i="5"/>
  <c r="S1752" i="5"/>
  <c r="R1752" i="5"/>
  <c r="Q1752" i="5"/>
  <c r="AH1751" i="5"/>
  <c r="AG1751" i="5"/>
  <c r="AF1751" i="5"/>
  <c r="AE1751" i="5"/>
  <c r="AD1751" i="5"/>
  <c r="AC1751" i="5"/>
  <c r="AB1751" i="5"/>
  <c r="AA1751" i="5"/>
  <c r="Z1751" i="5"/>
  <c r="Y1751" i="5"/>
  <c r="X1751" i="5"/>
  <c r="W1751" i="5"/>
  <c r="V1751" i="5"/>
  <c r="U1751" i="5"/>
  <c r="T1751" i="5"/>
  <c r="S1751" i="5"/>
  <c r="R1751" i="5"/>
  <c r="Q1751" i="5"/>
  <c r="AH1750" i="5"/>
  <c r="AG1750" i="5"/>
  <c r="AF1750" i="5"/>
  <c r="AE1750" i="5"/>
  <c r="AD1750" i="5"/>
  <c r="AC1750" i="5"/>
  <c r="AB1750" i="5"/>
  <c r="AA1750" i="5"/>
  <c r="Z1750" i="5"/>
  <c r="Y1750" i="5"/>
  <c r="X1750" i="5"/>
  <c r="W1750" i="5"/>
  <c r="V1750" i="5"/>
  <c r="U1750" i="5"/>
  <c r="T1750" i="5"/>
  <c r="S1750" i="5"/>
  <c r="R1750" i="5"/>
  <c r="Q1750" i="5"/>
  <c r="AH1749" i="5"/>
  <c r="AG1749" i="5"/>
  <c r="AF1749" i="5"/>
  <c r="AE1749" i="5"/>
  <c r="AD1749" i="5"/>
  <c r="AC1749" i="5"/>
  <c r="AB1749" i="5"/>
  <c r="AA1749" i="5"/>
  <c r="Z1749" i="5"/>
  <c r="Y1749" i="5"/>
  <c r="X1749" i="5"/>
  <c r="W1749" i="5"/>
  <c r="V1749" i="5"/>
  <c r="U1749" i="5"/>
  <c r="T1749" i="5"/>
  <c r="S1749" i="5"/>
  <c r="R1749" i="5"/>
  <c r="Q1749" i="5"/>
  <c r="AH1748" i="5"/>
  <c r="AG1748" i="5"/>
  <c r="AF1748" i="5"/>
  <c r="AE1748" i="5"/>
  <c r="AD1748" i="5"/>
  <c r="AC1748" i="5"/>
  <c r="AB1748" i="5"/>
  <c r="AA1748" i="5"/>
  <c r="Z1748" i="5"/>
  <c r="Y1748" i="5"/>
  <c r="X1748" i="5"/>
  <c r="W1748" i="5"/>
  <c r="V1748" i="5"/>
  <c r="U1748" i="5"/>
  <c r="T1748" i="5"/>
  <c r="S1748" i="5"/>
  <c r="R1748" i="5"/>
  <c r="Q1748" i="5"/>
  <c r="AH1747" i="5"/>
  <c r="AG1747" i="5"/>
  <c r="AF1747" i="5"/>
  <c r="AE1747" i="5"/>
  <c r="AD1747" i="5"/>
  <c r="AC1747" i="5"/>
  <c r="AB1747" i="5"/>
  <c r="AA1747" i="5"/>
  <c r="Z1747" i="5"/>
  <c r="Y1747" i="5"/>
  <c r="X1747" i="5"/>
  <c r="W1747" i="5"/>
  <c r="V1747" i="5"/>
  <c r="U1747" i="5"/>
  <c r="T1747" i="5"/>
  <c r="S1747" i="5"/>
  <c r="R1747" i="5"/>
  <c r="Q1747" i="5"/>
  <c r="AH1746" i="5"/>
  <c r="AG1746" i="5"/>
  <c r="AF1746" i="5"/>
  <c r="AE1746" i="5"/>
  <c r="AD1746" i="5"/>
  <c r="AC1746" i="5"/>
  <c r="AB1746" i="5"/>
  <c r="AA1746" i="5"/>
  <c r="Z1746" i="5"/>
  <c r="Y1746" i="5"/>
  <c r="X1746" i="5"/>
  <c r="W1746" i="5"/>
  <c r="V1746" i="5"/>
  <c r="U1746" i="5"/>
  <c r="T1746" i="5"/>
  <c r="S1746" i="5"/>
  <c r="R1746" i="5"/>
  <c r="Q1746" i="5"/>
  <c r="AH1745" i="5"/>
  <c r="AG1745" i="5"/>
  <c r="AF1745" i="5"/>
  <c r="AE1745" i="5"/>
  <c r="AD1745" i="5"/>
  <c r="AC1745" i="5"/>
  <c r="AB1745" i="5"/>
  <c r="AA1745" i="5"/>
  <c r="Z1745" i="5"/>
  <c r="Y1745" i="5"/>
  <c r="X1745" i="5"/>
  <c r="W1745" i="5"/>
  <c r="V1745" i="5"/>
  <c r="U1745" i="5"/>
  <c r="T1745" i="5"/>
  <c r="S1745" i="5"/>
  <c r="R1745" i="5"/>
  <c r="Q1745" i="5"/>
  <c r="AH1744" i="5"/>
  <c r="AG1744" i="5"/>
  <c r="AF1744" i="5"/>
  <c r="AE1744" i="5"/>
  <c r="AD1744" i="5"/>
  <c r="AC1744" i="5"/>
  <c r="AB1744" i="5"/>
  <c r="AA1744" i="5"/>
  <c r="Z1744" i="5"/>
  <c r="Y1744" i="5"/>
  <c r="X1744" i="5"/>
  <c r="W1744" i="5"/>
  <c r="V1744" i="5"/>
  <c r="U1744" i="5"/>
  <c r="T1744" i="5"/>
  <c r="S1744" i="5"/>
  <c r="R1744" i="5"/>
  <c r="Q1744" i="5"/>
  <c r="AH1743" i="5"/>
  <c r="AG1743" i="5"/>
  <c r="AF1743" i="5"/>
  <c r="AE1743" i="5"/>
  <c r="AD1743" i="5"/>
  <c r="AC1743" i="5"/>
  <c r="AB1743" i="5"/>
  <c r="AA1743" i="5"/>
  <c r="Z1743" i="5"/>
  <c r="Y1743" i="5"/>
  <c r="X1743" i="5"/>
  <c r="W1743" i="5"/>
  <c r="V1743" i="5"/>
  <c r="U1743" i="5"/>
  <c r="T1743" i="5"/>
  <c r="S1743" i="5"/>
  <c r="R1743" i="5"/>
  <c r="Q1743" i="5"/>
  <c r="AH1742" i="5"/>
  <c r="AG1742" i="5"/>
  <c r="AF1742" i="5"/>
  <c r="AE1742" i="5"/>
  <c r="AD1742" i="5"/>
  <c r="AC1742" i="5"/>
  <c r="AB1742" i="5"/>
  <c r="AA1742" i="5"/>
  <c r="Z1742" i="5"/>
  <c r="Y1742" i="5"/>
  <c r="X1742" i="5"/>
  <c r="W1742" i="5"/>
  <c r="V1742" i="5"/>
  <c r="U1742" i="5"/>
  <c r="T1742" i="5"/>
  <c r="S1742" i="5"/>
  <c r="R1742" i="5"/>
  <c r="Q1742" i="5"/>
  <c r="AH1741" i="5"/>
  <c r="AG1741" i="5"/>
  <c r="AF1741" i="5"/>
  <c r="AE1741" i="5"/>
  <c r="AD1741" i="5"/>
  <c r="AC1741" i="5"/>
  <c r="AB1741" i="5"/>
  <c r="AA1741" i="5"/>
  <c r="Z1741" i="5"/>
  <c r="Y1741" i="5"/>
  <c r="X1741" i="5"/>
  <c r="W1741" i="5"/>
  <c r="V1741" i="5"/>
  <c r="U1741" i="5"/>
  <c r="T1741" i="5"/>
  <c r="S1741" i="5"/>
  <c r="R1741" i="5"/>
  <c r="Q1741" i="5"/>
  <c r="AH1740" i="5"/>
  <c r="AG1740" i="5"/>
  <c r="AF1740" i="5"/>
  <c r="AE1740" i="5"/>
  <c r="AD1740" i="5"/>
  <c r="AC1740" i="5"/>
  <c r="AB1740" i="5"/>
  <c r="AA1740" i="5"/>
  <c r="Z1740" i="5"/>
  <c r="Y1740" i="5"/>
  <c r="X1740" i="5"/>
  <c r="W1740" i="5"/>
  <c r="V1740" i="5"/>
  <c r="U1740" i="5"/>
  <c r="T1740" i="5"/>
  <c r="S1740" i="5"/>
  <c r="R1740" i="5"/>
  <c r="Q1740" i="5"/>
  <c r="AH1739" i="5"/>
  <c r="AG1739" i="5"/>
  <c r="AF1739" i="5"/>
  <c r="AE1739" i="5"/>
  <c r="AD1739" i="5"/>
  <c r="AC1739" i="5"/>
  <c r="AB1739" i="5"/>
  <c r="AA1739" i="5"/>
  <c r="Z1739" i="5"/>
  <c r="Y1739" i="5"/>
  <c r="X1739" i="5"/>
  <c r="W1739" i="5"/>
  <c r="V1739" i="5"/>
  <c r="U1739" i="5"/>
  <c r="T1739" i="5"/>
  <c r="S1739" i="5"/>
  <c r="R1739" i="5"/>
  <c r="Q1739" i="5"/>
  <c r="AH1738" i="5"/>
  <c r="AG1738" i="5"/>
  <c r="AF1738" i="5"/>
  <c r="AE1738" i="5"/>
  <c r="AD1738" i="5"/>
  <c r="AC1738" i="5"/>
  <c r="AB1738" i="5"/>
  <c r="AA1738" i="5"/>
  <c r="Z1738" i="5"/>
  <c r="Y1738" i="5"/>
  <c r="X1738" i="5"/>
  <c r="W1738" i="5"/>
  <c r="V1738" i="5"/>
  <c r="U1738" i="5"/>
  <c r="T1738" i="5"/>
  <c r="S1738" i="5"/>
  <c r="R1738" i="5"/>
  <c r="Q1738" i="5"/>
  <c r="AH1737" i="5"/>
  <c r="AG1737" i="5"/>
  <c r="AF1737" i="5"/>
  <c r="AE1737" i="5"/>
  <c r="AD1737" i="5"/>
  <c r="AC1737" i="5"/>
  <c r="AB1737" i="5"/>
  <c r="AA1737" i="5"/>
  <c r="Z1737" i="5"/>
  <c r="Y1737" i="5"/>
  <c r="X1737" i="5"/>
  <c r="W1737" i="5"/>
  <c r="V1737" i="5"/>
  <c r="U1737" i="5"/>
  <c r="T1737" i="5"/>
  <c r="S1737" i="5"/>
  <c r="R1737" i="5"/>
  <c r="Q1737" i="5"/>
  <c r="AH1736" i="5"/>
  <c r="AG1736" i="5"/>
  <c r="AF1736" i="5"/>
  <c r="AE1736" i="5"/>
  <c r="AD1736" i="5"/>
  <c r="AC1736" i="5"/>
  <c r="AB1736" i="5"/>
  <c r="AA1736" i="5"/>
  <c r="Z1736" i="5"/>
  <c r="Y1736" i="5"/>
  <c r="X1736" i="5"/>
  <c r="W1736" i="5"/>
  <c r="V1736" i="5"/>
  <c r="U1736" i="5"/>
  <c r="T1736" i="5"/>
  <c r="S1736" i="5"/>
  <c r="R1736" i="5"/>
  <c r="Q1736" i="5"/>
  <c r="AH1735" i="5"/>
  <c r="AG1735" i="5"/>
  <c r="AF1735" i="5"/>
  <c r="AE1735" i="5"/>
  <c r="AD1735" i="5"/>
  <c r="AC1735" i="5"/>
  <c r="AB1735" i="5"/>
  <c r="AA1735" i="5"/>
  <c r="Z1735" i="5"/>
  <c r="Y1735" i="5"/>
  <c r="X1735" i="5"/>
  <c r="W1735" i="5"/>
  <c r="V1735" i="5"/>
  <c r="U1735" i="5"/>
  <c r="T1735" i="5"/>
  <c r="S1735" i="5"/>
  <c r="R1735" i="5"/>
  <c r="Q1735" i="5"/>
  <c r="AH1734" i="5"/>
  <c r="AG1734" i="5"/>
  <c r="AF1734" i="5"/>
  <c r="AE1734" i="5"/>
  <c r="AD1734" i="5"/>
  <c r="AC1734" i="5"/>
  <c r="AB1734" i="5"/>
  <c r="AA1734" i="5"/>
  <c r="Z1734" i="5"/>
  <c r="Y1734" i="5"/>
  <c r="X1734" i="5"/>
  <c r="W1734" i="5"/>
  <c r="V1734" i="5"/>
  <c r="U1734" i="5"/>
  <c r="T1734" i="5"/>
  <c r="S1734" i="5"/>
  <c r="R1734" i="5"/>
  <c r="Q1734" i="5"/>
  <c r="AH1733" i="5"/>
  <c r="AG1733" i="5"/>
  <c r="AF1733" i="5"/>
  <c r="AE1733" i="5"/>
  <c r="AD1733" i="5"/>
  <c r="AC1733" i="5"/>
  <c r="AB1733" i="5"/>
  <c r="AA1733" i="5"/>
  <c r="Z1733" i="5"/>
  <c r="Y1733" i="5"/>
  <c r="X1733" i="5"/>
  <c r="W1733" i="5"/>
  <c r="V1733" i="5"/>
  <c r="U1733" i="5"/>
  <c r="T1733" i="5"/>
  <c r="S1733" i="5"/>
  <c r="R1733" i="5"/>
  <c r="Q1733" i="5"/>
  <c r="AH1732" i="5"/>
  <c r="AG1732" i="5"/>
  <c r="AF1732" i="5"/>
  <c r="AE1732" i="5"/>
  <c r="AD1732" i="5"/>
  <c r="AC1732" i="5"/>
  <c r="AB1732" i="5"/>
  <c r="AA1732" i="5"/>
  <c r="Z1732" i="5"/>
  <c r="Y1732" i="5"/>
  <c r="X1732" i="5"/>
  <c r="W1732" i="5"/>
  <c r="V1732" i="5"/>
  <c r="U1732" i="5"/>
  <c r="T1732" i="5"/>
  <c r="S1732" i="5"/>
  <c r="R1732" i="5"/>
  <c r="Q1732" i="5"/>
  <c r="AH1731" i="5"/>
  <c r="AG1731" i="5"/>
  <c r="AF1731" i="5"/>
  <c r="AE1731" i="5"/>
  <c r="AD1731" i="5"/>
  <c r="AC1731" i="5"/>
  <c r="AB1731" i="5"/>
  <c r="AA1731" i="5"/>
  <c r="Z1731" i="5"/>
  <c r="Y1731" i="5"/>
  <c r="X1731" i="5"/>
  <c r="W1731" i="5"/>
  <c r="V1731" i="5"/>
  <c r="U1731" i="5"/>
  <c r="T1731" i="5"/>
  <c r="S1731" i="5"/>
  <c r="R1731" i="5"/>
  <c r="Q1731" i="5"/>
  <c r="AH1730" i="5"/>
  <c r="AG1730" i="5"/>
  <c r="AF1730" i="5"/>
  <c r="AE1730" i="5"/>
  <c r="AD1730" i="5"/>
  <c r="AC1730" i="5"/>
  <c r="AB1730" i="5"/>
  <c r="AA1730" i="5"/>
  <c r="Z1730" i="5"/>
  <c r="Y1730" i="5"/>
  <c r="X1730" i="5"/>
  <c r="W1730" i="5"/>
  <c r="V1730" i="5"/>
  <c r="U1730" i="5"/>
  <c r="T1730" i="5"/>
  <c r="S1730" i="5"/>
  <c r="R1730" i="5"/>
  <c r="Q1730" i="5"/>
  <c r="AH1729" i="5"/>
  <c r="AG1729" i="5"/>
  <c r="AF1729" i="5"/>
  <c r="AE1729" i="5"/>
  <c r="AD1729" i="5"/>
  <c r="AC1729" i="5"/>
  <c r="AB1729" i="5"/>
  <c r="AA1729" i="5"/>
  <c r="Z1729" i="5"/>
  <c r="Y1729" i="5"/>
  <c r="X1729" i="5"/>
  <c r="W1729" i="5"/>
  <c r="V1729" i="5"/>
  <c r="U1729" i="5"/>
  <c r="T1729" i="5"/>
  <c r="S1729" i="5"/>
  <c r="R1729" i="5"/>
  <c r="Q1729" i="5"/>
  <c r="AH1728" i="5"/>
  <c r="AG1728" i="5"/>
  <c r="AF1728" i="5"/>
  <c r="AE1728" i="5"/>
  <c r="AD1728" i="5"/>
  <c r="AC1728" i="5"/>
  <c r="AB1728" i="5"/>
  <c r="AA1728" i="5"/>
  <c r="Z1728" i="5"/>
  <c r="Y1728" i="5"/>
  <c r="X1728" i="5"/>
  <c r="W1728" i="5"/>
  <c r="V1728" i="5"/>
  <c r="U1728" i="5"/>
  <c r="T1728" i="5"/>
  <c r="S1728" i="5"/>
  <c r="R1728" i="5"/>
  <c r="Q1728" i="5"/>
  <c r="AH1727" i="5"/>
  <c r="AG1727" i="5"/>
  <c r="AF1727" i="5"/>
  <c r="AE1727" i="5"/>
  <c r="AD1727" i="5"/>
  <c r="AC1727" i="5"/>
  <c r="AB1727" i="5"/>
  <c r="AA1727" i="5"/>
  <c r="Z1727" i="5"/>
  <c r="Y1727" i="5"/>
  <c r="X1727" i="5"/>
  <c r="W1727" i="5"/>
  <c r="V1727" i="5"/>
  <c r="U1727" i="5"/>
  <c r="T1727" i="5"/>
  <c r="S1727" i="5"/>
  <c r="R1727" i="5"/>
  <c r="Q1727" i="5"/>
  <c r="AH1726" i="5"/>
  <c r="AG1726" i="5"/>
  <c r="AF1726" i="5"/>
  <c r="AE1726" i="5"/>
  <c r="AD1726" i="5"/>
  <c r="AC1726" i="5"/>
  <c r="AB1726" i="5"/>
  <c r="AA1726" i="5"/>
  <c r="Z1726" i="5"/>
  <c r="Y1726" i="5"/>
  <c r="X1726" i="5"/>
  <c r="W1726" i="5"/>
  <c r="V1726" i="5"/>
  <c r="U1726" i="5"/>
  <c r="T1726" i="5"/>
  <c r="S1726" i="5"/>
  <c r="R1726" i="5"/>
  <c r="Q1726" i="5"/>
  <c r="AH1725" i="5"/>
  <c r="AG1725" i="5"/>
  <c r="AF1725" i="5"/>
  <c r="AE1725" i="5"/>
  <c r="AD1725" i="5"/>
  <c r="AC1725" i="5"/>
  <c r="AB1725" i="5"/>
  <c r="AA1725" i="5"/>
  <c r="Z1725" i="5"/>
  <c r="Y1725" i="5"/>
  <c r="X1725" i="5"/>
  <c r="W1725" i="5"/>
  <c r="V1725" i="5"/>
  <c r="U1725" i="5"/>
  <c r="T1725" i="5"/>
  <c r="S1725" i="5"/>
  <c r="R1725" i="5"/>
  <c r="Q1725" i="5"/>
  <c r="AH1724" i="5"/>
  <c r="AG1724" i="5"/>
  <c r="AF1724" i="5"/>
  <c r="AE1724" i="5"/>
  <c r="AD1724" i="5"/>
  <c r="AC1724" i="5"/>
  <c r="AB1724" i="5"/>
  <c r="AA1724" i="5"/>
  <c r="Z1724" i="5"/>
  <c r="Y1724" i="5"/>
  <c r="X1724" i="5"/>
  <c r="W1724" i="5"/>
  <c r="V1724" i="5"/>
  <c r="U1724" i="5"/>
  <c r="T1724" i="5"/>
  <c r="S1724" i="5"/>
  <c r="R1724" i="5"/>
  <c r="Q1724" i="5"/>
  <c r="AH1723" i="5"/>
  <c r="AG1723" i="5"/>
  <c r="AF1723" i="5"/>
  <c r="AE1723" i="5"/>
  <c r="AD1723" i="5"/>
  <c r="AC1723" i="5"/>
  <c r="AB1723" i="5"/>
  <c r="AA1723" i="5"/>
  <c r="Z1723" i="5"/>
  <c r="Y1723" i="5"/>
  <c r="X1723" i="5"/>
  <c r="W1723" i="5"/>
  <c r="V1723" i="5"/>
  <c r="U1723" i="5"/>
  <c r="T1723" i="5"/>
  <c r="S1723" i="5"/>
  <c r="R1723" i="5"/>
  <c r="Q1723" i="5"/>
  <c r="AH1722" i="5"/>
  <c r="AG1722" i="5"/>
  <c r="AF1722" i="5"/>
  <c r="AE1722" i="5"/>
  <c r="AD1722" i="5"/>
  <c r="AC1722" i="5"/>
  <c r="AB1722" i="5"/>
  <c r="AA1722" i="5"/>
  <c r="Z1722" i="5"/>
  <c r="Y1722" i="5"/>
  <c r="X1722" i="5"/>
  <c r="W1722" i="5"/>
  <c r="V1722" i="5"/>
  <c r="U1722" i="5"/>
  <c r="T1722" i="5"/>
  <c r="S1722" i="5"/>
  <c r="R1722" i="5"/>
  <c r="Q1722" i="5"/>
  <c r="AH1721" i="5"/>
  <c r="AG1721" i="5"/>
  <c r="AF1721" i="5"/>
  <c r="AE1721" i="5"/>
  <c r="AD1721" i="5"/>
  <c r="AC1721" i="5"/>
  <c r="AB1721" i="5"/>
  <c r="AA1721" i="5"/>
  <c r="Z1721" i="5"/>
  <c r="Y1721" i="5"/>
  <c r="X1721" i="5"/>
  <c r="W1721" i="5"/>
  <c r="V1721" i="5"/>
  <c r="U1721" i="5"/>
  <c r="T1721" i="5"/>
  <c r="S1721" i="5"/>
  <c r="R1721" i="5"/>
  <c r="Q1721" i="5"/>
  <c r="AH1720" i="5"/>
  <c r="AG1720" i="5"/>
  <c r="AF1720" i="5"/>
  <c r="AE1720" i="5"/>
  <c r="AD1720" i="5"/>
  <c r="AC1720" i="5"/>
  <c r="AB1720" i="5"/>
  <c r="AA1720" i="5"/>
  <c r="Z1720" i="5"/>
  <c r="Y1720" i="5"/>
  <c r="X1720" i="5"/>
  <c r="W1720" i="5"/>
  <c r="V1720" i="5"/>
  <c r="U1720" i="5"/>
  <c r="T1720" i="5"/>
  <c r="S1720" i="5"/>
  <c r="R1720" i="5"/>
  <c r="Q1720" i="5"/>
  <c r="AH1719" i="5"/>
  <c r="AG1719" i="5"/>
  <c r="AF1719" i="5"/>
  <c r="AE1719" i="5"/>
  <c r="AD1719" i="5"/>
  <c r="AC1719" i="5"/>
  <c r="AB1719" i="5"/>
  <c r="AA1719" i="5"/>
  <c r="Z1719" i="5"/>
  <c r="Y1719" i="5"/>
  <c r="X1719" i="5"/>
  <c r="W1719" i="5"/>
  <c r="V1719" i="5"/>
  <c r="U1719" i="5"/>
  <c r="T1719" i="5"/>
  <c r="S1719" i="5"/>
  <c r="R1719" i="5"/>
  <c r="Q1719" i="5"/>
  <c r="AH1718" i="5"/>
  <c r="AG1718" i="5"/>
  <c r="AF1718" i="5"/>
  <c r="AE1718" i="5"/>
  <c r="AD1718" i="5"/>
  <c r="AC1718" i="5"/>
  <c r="AB1718" i="5"/>
  <c r="AA1718" i="5"/>
  <c r="Z1718" i="5"/>
  <c r="Y1718" i="5"/>
  <c r="X1718" i="5"/>
  <c r="W1718" i="5"/>
  <c r="V1718" i="5"/>
  <c r="U1718" i="5"/>
  <c r="T1718" i="5"/>
  <c r="S1718" i="5"/>
  <c r="R1718" i="5"/>
  <c r="Q1718" i="5"/>
  <c r="AH1717" i="5"/>
  <c r="AG1717" i="5"/>
  <c r="AF1717" i="5"/>
  <c r="AE1717" i="5"/>
  <c r="AD1717" i="5"/>
  <c r="AC1717" i="5"/>
  <c r="AB1717" i="5"/>
  <c r="AA1717" i="5"/>
  <c r="Z1717" i="5"/>
  <c r="Y1717" i="5"/>
  <c r="X1717" i="5"/>
  <c r="W1717" i="5"/>
  <c r="V1717" i="5"/>
  <c r="U1717" i="5"/>
  <c r="T1717" i="5"/>
  <c r="S1717" i="5"/>
  <c r="R1717" i="5"/>
  <c r="Q1717" i="5"/>
  <c r="AH1716" i="5"/>
  <c r="AG1716" i="5"/>
  <c r="AF1716" i="5"/>
  <c r="AE1716" i="5"/>
  <c r="AD1716" i="5"/>
  <c r="AC1716" i="5"/>
  <c r="AB1716" i="5"/>
  <c r="AA1716" i="5"/>
  <c r="Z1716" i="5"/>
  <c r="Y1716" i="5"/>
  <c r="X1716" i="5"/>
  <c r="W1716" i="5"/>
  <c r="V1716" i="5"/>
  <c r="U1716" i="5"/>
  <c r="T1716" i="5"/>
  <c r="S1716" i="5"/>
  <c r="R1716" i="5"/>
  <c r="Q1716" i="5"/>
  <c r="AH1715" i="5"/>
  <c r="AG1715" i="5"/>
  <c r="AF1715" i="5"/>
  <c r="AE1715" i="5"/>
  <c r="AD1715" i="5"/>
  <c r="AC1715" i="5"/>
  <c r="AB1715" i="5"/>
  <c r="AA1715" i="5"/>
  <c r="Z1715" i="5"/>
  <c r="Y1715" i="5"/>
  <c r="X1715" i="5"/>
  <c r="W1715" i="5"/>
  <c r="V1715" i="5"/>
  <c r="U1715" i="5"/>
  <c r="T1715" i="5"/>
  <c r="S1715" i="5"/>
  <c r="R1715" i="5"/>
  <c r="Q1715" i="5"/>
  <c r="AH1714" i="5"/>
  <c r="AG1714" i="5"/>
  <c r="AF1714" i="5"/>
  <c r="AE1714" i="5"/>
  <c r="AD1714" i="5"/>
  <c r="AC1714" i="5"/>
  <c r="AB1714" i="5"/>
  <c r="AA1714" i="5"/>
  <c r="Z1714" i="5"/>
  <c r="Y1714" i="5"/>
  <c r="X1714" i="5"/>
  <c r="W1714" i="5"/>
  <c r="V1714" i="5"/>
  <c r="U1714" i="5"/>
  <c r="T1714" i="5"/>
  <c r="S1714" i="5"/>
  <c r="R1714" i="5"/>
  <c r="Q1714" i="5"/>
  <c r="AH1713" i="5"/>
  <c r="AG1713" i="5"/>
  <c r="AF1713" i="5"/>
  <c r="AE1713" i="5"/>
  <c r="AD1713" i="5"/>
  <c r="AC1713" i="5"/>
  <c r="AB1713" i="5"/>
  <c r="AA1713" i="5"/>
  <c r="Z1713" i="5"/>
  <c r="Y1713" i="5"/>
  <c r="X1713" i="5"/>
  <c r="W1713" i="5"/>
  <c r="V1713" i="5"/>
  <c r="U1713" i="5"/>
  <c r="T1713" i="5"/>
  <c r="S1713" i="5"/>
  <c r="R1713" i="5"/>
  <c r="Q1713" i="5"/>
  <c r="AH1712" i="5"/>
  <c r="AG1712" i="5"/>
  <c r="AF1712" i="5"/>
  <c r="AE1712" i="5"/>
  <c r="AD1712" i="5"/>
  <c r="AC1712" i="5"/>
  <c r="AB1712" i="5"/>
  <c r="AA1712" i="5"/>
  <c r="Z1712" i="5"/>
  <c r="Y1712" i="5"/>
  <c r="X1712" i="5"/>
  <c r="W1712" i="5"/>
  <c r="V1712" i="5"/>
  <c r="U1712" i="5"/>
  <c r="T1712" i="5"/>
  <c r="S1712" i="5"/>
  <c r="R1712" i="5"/>
  <c r="Q1712" i="5"/>
  <c r="AH1711" i="5"/>
  <c r="AG1711" i="5"/>
  <c r="AF1711" i="5"/>
  <c r="AE1711" i="5"/>
  <c r="AD1711" i="5"/>
  <c r="AC1711" i="5"/>
  <c r="AB1711" i="5"/>
  <c r="AA1711" i="5"/>
  <c r="Z1711" i="5"/>
  <c r="Y1711" i="5"/>
  <c r="X1711" i="5"/>
  <c r="W1711" i="5"/>
  <c r="V1711" i="5"/>
  <c r="U1711" i="5"/>
  <c r="T1711" i="5"/>
  <c r="S1711" i="5"/>
  <c r="R1711" i="5"/>
  <c r="Q1711" i="5"/>
  <c r="AH1710" i="5"/>
  <c r="AG1710" i="5"/>
  <c r="AF1710" i="5"/>
  <c r="AE1710" i="5"/>
  <c r="AD1710" i="5"/>
  <c r="AC1710" i="5"/>
  <c r="AB1710" i="5"/>
  <c r="AA1710" i="5"/>
  <c r="Z1710" i="5"/>
  <c r="Y1710" i="5"/>
  <c r="X1710" i="5"/>
  <c r="W1710" i="5"/>
  <c r="V1710" i="5"/>
  <c r="U1710" i="5"/>
  <c r="T1710" i="5"/>
  <c r="S1710" i="5"/>
  <c r="R1710" i="5"/>
  <c r="Q1710" i="5"/>
  <c r="AH1709" i="5"/>
  <c r="AG1709" i="5"/>
  <c r="AF1709" i="5"/>
  <c r="AE1709" i="5"/>
  <c r="AD1709" i="5"/>
  <c r="AC1709" i="5"/>
  <c r="AB1709" i="5"/>
  <c r="AA1709" i="5"/>
  <c r="Z1709" i="5"/>
  <c r="Y1709" i="5"/>
  <c r="X1709" i="5"/>
  <c r="W1709" i="5"/>
  <c r="V1709" i="5"/>
  <c r="U1709" i="5"/>
  <c r="T1709" i="5"/>
  <c r="S1709" i="5"/>
  <c r="R1709" i="5"/>
  <c r="Q1709" i="5"/>
  <c r="AH1708" i="5"/>
  <c r="AG1708" i="5"/>
  <c r="AF1708" i="5"/>
  <c r="AE1708" i="5"/>
  <c r="AD1708" i="5"/>
  <c r="AC1708" i="5"/>
  <c r="AB1708" i="5"/>
  <c r="AA1708" i="5"/>
  <c r="Z1708" i="5"/>
  <c r="Y1708" i="5"/>
  <c r="X1708" i="5"/>
  <c r="W1708" i="5"/>
  <c r="V1708" i="5"/>
  <c r="U1708" i="5"/>
  <c r="T1708" i="5"/>
  <c r="S1708" i="5"/>
  <c r="R1708" i="5"/>
  <c r="Q1708" i="5"/>
  <c r="AH1707" i="5"/>
  <c r="AG1707" i="5"/>
  <c r="AF1707" i="5"/>
  <c r="AE1707" i="5"/>
  <c r="AD1707" i="5"/>
  <c r="AC1707" i="5"/>
  <c r="AB1707" i="5"/>
  <c r="AA1707" i="5"/>
  <c r="Z1707" i="5"/>
  <c r="Y1707" i="5"/>
  <c r="X1707" i="5"/>
  <c r="W1707" i="5"/>
  <c r="V1707" i="5"/>
  <c r="U1707" i="5"/>
  <c r="T1707" i="5"/>
  <c r="S1707" i="5"/>
  <c r="R1707" i="5"/>
  <c r="Q1707" i="5"/>
  <c r="AH1706" i="5"/>
  <c r="AG1706" i="5"/>
  <c r="AF1706" i="5"/>
  <c r="AE1706" i="5"/>
  <c r="AD1706" i="5"/>
  <c r="AC1706" i="5"/>
  <c r="AB1706" i="5"/>
  <c r="AA1706" i="5"/>
  <c r="Z1706" i="5"/>
  <c r="Y1706" i="5"/>
  <c r="X1706" i="5"/>
  <c r="W1706" i="5"/>
  <c r="V1706" i="5"/>
  <c r="U1706" i="5"/>
  <c r="T1706" i="5"/>
  <c r="S1706" i="5"/>
  <c r="R1706" i="5"/>
  <c r="Q1706" i="5"/>
  <c r="AH1705" i="5"/>
  <c r="AG1705" i="5"/>
  <c r="AF1705" i="5"/>
  <c r="AE1705" i="5"/>
  <c r="AD1705" i="5"/>
  <c r="AC1705" i="5"/>
  <c r="AB1705" i="5"/>
  <c r="AA1705" i="5"/>
  <c r="Z1705" i="5"/>
  <c r="Y1705" i="5"/>
  <c r="X1705" i="5"/>
  <c r="W1705" i="5"/>
  <c r="V1705" i="5"/>
  <c r="U1705" i="5"/>
  <c r="T1705" i="5"/>
  <c r="S1705" i="5"/>
  <c r="R1705" i="5"/>
  <c r="Q1705" i="5"/>
  <c r="AH1704" i="5"/>
  <c r="AG1704" i="5"/>
  <c r="AF1704" i="5"/>
  <c r="AE1704" i="5"/>
  <c r="AD1704" i="5"/>
  <c r="AC1704" i="5"/>
  <c r="AB1704" i="5"/>
  <c r="AA1704" i="5"/>
  <c r="Z1704" i="5"/>
  <c r="Y1704" i="5"/>
  <c r="X1704" i="5"/>
  <c r="W1704" i="5"/>
  <c r="V1704" i="5"/>
  <c r="U1704" i="5"/>
  <c r="T1704" i="5"/>
  <c r="S1704" i="5"/>
  <c r="R1704" i="5"/>
  <c r="Q1704" i="5"/>
  <c r="AH1703" i="5"/>
  <c r="AG1703" i="5"/>
  <c r="AF1703" i="5"/>
  <c r="AE1703" i="5"/>
  <c r="AD1703" i="5"/>
  <c r="AC1703" i="5"/>
  <c r="AB1703" i="5"/>
  <c r="AA1703" i="5"/>
  <c r="Z1703" i="5"/>
  <c r="Y1703" i="5"/>
  <c r="X1703" i="5"/>
  <c r="W1703" i="5"/>
  <c r="V1703" i="5"/>
  <c r="U1703" i="5"/>
  <c r="T1703" i="5"/>
  <c r="S1703" i="5"/>
  <c r="R1703" i="5"/>
  <c r="Q1703" i="5"/>
  <c r="AH1702" i="5"/>
  <c r="AG1702" i="5"/>
  <c r="AF1702" i="5"/>
  <c r="AE1702" i="5"/>
  <c r="AD1702" i="5"/>
  <c r="AC1702" i="5"/>
  <c r="AB1702" i="5"/>
  <c r="AA1702" i="5"/>
  <c r="Z1702" i="5"/>
  <c r="Y1702" i="5"/>
  <c r="X1702" i="5"/>
  <c r="W1702" i="5"/>
  <c r="V1702" i="5"/>
  <c r="U1702" i="5"/>
  <c r="T1702" i="5"/>
  <c r="S1702" i="5"/>
  <c r="R1702" i="5"/>
  <c r="Q1702" i="5"/>
  <c r="AH1701" i="5"/>
  <c r="AG1701" i="5"/>
  <c r="AF1701" i="5"/>
  <c r="AE1701" i="5"/>
  <c r="AD1701" i="5"/>
  <c r="AC1701" i="5"/>
  <c r="AB1701" i="5"/>
  <c r="AA1701" i="5"/>
  <c r="Z1701" i="5"/>
  <c r="Y1701" i="5"/>
  <c r="X1701" i="5"/>
  <c r="W1701" i="5"/>
  <c r="V1701" i="5"/>
  <c r="U1701" i="5"/>
  <c r="T1701" i="5"/>
  <c r="S1701" i="5"/>
  <c r="R1701" i="5"/>
  <c r="Q1701" i="5"/>
  <c r="AH1700" i="5"/>
  <c r="AG1700" i="5"/>
  <c r="AF1700" i="5"/>
  <c r="AE1700" i="5"/>
  <c r="AD1700" i="5"/>
  <c r="AC1700" i="5"/>
  <c r="AB1700" i="5"/>
  <c r="AA1700" i="5"/>
  <c r="Z1700" i="5"/>
  <c r="Y1700" i="5"/>
  <c r="X1700" i="5"/>
  <c r="W1700" i="5"/>
  <c r="V1700" i="5"/>
  <c r="U1700" i="5"/>
  <c r="T1700" i="5"/>
  <c r="S1700" i="5"/>
  <c r="R1700" i="5"/>
  <c r="Q1700" i="5"/>
  <c r="AH1699" i="5"/>
  <c r="AG1699" i="5"/>
  <c r="AF1699" i="5"/>
  <c r="AE1699" i="5"/>
  <c r="AD1699" i="5"/>
  <c r="AC1699" i="5"/>
  <c r="AB1699" i="5"/>
  <c r="AA1699" i="5"/>
  <c r="Z1699" i="5"/>
  <c r="Y1699" i="5"/>
  <c r="X1699" i="5"/>
  <c r="W1699" i="5"/>
  <c r="V1699" i="5"/>
  <c r="U1699" i="5"/>
  <c r="T1699" i="5"/>
  <c r="S1699" i="5"/>
  <c r="R1699" i="5"/>
  <c r="Q1699" i="5"/>
  <c r="AH1698" i="5"/>
  <c r="AG1698" i="5"/>
  <c r="AF1698" i="5"/>
  <c r="AE1698" i="5"/>
  <c r="AD1698" i="5"/>
  <c r="AC1698" i="5"/>
  <c r="AB1698" i="5"/>
  <c r="AA1698" i="5"/>
  <c r="Z1698" i="5"/>
  <c r="Y1698" i="5"/>
  <c r="X1698" i="5"/>
  <c r="W1698" i="5"/>
  <c r="V1698" i="5"/>
  <c r="U1698" i="5"/>
  <c r="T1698" i="5"/>
  <c r="S1698" i="5"/>
  <c r="R1698" i="5"/>
  <c r="Q1698" i="5"/>
  <c r="AH1697" i="5"/>
  <c r="AG1697" i="5"/>
  <c r="AF1697" i="5"/>
  <c r="AE1697" i="5"/>
  <c r="AD1697" i="5"/>
  <c r="AC1697" i="5"/>
  <c r="AB1697" i="5"/>
  <c r="AA1697" i="5"/>
  <c r="Z1697" i="5"/>
  <c r="Y1697" i="5"/>
  <c r="X1697" i="5"/>
  <c r="W1697" i="5"/>
  <c r="V1697" i="5"/>
  <c r="U1697" i="5"/>
  <c r="T1697" i="5"/>
  <c r="S1697" i="5"/>
  <c r="R1697" i="5"/>
  <c r="Q1697" i="5"/>
  <c r="AH1696" i="5"/>
  <c r="AG1696" i="5"/>
  <c r="AF1696" i="5"/>
  <c r="AE1696" i="5"/>
  <c r="AD1696" i="5"/>
  <c r="AC1696" i="5"/>
  <c r="AB1696" i="5"/>
  <c r="AA1696" i="5"/>
  <c r="Z1696" i="5"/>
  <c r="Y1696" i="5"/>
  <c r="X1696" i="5"/>
  <c r="W1696" i="5"/>
  <c r="V1696" i="5"/>
  <c r="U1696" i="5"/>
  <c r="T1696" i="5"/>
  <c r="S1696" i="5"/>
  <c r="R1696" i="5"/>
  <c r="Q1696" i="5"/>
  <c r="AH1695" i="5"/>
  <c r="AG1695" i="5"/>
  <c r="AF1695" i="5"/>
  <c r="AE1695" i="5"/>
  <c r="AD1695" i="5"/>
  <c r="AC1695" i="5"/>
  <c r="AB1695" i="5"/>
  <c r="AA1695" i="5"/>
  <c r="Z1695" i="5"/>
  <c r="Y1695" i="5"/>
  <c r="X1695" i="5"/>
  <c r="W1695" i="5"/>
  <c r="V1695" i="5"/>
  <c r="U1695" i="5"/>
  <c r="T1695" i="5"/>
  <c r="S1695" i="5"/>
  <c r="R1695" i="5"/>
  <c r="Q1695" i="5"/>
  <c r="AH1694" i="5"/>
  <c r="AG1694" i="5"/>
  <c r="AF1694" i="5"/>
  <c r="AE1694" i="5"/>
  <c r="AD1694" i="5"/>
  <c r="AC1694" i="5"/>
  <c r="AB1694" i="5"/>
  <c r="AA1694" i="5"/>
  <c r="Z1694" i="5"/>
  <c r="Y1694" i="5"/>
  <c r="X1694" i="5"/>
  <c r="W1694" i="5"/>
  <c r="V1694" i="5"/>
  <c r="U1694" i="5"/>
  <c r="T1694" i="5"/>
  <c r="S1694" i="5"/>
  <c r="R1694" i="5"/>
  <c r="Q1694" i="5"/>
  <c r="AH1693" i="5"/>
  <c r="AG1693" i="5"/>
  <c r="AF1693" i="5"/>
  <c r="AE1693" i="5"/>
  <c r="AD1693" i="5"/>
  <c r="AC1693" i="5"/>
  <c r="AB1693" i="5"/>
  <c r="AA1693" i="5"/>
  <c r="Z1693" i="5"/>
  <c r="Y1693" i="5"/>
  <c r="X1693" i="5"/>
  <c r="W1693" i="5"/>
  <c r="V1693" i="5"/>
  <c r="U1693" i="5"/>
  <c r="T1693" i="5"/>
  <c r="S1693" i="5"/>
  <c r="R1693" i="5"/>
  <c r="Q1693" i="5"/>
  <c r="AH1692" i="5"/>
  <c r="AG1692" i="5"/>
  <c r="AF1692" i="5"/>
  <c r="AE1692" i="5"/>
  <c r="AD1692" i="5"/>
  <c r="AC1692" i="5"/>
  <c r="AB1692" i="5"/>
  <c r="AA1692" i="5"/>
  <c r="Z1692" i="5"/>
  <c r="Y1692" i="5"/>
  <c r="X1692" i="5"/>
  <c r="W1692" i="5"/>
  <c r="V1692" i="5"/>
  <c r="U1692" i="5"/>
  <c r="T1692" i="5"/>
  <c r="S1692" i="5"/>
  <c r="R1692" i="5"/>
  <c r="Q1692" i="5"/>
  <c r="AH1691" i="5"/>
  <c r="AG1691" i="5"/>
  <c r="AF1691" i="5"/>
  <c r="AE1691" i="5"/>
  <c r="AD1691" i="5"/>
  <c r="AC1691" i="5"/>
  <c r="AB1691" i="5"/>
  <c r="AA1691" i="5"/>
  <c r="Z1691" i="5"/>
  <c r="Y1691" i="5"/>
  <c r="X1691" i="5"/>
  <c r="W1691" i="5"/>
  <c r="V1691" i="5"/>
  <c r="U1691" i="5"/>
  <c r="T1691" i="5"/>
  <c r="S1691" i="5"/>
  <c r="R1691" i="5"/>
  <c r="Q1691" i="5"/>
  <c r="AH1690" i="5"/>
  <c r="AG1690" i="5"/>
  <c r="AF1690" i="5"/>
  <c r="AE1690" i="5"/>
  <c r="AD1690" i="5"/>
  <c r="AC1690" i="5"/>
  <c r="AB1690" i="5"/>
  <c r="AA1690" i="5"/>
  <c r="Z1690" i="5"/>
  <c r="Y1690" i="5"/>
  <c r="X1690" i="5"/>
  <c r="W1690" i="5"/>
  <c r="V1690" i="5"/>
  <c r="U1690" i="5"/>
  <c r="T1690" i="5"/>
  <c r="S1690" i="5"/>
  <c r="R1690" i="5"/>
  <c r="Q1690" i="5"/>
  <c r="AH1689" i="5"/>
  <c r="AG1689" i="5"/>
  <c r="AF1689" i="5"/>
  <c r="AE1689" i="5"/>
  <c r="AD1689" i="5"/>
  <c r="AC1689" i="5"/>
  <c r="AB1689" i="5"/>
  <c r="AA1689" i="5"/>
  <c r="Z1689" i="5"/>
  <c r="Y1689" i="5"/>
  <c r="X1689" i="5"/>
  <c r="W1689" i="5"/>
  <c r="V1689" i="5"/>
  <c r="U1689" i="5"/>
  <c r="T1689" i="5"/>
  <c r="S1689" i="5"/>
  <c r="R1689" i="5"/>
  <c r="Q1689" i="5"/>
  <c r="AH1688" i="5"/>
  <c r="AG1688" i="5"/>
  <c r="AF1688" i="5"/>
  <c r="AE1688" i="5"/>
  <c r="AD1688" i="5"/>
  <c r="AC1688" i="5"/>
  <c r="AB1688" i="5"/>
  <c r="AA1688" i="5"/>
  <c r="Z1688" i="5"/>
  <c r="Y1688" i="5"/>
  <c r="X1688" i="5"/>
  <c r="W1688" i="5"/>
  <c r="V1688" i="5"/>
  <c r="U1688" i="5"/>
  <c r="T1688" i="5"/>
  <c r="S1688" i="5"/>
  <c r="R1688" i="5"/>
  <c r="Q1688" i="5"/>
  <c r="AH1687" i="5"/>
  <c r="AG1687" i="5"/>
  <c r="AF1687" i="5"/>
  <c r="AE1687" i="5"/>
  <c r="AD1687" i="5"/>
  <c r="AC1687" i="5"/>
  <c r="AB1687" i="5"/>
  <c r="AA1687" i="5"/>
  <c r="Z1687" i="5"/>
  <c r="Y1687" i="5"/>
  <c r="X1687" i="5"/>
  <c r="W1687" i="5"/>
  <c r="V1687" i="5"/>
  <c r="U1687" i="5"/>
  <c r="T1687" i="5"/>
  <c r="S1687" i="5"/>
  <c r="R1687" i="5"/>
  <c r="Q1687" i="5"/>
  <c r="AH1686" i="5"/>
  <c r="AG1686" i="5"/>
  <c r="AF1686" i="5"/>
  <c r="AE1686" i="5"/>
  <c r="AD1686" i="5"/>
  <c r="AC1686" i="5"/>
  <c r="AB1686" i="5"/>
  <c r="AA1686" i="5"/>
  <c r="Z1686" i="5"/>
  <c r="Y1686" i="5"/>
  <c r="X1686" i="5"/>
  <c r="W1686" i="5"/>
  <c r="V1686" i="5"/>
  <c r="U1686" i="5"/>
  <c r="T1686" i="5"/>
  <c r="S1686" i="5"/>
  <c r="R1686" i="5"/>
  <c r="Q1686" i="5"/>
  <c r="AH1685" i="5"/>
  <c r="AG1685" i="5"/>
  <c r="AF1685" i="5"/>
  <c r="AE1685" i="5"/>
  <c r="AD1685" i="5"/>
  <c r="AC1685" i="5"/>
  <c r="AB1685" i="5"/>
  <c r="AA1685" i="5"/>
  <c r="Z1685" i="5"/>
  <c r="Y1685" i="5"/>
  <c r="X1685" i="5"/>
  <c r="W1685" i="5"/>
  <c r="V1685" i="5"/>
  <c r="U1685" i="5"/>
  <c r="T1685" i="5"/>
  <c r="S1685" i="5"/>
  <c r="R1685" i="5"/>
  <c r="Q1685" i="5"/>
  <c r="AH1684" i="5"/>
  <c r="AG1684" i="5"/>
  <c r="AF1684" i="5"/>
  <c r="AE1684" i="5"/>
  <c r="AD1684" i="5"/>
  <c r="AC1684" i="5"/>
  <c r="AB1684" i="5"/>
  <c r="AA1684" i="5"/>
  <c r="Z1684" i="5"/>
  <c r="Y1684" i="5"/>
  <c r="X1684" i="5"/>
  <c r="W1684" i="5"/>
  <c r="V1684" i="5"/>
  <c r="U1684" i="5"/>
  <c r="T1684" i="5"/>
  <c r="S1684" i="5"/>
  <c r="R1684" i="5"/>
  <c r="Q1684" i="5"/>
  <c r="AH1683" i="5"/>
  <c r="AG1683" i="5"/>
  <c r="AF1683" i="5"/>
  <c r="AE1683" i="5"/>
  <c r="AD1683" i="5"/>
  <c r="AC1683" i="5"/>
  <c r="AB1683" i="5"/>
  <c r="AA1683" i="5"/>
  <c r="Z1683" i="5"/>
  <c r="Y1683" i="5"/>
  <c r="X1683" i="5"/>
  <c r="W1683" i="5"/>
  <c r="V1683" i="5"/>
  <c r="U1683" i="5"/>
  <c r="T1683" i="5"/>
  <c r="S1683" i="5"/>
  <c r="R1683" i="5"/>
  <c r="Q1683" i="5"/>
  <c r="AH1682" i="5"/>
  <c r="AG1682" i="5"/>
  <c r="AF1682" i="5"/>
  <c r="AE1682" i="5"/>
  <c r="AD1682" i="5"/>
  <c r="AC1682" i="5"/>
  <c r="AB1682" i="5"/>
  <c r="AA1682" i="5"/>
  <c r="Z1682" i="5"/>
  <c r="Y1682" i="5"/>
  <c r="X1682" i="5"/>
  <c r="W1682" i="5"/>
  <c r="V1682" i="5"/>
  <c r="U1682" i="5"/>
  <c r="T1682" i="5"/>
  <c r="S1682" i="5"/>
  <c r="R1682" i="5"/>
  <c r="Q1682" i="5"/>
  <c r="AH1681" i="5"/>
  <c r="AG1681" i="5"/>
  <c r="AF1681" i="5"/>
  <c r="AE1681" i="5"/>
  <c r="AD1681" i="5"/>
  <c r="AC1681" i="5"/>
  <c r="AB1681" i="5"/>
  <c r="AA1681" i="5"/>
  <c r="Z1681" i="5"/>
  <c r="Y1681" i="5"/>
  <c r="X1681" i="5"/>
  <c r="W1681" i="5"/>
  <c r="V1681" i="5"/>
  <c r="U1681" i="5"/>
  <c r="T1681" i="5"/>
  <c r="S1681" i="5"/>
  <c r="R1681" i="5"/>
  <c r="Q1681" i="5"/>
  <c r="AH1680" i="5"/>
  <c r="AG1680" i="5"/>
  <c r="AF1680" i="5"/>
  <c r="AE1680" i="5"/>
  <c r="AD1680" i="5"/>
  <c r="AC1680" i="5"/>
  <c r="AB1680" i="5"/>
  <c r="AA1680" i="5"/>
  <c r="Z1680" i="5"/>
  <c r="Y1680" i="5"/>
  <c r="X1680" i="5"/>
  <c r="W1680" i="5"/>
  <c r="V1680" i="5"/>
  <c r="U1680" i="5"/>
  <c r="T1680" i="5"/>
  <c r="S1680" i="5"/>
  <c r="R1680" i="5"/>
  <c r="Q1680" i="5"/>
  <c r="AH1679" i="5"/>
  <c r="AG1679" i="5"/>
  <c r="AF1679" i="5"/>
  <c r="AE1679" i="5"/>
  <c r="AD1679" i="5"/>
  <c r="AC1679" i="5"/>
  <c r="AB1679" i="5"/>
  <c r="AA1679" i="5"/>
  <c r="Z1679" i="5"/>
  <c r="Y1679" i="5"/>
  <c r="X1679" i="5"/>
  <c r="W1679" i="5"/>
  <c r="V1679" i="5"/>
  <c r="U1679" i="5"/>
  <c r="T1679" i="5"/>
  <c r="S1679" i="5"/>
  <c r="R1679" i="5"/>
  <c r="Q1679" i="5"/>
  <c r="AH1678" i="5"/>
  <c r="AG1678" i="5"/>
  <c r="AF1678" i="5"/>
  <c r="AE1678" i="5"/>
  <c r="AD1678" i="5"/>
  <c r="AC1678" i="5"/>
  <c r="AB1678" i="5"/>
  <c r="AA1678" i="5"/>
  <c r="Z1678" i="5"/>
  <c r="Y1678" i="5"/>
  <c r="X1678" i="5"/>
  <c r="W1678" i="5"/>
  <c r="V1678" i="5"/>
  <c r="U1678" i="5"/>
  <c r="T1678" i="5"/>
  <c r="S1678" i="5"/>
  <c r="R1678" i="5"/>
  <c r="Q1678" i="5"/>
  <c r="AH1677" i="5"/>
  <c r="AG1677" i="5"/>
  <c r="AF1677" i="5"/>
  <c r="AE1677" i="5"/>
  <c r="AD1677" i="5"/>
  <c r="AC1677" i="5"/>
  <c r="AB1677" i="5"/>
  <c r="AA1677" i="5"/>
  <c r="Z1677" i="5"/>
  <c r="Y1677" i="5"/>
  <c r="X1677" i="5"/>
  <c r="W1677" i="5"/>
  <c r="V1677" i="5"/>
  <c r="U1677" i="5"/>
  <c r="T1677" i="5"/>
  <c r="S1677" i="5"/>
  <c r="R1677" i="5"/>
  <c r="Q1677" i="5"/>
  <c r="AH1676" i="5"/>
  <c r="AG1676" i="5"/>
  <c r="AF1676" i="5"/>
  <c r="AE1676" i="5"/>
  <c r="AD1676" i="5"/>
  <c r="AC1676" i="5"/>
  <c r="AB1676" i="5"/>
  <c r="AA1676" i="5"/>
  <c r="Z1676" i="5"/>
  <c r="Y1676" i="5"/>
  <c r="X1676" i="5"/>
  <c r="W1676" i="5"/>
  <c r="V1676" i="5"/>
  <c r="U1676" i="5"/>
  <c r="T1676" i="5"/>
  <c r="S1676" i="5"/>
  <c r="R1676" i="5"/>
  <c r="Q1676" i="5"/>
  <c r="AH1675" i="5"/>
  <c r="AG1675" i="5"/>
  <c r="AF1675" i="5"/>
  <c r="AE1675" i="5"/>
  <c r="AD1675" i="5"/>
  <c r="AC1675" i="5"/>
  <c r="AB1675" i="5"/>
  <c r="AA1675" i="5"/>
  <c r="Z1675" i="5"/>
  <c r="Y1675" i="5"/>
  <c r="X1675" i="5"/>
  <c r="W1675" i="5"/>
  <c r="V1675" i="5"/>
  <c r="U1675" i="5"/>
  <c r="T1675" i="5"/>
  <c r="S1675" i="5"/>
  <c r="R1675" i="5"/>
  <c r="Q1675" i="5"/>
  <c r="AH1674" i="5"/>
  <c r="AG1674" i="5"/>
  <c r="AF1674" i="5"/>
  <c r="AE1674" i="5"/>
  <c r="AD1674" i="5"/>
  <c r="AC1674" i="5"/>
  <c r="AB1674" i="5"/>
  <c r="AA1674" i="5"/>
  <c r="Z1674" i="5"/>
  <c r="Y1674" i="5"/>
  <c r="X1674" i="5"/>
  <c r="W1674" i="5"/>
  <c r="V1674" i="5"/>
  <c r="U1674" i="5"/>
  <c r="T1674" i="5"/>
  <c r="S1674" i="5"/>
  <c r="R1674" i="5"/>
  <c r="Q1674" i="5"/>
  <c r="AH1673" i="5"/>
  <c r="AG1673" i="5"/>
  <c r="AF1673" i="5"/>
  <c r="AE1673" i="5"/>
  <c r="AD1673" i="5"/>
  <c r="AC1673" i="5"/>
  <c r="AB1673" i="5"/>
  <c r="AA1673" i="5"/>
  <c r="Z1673" i="5"/>
  <c r="Y1673" i="5"/>
  <c r="X1673" i="5"/>
  <c r="W1673" i="5"/>
  <c r="V1673" i="5"/>
  <c r="U1673" i="5"/>
  <c r="T1673" i="5"/>
  <c r="S1673" i="5"/>
  <c r="R1673" i="5"/>
  <c r="Q1673" i="5"/>
  <c r="AH1672" i="5"/>
  <c r="AG1672" i="5"/>
  <c r="AF1672" i="5"/>
  <c r="AE1672" i="5"/>
  <c r="AD1672" i="5"/>
  <c r="AC1672" i="5"/>
  <c r="AB1672" i="5"/>
  <c r="AA1672" i="5"/>
  <c r="Z1672" i="5"/>
  <c r="Y1672" i="5"/>
  <c r="X1672" i="5"/>
  <c r="W1672" i="5"/>
  <c r="V1672" i="5"/>
  <c r="U1672" i="5"/>
  <c r="T1672" i="5"/>
  <c r="S1672" i="5"/>
  <c r="R1672" i="5"/>
  <c r="Q1672" i="5"/>
  <c r="AH1671" i="5"/>
  <c r="AG1671" i="5"/>
  <c r="AF1671" i="5"/>
  <c r="AE1671" i="5"/>
  <c r="AD1671" i="5"/>
  <c r="AC1671" i="5"/>
  <c r="AB1671" i="5"/>
  <c r="AA1671" i="5"/>
  <c r="Z1671" i="5"/>
  <c r="Y1671" i="5"/>
  <c r="X1671" i="5"/>
  <c r="W1671" i="5"/>
  <c r="V1671" i="5"/>
  <c r="U1671" i="5"/>
  <c r="T1671" i="5"/>
  <c r="S1671" i="5"/>
  <c r="R1671" i="5"/>
  <c r="Q1671" i="5"/>
  <c r="AH1670" i="5"/>
  <c r="AG1670" i="5"/>
  <c r="AF1670" i="5"/>
  <c r="AE1670" i="5"/>
  <c r="AD1670" i="5"/>
  <c r="AC1670" i="5"/>
  <c r="AB1670" i="5"/>
  <c r="AA1670" i="5"/>
  <c r="Z1670" i="5"/>
  <c r="Y1670" i="5"/>
  <c r="X1670" i="5"/>
  <c r="W1670" i="5"/>
  <c r="V1670" i="5"/>
  <c r="U1670" i="5"/>
  <c r="T1670" i="5"/>
  <c r="S1670" i="5"/>
  <c r="R1670" i="5"/>
  <c r="Q1670" i="5"/>
  <c r="AH1669" i="5"/>
  <c r="AG1669" i="5"/>
  <c r="AF1669" i="5"/>
  <c r="AE1669" i="5"/>
  <c r="AD1669" i="5"/>
  <c r="AC1669" i="5"/>
  <c r="AB1669" i="5"/>
  <c r="AA1669" i="5"/>
  <c r="Z1669" i="5"/>
  <c r="Y1669" i="5"/>
  <c r="X1669" i="5"/>
  <c r="W1669" i="5"/>
  <c r="V1669" i="5"/>
  <c r="U1669" i="5"/>
  <c r="T1669" i="5"/>
  <c r="S1669" i="5"/>
  <c r="R1669" i="5"/>
  <c r="Q1669" i="5"/>
  <c r="AH1668" i="5"/>
  <c r="AG1668" i="5"/>
  <c r="AF1668" i="5"/>
  <c r="AE1668" i="5"/>
  <c r="AD1668" i="5"/>
  <c r="AC1668" i="5"/>
  <c r="AB1668" i="5"/>
  <c r="AA1668" i="5"/>
  <c r="Z1668" i="5"/>
  <c r="Y1668" i="5"/>
  <c r="X1668" i="5"/>
  <c r="W1668" i="5"/>
  <c r="V1668" i="5"/>
  <c r="U1668" i="5"/>
  <c r="T1668" i="5"/>
  <c r="S1668" i="5"/>
  <c r="R1668" i="5"/>
  <c r="Q1668" i="5"/>
  <c r="AH1667" i="5"/>
  <c r="AG1667" i="5"/>
  <c r="AF1667" i="5"/>
  <c r="AE1667" i="5"/>
  <c r="AD1667" i="5"/>
  <c r="AC1667" i="5"/>
  <c r="AB1667" i="5"/>
  <c r="AA1667" i="5"/>
  <c r="Z1667" i="5"/>
  <c r="Y1667" i="5"/>
  <c r="X1667" i="5"/>
  <c r="W1667" i="5"/>
  <c r="V1667" i="5"/>
  <c r="U1667" i="5"/>
  <c r="T1667" i="5"/>
  <c r="S1667" i="5"/>
  <c r="R1667" i="5"/>
  <c r="Q1667" i="5"/>
  <c r="AH1666" i="5"/>
  <c r="AG1666" i="5"/>
  <c r="AF1666" i="5"/>
  <c r="AE1666" i="5"/>
  <c r="AD1666" i="5"/>
  <c r="AC1666" i="5"/>
  <c r="AB1666" i="5"/>
  <c r="AA1666" i="5"/>
  <c r="Z1666" i="5"/>
  <c r="Y1666" i="5"/>
  <c r="X1666" i="5"/>
  <c r="W1666" i="5"/>
  <c r="V1666" i="5"/>
  <c r="U1666" i="5"/>
  <c r="T1666" i="5"/>
  <c r="S1666" i="5"/>
  <c r="R1666" i="5"/>
  <c r="Q1666" i="5"/>
  <c r="AH1665" i="5"/>
  <c r="AG1665" i="5"/>
  <c r="AF1665" i="5"/>
  <c r="AE1665" i="5"/>
  <c r="AD1665" i="5"/>
  <c r="AC1665" i="5"/>
  <c r="AB1665" i="5"/>
  <c r="AA1665" i="5"/>
  <c r="Z1665" i="5"/>
  <c r="Y1665" i="5"/>
  <c r="X1665" i="5"/>
  <c r="W1665" i="5"/>
  <c r="V1665" i="5"/>
  <c r="U1665" i="5"/>
  <c r="T1665" i="5"/>
  <c r="S1665" i="5"/>
  <c r="R1665" i="5"/>
  <c r="Q1665" i="5"/>
  <c r="AH1664" i="5"/>
  <c r="AG1664" i="5"/>
  <c r="AF1664" i="5"/>
  <c r="AE1664" i="5"/>
  <c r="AD1664" i="5"/>
  <c r="AC1664" i="5"/>
  <c r="AB1664" i="5"/>
  <c r="AA1664" i="5"/>
  <c r="Z1664" i="5"/>
  <c r="Y1664" i="5"/>
  <c r="X1664" i="5"/>
  <c r="W1664" i="5"/>
  <c r="V1664" i="5"/>
  <c r="U1664" i="5"/>
  <c r="T1664" i="5"/>
  <c r="S1664" i="5"/>
  <c r="R1664" i="5"/>
  <c r="Q1664" i="5"/>
  <c r="AH1663" i="5"/>
  <c r="AG1663" i="5"/>
  <c r="AF1663" i="5"/>
  <c r="AE1663" i="5"/>
  <c r="AD1663" i="5"/>
  <c r="AC1663" i="5"/>
  <c r="AB1663" i="5"/>
  <c r="AA1663" i="5"/>
  <c r="Z1663" i="5"/>
  <c r="Y1663" i="5"/>
  <c r="X1663" i="5"/>
  <c r="W1663" i="5"/>
  <c r="V1663" i="5"/>
  <c r="U1663" i="5"/>
  <c r="T1663" i="5"/>
  <c r="S1663" i="5"/>
  <c r="R1663" i="5"/>
  <c r="Q1663" i="5"/>
  <c r="AH1662" i="5"/>
  <c r="AG1662" i="5"/>
  <c r="AF1662" i="5"/>
  <c r="AE1662" i="5"/>
  <c r="AD1662" i="5"/>
  <c r="AC1662" i="5"/>
  <c r="AB1662" i="5"/>
  <c r="AA1662" i="5"/>
  <c r="Z1662" i="5"/>
  <c r="Y1662" i="5"/>
  <c r="X1662" i="5"/>
  <c r="W1662" i="5"/>
  <c r="V1662" i="5"/>
  <c r="U1662" i="5"/>
  <c r="T1662" i="5"/>
  <c r="S1662" i="5"/>
  <c r="R1662" i="5"/>
  <c r="Q1662" i="5"/>
  <c r="AH1661" i="5"/>
  <c r="AG1661" i="5"/>
  <c r="AF1661" i="5"/>
  <c r="AE1661" i="5"/>
  <c r="AD1661" i="5"/>
  <c r="AC1661" i="5"/>
  <c r="AB1661" i="5"/>
  <c r="AA1661" i="5"/>
  <c r="Z1661" i="5"/>
  <c r="Y1661" i="5"/>
  <c r="X1661" i="5"/>
  <c r="W1661" i="5"/>
  <c r="V1661" i="5"/>
  <c r="U1661" i="5"/>
  <c r="T1661" i="5"/>
  <c r="S1661" i="5"/>
  <c r="R1661" i="5"/>
  <c r="Q1661" i="5"/>
  <c r="AH1660" i="5"/>
  <c r="AG1660" i="5"/>
  <c r="AF1660" i="5"/>
  <c r="AE1660" i="5"/>
  <c r="AD1660" i="5"/>
  <c r="AC1660" i="5"/>
  <c r="AB1660" i="5"/>
  <c r="AA1660" i="5"/>
  <c r="Z1660" i="5"/>
  <c r="Y1660" i="5"/>
  <c r="X1660" i="5"/>
  <c r="W1660" i="5"/>
  <c r="V1660" i="5"/>
  <c r="U1660" i="5"/>
  <c r="T1660" i="5"/>
  <c r="S1660" i="5"/>
  <c r="R1660" i="5"/>
  <c r="Q1660" i="5"/>
  <c r="AH1659" i="5"/>
  <c r="AG1659" i="5"/>
  <c r="AF1659" i="5"/>
  <c r="AE1659" i="5"/>
  <c r="AD1659" i="5"/>
  <c r="AC1659" i="5"/>
  <c r="AB1659" i="5"/>
  <c r="AA1659" i="5"/>
  <c r="Z1659" i="5"/>
  <c r="Y1659" i="5"/>
  <c r="X1659" i="5"/>
  <c r="W1659" i="5"/>
  <c r="V1659" i="5"/>
  <c r="U1659" i="5"/>
  <c r="T1659" i="5"/>
  <c r="S1659" i="5"/>
  <c r="R1659" i="5"/>
  <c r="Q1659" i="5"/>
  <c r="AH1658" i="5"/>
  <c r="AG1658" i="5"/>
  <c r="AF1658" i="5"/>
  <c r="AE1658" i="5"/>
  <c r="AD1658" i="5"/>
  <c r="AC1658" i="5"/>
  <c r="AB1658" i="5"/>
  <c r="AA1658" i="5"/>
  <c r="Z1658" i="5"/>
  <c r="Y1658" i="5"/>
  <c r="X1658" i="5"/>
  <c r="W1658" i="5"/>
  <c r="V1658" i="5"/>
  <c r="U1658" i="5"/>
  <c r="T1658" i="5"/>
  <c r="S1658" i="5"/>
  <c r="R1658" i="5"/>
  <c r="Q1658" i="5"/>
  <c r="AH1657" i="5"/>
  <c r="AG1657" i="5"/>
  <c r="AF1657" i="5"/>
  <c r="AE1657" i="5"/>
  <c r="AD1657" i="5"/>
  <c r="AC1657" i="5"/>
  <c r="AB1657" i="5"/>
  <c r="AA1657" i="5"/>
  <c r="Z1657" i="5"/>
  <c r="Y1657" i="5"/>
  <c r="X1657" i="5"/>
  <c r="W1657" i="5"/>
  <c r="V1657" i="5"/>
  <c r="U1657" i="5"/>
  <c r="T1657" i="5"/>
  <c r="S1657" i="5"/>
  <c r="R1657" i="5"/>
  <c r="Q1657" i="5"/>
  <c r="AH1656" i="5"/>
  <c r="AG1656" i="5"/>
  <c r="AF1656" i="5"/>
  <c r="AE1656" i="5"/>
  <c r="AD1656" i="5"/>
  <c r="AC1656" i="5"/>
  <c r="AB1656" i="5"/>
  <c r="AA1656" i="5"/>
  <c r="Z1656" i="5"/>
  <c r="Y1656" i="5"/>
  <c r="X1656" i="5"/>
  <c r="W1656" i="5"/>
  <c r="V1656" i="5"/>
  <c r="U1656" i="5"/>
  <c r="T1656" i="5"/>
  <c r="S1656" i="5"/>
  <c r="R1656" i="5"/>
  <c r="Q1656" i="5"/>
  <c r="AH1655" i="5"/>
  <c r="AG1655" i="5"/>
  <c r="AF1655" i="5"/>
  <c r="AE1655" i="5"/>
  <c r="AD1655" i="5"/>
  <c r="AC1655" i="5"/>
  <c r="AB1655" i="5"/>
  <c r="AA1655" i="5"/>
  <c r="Z1655" i="5"/>
  <c r="Y1655" i="5"/>
  <c r="X1655" i="5"/>
  <c r="W1655" i="5"/>
  <c r="V1655" i="5"/>
  <c r="U1655" i="5"/>
  <c r="T1655" i="5"/>
  <c r="S1655" i="5"/>
  <c r="R1655" i="5"/>
  <c r="Q1655" i="5"/>
  <c r="AH1654" i="5"/>
  <c r="AG1654" i="5"/>
  <c r="AF1654" i="5"/>
  <c r="AE1654" i="5"/>
  <c r="AD1654" i="5"/>
  <c r="AC1654" i="5"/>
  <c r="AB1654" i="5"/>
  <c r="AA1654" i="5"/>
  <c r="Z1654" i="5"/>
  <c r="Y1654" i="5"/>
  <c r="X1654" i="5"/>
  <c r="W1654" i="5"/>
  <c r="V1654" i="5"/>
  <c r="U1654" i="5"/>
  <c r="T1654" i="5"/>
  <c r="S1654" i="5"/>
  <c r="R1654" i="5"/>
  <c r="Q1654" i="5"/>
  <c r="AH1653" i="5"/>
  <c r="AG1653" i="5"/>
  <c r="AF1653" i="5"/>
  <c r="AE1653" i="5"/>
  <c r="AD1653" i="5"/>
  <c r="AC1653" i="5"/>
  <c r="AB1653" i="5"/>
  <c r="AA1653" i="5"/>
  <c r="Z1653" i="5"/>
  <c r="Y1653" i="5"/>
  <c r="X1653" i="5"/>
  <c r="W1653" i="5"/>
  <c r="V1653" i="5"/>
  <c r="U1653" i="5"/>
  <c r="T1653" i="5"/>
  <c r="S1653" i="5"/>
  <c r="R1653" i="5"/>
  <c r="Q1653" i="5"/>
  <c r="AH1652" i="5"/>
  <c r="AG1652" i="5"/>
  <c r="AF1652" i="5"/>
  <c r="AE1652" i="5"/>
  <c r="AD1652" i="5"/>
  <c r="AC1652" i="5"/>
  <c r="AB1652" i="5"/>
  <c r="AA1652" i="5"/>
  <c r="Z1652" i="5"/>
  <c r="Y1652" i="5"/>
  <c r="X1652" i="5"/>
  <c r="W1652" i="5"/>
  <c r="V1652" i="5"/>
  <c r="U1652" i="5"/>
  <c r="T1652" i="5"/>
  <c r="S1652" i="5"/>
  <c r="R1652" i="5"/>
  <c r="Q1652" i="5"/>
  <c r="AH1651" i="5"/>
  <c r="AG1651" i="5"/>
  <c r="AF1651" i="5"/>
  <c r="AE1651" i="5"/>
  <c r="AD1651" i="5"/>
  <c r="AC1651" i="5"/>
  <c r="AB1651" i="5"/>
  <c r="AA1651" i="5"/>
  <c r="Z1651" i="5"/>
  <c r="Y1651" i="5"/>
  <c r="X1651" i="5"/>
  <c r="W1651" i="5"/>
  <c r="V1651" i="5"/>
  <c r="U1651" i="5"/>
  <c r="T1651" i="5"/>
  <c r="S1651" i="5"/>
  <c r="R1651" i="5"/>
  <c r="Q1651" i="5"/>
  <c r="AH1650" i="5"/>
  <c r="AG1650" i="5"/>
  <c r="AF1650" i="5"/>
  <c r="AE1650" i="5"/>
  <c r="AD1650" i="5"/>
  <c r="AC1650" i="5"/>
  <c r="AB1650" i="5"/>
  <c r="AA1650" i="5"/>
  <c r="Z1650" i="5"/>
  <c r="Y1650" i="5"/>
  <c r="X1650" i="5"/>
  <c r="W1650" i="5"/>
  <c r="V1650" i="5"/>
  <c r="U1650" i="5"/>
  <c r="T1650" i="5"/>
  <c r="S1650" i="5"/>
  <c r="R1650" i="5"/>
  <c r="Q1650" i="5"/>
  <c r="AH1649" i="5"/>
  <c r="AG1649" i="5"/>
  <c r="AF1649" i="5"/>
  <c r="AE1649" i="5"/>
  <c r="AD1649" i="5"/>
  <c r="AC1649" i="5"/>
  <c r="AB1649" i="5"/>
  <c r="AA1649" i="5"/>
  <c r="Z1649" i="5"/>
  <c r="Y1649" i="5"/>
  <c r="X1649" i="5"/>
  <c r="W1649" i="5"/>
  <c r="V1649" i="5"/>
  <c r="U1649" i="5"/>
  <c r="T1649" i="5"/>
  <c r="S1649" i="5"/>
  <c r="R1649" i="5"/>
  <c r="Q1649" i="5"/>
  <c r="AH1648" i="5"/>
  <c r="AG1648" i="5"/>
  <c r="AF1648" i="5"/>
  <c r="AE1648" i="5"/>
  <c r="AD1648" i="5"/>
  <c r="AC1648" i="5"/>
  <c r="AB1648" i="5"/>
  <c r="AA1648" i="5"/>
  <c r="Z1648" i="5"/>
  <c r="Y1648" i="5"/>
  <c r="X1648" i="5"/>
  <c r="W1648" i="5"/>
  <c r="V1648" i="5"/>
  <c r="U1648" i="5"/>
  <c r="T1648" i="5"/>
  <c r="S1648" i="5"/>
  <c r="R1648" i="5"/>
  <c r="Q1648" i="5"/>
  <c r="AH1647" i="5"/>
  <c r="AG1647" i="5"/>
  <c r="AF1647" i="5"/>
  <c r="AE1647" i="5"/>
  <c r="AD1647" i="5"/>
  <c r="AC1647" i="5"/>
  <c r="AB1647" i="5"/>
  <c r="AA1647" i="5"/>
  <c r="Z1647" i="5"/>
  <c r="Y1647" i="5"/>
  <c r="X1647" i="5"/>
  <c r="W1647" i="5"/>
  <c r="V1647" i="5"/>
  <c r="U1647" i="5"/>
  <c r="T1647" i="5"/>
  <c r="S1647" i="5"/>
  <c r="R1647" i="5"/>
  <c r="Q1647" i="5"/>
  <c r="AH1646" i="5"/>
  <c r="AG1646" i="5"/>
  <c r="AF1646" i="5"/>
  <c r="AE1646" i="5"/>
  <c r="AD1646" i="5"/>
  <c r="AC1646" i="5"/>
  <c r="AB1646" i="5"/>
  <c r="AA1646" i="5"/>
  <c r="Z1646" i="5"/>
  <c r="Y1646" i="5"/>
  <c r="X1646" i="5"/>
  <c r="W1646" i="5"/>
  <c r="V1646" i="5"/>
  <c r="U1646" i="5"/>
  <c r="T1646" i="5"/>
  <c r="S1646" i="5"/>
  <c r="R1646" i="5"/>
  <c r="Q1646" i="5"/>
  <c r="AH1645" i="5"/>
  <c r="AG1645" i="5"/>
  <c r="AF1645" i="5"/>
  <c r="AE1645" i="5"/>
  <c r="AD1645" i="5"/>
  <c r="AC1645" i="5"/>
  <c r="AB1645" i="5"/>
  <c r="AA1645" i="5"/>
  <c r="Z1645" i="5"/>
  <c r="Y1645" i="5"/>
  <c r="X1645" i="5"/>
  <c r="W1645" i="5"/>
  <c r="V1645" i="5"/>
  <c r="U1645" i="5"/>
  <c r="T1645" i="5"/>
  <c r="S1645" i="5"/>
  <c r="R1645" i="5"/>
  <c r="Q1645" i="5"/>
  <c r="AH1644" i="5"/>
  <c r="AG1644" i="5"/>
  <c r="AF1644" i="5"/>
  <c r="AE1644" i="5"/>
  <c r="AD1644" i="5"/>
  <c r="AC1644" i="5"/>
  <c r="AB1644" i="5"/>
  <c r="AA1644" i="5"/>
  <c r="Z1644" i="5"/>
  <c r="Y1644" i="5"/>
  <c r="X1644" i="5"/>
  <c r="W1644" i="5"/>
  <c r="V1644" i="5"/>
  <c r="U1644" i="5"/>
  <c r="T1644" i="5"/>
  <c r="S1644" i="5"/>
  <c r="R1644" i="5"/>
  <c r="Q1644" i="5"/>
  <c r="AH1643" i="5"/>
  <c r="AG1643" i="5"/>
  <c r="AF1643" i="5"/>
  <c r="AE1643" i="5"/>
  <c r="AD1643" i="5"/>
  <c r="AC1643" i="5"/>
  <c r="AB1643" i="5"/>
  <c r="AA1643" i="5"/>
  <c r="Z1643" i="5"/>
  <c r="Y1643" i="5"/>
  <c r="X1643" i="5"/>
  <c r="W1643" i="5"/>
  <c r="V1643" i="5"/>
  <c r="U1643" i="5"/>
  <c r="T1643" i="5"/>
  <c r="S1643" i="5"/>
  <c r="R1643" i="5"/>
  <c r="Q1643" i="5"/>
  <c r="AH1642" i="5"/>
  <c r="AG1642" i="5"/>
  <c r="AF1642" i="5"/>
  <c r="AE1642" i="5"/>
  <c r="AD1642" i="5"/>
  <c r="AC1642" i="5"/>
  <c r="AB1642" i="5"/>
  <c r="AA1642" i="5"/>
  <c r="Z1642" i="5"/>
  <c r="Y1642" i="5"/>
  <c r="X1642" i="5"/>
  <c r="W1642" i="5"/>
  <c r="V1642" i="5"/>
  <c r="U1642" i="5"/>
  <c r="T1642" i="5"/>
  <c r="S1642" i="5"/>
  <c r="R1642" i="5"/>
  <c r="Q1642" i="5"/>
  <c r="AH1641" i="5"/>
  <c r="AG1641" i="5"/>
  <c r="AF1641" i="5"/>
  <c r="AE1641" i="5"/>
  <c r="AD1641" i="5"/>
  <c r="AC1641" i="5"/>
  <c r="AB1641" i="5"/>
  <c r="AA1641" i="5"/>
  <c r="Z1641" i="5"/>
  <c r="Y1641" i="5"/>
  <c r="X1641" i="5"/>
  <c r="W1641" i="5"/>
  <c r="V1641" i="5"/>
  <c r="U1641" i="5"/>
  <c r="T1641" i="5"/>
  <c r="S1641" i="5"/>
  <c r="R1641" i="5"/>
  <c r="Q1641" i="5"/>
  <c r="AH1640" i="5"/>
  <c r="AG1640" i="5"/>
  <c r="AF1640" i="5"/>
  <c r="AE1640" i="5"/>
  <c r="AD1640" i="5"/>
  <c r="AC1640" i="5"/>
  <c r="AB1640" i="5"/>
  <c r="AA1640" i="5"/>
  <c r="Z1640" i="5"/>
  <c r="Y1640" i="5"/>
  <c r="X1640" i="5"/>
  <c r="W1640" i="5"/>
  <c r="V1640" i="5"/>
  <c r="U1640" i="5"/>
  <c r="T1640" i="5"/>
  <c r="S1640" i="5"/>
  <c r="R1640" i="5"/>
  <c r="Q1640" i="5"/>
  <c r="AH1639" i="5"/>
  <c r="AG1639" i="5"/>
  <c r="AF1639" i="5"/>
  <c r="AE1639" i="5"/>
  <c r="AD1639" i="5"/>
  <c r="AC1639" i="5"/>
  <c r="AB1639" i="5"/>
  <c r="AA1639" i="5"/>
  <c r="Z1639" i="5"/>
  <c r="Y1639" i="5"/>
  <c r="X1639" i="5"/>
  <c r="W1639" i="5"/>
  <c r="V1639" i="5"/>
  <c r="U1639" i="5"/>
  <c r="T1639" i="5"/>
  <c r="S1639" i="5"/>
  <c r="R1639" i="5"/>
  <c r="Q1639" i="5"/>
  <c r="AH1638" i="5"/>
  <c r="AG1638" i="5"/>
  <c r="AF1638" i="5"/>
  <c r="AE1638" i="5"/>
  <c r="AD1638" i="5"/>
  <c r="AC1638" i="5"/>
  <c r="AB1638" i="5"/>
  <c r="AA1638" i="5"/>
  <c r="Z1638" i="5"/>
  <c r="Y1638" i="5"/>
  <c r="X1638" i="5"/>
  <c r="W1638" i="5"/>
  <c r="V1638" i="5"/>
  <c r="U1638" i="5"/>
  <c r="T1638" i="5"/>
  <c r="S1638" i="5"/>
  <c r="R1638" i="5"/>
  <c r="Q1638" i="5"/>
  <c r="AH1637" i="5"/>
  <c r="AG1637" i="5"/>
  <c r="AF1637" i="5"/>
  <c r="AE1637" i="5"/>
  <c r="AD1637" i="5"/>
  <c r="AC1637" i="5"/>
  <c r="AB1637" i="5"/>
  <c r="AA1637" i="5"/>
  <c r="Z1637" i="5"/>
  <c r="Y1637" i="5"/>
  <c r="X1637" i="5"/>
  <c r="W1637" i="5"/>
  <c r="V1637" i="5"/>
  <c r="U1637" i="5"/>
  <c r="T1637" i="5"/>
  <c r="S1637" i="5"/>
  <c r="R1637" i="5"/>
  <c r="Q1637" i="5"/>
  <c r="AH1636" i="5"/>
  <c r="AG1636" i="5"/>
  <c r="AF1636" i="5"/>
  <c r="AE1636" i="5"/>
  <c r="AD1636" i="5"/>
  <c r="AC1636" i="5"/>
  <c r="AB1636" i="5"/>
  <c r="AA1636" i="5"/>
  <c r="Z1636" i="5"/>
  <c r="Y1636" i="5"/>
  <c r="X1636" i="5"/>
  <c r="W1636" i="5"/>
  <c r="V1636" i="5"/>
  <c r="U1636" i="5"/>
  <c r="T1636" i="5"/>
  <c r="S1636" i="5"/>
  <c r="R1636" i="5"/>
  <c r="Q1636" i="5"/>
  <c r="AH1635" i="5"/>
  <c r="AG1635" i="5"/>
  <c r="AF1635" i="5"/>
  <c r="AE1635" i="5"/>
  <c r="AD1635" i="5"/>
  <c r="AC1635" i="5"/>
  <c r="AB1635" i="5"/>
  <c r="AA1635" i="5"/>
  <c r="Z1635" i="5"/>
  <c r="Y1635" i="5"/>
  <c r="X1635" i="5"/>
  <c r="W1635" i="5"/>
  <c r="V1635" i="5"/>
  <c r="U1635" i="5"/>
  <c r="T1635" i="5"/>
  <c r="S1635" i="5"/>
  <c r="R1635" i="5"/>
  <c r="Q1635" i="5"/>
  <c r="AH1634" i="5"/>
  <c r="AG1634" i="5"/>
  <c r="AF1634" i="5"/>
  <c r="AE1634" i="5"/>
  <c r="AD1634" i="5"/>
  <c r="AC1634" i="5"/>
  <c r="AB1634" i="5"/>
  <c r="AA1634" i="5"/>
  <c r="Z1634" i="5"/>
  <c r="Y1634" i="5"/>
  <c r="X1634" i="5"/>
  <c r="W1634" i="5"/>
  <c r="V1634" i="5"/>
  <c r="U1634" i="5"/>
  <c r="T1634" i="5"/>
  <c r="S1634" i="5"/>
  <c r="R1634" i="5"/>
  <c r="Q1634" i="5"/>
  <c r="AH1633" i="5"/>
  <c r="AG1633" i="5"/>
  <c r="AF1633" i="5"/>
  <c r="AE1633" i="5"/>
  <c r="AD1633" i="5"/>
  <c r="AC1633" i="5"/>
  <c r="AB1633" i="5"/>
  <c r="AA1633" i="5"/>
  <c r="Z1633" i="5"/>
  <c r="Y1633" i="5"/>
  <c r="X1633" i="5"/>
  <c r="W1633" i="5"/>
  <c r="V1633" i="5"/>
  <c r="U1633" i="5"/>
  <c r="T1633" i="5"/>
  <c r="S1633" i="5"/>
  <c r="R1633" i="5"/>
  <c r="Q1633" i="5"/>
  <c r="AH1632" i="5"/>
  <c r="AG1632" i="5"/>
  <c r="AF1632" i="5"/>
  <c r="AE1632" i="5"/>
  <c r="AD1632" i="5"/>
  <c r="AC1632" i="5"/>
  <c r="AB1632" i="5"/>
  <c r="AA1632" i="5"/>
  <c r="Z1632" i="5"/>
  <c r="Y1632" i="5"/>
  <c r="X1632" i="5"/>
  <c r="W1632" i="5"/>
  <c r="V1632" i="5"/>
  <c r="U1632" i="5"/>
  <c r="T1632" i="5"/>
  <c r="S1632" i="5"/>
  <c r="R1632" i="5"/>
  <c r="Q1632" i="5"/>
  <c r="AH1631" i="5"/>
  <c r="AG1631" i="5"/>
  <c r="AF1631" i="5"/>
  <c r="AE1631" i="5"/>
  <c r="AD1631" i="5"/>
  <c r="AC1631" i="5"/>
  <c r="AB1631" i="5"/>
  <c r="AA1631" i="5"/>
  <c r="Z1631" i="5"/>
  <c r="Y1631" i="5"/>
  <c r="X1631" i="5"/>
  <c r="W1631" i="5"/>
  <c r="V1631" i="5"/>
  <c r="U1631" i="5"/>
  <c r="T1631" i="5"/>
  <c r="S1631" i="5"/>
  <c r="R1631" i="5"/>
  <c r="Q1631" i="5"/>
  <c r="AH1630" i="5"/>
  <c r="AG1630" i="5"/>
  <c r="AF1630" i="5"/>
  <c r="AE1630" i="5"/>
  <c r="AD1630" i="5"/>
  <c r="AC1630" i="5"/>
  <c r="AB1630" i="5"/>
  <c r="AA1630" i="5"/>
  <c r="Z1630" i="5"/>
  <c r="Y1630" i="5"/>
  <c r="X1630" i="5"/>
  <c r="W1630" i="5"/>
  <c r="V1630" i="5"/>
  <c r="U1630" i="5"/>
  <c r="T1630" i="5"/>
  <c r="S1630" i="5"/>
  <c r="R1630" i="5"/>
  <c r="Q1630" i="5"/>
  <c r="AH1629" i="5"/>
  <c r="AG1629" i="5"/>
  <c r="AF1629" i="5"/>
  <c r="AE1629" i="5"/>
  <c r="AD1629" i="5"/>
  <c r="AC1629" i="5"/>
  <c r="AB1629" i="5"/>
  <c r="AA1629" i="5"/>
  <c r="Z1629" i="5"/>
  <c r="Y1629" i="5"/>
  <c r="X1629" i="5"/>
  <c r="W1629" i="5"/>
  <c r="V1629" i="5"/>
  <c r="U1629" i="5"/>
  <c r="T1629" i="5"/>
  <c r="S1629" i="5"/>
  <c r="R1629" i="5"/>
  <c r="Q1629" i="5"/>
  <c r="AH1628" i="5"/>
  <c r="AG1628" i="5"/>
  <c r="AF1628" i="5"/>
  <c r="AE1628" i="5"/>
  <c r="AD1628" i="5"/>
  <c r="AC1628" i="5"/>
  <c r="AB1628" i="5"/>
  <c r="AA1628" i="5"/>
  <c r="Z1628" i="5"/>
  <c r="Y1628" i="5"/>
  <c r="X1628" i="5"/>
  <c r="W1628" i="5"/>
  <c r="V1628" i="5"/>
  <c r="U1628" i="5"/>
  <c r="T1628" i="5"/>
  <c r="S1628" i="5"/>
  <c r="R1628" i="5"/>
  <c r="Q1628" i="5"/>
  <c r="AH1627" i="5"/>
  <c r="AG1627" i="5"/>
  <c r="AF1627" i="5"/>
  <c r="AE1627" i="5"/>
  <c r="AD1627" i="5"/>
  <c r="AC1627" i="5"/>
  <c r="AB1627" i="5"/>
  <c r="AA1627" i="5"/>
  <c r="Z1627" i="5"/>
  <c r="Y1627" i="5"/>
  <c r="X1627" i="5"/>
  <c r="W1627" i="5"/>
  <c r="V1627" i="5"/>
  <c r="U1627" i="5"/>
  <c r="T1627" i="5"/>
  <c r="S1627" i="5"/>
  <c r="R1627" i="5"/>
  <c r="Q1627" i="5"/>
  <c r="AH1626" i="5"/>
  <c r="AG1626" i="5"/>
  <c r="AF1626" i="5"/>
  <c r="AE1626" i="5"/>
  <c r="AD1626" i="5"/>
  <c r="AC1626" i="5"/>
  <c r="AB1626" i="5"/>
  <c r="AA1626" i="5"/>
  <c r="Z1626" i="5"/>
  <c r="Y1626" i="5"/>
  <c r="X1626" i="5"/>
  <c r="W1626" i="5"/>
  <c r="V1626" i="5"/>
  <c r="U1626" i="5"/>
  <c r="T1626" i="5"/>
  <c r="S1626" i="5"/>
  <c r="R1626" i="5"/>
  <c r="Q1626" i="5"/>
  <c r="AH1625" i="5"/>
  <c r="AG1625" i="5"/>
  <c r="AF1625" i="5"/>
  <c r="AE1625" i="5"/>
  <c r="AD1625" i="5"/>
  <c r="AC1625" i="5"/>
  <c r="AB1625" i="5"/>
  <c r="AA1625" i="5"/>
  <c r="Z1625" i="5"/>
  <c r="Y1625" i="5"/>
  <c r="X1625" i="5"/>
  <c r="W1625" i="5"/>
  <c r="V1625" i="5"/>
  <c r="U1625" i="5"/>
  <c r="T1625" i="5"/>
  <c r="S1625" i="5"/>
  <c r="R1625" i="5"/>
  <c r="Q1625" i="5"/>
  <c r="AH1624" i="5"/>
  <c r="AG1624" i="5"/>
  <c r="AF1624" i="5"/>
  <c r="AE1624" i="5"/>
  <c r="AD1624" i="5"/>
  <c r="AC1624" i="5"/>
  <c r="AB1624" i="5"/>
  <c r="AA1624" i="5"/>
  <c r="Z1624" i="5"/>
  <c r="Y1624" i="5"/>
  <c r="X1624" i="5"/>
  <c r="W1624" i="5"/>
  <c r="V1624" i="5"/>
  <c r="U1624" i="5"/>
  <c r="T1624" i="5"/>
  <c r="S1624" i="5"/>
  <c r="R1624" i="5"/>
  <c r="Q1624" i="5"/>
  <c r="AH1623" i="5"/>
  <c r="AG1623" i="5"/>
  <c r="AF1623" i="5"/>
  <c r="AE1623" i="5"/>
  <c r="AD1623" i="5"/>
  <c r="AC1623" i="5"/>
  <c r="AB1623" i="5"/>
  <c r="AA1623" i="5"/>
  <c r="Z1623" i="5"/>
  <c r="Y1623" i="5"/>
  <c r="X1623" i="5"/>
  <c r="W1623" i="5"/>
  <c r="V1623" i="5"/>
  <c r="U1623" i="5"/>
  <c r="T1623" i="5"/>
  <c r="S1623" i="5"/>
  <c r="R1623" i="5"/>
  <c r="Q1623" i="5"/>
  <c r="AH1622" i="5"/>
  <c r="AG1622" i="5"/>
  <c r="AF1622" i="5"/>
  <c r="AE1622" i="5"/>
  <c r="AD1622" i="5"/>
  <c r="AC1622" i="5"/>
  <c r="AB1622" i="5"/>
  <c r="AA1622" i="5"/>
  <c r="Z1622" i="5"/>
  <c r="Y1622" i="5"/>
  <c r="X1622" i="5"/>
  <c r="W1622" i="5"/>
  <c r="V1622" i="5"/>
  <c r="U1622" i="5"/>
  <c r="T1622" i="5"/>
  <c r="S1622" i="5"/>
  <c r="R1622" i="5"/>
  <c r="Q1622" i="5"/>
  <c r="AH1621" i="5"/>
  <c r="AG1621" i="5"/>
  <c r="AF1621" i="5"/>
  <c r="AE1621" i="5"/>
  <c r="AD1621" i="5"/>
  <c r="AC1621" i="5"/>
  <c r="AB1621" i="5"/>
  <c r="AA1621" i="5"/>
  <c r="Z1621" i="5"/>
  <c r="Y1621" i="5"/>
  <c r="X1621" i="5"/>
  <c r="W1621" i="5"/>
  <c r="V1621" i="5"/>
  <c r="U1621" i="5"/>
  <c r="T1621" i="5"/>
  <c r="S1621" i="5"/>
  <c r="R1621" i="5"/>
  <c r="Q1621" i="5"/>
  <c r="AH1620" i="5"/>
  <c r="AG1620" i="5"/>
  <c r="AF1620" i="5"/>
  <c r="AE1620" i="5"/>
  <c r="AD1620" i="5"/>
  <c r="AC1620" i="5"/>
  <c r="AB1620" i="5"/>
  <c r="AA1620" i="5"/>
  <c r="Z1620" i="5"/>
  <c r="Y1620" i="5"/>
  <c r="X1620" i="5"/>
  <c r="W1620" i="5"/>
  <c r="V1620" i="5"/>
  <c r="U1620" i="5"/>
  <c r="T1620" i="5"/>
  <c r="S1620" i="5"/>
  <c r="R1620" i="5"/>
  <c r="Q1620" i="5"/>
  <c r="AH1619" i="5"/>
  <c r="AG1619" i="5"/>
  <c r="AF1619" i="5"/>
  <c r="AE1619" i="5"/>
  <c r="AD1619" i="5"/>
  <c r="AC1619" i="5"/>
  <c r="AB1619" i="5"/>
  <c r="AA1619" i="5"/>
  <c r="Z1619" i="5"/>
  <c r="Y1619" i="5"/>
  <c r="X1619" i="5"/>
  <c r="W1619" i="5"/>
  <c r="V1619" i="5"/>
  <c r="U1619" i="5"/>
  <c r="T1619" i="5"/>
  <c r="S1619" i="5"/>
  <c r="R1619" i="5"/>
  <c r="Q1619" i="5"/>
  <c r="AH1618" i="5"/>
  <c r="AG1618" i="5"/>
  <c r="AF1618" i="5"/>
  <c r="AE1618" i="5"/>
  <c r="AD1618" i="5"/>
  <c r="AC1618" i="5"/>
  <c r="AB1618" i="5"/>
  <c r="AA1618" i="5"/>
  <c r="Z1618" i="5"/>
  <c r="Y1618" i="5"/>
  <c r="X1618" i="5"/>
  <c r="W1618" i="5"/>
  <c r="V1618" i="5"/>
  <c r="U1618" i="5"/>
  <c r="T1618" i="5"/>
  <c r="S1618" i="5"/>
  <c r="R1618" i="5"/>
  <c r="Q1618" i="5"/>
  <c r="AH1617" i="5"/>
  <c r="AG1617" i="5"/>
  <c r="AF1617" i="5"/>
  <c r="AE1617" i="5"/>
  <c r="AD1617" i="5"/>
  <c r="AC1617" i="5"/>
  <c r="AB1617" i="5"/>
  <c r="AA1617" i="5"/>
  <c r="Z1617" i="5"/>
  <c r="Y1617" i="5"/>
  <c r="X1617" i="5"/>
  <c r="W1617" i="5"/>
  <c r="V1617" i="5"/>
  <c r="U1617" i="5"/>
  <c r="T1617" i="5"/>
  <c r="S1617" i="5"/>
  <c r="R1617" i="5"/>
  <c r="Q1617" i="5"/>
  <c r="AH1616" i="5"/>
  <c r="AG1616" i="5"/>
  <c r="AF1616" i="5"/>
  <c r="AE1616" i="5"/>
  <c r="AD1616" i="5"/>
  <c r="AC1616" i="5"/>
  <c r="AB1616" i="5"/>
  <c r="AA1616" i="5"/>
  <c r="Z1616" i="5"/>
  <c r="Y1616" i="5"/>
  <c r="X1616" i="5"/>
  <c r="W1616" i="5"/>
  <c r="V1616" i="5"/>
  <c r="U1616" i="5"/>
  <c r="T1616" i="5"/>
  <c r="S1616" i="5"/>
  <c r="R1616" i="5"/>
  <c r="Q1616" i="5"/>
  <c r="AH1615" i="5"/>
  <c r="AG1615" i="5"/>
  <c r="AF1615" i="5"/>
  <c r="AE1615" i="5"/>
  <c r="AD1615" i="5"/>
  <c r="AC1615" i="5"/>
  <c r="AB1615" i="5"/>
  <c r="AA1615" i="5"/>
  <c r="Z1615" i="5"/>
  <c r="Y1615" i="5"/>
  <c r="X1615" i="5"/>
  <c r="W1615" i="5"/>
  <c r="V1615" i="5"/>
  <c r="U1615" i="5"/>
  <c r="T1615" i="5"/>
  <c r="S1615" i="5"/>
  <c r="R1615" i="5"/>
  <c r="Q1615" i="5"/>
  <c r="AH1614" i="5"/>
  <c r="AG1614" i="5"/>
  <c r="AF1614" i="5"/>
  <c r="AE1614" i="5"/>
  <c r="AD1614" i="5"/>
  <c r="AC1614" i="5"/>
  <c r="AB1614" i="5"/>
  <c r="AA1614" i="5"/>
  <c r="Z1614" i="5"/>
  <c r="Y1614" i="5"/>
  <c r="X1614" i="5"/>
  <c r="W1614" i="5"/>
  <c r="V1614" i="5"/>
  <c r="U1614" i="5"/>
  <c r="T1614" i="5"/>
  <c r="S1614" i="5"/>
  <c r="R1614" i="5"/>
  <c r="Q1614" i="5"/>
  <c r="AH1613" i="5"/>
  <c r="AG1613" i="5"/>
  <c r="AF1613" i="5"/>
  <c r="AE1613" i="5"/>
  <c r="AD1613" i="5"/>
  <c r="AC1613" i="5"/>
  <c r="AB1613" i="5"/>
  <c r="AA1613" i="5"/>
  <c r="Z1613" i="5"/>
  <c r="Y1613" i="5"/>
  <c r="X1613" i="5"/>
  <c r="W1613" i="5"/>
  <c r="V1613" i="5"/>
  <c r="U1613" i="5"/>
  <c r="T1613" i="5"/>
  <c r="S1613" i="5"/>
  <c r="R1613" i="5"/>
  <c r="Q1613" i="5"/>
  <c r="AH1612" i="5"/>
  <c r="AG1612" i="5"/>
  <c r="AF1612" i="5"/>
  <c r="AE1612" i="5"/>
  <c r="AD1612" i="5"/>
  <c r="AC1612" i="5"/>
  <c r="AB1612" i="5"/>
  <c r="AA1612" i="5"/>
  <c r="Z1612" i="5"/>
  <c r="Y1612" i="5"/>
  <c r="X1612" i="5"/>
  <c r="W1612" i="5"/>
  <c r="V1612" i="5"/>
  <c r="U1612" i="5"/>
  <c r="T1612" i="5"/>
  <c r="S1612" i="5"/>
  <c r="R1612" i="5"/>
  <c r="Q1612" i="5"/>
  <c r="AH1611" i="5"/>
  <c r="AG1611" i="5"/>
  <c r="AF1611" i="5"/>
  <c r="AE1611" i="5"/>
  <c r="AD1611" i="5"/>
  <c r="AC1611" i="5"/>
  <c r="AB1611" i="5"/>
  <c r="AA1611" i="5"/>
  <c r="Z1611" i="5"/>
  <c r="Y1611" i="5"/>
  <c r="X1611" i="5"/>
  <c r="W1611" i="5"/>
  <c r="V1611" i="5"/>
  <c r="U1611" i="5"/>
  <c r="T1611" i="5"/>
  <c r="S1611" i="5"/>
  <c r="R1611" i="5"/>
  <c r="Q1611" i="5"/>
  <c r="AH1610" i="5"/>
  <c r="AG1610" i="5"/>
  <c r="AF1610" i="5"/>
  <c r="AE1610" i="5"/>
  <c r="AD1610" i="5"/>
  <c r="AC1610" i="5"/>
  <c r="AB1610" i="5"/>
  <c r="AA1610" i="5"/>
  <c r="Z1610" i="5"/>
  <c r="Y1610" i="5"/>
  <c r="X1610" i="5"/>
  <c r="W1610" i="5"/>
  <c r="V1610" i="5"/>
  <c r="U1610" i="5"/>
  <c r="T1610" i="5"/>
  <c r="S1610" i="5"/>
  <c r="R1610" i="5"/>
  <c r="Q1610" i="5"/>
  <c r="AH1609" i="5"/>
  <c r="AG1609" i="5"/>
  <c r="AF1609" i="5"/>
  <c r="AE1609" i="5"/>
  <c r="AD1609" i="5"/>
  <c r="AC1609" i="5"/>
  <c r="AB1609" i="5"/>
  <c r="AA1609" i="5"/>
  <c r="Z1609" i="5"/>
  <c r="Y1609" i="5"/>
  <c r="X1609" i="5"/>
  <c r="W1609" i="5"/>
  <c r="V1609" i="5"/>
  <c r="U1609" i="5"/>
  <c r="T1609" i="5"/>
  <c r="S1609" i="5"/>
  <c r="R1609" i="5"/>
  <c r="Q1609" i="5"/>
  <c r="AH1608" i="5"/>
  <c r="AG1608" i="5"/>
  <c r="AF1608" i="5"/>
  <c r="AE1608" i="5"/>
  <c r="AD1608" i="5"/>
  <c r="AC1608" i="5"/>
  <c r="AB1608" i="5"/>
  <c r="AA1608" i="5"/>
  <c r="Z1608" i="5"/>
  <c r="Y1608" i="5"/>
  <c r="X1608" i="5"/>
  <c r="W1608" i="5"/>
  <c r="V1608" i="5"/>
  <c r="U1608" i="5"/>
  <c r="T1608" i="5"/>
  <c r="S1608" i="5"/>
  <c r="R1608" i="5"/>
  <c r="Q1608" i="5"/>
  <c r="AH1607" i="5"/>
  <c r="AG1607" i="5"/>
  <c r="AF1607" i="5"/>
  <c r="AE1607" i="5"/>
  <c r="AD1607" i="5"/>
  <c r="AC1607" i="5"/>
  <c r="AB1607" i="5"/>
  <c r="AA1607" i="5"/>
  <c r="Z1607" i="5"/>
  <c r="Y1607" i="5"/>
  <c r="X1607" i="5"/>
  <c r="W1607" i="5"/>
  <c r="V1607" i="5"/>
  <c r="U1607" i="5"/>
  <c r="T1607" i="5"/>
  <c r="S1607" i="5"/>
  <c r="R1607" i="5"/>
  <c r="Q1607" i="5"/>
  <c r="AH1606" i="5"/>
  <c r="AG1606" i="5"/>
  <c r="AF1606" i="5"/>
  <c r="AE1606" i="5"/>
  <c r="AD1606" i="5"/>
  <c r="AC1606" i="5"/>
  <c r="AB1606" i="5"/>
  <c r="AA1606" i="5"/>
  <c r="Z1606" i="5"/>
  <c r="Y1606" i="5"/>
  <c r="X1606" i="5"/>
  <c r="W1606" i="5"/>
  <c r="V1606" i="5"/>
  <c r="U1606" i="5"/>
  <c r="T1606" i="5"/>
  <c r="S1606" i="5"/>
  <c r="R1606" i="5"/>
  <c r="Q1606" i="5"/>
  <c r="AH1605" i="5"/>
  <c r="AG1605" i="5"/>
  <c r="AF1605" i="5"/>
  <c r="AE1605" i="5"/>
  <c r="AD1605" i="5"/>
  <c r="AC1605" i="5"/>
  <c r="AB1605" i="5"/>
  <c r="AA1605" i="5"/>
  <c r="Z1605" i="5"/>
  <c r="Y1605" i="5"/>
  <c r="X1605" i="5"/>
  <c r="W1605" i="5"/>
  <c r="V1605" i="5"/>
  <c r="U1605" i="5"/>
  <c r="T1605" i="5"/>
  <c r="S1605" i="5"/>
  <c r="R1605" i="5"/>
  <c r="Q1605" i="5"/>
  <c r="AH1604" i="5"/>
  <c r="AG1604" i="5"/>
  <c r="AF1604" i="5"/>
  <c r="AE1604" i="5"/>
  <c r="AD1604" i="5"/>
  <c r="AC1604" i="5"/>
  <c r="AB1604" i="5"/>
  <c r="AA1604" i="5"/>
  <c r="Z1604" i="5"/>
  <c r="Y1604" i="5"/>
  <c r="X1604" i="5"/>
  <c r="W1604" i="5"/>
  <c r="V1604" i="5"/>
  <c r="U1604" i="5"/>
  <c r="T1604" i="5"/>
  <c r="S1604" i="5"/>
  <c r="R1604" i="5"/>
  <c r="Q1604" i="5"/>
  <c r="AH1603" i="5"/>
  <c r="AG1603" i="5"/>
  <c r="AF1603" i="5"/>
  <c r="AE1603" i="5"/>
  <c r="AD1603" i="5"/>
  <c r="AC1603" i="5"/>
  <c r="AB1603" i="5"/>
  <c r="AA1603" i="5"/>
  <c r="Z1603" i="5"/>
  <c r="Y1603" i="5"/>
  <c r="X1603" i="5"/>
  <c r="W1603" i="5"/>
  <c r="V1603" i="5"/>
  <c r="U1603" i="5"/>
  <c r="T1603" i="5"/>
  <c r="S1603" i="5"/>
  <c r="R1603" i="5"/>
  <c r="Q1603" i="5"/>
  <c r="AH1602" i="5"/>
  <c r="AG1602" i="5"/>
  <c r="AF1602" i="5"/>
  <c r="AE1602" i="5"/>
  <c r="AD1602" i="5"/>
  <c r="AC1602" i="5"/>
  <c r="AB1602" i="5"/>
  <c r="AA1602" i="5"/>
  <c r="Z1602" i="5"/>
  <c r="Y1602" i="5"/>
  <c r="X1602" i="5"/>
  <c r="W1602" i="5"/>
  <c r="V1602" i="5"/>
  <c r="U1602" i="5"/>
  <c r="T1602" i="5"/>
  <c r="S1602" i="5"/>
  <c r="R1602" i="5"/>
  <c r="Q1602" i="5"/>
  <c r="AH1601" i="5"/>
  <c r="AG1601" i="5"/>
  <c r="AF1601" i="5"/>
  <c r="AE1601" i="5"/>
  <c r="AD1601" i="5"/>
  <c r="AC1601" i="5"/>
  <c r="AB1601" i="5"/>
  <c r="AA1601" i="5"/>
  <c r="Z1601" i="5"/>
  <c r="Y1601" i="5"/>
  <c r="X1601" i="5"/>
  <c r="W1601" i="5"/>
  <c r="V1601" i="5"/>
  <c r="U1601" i="5"/>
  <c r="T1601" i="5"/>
  <c r="S1601" i="5"/>
  <c r="R1601" i="5"/>
  <c r="Q1601" i="5"/>
  <c r="AH1600" i="5"/>
  <c r="AG1600" i="5"/>
  <c r="AF1600" i="5"/>
  <c r="AE1600" i="5"/>
  <c r="AD1600" i="5"/>
  <c r="AC1600" i="5"/>
  <c r="AB1600" i="5"/>
  <c r="AA1600" i="5"/>
  <c r="Z1600" i="5"/>
  <c r="Y1600" i="5"/>
  <c r="X1600" i="5"/>
  <c r="W1600" i="5"/>
  <c r="V1600" i="5"/>
  <c r="U1600" i="5"/>
  <c r="T1600" i="5"/>
  <c r="S1600" i="5"/>
  <c r="R1600" i="5"/>
  <c r="Q1600" i="5"/>
  <c r="AH1599" i="5"/>
  <c r="AG1599" i="5"/>
  <c r="AF1599" i="5"/>
  <c r="AE1599" i="5"/>
  <c r="AD1599" i="5"/>
  <c r="AC1599" i="5"/>
  <c r="AB1599" i="5"/>
  <c r="AA1599" i="5"/>
  <c r="Z1599" i="5"/>
  <c r="Y1599" i="5"/>
  <c r="X1599" i="5"/>
  <c r="W1599" i="5"/>
  <c r="V1599" i="5"/>
  <c r="U1599" i="5"/>
  <c r="T1599" i="5"/>
  <c r="S1599" i="5"/>
  <c r="R1599" i="5"/>
  <c r="Q1599" i="5"/>
  <c r="AH1598" i="5"/>
  <c r="AG1598" i="5"/>
  <c r="AF1598" i="5"/>
  <c r="AE1598" i="5"/>
  <c r="AD1598" i="5"/>
  <c r="AC1598" i="5"/>
  <c r="AB1598" i="5"/>
  <c r="AA1598" i="5"/>
  <c r="Z1598" i="5"/>
  <c r="Y1598" i="5"/>
  <c r="X1598" i="5"/>
  <c r="W1598" i="5"/>
  <c r="V1598" i="5"/>
  <c r="U1598" i="5"/>
  <c r="T1598" i="5"/>
  <c r="S1598" i="5"/>
  <c r="R1598" i="5"/>
  <c r="Q1598" i="5"/>
  <c r="AH1597" i="5"/>
  <c r="AG1597" i="5"/>
  <c r="AF1597" i="5"/>
  <c r="AE1597" i="5"/>
  <c r="AD1597" i="5"/>
  <c r="AC1597" i="5"/>
  <c r="AB1597" i="5"/>
  <c r="AA1597" i="5"/>
  <c r="Z1597" i="5"/>
  <c r="Y1597" i="5"/>
  <c r="X1597" i="5"/>
  <c r="W1597" i="5"/>
  <c r="V1597" i="5"/>
  <c r="U1597" i="5"/>
  <c r="T1597" i="5"/>
  <c r="S1597" i="5"/>
  <c r="R1597" i="5"/>
  <c r="Q1597" i="5"/>
  <c r="AH1596" i="5"/>
  <c r="AG1596" i="5"/>
  <c r="AF1596" i="5"/>
  <c r="AE1596" i="5"/>
  <c r="AD1596" i="5"/>
  <c r="AC1596" i="5"/>
  <c r="AB1596" i="5"/>
  <c r="AA1596" i="5"/>
  <c r="Z1596" i="5"/>
  <c r="Y1596" i="5"/>
  <c r="X1596" i="5"/>
  <c r="W1596" i="5"/>
  <c r="V1596" i="5"/>
  <c r="U1596" i="5"/>
  <c r="T1596" i="5"/>
  <c r="S1596" i="5"/>
  <c r="R1596" i="5"/>
  <c r="Q1596" i="5"/>
  <c r="AH1595" i="5"/>
  <c r="AG1595" i="5"/>
  <c r="AF1595" i="5"/>
  <c r="AE1595" i="5"/>
  <c r="AD1595" i="5"/>
  <c r="AC1595" i="5"/>
  <c r="AB1595" i="5"/>
  <c r="AA1595" i="5"/>
  <c r="Z1595" i="5"/>
  <c r="Y1595" i="5"/>
  <c r="X1595" i="5"/>
  <c r="W1595" i="5"/>
  <c r="V1595" i="5"/>
  <c r="U1595" i="5"/>
  <c r="T1595" i="5"/>
  <c r="S1595" i="5"/>
  <c r="R1595" i="5"/>
  <c r="Q1595" i="5"/>
  <c r="AH1594" i="5"/>
  <c r="AG1594" i="5"/>
  <c r="AF1594" i="5"/>
  <c r="AE1594" i="5"/>
  <c r="AD1594" i="5"/>
  <c r="AC1594" i="5"/>
  <c r="AB1594" i="5"/>
  <c r="AA1594" i="5"/>
  <c r="Z1594" i="5"/>
  <c r="Y1594" i="5"/>
  <c r="X1594" i="5"/>
  <c r="W1594" i="5"/>
  <c r="V1594" i="5"/>
  <c r="U1594" i="5"/>
  <c r="T1594" i="5"/>
  <c r="S1594" i="5"/>
  <c r="R1594" i="5"/>
  <c r="Q1594" i="5"/>
  <c r="AH1593" i="5"/>
  <c r="AG1593" i="5"/>
  <c r="AF1593" i="5"/>
  <c r="AE1593" i="5"/>
  <c r="AD1593" i="5"/>
  <c r="AC1593" i="5"/>
  <c r="AB1593" i="5"/>
  <c r="AA1593" i="5"/>
  <c r="Z1593" i="5"/>
  <c r="Y1593" i="5"/>
  <c r="X1593" i="5"/>
  <c r="W1593" i="5"/>
  <c r="V1593" i="5"/>
  <c r="U1593" i="5"/>
  <c r="T1593" i="5"/>
  <c r="S1593" i="5"/>
  <c r="R1593" i="5"/>
  <c r="Q1593" i="5"/>
  <c r="AH1592" i="5"/>
  <c r="AG1592" i="5"/>
  <c r="AF1592" i="5"/>
  <c r="AE1592" i="5"/>
  <c r="AD1592" i="5"/>
  <c r="AC1592" i="5"/>
  <c r="AB1592" i="5"/>
  <c r="AA1592" i="5"/>
  <c r="Z1592" i="5"/>
  <c r="Y1592" i="5"/>
  <c r="X1592" i="5"/>
  <c r="W1592" i="5"/>
  <c r="V1592" i="5"/>
  <c r="U1592" i="5"/>
  <c r="T1592" i="5"/>
  <c r="S1592" i="5"/>
  <c r="R1592" i="5"/>
  <c r="Q1592" i="5"/>
  <c r="AH1591" i="5"/>
  <c r="AG1591" i="5"/>
  <c r="AF1591" i="5"/>
  <c r="AE1591" i="5"/>
  <c r="AD1591" i="5"/>
  <c r="AC1591" i="5"/>
  <c r="AB1591" i="5"/>
  <c r="AA1591" i="5"/>
  <c r="Z1591" i="5"/>
  <c r="Y1591" i="5"/>
  <c r="X1591" i="5"/>
  <c r="W1591" i="5"/>
  <c r="V1591" i="5"/>
  <c r="U1591" i="5"/>
  <c r="T1591" i="5"/>
  <c r="S1591" i="5"/>
  <c r="R1591" i="5"/>
  <c r="Q1591" i="5"/>
  <c r="AH1590" i="5"/>
  <c r="AG1590" i="5"/>
  <c r="AF1590" i="5"/>
  <c r="AE1590" i="5"/>
  <c r="AD1590" i="5"/>
  <c r="AC1590" i="5"/>
  <c r="AB1590" i="5"/>
  <c r="AA1590" i="5"/>
  <c r="Z1590" i="5"/>
  <c r="Y1590" i="5"/>
  <c r="X1590" i="5"/>
  <c r="W1590" i="5"/>
  <c r="V1590" i="5"/>
  <c r="U1590" i="5"/>
  <c r="T1590" i="5"/>
  <c r="S1590" i="5"/>
  <c r="R1590" i="5"/>
  <c r="Q1590" i="5"/>
  <c r="AH1589" i="5"/>
  <c r="AG1589" i="5"/>
  <c r="AF1589" i="5"/>
  <c r="AE1589" i="5"/>
  <c r="AD1589" i="5"/>
  <c r="AC1589" i="5"/>
  <c r="AB1589" i="5"/>
  <c r="AA1589" i="5"/>
  <c r="Z1589" i="5"/>
  <c r="Y1589" i="5"/>
  <c r="X1589" i="5"/>
  <c r="W1589" i="5"/>
  <c r="V1589" i="5"/>
  <c r="U1589" i="5"/>
  <c r="T1589" i="5"/>
  <c r="S1589" i="5"/>
  <c r="R1589" i="5"/>
  <c r="Q1589" i="5"/>
  <c r="AH1588" i="5"/>
  <c r="AG1588" i="5"/>
  <c r="AF1588" i="5"/>
  <c r="AE1588" i="5"/>
  <c r="AD1588" i="5"/>
  <c r="AC1588" i="5"/>
  <c r="AB1588" i="5"/>
  <c r="AA1588" i="5"/>
  <c r="Z1588" i="5"/>
  <c r="Y1588" i="5"/>
  <c r="X1588" i="5"/>
  <c r="W1588" i="5"/>
  <c r="V1588" i="5"/>
  <c r="U1588" i="5"/>
  <c r="T1588" i="5"/>
  <c r="S1588" i="5"/>
  <c r="R1588" i="5"/>
  <c r="Q1588" i="5"/>
  <c r="AH1587" i="5"/>
  <c r="AG1587" i="5"/>
  <c r="AF1587" i="5"/>
  <c r="AE1587" i="5"/>
  <c r="AD1587" i="5"/>
  <c r="AC1587" i="5"/>
  <c r="AB1587" i="5"/>
  <c r="AA1587" i="5"/>
  <c r="Z1587" i="5"/>
  <c r="Y1587" i="5"/>
  <c r="X1587" i="5"/>
  <c r="W1587" i="5"/>
  <c r="V1587" i="5"/>
  <c r="U1587" i="5"/>
  <c r="T1587" i="5"/>
  <c r="S1587" i="5"/>
  <c r="R1587" i="5"/>
  <c r="Q1587" i="5"/>
  <c r="AH1586" i="5"/>
  <c r="AG1586" i="5"/>
  <c r="AF1586" i="5"/>
  <c r="AE1586" i="5"/>
  <c r="AD1586" i="5"/>
  <c r="AC1586" i="5"/>
  <c r="AB1586" i="5"/>
  <c r="AA1586" i="5"/>
  <c r="Z1586" i="5"/>
  <c r="Y1586" i="5"/>
  <c r="X1586" i="5"/>
  <c r="W1586" i="5"/>
  <c r="V1586" i="5"/>
  <c r="U1586" i="5"/>
  <c r="T1586" i="5"/>
  <c r="S1586" i="5"/>
  <c r="R1586" i="5"/>
  <c r="Q1586" i="5"/>
  <c r="AH1585" i="5"/>
  <c r="AG1585" i="5"/>
  <c r="AF1585" i="5"/>
  <c r="AE1585" i="5"/>
  <c r="AD1585" i="5"/>
  <c r="AC1585" i="5"/>
  <c r="AB1585" i="5"/>
  <c r="AA1585" i="5"/>
  <c r="Z1585" i="5"/>
  <c r="Y1585" i="5"/>
  <c r="X1585" i="5"/>
  <c r="W1585" i="5"/>
  <c r="V1585" i="5"/>
  <c r="U1585" i="5"/>
  <c r="T1585" i="5"/>
  <c r="S1585" i="5"/>
  <c r="R1585" i="5"/>
  <c r="Q1585" i="5"/>
  <c r="AH1584" i="5"/>
  <c r="AG1584" i="5"/>
  <c r="AF1584" i="5"/>
  <c r="AE1584" i="5"/>
  <c r="AD1584" i="5"/>
  <c r="AC1584" i="5"/>
  <c r="AB1584" i="5"/>
  <c r="AA1584" i="5"/>
  <c r="Z1584" i="5"/>
  <c r="Y1584" i="5"/>
  <c r="X1584" i="5"/>
  <c r="W1584" i="5"/>
  <c r="V1584" i="5"/>
  <c r="U1584" i="5"/>
  <c r="T1584" i="5"/>
  <c r="S1584" i="5"/>
  <c r="R1584" i="5"/>
  <c r="Q1584" i="5"/>
  <c r="AH1583" i="5"/>
  <c r="AG1583" i="5"/>
  <c r="AF1583" i="5"/>
  <c r="AE1583" i="5"/>
  <c r="AD1583" i="5"/>
  <c r="AC1583" i="5"/>
  <c r="AB1583" i="5"/>
  <c r="AA1583" i="5"/>
  <c r="Z1583" i="5"/>
  <c r="Y1583" i="5"/>
  <c r="X1583" i="5"/>
  <c r="W1583" i="5"/>
  <c r="V1583" i="5"/>
  <c r="U1583" i="5"/>
  <c r="T1583" i="5"/>
  <c r="S1583" i="5"/>
  <c r="R1583" i="5"/>
  <c r="Q1583" i="5"/>
  <c r="AH1582" i="5"/>
  <c r="AG1582" i="5"/>
  <c r="AF1582" i="5"/>
  <c r="AE1582" i="5"/>
  <c r="AD1582" i="5"/>
  <c r="AC1582" i="5"/>
  <c r="AB1582" i="5"/>
  <c r="AA1582" i="5"/>
  <c r="Z1582" i="5"/>
  <c r="Y1582" i="5"/>
  <c r="X1582" i="5"/>
  <c r="W1582" i="5"/>
  <c r="V1582" i="5"/>
  <c r="U1582" i="5"/>
  <c r="T1582" i="5"/>
  <c r="S1582" i="5"/>
  <c r="R1582" i="5"/>
  <c r="Q1582" i="5"/>
  <c r="AH1581" i="5"/>
  <c r="AG1581" i="5"/>
  <c r="AF1581" i="5"/>
  <c r="AE1581" i="5"/>
  <c r="AD1581" i="5"/>
  <c r="AC1581" i="5"/>
  <c r="AB1581" i="5"/>
  <c r="AA1581" i="5"/>
  <c r="Z1581" i="5"/>
  <c r="Y1581" i="5"/>
  <c r="X1581" i="5"/>
  <c r="W1581" i="5"/>
  <c r="V1581" i="5"/>
  <c r="U1581" i="5"/>
  <c r="T1581" i="5"/>
  <c r="S1581" i="5"/>
  <c r="R1581" i="5"/>
  <c r="Q1581" i="5"/>
  <c r="AH1580" i="5"/>
  <c r="AG1580" i="5"/>
  <c r="AF1580" i="5"/>
  <c r="AE1580" i="5"/>
  <c r="AD1580" i="5"/>
  <c r="AC1580" i="5"/>
  <c r="AB1580" i="5"/>
  <c r="AA1580" i="5"/>
  <c r="Z1580" i="5"/>
  <c r="Y1580" i="5"/>
  <c r="X1580" i="5"/>
  <c r="W1580" i="5"/>
  <c r="V1580" i="5"/>
  <c r="U1580" i="5"/>
  <c r="T1580" i="5"/>
  <c r="S1580" i="5"/>
  <c r="R1580" i="5"/>
  <c r="Q1580" i="5"/>
  <c r="AH1579" i="5"/>
  <c r="AG1579" i="5"/>
  <c r="AF1579" i="5"/>
  <c r="AE1579" i="5"/>
  <c r="AD1579" i="5"/>
  <c r="AC1579" i="5"/>
  <c r="AB1579" i="5"/>
  <c r="AA1579" i="5"/>
  <c r="Z1579" i="5"/>
  <c r="Y1579" i="5"/>
  <c r="X1579" i="5"/>
  <c r="W1579" i="5"/>
  <c r="V1579" i="5"/>
  <c r="U1579" i="5"/>
  <c r="T1579" i="5"/>
  <c r="S1579" i="5"/>
  <c r="R1579" i="5"/>
  <c r="Q1579" i="5"/>
  <c r="AH1578" i="5"/>
  <c r="AG1578" i="5"/>
  <c r="AF1578" i="5"/>
  <c r="AE1578" i="5"/>
  <c r="AD1578" i="5"/>
  <c r="AC1578" i="5"/>
  <c r="AB1578" i="5"/>
  <c r="AA1578" i="5"/>
  <c r="Z1578" i="5"/>
  <c r="Y1578" i="5"/>
  <c r="X1578" i="5"/>
  <c r="W1578" i="5"/>
  <c r="V1578" i="5"/>
  <c r="U1578" i="5"/>
  <c r="T1578" i="5"/>
  <c r="S1578" i="5"/>
  <c r="R1578" i="5"/>
  <c r="Q1578" i="5"/>
  <c r="AH1577" i="5"/>
  <c r="AG1577" i="5"/>
  <c r="AF1577" i="5"/>
  <c r="AE1577" i="5"/>
  <c r="AD1577" i="5"/>
  <c r="AC1577" i="5"/>
  <c r="AB1577" i="5"/>
  <c r="AA1577" i="5"/>
  <c r="Z1577" i="5"/>
  <c r="Y1577" i="5"/>
  <c r="X1577" i="5"/>
  <c r="W1577" i="5"/>
  <c r="V1577" i="5"/>
  <c r="U1577" i="5"/>
  <c r="T1577" i="5"/>
  <c r="S1577" i="5"/>
  <c r="R1577" i="5"/>
  <c r="Q1577" i="5"/>
  <c r="AH1576" i="5"/>
  <c r="AG1576" i="5"/>
  <c r="AF1576" i="5"/>
  <c r="AE1576" i="5"/>
  <c r="AD1576" i="5"/>
  <c r="AC1576" i="5"/>
  <c r="AB1576" i="5"/>
  <c r="AA1576" i="5"/>
  <c r="Z1576" i="5"/>
  <c r="Y1576" i="5"/>
  <c r="X1576" i="5"/>
  <c r="W1576" i="5"/>
  <c r="V1576" i="5"/>
  <c r="U1576" i="5"/>
  <c r="T1576" i="5"/>
  <c r="S1576" i="5"/>
  <c r="R1576" i="5"/>
  <c r="Q1576" i="5"/>
  <c r="AH1575" i="5"/>
  <c r="AG1575" i="5"/>
  <c r="AF1575" i="5"/>
  <c r="AE1575" i="5"/>
  <c r="AD1575" i="5"/>
  <c r="AC1575" i="5"/>
  <c r="AB1575" i="5"/>
  <c r="AA1575" i="5"/>
  <c r="Z1575" i="5"/>
  <c r="Y1575" i="5"/>
  <c r="X1575" i="5"/>
  <c r="W1575" i="5"/>
  <c r="V1575" i="5"/>
  <c r="U1575" i="5"/>
  <c r="T1575" i="5"/>
  <c r="S1575" i="5"/>
  <c r="R1575" i="5"/>
  <c r="Q1575" i="5"/>
  <c r="AH1574" i="5"/>
  <c r="AG1574" i="5"/>
  <c r="AF1574" i="5"/>
  <c r="AE1574" i="5"/>
  <c r="AD1574" i="5"/>
  <c r="AC1574" i="5"/>
  <c r="AB1574" i="5"/>
  <c r="AA1574" i="5"/>
  <c r="Z1574" i="5"/>
  <c r="Y1574" i="5"/>
  <c r="X1574" i="5"/>
  <c r="W1574" i="5"/>
  <c r="V1574" i="5"/>
  <c r="U1574" i="5"/>
  <c r="T1574" i="5"/>
  <c r="S1574" i="5"/>
  <c r="R1574" i="5"/>
  <c r="Q1574" i="5"/>
  <c r="AH1573" i="5"/>
  <c r="AG1573" i="5"/>
  <c r="AF1573" i="5"/>
  <c r="AE1573" i="5"/>
  <c r="AD1573" i="5"/>
  <c r="AC1573" i="5"/>
  <c r="AB1573" i="5"/>
  <c r="AA1573" i="5"/>
  <c r="Z1573" i="5"/>
  <c r="Y1573" i="5"/>
  <c r="X1573" i="5"/>
  <c r="W1573" i="5"/>
  <c r="V1573" i="5"/>
  <c r="U1573" i="5"/>
  <c r="T1573" i="5"/>
  <c r="S1573" i="5"/>
  <c r="R1573" i="5"/>
  <c r="Q1573" i="5"/>
  <c r="AH1572" i="5"/>
  <c r="AG1572" i="5"/>
  <c r="AF1572" i="5"/>
  <c r="AE1572" i="5"/>
  <c r="AD1572" i="5"/>
  <c r="AC1572" i="5"/>
  <c r="AB1572" i="5"/>
  <c r="AA1572" i="5"/>
  <c r="Z1572" i="5"/>
  <c r="Y1572" i="5"/>
  <c r="X1572" i="5"/>
  <c r="W1572" i="5"/>
  <c r="V1572" i="5"/>
  <c r="U1572" i="5"/>
  <c r="T1572" i="5"/>
  <c r="S1572" i="5"/>
  <c r="R1572" i="5"/>
  <c r="Q1572" i="5"/>
  <c r="AH1571" i="5"/>
  <c r="AG1571" i="5"/>
  <c r="AF1571" i="5"/>
  <c r="AE1571" i="5"/>
  <c r="AD1571" i="5"/>
  <c r="AC1571" i="5"/>
  <c r="AB1571" i="5"/>
  <c r="AA1571" i="5"/>
  <c r="Z1571" i="5"/>
  <c r="Y1571" i="5"/>
  <c r="X1571" i="5"/>
  <c r="W1571" i="5"/>
  <c r="V1571" i="5"/>
  <c r="U1571" i="5"/>
  <c r="T1571" i="5"/>
  <c r="S1571" i="5"/>
  <c r="R1571" i="5"/>
  <c r="Q1571" i="5"/>
  <c r="AH1570" i="5"/>
  <c r="AG1570" i="5"/>
  <c r="AF1570" i="5"/>
  <c r="AE1570" i="5"/>
  <c r="AD1570" i="5"/>
  <c r="AC1570" i="5"/>
  <c r="AB1570" i="5"/>
  <c r="AA1570" i="5"/>
  <c r="Z1570" i="5"/>
  <c r="Y1570" i="5"/>
  <c r="X1570" i="5"/>
  <c r="W1570" i="5"/>
  <c r="V1570" i="5"/>
  <c r="U1570" i="5"/>
  <c r="T1570" i="5"/>
  <c r="S1570" i="5"/>
  <c r="R1570" i="5"/>
  <c r="Q1570" i="5"/>
  <c r="AH1569" i="5"/>
  <c r="AG1569" i="5"/>
  <c r="AF1569" i="5"/>
  <c r="AE1569" i="5"/>
  <c r="AD1569" i="5"/>
  <c r="AC1569" i="5"/>
  <c r="AB1569" i="5"/>
  <c r="AA1569" i="5"/>
  <c r="Z1569" i="5"/>
  <c r="Y1569" i="5"/>
  <c r="X1569" i="5"/>
  <c r="W1569" i="5"/>
  <c r="V1569" i="5"/>
  <c r="U1569" i="5"/>
  <c r="T1569" i="5"/>
  <c r="S1569" i="5"/>
  <c r="R1569" i="5"/>
  <c r="Q1569" i="5"/>
  <c r="AH1568" i="5"/>
  <c r="AG1568" i="5"/>
  <c r="AF1568" i="5"/>
  <c r="AE1568" i="5"/>
  <c r="AD1568" i="5"/>
  <c r="AC1568" i="5"/>
  <c r="AB1568" i="5"/>
  <c r="AA1568" i="5"/>
  <c r="Z1568" i="5"/>
  <c r="Y1568" i="5"/>
  <c r="X1568" i="5"/>
  <c r="W1568" i="5"/>
  <c r="V1568" i="5"/>
  <c r="U1568" i="5"/>
  <c r="T1568" i="5"/>
  <c r="S1568" i="5"/>
  <c r="R1568" i="5"/>
  <c r="Q1568" i="5"/>
  <c r="AH1567" i="5"/>
  <c r="AG1567" i="5"/>
  <c r="AF1567" i="5"/>
  <c r="AE1567" i="5"/>
  <c r="AD1567" i="5"/>
  <c r="AC1567" i="5"/>
  <c r="AB1567" i="5"/>
  <c r="AA1567" i="5"/>
  <c r="Z1567" i="5"/>
  <c r="Y1567" i="5"/>
  <c r="X1567" i="5"/>
  <c r="W1567" i="5"/>
  <c r="V1567" i="5"/>
  <c r="U1567" i="5"/>
  <c r="T1567" i="5"/>
  <c r="S1567" i="5"/>
  <c r="R1567" i="5"/>
  <c r="Q1567" i="5"/>
  <c r="AH1566" i="5"/>
  <c r="AG1566" i="5"/>
  <c r="AF1566" i="5"/>
  <c r="AE1566" i="5"/>
  <c r="AD1566" i="5"/>
  <c r="AC1566" i="5"/>
  <c r="AB1566" i="5"/>
  <c r="AA1566" i="5"/>
  <c r="Z1566" i="5"/>
  <c r="Y1566" i="5"/>
  <c r="X1566" i="5"/>
  <c r="W1566" i="5"/>
  <c r="V1566" i="5"/>
  <c r="U1566" i="5"/>
  <c r="T1566" i="5"/>
  <c r="S1566" i="5"/>
  <c r="R1566" i="5"/>
  <c r="Q1566" i="5"/>
  <c r="AH1565" i="5"/>
  <c r="AG1565" i="5"/>
  <c r="AF1565" i="5"/>
  <c r="AE1565" i="5"/>
  <c r="AD1565" i="5"/>
  <c r="AC1565" i="5"/>
  <c r="AB1565" i="5"/>
  <c r="AA1565" i="5"/>
  <c r="Z1565" i="5"/>
  <c r="Y1565" i="5"/>
  <c r="X1565" i="5"/>
  <c r="W1565" i="5"/>
  <c r="V1565" i="5"/>
  <c r="U1565" i="5"/>
  <c r="T1565" i="5"/>
  <c r="S1565" i="5"/>
  <c r="R1565" i="5"/>
  <c r="Q1565" i="5"/>
  <c r="AH1564" i="5"/>
  <c r="AG1564" i="5"/>
  <c r="AF1564" i="5"/>
  <c r="AE1564" i="5"/>
  <c r="AD1564" i="5"/>
  <c r="AC1564" i="5"/>
  <c r="AB1564" i="5"/>
  <c r="AA1564" i="5"/>
  <c r="Z1564" i="5"/>
  <c r="Y1564" i="5"/>
  <c r="X1564" i="5"/>
  <c r="W1564" i="5"/>
  <c r="V1564" i="5"/>
  <c r="U1564" i="5"/>
  <c r="T1564" i="5"/>
  <c r="S1564" i="5"/>
  <c r="R1564" i="5"/>
  <c r="Q1564" i="5"/>
  <c r="AH1563" i="5"/>
  <c r="AG1563" i="5"/>
  <c r="AF1563" i="5"/>
  <c r="AE1563" i="5"/>
  <c r="AD1563" i="5"/>
  <c r="AC1563" i="5"/>
  <c r="AB1563" i="5"/>
  <c r="AA1563" i="5"/>
  <c r="Z1563" i="5"/>
  <c r="Y1563" i="5"/>
  <c r="X1563" i="5"/>
  <c r="W1563" i="5"/>
  <c r="V1563" i="5"/>
  <c r="U1563" i="5"/>
  <c r="T1563" i="5"/>
  <c r="S1563" i="5"/>
  <c r="R1563" i="5"/>
  <c r="Q1563" i="5"/>
  <c r="AH1562" i="5"/>
  <c r="AG1562" i="5"/>
  <c r="AF1562" i="5"/>
  <c r="AE1562" i="5"/>
  <c r="AD1562" i="5"/>
  <c r="AC1562" i="5"/>
  <c r="AB1562" i="5"/>
  <c r="AA1562" i="5"/>
  <c r="Z1562" i="5"/>
  <c r="Y1562" i="5"/>
  <c r="X1562" i="5"/>
  <c r="W1562" i="5"/>
  <c r="V1562" i="5"/>
  <c r="U1562" i="5"/>
  <c r="T1562" i="5"/>
  <c r="S1562" i="5"/>
  <c r="R1562" i="5"/>
  <c r="Q1562" i="5"/>
  <c r="AH1561" i="5"/>
  <c r="AG1561" i="5"/>
  <c r="AF1561" i="5"/>
  <c r="AE1561" i="5"/>
  <c r="AD1561" i="5"/>
  <c r="AC1561" i="5"/>
  <c r="AB1561" i="5"/>
  <c r="AA1561" i="5"/>
  <c r="Z1561" i="5"/>
  <c r="Y1561" i="5"/>
  <c r="X1561" i="5"/>
  <c r="W1561" i="5"/>
  <c r="V1561" i="5"/>
  <c r="U1561" i="5"/>
  <c r="T1561" i="5"/>
  <c r="S1561" i="5"/>
  <c r="R1561" i="5"/>
  <c r="Q1561" i="5"/>
  <c r="AH1560" i="5"/>
  <c r="AG1560" i="5"/>
  <c r="AF1560" i="5"/>
  <c r="AE1560" i="5"/>
  <c r="AD1560" i="5"/>
  <c r="AC1560" i="5"/>
  <c r="AB1560" i="5"/>
  <c r="AA1560" i="5"/>
  <c r="Z1560" i="5"/>
  <c r="Y1560" i="5"/>
  <c r="X1560" i="5"/>
  <c r="W1560" i="5"/>
  <c r="V1560" i="5"/>
  <c r="U1560" i="5"/>
  <c r="T1560" i="5"/>
  <c r="S1560" i="5"/>
  <c r="R1560" i="5"/>
  <c r="Q1560" i="5"/>
  <c r="AH1559" i="5"/>
  <c r="AG1559" i="5"/>
  <c r="AF1559" i="5"/>
  <c r="AE1559" i="5"/>
  <c r="AD1559" i="5"/>
  <c r="AC1559" i="5"/>
  <c r="AB1559" i="5"/>
  <c r="AA1559" i="5"/>
  <c r="Z1559" i="5"/>
  <c r="Y1559" i="5"/>
  <c r="X1559" i="5"/>
  <c r="W1559" i="5"/>
  <c r="V1559" i="5"/>
  <c r="U1559" i="5"/>
  <c r="T1559" i="5"/>
  <c r="S1559" i="5"/>
  <c r="R1559" i="5"/>
  <c r="Q1559" i="5"/>
  <c r="AH1558" i="5"/>
  <c r="AG1558" i="5"/>
  <c r="AF1558" i="5"/>
  <c r="AE1558" i="5"/>
  <c r="AD1558" i="5"/>
  <c r="AC1558" i="5"/>
  <c r="AB1558" i="5"/>
  <c r="AA1558" i="5"/>
  <c r="Z1558" i="5"/>
  <c r="Y1558" i="5"/>
  <c r="X1558" i="5"/>
  <c r="W1558" i="5"/>
  <c r="V1558" i="5"/>
  <c r="U1558" i="5"/>
  <c r="T1558" i="5"/>
  <c r="S1558" i="5"/>
  <c r="R1558" i="5"/>
  <c r="Q1558" i="5"/>
  <c r="AH1557" i="5"/>
  <c r="AG1557" i="5"/>
  <c r="AF1557" i="5"/>
  <c r="AE1557" i="5"/>
  <c r="AD1557" i="5"/>
  <c r="AC1557" i="5"/>
  <c r="AB1557" i="5"/>
  <c r="AA1557" i="5"/>
  <c r="Z1557" i="5"/>
  <c r="Y1557" i="5"/>
  <c r="X1557" i="5"/>
  <c r="W1557" i="5"/>
  <c r="V1557" i="5"/>
  <c r="U1557" i="5"/>
  <c r="T1557" i="5"/>
  <c r="S1557" i="5"/>
  <c r="R1557" i="5"/>
  <c r="Q1557" i="5"/>
  <c r="AH1556" i="5"/>
  <c r="AG1556" i="5"/>
  <c r="AF1556" i="5"/>
  <c r="AE1556" i="5"/>
  <c r="AD1556" i="5"/>
  <c r="AC1556" i="5"/>
  <c r="AB1556" i="5"/>
  <c r="AA1556" i="5"/>
  <c r="Z1556" i="5"/>
  <c r="Y1556" i="5"/>
  <c r="X1556" i="5"/>
  <c r="W1556" i="5"/>
  <c r="V1556" i="5"/>
  <c r="U1556" i="5"/>
  <c r="T1556" i="5"/>
  <c r="S1556" i="5"/>
  <c r="R1556" i="5"/>
  <c r="Q1556" i="5"/>
  <c r="AH1555" i="5"/>
  <c r="AG1555" i="5"/>
  <c r="AF1555" i="5"/>
  <c r="AE1555" i="5"/>
  <c r="AD1555" i="5"/>
  <c r="AC1555" i="5"/>
  <c r="AB1555" i="5"/>
  <c r="AA1555" i="5"/>
  <c r="Z1555" i="5"/>
  <c r="Y1555" i="5"/>
  <c r="X1555" i="5"/>
  <c r="W1555" i="5"/>
  <c r="V1555" i="5"/>
  <c r="U1555" i="5"/>
  <c r="T1555" i="5"/>
  <c r="S1555" i="5"/>
  <c r="R1555" i="5"/>
  <c r="Q1555" i="5"/>
  <c r="AH1554" i="5"/>
  <c r="AG1554" i="5"/>
  <c r="AF1554" i="5"/>
  <c r="AE1554" i="5"/>
  <c r="AD1554" i="5"/>
  <c r="AC1554" i="5"/>
  <c r="AB1554" i="5"/>
  <c r="AA1554" i="5"/>
  <c r="Z1554" i="5"/>
  <c r="Y1554" i="5"/>
  <c r="X1554" i="5"/>
  <c r="W1554" i="5"/>
  <c r="V1554" i="5"/>
  <c r="U1554" i="5"/>
  <c r="T1554" i="5"/>
  <c r="S1554" i="5"/>
  <c r="R1554" i="5"/>
  <c r="Q1554" i="5"/>
  <c r="AH1553" i="5"/>
  <c r="AG1553" i="5"/>
  <c r="AF1553" i="5"/>
  <c r="AE1553" i="5"/>
  <c r="AD1553" i="5"/>
  <c r="AC1553" i="5"/>
  <c r="AB1553" i="5"/>
  <c r="AA1553" i="5"/>
  <c r="Z1553" i="5"/>
  <c r="Y1553" i="5"/>
  <c r="X1553" i="5"/>
  <c r="W1553" i="5"/>
  <c r="V1553" i="5"/>
  <c r="U1553" i="5"/>
  <c r="T1553" i="5"/>
  <c r="S1553" i="5"/>
  <c r="R1553" i="5"/>
  <c r="Q1553" i="5"/>
  <c r="AH1552" i="5"/>
  <c r="AG1552" i="5"/>
  <c r="AF1552" i="5"/>
  <c r="AE1552" i="5"/>
  <c r="AD1552" i="5"/>
  <c r="AC1552" i="5"/>
  <c r="AB1552" i="5"/>
  <c r="AA1552" i="5"/>
  <c r="Z1552" i="5"/>
  <c r="Y1552" i="5"/>
  <c r="X1552" i="5"/>
  <c r="W1552" i="5"/>
  <c r="V1552" i="5"/>
  <c r="U1552" i="5"/>
  <c r="T1552" i="5"/>
  <c r="S1552" i="5"/>
  <c r="R1552" i="5"/>
  <c r="Q1552" i="5"/>
  <c r="AH1551" i="5"/>
  <c r="AG1551" i="5"/>
  <c r="AF1551" i="5"/>
  <c r="AE1551" i="5"/>
  <c r="AD1551" i="5"/>
  <c r="AC1551" i="5"/>
  <c r="AB1551" i="5"/>
  <c r="AA1551" i="5"/>
  <c r="Z1551" i="5"/>
  <c r="Y1551" i="5"/>
  <c r="X1551" i="5"/>
  <c r="W1551" i="5"/>
  <c r="V1551" i="5"/>
  <c r="U1551" i="5"/>
  <c r="T1551" i="5"/>
  <c r="S1551" i="5"/>
  <c r="R1551" i="5"/>
  <c r="Q1551" i="5"/>
  <c r="AH1550" i="5"/>
  <c r="AG1550" i="5"/>
  <c r="AF1550" i="5"/>
  <c r="AE1550" i="5"/>
  <c r="AD1550" i="5"/>
  <c r="AC1550" i="5"/>
  <c r="AB1550" i="5"/>
  <c r="AA1550" i="5"/>
  <c r="Z1550" i="5"/>
  <c r="Y1550" i="5"/>
  <c r="X1550" i="5"/>
  <c r="W1550" i="5"/>
  <c r="V1550" i="5"/>
  <c r="U1550" i="5"/>
  <c r="T1550" i="5"/>
  <c r="S1550" i="5"/>
  <c r="R1550" i="5"/>
  <c r="Q1550" i="5"/>
  <c r="AH1549" i="5"/>
  <c r="AG1549" i="5"/>
  <c r="AF1549" i="5"/>
  <c r="AE1549" i="5"/>
  <c r="AD1549" i="5"/>
  <c r="AC1549" i="5"/>
  <c r="AB1549" i="5"/>
  <c r="AA1549" i="5"/>
  <c r="Z1549" i="5"/>
  <c r="Y1549" i="5"/>
  <c r="X1549" i="5"/>
  <c r="W1549" i="5"/>
  <c r="V1549" i="5"/>
  <c r="U1549" i="5"/>
  <c r="T1549" i="5"/>
  <c r="S1549" i="5"/>
  <c r="R1549" i="5"/>
  <c r="Q1549" i="5"/>
  <c r="AH1548" i="5"/>
  <c r="AG1548" i="5"/>
  <c r="AF1548" i="5"/>
  <c r="AE1548" i="5"/>
  <c r="AD1548" i="5"/>
  <c r="AC1548" i="5"/>
  <c r="AB1548" i="5"/>
  <c r="AA1548" i="5"/>
  <c r="Z1548" i="5"/>
  <c r="Y1548" i="5"/>
  <c r="X1548" i="5"/>
  <c r="W1548" i="5"/>
  <c r="V1548" i="5"/>
  <c r="U1548" i="5"/>
  <c r="T1548" i="5"/>
  <c r="S1548" i="5"/>
  <c r="R1548" i="5"/>
  <c r="Q1548" i="5"/>
  <c r="AH1547" i="5"/>
  <c r="AG1547" i="5"/>
  <c r="AF1547" i="5"/>
  <c r="AE1547" i="5"/>
  <c r="AD1547" i="5"/>
  <c r="AC1547" i="5"/>
  <c r="AB1547" i="5"/>
  <c r="AA1547" i="5"/>
  <c r="Z1547" i="5"/>
  <c r="Y1547" i="5"/>
  <c r="X1547" i="5"/>
  <c r="W1547" i="5"/>
  <c r="V1547" i="5"/>
  <c r="U1547" i="5"/>
  <c r="T1547" i="5"/>
  <c r="S1547" i="5"/>
  <c r="R1547" i="5"/>
  <c r="Q1547" i="5"/>
  <c r="AH1546" i="5"/>
  <c r="AG1546" i="5"/>
  <c r="AF1546" i="5"/>
  <c r="AE1546" i="5"/>
  <c r="AD1546" i="5"/>
  <c r="AC1546" i="5"/>
  <c r="AB1546" i="5"/>
  <c r="AA1546" i="5"/>
  <c r="Z1546" i="5"/>
  <c r="Y1546" i="5"/>
  <c r="X1546" i="5"/>
  <c r="W1546" i="5"/>
  <c r="V1546" i="5"/>
  <c r="U1546" i="5"/>
  <c r="T1546" i="5"/>
  <c r="S1546" i="5"/>
  <c r="R1546" i="5"/>
  <c r="Q1546" i="5"/>
  <c r="AH1545" i="5"/>
  <c r="AG1545" i="5"/>
  <c r="AF1545" i="5"/>
  <c r="AE1545" i="5"/>
  <c r="AD1545" i="5"/>
  <c r="AC1545" i="5"/>
  <c r="AB1545" i="5"/>
  <c r="AA1545" i="5"/>
  <c r="Z1545" i="5"/>
  <c r="Y1545" i="5"/>
  <c r="X1545" i="5"/>
  <c r="W1545" i="5"/>
  <c r="V1545" i="5"/>
  <c r="U1545" i="5"/>
  <c r="T1545" i="5"/>
  <c r="S1545" i="5"/>
  <c r="R1545" i="5"/>
  <c r="Q1545" i="5"/>
  <c r="AH1544" i="5"/>
  <c r="AG1544" i="5"/>
  <c r="AF1544" i="5"/>
  <c r="AE1544" i="5"/>
  <c r="AD1544" i="5"/>
  <c r="AC1544" i="5"/>
  <c r="AB1544" i="5"/>
  <c r="AA1544" i="5"/>
  <c r="Z1544" i="5"/>
  <c r="Y1544" i="5"/>
  <c r="X1544" i="5"/>
  <c r="W1544" i="5"/>
  <c r="V1544" i="5"/>
  <c r="U1544" i="5"/>
  <c r="T1544" i="5"/>
  <c r="S1544" i="5"/>
  <c r="R1544" i="5"/>
  <c r="Q1544" i="5"/>
  <c r="AH1543" i="5"/>
  <c r="AG1543" i="5"/>
  <c r="AF1543" i="5"/>
  <c r="AE1543" i="5"/>
  <c r="AD1543" i="5"/>
  <c r="AC1543" i="5"/>
  <c r="AB1543" i="5"/>
  <c r="AA1543" i="5"/>
  <c r="Z1543" i="5"/>
  <c r="Y1543" i="5"/>
  <c r="X1543" i="5"/>
  <c r="W1543" i="5"/>
  <c r="V1543" i="5"/>
  <c r="U1543" i="5"/>
  <c r="T1543" i="5"/>
  <c r="S1543" i="5"/>
  <c r="R1543" i="5"/>
  <c r="Q1543" i="5"/>
  <c r="AH1542" i="5"/>
  <c r="AG1542" i="5"/>
  <c r="AF1542" i="5"/>
  <c r="AE1542" i="5"/>
  <c r="AD1542" i="5"/>
  <c r="AC1542" i="5"/>
  <c r="AB1542" i="5"/>
  <c r="AA1542" i="5"/>
  <c r="Z1542" i="5"/>
  <c r="Y1542" i="5"/>
  <c r="X1542" i="5"/>
  <c r="W1542" i="5"/>
  <c r="V1542" i="5"/>
  <c r="U1542" i="5"/>
  <c r="T1542" i="5"/>
  <c r="S1542" i="5"/>
  <c r="R1542" i="5"/>
  <c r="Q1542" i="5"/>
  <c r="AH1541" i="5"/>
  <c r="AG1541" i="5"/>
  <c r="AF1541" i="5"/>
  <c r="AE1541" i="5"/>
  <c r="AD1541" i="5"/>
  <c r="AC1541" i="5"/>
  <c r="AB1541" i="5"/>
  <c r="AA1541" i="5"/>
  <c r="Z1541" i="5"/>
  <c r="Y1541" i="5"/>
  <c r="X1541" i="5"/>
  <c r="W1541" i="5"/>
  <c r="V1541" i="5"/>
  <c r="U1541" i="5"/>
  <c r="T1541" i="5"/>
  <c r="S1541" i="5"/>
  <c r="R1541" i="5"/>
  <c r="Q1541" i="5"/>
  <c r="AH1540" i="5"/>
  <c r="AG1540" i="5"/>
  <c r="AF1540" i="5"/>
  <c r="AE1540" i="5"/>
  <c r="AD1540" i="5"/>
  <c r="AC1540" i="5"/>
  <c r="AB1540" i="5"/>
  <c r="AA1540" i="5"/>
  <c r="Z1540" i="5"/>
  <c r="Y1540" i="5"/>
  <c r="X1540" i="5"/>
  <c r="W1540" i="5"/>
  <c r="V1540" i="5"/>
  <c r="U1540" i="5"/>
  <c r="T1540" i="5"/>
  <c r="S1540" i="5"/>
  <c r="R1540" i="5"/>
  <c r="Q1540" i="5"/>
  <c r="AH1539" i="5"/>
  <c r="AG1539" i="5"/>
  <c r="AF1539" i="5"/>
  <c r="AE1539" i="5"/>
  <c r="AD1539" i="5"/>
  <c r="AC1539" i="5"/>
  <c r="AB1539" i="5"/>
  <c r="AA1539" i="5"/>
  <c r="Z1539" i="5"/>
  <c r="Y1539" i="5"/>
  <c r="X1539" i="5"/>
  <c r="W1539" i="5"/>
  <c r="V1539" i="5"/>
  <c r="U1539" i="5"/>
  <c r="T1539" i="5"/>
  <c r="S1539" i="5"/>
  <c r="R1539" i="5"/>
  <c r="Q1539" i="5"/>
  <c r="AH1538" i="5"/>
  <c r="AG1538" i="5"/>
  <c r="AF1538" i="5"/>
  <c r="AE1538" i="5"/>
  <c r="AD1538" i="5"/>
  <c r="AC1538" i="5"/>
  <c r="AB1538" i="5"/>
  <c r="AA1538" i="5"/>
  <c r="Z1538" i="5"/>
  <c r="Y1538" i="5"/>
  <c r="X1538" i="5"/>
  <c r="W1538" i="5"/>
  <c r="V1538" i="5"/>
  <c r="U1538" i="5"/>
  <c r="T1538" i="5"/>
  <c r="S1538" i="5"/>
  <c r="R1538" i="5"/>
  <c r="Q1538" i="5"/>
  <c r="AH1537" i="5"/>
  <c r="AG1537" i="5"/>
  <c r="AF1537" i="5"/>
  <c r="AE1537" i="5"/>
  <c r="AD1537" i="5"/>
  <c r="AC1537" i="5"/>
  <c r="AB1537" i="5"/>
  <c r="AA1537" i="5"/>
  <c r="Z1537" i="5"/>
  <c r="Y1537" i="5"/>
  <c r="X1537" i="5"/>
  <c r="W1537" i="5"/>
  <c r="V1537" i="5"/>
  <c r="U1537" i="5"/>
  <c r="T1537" i="5"/>
  <c r="S1537" i="5"/>
  <c r="R1537" i="5"/>
  <c r="Q1537" i="5"/>
  <c r="AH1536" i="5"/>
  <c r="AG1536" i="5"/>
  <c r="AF1536" i="5"/>
  <c r="AE1536" i="5"/>
  <c r="AD1536" i="5"/>
  <c r="AC1536" i="5"/>
  <c r="AB1536" i="5"/>
  <c r="AA1536" i="5"/>
  <c r="Z1536" i="5"/>
  <c r="Y1536" i="5"/>
  <c r="X1536" i="5"/>
  <c r="W1536" i="5"/>
  <c r="V1536" i="5"/>
  <c r="U1536" i="5"/>
  <c r="T1536" i="5"/>
  <c r="S1536" i="5"/>
  <c r="R1536" i="5"/>
  <c r="Q1536" i="5"/>
  <c r="AH1535" i="5"/>
  <c r="AG1535" i="5"/>
  <c r="AF1535" i="5"/>
  <c r="AE1535" i="5"/>
  <c r="AD1535" i="5"/>
  <c r="AC1535" i="5"/>
  <c r="AB1535" i="5"/>
  <c r="AA1535" i="5"/>
  <c r="Z1535" i="5"/>
  <c r="Y1535" i="5"/>
  <c r="X1535" i="5"/>
  <c r="W1535" i="5"/>
  <c r="V1535" i="5"/>
  <c r="U1535" i="5"/>
  <c r="T1535" i="5"/>
  <c r="S1535" i="5"/>
  <c r="R1535" i="5"/>
  <c r="Q1535" i="5"/>
  <c r="AH1534" i="5"/>
  <c r="AG1534" i="5"/>
  <c r="AF1534" i="5"/>
  <c r="AE1534" i="5"/>
  <c r="AD1534" i="5"/>
  <c r="AC1534" i="5"/>
  <c r="AB1534" i="5"/>
  <c r="AA1534" i="5"/>
  <c r="Z1534" i="5"/>
  <c r="Y1534" i="5"/>
  <c r="X1534" i="5"/>
  <c r="W1534" i="5"/>
  <c r="V1534" i="5"/>
  <c r="U1534" i="5"/>
  <c r="T1534" i="5"/>
  <c r="S1534" i="5"/>
  <c r="R1534" i="5"/>
  <c r="Q1534" i="5"/>
  <c r="AH1533" i="5"/>
  <c r="AG1533" i="5"/>
  <c r="AF1533" i="5"/>
  <c r="AE1533" i="5"/>
  <c r="AD1533" i="5"/>
  <c r="AC1533" i="5"/>
  <c r="AB1533" i="5"/>
  <c r="AA1533" i="5"/>
  <c r="Z1533" i="5"/>
  <c r="Y1533" i="5"/>
  <c r="X1533" i="5"/>
  <c r="W1533" i="5"/>
  <c r="V1533" i="5"/>
  <c r="U1533" i="5"/>
  <c r="T1533" i="5"/>
  <c r="S1533" i="5"/>
  <c r="R1533" i="5"/>
  <c r="Q1533" i="5"/>
  <c r="AH1532" i="5"/>
  <c r="AG1532" i="5"/>
  <c r="AF1532" i="5"/>
  <c r="AE1532" i="5"/>
  <c r="AD1532" i="5"/>
  <c r="AC1532" i="5"/>
  <c r="AB1532" i="5"/>
  <c r="AA1532" i="5"/>
  <c r="Z1532" i="5"/>
  <c r="Y1532" i="5"/>
  <c r="X1532" i="5"/>
  <c r="W1532" i="5"/>
  <c r="V1532" i="5"/>
  <c r="U1532" i="5"/>
  <c r="T1532" i="5"/>
  <c r="S1532" i="5"/>
  <c r="R1532" i="5"/>
  <c r="Q1532" i="5"/>
  <c r="AH1531" i="5"/>
  <c r="AG1531" i="5"/>
  <c r="AF1531" i="5"/>
  <c r="AE1531" i="5"/>
  <c r="AD1531" i="5"/>
  <c r="AC1531" i="5"/>
  <c r="AB1531" i="5"/>
  <c r="AA1531" i="5"/>
  <c r="Z1531" i="5"/>
  <c r="Y1531" i="5"/>
  <c r="X1531" i="5"/>
  <c r="W1531" i="5"/>
  <c r="V1531" i="5"/>
  <c r="U1531" i="5"/>
  <c r="T1531" i="5"/>
  <c r="S1531" i="5"/>
  <c r="R1531" i="5"/>
  <c r="Q1531" i="5"/>
  <c r="AH1530" i="5"/>
  <c r="AG1530" i="5"/>
  <c r="AF1530" i="5"/>
  <c r="AE1530" i="5"/>
  <c r="AD1530" i="5"/>
  <c r="AC1530" i="5"/>
  <c r="AB1530" i="5"/>
  <c r="AA1530" i="5"/>
  <c r="Z1530" i="5"/>
  <c r="Y1530" i="5"/>
  <c r="X1530" i="5"/>
  <c r="W1530" i="5"/>
  <c r="V1530" i="5"/>
  <c r="U1530" i="5"/>
  <c r="T1530" i="5"/>
  <c r="S1530" i="5"/>
  <c r="R1530" i="5"/>
  <c r="Q1530" i="5"/>
  <c r="AH1529" i="5"/>
  <c r="AG1529" i="5"/>
  <c r="AF1529" i="5"/>
  <c r="AE1529" i="5"/>
  <c r="AD1529" i="5"/>
  <c r="AC1529" i="5"/>
  <c r="AB1529" i="5"/>
  <c r="AA1529" i="5"/>
  <c r="Z1529" i="5"/>
  <c r="Y1529" i="5"/>
  <c r="X1529" i="5"/>
  <c r="W1529" i="5"/>
  <c r="V1529" i="5"/>
  <c r="U1529" i="5"/>
  <c r="T1529" i="5"/>
  <c r="S1529" i="5"/>
  <c r="R1529" i="5"/>
  <c r="Q1529" i="5"/>
  <c r="AH1528" i="5"/>
  <c r="AG1528" i="5"/>
  <c r="AF1528" i="5"/>
  <c r="AE1528" i="5"/>
  <c r="AD1528" i="5"/>
  <c r="AC1528" i="5"/>
  <c r="AB1528" i="5"/>
  <c r="AA1528" i="5"/>
  <c r="Z1528" i="5"/>
  <c r="Y1528" i="5"/>
  <c r="X1528" i="5"/>
  <c r="W1528" i="5"/>
  <c r="V1528" i="5"/>
  <c r="U1528" i="5"/>
  <c r="T1528" i="5"/>
  <c r="S1528" i="5"/>
  <c r="R1528" i="5"/>
  <c r="Q1528" i="5"/>
  <c r="AH1527" i="5"/>
  <c r="AG1527" i="5"/>
  <c r="AF1527" i="5"/>
  <c r="AE1527" i="5"/>
  <c r="AD1527" i="5"/>
  <c r="AC1527" i="5"/>
  <c r="AB1527" i="5"/>
  <c r="AA1527" i="5"/>
  <c r="Z1527" i="5"/>
  <c r="Y1527" i="5"/>
  <c r="X1527" i="5"/>
  <c r="W1527" i="5"/>
  <c r="V1527" i="5"/>
  <c r="U1527" i="5"/>
  <c r="T1527" i="5"/>
  <c r="S1527" i="5"/>
  <c r="R1527" i="5"/>
  <c r="Q1527" i="5"/>
  <c r="AH1526" i="5"/>
  <c r="AG1526" i="5"/>
  <c r="AF1526" i="5"/>
  <c r="AE1526" i="5"/>
  <c r="AD1526" i="5"/>
  <c r="AC1526" i="5"/>
  <c r="AB1526" i="5"/>
  <c r="AA1526" i="5"/>
  <c r="Z1526" i="5"/>
  <c r="Y1526" i="5"/>
  <c r="X1526" i="5"/>
  <c r="W1526" i="5"/>
  <c r="V1526" i="5"/>
  <c r="U1526" i="5"/>
  <c r="T1526" i="5"/>
  <c r="S1526" i="5"/>
  <c r="R1526" i="5"/>
  <c r="Q1526" i="5"/>
  <c r="AH1525" i="5"/>
  <c r="AG1525" i="5"/>
  <c r="AF1525" i="5"/>
  <c r="AE1525" i="5"/>
  <c r="AD1525" i="5"/>
  <c r="AC1525" i="5"/>
  <c r="AB1525" i="5"/>
  <c r="AA1525" i="5"/>
  <c r="Z1525" i="5"/>
  <c r="Y1525" i="5"/>
  <c r="X1525" i="5"/>
  <c r="W1525" i="5"/>
  <c r="V1525" i="5"/>
  <c r="U1525" i="5"/>
  <c r="T1525" i="5"/>
  <c r="S1525" i="5"/>
  <c r="R1525" i="5"/>
  <c r="Q1525" i="5"/>
  <c r="AH1524" i="5"/>
  <c r="AG1524" i="5"/>
  <c r="AF1524" i="5"/>
  <c r="AE1524" i="5"/>
  <c r="AD1524" i="5"/>
  <c r="AC1524" i="5"/>
  <c r="AB1524" i="5"/>
  <c r="AA1524" i="5"/>
  <c r="Z1524" i="5"/>
  <c r="Y1524" i="5"/>
  <c r="X1524" i="5"/>
  <c r="W1524" i="5"/>
  <c r="V1524" i="5"/>
  <c r="U1524" i="5"/>
  <c r="T1524" i="5"/>
  <c r="S1524" i="5"/>
  <c r="R1524" i="5"/>
  <c r="Q1524" i="5"/>
  <c r="AH1523" i="5"/>
  <c r="AG1523" i="5"/>
  <c r="AF1523" i="5"/>
  <c r="AE1523" i="5"/>
  <c r="AD1523" i="5"/>
  <c r="AC1523" i="5"/>
  <c r="AB1523" i="5"/>
  <c r="AA1523" i="5"/>
  <c r="Z1523" i="5"/>
  <c r="Y1523" i="5"/>
  <c r="X1523" i="5"/>
  <c r="W1523" i="5"/>
  <c r="V1523" i="5"/>
  <c r="U1523" i="5"/>
  <c r="T1523" i="5"/>
  <c r="S1523" i="5"/>
  <c r="R1523" i="5"/>
  <c r="Q1523" i="5"/>
  <c r="AH1522" i="5"/>
  <c r="AG1522" i="5"/>
  <c r="AF1522" i="5"/>
  <c r="AE1522" i="5"/>
  <c r="AD1522" i="5"/>
  <c r="AC1522" i="5"/>
  <c r="AB1522" i="5"/>
  <c r="AA1522" i="5"/>
  <c r="Z1522" i="5"/>
  <c r="Y1522" i="5"/>
  <c r="X1522" i="5"/>
  <c r="W1522" i="5"/>
  <c r="V1522" i="5"/>
  <c r="U1522" i="5"/>
  <c r="T1522" i="5"/>
  <c r="S1522" i="5"/>
  <c r="R1522" i="5"/>
  <c r="Q1522" i="5"/>
  <c r="AH1521" i="5"/>
  <c r="AG1521" i="5"/>
  <c r="AF1521" i="5"/>
  <c r="AE1521" i="5"/>
  <c r="AD1521" i="5"/>
  <c r="AC1521" i="5"/>
  <c r="AB1521" i="5"/>
  <c r="AA1521" i="5"/>
  <c r="Z1521" i="5"/>
  <c r="Y1521" i="5"/>
  <c r="X1521" i="5"/>
  <c r="W1521" i="5"/>
  <c r="V1521" i="5"/>
  <c r="U1521" i="5"/>
  <c r="T1521" i="5"/>
  <c r="S1521" i="5"/>
  <c r="R1521" i="5"/>
  <c r="Q1521" i="5"/>
  <c r="AH1520" i="5"/>
  <c r="AG1520" i="5"/>
  <c r="AF1520" i="5"/>
  <c r="AE1520" i="5"/>
  <c r="AD1520" i="5"/>
  <c r="AC1520" i="5"/>
  <c r="AB1520" i="5"/>
  <c r="AA1520" i="5"/>
  <c r="Z1520" i="5"/>
  <c r="Y1520" i="5"/>
  <c r="X1520" i="5"/>
  <c r="W1520" i="5"/>
  <c r="V1520" i="5"/>
  <c r="U1520" i="5"/>
  <c r="T1520" i="5"/>
  <c r="S1520" i="5"/>
  <c r="R1520" i="5"/>
  <c r="Q1520" i="5"/>
  <c r="AH1519" i="5"/>
  <c r="AG1519" i="5"/>
  <c r="AF1519" i="5"/>
  <c r="AE1519" i="5"/>
  <c r="AD1519" i="5"/>
  <c r="AC1519" i="5"/>
  <c r="AB1519" i="5"/>
  <c r="AA1519" i="5"/>
  <c r="Z1519" i="5"/>
  <c r="Y1519" i="5"/>
  <c r="X1519" i="5"/>
  <c r="W1519" i="5"/>
  <c r="V1519" i="5"/>
  <c r="U1519" i="5"/>
  <c r="T1519" i="5"/>
  <c r="S1519" i="5"/>
  <c r="R1519" i="5"/>
  <c r="Q1519" i="5"/>
  <c r="AH1518" i="5"/>
  <c r="AG1518" i="5"/>
  <c r="AF1518" i="5"/>
  <c r="AE1518" i="5"/>
  <c r="AD1518" i="5"/>
  <c r="AC1518" i="5"/>
  <c r="AB1518" i="5"/>
  <c r="AA1518" i="5"/>
  <c r="Z1518" i="5"/>
  <c r="Y1518" i="5"/>
  <c r="X1518" i="5"/>
  <c r="W1518" i="5"/>
  <c r="V1518" i="5"/>
  <c r="U1518" i="5"/>
  <c r="T1518" i="5"/>
  <c r="S1518" i="5"/>
  <c r="R1518" i="5"/>
  <c r="Q1518" i="5"/>
  <c r="AH1517" i="5"/>
  <c r="AG1517" i="5"/>
  <c r="AF1517" i="5"/>
  <c r="AE1517" i="5"/>
  <c r="AD1517" i="5"/>
  <c r="AC1517" i="5"/>
  <c r="AB1517" i="5"/>
  <c r="AA1517" i="5"/>
  <c r="Z1517" i="5"/>
  <c r="Y1517" i="5"/>
  <c r="X1517" i="5"/>
  <c r="W1517" i="5"/>
  <c r="V1517" i="5"/>
  <c r="U1517" i="5"/>
  <c r="T1517" i="5"/>
  <c r="S1517" i="5"/>
  <c r="R1517" i="5"/>
  <c r="Q1517" i="5"/>
  <c r="AH1516" i="5"/>
  <c r="AG1516" i="5"/>
  <c r="AF1516" i="5"/>
  <c r="AE1516" i="5"/>
  <c r="AD1516" i="5"/>
  <c r="AC1516" i="5"/>
  <c r="AB1516" i="5"/>
  <c r="AA1516" i="5"/>
  <c r="Z1516" i="5"/>
  <c r="Y1516" i="5"/>
  <c r="X1516" i="5"/>
  <c r="W1516" i="5"/>
  <c r="V1516" i="5"/>
  <c r="U1516" i="5"/>
  <c r="T1516" i="5"/>
  <c r="S1516" i="5"/>
  <c r="R1516" i="5"/>
  <c r="Q1516" i="5"/>
  <c r="AH1515" i="5"/>
  <c r="AG1515" i="5"/>
  <c r="AF1515" i="5"/>
  <c r="AE1515" i="5"/>
  <c r="AD1515" i="5"/>
  <c r="AC1515" i="5"/>
  <c r="AB1515" i="5"/>
  <c r="AA1515" i="5"/>
  <c r="Z1515" i="5"/>
  <c r="Y1515" i="5"/>
  <c r="X1515" i="5"/>
  <c r="W1515" i="5"/>
  <c r="V1515" i="5"/>
  <c r="U1515" i="5"/>
  <c r="T1515" i="5"/>
  <c r="S1515" i="5"/>
  <c r="R1515" i="5"/>
  <c r="Q1515" i="5"/>
  <c r="AH1514" i="5"/>
  <c r="AG1514" i="5"/>
  <c r="AF1514" i="5"/>
  <c r="AE1514" i="5"/>
  <c r="AD1514" i="5"/>
  <c r="AC1514" i="5"/>
  <c r="AB1514" i="5"/>
  <c r="AA1514" i="5"/>
  <c r="Z1514" i="5"/>
  <c r="Y1514" i="5"/>
  <c r="X1514" i="5"/>
  <c r="W1514" i="5"/>
  <c r="V1514" i="5"/>
  <c r="U1514" i="5"/>
  <c r="T1514" i="5"/>
  <c r="S1514" i="5"/>
  <c r="R1514" i="5"/>
  <c r="Q1514" i="5"/>
  <c r="AH1513" i="5"/>
  <c r="AG1513" i="5"/>
  <c r="AF1513" i="5"/>
  <c r="AE1513" i="5"/>
  <c r="AD1513" i="5"/>
  <c r="AC1513" i="5"/>
  <c r="AB1513" i="5"/>
  <c r="AA1513" i="5"/>
  <c r="Z1513" i="5"/>
  <c r="Y1513" i="5"/>
  <c r="X1513" i="5"/>
  <c r="W1513" i="5"/>
  <c r="V1513" i="5"/>
  <c r="U1513" i="5"/>
  <c r="T1513" i="5"/>
  <c r="S1513" i="5"/>
  <c r="R1513" i="5"/>
  <c r="Q1513" i="5"/>
  <c r="AH1512" i="5"/>
  <c r="AG1512" i="5"/>
  <c r="AF1512" i="5"/>
  <c r="AE1512" i="5"/>
  <c r="AD1512" i="5"/>
  <c r="AC1512" i="5"/>
  <c r="AB1512" i="5"/>
  <c r="AA1512" i="5"/>
  <c r="Z1512" i="5"/>
  <c r="Y1512" i="5"/>
  <c r="X1512" i="5"/>
  <c r="W1512" i="5"/>
  <c r="V1512" i="5"/>
  <c r="U1512" i="5"/>
  <c r="T1512" i="5"/>
  <c r="S1512" i="5"/>
  <c r="R1512" i="5"/>
  <c r="Q1512" i="5"/>
  <c r="AH1511" i="5"/>
  <c r="AG1511" i="5"/>
  <c r="AF1511" i="5"/>
  <c r="AE1511" i="5"/>
  <c r="AD1511" i="5"/>
  <c r="AC1511" i="5"/>
  <c r="AB1511" i="5"/>
  <c r="AA1511" i="5"/>
  <c r="Z1511" i="5"/>
  <c r="Y1511" i="5"/>
  <c r="X1511" i="5"/>
  <c r="W1511" i="5"/>
  <c r="V1511" i="5"/>
  <c r="U1511" i="5"/>
  <c r="T1511" i="5"/>
  <c r="S1511" i="5"/>
  <c r="R1511" i="5"/>
  <c r="Q1511" i="5"/>
  <c r="AH1510" i="5"/>
  <c r="AG1510" i="5"/>
  <c r="AF1510" i="5"/>
  <c r="AE1510" i="5"/>
  <c r="AD1510" i="5"/>
  <c r="AC1510" i="5"/>
  <c r="AB1510" i="5"/>
  <c r="AA1510" i="5"/>
  <c r="Z1510" i="5"/>
  <c r="Y1510" i="5"/>
  <c r="X1510" i="5"/>
  <c r="W1510" i="5"/>
  <c r="V1510" i="5"/>
  <c r="U1510" i="5"/>
  <c r="T1510" i="5"/>
  <c r="S1510" i="5"/>
  <c r="R1510" i="5"/>
  <c r="Q1510" i="5"/>
  <c r="AH1509" i="5"/>
  <c r="AG1509" i="5"/>
  <c r="AF1509" i="5"/>
  <c r="AE1509" i="5"/>
  <c r="AD1509" i="5"/>
  <c r="AC1509" i="5"/>
  <c r="AB1509" i="5"/>
  <c r="AA1509" i="5"/>
  <c r="Z1509" i="5"/>
  <c r="Y1509" i="5"/>
  <c r="X1509" i="5"/>
  <c r="W1509" i="5"/>
  <c r="V1509" i="5"/>
  <c r="U1509" i="5"/>
  <c r="T1509" i="5"/>
  <c r="S1509" i="5"/>
  <c r="R1509" i="5"/>
  <c r="Q1509" i="5"/>
  <c r="AH1508" i="5"/>
  <c r="AG1508" i="5"/>
  <c r="AF1508" i="5"/>
  <c r="AE1508" i="5"/>
  <c r="AD1508" i="5"/>
  <c r="AC1508" i="5"/>
  <c r="AB1508" i="5"/>
  <c r="AA1508" i="5"/>
  <c r="Z1508" i="5"/>
  <c r="Y1508" i="5"/>
  <c r="X1508" i="5"/>
  <c r="W1508" i="5"/>
  <c r="V1508" i="5"/>
  <c r="U1508" i="5"/>
  <c r="T1508" i="5"/>
  <c r="S1508" i="5"/>
  <c r="R1508" i="5"/>
  <c r="Q1508" i="5"/>
  <c r="AH1507" i="5"/>
  <c r="AG1507" i="5"/>
  <c r="AF1507" i="5"/>
  <c r="AE1507" i="5"/>
  <c r="AD1507" i="5"/>
  <c r="AC1507" i="5"/>
  <c r="AB1507" i="5"/>
  <c r="AA1507" i="5"/>
  <c r="Z1507" i="5"/>
  <c r="Y1507" i="5"/>
  <c r="X1507" i="5"/>
  <c r="W1507" i="5"/>
  <c r="V1507" i="5"/>
  <c r="U1507" i="5"/>
  <c r="T1507" i="5"/>
  <c r="S1507" i="5"/>
  <c r="R1507" i="5"/>
  <c r="Q1507" i="5"/>
  <c r="AH1506" i="5"/>
  <c r="AG1506" i="5"/>
  <c r="AF1506" i="5"/>
  <c r="AE1506" i="5"/>
  <c r="AD1506" i="5"/>
  <c r="AC1506" i="5"/>
  <c r="AB1506" i="5"/>
  <c r="AA1506" i="5"/>
  <c r="Z1506" i="5"/>
  <c r="Y1506" i="5"/>
  <c r="X1506" i="5"/>
  <c r="W1506" i="5"/>
  <c r="V1506" i="5"/>
  <c r="U1506" i="5"/>
  <c r="T1506" i="5"/>
  <c r="S1506" i="5"/>
  <c r="R1506" i="5"/>
  <c r="Q1506" i="5"/>
  <c r="AH1505" i="5"/>
  <c r="AG1505" i="5"/>
  <c r="AF1505" i="5"/>
  <c r="AE1505" i="5"/>
  <c r="AD1505" i="5"/>
  <c r="AC1505" i="5"/>
  <c r="AB1505" i="5"/>
  <c r="AA1505" i="5"/>
  <c r="Z1505" i="5"/>
  <c r="Y1505" i="5"/>
  <c r="X1505" i="5"/>
  <c r="W1505" i="5"/>
  <c r="V1505" i="5"/>
  <c r="U1505" i="5"/>
  <c r="T1505" i="5"/>
  <c r="S1505" i="5"/>
  <c r="R1505" i="5"/>
  <c r="Q1505" i="5"/>
  <c r="AH1504" i="5"/>
  <c r="AG1504" i="5"/>
  <c r="AF1504" i="5"/>
  <c r="AE1504" i="5"/>
  <c r="AD1504" i="5"/>
  <c r="AC1504" i="5"/>
  <c r="AB1504" i="5"/>
  <c r="AA1504" i="5"/>
  <c r="Z1504" i="5"/>
  <c r="Y1504" i="5"/>
  <c r="X1504" i="5"/>
  <c r="W1504" i="5"/>
  <c r="V1504" i="5"/>
  <c r="U1504" i="5"/>
  <c r="T1504" i="5"/>
  <c r="S1504" i="5"/>
  <c r="R1504" i="5"/>
  <c r="Q1504" i="5"/>
  <c r="AH1503" i="5"/>
  <c r="AG1503" i="5"/>
  <c r="AF1503" i="5"/>
  <c r="AE1503" i="5"/>
  <c r="AD1503" i="5"/>
  <c r="AC1503" i="5"/>
  <c r="AB1503" i="5"/>
  <c r="AA1503" i="5"/>
  <c r="Z1503" i="5"/>
  <c r="Y1503" i="5"/>
  <c r="X1503" i="5"/>
  <c r="W1503" i="5"/>
  <c r="V1503" i="5"/>
  <c r="U1503" i="5"/>
  <c r="T1503" i="5"/>
  <c r="S1503" i="5"/>
  <c r="R1503" i="5"/>
  <c r="Q1503" i="5"/>
  <c r="AH1502" i="5"/>
  <c r="AG1502" i="5"/>
  <c r="AF1502" i="5"/>
  <c r="AE1502" i="5"/>
  <c r="AD1502" i="5"/>
  <c r="AC1502" i="5"/>
  <c r="AB1502" i="5"/>
  <c r="AA1502" i="5"/>
  <c r="Z1502" i="5"/>
  <c r="Y1502" i="5"/>
  <c r="X1502" i="5"/>
  <c r="W1502" i="5"/>
  <c r="V1502" i="5"/>
  <c r="U1502" i="5"/>
  <c r="T1502" i="5"/>
  <c r="S1502" i="5"/>
  <c r="R1502" i="5"/>
  <c r="Q1502" i="5"/>
  <c r="AH1501" i="5"/>
  <c r="AG1501" i="5"/>
  <c r="AF1501" i="5"/>
  <c r="AE1501" i="5"/>
  <c r="AD1501" i="5"/>
  <c r="AC1501" i="5"/>
  <c r="AB1501" i="5"/>
  <c r="AA1501" i="5"/>
  <c r="Z1501" i="5"/>
  <c r="Y1501" i="5"/>
  <c r="X1501" i="5"/>
  <c r="W1501" i="5"/>
  <c r="V1501" i="5"/>
  <c r="U1501" i="5"/>
  <c r="T1501" i="5"/>
  <c r="S1501" i="5"/>
  <c r="R1501" i="5"/>
  <c r="Q1501" i="5"/>
  <c r="AH1500" i="5"/>
  <c r="AG1500" i="5"/>
  <c r="AF1500" i="5"/>
  <c r="AE1500" i="5"/>
  <c r="AD1500" i="5"/>
  <c r="AC1500" i="5"/>
  <c r="AB1500" i="5"/>
  <c r="AA1500" i="5"/>
  <c r="Z1500" i="5"/>
  <c r="Y1500" i="5"/>
  <c r="X1500" i="5"/>
  <c r="W1500" i="5"/>
  <c r="V1500" i="5"/>
  <c r="U1500" i="5"/>
  <c r="T1500" i="5"/>
  <c r="S1500" i="5"/>
  <c r="R1500" i="5"/>
  <c r="Q1500" i="5"/>
  <c r="AH1499" i="5"/>
  <c r="AG1499" i="5"/>
  <c r="AF1499" i="5"/>
  <c r="AE1499" i="5"/>
  <c r="AD1499" i="5"/>
  <c r="AC1499" i="5"/>
  <c r="AB1499" i="5"/>
  <c r="AA1499" i="5"/>
  <c r="Z1499" i="5"/>
  <c r="Y1499" i="5"/>
  <c r="X1499" i="5"/>
  <c r="W1499" i="5"/>
  <c r="V1499" i="5"/>
  <c r="U1499" i="5"/>
  <c r="T1499" i="5"/>
  <c r="S1499" i="5"/>
  <c r="R1499" i="5"/>
  <c r="Q1499" i="5"/>
  <c r="AH1498" i="5"/>
  <c r="AG1498" i="5"/>
  <c r="AF1498" i="5"/>
  <c r="AE1498" i="5"/>
  <c r="AD1498" i="5"/>
  <c r="AC1498" i="5"/>
  <c r="AB1498" i="5"/>
  <c r="AA1498" i="5"/>
  <c r="Z1498" i="5"/>
  <c r="Y1498" i="5"/>
  <c r="X1498" i="5"/>
  <c r="W1498" i="5"/>
  <c r="V1498" i="5"/>
  <c r="U1498" i="5"/>
  <c r="T1498" i="5"/>
  <c r="S1498" i="5"/>
  <c r="R1498" i="5"/>
  <c r="Q1498" i="5"/>
  <c r="AH1497" i="5"/>
  <c r="AG1497" i="5"/>
  <c r="AF1497" i="5"/>
  <c r="AE1497" i="5"/>
  <c r="AD1497" i="5"/>
  <c r="AC1497" i="5"/>
  <c r="AB1497" i="5"/>
  <c r="AA1497" i="5"/>
  <c r="Z1497" i="5"/>
  <c r="Y1497" i="5"/>
  <c r="X1497" i="5"/>
  <c r="W1497" i="5"/>
  <c r="V1497" i="5"/>
  <c r="U1497" i="5"/>
  <c r="T1497" i="5"/>
  <c r="S1497" i="5"/>
  <c r="R1497" i="5"/>
  <c r="Q1497" i="5"/>
  <c r="AH1496" i="5"/>
  <c r="AG1496" i="5"/>
  <c r="AF1496" i="5"/>
  <c r="AE1496" i="5"/>
  <c r="AD1496" i="5"/>
  <c r="AC1496" i="5"/>
  <c r="AB1496" i="5"/>
  <c r="AA1496" i="5"/>
  <c r="Z1496" i="5"/>
  <c r="Y1496" i="5"/>
  <c r="X1496" i="5"/>
  <c r="W1496" i="5"/>
  <c r="V1496" i="5"/>
  <c r="U1496" i="5"/>
  <c r="T1496" i="5"/>
  <c r="S1496" i="5"/>
  <c r="R1496" i="5"/>
  <c r="Q1496" i="5"/>
  <c r="AH1495" i="5"/>
  <c r="AG1495" i="5"/>
  <c r="AF1495" i="5"/>
  <c r="AE1495" i="5"/>
  <c r="AD1495" i="5"/>
  <c r="AC1495" i="5"/>
  <c r="AB1495" i="5"/>
  <c r="AA1495" i="5"/>
  <c r="Z1495" i="5"/>
  <c r="Y1495" i="5"/>
  <c r="X1495" i="5"/>
  <c r="W1495" i="5"/>
  <c r="V1495" i="5"/>
  <c r="U1495" i="5"/>
  <c r="T1495" i="5"/>
  <c r="S1495" i="5"/>
  <c r="R1495" i="5"/>
  <c r="Q1495" i="5"/>
  <c r="AH1494" i="5"/>
  <c r="AG1494" i="5"/>
  <c r="AF1494" i="5"/>
  <c r="AE1494" i="5"/>
  <c r="AD1494" i="5"/>
  <c r="AC1494" i="5"/>
  <c r="AB1494" i="5"/>
  <c r="AA1494" i="5"/>
  <c r="Z1494" i="5"/>
  <c r="Y1494" i="5"/>
  <c r="X1494" i="5"/>
  <c r="W1494" i="5"/>
  <c r="V1494" i="5"/>
  <c r="U1494" i="5"/>
  <c r="T1494" i="5"/>
  <c r="S1494" i="5"/>
  <c r="R1494" i="5"/>
  <c r="Q1494" i="5"/>
  <c r="AH1493" i="5"/>
  <c r="AG1493" i="5"/>
  <c r="AF1493" i="5"/>
  <c r="AE1493" i="5"/>
  <c r="AD1493" i="5"/>
  <c r="AC1493" i="5"/>
  <c r="AB1493" i="5"/>
  <c r="AA1493" i="5"/>
  <c r="Z1493" i="5"/>
  <c r="Y1493" i="5"/>
  <c r="X1493" i="5"/>
  <c r="W1493" i="5"/>
  <c r="V1493" i="5"/>
  <c r="U1493" i="5"/>
  <c r="T1493" i="5"/>
  <c r="S1493" i="5"/>
  <c r="R1493" i="5"/>
  <c r="Q1493" i="5"/>
  <c r="AH1492" i="5"/>
  <c r="AG1492" i="5"/>
  <c r="AF1492" i="5"/>
  <c r="AE1492" i="5"/>
  <c r="AD1492" i="5"/>
  <c r="AC1492" i="5"/>
  <c r="AB1492" i="5"/>
  <c r="AA1492" i="5"/>
  <c r="Z1492" i="5"/>
  <c r="Y1492" i="5"/>
  <c r="X1492" i="5"/>
  <c r="W1492" i="5"/>
  <c r="V1492" i="5"/>
  <c r="U1492" i="5"/>
  <c r="T1492" i="5"/>
  <c r="S1492" i="5"/>
  <c r="R1492" i="5"/>
  <c r="Q1492" i="5"/>
  <c r="AH1491" i="5"/>
  <c r="AG1491" i="5"/>
  <c r="AF1491" i="5"/>
  <c r="AE1491" i="5"/>
  <c r="AD1491" i="5"/>
  <c r="AC1491" i="5"/>
  <c r="AB1491" i="5"/>
  <c r="AA1491" i="5"/>
  <c r="Z1491" i="5"/>
  <c r="Y1491" i="5"/>
  <c r="X1491" i="5"/>
  <c r="W1491" i="5"/>
  <c r="V1491" i="5"/>
  <c r="U1491" i="5"/>
  <c r="T1491" i="5"/>
  <c r="S1491" i="5"/>
  <c r="R1491" i="5"/>
  <c r="Q1491" i="5"/>
  <c r="AH1490" i="5"/>
  <c r="AG1490" i="5"/>
  <c r="AF1490" i="5"/>
  <c r="AE1490" i="5"/>
  <c r="AD1490" i="5"/>
  <c r="AC1490" i="5"/>
  <c r="AB1490" i="5"/>
  <c r="AA1490" i="5"/>
  <c r="Z1490" i="5"/>
  <c r="Y1490" i="5"/>
  <c r="X1490" i="5"/>
  <c r="W1490" i="5"/>
  <c r="V1490" i="5"/>
  <c r="U1490" i="5"/>
  <c r="T1490" i="5"/>
  <c r="S1490" i="5"/>
  <c r="R1490" i="5"/>
  <c r="Q1490" i="5"/>
  <c r="AH1489" i="5"/>
  <c r="AG1489" i="5"/>
  <c r="AF1489" i="5"/>
  <c r="AE1489" i="5"/>
  <c r="AD1489" i="5"/>
  <c r="AC1489" i="5"/>
  <c r="AB1489" i="5"/>
  <c r="AA1489" i="5"/>
  <c r="Z1489" i="5"/>
  <c r="Y1489" i="5"/>
  <c r="X1489" i="5"/>
  <c r="W1489" i="5"/>
  <c r="V1489" i="5"/>
  <c r="U1489" i="5"/>
  <c r="T1489" i="5"/>
  <c r="S1489" i="5"/>
  <c r="R1489" i="5"/>
  <c r="Q1489" i="5"/>
  <c r="AH1488" i="5"/>
  <c r="AG1488" i="5"/>
  <c r="AF1488" i="5"/>
  <c r="AE1488" i="5"/>
  <c r="AD1488" i="5"/>
  <c r="AC1488" i="5"/>
  <c r="AB1488" i="5"/>
  <c r="AA1488" i="5"/>
  <c r="Z1488" i="5"/>
  <c r="Y1488" i="5"/>
  <c r="X1488" i="5"/>
  <c r="W1488" i="5"/>
  <c r="V1488" i="5"/>
  <c r="U1488" i="5"/>
  <c r="T1488" i="5"/>
  <c r="S1488" i="5"/>
  <c r="R1488" i="5"/>
  <c r="Q1488" i="5"/>
  <c r="AH1487" i="5"/>
  <c r="AG1487" i="5"/>
  <c r="AF1487" i="5"/>
  <c r="AE1487" i="5"/>
  <c r="AD1487" i="5"/>
  <c r="AC1487" i="5"/>
  <c r="AB1487" i="5"/>
  <c r="AA1487" i="5"/>
  <c r="Z1487" i="5"/>
  <c r="Y1487" i="5"/>
  <c r="X1487" i="5"/>
  <c r="W1487" i="5"/>
  <c r="V1487" i="5"/>
  <c r="U1487" i="5"/>
  <c r="T1487" i="5"/>
  <c r="S1487" i="5"/>
  <c r="R1487" i="5"/>
  <c r="Q1487" i="5"/>
  <c r="AH1486" i="5"/>
  <c r="AG1486" i="5"/>
  <c r="AF1486" i="5"/>
  <c r="AE1486" i="5"/>
  <c r="AD1486" i="5"/>
  <c r="AC1486" i="5"/>
  <c r="AB1486" i="5"/>
  <c r="AA1486" i="5"/>
  <c r="Z1486" i="5"/>
  <c r="Y1486" i="5"/>
  <c r="X1486" i="5"/>
  <c r="W1486" i="5"/>
  <c r="V1486" i="5"/>
  <c r="U1486" i="5"/>
  <c r="T1486" i="5"/>
  <c r="S1486" i="5"/>
  <c r="R1486" i="5"/>
  <c r="Q1486" i="5"/>
  <c r="AH1485" i="5"/>
  <c r="AG1485" i="5"/>
  <c r="AF1485" i="5"/>
  <c r="AE1485" i="5"/>
  <c r="AD1485" i="5"/>
  <c r="AC1485" i="5"/>
  <c r="AB1485" i="5"/>
  <c r="AA1485" i="5"/>
  <c r="Z1485" i="5"/>
  <c r="Y1485" i="5"/>
  <c r="X1485" i="5"/>
  <c r="W1485" i="5"/>
  <c r="V1485" i="5"/>
  <c r="U1485" i="5"/>
  <c r="T1485" i="5"/>
  <c r="S1485" i="5"/>
  <c r="R1485" i="5"/>
  <c r="Q1485" i="5"/>
  <c r="AH1484" i="5"/>
  <c r="AG1484" i="5"/>
  <c r="AF1484" i="5"/>
  <c r="AE1484" i="5"/>
  <c r="AD1484" i="5"/>
  <c r="AC1484" i="5"/>
  <c r="AB1484" i="5"/>
  <c r="AA1484" i="5"/>
  <c r="Z1484" i="5"/>
  <c r="Y1484" i="5"/>
  <c r="X1484" i="5"/>
  <c r="W1484" i="5"/>
  <c r="V1484" i="5"/>
  <c r="U1484" i="5"/>
  <c r="T1484" i="5"/>
  <c r="S1484" i="5"/>
  <c r="R1484" i="5"/>
  <c r="Q1484" i="5"/>
  <c r="AH1483" i="5"/>
  <c r="AG1483" i="5"/>
  <c r="AF1483" i="5"/>
  <c r="AE1483" i="5"/>
  <c r="AD1483" i="5"/>
  <c r="AC1483" i="5"/>
  <c r="AB1483" i="5"/>
  <c r="AA1483" i="5"/>
  <c r="Z1483" i="5"/>
  <c r="Y1483" i="5"/>
  <c r="X1483" i="5"/>
  <c r="W1483" i="5"/>
  <c r="V1483" i="5"/>
  <c r="U1483" i="5"/>
  <c r="T1483" i="5"/>
  <c r="S1483" i="5"/>
  <c r="R1483" i="5"/>
  <c r="Q1483" i="5"/>
  <c r="AH1482" i="5"/>
  <c r="AG1482" i="5"/>
  <c r="AF1482" i="5"/>
  <c r="AE1482" i="5"/>
  <c r="AD1482" i="5"/>
  <c r="AC1482" i="5"/>
  <c r="AB1482" i="5"/>
  <c r="AA1482" i="5"/>
  <c r="Z1482" i="5"/>
  <c r="Y1482" i="5"/>
  <c r="X1482" i="5"/>
  <c r="W1482" i="5"/>
  <c r="V1482" i="5"/>
  <c r="U1482" i="5"/>
  <c r="T1482" i="5"/>
  <c r="S1482" i="5"/>
  <c r="R1482" i="5"/>
  <c r="Q1482" i="5"/>
  <c r="AH1481" i="5"/>
  <c r="AG1481" i="5"/>
  <c r="AF1481" i="5"/>
  <c r="AE1481" i="5"/>
  <c r="AD1481" i="5"/>
  <c r="AC1481" i="5"/>
  <c r="AB1481" i="5"/>
  <c r="AA1481" i="5"/>
  <c r="Z1481" i="5"/>
  <c r="Y1481" i="5"/>
  <c r="X1481" i="5"/>
  <c r="W1481" i="5"/>
  <c r="V1481" i="5"/>
  <c r="U1481" i="5"/>
  <c r="T1481" i="5"/>
  <c r="S1481" i="5"/>
  <c r="R1481" i="5"/>
  <c r="Q1481" i="5"/>
  <c r="AH1480" i="5"/>
  <c r="AG1480" i="5"/>
  <c r="AF1480" i="5"/>
  <c r="AE1480" i="5"/>
  <c r="AD1480" i="5"/>
  <c r="AC1480" i="5"/>
  <c r="AB1480" i="5"/>
  <c r="AA1480" i="5"/>
  <c r="Z1480" i="5"/>
  <c r="Y1480" i="5"/>
  <c r="X1480" i="5"/>
  <c r="W1480" i="5"/>
  <c r="V1480" i="5"/>
  <c r="U1480" i="5"/>
  <c r="T1480" i="5"/>
  <c r="S1480" i="5"/>
  <c r="R1480" i="5"/>
  <c r="Q1480" i="5"/>
  <c r="AH1479" i="5"/>
  <c r="AG1479" i="5"/>
  <c r="AF1479" i="5"/>
  <c r="AE1479" i="5"/>
  <c r="AD1479" i="5"/>
  <c r="AC1479" i="5"/>
  <c r="AB1479" i="5"/>
  <c r="AA1479" i="5"/>
  <c r="Z1479" i="5"/>
  <c r="Y1479" i="5"/>
  <c r="X1479" i="5"/>
  <c r="W1479" i="5"/>
  <c r="V1479" i="5"/>
  <c r="U1479" i="5"/>
  <c r="T1479" i="5"/>
  <c r="S1479" i="5"/>
  <c r="R1479" i="5"/>
  <c r="Q1479" i="5"/>
  <c r="AH1478" i="5"/>
  <c r="AG1478" i="5"/>
  <c r="AF1478" i="5"/>
  <c r="AE1478" i="5"/>
  <c r="AD1478" i="5"/>
  <c r="AC1478" i="5"/>
  <c r="AB1478" i="5"/>
  <c r="AA1478" i="5"/>
  <c r="Z1478" i="5"/>
  <c r="Y1478" i="5"/>
  <c r="X1478" i="5"/>
  <c r="W1478" i="5"/>
  <c r="V1478" i="5"/>
  <c r="U1478" i="5"/>
  <c r="T1478" i="5"/>
  <c r="S1478" i="5"/>
  <c r="R1478" i="5"/>
  <c r="Q1478" i="5"/>
  <c r="AH1477" i="5"/>
  <c r="AG1477" i="5"/>
  <c r="AF1477" i="5"/>
  <c r="AE1477" i="5"/>
  <c r="AD1477" i="5"/>
  <c r="AC1477" i="5"/>
  <c r="AB1477" i="5"/>
  <c r="AA1477" i="5"/>
  <c r="Z1477" i="5"/>
  <c r="Y1477" i="5"/>
  <c r="X1477" i="5"/>
  <c r="W1477" i="5"/>
  <c r="V1477" i="5"/>
  <c r="U1477" i="5"/>
  <c r="T1477" i="5"/>
  <c r="S1477" i="5"/>
  <c r="R1477" i="5"/>
  <c r="Q1477" i="5"/>
  <c r="AH1476" i="5"/>
  <c r="AG1476" i="5"/>
  <c r="AF1476" i="5"/>
  <c r="AE1476" i="5"/>
  <c r="AD1476" i="5"/>
  <c r="AC1476" i="5"/>
  <c r="AB1476" i="5"/>
  <c r="AA1476" i="5"/>
  <c r="Z1476" i="5"/>
  <c r="Y1476" i="5"/>
  <c r="X1476" i="5"/>
  <c r="W1476" i="5"/>
  <c r="V1476" i="5"/>
  <c r="U1476" i="5"/>
  <c r="T1476" i="5"/>
  <c r="S1476" i="5"/>
  <c r="R1476" i="5"/>
  <c r="Q1476" i="5"/>
  <c r="AH1475" i="5"/>
  <c r="AG1475" i="5"/>
  <c r="AF1475" i="5"/>
  <c r="AE1475" i="5"/>
  <c r="AD1475" i="5"/>
  <c r="AC1475" i="5"/>
  <c r="AB1475" i="5"/>
  <c r="AA1475" i="5"/>
  <c r="Z1475" i="5"/>
  <c r="Y1475" i="5"/>
  <c r="X1475" i="5"/>
  <c r="W1475" i="5"/>
  <c r="V1475" i="5"/>
  <c r="U1475" i="5"/>
  <c r="T1475" i="5"/>
  <c r="S1475" i="5"/>
  <c r="R1475" i="5"/>
  <c r="Q1475" i="5"/>
  <c r="AH1474" i="5"/>
  <c r="AG1474" i="5"/>
  <c r="AF1474" i="5"/>
  <c r="AE1474" i="5"/>
  <c r="AD1474" i="5"/>
  <c r="AC1474" i="5"/>
  <c r="AB1474" i="5"/>
  <c r="AA1474" i="5"/>
  <c r="Z1474" i="5"/>
  <c r="Y1474" i="5"/>
  <c r="X1474" i="5"/>
  <c r="W1474" i="5"/>
  <c r="V1474" i="5"/>
  <c r="U1474" i="5"/>
  <c r="T1474" i="5"/>
  <c r="S1474" i="5"/>
  <c r="R1474" i="5"/>
  <c r="Q1474" i="5"/>
  <c r="AH1473" i="5"/>
  <c r="AG1473" i="5"/>
  <c r="AF1473" i="5"/>
  <c r="AE1473" i="5"/>
  <c r="AD1473" i="5"/>
  <c r="AC1473" i="5"/>
  <c r="AB1473" i="5"/>
  <c r="AA1473" i="5"/>
  <c r="Z1473" i="5"/>
  <c r="Y1473" i="5"/>
  <c r="X1473" i="5"/>
  <c r="W1473" i="5"/>
  <c r="V1473" i="5"/>
  <c r="U1473" i="5"/>
  <c r="T1473" i="5"/>
  <c r="S1473" i="5"/>
  <c r="R1473" i="5"/>
  <c r="Q1473" i="5"/>
  <c r="AH1472" i="5"/>
  <c r="AG1472" i="5"/>
  <c r="AF1472" i="5"/>
  <c r="AE1472" i="5"/>
  <c r="AD1472" i="5"/>
  <c r="AC1472" i="5"/>
  <c r="AB1472" i="5"/>
  <c r="AA1472" i="5"/>
  <c r="Z1472" i="5"/>
  <c r="Y1472" i="5"/>
  <c r="X1472" i="5"/>
  <c r="W1472" i="5"/>
  <c r="V1472" i="5"/>
  <c r="U1472" i="5"/>
  <c r="T1472" i="5"/>
  <c r="S1472" i="5"/>
  <c r="R1472" i="5"/>
  <c r="Q1472" i="5"/>
  <c r="AH1471" i="5"/>
  <c r="AG1471" i="5"/>
  <c r="AF1471" i="5"/>
  <c r="AE1471" i="5"/>
  <c r="AD1471" i="5"/>
  <c r="AC1471" i="5"/>
  <c r="AB1471" i="5"/>
  <c r="AA1471" i="5"/>
  <c r="Z1471" i="5"/>
  <c r="Y1471" i="5"/>
  <c r="X1471" i="5"/>
  <c r="W1471" i="5"/>
  <c r="V1471" i="5"/>
  <c r="U1471" i="5"/>
  <c r="T1471" i="5"/>
  <c r="S1471" i="5"/>
  <c r="R1471" i="5"/>
  <c r="Q1471" i="5"/>
  <c r="AH1470" i="5"/>
  <c r="AG1470" i="5"/>
  <c r="AF1470" i="5"/>
  <c r="AE1470" i="5"/>
  <c r="AD1470" i="5"/>
  <c r="AC1470" i="5"/>
  <c r="AB1470" i="5"/>
  <c r="AA1470" i="5"/>
  <c r="Z1470" i="5"/>
  <c r="Y1470" i="5"/>
  <c r="X1470" i="5"/>
  <c r="W1470" i="5"/>
  <c r="V1470" i="5"/>
  <c r="U1470" i="5"/>
  <c r="T1470" i="5"/>
  <c r="S1470" i="5"/>
  <c r="R1470" i="5"/>
  <c r="Q1470" i="5"/>
  <c r="AH1469" i="5"/>
  <c r="AG1469" i="5"/>
  <c r="AF1469" i="5"/>
  <c r="AE1469" i="5"/>
  <c r="AD1469" i="5"/>
  <c r="AC1469" i="5"/>
  <c r="AB1469" i="5"/>
  <c r="AA1469" i="5"/>
  <c r="Z1469" i="5"/>
  <c r="Y1469" i="5"/>
  <c r="X1469" i="5"/>
  <c r="W1469" i="5"/>
  <c r="V1469" i="5"/>
  <c r="U1469" i="5"/>
  <c r="T1469" i="5"/>
  <c r="S1469" i="5"/>
  <c r="R1469" i="5"/>
  <c r="Q1469" i="5"/>
  <c r="AH1468" i="5"/>
  <c r="AG1468" i="5"/>
  <c r="AF1468" i="5"/>
  <c r="AE1468" i="5"/>
  <c r="AD1468" i="5"/>
  <c r="AC1468" i="5"/>
  <c r="AB1468" i="5"/>
  <c r="AA1468" i="5"/>
  <c r="Z1468" i="5"/>
  <c r="Y1468" i="5"/>
  <c r="X1468" i="5"/>
  <c r="W1468" i="5"/>
  <c r="V1468" i="5"/>
  <c r="U1468" i="5"/>
  <c r="T1468" i="5"/>
  <c r="S1468" i="5"/>
  <c r="R1468" i="5"/>
  <c r="Q1468" i="5"/>
  <c r="AH1467" i="5"/>
  <c r="AG1467" i="5"/>
  <c r="AF1467" i="5"/>
  <c r="AE1467" i="5"/>
  <c r="AD1467" i="5"/>
  <c r="AC1467" i="5"/>
  <c r="AB1467" i="5"/>
  <c r="AA1467" i="5"/>
  <c r="Z1467" i="5"/>
  <c r="Y1467" i="5"/>
  <c r="X1467" i="5"/>
  <c r="W1467" i="5"/>
  <c r="V1467" i="5"/>
  <c r="U1467" i="5"/>
  <c r="T1467" i="5"/>
  <c r="S1467" i="5"/>
  <c r="R1467" i="5"/>
  <c r="Q1467" i="5"/>
  <c r="AH1466" i="5"/>
  <c r="AG1466" i="5"/>
  <c r="AF1466" i="5"/>
  <c r="AE1466" i="5"/>
  <c r="AD1466" i="5"/>
  <c r="AC1466" i="5"/>
  <c r="AB1466" i="5"/>
  <c r="AA1466" i="5"/>
  <c r="Z1466" i="5"/>
  <c r="Y1466" i="5"/>
  <c r="X1466" i="5"/>
  <c r="W1466" i="5"/>
  <c r="V1466" i="5"/>
  <c r="U1466" i="5"/>
  <c r="T1466" i="5"/>
  <c r="S1466" i="5"/>
  <c r="R1466" i="5"/>
  <c r="Q1466" i="5"/>
  <c r="AH1465" i="5"/>
  <c r="AG1465" i="5"/>
  <c r="AF1465" i="5"/>
  <c r="AE1465" i="5"/>
  <c r="AD1465" i="5"/>
  <c r="AC1465" i="5"/>
  <c r="AB1465" i="5"/>
  <c r="AA1465" i="5"/>
  <c r="Z1465" i="5"/>
  <c r="Y1465" i="5"/>
  <c r="X1465" i="5"/>
  <c r="W1465" i="5"/>
  <c r="V1465" i="5"/>
  <c r="U1465" i="5"/>
  <c r="T1465" i="5"/>
  <c r="S1465" i="5"/>
  <c r="R1465" i="5"/>
  <c r="Q1465" i="5"/>
  <c r="AH1464" i="5"/>
  <c r="AG1464" i="5"/>
  <c r="AF1464" i="5"/>
  <c r="AE1464" i="5"/>
  <c r="AD1464" i="5"/>
  <c r="AC1464" i="5"/>
  <c r="AB1464" i="5"/>
  <c r="AA1464" i="5"/>
  <c r="Z1464" i="5"/>
  <c r="Y1464" i="5"/>
  <c r="X1464" i="5"/>
  <c r="W1464" i="5"/>
  <c r="V1464" i="5"/>
  <c r="U1464" i="5"/>
  <c r="T1464" i="5"/>
  <c r="S1464" i="5"/>
  <c r="R1464" i="5"/>
  <c r="Q1464" i="5"/>
  <c r="AH1463" i="5"/>
  <c r="AG1463" i="5"/>
  <c r="AF1463" i="5"/>
  <c r="AE1463" i="5"/>
  <c r="AD1463" i="5"/>
  <c r="AC1463" i="5"/>
  <c r="AB1463" i="5"/>
  <c r="AA1463" i="5"/>
  <c r="Z1463" i="5"/>
  <c r="Y1463" i="5"/>
  <c r="X1463" i="5"/>
  <c r="W1463" i="5"/>
  <c r="V1463" i="5"/>
  <c r="U1463" i="5"/>
  <c r="T1463" i="5"/>
  <c r="S1463" i="5"/>
  <c r="R1463" i="5"/>
  <c r="Q1463" i="5"/>
  <c r="AH1462" i="5"/>
  <c r="AG1462" i="5"/>
  <c r="AF1462" i="5"/>
  <c r="AE1462" i="5"/>
  <c r="AD1462" i="5"/>
  <c r="AC1462" i="5"/>
  <c r="AB1462" i="5"/>
  <c r="AA1462" i="5"/>
  <c r="Z1462" i="5"/>
  <c r="Y1462" i="5"/>
  <c r="X1462" i="5"/>
  <c r="W1462" i="5"/>
  <c r="V1462" i="5"/>
  <c r="U1462" i="5"/>
  <c r="T1462" i="5"/>
  <c r="S1462" i="5"/>
  <c r="R1462" i="5"/>
  <c r="Q1462" i="5"/>
  <c r="AH1461" i="5"/>
  <c r="AG1461" i="5"/>
  <c r="AF1461" i="5"/>
  <c r="AE1461" i="5"/>
  <c r="AD1461" i="5"/>
  <c r="AC1461" i="5"/>
  <c r="AB1461" i="5"/>
  <c r="AA1461" i="5"/>
  <c r="Z1461" i="5"/>
  <c r="Y1461" i="5"/>
  <c r="X1461" i="5"/>
  <c r="W1461" i="5"/>
  <c r="V1461" i="5"/>
  <c r="U1461" i="5"/>
  <c r="T1461" i="5"/>
  <c r="S1461" i="5"/>
  <c r="R1461" i="5"/>
  <c r="Q1461" i="5"/>
  <c r="AH1460" i="5"/>
  <c r="AG1460" i="5"/>
  <c r="AF1460" i="5"/>
  <c r="AE1460" i="5"/>
  <c r="AD1460" i="5"/>
  <c r="AC1460" i="5"/>
  <c r="AB1460" i="5"/>
  <c r="AA1460" i="5"/>
  <c r="Z1460" i="5"/>
  <c r="Y1460" i="5"/>
  <c r="X1460" i="5"/>
  <c r="W1460" i="5"/>
  <c r="V1460" i="5"/>
  <c r="U1460" i="5"/>
  <c r="T1460" i="5"/>
  <c r="S1460" i="5"/>
  <c r="R1460" i="5"/>
  <c r="Q1460" i="5"/>
  <c r="AH1459" i="5"/>
  <c r="AG1459" i="5"/>
  <c r="AF1459" i="5"/>
  <c r="AE1459" i="5"/>
  <c r="AD1459" i="5"/>
  <c r="AC1459" i="5"/>
  <c r="AB1459" i="5"/>
  <c r="AA1459" i="5"/>
  <c r="Z1459" i="5"/>
  <c r="Y1459" i="5"/>
  <c r="X1459" i="5"/>
  <c r="W1459" i="5"/>
  <c r="V1459" i="5"/>
  <c r="U1459" i="5"/>
  <c r="T1459" i="5"/>
  <c r="S1459" i="5"/>
  <c r="R1459" i="5"/>
  <c r="Q1459" i="5"/>
  <c r="AH1458" i="5"/>
  <c r="AG1458" i="5"/>
  <c r="AF1458" i="5"/>
  <c r="AE1458" i="5"/>
  <c r="AD1458" i="5"/>
  <c r="AC1458" i="5"/>
  <c r="AB1458" i="5"/>
  <c r="AA1458" i="5"/>
  <c r="Z1458" i="5"/>
  <c r="Y1458" i="5"/>
  <c r="X1458" i="5"/>
  <c r="W1458" i="5"/>
  <c r="V1458" i="5"/>
  <c r="U1458" i="5"/>
  <c r="T1458" i="5"/>
  <c r="S1458" i="5"/>
  <c r="R1458" i="5"/>
  <c r="Q1458" i="5"/>
  <c r="AH1457" i="5"/>
  <c r="AG1457" i="5"/>
  <c r="AF1457" i="5"/>
  <c r="AE1457" i="5"/>
  <c r="AD1457" i="5"/>
  <c r="AC1457" i="5"/>
  <c r="AB1457" i="5"/>
  <c r="AA1457" i="5"/>
  <c r="Z1457" i="5"/>
  <c r="Y1457" i="5"/>
  <c r="X1457" i="5"/>
  <c r="W1457" i="5"/>
  <c r="V1457" i="5"/>
  <c r="U1457" i="5"/>
  <c r="T1457" i="5"/>
  <c r="S1457" i="5"/>
  <c r="R1457" i="5"/>
  <c r="Q1457" i="5"/>
  <c r="AH1456" i="5"/>
  <c r="AG1456" i="5"/>
  <c r="AF1456" i="5"/>
  <c r="AE1456" i="5"/>
  <c r="AD1456" i="5"/>
  <c r="AC1456" i="5"/>
  <c r="AB1456" i="5"/>
  <c r="AA1456" i="5"/>
  <c r="Z1456" i="5"/>
  <c r="Y1456" i="5"/>
  <c r="X1456" i="5"/>
  <c r="W1456" i="5"/>
  <c r="V1456" i="5"/>
  <c r="U1456" i="5"/>
  <c r="T1456" i="5"/>
  <c r="S1456" i="5"/>
  <c r="R1456" i="5"/>
  <c r="Q1456" i="5"/>
  <c r="AH1455" i="5"/>
  <c r="AG1455" i="5"/>
  <c r="AF1455" i="5"/>
  <c r="AE1455" i="5"/>
  <c r="AD1455" i="5"/>
  <c r="AC1455" i="5"/>
  <c r="AB1455" i="5"/>
  <c r="AA1455" i="5"/>
  <c r="Z1455" i="5"/>
  <c r="Y1455" i="5"/>
  <c r="X1455" i="5"/>
  <c r="W1455" i="5"/>
  <c r="V1455" i="5"/>
  <c r="U1455" i="5"/>
  <c r="T1455" i="5"/>
  <c r="S1455" i="5"/>
  <c r="R1455" i="5"/>
  <c r="Q1455" i="5"/>
  <c r="AH1454" i="5"/>
  <c r="AG1454" i="5"/>
  <c r="AF1454" i="5"/>
  <c r="AE1454" i="5"/>
  <c r="AD1454" i="5"/>
  <c r="AC1454" i="5"/>
  <c r="AB1454" i="5"/>
  <c r="AA1454" i="5"/>
  <c r="Z1454" i="5"/>
  <c r="Y1454" i="5"/>
  <c r="X1454" i="5"/>
  <c r="W1454" i="5"/>
  <c r="V1454" i="5"/>
  <c r="U1454" i="5"/>
  <c r="T1454" i="5"/>
  <c r="S1454" i="5"/>
  <c r="R1454" i="5"/>
  <c r="Q1454" i="5"/>
  <c r="AH1453" i="5"/>
  <c r="AG1453" i="5"/>
  <c r="AF1453" i="5"/>
  <c r="AE1453" i="5"/>
  <c r="AD1453" i="5"/>
  <c r="AC1453" i="5"/>
  <c r="AB1453" i="5"/>
  <c r="AA1453" i="5"/>
  <c r="Z1453" i="5"/>
  <c r="Y1453" i="5"/>
  <c r="X1453" i="5"/>
  <c r="W1453" i="5"/>
  <c r="V1453" i="5"/>
  <c r="U1453" i="5"/>
  <c r="T1453" i="5"/>
  <c r="S1453" i="5"/>
  <c r="R1453" i="5"/>
  <c r="Q1453" i="5"/>
  <c r="AH1452" i="5"/>
  <c r="AG1452" i="5"/>
  <c r="AF1452" i="5"/>
  <c r="AE1452" i="5"/>
  <c r="AD1452" i="5"/>
  <c r="AC1452" i="5"/>
  <c r="AB1452" i="5"/>
  <c r="AA1452" i="5"/>
  <c r="Z1452" i="5"/>
  <c r="Y1452" i="5"/>
  <c r="X1452" i="5"/>
  <c r="W1452" i="5"/>
  <c r="V1452" i="5"/>
  <c r="U1452" i="5"/>
  <c r="T1452" i="5"/>
  <c r="S1452" i="5"/>
  <c r="R1452" i="5"/>
  <c r="Q1452" i="5"/>
  <c r="AH1451" i="5"/>
  <c r="AG1451" i="5"/>
  <c r="AF1451" i="5"/>
  <c r="AE1451" i="5"/>
  <c r="AD1451" i="5"/>
  <c r="AC1451" i="5"/>
  <c r="AB1451" i="5"/>
  <c r="AA1451" i="5"/>
  <c r="Z1451" i="5"/>
  <c r="Y1451" i="5"/>
  <c r="X1451" i="5"/>
  <c r="W1451" i="5"/>
  <c r="V1451" i="5"/>
  <c r="U1451" i="5"/>
  <c r="T1451" i="5"/>
  <c r="S1451" i="5"/>
  <c r="R1451" i="5"/>
  <c r="Q1451" i="5"/>
  <c r="AH1450" i="5"/>
  <c r="AG1450" i="5"/>
  <c r="AF1450" i="5"/>
  <c r="AE1450" i="5"/>
  <c r="AD1450" i="5"/>
  <c r="AC1450" i="5"/>
  <c r="AB1450" i="5"/>
  <c r="AA1450" i="5"/>
  <c r="Z1450" i="5"/>
  <c r="Y1450" i="5"/>
  <c r="X1450" i="5"/>
  <c r="W1450" i="5"/>
  <c r="V1450" i="5"/>
  <c r="U1450" i="5"/>
  <c r="T1450" i="5"/>
  <c r="S1450" i="5"/>
  <c r="R1450" i="5"/>
  <c r="Q1450" i="5"/>
  <c r="AH1449" i="5"/>
  <c r="AG1449" i="5"/>
  <c r="AF1449" i="5"/>
  <c r="AE1449" i="5"/>
  <c r="AD1449" i="5"/>
  <c r="AC1449" i="5"/>
  <c r="AB1449" i="5"/>
  <c r="AA1449" i="5"/>
  <c r="Z1449" i="5"/>
  <c r="Y1449" i="5"/>
  <c r="X1449" i="5"/>
  <c r="W1449" i="5"/>
  <c r="V1449" i="5"/>
  <c r="U1449" i="5"/>
  <c r="T1449" i="5"/>
  <c r="S1449" i="5"/>
  <c r="R1449" i="5"/>
  <c r="Q1449" i="5"/>
  <c r="AH1448" i="5"/>
  <c r="AG1448" i="5"/>
  <c r="AF1448" i="5"/>
  <c r="AE1448" i="5"/>
  <c r="AD1448" i="5"/>
  <c r="AC1448" i="5"/>
  <c r="AB1448" i="5"/>
  <c r="AA1448" i="5"/>
  <c r="Z1448" i="5"/>
  <c r="Y1448" i="5"/>
  <c r="X1448" i="5"/>
  <c r="W1448" i="5"/>
  <c r="V1448" i="5"/>
  <c r="U1448" i="5"/>
  <c r="T1448" i="5"/>
  <c r="S1448" i="5"/>
  <c r="R1448" i="5"/>
  <c r="Q1448" i="5"/>
  <c r="AH1447" i="5"/>
  <c r="AG1447" i="5"/>
  <c r="AF1447" i="5"/>
  <c r="AE1447" i="5"/>
  <c r="AD1447" i="5"/>
  <c r="AC1447" i="5"/>
  <c r="AB1447" i="5"/>
  <c r="AA1447" i="5"/>
  <c r="Z1447" i="5"/>
  <c r="Y1447" i="5"/>
  <c r="X1447" i="5"/>
  <c r="W1447" i="5"/>
  <c r="V1447" i="5"/>
  <c r="U1447" i="5"/>
  <c r="T1447" i="5"/>
  <c r="S1447" i="5"/>
  <c r="R1447" i="5"/>
  <c r="Q1447" i="5"/>
  <c r="AH1446" i="5"/>
  <c r="AG1446" i="5"/>
  <c r="AF1446" i="5"/>
  <c r="AE1446" i="5"/>
  <c r="AD1446" i="5"/>
  <c r="AC1446" i="5"/>
  <c r="AB1446" i="5"/>
  <c r="AA1446" i="5"/>
  <c r="Z1446" i="5"/>
  <c r="Y1446" i="5"/>
  <c r="X1446" i="5"/>
  <c r="W1446" i="5"/>
  <c r="V1446" i="5"/>
  <c r="U1446" i="5"/>
  <c r="T1446" i="5"/>
  <c r="S1446" i="5"/>
  <c r="R1446" i="5"/>
  <c r="Q1446" i="5"/>
  <c r="AH1445" i="5"/>
  <c r="AG1445" i="5"/>
  <c r="AF1445" i="5"/>
  <c r="AE1445" i="5"/>
  <c r="AD1445" i="5"/>
  <c r="AC1445" i="5"/>
  <c r="AB1445" i="5"/>
  <c r="AA1445" i="5"/>
  <c r="Z1445" i="5"/>
  <c r="Y1445" i="5"/>
  <c r="X1445" i="5"/>
  <c r="W1445" i="5"/>
  <c r="V1445" i="5"/>
  <c r="U1445" i="5"/>
  <c r="T1445" i="5"/>
  <c r="S1445" i="5"/>
  <c r="R1445" i="5"/>
  <c r="Q1445" i="5"/>
  <c r="AH1444" i="5"/>
  <c r="AG1444" i="5"/>
  <c r="AF1444" i="5"/>
  <c r="AE1444" i="5"/>
  <c r="AD1444" i="5"/>
  <c r="AC1444" i="5"/>
  <c r="AB1444" i="5"/>
  <c r="AA1444" i="5"/>
  <c r="Z1444" i="5"/>
  <c r="Y1444" i="5"/>
  <c r="X1444" i="5"/>
  <c r="W1444" i="5"/>
  <c r="V1444" i="5"/>
  <c r="U1444" i="5"/>
  <c r="T1444" i="5"/>
  <c r="S1444" i="5"/>
  <c r="R1444" i="5"/>
  <c r="Q1444" i="5"/>
  <c r="AH1443" i="5"/>
  <c r="AG1443" i="5"/>
  <c r="AF1443" i="5"/>
  <c r="AE1443" i="5"/>
  <c r="AD1443" i="5"/>
  <c r="AC1443" i="5"/>
  <c r="AB1443" i="5"/>
  <c r="AA1443" i="5"/>
  <c r="Z1443" i="5"/>
  <c r="Y1443" i="5"/>
  <c r="X1443" i="5"/>
  <c r="W1443" i="5"/>
  <c r="V1443" i="5"/>
  <c r="U1443" i="5"/>
  <c r="T1443" i="5"/>
  <c r="S1443" i="5"/>
  <c r="R1443" i="5"/>
  <c r="Q1443" i="5"/>
  <c r="AH1442" i="5"/>
  <c r="AG1442" i="5"/>
  <c r="AF1442" i="5"/>
  <c r="AE1442" i="5"/>
  <c r="AD1442" i="5"/>
  <c r="AC1442" i="5"/>
  <c r="AB1442" i="5"/>
  <c r="AA1442" i="5"/>
  <c r="Z1442" i="5"/>
  <c r="Y1442" i="5"/>
  <c r="X1442" i="5"/>
  <c r="W1442" i="5"/>
  <c r="V1442" i="5"/>
  <c r="U1442" i="5"/>
  <c r="T1442" i="5"/>
  <c r="S1442" i="5"/>
  <c r="R1442" i="5"/>
  <c r="Q1442" i="5"/>
  <c r="AH1441" i="5"/>
  <c r="AG1441" i="5"/>
  <c r="AF1441" i="5"/>
  <c r="AE1441" i="5"/>
  <c r="AD1441" i="5"/>
  <c r="AC1441" i="5"/>
  <c r="AB1441" i="5"/>
  <c r="AA1441" i="5"/>
  <c r="Z1441" i="5"/>
  <c r="Y1441" i="5"/>
  <c r="X1441" i="5"/>
  <c r="W1441" i="5"/>
  <c r="V1441" i="5"/>
  <c r="U1441" i="5"/>
  <c r="T1441" i="5"/>
  <c r="S1441" i="5"/>
  <c r="R1441" i="5"/>
  <c r="Q1441" i="5"/>
  <c r="AH1440" i="5"/>
  <c r="AG1440" i="5"/>
  <c r="AF1440" i="5"/>
  <c r="AE1440" i="5"/>
  <c r="AD1440" i="5"/>
  <c r="AC1440" i="5"/>
  <c r="AB1440" i="5"/>
  <c r="AA1440" i="5"/>
  <c r="Z1440" i="5"/>
  <c r="Y1440" i="5"/>
  <c r="X1440" i="5"/>
  <c r="W1440" i="5"/>
  <c r="V1440" i="5"/>
  <c r="U1440" i="5"/>
  <c r="T1440" i="5"/>
  <c r="S1440" i="5"/>
  <c r="R1440" i="5"/>
  <c r="Q1440" i="5"/>
  <c r="AH1439" i="5"/>
  <c r="AG1439" i="5"/>
  <c r="AF1439" i="5"/>
  <c r="AE1439" i="5"/>
  <c r="AD1439" i="5"/>
  <c r="AC1439" i="5"/>
  <c r="AB1439" i="5"/>
  <c r="AA1439" i="5"/>
  <c r="Z1439" i="5"/>
  <c r="Y1439" i="5"/>
  <c r="X1439" i="5"/>
  <c r="W1439" i="5"/>
  <c r="V1439" i="5"/>
  <c r="U1439" i="5"/>
  <c r="T1439" i="5"/>
  <c r="S1439" i="5"/>
  <c r="R1439" i="5"/>
  <c r="Q1439" i="5"/>
  <c r="AH1438" i="5"/>
  <c r="AG1438" i="5"/>
  <c r="AF1438" i="5"/>
  <c r="AE1438" i="5"/>
  <c r="AD1438" i="5"/>
  <c r="AC1438" i="5"/>
  <c r="AB1438" i="5"/>
  <c r="AA1438" i="5"/>
  <c r="Z1438" i="5"/>
  <c r="Y1438" i="5"/>
  <c r="X1438" i="5"/>
  <c r="W1438" i="5"/>
  <c r="V1438" i="5"/>
  <c r="U1438" i="5"/>
  <c r="T1438" i="5"/>
  <c r="S1438" i="5"/>
  <c r="R1438" i="5"/>
  <c r="Q1438" i="5"/>
  <c r="AH1437" i="5"/>
  <c r="AG1437" i="5"/>
  <c r="AF1437" i="5"/>
  <c r="AE1437" i="5"/>
  <c r="AD1437" i="5"/>
  <c r="AC1437" i="5"/>
  <c r="AB1437" i="5"/>
  <c r="AA1437" i="5"/>
  <c r="Z1437" i="5"/>
  <c r="Y1437" i="5"/>
  <c r="X1437" i="5"/>
  <c r="W1437" i="5"/>
  <c r="V1437" i="5"/>
  <c r="U1437" i="5"/>
  <c r="T1437" i="5"/>
  <c r="S1437" i="5"/>
  <c r="R1437" i="5"/>
  <c r="Q1437" i="5"/>
  <c r="AH1436" i="5"/>
  <c r="AG1436" i="5"/>
  <c r="AF1436" i="5"/>
  <c r="AE1436" i="5"/>
  <c r="AD1436" i="5"/>
  <c r="AC1436" i="5"/>
  <c r="AB1436" i="5"/>
  <c r="AA1436" i="5"/>
  <c r="Z1436" i="5"/>
  <c r="Y1436" i="5"/>
  <c r="X1436" i="5"/>
  <c r="W1436" i="5"/>
  <c r="V1436" i="5"/>
  <c r="U1436" i="5"/>
  <c r="T1436" i="5"/>
  <c r="S1436" i="5"/>
  <c r="R1436" i="5"/>
  <c r="Q1436" i="5"/>
  <c r="AH1435" i="5"/>
  <c r="AG1435" i="5"/>
  <c r="AF1435" i="5"/>
  <c r="AE1435" i="5"/>
  <c r="AD1435" i="5"/>
  <c r="AC1435" i="5"/>
  <c r="AB1435" i="5"/>
  <c r="AA1435" i="5"/>
  <c r="Z1435" i="5"/>
  <c r="Y1435" i="5"/>
  <c r="X1435" i="5"/>
  <c r="W1435" i="5"/>
  <c r="V1435" i="5"/>
  <c r="U1435" i="5"/>
  <c r="T1435" i="5"/>
  <c r="S1435" i="5"/>
  <c r="R1435" i="5"/>
  <c r="Q1435" i="5"/>
  <c r="AH1434" i="5"/>
  <c r="AG1434" i="5"/>
  <c r="AF1434" i="5"/>
  <c r="AE1434" i="5"/>
  <c r="AD1434" i="5"/>
  <c r="AC1434" i="5"/>
  <c r="AB1434" i="5"/>
  <c r="AA1434" i="5"/>
  <c r="Z1434" i="5"/>
  <c r="Y1434" i="5"/>
  <c r="X1434" i="5"/>
  <c r="W1434" i="5"/>
  <c r="V1434" i="5"/>
  <c r="U1434" i="5"/>
  <c r="T1434" i="5"/>
  <c r="S1434" i="5"/>
  <c r="R1434" i="5"/>
  <c r="Q1434" i="5"/>
  <c r="AH1433" i="5"/>
  <c r="AG1433" i="5"/>
  <c r="AF1433" i="5"/>
  <c r="AE1433" i="5"/>
  <c r="AD1433" i="5"/>
  <c r="AC1433" i="5"/>
  <c r="AB1433" i="5"/>
  <c r="AA1433" i="5"/>
  <c r="Z1433" i="5"/>
  <c r="Y1433" i="5"/>
  <c r="X1433" i="5"/>
  <c r="W1433" i="5"/>
  <c r="V1433" i="5"/>
  <c r="U1433" i="5"/>
  <c r="T1433" i="5"/>
  <c r="S1433" i="5"/>
  <c r="R1433" i="5"/>
  <c r="Q1433" i="5"/>
  <c r="AH1432" i="5"/>
  <c r="AG1432" i="5"/>
  <c r="AF1432" i="5"/>
  <c r="AE1432" i="5"/>
  <c r="AD1432" i="5"/>
  <c r="AC1432" i="5"/>
  <c r="AB1432" i="5"/>
  <c r="AA1432" i="5"/>
  <c r="Z1432" i="5"/>
  <c r="Y1432" i="5"/>
  <c r="X1432" i="5"/>
  <c r="W1432" i="5"/>
  <c r="V1432" i="5"/>
  <c r="U1432" i="5"/>
  <c r="T1432" i="5"/>
  <c r="S1432" i="5"/>
  <c r="R1432" i="5"/>
  <c r="Q1432" i="5"/>
  <c r="AH1431" i="5"/>
  <c r="AG1431" i="5"/>
  <c r="AF1431" i="5"/>
  <c r="AE1431" i="5"/>
  <c r="AD1431" i="5"/>
  <c r="AC1431" i="5"/>
  <c r="AB1431" i="5"/>
  <c r="AA1431" i="5"/>
  <c r="Z1431" i="5"/>
  <c r="Y1431" i="5"/>
  <c r="X1431" i="5"/>
  <c r="W1431" i="5"/>
  <c r="V1431" i="5"/>
  <c r="U1431" i="5"/>
  <c r="T1431" i="5"/>
  <c r="S1431" i="5"/>
  <c r="R1431" i="5"/>
  <c r="Q1431" i="5"/>
  <c r="AH1430" i="5"/>
  <c r="AG1430" i="5"/>
  <c r="AF1430" i="5"/>
  <c r="AE1430" i="5"/>
  <c r="AD1430" i="5"/>
  <c r="AC1430" i="5"/>
  <c r="AB1430" i="5"/>
  <c r="AA1430" i="5"/>
  <c r="Z1430" i="5"/>
  <c r="Y1430" i="5"/>
  <c r="X1430" i="5"/>
  <c r="W1430" i="5"/>
  <c r="V1430" i="5"/>
  <c r="U1430" i="5"/>
  <c r="T1430" i="5"/>
  <c r="S1430" i="5"/>
  <c r="R1430" i="5"/>
  <c r="Q1430" i="5"/>
  <c r="AH1429" i="5"/>
  <c r="AG1429" i="5"/>
  <c r="AF1429" i="5"/>
  <c r="AE1429" i="5"/>
  <c r="AD1429" i="5"/>
  <c r="AC1429" i="5"/>
  <c r="AB1429" i="5"/>
  <c r="AA1429" i="5"/>
  <c r="Z1429" i="5"/>
  <c r="Y1429" i="5"/>
  <c r="X1429" i="5"/>
  <c r="W1429" i="5"/>
  <c r="V1429" i="5"/>
  <c r="U1429" i="5"/>
  <c r="T1429" i="5"/>
  <c r="S1429" i="5"/>
  <c r="R1429" i="5"/>
  <c r="Q1429" i="5"/>
  <c r="AH1428" i="5"/>
  <c r="AG1428" i="5"/>
  <c r="AF1428" i="5"/>
  <c r="AE1428" i="5"/>
  <c r="AD1428" i="5"/>
  <c r="AC1428" i="5"/>
  <c r="AB1428" i="5"/>
  <c r="AA1428" i="5"/>
  <c r="Z1428" i="5"/>
  <c r="Y1428" i="5"/>
  <c r="X1428" i="5"/>
  <c r="W1428" i="5"/>
  <c r="V1428" i="5"/>
  <c r="U1428" i="5"/>
  <c r="T1428" i="5"/>
  <c r="S1428" i="5"/>
  <c r="R1428" i="5"/>
  <c r="Q1428" i="5"/>
  <c r="AH1427" i="5"/>
  <c r="AG1427" i="5"/>
  <c r="AF1427" i="5"/>
  <c r="AE1427" i="5"/>
  <c r="AD1427" i="5"/>
  <c r="AC1427" i="5"/>
  <c r="AB1427" i="5"/>
  <c r="AA1427" i="5"/>
  <c r="Z1427" i="5"/>
  <c r="Y1427" i="5"/>
  <c r="X1427" i="5"/>
  <c r="W1427" i="5"/>
  <c r="V1427" i="5"/>
  <c r="U1427" i="5"/>
  <c r="T1427" i="5"/>
  <c r="S1427" i="5"/>
  <c r="R1427" i="5"/>
  <c r="Q1427" i="5"/>
  <c r="AH1426" i="5"/>
  <c r="AG1426" i="5"/>
  <c r="AF1426" i="5"/>
  <c r="AE1426" i="5"/>
  <c r="AD1426" i="5"/>
  <c r="AC1426" i="5"/>
  <c r="AB1426" i="5"/>
  <c r="AA1426" i="5"/>
  <c r="Z1426" i="5"/>
  <c r="Y1426" i="5"/>
  <c r="X1426" i="5"/>
  <c r="W1426" i="5"/>
  <c r="V1426" i="5"/>
  <c r="U1426" i="5"/>
  <c r="T1426" i="5"/>
  <c r="S1426" i="5"/>
  <c r="R1426" i="5"/>
  <c r="Q1426" i="5"/>
  <c r="AH1425" i="5"/>
  <c r="AG1425" i="5"/>
  <c r="AF1425" i="5"/>
  <c r="AE1425" i="5"/>
  <c r="AD1425" i="5"/>
  <c r="AC1425" i="5"/>
  <c r="AB1425" i="5"/>
  <c r="AA1425" i="5"/>
  <c r="Z1425" i="5"/>
  <c r="Y1425" i="5"/>
  <c r="X1425" i="5"/>
  <c r="W1425" i="5"/>
  <c r="V1425" i="5"/>
  <c r="U1425" i="5"/>
  <c r="T1425" i="5"/>
  <c r="S1425" i="5"/>
  <c r="R1425" i="5"/>
  <c r="Q1425" i="5"/>
  <c r="AH1424" i="5"/>
  <c r="AG1424" i="5"/>
  <c r="AF1424" i="5"/>
  <c r="AE1424" i="5"/>
  <c r="AD1424" i="5"/>
  <c r="AC1424" i="5"/>
  <c r="AB1424" i="5"/>
  <c r="AA1424" i="5"/>
  <c r="Z1424" i="5"/>
  <c r="Y1424" i="5"/>
  <c r="X1424" i="5"/>
  <c r="W1424" i="5"/>
  <c r="V1424" i="5"/>
  <c r="U1424" i="5"/>
  <c r="T1424" i="5"/>
  <c r="S1424" i="5"/>
  <c r="R1424" i="5"/>
  <c r="Q1424" i="5"/>
  <c r="AH1423" i="5"/>
  <c r="AG1423" i="5"/>
  <c r="AF1423" i="5"/>
  <c r="AE1423" i="5"/>
  <c r="AD1423" i="5"/>
  <c r="AC1423" i="5"/>
  <c r="AB1423" i="5"/>
  <c r="AA1423" i="5"/>
  <c r="Z1423" i="5"/>
  <c r="Y1423" i="5"/>
  <c r="X1423" i="5"/>
  <c r="W1423" i="5"/>
  <c r="V1423" i="5"/>
  <c r="U1423" i="5"/>
  <c r="T1423" i="5"/>
  <c r="S1423" i="5"/>
  <c r="R1423" i="5"/>
  <c r="Q1423" i="5"/>
  <c r="AH1422" i="5"/>
  <c r="AG1422" i="5"/>
  <c r="AF1422" i="5"/>
  <c r="AE1422" i="5"/>
  <c r="AD1422" i="5"/>
  <c r="AC1422" i="5"/>
  <c r="AB1422" i="5"/>
  <c r="AA1422" i="5"/>
  <c r="Z1422" i="5"/>
  <c r="Y1422" i="5"/>
  <c r="X1422" i="5"/>
  <c r="W1422" i="5"/>
  <c r="V1422" i="5"/>
  <c r="U1422" i="5"/>
  <c r="T1422" i="5"/>
  <c r="S1422" i="5"/>
  <c r="R1422" i="5"/>
  <c r="Q1422" i="5"/>
  <c r="AH1421" i="5"/>
  <c r="AG1421" i="5"/>
  <c r="AF1421" i="5"/>
  <c r="AE1421" i="5"/>
  <c r="AD1421" i="5"/>
  <c r="AC1421" i="5"/>
  <c r="AB1421" i="5"/>
  <c r="AA1421" i="5"/>
  <c r="Z1421" i="5"/>
  <c r="Y1421" i="5"/>
  <c r="X1421" i="5"/>
  <c r="W1421" i="5"/>
  <c r="V1421" i="5"/>
  <c r="U1421" i="5"/>
  <c r="T1421" i="5"/>
  <c r="S1421" i="5"/>
  <c r="R1421" i="5"/>
  <c r="Q1421" i="5"/>
  <c r="AH1420" i="5"/>
  <c r="AG1420" i="5"/>
  <c r="AF1420" i="5"/>
  <c r="AE1420" i="5"/>
  <c r="AD1420" i="5"/>
  <c r="AC1420" i="5"/>
  <c r="AB1420" i="5"/>
  <c r="AA1420" i="5"/>
  <c r="Z1420" i="5"/>
  <c r="Y1420" i="5"/>
  <c r="X1420" i="5"/>
  <c r="W1420" i="5"/>
  <c r="V1420" i="5"/>
  <c r="U1420" i="5"/>
  <c r="T1420" i="5"/>
  <c r="S1420" i="5"/>
  <c r="R1420" i="5"/>
  <c r="Q1420" i="5"/>
  <c r="AH1419" i="5"/>
  <c r="AG1419" i="5"/>
  <c r="AF1419" i="5"/>
  <c r="AE1419" i="5"/>
  <c r="AD1419" i="5"/>
  <c r="AC1419" i="5"/>
  <c r="AB1419" i="5"/>
  <c r="AA1419" i="5"/>
  <c r="Z1419" i="5"/>
  <c r="Y1419" i="5"/>
  <c r="X1419" i="5"/>
  <c r="W1419" i="5"/>
  <c r="V1419" i="5"/>
  <c r="U1419" i="5"/>
  <c r="T1419" i="5"/>
  <c r="S1419" i="5"/>
  <c r="R1419" i="5"/>
  <c r="Q1419" i="5"/>
  <c r="AH1418" i="5"/>
  <c r="AG1418" i="5"/>
  <c r="AF1418" i="5"/>
  <c r="AE1418" i="5"/>
  <c r="AD1418" i="5"/>
  <c r="AC1418" i="5"/>
  <c r="AB1418" i="5"/>
  <c r="AA1418" i="5"/>
  <c r="Z1418" i="5"/>
  <c r="Y1418" i="5"/>
  <c r="X1418" i="5"/>
  <c r="W1418" i="5"/>
  <c r="V1418" i="5"/>
  <c r="U1418" i="5"/>
  <c r="T1418" i="5"/>
  <c r="S1418" i="5"/>
  <c r="R1418" i="5"/>
  <c r="Q1418" i="5"/>
  <c r="AH1417" i="5"/>
  <c r="AG1417" i="5"/>
  <c r="AF1417" i="5"/>
  <c r="AE1417" i="5"/>
  <c r="AD1417" i="5"/>
  <c r="AC1417" i="5"/>
  <c r="AB1417" i="5"/>
  <c r="AA1417" i="5"/>
  <c r="Z1417" i="5"/>
  <c r="Y1417" i="5"/>
  <c r="X1417" i="5"/>
  <c r="W1417" i="5"/>
  <c r="V1417" i="5"/>
  <c r="U1417" i="5"/>
  <c r="T1417" i="5"/>
  <c r="S1417" i="5"/>
  <c r="R1417" i="5"/>
  <c r="Q1417" i="5"/>
  <c r="AH1416" i="5"/>
  <c r="AG1416" i="5"/>
  <c r="AF1416" i="5"/>
  <c r="AE1416" i="5"/>
  <c r="AD1416" i="5"/>
  <c r="AC1416" i="5"/>
  <c r="AB1416" i="5"/>
  <c r="AA1416" i="5"/>
  <c r="Z1416" i="5"/>
  <c r="Y1416" i="5"/>
  <c r="X1416" i="5"/>
  <c r="W1416" i="5"/>
  <c r="V1416" i="5"/>
  <c r="U1416" i="5"/>
  <c r="T1416" i="5"/>
  <c r="S1416" i="5"/>
  <c r="R1416" i="5"/>
  <c r="Q1416" i="5"/>
  <c r="AH1415" i="5"/>
  <c r="AG1415" i="5"/>
  <c r="AF1415" i="5"/>
  <c r="AE1415" i="5"/>
  <c r="AD1415" i="5"/>
  <c r="AC1415" i="5"/>
  <c r="AB1415" i="5"/>
  <c r="AA1415" i="5"/>
  <c r="Z1415" i="5"/>
  <c r="Y1415" i="5"/>
  <c r="X1415" i="5"/>
  <c r="W1415" i="5"/>
  <c r="V1415" i="5"/>
  <c r="U1415" i="5"/>
  <c r="T1415" i="5"/>
  <c r="S1415" i="5"/>
  <c r="R1415" i="5"/>
  <c r="Q1415" i="5"/>
  <c r="AH1414" i="5"/>
  <c r="AG1414" i="5"/>
  <c r="AF1414" i="5"/>
  <c r="AE1414" i="5"/>
  <c r="AD1414" i="5"/>
  <c r="AC1414" i="5"/>
  <c r="AB1414" i="5"/>
  <c r="AA1414" i="5"/>
  <c r="Z1414" i="5"/>
  <c r="Y1414" i="5"/>
  <c r="X1414" i="5"/>
  <c r="W1414" i="5"/>
  <c r="V1414" i="5"/>
  <c r="U1414" i="5"/>
  <c r="T1414" i="5"/>
  <c r="S1414" i="5"/>
  <c r="R1414" i="5"/>
  <c r="Q1414" i="5"/>
  <c r="AH1413" i="5"/>
  <c r="AG1413" i="5"/>
  <c r="AF1413" i="5"/>
  <c r="AE1413" i="5"/>
  <c r="AD1413" i="5"/>
  <c r="AC1413" i="5"/>
  <c r="AB1413" i="5"/>
  <c r="AA1413" i="5"/>
  <c r="Z1413" i="5"/>
  <c r="Y1413" i="5"/>
  <c r="X1413" i="5"/>
  <c r="W1413" i="5"/>
  <c r="V1413" i="5"/>
  <c r="U1413" i="5"/>
  <c r="T1413" i="5"/>
  <c r="S1413" i="5"/>
  <c r="R1413" i="5"/>
  <c r="Q1413" i="5"/>
  <c r="AH1412" i="5"/>
  <c r="AG1412" i="5"/>
  <c r="AF1412" i="5"/>
  <c r="AE1412" i="5"/>
  <c r="AD1412" i="5"/>
  <c r="AC1412" i="5"/>
  <c r="AB1412" i="5"/>
  <c r="AA1412" i="5"/>
  <c r="Z1412" i="5"/>
  <c r="Y1412" i="5"/>
  <c r="X1412" i="5"/>
  <c r="W1412" i="5"/>
  <c r="V1412" i="5"/>
  <c r="U1412" i="5"/>
  <c r="T1412" i="5"/>
  <c r="S1412" i="5"/>
  <c r="R1412" i="5"/>
  <c r="Q1412" i="5"/>
  <c r="AH1411" i="5"/>
  <c r="AG1411" i="5"/>
  <c r="AF1411" i="5"/>
  <c r="AE1411" i="5"/>
  <c r="AD1411" i="5"/>
  <c r="AC1411" i="5"/>
  <c r="AB1411" i="5"/>
  <c r="AA1411" i="5"/>
  <c r="Z1411" i="5"/>
  <c r="Y1411" i="5"/>
  <c r="X1411" i="5"/>
  <c r="W1411" i="5"/>
  <c r="V1411" i="5"/>
  <c r="U1411" i="5"/>
  <c r="T1411" i="5"/>
  <c r="S1411" i="5"/>
  <c r="R1411" i="5"/>
  <c r="Q1411" i="5"/>
  <c r="AH1410" i="5"/>
  <c r="AG1410" i="5"/>
  <c r="AF1410" i="5"/>
  <c r="AE1410" i="5"/>
  <c r="AD1410" i="5"/>
  <c r="AC1410" i="5"/>
  <c r="AB1410" i="5"/>
  <c r="AA1410" i="5"/>
  <c r="Z1410" i="5"/>
  <c r="Y1410" i="5"/>
  <c r="X1410" i="5"/>
  <c r="W1410" i="5"/>
  <c r="V1410" i="5"/>
  <c r="U1410" i="5"/>
  <c r="T1410" i="5"/>
  <c r="S1410" i="5"/>
  <c r="R1410" i="5"/>
  <c r="Q1410" i="5"/>
  <c r="AH1409" i="5"/>
  <c r="AG1409" i="5"/>
  <c r="AF1409" i="5"/>
  <c r="AE1409" i="5"/>
  <c r="AD1409" i="5"/>
  <c r="AC1409" i="5"/>
  <c r="AB1409" i="5"/>
  <c r="AA1409" i="5"/>
  <c r="Z1409" i="5"/>
  <c r="Y1409" i="5"/>
  <c r="X1409" i="5"/>
  <c r="W1409" i="5"/>
  <c r="V1409" i="5"/>
  <c r="U1409" i="5"/>
  <c r="T1409" i="5"/>
  <c r="S1409" i="5"/>
  <c r="R1409" i="5"/>
  <c r="Q1409" i="5"/>
  <c r="AH1408" i="5"/>
  <c r="AG1408" i="5"/>
  <c r="AF1408" i="5"/>
  <c r="AE1408" i="5"/>
  <c r="AD1408" i="5"/>
  <c r="AC1408" i="5"/>
  <c r="AB1408" i="5"/>
  <c r="AA1408" i="5"/>
  <c r="Z1408" i="5"/>
  <c r="Y1408" i="5"/>
  <c r="X1408" i="5"/>
  <c r="W1408" i="5"/>
  <c r="V1408" i="5"/>
  <c r="U1408" i="5"/>
  <c r="T1408" i="5"/>
  <c r="S1408" i="5"/>
  <c r="R1408" i="5"/>
  <c r="Q1408" i="5"/>
  <c r="AH1407" i="5"/>
  <c r="AG1407" i="5"/>
  <c r="AF1407" i="5"/>
  <c r="AE1407" i="5"/>
  <c r="AD1407" i="5"/>
  <c r="AC1407" i="5"/>
  <c r="AB1407" i="5"/>
  <c r="AA1407" i="5"/>
  <c r="Z1407" i="5"/>
  <c r="Y1407" i="5"/>
  <c r="X1407" i="5"/>
  <c r="W1407" i="5"/>
  <c r="V1407" i="5"/>
  <c r="U1407" i="5"/>
  <c r="T1407" i="5"/>
  <c r="S1407" i="5"/>
  <c r="R1407" i="5"/>
  <c r="Q1407" i="5"/>
  <c r="AH1406" i="5"/>
  <c r="AG1406" i="5"/>
  <c r="AF1406" i="5"/>
  <c r="AE1406" i="5"/>
  <c r="AD1406" i="5"/>
  <c r="AC1406" i="5"/>
  <c r="AB1406" i="5"/>
  <c r="AA1406" i="5"/>
  <c r="Z1406" i="5"/>
  <c r="Y1406" i="5"/>
  <c r="X1406" i="5"/>
  <c r="W1406" i="5"/>
  <c r="V1406" i="5"/>
  <c r="U1406" i="5"/>
  <c r="T1406" i="5"/>
  <c r="S1406" i="5"/>
  <c r="R1406" i="5"/>
  <c r="Q1406" i="5"/>
  <c r="AH1405" i="5"/>
  <c r="AG1405" i="5"/>
  <c r="AF1405" i="5"/>
  <c r="AE1405" i="5"/>
  <c r="AD1405" i="5"/>
  <c r="AC1405" i="5"/>
  <c r="AB1405" i="5"/>
  <c r="AA1405" i="5"/>
  <c r="Z1405" i="5"/>
  <c r="Y1405" i="5"/>
  <c r="X1405" i="5"/>
  <c r="W1405" i="5"/>
  <c r="V1405" i="5"/>
  <c r="U1405" i="5"/>
  <c r="T1405" i="5"/>
  <c r="S1405" i="5"/>
  <c r="R1405" i="5"/>
  <c r="Q1405" i="5"/>
  <c r="AH1404" i="5"/>
  <c r="AG1404" i="5"/>
  <c r="AF1404" i="5"/>
  <c r="AE1404" i="5"/>
  <c r="AD1404" i="5"/>
  <c r="AC1404" i="5"/>
  <c r="AB1404" i="5"/>
  <c r="AA1404" i="5"/>
  <c r="Z1404" i="5"/>
  <c r="Y1404" i="5"/>
  <c r="X1404" i="5"/>
  <c r="W1404" i="5"/>
  <c r="V1404" i="5"/>
  <c r="U1404" i="5"/>
  <c r="T1404" i="5"/>
  <c r="S1404" i="5"/>
  <c r="R1404" i="5"/>
  <c r="Q1404" i="5"/>
  <c r="AH1403" i="5"/>
  <c r="AG1403" i="5"/>
  <c r="AF1403" i="5"/>
  <c r="AE1403" i="5"/>
  <c r="AD1403" i="5"/>
  <c r="AC1403" i="5"/>
  <c r="AB1403" i="5"/>
  <c r="AA1403" i="5"/>
  <c r="Z1403" i="5"/>
  <c r="Y1403" i="5"/>
  <c r="X1403" i="5"/>
  <c r="W1403" i="5"/>
  <c r="V1403" i="5"/>
  <c r="U1403" i="5"/>
  <c r="T1403" i="5"/>
  <c r="S1403" i="5"/>
  <c r="R1403" i="5"/>
  <c r="Q1403" i="5"/>
  <c r="AH1402" i="5"/>
  <c r="AG1402" i="5"/>
  <c r="AF1402" i="5"/>
  <c r="AE1402" i="5"/>
  <c r="AD1402" i="5"/>
  <c r="AC1402" i="5"/>
  <c r="AB1402" i="5"/>
  <c r="AA1402" i="5"/>
  <c r="Z1402" i="5"/>
  <c r="Y1402" i="5"/>
  <c r="X1402" i="5"/>
  <c r="W1402" i="5"/>
  <c r="V1402" i="5"/>
  <c r="U1402" i="5"/>
  <c r="T1402" i="5"/>
  <c r="S1402" i="5"/>
  <c r="R1402" i="5"/>
  <c r="Q1402" i="5"/>
  <c r="AH1401" i="5"/>
  <c r="AG1401" i="5"/>
  <c r="AF1401" i="5"/>
  <c r="AE1401" i="5"/>
  <c r="AD1401" i="5"/>
  <c r="AC1401" i="5"/>
  <c r="AB1401" i="5"/>
  <c r="AA1401" i="5"/>
  <c r="Z1401" i="5"/>
  <c r="Y1401" i="5"/>
  <c r="X1401" i="5"/>
  <c r="W1401" i="5"/>
  <c r="V1401" i="5"/>
  <c r="U1401" i="5"/>
  <c r="T1401" i="5"/>
  <c r="S1401" i="5"/>
  <c r="R1401" i="5"/>
  <c r="Q1401" i="5"/>
  <c r="AH1400" i="5"/>
  <c r="AG1400" i="5"/>
  <c r="AF1400" i="5"/>
  <c r="AE1400" i="5"/>
  <c r="AD1400" i="5"/>
  <c r="AC1400" i="5"/>
  <c r="AB1400" i="5"/>
  <c r="AA1400" i="5"/>
  <c r="Z1400" i="5"/>
  <c r="Y1400" i="5"/>
  <c r="X1400" i="5"/>
  <c r="W1400" i="5"/>
  <c r="V1400" i="5"/>
  <c r="U1400" i="5"/>
  <c r="T1400" i="5"/>
  <c r="S1400" i="5"/>
  <c r="R1400" i="5"/>
  <c r="Q1400" i="5"/>
  <c r="AH1399" i="5"/>
  <c r="AG1399" i="5"/>
  <c r="AF1399" i="5"/>
  <c r="AE1399" i="5"/>
  <c r="AD1399" i="5"/>
  <c r="AC1399" i="5"/>
  <c r="AB1399" i="5"/>
  <c r="AA1399" i="5"/>
  <c r="Z1399" i="5"/>
  <c r="Y1399" i="5"/>
  <c r="X1399" i="5"/>
  <c r="W1399" i="5"/>
  <c r="V1399" i="5"/>
  <c r="U1399" i="5"/>
  <c r="T1399" i="5"/>
  <c r="S1399" i="5"/>
  <c r="R1399" i="5"/>
  <c r="Q1399" i="5"/>
  <c r="AH1398" i="5"/>
  <c r="AG1398" i="5"/>
  <c r="AF1398" i="5"/>
  <c r="AE1398" i="5"/>
  <c r="AD1398" i="5"/>
  <c r="AC1398" i="5"/>
  <c r="AB1398" i="5"/>
  <c r="AA1398" i="5"/>
  <c r="Z1398" i="5"/>
  <c r="Y1398" i="5"/>
  <c r="X1398" i="5"/>
  <c r="W1398" i="5"/>
  <c r="V1398" i="5"/>
  <c r="U1398" i="5"/>
  <c r="T1398" i="5"/>
  <c r="S1398" i="5"/>
  <c r="R1398" i="5"/>
  <c r="Q1398" i="5"/>
  <c r="AH1397" i="5"/>
  <c r="AG1397" i="5"/>
  <c r="AF1397" i="5"/>
  <c r="AE1397" i="5"/>
  <c r="AD1397" i="5"/>
  <c r="AC1397" i="5"/>
  <c r="AB1397" i="5"/>
  <c r="AA1397" i="5"/>
  <c r="Z1397" i="5"/>
  <c r="Y1397" i="5"/>
  <c r="X1397" i="5"/>
  <c r="W1397" i="5"/>
  <c r="V1397" i="5"/>
  <c r="U1397" i="5"/>
  <c r="T1397" i="5"/>
  <c r="S1397" i="5"/>
  <c r="R1397" i="5"/>
  <c r="Q1397" i="5"/>
  <c r="AH1396" i="5"/>
  <c r="AG1396" i="5"/>
  <c r="AF1396" i="5"/>
  <c r="AE1396" i="5"/>
  <c r="AD1396" i="5"/>
  <c r="AC1396" i="5"/>
  <c r="AB1396" i="5"/>
  <c r="AA1396" i="5"/>
  <c r="Z1396" i="5"/>
  <c r="Y1396" i="5"/>
  <c r="X1396" i="5"/>
  <c r="W1396" i="5"/>
  <c r="V1396" i="5"/>
  <c r="U1396" i="5"/>
  <c r="T1396" i="5"/>
  <c r="S1396" i="5"/>
  <c r="R1396" i="5"/>
  <c r="Q1396" i="5"/>
  <c r="AH1395" i="5"/>
  <c r="AG1395" i="5"/>
  <c r="AF1395" i="5"/>
  <c r="AE1395" i="5"/>
  <c r="AD1395" i="5"/>
  <c r="AC1395" i="5"/>
  <c r="AB1395" i="5"/>
  <c r="AA1395" i="5"/>
  <c r="Z1395" i="5"/>
  <c r="Y1395" i="5"/>
  <c r="X1395" i="5"/>
  <c r="W1395" i="5"/>
  <c r="V1395" i="5"/>
  <c r="U1395" i="5"/>
  <c r="T1395" i="5"/>
  <c r="S1395" i="5"/>
  <c r="R1395" i="5"/>
  <c r="Q1395" i="5"/>
  <c r="AH1394" i="5"/>
  <c r="AG1394" i="5"/>
  <c r="AF1394" i="5"/>
  <c r="AE1394" i="5"/>
  <c r="AD1394" i="5"/>
  <c r="AC1394" i="5"/>
  <c r="AB1394" i="5"/>
  <c r="AA1394" i="5"/>
  <c r="Z1394" i="5"/>
  <c r="Y1394" i="5"/>
  <c r="X1394" i="5"/>
  <c r="W1394" i="5"/>
  <c r="V1394" i="5"/>
  <c r="U1394" i="5"/>
  <c r="T1394" i="5"/>
  <c r="S1394" i="5"/>
  <c r="R1394" i="5"/>
  <c r="Q1394" i="5"/>
  <c r="AH1393" i="5"/>
  <c r="AG1393" i="5"/>
  <c r="AF1393" i="5"/>
  <c r="AE1393" i="5"/>
  <c r="AD1393" i="5"/>
  <c r="AC1393" i="5"/>
  <c r="AB1393" i="5"/>
  <c r="AA1393" i="5"/>
  <c r="Z1393" i="5"/>
  <c r="Y1393" i="5"/>
  <c r="X1393" i="5"/>
  <c r="W1393" i="5"/>
  <c r="V1393" i="5"/>
  <c r="U1393" i="5"/>
  <c r="T1393" i="5"/>
  <c r="S1393" i="5"/>
  <c r="R1393" i="5"/>
  <c r="Q1393" i="5"/>
  <c r="AH1392" i="5"/>
  <c r="AG1392" i="5"/>
  <c r="AF1392" i="5"/>
  <c r="AE1392" i="5"/>
  <c r="AD1392" i="5"/>
  <c r="AC1392" i="5"/>
  <c r="AB1392" i="5"/>
  <c r="AA1392" i="5"/>
  <c r="Z1392" i="5"/>
  <c r="Y1392" i="5"/>
  <c r="X1392" i="5"/>
  <c r="W1392" i="5"/>
  <c r="V1392" i="5"/>
  <c r="U1392" i="5"/>
  <c r="T1392" i="5"/>
  <c r="S1392" i="5"/>
  <c r="R1392" i="5"/>
  <c r="Q1392" i="5"/>
  <c r="AH1391" i="5"/>
  <c r="AG1391" i="5"/>
  <c r="AF1391" i="5"/>
  <c r="AE1391" i="5"/>
  <c r="AD1391" i="5"/>
  <c r="AC1391" i="5"/>
  <c r="AB1391" i="5"/>
  <c r="AA1391" i="5"/>
  <c r="Z1391" i="5"/>
  <c r="Y1391" i="5"/>
  <c r="X1391" i="5"/>
  <c r="W1391" i="5"/>
  <c r="V1391" i="5"/>
  <c r="U1391" i="5"/>
  <c r="T1391" i="5"/>
  <c r="S1391" i="5"/>
  <c r="R1391" i="5"/>
  <c r="Q1391" i="5"/>
  <c r="AH1390" i="5"/>
  <c r="AG1390" i="5"/>
  <c r="AF1390" i="5"/>
  <c r="AE1390" i="5"/>
  <c r="AD1390" i="5"/>
  <c r="AC1390" i="5"/>
  <c r="AB1390" i="5"/>
  <c r="AA1390" i="5"/>
  <c r="Z1390" i="5"/>
  <c r="Y1390" i="5"/>
  <c r="X1390" i="5"/>
  <c r="W1390" i="5"/>
  <c r="V1390" i="5"/>
  <c r="U1390" i="5"/>
  <c r="T1390" i="5"/>
  <c r="S1390" i="5"/>
  <c r="R1390" i="5"/>
  <c r="Q1390" i="5"/>
  <c r="AH1389" i="5"/>
  <c r="AG1389" i="5"/>
  <c r="AF1389" i="5"/>
  <c r="AE1389" i="5"/>
  <c r="AD1389" i="5"/>
  <c r="AC1389" i="5"/>
  <c r="AB1389" i="5"/>
  <c r="AA1389" i="5"/>
  <c r="Z1389" i="5"/>
  <c r="Y1389" i="5"/>
  <c r="X1389" i="5"/>
  <c r="W1389" i="5"/>
  <c r="V1389" i="5"/>
  <c r="U1389" i="5"/>
  <c r="T1389" i="5"/>
  <c r="S1389" i="5"/>
  <c r="R1389" i="5"/>
  <c r="Q1389" i="5"/>
  <c r="AH1388" i="5"/>
  <c r="AG1388" i="5"/>
  <c r="AF1388" i="5"/>
  <c r="AE1388" i="5"/>
  <c r="AD1388" i="5"/>
  <c r="AC1388" i="5"/>
  <c r="AB1388" i="5"/>
  <c r="AA1388" i="5"/>
  <c r="Z1388" i="5"/>
  <c r="Y1388" i="5"/>
  <c r="X1388" i="5"/>
  <c r="W1388" i="5"/>
  <c r="V1388" i="5"/>
  <c r="U1388" i="5"/>
  <c r="T1388" i="5"/>
  <c r="S1388" i="5"/>
  <c r="R1388" i="5"/>
  <c r="Q1388" i="5"/>
  <c r="AH1387" i="5"/>
  <c r="AG1387" i="5"/>
  <c r="AF1387" i="5"/>
  <c r="AE1387" i="5"/>
  <c r="AD1387" i="5"/>
  <c r="AC1387" i="5"/>
  <c r="AB1387" i="5"/>
  <c r="AA1387" i="5"/>
  <c r="Z1387" i="5"/>
  <c r="Y1387" i="5"/>
  <c r="X1387" i="5"/>
  <c r="W1387" i="5"/>
  <c r="V1387" i="5"/>
  <c r="U1387" i="5"/>
  <c r="T1387" i="5"/>
  <c r="S1387" i="5"/>
  <c r="R1387" i="5"/>
  <c r="Q1387" i="5"/>
  <c r="AH1386" i="5"/>
  <c r="AG1386" i="5"/>
  <c r="AF1386" i="5"/>
  <c r="AE1386" i="5"/>
  <c r="AD1386" i="5"/>
  <c r="AC1386" i="5"/>
  <c r="AB1386" i="5"/>
  <c r="AA1386" i="5"/>
  <c r="Z1386" i="5"/>
  <c r="Y1386" i="5"/>
  <c r="X1386" i="5"/>
  <c r="W1386" i="5"/>
  <c r="V1386" i="5"/>
  <c r="U1386" i="5"/>
  <c r="T1386" i="5"/>
  <c r="S1386" i="5"/>
  <c r="R1386" i="5"/>
  <c r="Q1386" i="5"/>
  <c r="AH1385" i="5"/>
  <c r="AG1385" i="5"/>
  <c r="AF1385" i="5"/>
  <c r="AE1385" i="5"/>
  <c r="AD1385" i="5"/>
  <c r="AC1385" i="5"/>
  <c r="AB1385" i="5"/>
  <c r="AA1385" i="5"/>
  <c r="Z1385" i="5"/>
  <c r="Y1385" i="5"/>
  <c r="X1385" i="5"/>
  <c r="W1385" i="5"/>
  <c r="V1385" i="5"/>
  <c r="U1385" i="5"/>
  <c r="T1385" i="5"/>
  <c r="S1385" i="5"/>
  <c r="R1385" i="5"/>
  <c r="Q1385" i="5"/>
  <c r="AH1384" i="5"/>
  <c r="AG1384" i="5"/>
  <c r="AF1384" i="5"/>
  <c r="AE1384" i="5"/>
  <c r="AD1384" i="5"/>
  <c r="AC1384" i="5"/>
  <c r="AB1384" i="5"/>
  <c r="AA1384" i="5"/>
  <c r="Z1384" i="5"/>
  <c r="Y1384" i="5"/>
  <c r="X1384" i="5"/>
  <c r="W1384" i="5"/>
  <c r="V1384" i="5"/>
  <c r="U1384" i="5"/>
  <c r="T1384" i="5"/>
  <c r="S1384" i="5"/>
  <c r="R1384" i="5"/>
  <c r="Q1384" i="5"/>
  <c r="AH1383" i="5"/>
  <c r="AG1383" i="5"/>
  <c r="AF1383" i="5"/>
  <c r="AE1383" i="5"/>
  <c r="AD1383" i="5"/>
  <c r="AC1383" i="5"/>
  <c r="AB1383" i="5"/>
  <c r="AA1383" i="5"/>
  <c r="Z1383" i="5"/>
  <c r="Y1383" i="5"/>
  <c r="X1383" i="5"/>
  <c r="W1383" i="5"/>
  <c r="V1383" i="5"/>
  <c r="U1383" i="5"/>
  <c r="T1383" i="5"/>
  <c r="S1383" i="5"/>
  <c r="R1383" i="5"/>
  <c r="Q1383" i="5"/>
  <c r="AH1382" i="5"/>
  <c r="AG1382" i="5"/>
  <c r="AF1382" i="5"/>
  <c r="AE1382" i="5"/>
  <c r="AD1382" i="5"/>
  <c r="AC1382" i="5"/>
  <c r="AB1382" i="5"/>
  <c r="AA1382" i="5"/>
  <c r="Z1382" i="5"/>
  <c r="Y1382" i="5"/>
  <c r="X1382" i="5"/>
  <c r="W1382" i="5"/>
  <c r="V1382" i="5"/>
  <c r="U1382" i="5"/>
  <c r="T1382" i="5"/>
  <c r="S1382" i="5"/>
  <c r="R1382" i="5"/>
  <c r="Q1382" i="5"/>
  <c r="AH1381" i="5"/>
  <c r="AG1381" i="5"/>
  <c r="AF1381" i="5"/>
  <c r="AE1381" i="5"/>
  <c r="AD1381" i="5"/>
  <c r="AC1381" i="5"/>
  <c r="AB1381" i="5"/>
  <c r="AA1381" i="5"/>
  <c r="Z1381" i="5"/>
  <c r="Y1381" i="5"/>
  <c r="X1381" i="5"/>
  <c r="W1381" i="5"/>
  <c r="V1381" i="5"/>
  <c r="U1381" i="5"/>
  <c r="T1381" i="5"/>
  <c r="S1381" i="5"/>
  <c r="R1381" i="5"/>
  <c r="Q1381" i="5"/>
  <c r="AH1380" i="5"/>
  <c r="AG1380" i="5"/>
  <c r="AF1380" i="5"/>
  <c r="AE1380" i="5"/>
  <c r="AD1380" i="5"/>
  <c r="AC1380" i="5"/>
  <c r="AB1380" i="5"/>
  <c r="AA1380" i="5"/>
  <c r="Z1380" i="5"/>
  <c r="Y1380" i="5"/>
  <c r="X1380" i="5"/>
  <c r="W1380" i="5"/>
  <c r="V1380" i="5"/>
  <c r="U1380" i="5"/>
  <c r="T1380" i="5"/>
  <c r="S1380" i="5"/>
  <c r="R1380" i="5"/>
  <c r="Q1380" i="5"/>
  <c r="AH1379" i="5"/>
  <c r="AG1379" i="5"/>
  <c r="AF1379" i="5"/>
  <c r="AE1379" i="5"/>
  <c r="AD1379" i="5"/>
  <c r="AC1379" i="5"/>
  <c r="AB1379" i="5"/>
  <c r="AA1379" i="5"/>
  <c r="Z1379" i="5"/>
  <c r="Y1379" i="5"/>
  <c r="X1379" i="5"/>
  <c r="W1379" i="5"/>
  <c r="V1379" i="5"/>
  <c r="U1379" i="5"/>
  <c r="T1379" i="5"/>
  <c r="S1379" i="5"/>
  <c r="R1379" i="5"/>
  <c r="Q1379" i="5"/>
  <c r="AH1378" i="5"/>
  <c r="AG1378" i="5"/>
  <c r="AF1378" i="5"/>
  <c r="AE1378" i="5"/>
  <c r="AD1378" i="5"/>
  <c r="AC1378" i="5"/>
  <c r="AB1378" i="5"/>
  <c r="AA1378" i="5"/>
  <c r="Z1378" i="5"/>
  <c r="Y1378" i="5"/>
  <c r="X1378" i="5"/>
  <c r="W1378" i="5"/>
  <c r="V1378" i="5"/>
  <c r="U1378" i="5"/>
  <c r="T1378" i="5"/>
  <c r="S1378" i="5"/>
  <c r="R1378" i="5"/>
  <c r="Q1378" i="5"/>
  <c r="AH1377" i="5"/>
  <c r="AG1377" i="5"/>
  <c r="AF1377" i="5"/>
  <c r="AE1377" i="5"/>
  <c r="AD1377" i="5"/>
  <c r="AC1377" i="5"/>
  <c r="AB1377" i="5"/>
  <c r="AA1377" i="5"/>
  <c r="Z1377" i="5"/>
  <c r="Y1377" i="5"/>
  <c r="X1377" i="5"/>
  <c r="W1377" i="5"/>
  <c r="V1377" i="5"/>
  <c r="U1377" i="5"/>
  <c r="T1377" i="5"/>
  <c r="S1377" i="5"/>
  <c r="R1377" i="5"/>
  <c r="Q1377" i="5"/>
  <c r="AH1376" i="5"/>
  <c r="AG1376" i="5"/>
  <c r="AF1376" i="5"/>
  <c r="AE1376" i="5"/>
  <c r="AD1376" i="5"/>
  <c r="AC1376" i="5"/>
  <c r="AB1376" i="5"/>
  <c r="AA1376" i="5"/>
  <c r="Z1376" i="5"/>
  <c r="Y1376" i="5"/>
  <c r="X1376" i="5"/>
  <c r="W1376" i="5"/>
  <c r="V1376" i="5"/>
  <c r="U1376" i="5"/>
  <c r="T1376" i="5"/>
  <c r="S1376" i="5"/>
  <c r="R1376" i="5"/>
  <c r="Q1376" i="5"/>
  <c r="AH1375" i="5"/>
  <c r="AG1375" i="5"/>
  <c r="AF1375" i="5"/>
  <c r="AE1375" i="5"/>
  <c r="AD1375" i="5"/>
  <c r="AC1375" i="5"/>
  <c r="AB1375" i="5"/>
  <c r="AA1375" i="5"/>
  <c r="Z1375" i="5"/>
  <c r="Y1375" i="5"/>
  <c r="X1375" i="5"/>
  <c r="W1375" i="5"/>
  <c r="V1375" i="5"/>
  <c r="U1375" i="5"/>
  <c r="T1375" i="5"/>
  <c r="S1375" i="5"/>
  <c r="R1375" i="5"/>
  <c r="Q1375" i="5"/>
  <c r="AH1374" i="5"/>
  <c r="AG1374" i="5"/>
  <c r="AF1374" i="5"/>
  <c r="AE1374" i="5"/>
  <c r="AD1374" i="5"/>
  <c r="AC1374" i="5"/>
  <c r="AB1374" i="5"/>
  <c r="AA1374" i="5"/>
  <c r="Z1374" i="5"/>
  <c r="Y1374" i="5"/>
  <c r="X1374" i="5"/>
  <c r="W1374" i="5"/>
  <c r="V1374" i="5"/>
  <c r="U1374" i="5"/>
  <c r="T1374" i="5"/>
  <c r="S1374" i="5"/>
  <c r="R1374" i="5"/>
  <c r="Q1374" i="5"/>
  <c r="AH1373" i="5"/>
  <c r="AG1373" i="5"/>
  <c r="AF1373" i="5"/>
  <c r="AE1373" i="5"/>
  <c r="AD1373" i="5"/>
  <c r="AC1373" i="5"/>
  <c r="AB1373" i="5"/>
  <c r="AA1373" i="5"/>
  <c r="Z1373" i="5"/>
  <c r="Y1373" i="5"/>
  <c r="X1373" i="5"/>
  <c r="W1373" i="5"/>
  <c r="V1373" i="5"/>
  <c r="U1373" i="5"/>
  <c r="T1373" i="5"/>
  <c r="S1373" i="5"/>
  <c r="R1373" i="5"/>
  <c r="Q1373" i="5"/>
  <c r="AH1372" i="5"/>
  <c r="AG1372" i="5"/>
  <c r="AF1372" i="5"/>
  <c r="AE1372" i="5"/>
  <c r="AD1372" i="5"/>
  <c r="AC1372" i="5"/>
  <c r="AB1372" i="5"/>
  <c r="AA1372" i="5"/>
  <c r="Z1372" i="5"/>
  <c r="Y1372" i="5"/>
  <c r="X1372" i="5"/>
  <c r="W1372" i="5"/>
  <c r="V1372" i="5"/>
  <c r="U1372" i="5"/>
  <c r="T1372" i="5"/>
  <c r="S1372" i="5"/>
  <c r="R1372" i="5"/>
  <c r="Q1372" i="5"/>
  <c r="AH1371" i="5"/>
  <c r="AG1371" i="5"/>
  <c r="AF1371" i="5"/>
  <c r="AE1371" i="5"/>
  <c r="AD1371" i="5"/>
  <c r="AC1371" i="5"/>
  <c r="AB1371" i="5"/>
  <c r="AA1371" i="5"/>
  <c r="Z1371" i="5"/>
  <c r="Y1371" i="5"/>
  <c r="X1371" i="5"/>
  <c r="W1371" i="5"/>
  <c r="V1371" i="5"/>
  <c r="U1371" i="5"/>
  <c r="T1371" i="5"/>
  <c r="S1371" i="5"/>
  <c r="R1371" i="5"/>
  <c r="Q1371" i="5"/>
  <c r="AH1370" i="5"/>
  <c r="AG1370" i="5"/>
  <c r="AF1370" i="5"/>
  <c r="AE1370" i="5"/>
  <c r="AD1370" i="5"/>
  <c r="AC1370" i="5"/>
  <c r="AB1370" i="5"/>
  <c r="AA1370" i="5"/>
  <c r="Z1370" i="5"/>
  <c r="Y1370" i="5"/>
  <c r="X1370" i="5"/>
  <c r="W1370" i="5"/>
  <c r="V1370" i="5"/>
  <c r="U1370" i="5"/>
  <c r="T1370" i="5"/>
  <c r="S1370" i="5"/>
  <c r="R1370" i="5"/>
  <c r="Q1370" i="5"/>
  <c r="AH1369" i="5"/>
  <c r="AG1369" i="5"/>
  <c r="AF1369" i="5"/>
  <c r="AE1369" i="5"/>
  <c r="AD1369" i="5"/>
  <c r="AC1369" i="5"/>
  <c r="AB1369" i="5"/>
  <c r="AA1369" i="5"/>
  <c r="Z1369" i="5"/>
  <c r="Y1369" i="5"/>
  <c r="X1369" i="5"/>
  <c r="W1369" i="5"/>
  <c r="V1369" i="5"/>
  <c r="U1369" i="5"/>
  <c r="T1369" i="5"/>
  <c r="S1369" i="5"/>
  <c r="R1369" i="5"/>
  <c r="Q1369" i="5"/>
  <c r="AH1368" i="5"/>
  <c r="AG1368" i="5"/>
  <c r="AF1368" i="5"/>
  <c r="AE1368" i="5"/>
  <c r="AD1368" i="5"/>
  <c r="AC1368" i="5"/>
  <c r="AB1368" i="5"/>
  <c r="AA1368" i="5"/>
  <c r="Z1368" i="5"/>
  <c r="Y1368" i="5"/>
  <c r="X1368" i="5"/>
  <c r="W1368" i="5"/>
  <c r="V1368" i="5"/>
  <c r="U1368" i="5"/>
  <c r="T1368" i="5"/>
  <c r="S1368" i="5"/>
  <c r="R1368" i="5"/>
  <c r="Q1368" i="5"/>
  <c r="AH1367" i="5"/>
  <c r="AG1367" i="5"/>
  <c r="AF1367" i="5"/>
  <c r="AE1367" i="5"/>
  <c r="AD1367" i="5"/>
  <c r="AC1367" i="5"/>
  <c r="AB1367" i="5"/>
  <c r="AA1367" i="5"/>
  <c r="Z1367" i="5"/>
  <c r="Y1367" i="5"/>
  <c r="X1367" i="5"/>
  <c r="W1367" i="5"/>
  <c r="V1367" i="5"/>
  <c r="U1367" i="5"/>
  <c r="T1367" i="5"/>
  <c r="S1367" i="5"/>
  <c r="R1367" i="5"/>
  <c r="Q1367" i="5"/>
  <c r="AH1366" i="5"/>
  <c r="AG1366" i="5"/>
  <c r="AF1366" i="5"/>
  <c r="AE1366" i="5"/>
  <c r="AD1366" i="5"/>
  <c r="AC1366" i="5"/>
  <c r="AB1366" i="5"/>
  <c r="AA1366" i="5"/>
  <c r="Z1366" i="5"/>
  <c r="Y1366" i="5"/>
  <c r="X1366" i="5"/>
  <c r="W1366" i="5"/>
  <c r="V1366" i="5"/>
  <c r="U1366" i="5"/>
  <c r="T1366" i="5"/>
  <c r="S1366" i="5"/>
  <c r="R1366" i="5"/>
  <c r="Q1366" i="5"/>
  <c r="AH1365" i="5"/>
  <c r="AG1365" i="5"/>
  <c r="AF1365" i="5"/>
  <c r="AE1365" i="5"/>
  <c r="AD1365" i="5"/>
  <c r="AC1365" i="5"/>
  <c r="AB1365" i="5"/>
  <c r="AA1365" i="5"/>
  <c r="Z1365" i="5"/>
  <c r="Y1365" i="5"/>
  <c r="X1365" i="5"/>
  <c r="W1365" i="5"/>
  <c r="V1365" i="5"/>
  <c r="U1365" i="5"/>
  <c r="T1365" i="5"/>
  <c r="S1365" i="5"/>
  <c r="R1365" i="5"/>
  <c r="Q1365" i="5"/>
  <c r="AH1364" i="5"/>
  <c r="AG1364" i="5"/>
  <c r="AF1364" i="5"/>
  <c r="AE1364" i="5"/>
  <c r="AD1364" i="5"/>
  <c r="AC1364" i="5"/>
  <c r="AB1364" i="5"/>
  <c r="AA1364" i="5"/>
  <c r="Z1364" i="5"/>
  <c r="Y1364" i="5"/>
  <c r="X1364" i="5"/>
  <c r="W1364" i="5"/>
  <c r="V1364" i="5"/>
  <c r="U1364" i="5"/>
  <c r="T1364" i="5"/>
  <c r="S1364" i="5"/>
  <c r="R1364" i="5"/>
  <c r="Q1364" i="5"/>
  <c r="AH1363" i="5"/>
  <c r="AG1363" i="5"/>
  <c r="AF1363" i="5"/>
  <c r="AE1363" i="5"/>
  <c r="AD1363" i="5"/>
  <c r="AC1363" i="5"/>
  <c r="AB1363" i="5"/>
  <c r="AA1363" i="5"/>
  <c r="Z1363" i="5"/>
  <c r="Y1363" i="5"/>
  <c r="X1363" i="5"/>
  <c r="W1363" i="5"/>
  <c r="V1363" i="5"/>
  <c r="U1363" i="5"/>
  <c r="T1363" i="5"/>
  <c r="S1363" i="5"/>
  <c r="R1363" i="5"/>
  <c r="Q1363" i="5"/>
  <c r="AH1362" i="5"/>
  <c r="AG1362" i="5"/>
  <c r="AF1362" i="5"/>
  <c r="AE1362" i="5"/>
  <c r="AD1362" i="5"/>
  <c r="AC1362" i="5"/>
  <c r="AB1362" i="5"/>
  <c r="AA1362" i="5"/>
  <c r="Z1362" i="5"/>
  <c r="Y1362" i="5"/>
  <c r="X1362" i="5"/>
  <c r="W1362" i="5"/>
  <c r="V1362" i="5"/>
  <c r="U1362" i="5"/>
  <c r="T1362" i="5"/>
  <c r="S1362" i="5"/>
  <c r="R1362" i="5"/>
  <c r="Q1362" i="5"/>
  <c r="AH1361" i="5"/>
  <c r="AG1361" i="5"/>
  <c r="AF1361" i="5"/>
  <c r="AE1361" i="5"/>
  <c r="AD1361" i="5"/>
  <c r="AC1361" i="5"/>
  <c r="AB1361" i="5"/>
  <c r="AA1361" i="5"/>
  <c r="Z1361" i="5"/>
  <c r="Y1361" i="5"/>
  <c r="X1361" i="5"/>
  <c r="W1361" i="5"/>
  <c r="V1361" i="5"/>
  <c r="U1361" i="5"/>
  <c r="T1361" i="5"/>
  <c r="S1361" i="5"/>
  <c r="R1361" i="5"/>
  <c r="Q1361" i="5"/>
  <c r="AH1360" i="5"/>
  <c r="AG1360" i="5"/>
  <c r="AF1360" i="5"/>
  <c r="AE1360" i="5"/>
  <c r="AD1360" i="5"/>
  <c r="AC1360" i="5"/>
  <c r="AB1360" i="5"/>
  <c r="AA1360" i="5"/>
  <c r="Z1360" i="5"/>
  <c r="Y1360" i="5"/>
  <c r="X1360" i="5"/>
  <c r="W1360" i="5"/>
  <c r="V1360" i="5"/>
  <c r="U1360" i="5"/>
  <c r="T1360" i="5"/>
  <c r="S1360" i="5"/>
  <c r="R1360" i="5"/>
  <c r="Q1360" i="5"/>
  <c r="AH1359" i="5"/>
  <c r="AG1359" i="5"/>
  <c r="AF1359" i="5"/>
  <c r="AE1359" i="5"/>
  <c r="AD1359" i="5"/>
  <c r="AC1359" i="5"/>
  <c r="AB1359" i="5"/>
  <c r="AA1359" i="5"/>
  <c r="Z1359" i="5"/>
  <c r="Y1359" i="5"/>
  <c r="X1359" i="5"/>
  <c r="W1359" i="5"/>
  <c r="V1359" i="5"/>
  <c r="U1359" i="5"/>
  <c r="T1359" i="5"/>
  <c r="S1359" i="5"/>
  <c r="R1359" i="5"/>
  <c r="Q1359" i="5"/>
  <c r="AH1358" i="5"/>
  <c r="AG1358" i="5"/>
  <c r="AF1358" i="5"/>
  <c r="AE1358" i="5"/>
  <c r="AD1358" i="5"/>
  <c r="AC1358" i="5"/>
  <c r="AB1358" i="5"/>
  <c r="AA1358" i="5"/>
  <c r="Z1358" i="5"/>
  <c r="Y1358" i="5"/>
  <c r="X1358" i="5"/>
  <c r="W1358" i="5"/>
  <c r="V1358" i="5"/>
  <c r="U1358" i="5"/>
  <c r="T1358" i="5"/>
  <c r="S1358" i="5"/>
  <c r="R1358" i="5"/>
  <c r="Q1358" i="5"/>
  <c r="AH1357" i="5"/>
  <c r="AG1357" i="5"/>
  <c r="AF1357" i="5"/>
  <c r="AE1357" i="5"/>
  <c r="AD1357" i="5"/>
  <c r="AC1357" i="5"/>
  <c r="AB1357" i="5"/>
  <c r="AA1357" i="5"/>
  <c r="Z1357" i="5"/>
  <c r="Y1357" i="5"/>
  <c r="X1357" i="5"/>
  <c r="W1357" i="5"/>
  <c r="V1357" i="5"/>
  <c r="U1357" i="5"/>
  <c r="T1357" i="5"/>
  <c r="S1357" i="5"/>
  <c r="R1357" i="5"/>
  <c r="Q1357" i="5"/>
  <c r="AH1356" i="5"/>
  <c r="AG1356" i="5"/>
  <c r="AF1356" i="5"/>
  <c r="AE1356" i="5"/>
  <c r="AD1356" i="5"/>
  <c r="AC1356" i="5"/>
  <c r="AB1356" i="5"/>
  <c r="AA1356" i="5"/>
  <c r="Z1356" i="5"/>
  <c r="Y1356" i="5"/>
  <c r="X1356" i="5"/>
  <c r="W1356" i="5"/>
  <c r="V1356" i="5"/>
  <c r="U1356" i="5"/>
  <c r="T1356" i="5"/>
  <c r="S1356" i="5"/>
  <c r="R1356" i="5"/>
  <c r="Q1356" i="5"/>
  <c r="AH1355" i="5"/>
  <c r="AG1355" i="5"/>
  <c r="AF1355" i="5"/>
  <c r="AE1355" i="5"/>
  <c r="AD1355" i="5"/>
  <c r="AC1355" i="5"/>
  <c r="AB1355" i="5"/>
  <c r="AA1355" i="5"/>
  <c r="Z1355" i="5"/>
  <c r="Y1355" i="5"/>
  <c r="X1355" i="5"/>
  <c r="W1355" i="5"/>
  <c r="V1355" i="5"/>
  <c r="U1355" i="5"/>
  <c r="T1355" i="5"/>
  <c r="S1355" i="5"/>
  <c r="R1355" i="5"/>
  <c r="Q1355" i="5"/>
  <c r="AH1354" i="5"/>
  <c r="AG1354" i="5"/>
  <c r="AF1354" i="5"/>
  <c r="AE1354" i="5"/>
  <c r="AD1354" i="5"/>
  <c r="AC1354" i="5"/>
  <c r="AB1354" i="5"/>
  <c r="AA1354" i="5"/>
  <c r="Z1354" i="5"/>
  <c r="Y1354" i="5"/>
  <c r="X1354" i="5"/>
  <c r="W1354" i="5"/>
  <c r="V1354" i="5"/>
  <c r="U1354" i="5"/>
  <c r="T1354" i="5"/>
  <c r="S1354" i="5"/>
  <c r="R1354" i="5"/>
  <c r="Q1354" i="5"/>
  <c r="AH1353" i="5"/>
  <c r="AG1353" i="5"/>
  <c r="AF1353" i="5"/>
  <c r="AE1353" i="5"/>
  <c r="AD1353" i="5"/>
  <c r="AC1353" i="5"/>
  <c r="AB1353" i="5"/>
  <c r="AA1353" i="5"/>
  <c r="Z1353" i="5"/>
  <c r="Y1353" i="5"/>
  <c r="X1353" i="5"/>
  <c r="W1353" i="5"/>
  <c r="V1353" i="5"/>
  <c r="U1353" i="5"/>
  <c r="T1353" i="5"/>
  <c r="S1353" i="5"/>
  <c r="R1353" i="5"/>
  <c r="Q1353" i="5"/>
  <c r="AH1352" i="5"/>
  <c r="AG1352" i="5"/>
  <c r="AF1352" i="5"/>
  <c r="AE1352" i="5"/>
  <c r="AD1352" i="5"/>
  <c r="AC1352" i="5"/>
  <c r="AB1352" i="5"/>
  <c r="AA1352" i="5"/>
  <c r="Z1352" i="5"/>
  <c r="Y1352" i="5"/>
  <c r="X1352" i="5"/>
  <c r="W1352" i="5"/>
  <c r="V1352" i="5"/>
  <c r="U1352" i="5"/>
  <c r="T1352" i="5"/>
  <c r="S1352" i="5"/>
  <c r="R1352" i="5"/>
  <c r="Q1352" i="5"/>
  <c r="AH1351" i="5"/>
  <c r="AG1351" i="5"/>
  <c r="AF1351" i="5"/>
  <c r="AE1351" i="5"/>
  <c r="AD1351" i="5"/>
  <c r="AC1351" i="5"/>
  <c r="AB1351" i="5"/>
  <c r="AA1351" i="5"/>
  <c r="Z1351" i="5"/>
  <c r="Y1351" i="5"/>
  <c r="X1351" i="5"/>
  <c r="W1351" i="5"/>
  <c r="V1351" i="5"/>
  <c r="U1351" i="5"/>
  <c r="T1351" i="5"/>
  <c r="S1351" i="5"/>
  <c r="R1351" i="5"/>
  <c r="Q1351" i="5"/>
  <c r="AH1350" i="5"/>
  <c r="AG1350" i="5"/>
  <c r="AF1350" i="5"/>
  <c r="AE1350" i="5"/>
  <c r="AD1350" i="5"/>
  <c r="AC1350" i="5"/>
  <c r="AB1350" i="5"/>
  <c r="AA1350" i="5"/>
  <c r="Z1350" i="5"/>
  <c r="Y1350" i="5"/>
  <c r="X1350" i="5"/>
  <c r="W1350" i="5"/>
  <c r="V1350" i="5"/>
  <c r="U1350" i="5"/>
  <c r="T1350" i="5"/>
  <c r="S1350" i="5"/>
  <c r="R1350" i="5"/>
  <c r="Q1350" i="5"/>
  <c r="AH1349" i="5"/>
  <c r="AG1349" i="5"/>
  <c r="AF1349" i="5"/>
  <c r="AE1349" i="5"/>
  <c r="AD1349" i="5"/>
  <c r="AC1349" i="5"/>
  <c r="AB1349" i="5"/>
  <c r="AA1349" i="5"/>
  <c r="Z1349" i="5"/>
  <c r="Y1349" i="5"/>
  <c r="X1349" i="5"/>
  <c r="W1349" i="5"/>
  <c r="V1349" i="5"/>
  <c r="U1349" i="5"/>
  <c r="T1349" i="5"/>
  <c r="S1349" i="5"/>
  <c r="R1349" i="5"/>
  <c r="Q1349" i="5"/>
  <c r="AH1348" i="5"/>
  <c r="AG1348" i="5"/>
  <c r="AF1348" i="5"/>
  <c r="AE1348" i="5"/>
  <c r="AD1348" i="5"/>
  <c r="AC1348" i="5"/>
  <c r="AB1348" i="5"/>
  <c r="AA1348" i="5"/>
  <c r="Z1348" i="5"/>
  <c r="Y1348" i="5"/>
  <c r="X1348" i="5"/>
  <c r="W1348" i="5"/>
  <c r="V1348" i="5"/>
  <c r="U1348" i="5"/>
  <c r="T1348" i="5"/>
  <c r="S1348" i="5"/>
  <c r="R1348" i="5"/>
  <c r="Q1348" i="5"/>
  <c r="AH1347" i="5"/>
  <c r="AG1347" i="5"/>
  <c r="AF1347" i="5"/>
  <c r="AE1347" i="5"/>
  <c r="AD1347" i="5"/>
  <c r="AC1347" i="5"/>
  <c r="AB1347" i="5"/>
  <c r="AA1347" i="5"/>
  <c r="Z1347" i="5"/>
  <c r="Y1347" i="5"/>
  <c r="X1347" i="5"/>
  <c r="W1347" i="5"/>
  <c r="V1347" i="5"/>
  <c r="U1347" i="5"/>
  <c r="T1347" i="5"/>
  <c r="S1347" i="5"/>
  <c r="R1347" i="5"/>
  <c r="Q1347" i="5"/>
  <c r="AH1346" i="5"/>
  <c r="AG1346" i="5"/>
  <c r="AF1346" i="5"/>
  <c r="AE1346" i="5"/>
  <c r="AD1346" i="5"/>
  <c r="AC1346" i="5"/>
  <c r="AB1346" i="5"/>
  <c r="AA1346" i="5"/>
  <c r="Z1346" i="5"/>
  <c r="Y1346" i="5"/>
  <c r="X1346" i="5"/>
  <c r="W1346" i="5"/>
  <c r="V1346" i="5"/>
  <c r="U1346" i="5"/>
  <c r="T1346" i="5"/>
  <c r="S1346" i="5"/>
  <c r="R1346" i="5"/>
  <c r="Q1346" i="5"/>
  <c r="AH1345" i="5"/>
  <c r="AG1345" i="5"/>
  <c r="AF1345" i="5"/>
  <c r="AE1345" i="5"/>
  <c r="AD1345" i="5"/>
  <c r="AC1345" i="5"/>
  <c r="AB1345" i="5"/>
  <c r="AA1345" i="5"/>
  <c r="Z1345" i="5"/>
  <c r="Y1345" i="5"/>
  <c r="X1345" i="5"/>
  <c r="W1345" i="5"/>
  <c r="V1345" i="5"/>
  <c r="U1345" i="5"/>
  <c r="T1345" i="5"/>
  <c r="S1345" i="5"/>
  <c r="R1345" i="5"/>
  <c r="Q1345" i="5"/>
  <c r="AH1344" i="5"/>
  <c r="AG1344" i="5"/>
  <c r="AF1344" i="5"/>
  <c r="AE1344" i="5"/>
  <c r="AD1344" i="5"/>
  <c r="AC1344" i="5"/>
  <c r="AB1344" i="5"/>
  <c r="AA1344" i="5"/>
  <c r="Z1344" i="5"/>
  <c r="Y1344" i="5"/>
  <c r="X1344" i="5"/>
  <c r="W1344" i="5"/>
  <c r="V1344" i="5"/>
  <c r="U1344" i="5"/>
  <c r="T1344" i="5"/>
  <c r="S1344" i="5"/>
  <c r="R1344" i="5"/>
  <c r="Q1344" i="5"/>
  <c r="AH1343" i="5"/>
  <c r="AG1343" i="5"/>
  <c r="AF1343" i="5"/>
  <c r="AE1343" i="5"/>
  <c r="AD1343" i="5"/>
  <c r="AC1343" i="5"/>
  <c r="AB1343" i="5"/>
  <c r="AA1343" i="5"/>
  <c r="Z1343" i="5"/>
  <c r="Y1343" i="5"/>
  <c r="X1343" i="5"/>
  <c r="W1343" i="5"/>
  <c r="V1343" i="5"/>
  <c r="U1343" i="5"/>
  <c r="T1343" i="5"/>
  <c r="S1343" i="5"/>
  <c r="R1343" i="5"/>
  <c r="Q1343" i="5"/>
  <c r="AH1342" i="5"/>
  <c r="AG1342" i="5"/>
  <c r="AF1342" i="5"/>
  <c r="AE1342" i="5"/>
  <c r="AD1342" i="5"/>
  <c r="AC1342" i="5"/>
  <c r="AB1342" i="5"/>
  <c r="AA1342" i="5"/>
  <c r="Z1342" i="5"/>
  <c r="Y1342" i="5"/>
  <c r="X1342" i="5"/>
  <c r="W1342" i="5"/>
  <c r="V1342" i="5"/>
  <c r="U1342" i="5"/>
  <c r="T1342" i="5"/>
  <c r="S1342" i="5"/>
  <c r="R1342" i="5"/>
  <c r="Q1342" i="5"/>
  <c r="AH1341" i="5"/>
  <c r="AG1341" i="5"/>
  <c r="AF1341" i="5"/>
  <c r="AE1341" i="5"/>
  <c r="AD1341" i="5"/>
  <c r="AC1341" i="5"/>
  <c r="AB1341" i="5"/>
  <c r="AA1341" i="5"/>
  <c r="Z1341" i="5"/>
  <c r="Y1341" i="5"/>
  <c r="X1341" i="5"/>
  <c r="W1341" i="5"/>
  <c r="V1341" i="5"/>
  <c r="U1341" i="5"/>
  <c r="T1341" i="5"/>
  <c r="S1341" i="5"/>
  <c r="R1341" i="5"/>
  <c r="Q1341" i="5"/>
  <c r="AH1340" i="5"/>
  <c r="AG1340" i="5"/>
  <c r="AF1340" i="5"/>
  <c r="AE1340" i="5"/>
  <c r="AD1340" i="5"/>
  <c r="AC1340" i="5"/>
  <c r="AB1340" i="5"/>
  <c r="AA1340" i="5"/>
  <c r="Z1340" i="5"/>
  <c r="Y1340" i="5"/>
  <c r="X1340" i="5"/>
  <c r="W1340" i="5"/>
  <c r="V1340" i="5"/>
  <c r="U1340" i="5"/>
  <c r="T1340" i="5"/>
  <c r="S1340" i="5"/>
  <c r="R1340" i="5"/>
  <c r="Q1340" i="5"/>
  <c r="AH1339" i="5"/>
  <c r="AG1339" i="5"/>
  <c r="AF1339" i="5"/>
  <c r="AE1339" i="5"/>
  <c r="AD1339" i="5"/>
  <c r="AC1339" i="5"/>
  <c r="AB1339" i="5"/>
  <c r="AA1339" i="5"/>
  <c r="Z1339" i="5"/>
  <c r="Y1339" i="5"/>
  <c r="X1339" i="5"/>
  <c r="W1339" i="5"/>
  <c r="V1339" i="5"/>
  <c r="U1339" i="5"/>
  <c r="T1339" i="5"/>
  <c r="S1339" i="5"/>
  <c r="R1339" i="5"/>
  <c r="Q1339" i="5"/>
  <c r="AH1338" i="5"/>
  <c r="AG1338" i="5"/>
  <c r="AF1338" i="5"/>
  <c r="AE1338" i="5"/>
  <c r="AD1338" i="5"/>
  <c r="AC1338" i="5"/>
  <c r="AB1338" i="5"/>
  <c r="AA1338" i="5"/>
  <c r="Z1338" i="5"/>
  <c r="Y1338" i="5"/>
  <c r="X1338" i="5"/>
  <c r="W1338" i="5"/>
  <c r="V1338" i="5"/>
  <c r="U1338" i="5"/>
  <c r="T1338" i="5"/>
  <c r="S1338" i="5"/>
  <c r="R1338" i="5"/>
  <c r="Q1338" i="5"/>
  <c r="AH1337" i="5"/>
  <c r="AG1337" i="5"/>
  <c r="AF1337" i="5"/>
  <c r="AE1337" i="5"/>
  <c r="AD1337" i="5"/>
  <c r="AC1337" i="5"/>
  <c r="AB1337" i="5"/>
  <c r="AA1337" i="5"/>
  <c r="Z1337" i="5"/>
  <c r="Y1337" i="5"/>
  <c r="X1337" i="5"/>
  <c r="W1337" i="5"/>
  <c r="V1337" i="5"/>
  <c r="U1337" i="5"/>
  <c r="T1337" i="5"/>
  <c r="S1337" i="5"/>
  <c r="R1337" i="5"/>
  <c r="Q1337" i="5"/>
  <c r="AH1336" i="5"/>
  <c r="AG1336" i="5"/>
  <c r="AF1336" i="5"/>
  <c r="AE1336" i="5"/>
  <c r="AD1336" i="5"/>
  <c r="AC1336" i="5"/>
  <c r="AB1336" i="5"/>
  <c r="AA1336" i="5"/>
  <c r="Z1336" i="5"/>
  <c r="Y1336" i="5"/>
  <c r="X1336" i="5"/>
  <c r="W1336" i="5"/>
  <c r="V1336" i="5"/>
  <c r="U1336" i="5"/>
  <c r="T1336" i="5"/>
  <c r="S1336" i="5"/>
  <c r="R1336" i="5"/>
  <c r="Q1336" i="5"/>
  <c r="AH1335" i="5"/>
  <c r="AG1335" i="5"/>
  <c r="AF1335" i="5"/>
  <c r="AE1335" i="5"/>
  <c r="AD1335" i="5"/>
  <c r="AC1335" i="5"/>
  <c r="AB1335" i="5"/>
  <c r="AA1335" i="5"/>
  <c r="Z1335" i="5"/>
  <c r="Y1335" i="5"/>
  <c r="X1335" i="5"/>
  <c r="W1335" i="5"/>
  <c r="V1335" i="5"/>
  <c r="U1335" i="5"/>
  <c r="T1335" i="5"/>
  <c r="S1335" i="5"/>
  <c r="R1335" i="5"/>
  <c r="Q1335" i="5"/>
  <c r="AH1334" i="5"/>
  <c r="AG1334" i="5"/>
  <c r="AF1334" i="5"/>
  <c r="AE1334" i="5"/>
  <c r="AD1334" i="5"/>
  <c r="AC1334" i="5"/>
  <c r="AB1334" i="5"/>
  <c r="AA1334" i="5"/>
  <c r="Z1334" i="5"/>
  <c r="Y1334" i="5"/>
  <c r="X1334" i="5"/>
  <c r="W1334" i="5"/>
  <c r="V1334" i="5"/>
  <c r="U1334" i="5"/>
  <c r="T1334" i="5"/>
  <c r="S1334" i="5"/>
  <c r="R1334" i="5"/>
  <c r="Q1334" i="5"/>
  <c r="AH1333" i="5"/>
  <c r="AG1333" i="5"/>
  <c r="AF1333" i="5"/>
  <c r="AE1333" i="5"/>
  <c r="AD1333" i="5"/>
  <c r="AC1333" i="5"/>
  <c r="AB1333" i="5"/>
  <c r="AA1333" i="5"/>
  <c r="Z1333" i="5"/>
  <c r="Y1333" i="5"/>
  <c r="X1333" i="5"/>
  <c r="W1333" i="5"/>
  <c r="V1333" i="5"/>
  <c r="U1333" i="5"/>
  <c r="T1333" i="5"/>
  <c r="S1333" i="5"/>
  <c r="R1333" i="5"/>
  <c r="Q1333" i="5"/>
  <c r="AH1332" i="5"/>
  <c r="AG1332" i="5"/>
  <c r="AF1332" i="5"/>
  <c r="AE1332" i="5"/>
  <c r="AD1332" i="5"/>
  <c r="AC1332" i="5"/>
  <c r="AB1332" i="5"/>
  <c r="AA1332" i="5"/>
  <c r="Z1332" i="5"/>
  <c r="Y1332" i="5"/>
  <c r="X1332" i="5"/>
  <c r="W1332" i="5"/>
  <c r="V1332" i="5"/>
  <c r="U1332" i="5"/>
  <c r="T1332" i="5"/>
  <c r="S1332" i="5"/>
  <c r="R1332" i="5"/>
  <c r="Q1332" i="5"/>
  <c r="AH1331" i="5"/>
  <c r="AG1331" i="5"/>
  <c r="AF1331" i="5"/>
  <c r="AE1331" i="5"/>
  <c r="AD1331" i="5"/>
  <c r="AC1331" i="5"/>
  <c r="AB1331" i="5"/>
  <c r="AA1331" i="5"/>
  <c r="Z1331" i="5"/>
  <c r="Y1331" i="5"/>
  <c r="X1331" i="5"/>
  <c r="W1331" i="5"/>
  <c r="V1331" i="5"/>
  <c r="U1331" i="5"/>
  <c r="T1331" i="5"/>
  <c r="S1331" i="5"/>
  <c r="R1331" i="5"/>
  <c r="Q1331" i="5"/>
  <c r="AH1330" i="5"/>
  <c r="AG1330" i="5"/>
  <c r="AF1330" i="5"/>
  <c r="AE1330" i="5"/>
  <c r="AD1330" i="5"/>
  <c r="AC1330" i="5"/>
  <c r="AB1330" i="5"/>
  <c r="AA1330" i="5"/>
  <c r="Z1330" i="5"/>
  <c r="Y1330" i="5"/>
  <c r="X1330" i="5"/>
  <c r="W1330" i="5"/>
  <c r="V1330" i="5"/>
  <c r="U1330" i="5"/>
  <c r="T1330" i="5"/>
  <c r="S1330" i="5"/>
  <c r="R1330" i="5"/>
  <c r="Q1330" i="5"/>
  <c r="AH1329" i="5"/>
  <c r="AG1329" i="5"/>
  <c r="AF1329" i="5"/>
  <c r="AE1329" i="5"/>
  <c r="AD1329" i="5"/>
  <c r="AC1329" i="5"/>
  <c r="AB1329" i="5"/>
  <c r="AA1329" i="5"/>
  <c r="Z1329" i="5"/>
  <c r="Y1329" i="5"/>
  <c r="X1329" i="5"/>
  <c r="W1329" i="5"/>
  <c r="V1329" i="5"/>
  <c r="U1329" i="5"/>
  <c r="T1329" i="5"/>
  <c r="S1329" i="5"/>
  <c r="R1329" i="5"/>
  <c r="Q1329" i="5"/>
  <c r="AH1328" i="5"/>
  <c r="AG1328" i="5"/>
  <c r="AF1328" i="5"/>
  <c r="AE1328" i="5"/>
  <c r="AD1328" i="5"/>
  <c r="AC1328" i="5"/>
  <c r="AB1328" i="5"/>
  <c r="AA1328" i="5"/>
  <c r="Z1328" i="5"/>
  <c r="Y1328" i="5"/>
  <c r="X1328" i="5"/>
  <c r="W1328" i="5"/>
  <c r="V1328" i="5"/>
  <c r="U1328" i="5"/>
  <c r="T1328" i="5"/>
  <c r="S1328" i="5"/>
  <c r="R1328" i="5"/>
  <c r="Q1328" i="5"/>
  <c r="AH1327" i="5"/>
  <c r="AG1327" i="5"/>
  <c r="AF1327" i="5"/>
  <c r="AE1327" i="5"/>
  <c r="AD1327" i="5"/>
  <c r="AC1327" i="5"/>
  <c r="AB1327" i="5"/>
  <c r="AA1327" i="5"/>
  <c r="Z1327" i="5"/>
  <c r="Y1327" i="5"/>
  <c r="X1327" i="5"/>
  <c r="W1327" i="5"/>
  <c r="V1327" i="5"/>
  <c r="U1327" i="5"/>
  <c r="T1327" i="5"/>
  <c r="S1327" i="5"/>
  <c r="R1327" i="5"/>
  <c r="Q1327" i="5"/>
  <c r="AH1326" i="5"/>
  <c r="AG1326" i="5"/>
  <c r="AF1326" i="5"/>
  <c r="AE1326" i="5"/>
  <c r="AD1326" i="5"/>
  <c r="AC1326" i="5"/>
  <c r="AB1326" i="5"/>
  <c r="AA1326" i="5"/>
  <c r="Z1326" i="5"/>
  <c r="Y1326" i="5"/>
  <c r="X1326" i="5"/>
  <c r="W1326" i="5"/>
  <c r="V1326" i="5"/>
  <c r="U1326" i="5"/>
  <c r="T1326" i="5"/>
  <c r="S1326" i="5"/>
  <c r="R1326" i="5"/>
  <c r="Q1326" i="5"/>
  <c r="AH1325" i="5"/>
  <c r="AG1325" i="5"/>
  <c r="AF1325" i="5"/>
  <c r="AE1325" i="5"/>
  <c r="AD1325" i="5"/>
  <c r="AC1325" i="5"/>
  <c r="AB1325" i="5"/>
  <c r="AA1325" i="5"/>
  <c r="Z1325" i="5"/>
  <c r="Y1325" i="5"/>
  <c r="X1325" i="5"/>
  <c r="W1325" i="5"/>
  <c r="V1325" i="5"/>
  <c r="U1325" i="5"/>
  <c r="T1325" i="5"/>
  <c r="S1325" i="5"/>
  <c r="R1325" i="5"/>
  <c r="Q1325" i="5"/>
  <c r="AH1324" i="5"/>
  <c r="AG1324" i="5"/>
  <c r="AF1324" i="5"/>
  <c r="AE1324" i="5"/>
  <c r="AD1324" i="5"/>
  <c r="AC1324" i="5"/>
  <c r="AB1324" i="5"/>
  <c r="AA1324" i="5"/>
  <c r="Z1324" i="5"/>
  <c r="Y1324" i="5"/>
  <c r="X1324" i="5"/>
  <c r="W1324" i="5"/>
  <c r="V1324" i="5"/>
  <c r="U1324" i="5"/>
  <c r="T1324" i="5"/>
  <c r="S1324" i="5"/>
  <c r="R1324" i="5"/>
  <c r="Q1324" i="5"/>
  <c r="AH1323" i="5"/>
  <c r="AG1323" i="5"/>
  <c r="AF1323" i="5"/>
  <c r="AE1323" i="5"/>
  <c r="AD1323" i="5"/>
  <c r="AC1323" i="5"/>
  <c r="AB1323" i="5"/>
  <c r="AA1323" i="5"/>
  <c r="Z1323" i="5"/>
  <c r="Y1323" i="5"/>
  <c r="X1323" i="5"/>
  <c r="W1323" i="5"/>
  <c r="V1323" i="5"/>
  <c r="U1323" i="5"/>
  <c r="T1323" i="5"/>
  <c r="S1323" i="5"/>
  <c r="R1323" i="5"/>
  <c r="Q1323" i="5"/>
  <c r="AH1322" i="5"/>
  <c r="AG1322" i="5"/>
  <c r="AF1322" i="5"/>
  <c r="AE1322" i="5"/>
  <c r="AD1322" i="5"/>
  <c r="AC1322" i="5"/>
  <c r="AB1322" i="5"/>
  <c r="AA1322" i="5"/>
  <c r="Z1322" i="5"/>
  <c r="Y1322" i="5"/>
  <c r="X1322" i="5"/>
  <c r="W1322" i="5"/>
  <c r="V1322" i="5"/>
  <c r="U1322" i="5"/>
  <c r="T1322" i="5"/>
  <c r="S1322" i="5"/>
  <c r="R1322" i="5"/>
  <c r="Q1322" i="5"/>
  <c r="AH1321" i="5"/>
  <c r="AG1321" i="5"/>
  <c r="AF1321" i="5"/>
  <c r="AE1321" i="5"/>
  <c r="AD1321" i="5"/>
  <c r="AC1321" i="5"/>
  <c r="AB1321" i="5"/>
  <c r="AA1321" i="5"/>
  <c r="Z1321" i="5"/>
  <c r="Y1321" i="5"/>
  <c r="X1321" i="5"/>
  <c r="W1321" i="5"/>
  <c r="V1321" i="5"/>
  <c r="U1321" i="5"/>
  <c r="T1321" i="5"/>
  <c r="S1321" i="5"/>
  <c r="R1321" i="5"/>
  <c r="Q1321" i="5"/>
  <c r="AH1320" i="5"/>
  <c r="AG1320" i="5"/>
  <c r="AF1320" i="5"/>
  <c r="AE1320" i="5"/>
  <c r="AD1320" i="5"/>
  <c r="AC1320" i="5"/>
  <c r="AB1320" i="5"/>
  <c r="AA1320" i="5"/>
  <c r="Z1320" i="5"/>
  <c r="Y1320" i="5"/>
  <c r="X1320" i="5"/>
  <c r="W1320" i="5"/>
  <c r="V1320" i="5"/>
  <c r="U1320" i="5"/>
  <c r="T1320" i="5"/>
  <c r="S1320" i="5"/>
  <c r="R1320" i="5"/>
  <c r="Q1320" i="5"/>
  <c r="AH1319" i="5"/>
  <c r="AG1319" i="5"/>
  <c r="AF1319" i="5"/>
  <c r="AE1319" i="5"/>
  <c r="AD1319" i="5"/>
  <c r="AC1319" i="5"/>
  <c r="AB1319" i="5"/>
  <c r="AA1319" i="5"/>
  <c r="Z1319" i="5"/>
  <c r="Y1319" i="5"/>
  <c r="X1319" i="5"/>
  <c r="W1319" i="5"/>
  <c r="V1319" i="5"/>
  <c r="U1319" i="5"/>
  <c r="T1319" i="5"/>
  <c r="S1319" i="5"/>
  <c r="R1319" i="5"/>
  <c r="Q1319" i="5"/>
  <c r="AH1318" i="5"/>
  <c r="AG1318" i="5"/>
  <c r="AF1318" i="5"/>
  <c r="AE1318" i="5"/>
  <c r="AD1318" i="5"/>
  <c r="AC1318" i="5"/>
  <c r="AB1318" i="5"/>
  <c r="AA1318" i="5"/>
  <c r="Z1318" i="5"/>
  <c r="Y1318" i="5"/>
  <c r="X1318" i="5"/>
  <c r="W1318" i="5"/>
  <c r="V1318" i="5"/>
  <c r="U1318" i="5"/>
  <c r="T1318" i="5"/>
  <c r="S1318" i="5"/>
  <c r="R1318" i="5"/>
  <c r="Q1318" i="5"/>
  <c r="AH1317" i="5"/>
  <c r="AG1317" i="5"/>
  <c r="AF1317" i="5"/>
  <c r="AE1317" i="5"/>
  <c r="AD1317" i="5"/>
  <c r="AC1317" i="5"/>
  <c r="AB1317" i="5"/>
  <c r="AA1317" i="5"/>
  <c r="Z1317" i="5"/>
  <c r="Y1317" i="5"/>
  <c r="X1317" i="5"/>
  <c r="W1317" i="5"/>
  <c r="V1317" i="5"/>
  <c r="U1317" i="5"/>
  <c r="T1317" i="5"/>
  <c r="S1317" i="5"/>
  <c r="R1317" i="5"/>
  <c r="Q1317" i="5"/>
  <c r="AH1316" i="5"/>
  <c r="AG1316" i="5"/>
  <c r="AF1316" i="5"/>
  <c r="AE1316" i="5"/>
  <c r="AD1316" i="5"/>
  <c r="AC1316" i="5"/>
  <c r="AB1316" i="5"/>
  <c r="AA1316" i="5"/>
  <c r="Z1316" i="5"/>
  <c r="Y1316" i="5"/>
  <c r="X1316" i="5"/>
  <c r="W1316" i="5"/>
  <c r="V1316" i="5"/>
  <c r="U1316" i="5"/>
  <c r="T1316" i="5"/>
  <c r="S1316" i="5"/>
  <c r="R1316" i="5"/>
  <c r="Q1316" i="5"/>
  <c r="AH1315" i="5"/>
  <c r="AG1315" i="5"/>
  <c r="AF1315" i="5"/>
  <c r="AE1315" i="5"/>
  <c r="AD1315" i="5"/>
  <c r="AC1315" i="5"/>
  <c r="AB1315" i="5"/>
  <c r="AA1315" i="5"/>
  <c r="Z1315" i="5"/>
  <c r="Y1315" i="5"/>
  <c r="X1315" i="5"/>
  <c r="W1315" i="5"/>
  <c r="V1315" i="5"/>
  <c r="U1315" i="5"/>
  <c r="T1315" i="5"/>
  <c r="S1315" i="5"/>
  <c r="R1315" i="5"/>
  <c r="Q1315" i="5"/>
  <c r="AH1314" i="5"/>
  <c r="AG1314" i="5"/>
  <c r="AF1314" i="5"/>
  <c r="AE1314" i="5"/>
  <c r="AD1314" i="5"/>
  <c r="AC1314" i="5"/>
  <c r="AB1314" i="5"/>
  <c r="AA1314" i="5"/>
  <c r="Z1314" i="5"/>
  <c r="Y1314" i="5"/>
  <c r="X1314" i="5"/>
  <c r="W1314" i="5"/>
  <c r="V1314" i="5"/>
  <c r="U1314" i="5"/>
  <c r="T1314" i="5"/>
  <c r="S1314" i="5"/>
  <c r="R1314" i="5"/>
  <c r="Q1314" i="5"/>
  <c r="AH1313" i="5"/>
  <c r="AG1313" i="5"/>
  <c r="AF1313" i="5"/>
  <c r="AE1313" i="5"/>
  <c r="AD1313" i="5"/>
  <c r="AC1313" i="5"/>
  <c r="AB1313" i="5"/>
  <c r="AA1313" i="5"/>
  <c r="Z1313" i="5"/>
  <c r="Y1313" i="5"/>
  <c r="X1313" i="5"/>
  <c r="W1313" i="5"/>
  <c r="V1313" i="5"/>
  <c r="U1313" i="5"/>
  <c r="T1313" i="5"/>
  <c r="S1313" i="5"/>
  <c r="R1313" i="5"/>
  <c r="Q1313" i="5"/>
  <c r="AH1312" i="5"/>
  <c r="AG1312" i="5"/>
  <c r="AF1312" i="5"/>
  <c r="AE1312" i="5"/>
  <c r="AD1312" i="5"/>
  <c r="AC1312" i="5"/>
  <c r="AB1312" i="5"/>
  <c r="AA1312" i="5"/>
  <c r="Z1312" i="5"/>
  <c r="Y1312" i="5"/>
  <c r="X1312" i="5"/>
  <c r="W1312" i="5"/>
  <c r="V1312" i="5"/>
  <c r="U1312" i="5"/>
  <c r="T1312" i="5"/>
  <c r="S1312" i="5"/>
  <c r="R1312" i="5"/>
  <c r="Q1312" i="5"/>
  <c r="AH1311" i="5"/>
  <c r="AG1311" i="5"/>
  <c r="AF1311" i="5"/>
  <c r="AE1311" i="5"/>
  <c r="AD1311" i="5"/>
  <c r="AC1311" i="5"/>
  <c r="AB1311" i="5"/>
  <c r="AA1311" i="5"/>
  <c r="Z1311" i="5"/>
  <c r="Y1311" i="5"/>
  <c r="X1311" i="5"/>
  <c r="W1311" i="5"/>
  <c r="V1311" i="5"/>
  <c r="U1311" i="5"/>
  <c r="T1311" i="5"/>
  <c r="S1311" i="5"/>
  <c r="R1311" i="5"/>
  <c r="Q1311" i="5"/>
  <c r="AH1310" i="5"/>
  <c r="AG1310" i="5"/>
  <c r="AF1310" i="5"/>
  <c r="AE1310" i="5"/>
  <c r="AD1310" i="5"/>
  <c r="AC1310" i="5"/>
  <c r="AB1310" i="5"/>
  <c r="AA1310" i="5"/>
  <c r="Z1310" i="5"/>
  <c r="Y1310" i="5"/>
  <c r="X1310" i="5"/>
  <c r="W1310" i="5"/>
  <c r="V1310" i="5"/>
  <c r="U1310" i="5"/>
  <c r="T1310" i="5"/>
  <c r="S1310" i="5"/>
  <c r="R1310" i="5"/>
  <c r="Q1310" i="5"/>
  <c r="AH1309" i="5"/>
  <c r="AG1309" i="5"/>
  <c r="AF1309" i="5"/>
  <c r="AE1309" i="5"/>
  <c r="AD1309" i="5"/>
  <c r="AC1309" i="5"/>
  <c r="AB1309" i="5"/>
  <c r="AA1309" i="5"/>
  <c r="Z1309" i="5"/>
  <c r="Y1309" i="5"/>
  <c r="X1309" i="5"/>
  <c r="W1309" i="5"/>
  <c r="V1309" i="5"/>
  <c r="U1309" i="5"/>
  <c r="T1309" i="5"/>
  <c r="S1309" i="5"/>
  <c r="R1309" i="5"/>
  <c r="Q1309" i="5"/>
  <c r="AH1308" i="5"/>
  <c r="AG1308" i="5"/>
  <c r="AF1308" i="5"/>
  <c r="AE1308" i="5"/>
  <c r="AD1308" i="5"/>
  <c r="AC1308" i="5"/>
  <c r="AB1308" i="5"/>
  <c r="AA1308" i="5"/>
  <c r="Z1308" i="5"/>
  <c r="Y1308" i="5"/>
  <c r="X1308" i="5"/>
  <c r="W1308" i="5"/>
  <c r="V1308" i="5"/>
  <c r="U1308" i="5"/>
  <c r="T1308" i="5"/>
  <c r="S1308" i="5"/>
  <c r="R1308" i="5"/>
  <c r="Q1308" i="5"/>
  <c r="AH1307" i="5"/>
  <c r="AG1307" i="5"/>
  <c r="AF1307" i="5"/>
  <c r="AE1307" i="5"/>
  <c r="AD1307" i="5"/>
  <c r="AC1307" i="5"/>
  <c r="AB1307" i="5"/>
  <c r="AA1307" i="5"/>
  <c r="Z1307" i="5"/>
  <c r="Y1307" i="5"/>
  <c r="X1307" i="5"/>
  <c r="W1307" i="5"/>
  <c r="V1307" i="5"/>
  <c r="U1307" i="5"/>
  <c r="T1307" i="5"/>
  <c r="S1307" i="5"/>
  <c r="R1307" i="5"/>
  <c r="Q1307" i="5"/>
  <c r="AH1306" i="5"/>
  <c r="AG1306" i="5"/>
  <c r="AF1306" i="5"/>
  <c r="AE1306" i="5"/>
  <c r="AD1306" i="5"/>
  <c r="AC1306" i="5"/>
  <c r="AB1306" i="5"/>
  <c r="AA1306" i="5"/>
  <c r="Z1306" i="5"/>
  <c r="Y1306" i="5"/>
  <c r="X1306" i="5"/>
  <c r="W1306" i="5"/>
  <c r="V1306" i="5"/>
  <c r="U1306" i="5"/>
  <c r="T1306" i="5"/>
  <c r="S1306" i="5"/>
  <c r="R1306" i="5"/>
  <c r="Q1306" i="5"/>
  <c r="AH1305" i="5"/>
  <c r="AG1305" i="5"/>
  <c r="AF1305" i="5"/>
  <c r="AE1305" i="5"/>
  <c r="AD1305" i="5"/>
  <c r="AC1305" i="5"/>
  <c r="AB1305" i="5"/>
  <c r="AA1305" i="5"/>
  <c r="Z1305" i="5"/>
  <c r="Y1305" i="5"/>
  <c r="X1305" i="5"/>
  <c r="W1305" i="5"/>
  <c r="V1305" i="5"/>
  <c r="U1305" i="5"/>
  <c r="T1305" i="5"/>
  <c r="S1305" i="5"/>
  <c r="R1305" i="5"/>
  <c r="Q1305" i="5"/>
  <c r="AH1304" i="5"/>
  <c r="AG1304" i="5"/>
  <c r="AF1304" i="5"/>
  <c r="AE1304" i="5"/>
  <c r="AD1304" i="5"/>
  <c r="AC1304" i="5"/>
  <c r="AB1304" i="5"/>
  <c r="AA1304" i="5"/>
  <c r="Z1304" i="5"/>
  <c r="Y1304" i="5"/>
  <c r="X1304" i="5"/>
  <c r="W1304" i="5"/>
  <c r="V1304" i="5"/>
  <c r="U1304" i="5"/>
  <c r="T1304" i="5"/>
  <c r="S1304" i="5"/>
  <c r="R1304" i="5"/>
  <c r="Q1304" i="5"/>
  <c r="AH1303" i="5"/>
  <c r="AG1303" i="5"/>
  <c r="AF1303" i="5"/>
  <c r="AE1303" i="5"/>
  <c r="AD1303" i="5"/>
  <c r="AC1303" i="5"/>
  <c r="AB1303" i="5"/>
  <c r="AA1303" i="5"/>
  <c r="Z1303" i="5"/>
  <c r="Y1303" i="5"/>
  <c r="X1303" i="5"/>
  <c r="W1303" i="5"/>
  <c r="V1303" i="5"/>
  <c r="U1303" i="5"/>
  <c r="T1303" i="5"/>
  <c r="S1303" i="5"/>
  <c r="R1303" i="5"/>
  <c r="Q1303" i="5"/>
  <c r="AH1302" i="5"/>
  <c r="AG1302" i="5"/>
  <c r="AF1302" i="5"/>
  <c r="AE1302" i="5"/>
  <c r="AD1302" i="5"/>
  <c r="AC1302" i="5"/>
  <c r="AB1302" i="5"/>
  <c r="AA1302" i="5"/>
  <c r="Z1302" i="5"/>
  <c r="Y1302" i="5"/>
  <c r="X1302" i="5"/>
  <c r="W1302" i="5"/>
  <c r="V1302" i="5"/>
  <c r="U1302" i="5"/>
  <c r="T1302" i="5"/>
  <c r="S1302" i="5"/>
  <c r="R1302" i="5"/>
  <c r="Q1302" i="5"/>
  <c r="AH1301" i="5"/>
  <c r="AG1301" i="5"/>
  <c r="AF1301" i="5"/>
  <c r="AE1301" i="5"/>
  <c r="AD1301" i="5"/>
  <c r="AC1301" i="5"/>
  <c r="AB1301" i="5"/>
  <c r="AA1301" i="5"/>
  <c r="Z1301" i="5"/>
  <c r="Y1301" i="5"/>
  <c r="X1301" i="5"/>
  <c r="W1301" i="5"/>
  <c r="V1301" i="5"/>
  <c r="U1301" i="5"/>
  <c r="T1301" i="5"/>
  <c r="S1301" i="5"/>
  <c r="R1301" i="5"/>
  <c r="Q1301" i="5"/>
  <c r="AH1300" i="5"/>
  <c r="AG1300" i="5"/>
  <c r="AF1300" i="5"/>
  <c r="AE1300" i="5"/>
  <c r="AD1300" i="5"/>
  <c r="AC1300" i="5"/>
  <c r="AB1300" i="5"/>
  <c r="AA1300" i="5"/>
  <c r="Z1300" i="5"/>
  <c r="Y1300" i="5"/>
  <c r="X1300" i="5"/>
  <c r="W1300" i="5"/>
  <c r="V1300" i="5"/>
  <c r="U1300" i="5"/>
  <c r="T1300" i="5"/>
  <c r="S1300" i="5"/>
  <c r="R1300" i="5"/>
  <c r="Q1300" i="5"/>
  <c r="AH1299" i="5"/>
  <c r="AG1299" i="5"/>
  <c r="AF1299" i="5"/>
  <c r="AE1299" i="5"/>
  <c r="AD1299" i="5"/>
  <c r="AC1299" i="5"/>
  <c r="AB1299" i="5"/>
  <c r="AA1299" i="5"/>
  <c r="Z1299" i="5"/>
  <c r="Y1299" i="5"/>
  <c r="X1299" i="5"/>
  <c r="W1299" i="5"/>
  <c r="V1299" i="5"/>
  <c r="U1299" i="5"/>
  <c r="T1299" i="5"/>
  <c r="S1299" i="5"/>
  <c r="R1299" i="5"/>
  <c r="Q1299" i="5"/>
  <c r="AH1298" i="5"/>
  <c r="AG1298" i="5"/>
  <c r="AF1298" i="5"/>
  <c r="AE1298" i="5"/>
  <c r="AD1298" i="5"/>
  <c r="AC1298" i="5"/>
  <c r="AB1298" i="5"/>
  <c r="AA1298" i="5"/>
  <c r="Z1298" i="5"/>
  <c r="Y1298" i="5"/>
  <c r="X1298" i="5"/>
  <c r="W1298" i="5"/>
  <c r="V1298" i="5"/>
  <c r="U1298" i="5"/>
  <c r="T1298" i="5"/>
  <c r="S1298" i="5"/>
  <c r="R1298" i="5"/>
  <c r="Q1298" i="5"/>
  <c r="AH1297" i="5"/>
  <c r="AG1297" i="5"/>
  <c r="AF1297" i="5"/>
  <c r="AE1297" i="5"/>
  <c r="AD1297" i="5"/>
  <c r="AC1297" i="5"/>
  <c r="AB1297" i="5"/>
  <c r="AA1297" i="5"/>
  <c r="Z1297" i="5"/>
  <c r="Y1297" i="5"/>
  <c r="X1297" i="5"/>
  <c r="W1297" i="5"/>
  <c r="V1297" i="5"/>
  <c r="U1297" i="5"/>
  <c r="T1297" i="5"/>
  <c r="S1297" i="5"/>
  <c r="R1297" i="5"/>
  <c r="Q1297" i="5"/>
  <c r="AH1296" i="5"/>
  <c r="AG1296" i="5"/>
  <c r="AF1296" i="5"/>
  <c r="AE1296" i="5"/>
  <c r="AD1296" i="5"/>
  <c r="AC1296" i="5"/>
  <c r="AB1296" i="5"/>
  <c r="AA1296" i="5"/>
  <c r="Z1296" i="5"/>
  <c r="Y1296" i="5"/>
  <c r="X1296" i="5"/>
  <c r="W1296" i="5"/>
  <c r="V1296" i="5"/>
  <c r="U1296" i="5"/>
  <c r="T1296" i="5"/>
  <c r="S1296" i="5"/>
  <c r="R1296" i="5"/>
  <c r="Q1296" i="5"/>
  <c r="AH1295" i="5"/>
  <c r="AG1295" i="5"/>
  <c r="AF1295" i="5"/>
  <c r="AE1295" i="5"/>
  <c r="AD1295" i="5"/>
  <c r="AC1295" i="5"/>
  <c r="AB1295" i="5"/>
  <c r="AA1295" i="5"/>
  <c r="Z1295" i="5"/>
  <c r="Y1295" i="5"/>
  <c r="X1295" i="5"/>
  <c r="W1295" i="5"/>
  <c r="V1295" i="5"/>
  <c r="U1295" i="5"/>
  <c r="T1295" i="5"/>
  <c r="S1295" i="5"/>
  <c r="R1295" i="5"/>
  <c r="Q1295" i="5"/>
  <c r="AH1294" i="5"/>
  <c r="AG1294" i="5"/>
  <c r="AF1294" i="5"/>
  <c r="AE1294" i="5"/>
  <c r="AD1294" i="5"/>
  <c r="AC1294" i="5"/>
  <c r="AB1294" i="5"/>
  <c r="AA1294" i="5"/>
  <c r="Z1294" i="5"/>
  <c r="Y1294" i="5"/>
  <c r="X1294" i="5"/>
  <c r="W1294" i="5"/>
  <c r="V1294" i="5"/>
  <c r="U1294" i="5"/>
  <c r="T1294" i="5"/>
  <c r="S1294" i="5"/>
  <c r="R1294" i="5"/>
  <c r="Q1294" i="5"/>
  <c r="AH1293" i="5"/>
  <c r="AG1293" i="5"/>
  <c r="AF1293" i="5"/>
  <c r="AE1293" i="5"/>
  <c r="AD1293" i="5"/>
  <c r="AC1293" i="5"/>
  <c r="AB1293" i="5"/>
  <c r="AA1293" i="5"/>
  <c r="Z1293" i="5"/>
  <c r="Y1293" i="5"/>
  <c r="X1293" i="5"/>
  <c r="W1293" i="5"/>
  <c r="V1293" i="5"/>
  <c r="U1293" i="5"/>
  <c r="T1293" i="5"/>
  <c r="S1293" i="5"/>
  <c r="R1293" i="5"/>
  <c r="Q1293" i="5"/>
  <c r="AH1292" i="5"/>
  <c r="AG1292" i="5"/>
  <c r="AF1292" i="5"/>
  <c r="AE1292" i="5"/>
  <c r="AD1292" i="5"/>
  <c r="AC1292" i="5"/>
  <c r="AB1292" i="5"/>
  <c r="AA1292" i="5"/>
  <c r="Z1292" i="5"/>
  <c r="Y1292" i="5"/>
  <c r="X1292" i="5"/>
  <c r="W1292" i="5"/>
  <c r="V1292" i="5"/>
  <c r="U1292" i="5"/>
  <c r="T1292" i="5"/>
  <c r="S1292" i="5"/>
  <c r="R1292" i="5"/>
  <c r="Q1292" i="5"/>
  <c r="AH1291" i="5"/>
  <c r="AG1291" i="5"/>
  <c r="AF1291" i="5"/>
  <c r="AE1291" i="5"/>
  <c r="AD1291" i="5"/>
  <c r="AC1291" i="5"/>
  <c r="AB1291" i="5"/>
  <c r="AA1291" i="5"/>
  <c r="Z1291" i="5"/>
  <c r="Y1291" i="5"/>
  <c r="X1291" i="5"/>
  <c r="W1291" i="5"/>
  <c r="V1291" i="5"/>
  <c r="U1291" i="5"/>
  <c r="T1291" i="5"/>
  <c r="S1291" i="5"/>
  <c r="R1291" i="5"/>
  <c r="Q1291" i="5"/>
  <c r="AH1290" i="5"/>
  <c r="AG1290" i="5"/>
  <c r="AF1290" i="5"/>
  <c r="AE1290" i="5"/>
  <c r="AD1290" i="5"/>
  <c r="AC1290" i="5"/>
  <c r="AB1290" i="5"/>
  <c r="AA1290" i="5"/>
  <c r="Z1290" i="5"/>
  <c r="Y1290" i="5"/>
  <c r="X1290" i="5"/>
  <c r="W1290" i="5"/>
  <c r="V1290" i="5"/>
  <c r="U1290" i="5"/>
  <c r="T1290" i="5"/>
  <c r="S1290" i="5"/>
  <c r="R1290" i="5"/>
  <c r="Q1290" i="5"/>
  <c r="N1289" i="5"/>
  <c r="M1289" i="5"/>
  <c r="O1289" i="5" s="1"/>
  <c r="P1289" i="5" s="1"/>
  <c r="N1288" i="5"/>
  <c r="O1288" i="5" s="1"/>
  <c r="P1288" i="5" s="1"/>
  <c r="M1288" i="5"/>
  <c r="N1287" i="5"/>
  <c r="M1287" i="5"/>
  <c r="O1287" i="5" s="1"/>
  <c r="P1287" i="5" s="1"/>
  <c r="O1286" i="5"/>
  <c r="P1286" i="5" s="1"/>
  <c r="N1286" i="5"/>
  <c r="M1286" i="5"/>
  <c r="N1285" i="5"/>
  <c r="M1285" i="5"/>
  <c r="O1285" i="5" s="1"/>
  <c r="P1285" i="5" s="1"/>
  <c r="N1284" i="5"/>
  <c r="O1284" i="5" s="1"/>
  <c r="P1284" i="5" s="1"/>
  <c r="M1284" i="5"/>
  <c r="N1283" i="5"/>
  <c r="M1283" i="5"/>
  <c r="O1283" i="5" s="1"/>
  <c r="P1283" i="5" s="1"/>
  <c r="O1282" i="5"/>
  <c r="P1282" i="5" s="1"/>
  <c r="N1282" i="5"/>
  <c r="M1282" i="5"/>
  <c r="N1281" i="5"/>
  <c r="M1281" i="5"/>
  <c r="O1281" i="5" s="1"/>
  <c r="P1281" i="5" s="1"/>
  <c r="N1280" i="5"/>
  <c r="O1280" i="5" s="1"/>
  <c r="P1280" i="5" s="1"/>
  <c r="M1280" i="5"/>
  <c r="N1279" i="5"/>
  <c r="M1279" i="5"/>
  <c r="O1279" i="5" s="1"/>
  <c r="P1279" i="5" s="1"/>
  <c r="O1278" i="5"/>
  <c r="P1278" i="5" s="1"/>
  <c r="N1278" i="5"/>
  <c r="M1278" i="5"/>
  <c r="N1277" i="5"/>
  <c r="M1277" i="5"/>
  <c r="O1277" i="5" s="1"/>
  <c r="P1277" i="5" s="1"/>
  <c r="N1276" i="5"/>
  <c r="O1276" i="5" s="1"/>
  <c r="P1276" i="5" s="1"/>
  <c r="M1276" i="5"/>
  <c r="N1275" i="5"/>
  <c r="M1275" i="5"/>
  <c r="O1275" i="5" s="1"/>
  <c r="P1275" i="5" s="1"/>
  <c r="O1274" i="5"/>
  <c r="P1274" i="5" s="1"/>
  <c r="N1274" i="5"/>
  <c r="M1274" i="5"/>
  <c r="N1273" i="5"/>
  <c r="M1273" i="5"/>
  <c r="O1273" i="5" s="1"/>
  <c r="P1273" i="5" s="1"/>
  <c r="N1272" i="5"/>
  <c r="O1272" i="5" s="1"/>
  <c r="P1272" i="5" s="1"/>
  <c r="M1272" i="5"/>
  <c r="N1271" i="5"/>
  <c r="M1271" i="5"/>
  <c r="O1271" i="5" s="1"/>
  <c r="P1271" i="5" s="1"/>
  <c r="O1270" i="5"/>
  <c r="P1270" i="5" s="1"/>
  <c r="N1270" i="5"/>
  <c r="M1270" i="5"/>
  <c r="N1269" i="5"/>
  <c r="M1269" i="5"/>
  <c r="O1269" i="5" s="1"/>
  <c r="P1269" i="5" s="1"/>
  <c r="N1268" i="5"/>
  <c r="O1268" i="5" s="1"/>
  <c r="P1268" i="5" s="1"/>
  <c r="M1268" i="5"/>
  <c r="N1267" i="5"/>
  <c r="M1267" i="5"/>
  <c r="O1267" i="5" s="1"/>
  <c r="P1267" i="5" s="1"/>
  <c r="O1266" i="5"/>
  <c r="P1266" i="5" s="1"/>
  <c r="N1266" i="5"/>
  <c r="M1266" i="5"/>
  <c r="N1265" i="5"/>
  <c r="M1265" i="5"/>
  <c r="O1265" i="5" s="1"/>
  <c r="P1265" i="5" s="1"/>
  <c r="N1264" i="5"/>
  <c r="O1264" i="5" s="1"/>
  <c r="P1264" i="5" s="1"/>
  <c r="M1264" i="5"/>
  <c r="N1263" i="5"/>
  <c r="M1263" i="5"/>
  <c r="O1263" i="5" s="1"/>
  <c r="P1263" i="5" s="1"/>
  <c r="O1262" i="5"/>
  <c r="P1262" i="5" s="1"/>
  <c r="N1262" i="5"/>
  <c r="M1262" i="5"/>
  <c r="N1261" i="5"/>
  <c r="M1261" i="5"/>
  <c r="O1261" i="5" s="1"/>
  <c r="P1261" i="5" s="1"/>
  <c r="N1260" i="5"/>
  <c r="O1260" i="5" s="1"/>
  <c r="P1260" i="5" s="1"/>
  <c r="M1260" i="5"/>
  <c r="N1259" i="5"/>
  <c r="M1259" i="5"/>
  <c r="O1259" i="5" s="1"/>
  <c r="P1259" i="5" s="1"/>
  <c r="O1258" i="5"/>
  <c r="P1258" i="5" s="1"/>
  <c r="N1258" i="5"/>
  <c r="M1258" i="5"/>
  <c r="N1257" i="5"/>
  <c r="M1257" i="5"/>
  <c r="O1257" i="5" s="1"/>
  <c r="P1257" i="5" s="1"/>
  <c r="N1256" i="5"/>
  <c r="O1256" i="5" s="1"/>
  <c r="P1256" i="5" s="1"/>
  <c r="M1256" i="5"/>
  <c r="N1255" i="5"/>
  <c r="M1255" i="5"/>
  <c r="O1255" i="5" s="1"/>
  <c r="P1255" i="5" s="1"/>
  <c r="O1254" i="5"/>
  <c r="P1254" i="5" s="1"/>
  <c r="N1254" i="5"/>
  <c r="M1254" i="5"/>
  <c r="N1253" i="5"/>
  <c r="M1253" i="5"/>
  <c r="O1253" i="5" s="1"/>
  <c r="P1253" i="5" s="1"/>
  <c r="N1252" i="5"/>
  <c r="O1252" i="5" s="1"/>
  <c r="P1252" i="5" s="1"/>
  <c r="M1252" i="5"/>
  <c r="N1251" i="5"/>
  <c r="M1251" i="5"/>
  <c r="O1251" i="5" s="1"/>
  <c r="P1251" i="5" s="1"/>
  <c r="O1250" i="5"/>
  <c r="P1250" i="5" s="1"/>
  <c r="N1250" i="5"/>
  <c r="M1250" i="5"/>
  <c r="N1249" i="5"/>
  <c r="M1249" i="5"/>
  <c r="O1249" i="5" s="1"/>
  <c r="P1249" i="5" s="1"/>
  <c r="N1248" i="5"/>
  <c r="O1248" i="5" s="1"/>
  <c r="P1248" i="5" s="1"/>
  <c r="M1248" i="5"/>
  <c r="N1247" i="5"/>
  <c r="M1247" i="5"/>
  <c r="O1247" i="5" s="1"/>
  <c r="P1247" i="5" s="1"/>
  <c r="O1246" i="5"/>
  <c r="P1246" i="5" s="1"/>
  <c r="N1246" i="5"/>
  <c r="M1246" i="5"/>
  <c r="N1245" i="5"/>
  <c r="M1245" i="5"/>
  <c r="O1245" i="5" s="1"/>
  <c r="P1245" i="5" s="1"/>
  <c r="N1244" i="5"/>
  <c r="O1244" i="5" s="1"/>
  <c r="P1244" i="5" s="1"/>
  <c r="M1244" i="5"/>
  <c r="N1243" i="5"/>
  <c r="M1243" i="5"/>
  <c r="O1243" i="5" s="1"/>
  <c r="P1243" i="5" s="1"/>
  <c r="O1242" i="5"/>
  <c r="P1242" i="5" s="1"/>
  <c r="N1242" i="5"/>
  <c r="M1242" i="5"/>
  <c r="N1241" i="5"/>
  <c r="M1241" i="5"/>
  <c r="O1241" i="5" s="1"/>
  <c r="P1241" i="5" s="1"/>
  <c r="N1240" i="5"/>
  <c r="O1240" i="5" s="1"/>
  <c r="P1240" i="5" s="1"/>
  <c r="M1240" i="5"/>
  <c r="N1239" i="5"/>
  <c r="M1239" i="5"/>
  <c r="O1239" i="5" s="1"/>
  <c r="P1239" i="5" s="1"/>
  <c r="O1238" i="5"/>
  <c r="P1238" i="5" s="1"/>
  <c r="N1238" i="5"/>
  <c r="M1238" i="5"/>
  <c r="N1237" i="5"/>
  <c r="M1237" i="5"/>
  <c r="O1237" i="5" s="1"/>
  <c r="P1237" i="5" s="1"/>
  <c r="N1236" i="5"/>
  <c r="O1236" i="5" s="1"/>
  <c r="P1236" i="5" s="1"/>
  <c r="M1236" i="5"/>
  <c r="N1235" i="5"/>
  <c r="M1235" i="5"/>
  <c r="O1235" i="5" s="1"/>
  <c r="P1235" i="5" s="1"/>
  <c r="O1234" i="5"/>
  <c r="P1234" i="5" s="1"/>
  <c r="AE1234" i="5" s="1"/>
  <c r="N1234" i="5"/>
  <c r="M1234" i="5"/>
  <c r="N1233" i="5"/>
  <c r="M1233" i="5"/>
  <c r="O1233" i="5" s="1"/>
  <c r="P1233" i="5" s="1"/>
  <c r="N1232" i="5"/>
  <c r="O1232" i="5" s="1"/>
  <c r="P1232" i="5" s="1"/>
  <c r="AA1232" i="5" s="1"/>
  <c r="M1232" i="5"/>
  <c r="N1231" i="5"/>
  <c r="M1231" i="5"/>
  <c r="O1231" i="5" s="1"/>
  <c r="P1231" i="5" s="1"/>
  <c r="AE1230" i="5"/>
  <c r="W1230" i="5"/>
  <c r="O1230" i="5"/>
  <c r="P1230" i="5" s="1"/>
  <c r="N1230" i="5"/>
  <c r="M1230" i="5"/>
  <c r="N1229" i="5"/>
  <c r="M1229" i="5"/>
  <c r="O1229" i="5" s="1"/>
  <c r="P1229" i="5" s="1"/>
  <c r="AC1229" i="5" s="1"/>
  <c r="AA1228" i="5"/>
  <c r="S1228" i="5"/>
  <c r="N1228" i="5"/>
  <c r="O1228" i="5" s="1"/>
  <c r="P1228" i="5" s="1"/>
  <c r="M1228" i="5"/>
  <c r="N1227" i="5"/>
  <c r="M1227" i="5"/>
  <c r="O1227" i="5" s="1"/>
  <c r="P1227" i="5" s="1"/>
  <c r="AG1227" i="5" s="1"/>
  <c r="AE1226" i="5"/>
  <c r="O1226" i="5"/>
  <c r="P1226" i="5" s="1"/>
  <c r="N1226" i="5"/>
  <c r="M1226" i="5"/>
  <c r="U1225" i="5"/>
  <c r="N1225" i="5"/>
  <c r="M1225" i="5"/>
  <c r="O1225" i="5" s="1"/>
  <c r="P1225" i="5" s="1"/>
  <c r="AC1225" i="5" s="1"/>
  <c r="S1224" i="5"/>
  <c r="N1224" i="5"/>
  <c r="O1224" i="5" s="1"/>
  <c r="P1224" i="5" s="1"/>
  <c r="M1224" i="5"/>
  <c r="Y1223" i="5"/>
  <c r="Q1223" i="5"/>
  <c r="N1223" i="5"/>
  <c r="M1223" i="5"/>
  <c r="O1223" i="5" s="1"/>
  <c r="P1223" i="5" s="1"/>
  <c r="AG1223" i="5" s="1"/>
  <c r="O1222" i="5"/>
  <c r="P1222" i="5" s="1"/>
  <c r="N1222" i="5"/>
  <c r="M1222" i="5"/>
  <c r="AC1221" i="5"/>
  <c r="U1221" i="5"/>
  <c r="N1221" i="5"/>
  <c r="M1221" i="5"/>
  <c r="O1221" i="5" s="1"/>
  <c r="P1221" i="5" s="1"/>
  <c r="N1220" i="5"/>
  <c r="O1220" i="5" s="1"/>
  <c r="P1220" i="5" s="1"/>
  <c r="M1220" i="5"/>
  <c r="AG1219" i="5"/>
  <c r="Y1219" i="5"/>
  <c r="N1219" i="5"/>
  <c r="M1219" i="5"/>
  <c r="O1219" i="5" s="1"/>
  <c r="P1219" i="5" s="1"/>
  <c r="O1218" i="5"/>
  <c r="P1218" i="5" s="1"/>
  <c r="AE1218" i="5" s="1"/>
  <c r="N1218" i="5"/>
  <c r="M1218" i="5"/>
  <c r="U1217" i="5"/>
  <c r="N1217" i="5"/>
  <c r="M1217" i="5"/>
  <c r="O1217" i="5" s="1"/>
  <c r="P1217" i="5" s="1"/>
  <c r="N1216" i="5"/>
  <c r="O1216" i="5" s="1"/>
  <c r="P1216" i="5" s="1"/>
  <c r="AA1216" i="5" s="1"/>
  <c r="M1216" i="5"/>
  <c r="Y1215" i="5"/>
  <c r="N1215" i="5"/>
  <c r="M1215" i="5"/>
  <c r="O1215" i="5" s="1"/>
  <c r="P1215" i="5" s="1"/>
  <c r="W1214" i="5"/>
  <c r="O1214" i="5"/>
  <c r="P1214" i="5" s="1"/>
  <c r="N1214" i="5"/>
  <c r="M1214" i="5"/>
  <c r="N1213" i="5"/>
  <c r="M1213" i="5"/>
  <c r="O1213" i="5" s="1"/>
  <c r="P1213" i="5" s="1"/>
  <c r="AC1213" i="5" s="1"/>
  <c r="AA1212" i="5"/>
  <c r="S1212" i="5"/>
  <c r="N1212" i="5"/>
  <c r="O1212" i="5" s="1"/>
  <c r="P1212" i="5" s="1"/>
  <c r="M1212" i="5"/>
  <c r="N1211" i="5"/>
  <c r="M1211" i="5"/>
  <c r="O1211" i="5" s="1"/>
  <c r="P1211" i="5" s="1"/>
  <c r="AG1211" i="5" s="1"/>
  <c r="AE1210" i="5"/>
  <c r="O1210" i="5"/>
  <c r="P1210" i="5" s="1"/>
  <c r="N1210" i="5"/>
  <c r="M1210" i="5"/>
  <c r="N1209" i="5"/>
  <c r="M1209" i="5"/>
  <c r="O1209" i="5" s="1"/>
  <c r="P1209" i="5" s="1"/>
  <c r="AC1209" i="5" s="1"/>
  <c r="S1208" i="5"/>
  <c r="N1208" i="5"/>
  <c r="O1208" i="5" s="1"/>
  <c r="P1208" i="5" s="1"/>
  <c r="M1208" i="5"/>
  <c r="Y1207" i="5"/>
  <c r="Q1207" i="5"/>
  <c r="N1207" i="5"/>
  <c r="M1207" i="5"/>
  <c r="O1207" i="5" s="1"/>
  <c r="P1207" i="5" s="1"/>
  <c r="AG1207" i="5" s="1"/>
  <c r="AE1206" i="5"/>
  <c r="O1206" i="5"/>
  <c r="P1206" i="5" s="1"/>
  <c r="N1206" i="5"/>
  <c r="M1206" i="5"/>
  <c r="AC1205" i="5"/>
  <c r="U1205" i="5"/>
  <c r="N1205" i="5"/>
  <c r="M1205" i="5"/>
  <c r="O1205" i="5" s="1"/>
  <c r="P1205" i="5" s="1"/>
  <c r="N1204" i="5"/>
  <c r="O1204" i="5" s="1"/>
  <c r="P1204" i="5" s="1"/>
  <c r="M1204" i="5"/>
  <c r="AG1203" i="5"/>
  <c r="Y1203" i="5"/>
  <c r="N1203" i="5"/>
  <c r="M1203" i="5"/>
  <c r="O1203" i="5" s="1"/>
  <c r="P1203" i="5" s="1"/>
  <c r="O1202" i="5"/>
  <c r="P1202" i="5" s="1"/>
  <c r="AE1202" i="5" s="1"/>
  <c r="N1202" i="5"/>
  <c r="M1202" i="5"/>
  <c r="N1201" i="5"/>
  <c r="M1201" i="5"/>
  <c r="O1201" i="5" s="1"/>
  <c r="P1201" i="5" s="1"/>
  <c r="AD1200" i="5"/>
  <c r="AA1200" i="5"/>
  <c r="S1200" i="5"/>
  <c r="N1200" i="5"/>
  <c r="O1200" i="5" s="1"/>
  <c r="P1200" i="5" s="1"/>
  <c r="M1200" i="5"/>
  <c r="AB1199" i="5"/>
  <c r="Y1199" i="5"/>
  <c r="U1199" i="5"/>
  <c r="Q1199" i="5"/>
  <c r="N1199" i="5"/>
  <c r="M1199" i="5"/>
  <c r="O1199" i="5" s="1"/>
  <c r="P1199" i="5" s="1"/>
  <c r="AG1199" i="5" s="1"/>
  <c r="AE1198" i="5"/>
  <c r="AA1198" i="5"/>
  <c r="Z1198" i="5"/>
  <c r="O1198" i="5"/>
  <c r="P1198" i="5" s="1"/>
  <c r="AH1198" i="5" s="1"/>
  <c r="N1198" i="5"/>
  <c r="M1198" i="5"/>
  <c r="P1197" i="5"/>
  <c r="AG1197" i="5" s="1"/>
  <c r="N1197" i="5"/>
  <c r="M1197" i="5"/>
  <c r="O1197" i="5" s="1"/>
  <c r="N1196" i="5"/>
  <c r="O1196" i="5" s="1"/>
  <c r="P1196" i="5" s="1"/>
  <c r="M1196" i="5"/>
  <c r="U1195" i="5"/>
  <c r="Q1195" i="5"/>
  <c r="N1195" i="5"/>
  <c r="M1195" i="5"/>
  <c r="O1195" i="5" s="1"/>
  <c r="P1195" i="5" s="1"/>
  <c r="AC1195" i="5" s="1"/>
  <c r="AA1194" i="5"/>
  <c r="W1194" i="5"/>
  <c r="S1194" i="5"/>
  <c r="O1194" i="5"/>
  <c r="P1194" i="5" s="1"/>
  <c r="AB1194" i="5" s="1"/>
  <c r="N1194" i="5"/>
  <c r="M1194" i="5"/>
  <c r="N1193" i="5"/>
  <c r="M1193" i="5"/>
  <c r="O1192" i="5"/>
  <c r="P1192" i="5" s="1"/>
  <c r="N1192" i="5"/>
  <c r="M1192" i="5"/>
  <c r="N1191" i="5"/>
  <c r="O1191" i="5" s="1"/>
  <c r="P1191" i="5" s="1"/>
  <c r="M1191" i="5"/>
  <c r="O1190" i="5"/>
  <c r="P1190" i="5" s="1"/>
  <c r="N1190" i="5"/>
  <c r="M1190" i="5"/>
  <c r="N1189" i="5"/>
  <c r="M1189" i="5"/>
  <c r="O1188" i="5"/>
  <c r="P1188" i="5" s="1"/>
  <c r="N1188" i="5"/>
  <c r="M1188" i="5"/>
  <c r="N1187" i="5"/>
  <c r="M1187" i="5"/>
  <c r="O1187" i="5" s="1"/>
  <c r="P1187" i="5" s="1"/>
  <c r="N1186" i="5"/>
  <c r="M1186" i="5"/>
  <c r="O1186" i="5" s="1"/>
  <c r="P1186" i="5" s="1"/>
  <c r="O1185" i="5"/>
  <c r="P1185" i="5" s="1"/>
  <c r="N1185" i="5"/>
  <c r="M1185" i="5"/>
  <c r="N1184" i="5"/>
  <c r="M1184" i="5"/>
  <c r="O1184" i="5" s="1"/>
  <c r="P1184" i="5" s="1"/>
  <c r="O1183" i="5"/>
  <c r="P1183" i="5" s="1"/>
  <c r="N1183" i="5"/>
  <c r="M1183" i="5"/>
  <c r="N1182" i="5"/>
  <c r="M1182" i="5"/>
  <c r="O1182" i="5" s="1"/>
  <c r="P1182" i="5" s="1"/>
  <c r="O1181" i="5"/>
  <c r="P1181" i="5" s="1"/>
  <c r="N1181" i="5"/>
  <c r="M1181" i="5"/>
  <c r="N1180" i="5"/>
  <c r="M1180" i="5"/>
  <c r="O1180" i="5" s="1"/>
  <c r="P1180" i="5" s="1"/>
  <c r="O1179" i="5"/>
  <c r="P1179" i="5" s="1"/>
  <c r="N1179" i="5"/>
  <c r="M1179" i="5"/>
  <c r="N1178" i="5"/>
  <c r="M1178" i="5"/>
  <c r="O1178" i="5" s="1"/>
  <c r="P1178" i="5" s="1"/>
  <c r="O1177" i="5"/>
  <c r="P1177" i="5" s="1"/>
  <c r="N1177" i="5"/>
  <c r="M1177" i="5"/>
  <c r="N1176" i="5"/>
  <c r="M1176" i="5"/>
  <c r="O1176" i="5" s="1"/>
  <c r="P1176" i="5" s="1"/>
  <c r="O1175" i="5"/>
  <c r="P1175" i="5" s="1"/>
  <c r="N1175" i="5"/>
  <c r="M1175" i="5"/>
  <c r="N1174" i="5"/>
  <c r="M1174" i="5"/>
  <c r="O1174" i="5" s="1"/>
  <c r="P1174" i="5" s="1"/>
  <c r="O1173" i="5"/>
  <c r="P1173" i="5" s="1"/>
  <c r="N1173" i="5"/>
  <c r="M1173" i="5"/>
  <c r="N1172" i="5"/>
  <c r="M1172" i="5"/>
  <c r="O1172" i="5" s="1"/>
  <c r="P1172" i="5" s="1"/>
  <c r="O1171" i="5"/>
  <c r="P1171" i="5" s="1"/>
  <c r="N1171" i="5"/>
  <c r="M1171" i="5"/>
  <c r="N1170" i="5"/>
  <c r="M1170" i="5"/>
  <c r="O1170" i="5" s="1"/>
  <c r="P1170" i="5" s="1"/>
  <c r="O1169" i="5"/>
  <c r="P1169" i="5" s="1"/>
  <c r="N1169" i="5"/>
  <c r="M1169" i="5"/>
  <c r="N1168" i="5"/>
  <c r="M1168" i="5"/>
  <c r="O1168" i="5" s="1"/>
  <c r="P1168" i="5" s="1"/>
  <c r="O1167" i="5"/>
  <c r="P1167" i="5" s="1"/>
  <c r="N1167" i="5"/>
  <c r="M1167" i="5"/>
  <c r="N1166" i="5"/>
  <c r="M1166" i="5"/>
  <c r="O1166" i="5" s="1"/>
  <c r="P1166" i="5" s="1"/>
  <c r="O1165" i="5"/>
  <c r="P1165" i="5" s="1"/>
  <c r="N1165" i="5"/>
  <c r="M1165" i="5"/>
  <c r="N1164" i="5"/>
  <c r="M1164" i="5"/>
  <c r="O1164" i="5" s="1"/>
  <c r="P1164" i="5" s="1"/>
  <c r="O1163" i="5"/>
  <c r="P1163" i="5" s="1"/>
  <c r="N1163" i="5"/>
  <c r="M1163" i="5"/>
  <c r="N1162" i="5"/>
  <c r="M1162" i="5"/>
  <c r="O1162" i="5" s="1"/>
  <c r="P1162" i="5" s="1"/>
  <c r="O1161" i="5"/>
  <c r="P1161" i="5" s="1"/>
  <c r="N1161" i="5"/>
  <c r="M1161" i="5"/>
  <c r="N1160" i="5"/>
  <c r="M1160" i="5"/>
  <c r="O1160" i="5" s="1"/>
  <c r="P1160" i="5" s="1"/>
  <c r="O1159" i="5"/>
  <c r="P1159" i="5" s="1"/>
  <c r="N1159" i="5"/>
  <c r="M1159" i="5"/>
  <c r="N1158" i="5"/>
  <c r="M1158" i="5"/>
  <c r="O1158" i="5" s="1"/>
  <c r="P1158" i="5" s="1"/>
  <c r="O1157" i="5"/>
  <c r="P1157" i="5" s="1"/>
  <c r="N1157" i="5"/>
  <c r="M1157" i="5"/>
  <c r="N1156" i="5"/>
  <c r="M1156" i="5"/>
  <c r="O1156" i="5" s="1"/>
  <c r="P1156" i="5" s="1"/>
  <c r="O1155" i="5"/>
  <c r="P1155" i="5" s="1"/>
  <c r="N1155" i="5"/>
  <c r="M1155" i="5"/>
  <c r="N1154" i="5"/>
  <c r="M1154" i="5"/>
  <c r="O1154" i="5" s="1"/>
  <c r="P1154" i="5" s="1"/>
  <c r="O1153" i="5"/>
  <c r="P1153" i="5" s="1"/>
  <c r="N1153" i="5"/>
  <c r="M1153" i="5"/>
  <c r="N1152" i="5"/>
  <c r="M1152" i="5"/>
  <c r="O1152" i="5" s="1"/>
  <c r="P1152" i="5" s="1"/>
  <c r="O1151" i="5"/>
  <c r="P1151" i="5" s="1"/>
  <c r="N1151" i="5"/>
  <c r="M1151" i="5"/>
  <c r="N1150" i="5"/>
  <c r="M1150" i="5"/>
  <c r="O1150" i="5" s="1"/>
  <c r="P1150" i="5" s="1"/>
  <c r="O1149" i="5"/>
  <c r="P1149" i="5" s="1"/>
  <c r="N1149" i="5"/>
  <c r="M1149" i="5"/>
  <c r="N1148" i="5"/>
  <c r="M1148" i="5"/>
  <c r="O1148" i="5" s="1"/>
  <c r="P1148" i="5" s="1"/>
  <c r="O1147" i="5"/>
  <c r="P1147" i="5" s="1"/>
  <c r="N1147" i="5"/>
  <c r="M1147" i="5"/>
  <c r="N1146" i="5"/>
  <c r="M1146" i="5"/>
  <c r="O1146" i="5" s="1"/>
  <c r="P1146" i="5" s="1"/>
  <c r="O1145" i="5"/>
  <c r="P1145" i="5" s="1"/>
  <c r="N1145" i="5"/>
  <c r="M1145" i="5"/>
  <c r="N1144" i="5"/>
  <c r="M1144" i="5"/>
  <c r="O1144" i="5" s="1"/>
  <c r="P1144" i="5" s="1"/>
  <c r="O1143" i="5"/>
  <c r="P1143" i="5" s="1"/>
  <c r="N1143" i="5"/>
  <c r="M1143" i="5"/>
  <c r="N1142" i="5"/>
  <c r="M1142" i="5"/>
  <c r="O1142" i="5" s="1"/>
  <c r="P1142" i="5" s="1"/>
  <c r="O1141" i="5"/>
  <c r="P1141" i="5" s="1"/>
  <c r="N1141" i="5"/>
  <c r="M1141" i="5"/>
  <c r="N1140" i="5"/>
  <c r="M1140" i="5"/>
  <c r="O1140" i="5" s="1"/>
  <c r="P1140" i="5" s="1"/>
  <c r="O1139" i="5"/>
  <c r="P1139" i="5" s="1"/>
  <c r="N1139" i="5"/>
  <c r="M1139" i="5"/>
  <c r="N1138" i="5"/>
  <c r="M1138" i="5"/>
  <c r="O1138" i="5" s="1"/>
  <c r="P1138" i="5" s="1"/>
  <c r="O1137" i="5"/>
  <c r="P1137" i="5" s="1"/>
  <c r="N1137" i="5"/>
  <c r="M1137" i="5"/>
  <c r="N1136" i="5"/>
  <c r="M1136" i="5"/>
  <c r="O1136" i="5" s="1"/>
  <c r="P1136" i="5" s="1"/>
  <c r="O1135" i="5"/>
  <c r="P1135" i="5" s="1"/>
  <c r="N1135" i="5"/>
  <c r="M1135" i="5"/>
  <c r="N1134" i="5"/>
  <c r="M1134" i="5"/>
  <c r="O1134" i="5" s="1"/>
  <c r="P1134" i="5" s="1"/>
  <c r="O1133" i="5"/>
  <c r="P1133" i="5" s="1"/>
  <c r="N1133" i="5"/>
  <c r="M1133" i="5"/>
  <c r="N1132" i="5"/>
  <c r="M1132" i="5"/>
  <c r="O1132" i="5" s="1"/>
  <c r="P1132" i="5" s="1"/>
  <c r="O1131" i="5"/>
  <c r="P1131" i="5" s="1"/>
  <c r="N1131" i="5"/>
  <c r="M1131" i="5"/>
  <c r="N1130" i="5"/>
  <c r="M1130" i="5"/>
  <c r="O1130" i="5" s="1"/>
  <c r="P1130" i="5" s="1"/>
  <c r="O1129" i="5"/>
  <c r="P1129" i="5" s="1"/>
  <c r="N1129" i="5"/>
  <c r="M1129" i="5"/>
  <c r="N1128" i="5"/>
  <c r="M1128" i="5"/>
  <c r="O1128" i="5" s="1"/>
  <c r="P1128" i="5" s="1"/>
  <c r="O1127" i="5"/>
  <c r="P1127" i="5" s="1"/>
  <c r="N1127" i="5"/>
  <c r="M1127" i="5"/>
  <c r="N1126" i="5"/>
  <c r="M1126" i="5"/>
  <c r="O1126" i="5" s="1"/>
  <c r="P1126" i="5" s="1"/>
  <c r="O1125" i="5"/>
  <c r="P1125" i="5" s="1"/>
  <c r="N1125" i="5"/>
  <c r="M1125" i="5"/>
  <c r="N1124" i="5"/>
  <c r="M1124" i="5"/>
  <c r="O1124" i="5" s="1"/>
  <c r="P1124" i="5" s="1"/>
  <c r="O1123" i="5"/>
  <c r="P1123" i="5" s="1"/>
  <c r="N1123" i="5"/>
  <c r="M1123" i="5"/>
  <c r="N1122" i="5"/>
  <c r="M1122" i="5"/>
  <c r="O1122" i="5" s="1"/>
  <c r="P1122" i="5" s="1"/>
  <c r="O1121" i="5"/>
  <c r="P1121" i="5" s="1"/>
  <c r="N1121" i="5"/>
  <c r="M1121" i="5"/>
  <c r="N1120" i="5"/>
  <c r="M1120" i="5"/>
  <c r="O1120" i="5" s="1"/>
  <c r="P1120" i="5" s="1"/>
  <c r="O1119" i="5"/>
  <c r="P1119" i="5" s="1"/>
  <c r="N1119" i="5"/>
  <c r="M1119" i="5"/>
  <c r="N1118" i="5"/>
  <c r="M1118" i="5"/>
  <c r="O1118" i="5" s="1"/>
  <c r="P1118" i="5" s="1"/>
  <c r="O1117" i="5"/>
  <c r="P1117" i="5" s="1"/>
  <c r="N1117" i="5"/>
  <c r="M1117" i="5"/>
  <c r="N1116" i="5"/>
  <c r="M1116" i="5"/>
  <c r="O1116" i="5" s="1"/>
  <c r="P1116" i="5" s="1"/>
  <c r="O1115" i="5"/>
  <c r="P1115" i="5" s="1"/>
  <c r="N1115" i="5"/>
  <c r="M1115" i="5"/>
  <c r="N1114" i="5"/>
  <c r="M1114" i="5"/>
  <c r="O1114" i="5" s="1"/>
  <c r="P1114" i="5" s="1"/>
  <c r="O1113" i="5"/>
  <c r="P1113" i="5" s="1"/>
  <c r="N1113" i="5"/>
  <c r="M1113" i="5"/>
  <c r="N1112" i="5"/>
  <c r="M1112" i="5"/>
  <c r="O1112" i="5" s="1"/>
  <c r="P1112" i="5" s="1"/>
  <c r="O1111" i="5"/>
  <c r="P1111" i="5" s="1"/>
  <c r="N1111" i="5"/>
  <c r="M1111" i="5"/>
  <c r="N1110" i="5"/>
  <c r="M1110" i="5"/>
  <c r="O1110" i="5" s="1"/>
  <c r="P1110" i="5" s="1"/>
  <c r="O1109" i="5"/>
  <c r="P1109" i="5" s="1"/>
  <c r="N1109" i="5"/>
  <c r="M1109" i="5"/>
  <c r="N1108" i="5"/>
  <c r="M1108" i="5"/>
  <c r="O1108" i="5" s="1"/>
  <c r="P1108" i="5" s="1"/>
  <c r="O1107" i="5"/>
  <c r="P1107" i="5" s="1"/>
  <c r="N1107" i="5"/>
  <c r="M1107" i="5"/>
  <c r="N1106" i="5"/>
  <c r="M1106" i="5"/>
  <c r="O1106" i="5" s="1"/>
  <c r="P1106" i="5" s="1"/>
  <c r="O1105" i="5"/>
  <c r="P1105" i="5" s="1"/>
  <c r="N1105" i="5"/>
  <c r="M1105" i="5"/>
  <c r="N1104" i="5"/>
  <c r="M1104" i="5"/>
  <c r="O1104" i="5" s="1"/>
  <c r="P1104" i="5" s="1"/>
  <c r="O1103" i="5"/>
  <c r="P1103" i="5" s="1"/>
  <c r="N1103" i="5"/>
  <c r="M1103" i="5"/>
  <c r="N1102" i="5"/>
  <c r="M1102" i="5"/>
  <c r="O1102" i="5" s="1"/>
  <c r="P1102" i="5" s="1"/>
  <c r="O1101" i="5"/>
  <c r="P1101" i="5" s="1"/>
  <c r="N1101" i="5"/>
  <c r="M1101" i="5"/>
  <c r="N1100" i="5"/>
  <c r="M1100" i="5"/>
  <c r="O1100" i="5" s="1"/>
  <c r="P1100" i="5" s="1"/>
  <c r="O1099" i="5"/>
  <c r="P1099" i="5" s="1"/>
  <c r="N1099" i="5"/>
  <c r="M1099" i="5"/>
  <c r="N1098" i="5"/>
  <c r="M1098" i="5"/>
  <c r="O1098" i="5" s="1"/>
  <c r="P1098" i="5" s="1"/>
  <c r="O1097" i="5"/>
  <c r="P1097" i="5" s="1"/>
  <c r="N1097" i="5"/>
  <c r="M1097" i="5"/>
  <c r="N1096" i="5"/>
  <c r="M1096" i="5"/>
  <c r="O1096" i="5" s="1"/>
  <c r="P1096" i="5" s="1"/>
  <c r="O1095" i="5"/>
  <c r="P1095" i="5" s="1"/>
  <c r="N1095" i="5"/>
  <c r="M1095" i="5"/>
  <c r="N1094" i="5"/>
  <c r="M1094" i="5"/>
  <c r="O1094" i="5" s="1"/>
  <c r="P1094" i="5" s="1"/>
  <c r="O1093" i="5"/>
  <c r="P1093" i="5" s="1"/>
  <c r="N1093" i="5"/>
  <c r="M1093" i="5"/>
  <c r="N1092" i="5"/>
  <c r="M1092" i="5"/>
  <c r="O1092" i="5" s="1"/>
  <c r="P1092" i="5" s="1"/>
  <c r="O1091" i="5"/>
  <c r="P1091" i="5" s="1"/>
  <c r="N1091" i="5"/>
  <c r="M1091" i="5"/>
  <c r="N1090" i="5"/>
  <c r="M1090" i="5"/>
  <c r="O1090" i="5" s="1"/>
  <c r="P1090" i="5" s="1"/>
  <c r="O1089" i="5"/>
  <c r="P1089" i="5" s="1"/>
  <c r="N1089" i="5"/>
  <c r="M1089" i="5"/>
  <c r="N1088" i="5"/>
  <c r="M1088" i="5"/>
  <c r="O1088" i="5" s="1"/>
  <c r="P1088" i="5" s="1"/>
  <c r="O1087" i="5"/>
  <c r="P1087" i="5" s="1"/>
  <c r="N1087" i="5"/>
  <c r="M1087" i="5"/>
  <c r="N1086" i="5"/>
  <c r="M1086" i="5"/>
  <c r="O1086" i="5" s="1"/>
  <c r="P1086" i="5" s="1"/>
  <c r="O1085" i="5"/>
  <c r="P1085" i="5" s="1"/>
  <c r="N1085" i="5"/>
  <c r="M1085" i="5"/>
  <c r="N1084" i="5"/>
  <c r="M1084" i="5"/>
  <c r="O1084" i="5" s="1"/>
  <c r="P1084" i="5" s="1"/>
  <c r="O1083" i="5"/>
  <c r="P1083" i="5" s="1"/>
  <c r="N1083" i="5"/>
  <c r="M1083" i="5"/>
  <c r="N1082" i="5"/>
  <c r="M1082" i="5"/>
  <c r="O1082" i="5" s="1"/>
  <c r="P1082" i="5" s="1"/>
  <c r="O1081" i="5"/>
  <c r="P1081" i="5" s="1"/>
  <c r="N1081" i="5"/>
  <c r="M1081" i="5"/>
  <c r="N1080" i="5"/>
  <c r="M1080" i="5"/>
  <c r="O1080" i="5" s="1"/>
  <c r="P1080" i="5" s="1"/>
  <c r="O1079" i="5"/>
  <c r="P1079" i="5" s="1"/>
  <c r="N1079" i="5"/>
  <c r="M1079" i="5"/>
  <c r="N1078" i="5"/>
  <c r="M1078" i="5"/>
  <c r="O1078" i="5" s="1"/>
  <c r="P1078" i="5" s="1"/>
  <c r="O1077" i="5"/>
  <c r="P1077" i="5" s="1"/>
  <c r="N1077" i="5"/>
  <c r="M1077" i="5"/>
  <c r="N1076" i="5"/>
  <c r="M1076" i="5"/>
  <c r="O1076" i="5" s="1"/>
  <c r="P1076" i="5" s="1"/>
  <c r="O1075" i="5"/>
  <c r="P1075" i="5" s="1"/>
  <c r="N1075" i="5"/>
  <c r="M1075" i="5"/>
  <c r="N1074" i="5"/>
  <c r="M1074" i="5"/>
  <c r="O1074" i="5" s="1"/>
  <c r="P1074" i="5" s="1"/>
  <c r="O1073" i="5"/>
  <c r="P1073" i="5" s="1"/>
  <c r="N1073" i="5"/>
  <c r="M1073" i="5"/>
  <c r="N1072" i="5"/>
  <c r="M1072" i="5"/>
  <c r="O1072" i="5" s="1"/>
  <c r="P1072" i="5" s="1"/>
  <c r="O1071" i="5"/>
  <c r="P1071" i="5" s="1"/>
  <c r="N1071" i="5"/>
  <c r="M1071" i="5"/>
  <c r="N1070" i="5"/>
  <c r="M1070" i="5"/>
  <c r="O1070" i="5" s="1"/>
  <c r="P1070" i="5" s="1"/>
  <c r="O1069" i="5"/>
  <c r="P1069" i="5" s="1"/>
  <c r="N1069" i="5"/>
  <c r="M1069" i="5"/>
  <c r="N1068" i="5"/>
  <c r="M1068" i="5"/>
  <c r="O1068" i="5" s="1"/>
  <c r="P1068" i="5" s="1"/>
  <c r="O1067" i="5"/>
  <c r="P1067" i="5" s="1"/>
  <c r="N1067" i="5"/>
  <c r="M1067" i="5"/>
  <c r="N1066" i="5"/>
  <c r="M1066" i="5"/>
  <c r="O1066" i="5" s="1"/>
  <c r="P1066" i="5" s="1"/>
  <c r="O1065" i="5"/>
  <c r="P1065" i="5" s="1"/>
  <c r="N1065" i="5"/>
  <c r="M1065" i="5"/>
  <c r="N1064" i="5"/>
  <c r="M1064" i="5"/>
  <c r="O1064" i="5" s="1"/>
  <c r="P1064" i="5" s="1"/>
  <c r="O1063" i="5"/>
  <c r="P1063" i="5" s="1"/>
  <c r="N1063" i="5"/>
  <c r="M1063" i="5"/>
  <c r="N1062" i="5"/>
  <c r="M1062" i="5"/>
  <c r="O1062" i="5" s="1"/>
  <c r="P1062" i="5" s="1"/>
  <c r="O1061" i="5"/>
  <c r="P1061" i="5" s="1"/>
  <c r="N1061" i="5"/>
  <c r="M1061" i="5"/>
  <c r="N1060" i="5"/>
  <c r="M1060" i="5"/>
  <c r="O1060" i="5" s="1"/>
  <c r="P1060" i="5" s="1"/>
  <c r="O1059" i="5"/>
  <c r="P1059" i="5" s="1"/>
  <c r="N1059" i="5"/>
  <c r="M1059" i="5"/>
  <c r="N1058" i="5"/>
  <c r="M1058" i="5"/>
  <c r="O1058" i="5" s="1"/>
  <c r="P1058" i="5" s="1"/>
  <c r="O1057" i="5"/>
  <c r="P1057" i="5" s="1"/>
  <c r="N1057" i="5"/>
  <c r="M1057" i="5"/>
  <c r="N1056" i="5"/>
  <c r="M1056" i="5"/>
  <c r="O1056" i="5" s="1"/>
  <c r="P1056" i="5" s="1"/>
  <c r="O1055" i="5"/>
  <c r="P1055" i="5" s="1"/>
  <c r="N1055" i="5"/>
  <c r="M1055" i="5"/>
  <c r="N1054" i="5"/>
  <c r="M1054" i="5"/>
  <c r="O1054" i="5" s="1"/>
  <c r="P1054" i="5" s="1"/>
  <c r="O1053" i="5"/>
  <c r="P1053" i="5" s="1"/>
  <c r="N1053" i="5"/>
  <c r="M1053" i="5"/>
  <c r="N1052" i="5"/>
  <c r="M1052" i="5"/>
  <c r="O1052" i="5" s="1"/>
  <c r="P1052" i="5" s="1"/>
  <c r="O1051" i="5"/>
  <c r="P1051" i="5" s="1"/>
  <c r="N1051" i="5"/>
  <c r="M1051" i="5"/>
  <c r="N1050" i="5"/>
  <c r="M1050" i="5"/>
  <c r="O1050" i="5" s="1"/>
  <c r="P1050" i="5" s="1"/>
  <c r="O1049" i="5"/>
  <c r="P1049" i="5" s="1"/>
  <c r="N1049" i="5"/>
  <c r="M1049" i="5"/>
  <c r="N1048" i="5"/>
  <c r="M1048" i="5"/>
  <c r="O1048" i="5" s="1"/>
  <c r="P1048" i="5" s="1"/>
  <c r="O1047" i="5"/>
  <c r="P1047" i="5" s="1"/>
  <c r="N1047" i="5"/>
  <c r="M1047" i="5"/>
  <c r="N1046" i="5"/>
  <c r="M1046" i="5"/>
  <c r="O1046" i="5" s="1"/>
  <c r="P1046" i="5" s="1"/>
  <c r="O1045" i="5"/>
  <c r="P1045" i="5" s="1"/>
  <c r="N1045" i="5"/>
  <c r="M1045" i="5"/>
  <c r="N1044" i="5"/>
  <c r="M1044" i="5"/>
  <c r="O1044" i="5" s="1"/>
  <c r="P1044" i="5" s="1"/>
  <c r="O1043" i="5"/>
  <c r="P1043" i="5" s="1"/>
  <c r="N1043" i="5"/>
  <c r="M1043" i="5"/>
  <c r="N1042" i="5"/>
  <c r="M1042" i="5"/>
  <c r="O1042" i="5" s="1"/>
  <c r="P1042" i="5" s="1"/>
  <c r="O1041" i="5"/>
  <c r="P1041" i="5" s="1"/>
  <c r="N1041" i="5"/>
  <c r="M1041" i="5"/>
  <c r="N1040" i="5"/>
  <c r="M1040" i="5"/>
  <c r="O1040" i="5" s="1"/>
  <c r="P1040" i="5" s="1"/>
  <c r="O1039" i="5"/>
  <c r="P1039" i="5" s="1"/>
  <c r="N1039" i="5"/>
  <c r="M1039" i="5"/>
  <c r="N1038" i="5"/>
  <c r="M1038" i="5"/>
  <c r="O1038" i="5" s="1"/>
  <c r="P1038" i="5" s="1"/>
  <c r="O1037" i="5"/>
  <c r="P1037" i="5" s="1"/>
  <c r="N1037" i="5"/>
  <c r="M1037" i="5"/>
  <c r="N1036" i="5"/>
  <c r="M1036" i="5"/>
  <c r="O1036" i="5" s="1"/>
  <c r="P1036" i="5" s="1"/>
  <c r="O1035" i="5"/>
  <c r="P1035" i="5" s="1"/>
  <c r="N1035" i="5"/>
  <c r="M1035" i="5"/>
  <c r="N1034" i="5"/>
  <c r="M1034" i="5"/>
  <c r="O1034" i="5" s="1"/>
  <c r="P1034" i="5" s="1"/>
  <c r="O1033" i="5"/>
  <c r="P1033" i="5" s="1"/>
  <c r="N1033" i="5"/>
  <c r="M1033" i="5"/>
  <c r="N1032" i="5"/>
  <c r="M1032" i="5"/>
  <c r="O1032" i="5" s="1"/>
  <c r="P1032" i="5" s="1"/>
  <c r="O1031" i="5"/>
  <c r="P1031" i="5" s="1"/>
  <c r="N1031" i="5"/>
  <c r="M1031" i="5"/>
  <c r="N1030" i="5"/>
  <c r="M1030" i="5"/>
  <c r="O1030" i="5" s="1"/>
  <c r="P1030" i="5" s="1"/>
  <c r="O1029" i="5"/>
  <c r="P1029" i="5" s="1"/>
  <c r="N1029" i="5"/>
  <c r="M1029" i="5"/>
  <c r="N1028" i="5"/>
  <c r="M1028" i="5"/>
  <c r="O1028" i="5" s="1"/>
  <c r="P1028" i="5" s="1"/>
  <c r="O1027" i="5"/>
  <c r="P1027" i="5" s="1"/>
  <c r="N1027" i="5"/>
  <c r="M1027" i="5"/>
  <c r="N1026" i="5"/>
  <c r="M1026" i="5"/>
  <c r="O1026" i="5" s="1"/>
  <c r="P1026" i="5" s="1"/>
  <c r="O1025" i="5"/>
  <c r="P1025" i="5" s="1"/>
  <c r="N1025" i="5"/>
  <c r="M1025" i="5"/>
  <c r="N1024" i="5"/>
  <c r="M1024" i="5"/>
  <c r="O1024" i="5" s="1"/>
  <c r="P1024" i="5" s="1"/>
  <c r="O1023" i="5"/>
  <c r="P1023" i="5" s="1"/>
  <c r="N1023" i="5"/>
  <c r="M1023" i="5"/>
  <c r="N1022" i="5"/>
  <c r="M1022" i="5"/>
  <c r="O1022" i="5" s="1"/>
  <c r="P1022" i="5" s="1"/>
  <c r="O1021" i="5"/>
  <c r="P1021" i="5" s="1"/>
  <c r="N1021" i="5"/>
  <c r="M1021" i="5"/>
  <c r="N1020" i="5"/>
  <c r="M1020" i="5"/>
  <c r="O1020" i="5" s="1"/>
  <c r="P1020" i="5" s="1"/>
  <c r="O1019" i="5"/>
  <c r="P1019" i="5" s="1"/>
  <c r="N1019" i="5"/>
  <c r="M1019" i="5"/>
  <c r="N1018" i="5"/>
  <c r="M1018" i="5"/>
  <c r="O1018" i="5" s="1"/>
  <c r="P1018" i="5" s="1"/>
  <c r="O1017" i="5"/>
  <c r="P1017" i="5" s="1"/>
  <c r="N1017" i="5"/>
  <c r="M1017" i="5"/>
  <c r="N1016" i="5"/>
  <c r="M1016" i="5"/>
  <c r="O1016" i="5" s="1"/>
  <c r="P1016" i="5" s="1"/>
  <c r="O1015" i="5"/>
  <c r="P1015" i="5" s="1"/>
  <c r="N1015" i="5"/>
  <c r="M1015" i="5"/>
  <c r="N1014" i="5"/>
  <c r="M1014" i="5"/>
  <c r="O1014" i="5" s="1"/>
  <c r="P1014" i="5" s="1"/>
  <c r="O1013" i="5"/>
  <c r="P1013" i="5" s="1"/>
  <c r="N1013" i="5"/>
  <c r="M1013" i="5"/>
  <c r="N1012" i="5"/>
  <c r="M1012" i="5"/>
  <c r="O1012" i="5" s="1"/>
  <c r="P1012" i="5" s="1"/>
  <c r="O1011" i="5"/>
  <c r="P1011" i="5" s="1"/>
  <c r="N1011" i="5"/>
  <c r="M1011" i="5"/>
  <c r="N1010" i="5"/>
  <c r="M1010" i="5"/>
  <c r="O1010" i="5" s="1"/>
  <c r="P1010" i="5" s="1"/>
  <c r="S1009" i="5"/>
  <c r="O1009" i="5"/>
  <c r="P1009" i="5" s="1"/>
  <c r="N1009" i="5"/>
  <c r="M1009" i="5"/>
  <c r="Y1008" i="5"/>
  <c r="Q1008" i="5"/>
  <c r="N1008" i="5"/>
  <c r="M1008" i="5"/>
  <c r="O1008" i="5" s="1"/>
  <c r="P1008" i="5" s="1"/>
  <c r="AG1008" i="5" s="1"/>
  <c r="AE1007" i="5"/>
  <c r="S1007" i="5"/>
  <c r="O1007" i="5"/>
  <c r="P1007" i="5" s="1"/>
  <c r="AA1007" i="5" s="1"/>
  <c r="N1007" i="5"/>
  <c r="M1007" i="5"/>
  <c r="N1006" i="5"/>
  <c r="M1006" i="5"/>
  <c r="O1006" i="5" s="1"/>
  <c r="P1006" i="5" s="1"/>
  <c r="AG1006" i="5" s="1"/>
  <c r="AE1005" i="5"/>
  <c r="AA1005" i="5"/>
  <c r="W1005" i="5"/>
  <c r="O1005" i="5"/>
  <c r="P1005" i="5" s="1"/>
  <c r="N1005" i="5"/>
  <c r="M1005" i="5"/>
  <c r="AG1004" i="5"/>
  <c r="N1004" i="5"/>
  <c r="M1004" i="5"/>
  <c r="O1004" i="5" s="1"/>
  <c r="P1004" i="5" s="1"/>
  <c r="AA1003" i="5"/>
  <c r="O1003" i="5"/>
  <c r="P1003" i="5" s="1"/>
  <c r="N1003" i="5"/>
  <c r="M1003" i="5"/>
  <c r="AG1002" i="5"/>
  <c r="Y1002" i="5"/>
  <c r="U1002" i="5"/>
  <c r="Q1002" i="5"/>
  <c r="N1002" i="5"/>
  <c r="M1002" i="5"/>
  <c r="O1002" i="5" s="1"/>
  <c r="P1002" i="5" s="1"/>
  <c r="AA1001" i="5"/>
  <c r="S1001" i="5"/>
  <c r="O1001" i="5"/>
  <c r="P1001" i="5" s="1"/>
  <c r="AE1001" i="5" s="1"/>
  <c r="N1001" i="5"/>
  <c r="M1001" i="5"/>
  <c r="Y1000" i="5"/>
  <c r="Q1000" i="5"/>
  <c r="N1000" i="5"/>
  <c r="M1000" i="5"/>
  <c r="O1000" i="5" s="1"/>
  <c r="P1000" i="5" s="1"/>
  <c r="AG1000" i="5" s="1"/>
  <c r="AE999" i="5"/>
  <c r="AA999" i="5"/>
  <c r="S999" i="5"/>
  <c r="O999" i="5"/>
  <c r="P999" i="5" s="1"/>
  <c r="W999" i="5" s="1"/>
  <c r="N999" i="5"/>
  <c r="M999" i="5"/>
  <c r="N998" i="5"/>
  <c r="M998" i="5"/>
  <c r="O998" i="5" s="1"/>
  <c r="P998" i="5" s="1"/>
  <c r="AG998" i="5" s="1"/>
  <c r="AE997" i="5"/>
  <c r="AA997" i="5"/>
  <c r="W997" i="5"/>
  <c r="O997" i="5"/>
  <c r="P997" i="5" s="1"/>
  <c r="N997" i="5"/>
  <c r="M997" i="5"/>
  <c r="AG996" i="5"/>
  <c r="N996" i="5"/>
  <c r="M996" i="5"/>
  <c r="O996" i="5" s="1"/>
  <c r="P996" i="5" s="1"/>
  <c r="AA995" i="5"/>
  <c r="S995" i="5"/>
  <c r="O995" i="5"/>
  <c r="P995" i="5" s="1"/>
  <c r="N995" i="5"/>
  <c r="M995" i="5"/>
  <c r="AG994" i="5"/>
  <c r="Y994" i="5"/>
  <c r="U994" i="5"/>
  <c r="Q994" i="5"/>
  <c r="N994" i="5"/>
  <c r="M994" i="5"/>
  <c r="O994" i="5" s="1"/>
  <c r="P994" i="5" s="1"/>
  <c r="AA993" i="5"/>
  <c r="S993" i="5"/>
  <c r="O993" i="5"/>
  <c r="P993" i="5" s="1"/>
  <c r="AE993" i="5" s="1"/>
  <c r="N993" i="5"/>
  <c r="M993" i="5"/>
  <c r="Y992" i="5"/>
  <c r="Q992" i="5"/>
  <c r="N992" i="5"/>
  <c r="M992" i="5"/>
  <c r="O992" i="5" s="1"/>
  <c r="P992" i="5" s="1"/>
  <c r="AG992" i="5" s="1"/>
  <c r="AE991" i="5"/>
  <c r="AA991" i="5"/>
  <c r="W991" i="5"/>
  <c r="S991" i="5"/>
  <c r="O991" i="5"/>
  <c r="P991" i="5" s="1"/>
  <c r="N991" i="5"/>
  <c r="M991" i="5"/>
  <c r="N990" i="5"/>
  <c r="M990" i="5"/>
  <c r="O990" i="5" s="1"/>
  <c r="P990" i="5" s="1"/>
  <c r="AE989" i="5"/>
  <c r="AA989" i="5"/>
  <c r="W989" i="5"/>
  <c r="O989" i="5"/>
  <c r="P989" i="5" s="1"/>
  <c r="N989" i="5"/>
  <c r="M989" i="5"/>
  <c r="AG988" i="5"/>
  <c r="N988" i="5"/>
  <c r="M988" i="5"/>
  <c r="O988" i="5" s="1"/>
  <c r="P988" i="5" s="1"/>
  <c r="AA987" i="5"/>
  <c r="S987" i="5"/>
  <c r="O987" i="5"/>
  <c r="P987" i="5" s="1"/>
  <c r="N987" i="5"/>
  <c r="M987" i="5"/>
  <c r="AG986" i="5"/>
  <c r="Y986" i="5"/>
  <c r="Q986" i="5"/>
  <c r="N986" i="5"/>
  <c r="M986" i="5"/>
  <c r="O986" i="5" s="1"/>
  <c r="P986" i="5" s="1"/>
  <c r="AA985" i="5"/>
  <c r="S985" i="5"/>
  <c r="O985" i="5"/>
  <c r="P985" i="5" s="1"/>
  <c r="AE985" i="5" s="1"/>
  <c r="N985" i="5"/>
  <c r="M985" i="5"/>
  <c r="Y984" i="5"/>
  <c r="Q984" i="5"/>
  <c r="N984" i="5"/>
  <c r="M984" i="5"/>
  <c r="O984" i="5" s="1"/>
  <c r="P984" i="5" s="1"/>
  <c r="AG984" i="5" s="1"/>
  <c r="AE983" i="5"/>
  <c r="AA983" i="5"/>
  <c r="W983" i="5"/>
  <c r="S983" i="5"/>
  <c r="O983" i="5"/>
  <c r="P983" i="5" s="1"/>
  <c r="N983" i="5"/>
  <c r="M983" i="5"/>
  <c r="N982" i="5"/>
  <c r="M982" i="5"/>
  <c r="O982" i="5" s="1"/>
  <c r="P982" i="5" s="1"/>
  <c r="AE981" i="5"/>
  <c r="AA981" i="5"/>
  <c r="W981" i="5"/>
  <c r="O981" i="5"/>
  <c r="P981" i="5" s="1"/>
  <c r="N981" i="5"/>
  <c r="M981" i="5"/>
  <c r="AG980" i="5"/>
  <c r="N980" i="5"/>
  <c r="M980" i="5"/>
  <c r="O980" i="5" s="1"/>
  <c r="P980" i="5" s="1"/>
  <c r="AA979" i="5"/>
  <c r="S979" i="5"/>
  <c r="O979" i="5"/>
  <c r="P979" i="5" s="1"/>
  <c r="N979" i="5"/>
  <c r="M979" i="5"/>
  <c r="AG978" i="5"/>
  <c r="Y978" i="5"/>
  <c r="Q978" i="5"/>
  <c r="N978" i="5"/>
  <c r="M978" i="5"/>
  <c r="O978" i="5" s="1"/>
  <c r="P978" i="5" s="1"/>
  <c r="AA977" i="5"/>
  <c r="S977" i="5"/>
  <c r="O977" i="5"/>
  <c r="P977" i="5" s="1"/>
  <c r="AE977" i="5" s="1"/>
  <c r="N977" i="5"/>
  <c r="M977" i="5"/>
  <c r="Y976" i="5"/>
  <c r="Q976" i="5"/>
  <c r="N976" i="5"/>
  <c r="M976" i="5"/>
  <c r="O976" i="5" s="1"/>
  <c r="P976" i="5" s="1"/>
  <c r="AG976" i="5" s="1"/>
  <c r="AE975" i="5"/>
  <c r="AA975" i="5"/>
  <c r="W975" i="5"/>
  <c r="S975" i="5"/>
  <c r="O975" i="5"/>
  <c r="P975" i="5" s="1"/>
  <c r="N975" i="5"/>
  <c r="M975" i="5"/>
  <c r="N974" i="5"/>
  <c r="M974" i="5"/>
  <c r="O974" i="5" s="1"/>
  <c r="P974" i="5" s="1"/>
  <c r="AA973" i="5"/>
  <c r="W973" i="5"/>
  <c r="S973" i="5"/>
  <c r="O973" i="5"/>
  <c r="P973" i="5" s="1"/>
  <c r="N973" i="5"/>
  <c r="M973" i="5"/>
  <c r="AG972" i="5"/>
  <c r="N972" i="5"/>
  <c r="M972" i="5"/>
  <c r="O972" i="5" s="1"/>
  <c r="P972" i="5" s="1"/>
  <c r="AA971" i="5"/>
  <c r="S971" i="5"/>
  <c r="O971" i="5"/>
  <c r="P971" i="5" s="1"/>
  <c r="N971" i="5"/>
  <c r="M971" i="5"/>
  <c r="AG970" i="5"/>
  <c r="Y970" i="5"/>
  <c r="Q970" i="5"/>
  <c r="N970" i="5"/>
  <c r="M970" i="5"/>
  <c r="O970" i="5" s="1"/>
  <c r="P970" i="5" s="1"/>
  <c r="AA969" i="5"/>
  <c r="S969" i="5"/>
  <c r="O969" i="5"/>
  <c r="P969" i="5" s="1"/>
  <c r="AE969" i="5" s="1"/>
  <c r="N969" i="5"/>
  <c r="M969" i="5"/>
  <c r="Y968" i="5"/>
  <c r="Q968" i="5"/>
  <c r="N968" i="5"/>
  <c r="M968" i="5"/>
  <c r="O968" i="5" s="1"/>
  <c r="P968" i="5" s="1"/>
  <c r="AG968" i="5" s="1"/>
  <c r="AE967" i="5"/>
  <c r="AA967" i="5"/>
  <c r="W967" i="5"/>
  <c r="S967" i="5"/>
  <c r="O967" i="5"/>
  <c r="P967" i="5" s="1"/>
  <c r="N967" i="5"/>
  <c r="M967" i="5"/>
  <c r="N966" i="5"/>
  <c r="M966" i="5"/>
  <c r="O966" i="5" s="1"/>
  <c r="P966" i="5" s="1"/>
  <c r="AA965" i="5"/>
  <c r="W965" i="5"/>
  <c r="S965" i="5"/>
  <c r="O965" i="5"/>
  <c r="P965" i="5" s="1"/>
  <c r="N965" i="5"/>
  <c r="M965" i="5"/>
  <c r="AG964" i="5"/>
  <c r="N964" i="5"/>
  <c r="M964" i="5"/>
  <c r="O964" i="5" s="1"/>
  <c r="P964" i="5" s="1"/>
  <c r="AA963" i="5"/>
  <c r="S963" i="5"/>
  <c r="O963" i="5"/>
  <c r="P963" i="5" s="1"/>
  <c r="N963" i="5"/>
  <c r="M963" i="5"/>
  <c r="AG962" i="5"/>
  <c r="Y962" i="5"/>
  <c r="Q962" i="5"/>
  <c r="N962" i="5"/>
  <c r="M962" i="5"/>
  <c r="O962" i="5" s="1"/>
  <c r="P962" i="5" s="1"/>
  <c r="AA961" i="5"/>
  <c r="S961" i="5"/>
  <c r="O961" i="5"/>
  <c r="P961" i="5" s="1"/>
  <c r="AE961" i="5" s="1"/>
  <c r="N961" i="5"/>
  <c r="M961" i="5"/>
  <c r="Y960" i="5"/>
  <c r="Q960" i="5"/>
  <c r="N960" i="5"/>
  <c r="M960" i="5"/>
  <c r="O960" i="5" s="1"/>
  <c r="P960" i="5" s="1"/>
  <c r="AG960" i="5" s="1"/>
  <c r="AE959" i="5"/>
  <c r="AA959" i="5"/>
  <c r="W959" i="5"/>
  <c r="S959" i="5"/>
  <c r="O959" i="5"/>
  <c r="P959" i="5" s="1"/>
  <c r="N959" i="5"/>
  <c r="M959" i="5"/>
  <c r="N958" i="5"/>
  <c r="M958" i="5"/>
  <c r="O958" i="5" s="1"/>
  <c r="P958" i="5" s="1"/>
  <c r="AA957" i="5"/>
  <c r="W957" i="5"/>
  <c r="S957" i="5"/>
  <c r="O957" i="5"/>
  <c r="P957" i="5" s="1"/>
  <c r="N957" i="5"/>
  <c r="M957" i="5"/>
  <c r="AG956" i="5"/>
  <c r="N956" i="5"/>
  <c r="M956" i="5"/>
  <c r="O956" i="5" s="1"/>
  <c r="P956" i="5" s="1"/>
  <c r="AA955" i="5"/>
  <c r="S955" i="5"/>
  <c r="O955" i="5"/>
  <c r="P955" i="5" s="1"/>
  <c r="N955" i="5"/>
  <c r="M955" i="5"/>
  <c r="AG954" i="5"/>
  <c r="Y954" i="5"/>
  <c r="Q954" i="5"/>
  <c r="N954" i="5"/>
  <c r="M954" i="5"/>
  <c r="O954" i="5" s="1"/>
  <c r="P954" i="5" s="1"/>
  <c r="AA953" i="5"/>
  <c r="S953" i="5"/>
  <c r="O953" i="5"/>
  <c r="P953" i="5" s="1"/>
  <c r="AE953" i="5" s="1"/>
  <c r="N953" i="5"/>
  <c r="M953" i="5"/>
  <c r="Y952" i="5"/>
  <c r="Q952" i="5"/>
  <c r="N952" i="5"/>
  <c r="M952" i="5"/>
  <c r="O952" i="5" s="1"/>
  <c r="P952" i="5" s="1"/>
  <c r="AG952" i="5" s="1"/>
  <c r="AE951" i="5"/>
  <c r="AA951" i="5"/>
  <c r="W951" i="5"/>
  <c r="S951" i="5"/>
  <c r="O951" i="5"/>
  <c r="P951" i="5" s="1"/>
  <c r="N951" i="5"/>
  <c r="M951" i="5"/>
  <c r="N950" i="5"/>
  <c r="M950" i="5"/>
  <c r="O950" i="5" s="1"/>
  <c r="P950" i="5" s="1"/>
  <c r="AA949" i="5"/>
  <c r="W949" i="5"/>
  <c r="S949" i="5"/>
  <c r="O949" i="5"/>
  <c r="P949" i="5" s="1"/>
  <c r="N949" i="5"/>
  <c r="M949" i="5"/>
  <c r="AG948" i="5"/>
  <c r="Q948" i="5"/>
  <c r="N948" i="5"/>
  <c r="M948" i="5"/>
  <c r="O948" i="5" s="1"/>
  <c r="P948" i="5" s="1"/>
  <c r="AC947" i="5"/>
  <c r="Y947" i="5"/>
  <c r="U947" i="5"/>
  <c r="S947" i="5"/>
  <c r="O947" i="5"/>
  <c r="P947" i="5" s="1"/>
  <c r="N947" i="5"/>
  <c r="M947" i="5"/>
  <c r="AG946" i="5"/>
  <c r="AC946" i="5"/>
  <c r="W946" i="5"/>
  <c r="T946" i="5"/>
  <c r="Q946" i="5"/>
  <c r="O946" i="5"/>
  <c r="P946" i="5" s="1"/>
  <c r="AA946" i="5" s="1"/>
  <c r="N946" i="5"/>
  <c r="M946" i="5"/>
  <c r="AH945" i="5"/>
  <c r="AE945" i="5"/>
  <c r="U945" i="5"/>
  <c r="R945" i="5"/>
  <c r="O945" i="5"/>
  <c r="P945" i="5" s="1"/>
  <c r="Z945" i="5" s="1"/>
  <c r="N945" i="5"/>
  <c r="M945" i="5"/>
  <c r="N944" i="5"/>
  <c r="M944" i="5"/>
  <c r="O944" i="5" s="1"/>
  <c r="P944" i="5" s="1"/>
  <c r="N943" i="5"/>
  <c r="M943" i="5"/>
  <c r="O943" i="5" s="1"/>
  <c r="P943" i="5" s="1"/>
  <c r="AA943" i="5" s="1"/>
  <c r="AG942" i="5"/>
  <c r="AE942" i="5"/>
  <c r="AA942" i="5"/>
  <c r="W942" i="5"/>
  <c r="T942" i="5"/>
  <c r="S942" i="5"/>
  <c r="O942" i="5"/>
  <c r="P942" i="5" s="1"/>
  <c r="N942" i="5"/>
  <c r="M942" i="5"/>
  <c r="N941" i="5"/>
  <c r="O941" i="5" s="1"/>
  <c r="P941" i="5" s="1"/>
  <c r="M941" i="5"/>
  <c r="N940" i="5"/>
  <c r="M940" i="5"/>
  <c r="O940" i="5" s="1"/>
  <c r="P940" i="5" s="1"/>
  <c r="AG940" i="5" s="1"/>
  <c r="N939" i="5"/>
  <c r="M939" i="5"/>
  <c r="O939" i="5" s="1"/>
  <c r="P939" i="5" s="1"/>
  <c r="Y938" i="5"/>
  <c r="O938" i="5"/>
  <c r="P938" i="5" s="1"/>
  <c r="N938" i="5"/>
  <c r="M938" i="5"/>
  <c r="N937" i="5"/>
  <c r="M937" i="5"/>
  <c r="O937" i="5" s="1"/>
  <c r="P937" i="5" s="1"/>
  <c r="O936" i="5"/>
  <c r="P936" i="5" s="1"/>
  <c r="N936" i="5"/>
  <c r="M936" i="5"/>
  <c r="AG935" i="5"/>
  <c r="AD935" i="5"/>
  <c r="AA935" i="5"/>
  <c r="V935" i="5"/>
  <c r="S935" i="5"/>
  <c r="Q935" i="5"/>
  <c r="O935" i="5"/>
  <c r="P935" i="5" s="1"/>
  <c r="Y935" i="5" s="1"/>
  <c r="N935" i="5"/>
  <c r="M935" i="5"/>
  <c r="T934" i="5"/>
  <c r="N934" i="5"/>
  <c r="M934" i="5"/>
  <c r="O934" i="5" s="1"/>
  <c r="P934" i="5" s="1"/>
  <c r="N933" i="5"/>
  <c r="O933" i="5" s="1"/>
  <c r="P933" i="5" s="1"/>
  <c r="AG933" i="5" s="1"/>
  <c r="M933" i="5"/>
  <c r="W932" i="5"/>
  <c r="N932" i="5"/>
  <c r="M932" i="5"/>
  <c r="O932" i="5" s="1"/>
  <c r="P932" i="5" s="1"/>
  <c r="N931" i="5"/>
  <c r="O931" i="5" s="1"/>
  <c r="P931" i="5" s="1"/>
  <c r="Y931" i="5" s="1"/>
  <c r="M931" i="5"/>
  <c r="O930" i="5"/>
  <c r="P930" i="5" s="1"/>
  <c r="N930" i="5"/>
  <c r="M930" i="5"/>
  <c r="N929" i="5"/>
  <c r="M929" i="5"/>
  <c r="O929" i="5" s="1"/>
  <c r="P929" i="5" s="1"/>
  <c r="AA929" i="5" s="1"/>
  <c r="O928" i="5"/>
  <c r="P928" i="5" s="1"/>
  <c r="N928" i="5"/>
  <c r="M928" i="5"/>
  <c r="N927" i="5"/>
  <c r="M927" i="5"/>
  <c r="T926" i="5"/>
  <c r="N926" i="5"/>
  <c r="O926" i="5" s="1"/>
  <c r="P926" i="5" s="1"/>
  <c r="M926" i="5"/>
  <c r="AH925" i="5"/>
  <c r="AB925" i="5"/>
  <c r="Z925" i="5"/>
  <c r="T925" i="5"/>
  <c r="R925" i="5"/>
  <c r="P925" i="5"/>
  <c r="AA925" i="5" s="1"/>
  <c r="O925" i="5"/>
  <c r="N925" i="5"/>
  <c r="M925" i="5"/>
  <c r="N924" i="5"/>
  <c r="M924" i="5"/>
  <c r="O924" i="5" s="1"/>
  <c r="P924" i="5" s="1"/>
  <c r="N923" i="5"/>
  <c r="M923" i="5"/>
  <c r="O923" i="5" s="1"/>
  <c r="P923" i="5" s="1"/>
  <c r="AD923" i="5" s="1"/>
  <c r="N922" i="5"/>
  <c r="M922" i="5"/>
  <c r="O922" i="5" s="1"/>
  <c r="P922" i="5" s="1"/>
  <c r="AH921" i="5"/>
  <c r="AB921" i="5"/>
  <c r="Z921" i="5"/>
  <c r="T921" i="5"/>
  <c r="R921" i="5"/>
  <c r="P921" i="5"/>
  <c r="AA921" i="5" s="1"/>
  <c r="O921" i="5"/>
  <c r="N921" i="5"/>
  <c r="M921" i="5"/>
  <c r="P920" i="5"/>
  <c r="AF920" i="5" s="1"/>
  <c r="N920" i="5"/>
  <c r="M920" i="5"/>
  <c r="O920" i="5" s="1"/>
  <c r="N919" i="5"/>
  <c r="M919" i="5"/>
  <c r="T918" i="5"/>
  <c r="N918" i="5"/>
  <c r="M918" i="5"/>
  <c r="O918" i="5" s="1"/>
  <c r="P918" i="5" s="1"/>
  <c r="AB918" i="5" s="1"/>
  <c r="AH917" i="5"/>
  <c r="AB917" i="5"/>
  <c r="Z917" i="5"/>
  <c r="T917" i="5"/>
  <c r="R917" i="5"/>
  <c r="P917" i="5"/>
  <c r="AA917" i="5" s="1"/>
  <c r="O917" i="5"/>
  <c r="N917" i="5"/>
  <c r="M917" i="5"/>
  <c r="N916" i="5"/>
  <c r="M916" i="5"/>
  <c r="O916" i="5" s="1"/>
  <c r="P916" i="5" s="1"/>
  <c r="N915" i="5"/>
  <c r="M915" i="5"/>
  <c r="O915" i="5" s="1"/>
  <c r="P915" i="5" s="1"/>
  <c r="N914" i="5"/>
  <c r="M914" i="5"/>
  <c r="O914" i="5" s="1"/>
  <c r="P914" i="5" s="1"/>
  <c r="AB914" i="5" s="1"/>
  <c r="O913" i="5"/>
  <c r="P913" i="5" s="1"/>
  <c r="N913" i="5"/>
  <c r="M913" i="5"/>
  <c r="X912" i="5"/>
  <c r="P912" i="5"/>
  <c r="AF912" i="5" s="1"/>
  <c r="N912" i="5"/>
  <c r="M912" i="5"/>
  <c r="O912" i="5" s="1"/>
  <c r="AD911" i="5"/>
  <c r="N911" i="5"/>
  <c r="O911" i="5" s="1"/>
  <c r="P911" i="5" s="1"/>
  <c r="M911" i="5"/>
  <c r="AB910" i="5"/>
  <c r="N910" i="5"/>
  <c r="M910" i="5"/>
  <c r="O910" i="5" s="1"/>
  <c r="P910" i="5" s="1"/>
  <c r="AH909" i="5"/>
  <c r="R909" i="5"/>
  <c r="O909" i="5"/>
  <c r="P909" i="5" s="1"/>
  <c r="N909" i="5"/>
  <c r="M909" i="5"/>
  <c r="P908" i="5"/>
  <c r="N908" i="5"/>
  <c r="M908" i="5"/>
  <c r="O908" i="5" s="1"/>
  <c r="N907" i="5"/>
  <c r="M907" i="5"/>
  <c r="T906" i="5"/>
  <c r="N906" i="5"/>
  <c r="M906" i="5"/>
  <c r="O906" i="5" s="1"/>
  <c r="P906" i="5" s="1"/>
  <c r="AH905" i="5"/>
  <c r="Z905" i="5"/>
  <c r="R905" i="5"/>
  <c r="O905" i="5"/>
  <c r="P905" i="5" s="1"/>
  <c r="N905" i="5"/>
  <c r="M905" i="5"/>
  <c r="N904" i="5"/>
  <c r="M904" i="5"/>
  <c r="O904" i="5" s="1"/>
  <c r="P904" i="5" s="1"/>
  <c r="N903" i="5"/>
  <c r="M903" i="5"/>
  <c r="N902" i="5"/>
  <c r="M902" i="5"/>
  <c r="O902" i="5" s="1"/>
  <c r="P902" i="5" s="1"/>
  <c r="AB902" i="5" s="1"/>
  <c r="Z901" i="5"/>
  <c r="R901" i="5"/>
  <c r="O901" i="5"/>
  <c r="P901" i="5" s="1"/>
  <c r="N901" i="5"/>
  <c r="M901" i="5"/>
  <c r="N900" i="5"/>
  <c r="M900" i="5"/>
  <c r="O900" i="5" s="1"/>
  <c r="P900" i="5" s="1"/>
  <c r="N899" i="5"/>
  <c r="M899" i="5"/>
  <c r="O899" i="5" s="1"/>
  <c r="P899" i="5" s="1"/>
  <c r="AD899" i="5" s="1"/>
  <c r="N898" i="5"/>
  <c r="M898" i="5"/>
  <c r="O898" i="5" s="1"/>
  <c r="P898" i="5" s="1"/>
  <c r="O897" i="5"/>
  <c r="P897" i="5" s="1"/>
  <c r="AH897" i="5" s="1"/>
  <c r="N897" i="5"/>
  <c r="M897" i="5"/>
  <c r="N896" i="5"/>
  <c r="M896" i="5"/>
  <c r="O896" i="5" s="1"/>
  <c r="P896" i="5" s="1"/>
  <c r="AD895" i="5"/>
  <c r="V895" i="5"/>
  <c r="N895" i="5"/>
  <c r="M895" i="5"/>
  <c r="O895" i="5" s="1"/>
  <c r="P895" i="5" s="1"/>
  <c r="AB894" i="5"/>
  <c r="N894" i="5"/>
  <c r="M894" i="5"/>
  <c r="O894" i="5" s="1"/>
  <c r="P894" i="5" s="1"/>
  <c r="AH893" i="5"/>
  <c r="O893" i="5"/>
  <c r="P893" i="5" s="1"/>
  <c r="N893" i="5"/>
  <c r="M893" i="5"/>
  <c r="P892" i="5"/>
  <c r="AF892" i="5" s="1"/>
  <c r="N892" i="5"/>
  <c r="M892" i="5"/>
  <c r="O892" i="5" s="1"/>
  <c r="V891" i="5"/>
  <c r="N891" i="5"/>
  <c r="M891" i="5"/>
  <c r="O891" i="5" s="1"/>
  <c r="P891" i="5" s="1"/>
  <c r="AB890" i="5"/>
  <c r="T890" i="5"/>
  <c r="N890" i="5"/>
  <c r="M890" i="5"/>
  <c r="O890" i="5" s="1"/>
  <c r="P890" i="5" s="1"/>
  <c r="Z889" i="5"/>
  <c r="O889" i="5"/>
  <c r="P889" i="5" s="1"/>
  <c r="N889" i="5"/>
  <c r="M889" i="5"/>
  <c r="P888" i="5"/>
  <c r="N888" i="5"/>
  <c r="M888" i="5"/>
  <c r="O888" i="5" s="1"/>
  <c r="N887" i="5"/>
  <c r="M887" i="5"/>
  <c r="T886" i="5"/>
  <c r="N886" i="5"/>
  <c r="M886" i="5"/>
  <c r="O886" i="5" s="1"/>
  <c r="P886" i="5" s="1"/>
  <c r="AH885" i="5"/>
  <c r="R885" i="5"/>
  <c r="O885" i="5"/>
  <c r="P885" i="5" s="1"/>
  <c r="Z885" i="5" s="1"/>
  <c r="N885" i="5"/>
  <c r="M885" i="5"/>
  <c r="N884" i="5"/>
  <c r="M884" i="5"/>
  <c r="O884" i="5" s="1"/>
  <c r="P884" i="5" s="1"/>
  <c r="N883" i="5"/>
  <c r="M883" i="5"/>
  <c r="O883" i="5" s="1"/>
  <c r="P883" i="5" s="1"/>
  <c r="N882" i="5"/>
  <c r="M882" i="5"/>
  <c r="O882" i="5" s="1"/>
  <c r="P882" i="5" s="1"/>
  <c r="AB882" i="5" s="1"/>
  <c r="O881" i="5"/>
  <c r="P881" i="5" s="1"/>
  <c r="N881" i="5"/>
  <c r="M881" i="5"/>
  <c r="N880" i="5"/>
  <c r="M880" i="5"/>
  <c r="O880" i="5" s="1"/>
  <c r="P880" i="5" s="1"/>
  <c r="N879" i="5"/>
  <c r="M879" i="5"/>
  <c r="AB878" i="5"/>
  <c r="N878" i="5"/>
  <c r="M878" i="5"/>
  <c r="O878" i="5" s="1"/>
  <c r="P878" i="5" s="1"/>
  <c r="AH877" i="5"/>
  <c r="R877" i="5"/>
  <c r="O877" i="5"/>
  <c r="P877" i="5" s="1"/>
  <c r="N877" i="5"/>
  <c r="M877" i="5"/>
  <c r="P876" i="5"/>
  <c r="N876" i="5"/>
  <c r="M876" i="5"/>
  <c r="O876" i="5" s="1"/>
  <c r="N875" i="5"/>
  <c r="M875" i="5"/>
  <c r="T874" i="5"/>
  <c r="N874" i="5"/>
  <c r="M874" i="5"/>
  <c r="O874" i="5" s="1"/>
  <c r="P874" i="5" s="1"/>
  <c r="AH873" i="5"/>
  <c r="Z873" i="5"/>
  <c r="R873" i="5"/>
  <c r="O873" i="5"/>
  <c r="P873" i="5" s="1"/>
  <c r="N873" i="5"/>
  <c r="M873" i="5"/>
  <c r="N872" i="5"/>
  <c r="M872" i="5"/>
  <c r="O872" i="5" s="1"/>
  <c r="P872" i="5" s="1"/>
  <c r="N871" i="5"/>
  <c r="M871" i="5"/>
  <c r="AB870" i="5"/>
  <c r="N870" i="5"/>
  <c r="M870" i="5"/>
  <c r="O870" i="5" s="1"/>
  <c r="P870" i="5" s="1"/>
  <c r="T870" i="5" s="1"/>
  <c r="Z869" i="5"/>
  <c r="R869" i="5"/>
  <c r="O869" i="5"/>
  <c r="P869" i="5" s="1"/>
  <c r="N869" i="5"/>
  <c r="M869" i="5"/>
  <c r="N868" i="5"/>
  <c r="M868" i="5"/>
  <c r="O868" i="5" s="1"/>
  <c r="P868" i="5" s="1"/>
  <c r="N867" i="5"/>
  <c r="M867" i="5"/>
  <c r="O867" i="5" s="1"/>
  <c r="P867" i="5" s="1"/>
  <c r="AD867" i="5" s="1"/>
  <c r="N866" i="5"/>
  <c r="M866" i="5"/>
  <c r="O866" i="5" s="1"/>
  <c r="P866" i="5" s="1"/>
  <c r="O865" i="5"/>
  <c r="P865" i="5" s="1"/>
  <c r="AH865" i="5" s="1"/>
  <c r="N865" i="5"/>
  <c r="M865" i="5"/>
  <c r="N864" i="5"/>
  <c r="M864" i="5"/>
  <c r="O864" i="5" s="1"/>
  <c r="P864" i="5" s="1"/>
  <c r="AD863" i="5"/>
  <c r="N863" i="5"/>
  <c r="M863" i="5"/>
  <c r="O863" i="5" s="1"/>
  <c r="P863" i="5" s="1"/>
  <c r="AB862" i="5"/>
  <c r="N862" i="5"/>
  <c r="M862" i="5"/>
  <c r="O862" i="5" s="1"/>
  <c r="P862" i="5" s="1"/>
  <c r="AH861" i="5"/>
  <c r="O861" i="5"/>
  <c r="P861" i="5" s="1"/>
  <c r="N861" i="5"/>
  <c r="M861" i="5"/>
  <c r="P860" i="5"/>
  <c r="AF860" i="5" s="1"/>
  <c r="N860" i="5"/>
  <c r="M860" i="5"/>
  <c r="O860" i="5" s="1"/>
  <c r="V859" i="5"/>
  <c r="N859" i="5"/>
  <c r="M859" i="5"/>
  <c r="O859" i="5" s="1"/>
  <c r="P859" i="5" s="1"/>
  <c r="AB858" i="5"/>
  <c r="T858" i="5"/>
  <c r="N858" i="5"/>
  <c r="M858" i="5"/>
  <c r="O858" i="5" s="1"/>
  <c r="P858" i="5" s="1"/>
  <c r="Z857" i="5"/>
  <c r="O857" i="5"/>
  <c r="P857" i="5" s="1"/>
  <c r="N857" i="5"/>
  <c r="M857" i="5"/>
  <c r="P856" i="5"/>
  <c r="N856" i="5"/>
  <c r="M856" i="5"/>
  <c r="O856" i="5" s="1"/>
  <c r="N855" i="5"/>
  <c r="M855" i="5"/>
  <c r="T854" i="5"/>
  <c r="N854" i="5"/>
  <c r="M854" i="5"/>
  <c r="O854" i="5" s="1"/>
  <c r="P854" i="5" s="1"/>
  <c r="AH853" i="5"/>
  <c r="Z853" i="5"/>
  <c r="R853" i="5"/>
  <c r="O853" i="5"/>
  <c r="P853" i="5" s="1"/>
  <c r="N853" i="5"/>
  <c r="M853" i="5"/>
  <c r="N852" i="5"/>
  <c r="M852" i="5"/>
  <c r="O852" i="5" s="1"/>
  <c r="P852" i="5" s="1"/>
  <c r="N851" i="5"/>
  <c r="M851" i="5"/>
  <c r="O851" i="5" s="1"/>
  <c r="P851" i="5" s="1"/>
  <c r="N850" i="5"/>
  <c r="M850" i="5"/>
  <c r="O850" i="5" s="1"/>
  <c r="P850" i="5" s="1"/>
  <c r="AB850" i="5" s="1"/>
  <c r="O849" i="5"/>
  <c r="P849" i="5" s="1"/>
  <c r="N849" i="5"/>
  <c r="M849" i="5"/>
  <c r="N848" i="5"/>
  <c r="M848" i="5"/>
  <c r="O848" i="5" s="1"/>
  <c r="P848" i="5" s="1"/>
  <c r="N847" i="5"/>
  <c r="M847" i="5"/>
  <c r="AB846" i="5"/>
  <c r="N846" i="5"/>
  <c r="M846" i="5"/>
  <c r="O846" i="5" s="1"/>
  <c r="P846" i="5" s="1"/>
  <c r="AH845" i="5"/>
  <c r="R845" i="5"/>
  <c r="O845" i="5"/>
  <c r="P845" i="5" s="1"/>
  <c r="N845" i="5"/>
  <c r="M845" i="5"/>
  <c r="P844" i="5"/>
  <c r="N844" i="5"/>
  <c r="M844" i="5"/>
  <c r="O844" i="5" s="1"/>
  <c r="N843" i="5"/>
  <c r="M843" i="5"/>
  <c r="T842" i="5"/>
  <c r="N842" i="5"/>
  <c r="M842" i="5"/>
  <c r="O842" i="5" s="1"/>
  <c r="P842" i="5" s="1"/>
  <c r="AH841" i="5"/>
  <c r="Z841" i="5"/>
  <c r="R841" i="5"/>
  <c r="O841" i="5"/>
  <c r="P841" i="5" s="1"/>
  <c r="N841" i="5"/>
  <c r="M841" i="5"/>
  <c r="X840" i="5"/>
  <c r="P840" i="5"/>
  <c r="N840" i="5"/>
  <c r="M840" i="5"/>
  <c r="O840" i="5" s="1"/>
  <c r="N839" i="5"/>
  <c r="M839" i="5"/>
  <c r="AB838" i="5"/>
  <c r="T838" i="5"/>
  <c r="N838" i="5"/>
  <c r="M838" i="5"/>
  <c r="O838" i="5" s="1"/>
  <c r="P838" i="5" s="1"/>
  <c r="Z837" i="5"/>
  <c r="R837" i="5"/>
  <c r="O837" i="5"/>
  <c r="P837" i="5" s="1"/>
  <c r="N837" i="5"/>
  <c r="M837" i="5"/>
  <c r="N836" i="5"/>
  <c r="M836" i="5"/>
  <c r="O836" i="5" s="1"/>
  <c r="P836" i="5" s="1"/>
  <c r="N835" i="5"/>
  <c r="M835" i="5"/>
  <c r="O835" i="5" s="1"/>
  <c r="P835" i="5" s="1"/>
  <c r="AD835" i="5" s="1"/>
  <c r="N834" i="5"/>
  <c r="M834" i="5"/>
  <c r="O834" i="5" s="1"/>
  <c r="P834" i="5" s="1"/>
  <c r="O833" i="5"/>
  <c r="P833" i="5" s="1"/>
  <c r="AH833" i="5" s="1"/>
  <c r="N833" i="5"/>
  <c r="M833" i="5"/>
  <c r="N832" i="5"/>
  <c r="M832" i="5"/>
  <c r="O832" i="5" s="1"/>
  <c r="P832" i="5" s="1"/>
  <c r="AD831" i="5"/>
  <c r="N831" i="5"/>
  <c r="M831" i="5"/>
  <c r="O831" i="5" s="1"/>
  <c r="P831" i="5" s="1"/>
  <c r="AB830" i="5"/>
  <c r="N830" i="5"/>
  <c r="M830" i="5"/>
  <c r="O830" i="5" s="1"/>
  <c r="P830" i="5" s="1"/>
  <c r="AH829" i="5"/>
  <c r="O829" i="5"/>
  <c r="P829" i="5" s="1"/>
  <c r="N829" i="5"/>
  <c r="M829" i="5"/>
  <c r="P828" i="5"/>
  <c r="AF828" i="5" s="1"/>
  <c r="N828" i="5"/>
  <c r="M828" i="5"/>
  <c r="O828" i="5" s="1"/>
  <c r="AD827" i="5"/>
  <c r="V827" i="5"/>
  <c r="N827" i="5"/>
  <c r="M827" i="5"/>
  <c r="O827" i="5" s="1"/>
  <c r="P827" i="5" s="1"/>
  <c r="AB826" i="5"/>
  <c r="T826" i="5"/>
  <c r="N826" i="5"/>
  <c r="M826" i="5"/>
  <c r="O826" i="5" s="1"/>
  <c r="P826" i="5" s="1"/>
  <c r="Z825" i="5"/>
  <c r="O825" i="5"/>
  <c r="P825" i="5" s="1"/>
  <c r="N825" i="5"/>
  <c r="M825" i="5"/>
  <c r="P824" i="5"/>
  <c r="N824" i="5"/>
  <c r="M824" i="5"/>
  <c r="O824" i="5" s="1"/>
  <c r="N823" i="5"/>
  <c r="M823" i="5"/>
  <c r="T822" i="5"/>
  <c r="N822" i="5"/>
  <c r="M822" i="5"/>
  <c r="O822" i="5" s="1"/>
  <c r="P822" i="5" s="1"/>
  <c r="AH821" i="5"/>
  <c r="Z821" i="5"/>
  <c r="R821" i="5"/>
  <c r="O821" i="5"/>
  <c r="P821" i="5" s="1"/>
  <c r="N821" i="5"/>
  <c r="M821" i="5"/>
  <c r="N820" i="5"/>
  <c r="M820" i="5"/>
  <c r="O820" i="5" s="1"/>
  <c r="P820" i="5" s="1"/>
  <c r="N819" i="5"/>
  <c r="M819" i="5"/>
  <c r="O819" i="5" s="1"/>
  <c r="P819" i="5" s="1"/>
  <c r="N818" i="5"/>
  <c r="M818" i="5"/>
  <c r="O818" i="5" s="1"/>
  <c r="P818" i="5" s="1"/>
  <c r="AB818" i="5" s="1"/>
  <c r="O817" i="5"/>
  <c r="P817" i="5" s="1"/>
  <c r="N817" i="5"/>
  <c r="M817" i="5"/>
  <c r="N816" i="5"/>
  <c r="M816" i="5"/>
  <c r="O816" i="5" s="1"/>
  <c r="P816" i="5" s="1"/>
  <c r="N815" i="5"/>
  <c r="M815" i="5"/>
  <c r="AB814" i="5"/>
  <c r="N814" i="5"/>
  <c r="M814" i="5"/>
  <c r="O814" i="5" s="1"/>
  <c r="P814" i="5" s="1"/>
  <c r="AH813" i="5"/>
  <c r="R813" i="5"/>
  <c r="O813" i="5"/>
  <c r="P813" i="5" s="1"/>
  <c r="N813" i="5"/>
  <c r="M813" i="5"/>
  <c r="P812" i="5"/>
  <c r="N812" i="5"/>
  <c r="M812" i="5"/>
  <c r="O812" i="5" s="1"/>
  <c r="N811" i="5"/>
  <c r="M811" i="5"/>
  <c r="AB810" i="5"/>
  <c r="T810" i="5"/>
  <c r="N810" i="5"/>
  <c r="M810" i="5"/>
  <c r="O810" i="5" s="1"/>
  <c r="P810" i="5" s="1"/>
  <c r="AH809" i="5"/>
  <c r="Z809" i="5"/>
  <c r="O809" i="5"/>
  <c r="P809" i="5" s="1"/>
  <c r="N809" i="5"/>
  <c r="M809" i="5"/>
  <c r="X808" i="5"/>
  <c r="P808" i="5"/>
  <c r="N808" i="5"/>
  <c r="M808" i="5"/>
  <c r="O808" i="5" s="1"/>
  <c r="N807" i="5"/>
  <c r="M807" i="5"/>
  <c r="AB806" i="5"/>
  <c r="T806" i="5"/>
  <c r="N806" i="5"/>
  <c r="M806" i="5"/>
  <c r="O806" i="5" s="1"/>
  <c r="P806" i="5" s="1"/>
  <c r="Z805" i="5"/>
  <c r="R805" i="5"/>
  <c r="O805" i="5"/>
  <c r="P805" i="5" s="1"/>
  <c r="N805" i="5"/>
  <c r="M805" i="5"/>
  <c r="N804" i="5"/>
  <c r="M804" i="5"/>
  <c r="O804" i="5" s="1"/>
  <c r="P804" i="5" s="1"/>
  <c r="N803" i="5"/>
  <c r="M803" i="5"/>
  <c r="O803" i="5" s="1"/>
  <c r="N802" i="5"/>
  <c r="M802" i="5"/>
  <c r="O802" i="5" s="1"/>
  <c r="O801" i="5"/>
  <c r="P801" i="5" s="1"/>
  <c r="AH801" i="5" s="1"/>
  <c r="N801" i="5"/>
  <c r="M801" i="5"/>
  <c r="N800" i="5"/>
  <c r="M800" i="5"/>
  <c r="O800" i="5" s="1"/>
  <c r="P800" i="5" s="1"/>
  <c r="AD799" i="5"/>
  <c r="N799" i="5"/>
  <c r="M799" i="5"/>
  <c r="O799" i="5" s="1"/>
  <c r="P799" i="5" s="1"/>
  <c r="AB798" i="5"/>
  <c r="N798" i="5"/>
  <c r="M798" i="5"/>
  <c r="O798" i="5" s="1"/>
  <c r="P798" i="5" s="1"/>
  <c r="AH797" i="5"/>
  <c r="O797" i="5"/>
  <c r="P797" i="5" s="1"/>
  <c r="N797" i="5"/>
  <c r="M797" i="5"/>
  <c r="P796" i="5"/>
  <c r="AF796" i="5" s="1"/>
  <c r="N796" i="5"/>
  <c r="M796" i="5"/>
  <c r="O796" i="5" s="1"/>
  <c r="AD795" i="5"/>
  <c r="V795" i="5"/>
  <c r="N795" i="5"/>
  <c r="M795" i="5"/>
  <c r="O795" i="5" s="1"/>
  <c r="P795" i="5" s="1"/>
  <c r="AB794" i="5"/>
  <c r="T794" i="5"/>
  <c r="N794" i="5"/>
  <c r="M794" i="5"/>
  <c r="O794" i="5" s="1"/>
  <c r="P794" i="5" s="1"/>
  <c r="AH793" i="5"/>
  <c r="Z793" i="5"/>
  <c r="O793" i="5"/>
  <c r="P793" i="5" s="1"/>
  <c r="N793" i="5"/>
  <c r="M793" i="5"/>
  <c r="P792" i="5"/>
  <c r="N792" i="5"/>
  <c r="M792" i="5"/>
  <c r="O792" i="5" s="1"/>
  <c r="N791" i="5"/>
  <c r="M791" i="5"/>
  <c r="T790" i="5"/>
  <c r="N790" i="5"/>
  <c r="M790" i="5"/>
  <c r="O790" i="5" s="1"/>
  <c r="P790" i="5" s="1"/>
  <c r="AH789" i="5"/>
  <c r="Z789" i="5"/>
  <c r="R789" i="5"/>
  <c r="O789" i="5"/>
  <c r="P789" i="5" s="1"/>
  <c r="N789" i="5"/>
  <c r="M789" i="5"/>
  <c r="N788" i="5"/>
  <c r="M788" i="5"/>
  <c r="O788" i="5" s="1"/>
  <c r="P788" i="5" s="1"/>
  <c r="N787" i="5"/>
  <c r="M787" i="5"/>
  <c r="O787" i="5" s="1"/>
  <c r="P787" i="5" s="1"/>
  <c r="N786" i="5"/>
  <c r="M786" i="5"/>
  <c r="O786" i="5" s="1"/>
  <c r="P786" i="5" s="1"/>
  <c r="AB786" i="5" s="1"/>
  <c r="O785" i="5"/>
  <c r="P785" i="5" s="1"/>
  <c r="N785" i="5"/>
  <c r="M785" i="5"/>
  <c r="N784" i="5"/>
  <c r="M784" i="5"/>
  <c r="O784" i="5" s="1"/>
  <c r="P784" i="5" s="1"/>
  <c r="N783" i="5"/>
  <c r="M783" i="5"/>
  <c r="AB782" i="5"/>
  <c r="N782" i="5"/>
  <c r="M782" i="5"/>
  <c r="O782" i="5" s="1"/>
  <c r="P782" i="5" s="1"/>
  <c r="AH781" i="5"/>
  <c r="R781" i="5"/>
  <c r="O781" i="5"/>
  <c r="P781" i="5" s="1"/>
  <c r="N781" i="5"/>
  <c r="M781" i="5"/>
  <c r="P780" i="5"/>
  <c r="N780" i="5"/>
  <c r="M780" i="5"/>
  <c r="O780" i="5" s="1"/>
  <c r="N779" i="5"/>
  <c r="M779" i="5"/>
  <c r="O779" i="5" s="1"/>
  <c r="P779" i="5" s="1"/>
  <c r="AD779" i="5" s="1"/>
  <c r="AB778" i="5"/>
  <c r="T778" i="5"/>
  <c r="N778" i="5"/>
  <c r="M778" i="5"/>
  <c r="O778" i="5" s="1"/>
  <c r="P778" i="5" s="1"/>
  <c r="O777" i="5"/>
  <c r="P777" i="5" s="1"/>
  <c r="AH777" i="5" s="1"/>
  <c r="N777" i="5"/>
  <c r="M777" i="5"/>
  <c r="X776" i="5"/>
  <c r="P776" i="5"/>
  <c r="N776" i="5"/>
  <c r="M776" i="5"/>
  <c r="O776" i="5" s="1"/>
  <c r="N775" i="5"/>
  <c r="M775" i="5"/>
  <c r="AB774" i="5"/>
  <c r="T774" i="5"/>
  <c r="N774" i="5"/>
  <c r="M774" i="5"/>
  <c r="O774" i="5" s="1"/>
  <c r="P774" i="5" s="1"/>
  <c r="AH773" i="5"/>
  <c r="Z773" i="5"/>
  <c r="R773" i="5"/>
  <c r="O773" i="5"/>
  <c r="P773" i="5" s="1"/>
  <c r="N773" i="5"/>
  <c r="M773" i="5"/>
  <c r="N772" i="5"/>
  <c r="M772" i="5"/>
  <c r="O772" i="5" s="1"/>
  <c r="N771" i="5"/>
  <c r="M771" i="5"/>
  <c r="O771" i="5" s="1"/>
  <c r="N770" i="5"/>
  <c r="M770" i="5"/>
  <c r="O770" i="5" s="1"/>
  <c r="O769" i="5"/>
  <c r="N769" i="5"/>
  <c r="M769" i="5"/>
  <c r="N768" i="5"/>
  <c r="M768" i="5"/>
  <c r="O768" i="5" s="1"/>
  <c r="N767" i="5"/>
  <c r="M767" i="5"/>
  <c r="N766" i="5"/>
  <c r="M766" i="5"/>
  <c r="O766" i="5" s="1"/>
  <c r="O765" i="5"/>
  <c r="N765" i="5"/>
  <c r="M765" i="5"/>
  <c r="N764" i="5"/>
  <c r="M764" i="5"/>
  <c r="O764" i="5" s="1"/>
  <c r="N763" i="5"/>
  <c r="M763" i="5"/>
  <c r="O763" i="5" s="1"/>
  <c r="N762" i="5"/>
  <c r="M762" i="5"/>
  <c r="O762" i="5" s="1"/>
  <c r="O761" i="5"/>
  <c r="N761" i="5"/>
  <c r="M761" i="5"/>
  <c r="N760" i="5"/>
  <c r="M760" i="5"/>
  <c r="O760" i="5" s="1"/>
  <c r="N759" i="5"/>
  <c r="M759" i="5"/>
  <c r="N758" i="5"/>
  <c r="M758" i="5"/>
  <c r="O758" i="5" s="1"/>
  <c r="O757" i="5"/>
  <c r="N757" i="5"/>
  <c r="M757" i="5"/>
  <c r="N756" i="5"/>
  <c r="M756" i="5"/>
  <c r="O756" i="5" s="1"/>
  <c r="N755" i="5"/>
  <c r="O755" i="5" s="1"/>
  <c r="M755" i="5"/>
  <c r="AC754" i="5"/>
  <c r="U754" i="5"/>
  <c r="T754" i="5"/>
  <c r="N754" i="5"/>
  <c r="M754" i="5"/>
  <c r="O754" i="5" s="1"/>
  <c r="P754" i="5" s="1"/>
  <c r="Z753" i="5"/>
  <c r="R753" i="5"/>
  <c r="O753" i="5"/>
  <c r="P753" i="5" s="1"/>
  <c r="AH753" i="5" s="1"/>
  <c r="N753" i="5"/>
  <c r="M753" i="5"/>
  <c r="Q752" i="5"/>
  <c r="P752" i="5"/>
  <c r="AG752" i="5" s="1"/>
  <c r="N752" i="5"/>
  <c r="M752" i="5"/>
  <c r="O752" i="5" s="1"/>
  <c r="O751" i="5"/>
  <c r="P751" i="5" s="1"/>
  <c r="AE751" i="5" s="1"/>
  <c r="N751" i="5"/>
  <c r="M751" i="5"/>
  <c r="N750" i="5"/>
  <c r="M750" i="5"/>
  <c r="O750" i="5" s="1"/>
  <c r="P750" i="5" s="1"/>
  <c r="AC750" i="5" s="1"/>
  <c r="AH749" i="5"/>
  <c r="AA749" i="5"/>
  <c r="O749" i="5"/>
  <c r="P749" i="5" s="1"/>
  <c r="Z749" i="5" s="1"/>
  <c r="N749" i="5"/>
  <c r="M749" i="5"/>
  <c r="N748" i="5"/>
  <c r="M748" i="5"/>
  <c r="O748" i="5" s="1"/>
  <c r="P748" i="5" s="1"/>
  <c r="N747" i="5"/>
  <c r="O747" i="5" s="1"/>
  <c r="P747" i="5" s="1"/>
  <c r="M747" i="5"/>
  <c r="AC746" i="5"/>
  <c r="AB746" i="5"/>
  <c r="U746" i="5"/>
  <c r="N746" i="5"/>
  <c r="M746" i="5"/>
  <c r="O746" i="5" s="1"/>
  <c r="P746" i="5" s="1"/>
  <c r="AH745" i="5"/>
  <c r="Z745" i="5"/>
  <c r="S745" i="5"/>
  <c r="R745" i="5"/>
  <c r="O745" i="5"/>
  <c r="P745" i="5" s="1"/>
  <c r="N745" i="5"/>
  <c r="M745" i="5"/>
  <c r="N744" i="5"/>
  <c r="M744" i="5"/>
  <c r="O744" i="5" s="1"/>
  <c r="P744" i="5" s="1"/>
  <c r="W743" i="5"/>
  <c r="O743" i="5"/>
  <c r="P743" i="5" s="1"/>
  <c r="N743" i="5"/>
  <c r="M743" i="5"/>
  <c r="T742" i="5"/>
  <c r="N742" i="5"/>
  <c r="M742" i="5"/>
  <c r="O742" i="5" s="1"/>
  <c r="P742" i="5" s="1"/>
  <c r="AC742" i="5" s="1"/>
  <c r="O741" i="5"/>
  <c r="P741" i="5" s="1"/>
  <c r="AH741" i="5" s="1"/>
  <c r="N741" i="5"/>
  <c r="M741" i="5"/>
  <c r="P740" i="5"/>
  <c r="AG740" i="5" s="1"/>
  <c r="N740" i="5"/>
  <c r="M740" i="5"/>
  <c r="O740" i="5" s="1"/>
  <c r="N739" i="5"/>
  <c r="O739" i="5" s="1"/>
  <c r="P739" i="5" s="1"/>
  <c r="M739" i="5"/>
  <c r="AC738" i="5"/>
  <c r="AB738" i="5"/>
  <c r="U738" i="5"/>
  <c r="T738" i="5"/>
  <c r="N738" i="5"/>
  <c r="M738" i="5"/>
  <c r="O738" i="5" s="1"/>
  <c r="P738" i="5" s="1"/>
  <c r="AH737" i="5"/>
  <c r="AA737" i="5"/>
  <c r="Z737" i="5"/>
  <c r="O737" i="5"/>
  <c r="P737" i="5" s="1"/>
  <c r="N737" i="5"/>
  <c r="M737" i="5"/>
  <c r="AG736" i="5"/>
  <c r="AF736" i="5"/>
  <c r="Y736" i="5"/>
  <c r="P736" i="5"/>
  <c r="N736" i="5"/>
  <c r="M736" i="5"/>
  <c r="O736" i="5" s="1"/>
  <c r="N735" i="5"/>
  <c r="O735" i="5" s="1"/>
  <c r="P735" i="5" s="1"/>
  <c r="M735" i="5"/>
  <c r="AB734" i="5"/>
  <c r="U734" i="5"/>
  <c r="T734" i="5"/>
  <c r="N734" i="5"/>
  <c r="M734" i="5"/>
  <c r="O734" i="5" s="1"/>
  <c r="P734" i="5" s="1"/>
  <c r="S733" i="5"/>
  <c r="O733" i="5"/>
  <c r="P733" i="5" s="1"/>
  <c r="AH733" i="5" s="1"/>
  <c r="N733" i="5"/>
  <c r="M733" i="5"/>
  <c r="X732" i="5"/>
  <c r="P732" i="5"/>
  <c r="AG732" i="5" s="1"/>
  <c r="N732" i="5"/>
  <c r="M732" i="5"/>
  <c r="O732" i="5" s="1"/>
  <c r="N731" i="5"/>
  <c r="O731" i="5" s="1"/>
  <c r="P731" i="5" s="1"/>
  <c r="M731" i="5"/>
  <c r="U730" i="5"/>
  <c r="N730" i="5"/>
  <c r="M730" i="5"/>
  <c r="O730" i="5" s="1"/>
  <c r="P730" i="5" s="1"/>
  <c r="AC730" i="5" s="1"/>
  <c r="AH729" i="5"/>
  <c r="AA729" i="5"/>
  <c r="Z729" i="5"/>
  <c r="S729" i="5"/>
  <c r="R729" i="5"/>
  <c r="O729" i="5"/>
  <c r="P729" i="5" s="1"/>
  <c r="N729" i="5"/>
  <c r="M729" i="5"/>
  <c r="N728" i="5"/>
  <c r="M728" i="5"/>
  <c r="O728" i="5" s="1"/>
  <c r="P728" i="5" s="1"/>
  <c r="O727" i="5"/>
  <c r="P727" i="5" s="1"/>
  <c r="AE727" i="5" s="1"/>
  <c r="N727" i="5"/>
  <c r="M727" i="5"/>
  <c r="N726" i="5"/>
  <c r="M726" i="5"/>
  <c r="O726" i="5" s="1"/>
  <c r="P726" i="5" s="1"/>
  <c r="AC726" i="5" s="1"/>
  <c r="AA725" i="5"/>
  <c r="Z725" i="5"/>
  <c r="S725" i="5"/>
  <c r="O725" i="5"/>
  <c r="P725" i="5" s="1"/>
  <c r="N725" i="5"/>
  <c r="M725" i="5"/>
  <c r="N724" i="5"/>
  <c r="M724" i="5"/>
  <c r="O724" i="5" s="1"/>
  <c r="P724" i="5" s="1"/>
  <c r="N723" i="5"/>
  <c r="O723" i="5" s="1"/>
  <c r="P723" i="5" s="1"/>
  <c r="M723" i="5"/>
  <c r="AC722" i="5"/>
  <c r="U722" i="5"/>
  <c r="T722" i="5"/>
  <c r="N722" i="5"/>
  <c r="M722" i="5"/>
  <c r="O722" i="5" s="1"/>
  <c r="P722" i="5" s="1"/>
  <c r="Z721" i="5"/>
  <c r="R721" i="5"/>
  <c r="O721" i="5"/>
  <c r="P721" i="5" s="1"/>
  <c r="AH721" i="5" s="1"/>
  <c r="N721" i="5"/>
  <c r="M721" i="5"/>
  <c r="Y720" i="5"/>
  <c r="Q720" i="5"/>
  <c r="P720" i="5"/>
  <c r="AG720" i="5" s="1"/>
  <c r="N720" i="5"/>
  <c r="M720" i="5"/>
  <c r="O720" i="5" s="1"/>
  <c r="W719" i="5"/>
  <c r="O719" i="5"/>
  <c r="P719" i="5" s="1"/>
  <c r="AE719" i="5" s="1"/>
  <c r="N719" i="5"/>
  <c r="M719" i="5"/>
  <c r="N718" i="5"/>
  <c r="M718" i="5"/>
  <c r="O718" i="5" s="1"/>
  <c r="P718" i="5" s="1"/>
  <c r="AC718" i="5" s="1"/>
  <c r="O717" i="5"/>
  <c r="P717" i="5" s="1"/>
  <c r="AH717" i="5" s="1"/>
  <c r="N717" i="5"/>
  <c r="M717" i="5"/>
  <c r="N716" i="5"/>
  <c r="M716" i="5"/>
  <c r="O716" i="5" s="1"/>
  <c r="P716" i="5" s="1"/>
  <c r="N715" i="5"/>
  <c r="O715" i="5" s="1"/>
  <c r="P715" i="5" s="1"/>
  <c r="M715" i="5"/>
  <c r="U714" i="5"/>
  <c r="Q714" i="5"/>
  <c r="N714" i="5"/>
  <c r="M714" i="5"/>
  <c r="O714" i="5" s="1"/>
  <c r="P714" i="5" s="1"/>
  <c r="AC714" i="5" s="1"/>
  <c r="Z713" i="5"/>
  <c r="S713" i="5"/>
  <c r="O713" i="5"/>
  <c r="P713" i="5" s="1"/>
  <c r="AH713" i="5" s="1"/>
  <c r="N713" i="5"/>
  <c r="M713" i="5"/>
  <c r="N712" i="5"/>
  <c r="M712" i="5"/>
  <c r="O712" i="5" s="1"/>
  <c r="P712" i="5" s="1"/>
  <c r="N711" i="5"/>
  <c r="O711" i="5" s="1"/>
  <c r="P711" i="5" s="1"/>
  <c r="M711" i="5"/>
  <c r="N710" i="5"/>
  <c r="M710" i="5"/>
  <c r="O710" i="5" s="1"/>
  <c r="P710" i="5" s="1"/>
  <c r="AC710" i="5" s="1"/>
  <c r="O709" i="5"/>
  <c r="P709" i="5" s="1"/>
  <c r="AH709" i="5" s="1"/>
  <c r="N709" i="5"/>
  <c r="M709" i="5"/>
  <c r="Y708" i="5"/>
  <c r="U708" i="5"/>
  <c r="P708" i="5"/>
  <c r="AG708" i="5" s="1"/>
  <c r="N708" i="5"/>
  <c r="M708" i="5"/>
  <c r="O708" i="5" s="1"/>
  <c r="N707" i="5"/>
  <c r="O707" i="5" s="1"/>
  <c r="P707" i="5" s="1"/>
  <c r="M707" i="5"/>
  <c r="N706" i="5"/>
  <c r="M706" i="5"/>
  <c r="O706" i="5" s="1"/>
  <c r="P706" i="5" s="1"/>
  <c r="AC706" i="5" s="1"/>
  <c r="O705" i="5"/>
  <c r="P705" i="5" s="1"/>
  <c r="AH705" i="5" s="1"/>
  <c r="N705" i="5"/>
  <c r="M705" i="5"/>
  <c r="U704" i="5"/>
  <c r="P704" i="5"/>
  <c r="AG704" i="5" s="1"/>
  <c r="N704" i="5"/>
  <c r="M704" i="5"/>
  <c r="O704" i="5" s="1"/>
  <c r="N703" i="5"/>
  <c r="O703" i="5" s="1"/>
  <c r="P703" i="5" s="1"/>
  <c r="M703" i="5"/>
  <c r="AB702" i="5"/>
  <c r="U702" i="5"/>
  <c r="T702" i="5"/>
  <c r="Q702" i="5"/>
  <c r="N702" i="5"/>
  <c r="M702" i="5"/>
  <c r="O702" i="5" s="1"/>
  <c r="P702" i="5" s="1"/>
  <c r="AC702" i="5" s="1"/>
  <c r="AE701" i="5"/>
  <c r="Z701" i="5"/>
  <c r="W701" i="5"/>
  <c r="S701" i="5"/>
  <c r="O701" i="5"/>
  <c r="P701" i="5" s="1"/>
  <c r="AH701" i="5" s="1"/>
  <c r="N701" i="5"/>
  <c r="M701" i="5"/>
  <c r="P700" i="5"/>
  <c r="AG700" i="5" s="1"/>
  <c r="N700" i="5"/>
  <c r="M700" i="5"/>
  <c r="O700" i="5" s="1"/>
  <c r="N699" i="5"/>
  <c r="O699" i="5" s="1"/>
  <c r="P699" i="5" s="1"/>
  <c r="M699" i="5"/>
  <c r="N698" i="5"/>
  <c r="M698" i="5"/>
  <c r="O698" i="5" s="1"/>
  <c r="P698" i="5" s="1"/>
  <c r="AB698" i="5" s="1"/>
  <c r="S697" i="5"/>
  <c r="O697" i="5"/>
  <c r="P697" i="5" s="1"/>
  <c r="AB697" i="5" s="1"/>
  <c r="N697" i="5"/>
  <c r="M697" i="5"/>
  <c r="AG696" i="5"/>
  <c r="AC696" i="5"/>
  <c r="Y696" i="5"/>
  <c r="X696" i="5"/>
  <c r="U696" i="5"/>
  <c r="Q696" i="5"/>
  <c r="P696" i="5"/>
  <c r="N696" i="5"/>
  <c r="M696" i="5"/>
  <c r="O696" i="5" s="1"/>
  <c r="N695" i="5"/>
  <c r="O695" i="5" s="1"/>
  <c r="P695" i="5" s="1"/>
  <c r="M695" i="5"/>
  <c r="N694" i="5"/>
  <c r="M694" i="5"/>
  <c r="O694" i="5" s="1"/>
  <c r="P694" i="5" s="1"/>
  <c r="AB694" i="5" s="1"/>
  <c r="S693" i="5"/>
  <c r="O693" i="5"/>
  <c r="P693" i="5" s="1"/>
  <c r="AB693" i="5" s="1"/>
  <c r="N693" i="5"/>
  <c r="M693" i="5"/>
  <c r="AG692" i="5"/>
  <c r="AC692" i="5"/>
  <c r="Y692" i="5"/>
  <c r="X692" i="5"/>
  <c r="U692" i="5"/>
  <c r="Q692" i="5"/>
  <c r="P692" i="5"/>
  <c r="N692" i="5"/>
  <c r="M692" i="5"/>
  <c r="O692" i="5" s="1"/>
  <c r="N691" i="5"/>
  <c r="O691" i="5" s="1"/>
  <c r="P691" i="5" s="1"/>
  <c r="M691" i="5"/>
  <c r="N690" i="5"/>
  <c r="M690" i="5"/>
  <c r="O690" i="5" s="1"/>
  <c r="P690" i="5" s="1"/>
  <c r="AB690" i="5" s="1"/>
  <c r="S689" i="5"/>
  <c r="O689" i="5"/>
  <c r="P689" i="5" s="1"/>
  <c r="AB689" i="5" s="1"/>
  <c r="N689" i="5"/>
  <c r="M689" i="5"/>
  <c r="N688" i="5"/>
  <c r="M688" i="5"/>
  <c r="N687" i="5"/>
  <c r="O687" i="5" s="1"/>
  <c r="P687" i="5" s="1"/>
  <c r="M687" i="5"/>
  <c r="N686" i="5"/>
  <c r="M686" i="5"/>
  <c r="O685" i="5"/>
  <c r="P685" i="5" s="1"/>
  <c r="N685" i="5"/>
  <c r="M685" i="5"/>
  <c r="O684" i="5"/>
  <c r="P684" i="5" s="1"/>
  <c r="N684" i="5"/>
  <c r="M684" i="5"/>
  <c r="O683" i="5"/>
  <c r="P683" i="5" s="1"/>
  <c r="N683" i="5"/>
  <c r="M683" i="5"/>
  <c r="O682" i="5"/>
  <c r="P682" i="5" s="1"/>
  <c r="N682" i="5"/>
  <c r="M682" i="5"/>
  <c r="N681" i="5"/>
  <c r="M681" i="5"/>
  <c r="O681" i="5" s="1"/>
  <c r="P681" i="5" s="1"/>
  <c r="O680" i="5"/>
  <c r="P680" i="5" s="1"/>
  <c r="N680" i="5"/>
  <c r="M680" i="5"/>
  <c r="O679" i="5"/>
  <c r="P679" i="5" s="1"/>
  <c r="N679" i="5"/>
  <c r="M679" i="5"/>
  <c r="O678" i="5"/>
  <c r="P678" i="5" s="1"/>
  <c r="N678" i="5"/>
  <c r="M678" i="5"/>
  <c r="N677" i="5"/>
  <c r="M677" i="5"/>
  <c r="O677" i="5" s="1"/>
  <c r="P677" i="5" s="1"/>
  <c r="O676" i="5"/>
  <c r="P676" i="5" s="1"/>
  <c r="N676" i="5"/>
  <c r="M676" i="5"/>
  <c r="O675" i="5"/>
  <c r="P675" i="5" s="1"/>
  <c r="N675" i="5"/>
  <c r="M675" i="5"/>
  <c r="O674" i="5"/>
  <c r="P674" i="5" s="1"/>
  <c r="N674" i="5"/>
  <c r="M674" i="5"/>
  <c r="N673" i="5"/>
  <c r="M673" i="5"/>
  <c r="O673" i="5" s="1"/>
  <c r="P673" i="5" s="1"/>
  <c r="O672" i="5"/>
  <c r="P672" i="5" s="1"/>
  <c r="N672" i="5"/>
  <c r="M672" i="5"/>
  <c r="O671" i="5"/>
  <c r="P671" i="5" s="1"/>
  <c r="N671" i="5"/>
  <c r="M671" i="5"/>
  <c r="O670" i="5"/>
  <c r="P670" i="5" s="1"/>
  <c r="N670" i="5"/>
  <c r="M670" i="5"/>
  <c r="N669" i="5"/>
  <c r="M669" i="5"/>
  <c r="O669" i="5" s="1"/>
  <c r="P669" i="5" s="1"/>
  <c r="O668" i="5"/>
  <c r="P668" i="5" s="1"/>
  <c r="N668" i="5"/>
  <c r="M668" i="5"/>
  <c r="O667" i="5"/>
  <c r="P667" i="5" s="1"/>
  <c r="N667" i="5"/>
  <c r="M667" i="5"/>
  <c r="O666" i="5"/>
  <c r="P666" i="5" s="1"/>
  <c r="N666" i="5"/>
  <c r="M666" i="5"/>
  <c r="N665" i="5"/>
  <c r="M665" i="5"/>
  <c r="O665" i="5" s="1"/>
  <c r="P665" i="5" s="1"/>
  <c r="O664" i="5"/>
  <c r="P664" i="5" s="1"/>
  <c r="N664" i="5"/>
  <c r="M664" i="5"/>
  <c r="O663" i="5"/>
  <c r="P663" i="5" s="1"/>
  <c r="N663" i="5"/>
  <c r="M663" i="5"/>
  <c r="O662" i="5"/>
  <c r="P662" i="5" s="1"/>
  <c r="N662" i="5"/>
  <c r="M662" i="5"/>
  <c r="N661" i="5"/>
  <c r="M661" i="5"/>
  <c r="O661" i="5" s="1"/>
  <c r="P661" i="5" s="1"/>
  <c r="O660" i="5"/>
  <c r="P660" i="5" s="1"/>
  <c r="N660" i="5"/>
  <c r="M660" i="5"/>
  <c r="O659" i="5"/>
  <c r="P659" i="5" s="1"/>
  <c r="N659" i="5"/>
  <c r="M659" i="5"/>
  <c r="O658" i="5"/>
  <c r="P658" i="5" s="1"/>
  <c r="N658" i="5"/>
  <c r="M658" i="5"/>
  <c r="N657" i="5"/>
  <c r="M657" i="5"/>
  <c r="O657" i="5" s="1"/>
  <c r="P657" i="5" s="1"/>
  <c r="O656" i="5"/>
  <c r="P656" i="5" s="1"/>
  <c r="N656" i="5"/>
  <c r="M656" i="5"/>
  <c r="O655" i="5"/>
  <c r="P655" i="5" s="1"/>
  <c r="N655" i="5"/>
  <c r="M655" i="5"/>
  <c r="O654" i="5"/>
  <c r="P654" i="5" s="1"/>
  <c r="N654" i="5"/>
  <c r="M654" i="5"/>
  <c r="N653" i="5"/>
  <c r="M653" i="5"/>
  <c r="O653" i="5" s="1"/>
  <c r="P653" i="5" s="1"/>
  <c r="O652" i="5"/>
  <c r="P652" i="5" s="1"/>
  <c r="N652" i="5"/>
  <c r="M652" i="5"/>
  <c r="O651" i="5"/>
  <c r="P651" i="5" s="1"/>
  <c r="N651" i="5"/>
  <c r="M651" i="5"/>
  <c r="O650" i="5"/>
  <c r="P650" i="5" s="1"/>
  <c r="N650" i="5"/>
  <c r="M650" i="5"/>
  <c r="N649" i="5"/>
  <c r="M649" i="5"/>
  <c r="O649" i="5" s="1"/>
  <c r="P649" i="5" s="1"/>
  <c r="O648" i="5"/>
  <c r="P648" i="5" s="1"/>
  <c r="N648" i="5"/>
  <c r="M648" i="5"/>
  <c r="O647" i="5"/>
  <c r="P647" i="5" s="1"/>
  <c r="N647" i="5"/>
  <c r="M647" i="5"/>
  <c r="N646" i="5"/>
  <c r="M646" i="5"/>
  <c r="O646" i="5" s="1"/>
  <c r="P646" i="5" s="1"/>
  <c r="N645" i="5"/>
  <c r="M645" i="5"/>
  <c r="O645" i="5" s="1"/>
  <c r="P645" i="5" s="1"/>
  <c r="O644" i="5"/>
  <c r="P644" i="5" s="1"/>
  <c r="N644" i="5"/>
  <c r="M644" i="5"/>
  <c r="O643" i="5"/>
  <c r="P643" i="5" s="1"/>
  <c r="N643" i="5"/>
  <c r="M643" i="5"/>
  <c r="N642" i="5"/>
  <c r="M642" i="5"/>
  <c r="O642" i="5" s="1"/>
  <c r="P642" i="5" s="1"/>
  <c r="N641" i="5"/>
  <c r="M641" i="5"/>
  <c r="O641" i="5" s="1"/>
  <c r="P641" i="5" s="1"/>
  <c r="O640" i="5"/>
  <c r="P640" i="5" s="1"/>
  <c r="N640" i="5"/>
  <c r="M640" i="5"/>
  <c r="O639" i="5"/>
  <c r="P639" i="5" s="1"/>
  <c r="N639" i="5"/>
  <c r="M639" i="5"/>
  <c r="N638" i="5"/>
  <c r="M638" i="5"/>
  <c r="O638" i="5" s="1"/>
  <c r="P638" i="5" s="1"/>
  <c r="N637" i="5"/>
  <c r="M637" i="5"/>
  <c r="O637" i="5" s="1"/>
  <c r="P637" i="5" s="1"/>
  <c r="O636" i="5"/>
  <c r="P636" i="5" s="1"/>
  <c r="N636" i="5"/>
  <c r="M636" i="5"/>
  <c r="O635" i="5"/>
  <c r="P635" i="5" s="1"/>
  <c r="N635" i="5"/>
  <c r="M635" i="5"/>
  <c r="N634" i="5"/>
  <c r="M634" i="5"/>
  <c r="O634" i="5" s="1"/>
  <c r="P634" i="5" s="1"/>
  <c r="N633" i="5"/>
  <c r="M633" i="5"/>
  <c r="O633" i="5" s="1"/>
  <c r="P633" i="5" s="1"/>
  <c r="O632" i="5"/>
  <c r="P632" i="5" s="1"/>
  <c r="N632" i="5"/>
  <c r="M632" i="5"/>
  <c r="O631" i="5"/>
  <c r="P631" i="5" s="1"/>
  <c r="N631" i="5"/>
  <c r="M631" i="5"/>
  <c r="N630" i="5"/>
  <c r="M630" i="5"/>
  <c r="O630" i="5" s="1"/>
  <c r="P630" i="5" s="1"/>
  <c r="N629" i="5"/>
  <c r="M629" i="5"/>
  <c r="O629" i="5" s="1"/>
  <c r="P629" i="5" s="1"/>
  <c r="O628" i="5"/>
  <c r="P628" i="5" s="1"/>
  <c r="N628" i="5"/>
  <c r="M628" i="5"/>
  <c r="O627" i="5"/>
  <c r="P627" i="5" s="1"/>
  <c r="N627" i="5"/>
  <c r="M627" i="5"/>
  <c r="N626" i="5"/>
  <c r="M626" i="5"/>
  <c r="O626" i="5" s="1"/>
  <c r="P626" i="5" s="1"/>
  <c r="N625" i="5"/>
  <c r="M625" i="5"/>
  <c r="O625" i="5" s="1"/>
  <c r="P625" i="5" s="1"/>
  <c r="O624" i="5"/>
  <c r="P624" i="5" s="1"/>
  <c r="N624" i="5"/>
  <c r="M624" i="5"/>
  <c r="O623" i="5"/>
  <c r="P623" i="5" s="1"/>
  <c r="N623" i="5"/>
  <c r="M623" i="5"/>
  <c r="N622" i="5"/>
  <c r="M622" i="5"/>
  <c r="O622" i="5" s="1"/>
  <c r="P622" i="5" s="1"/>
  <c r="N621" i="5"/>
  <c r="M621" i="5"/>
  <c r="O621" i="5" s="1"/>
  <c r="P621" i="5" s="1"/>
  <c r="O620" i="5"/>
  <c r="P620" i="5" s="1"/>
  <c r="N620" i="5"/>
  <c r="M620" i="5"/>
  <c r="O619" i="5"/>
  <c r="P619" i="5" s="1"/>
  <c r="N619" i="5"/>
  <c r="M619" i="5"/>
  <c r="N618" i="5"/>
  <c r="M618" i="5"/>
  <c r="O618" i="5" s="1"/>
  <c r="P618" i="5" s="1"/>
  <c r="N617" i="5"/>
  <c r="M617" i="5"/>
  <c r="O617" i="5" s="1"/>
  <c r="P617" i="5" s="1"/>
  <c r="O616" i="5"/>
  <c r="P616" i="5" s="1"/>
  <c r="N616" i="5"/>
  <c r="M616" i="5"/>
  <c r="O615" i="5"/>
  <c r="P615" i="5" s="1"/>
  <c r="N615" i="5"/>
  <c r="M615" i="5"/>
  <c r="N614" i="5"/>
  <c r="M614" i="5"/>
  <c r="O614" i="5" s="1"/>
  <c r="P614" i="5" s="1"/>
  <c r="N613" i="5"/>
  <c r="M613" i="5"/>
  <c r="O613" i="5" s="1"/>
  <c r="P613" i="5" s="1"/>
  <c r="O612" i="5"/>
  <c r="P612" i="5" s="1"/>
  <c r="N612" i="5"/>
  <c r="M612" i="5"/>
  <c r="O611" i="5"/>
  <c r="P611" i="5" s="1"/>
  <c r="N611" i="5"/>
  <c r="M611" i="5"/>
  <c r="N610" i="5"/>
  <c r="M610" i="5"/>
  <c r="O610" i="5" s="1"/>
  <c r="P610" i="5" s="1"/>
  <c r="N609" i="5"/>
  <c r="M609" i="5"/>
  <c r="O609" i="5" s="1"/>
  <c r="P609" i="5" s="1"/>
  <c r="O608" i="5"/>
  <c r="P608" i="5" s="1"/>
  <c r="N608" i="5"/>
  <c r="M608" i="5"/>
  <c r="O607" i="5"/>
  <c r="P607" i="5" s="1"/>
  <c r="N607" i="5"/>
  <c r="M607" i="5"/>
  <c r="N606" i="5"/>
  <c r="M606" i="5"/>
  <c r="O606" i="5" s="1"/>
  <c r="P606" i="5" s="1"/>
  <c r="N605" i="5"/>
  <c r="M605" i="5"/>
  <c r="O605" i="5" s="1"/>
  <c r="P605" i="5" s="1"/>
  <c r="O604" i="5"/>
  <c r="P604" i="5" s="1"/>
  <c r="N604" i="5"/>
  <c r="M604" i="5"/>
  <c r="O603" i="5"/>
  <c r="P603" i="5" s="1"/>
  <c r="N603" i="5"/>
  <c r="M603" i="5"/>
  <c r="N602" i="5"/>
  <c r="M602" i="5"/>
  <c r="O602" i="5" s="1"/>
  <c r="P602" i="5" s="1"/>
  <c r="N601" i="5"/>
  <c r="M601" i="5"/>
  <c r="O601" i="5" s="1"/>
  <c r="P601" i="5" s="1"/>
  <c r="O600" i="5"/>
  <c r="P600" i="5" s="1"/>
  <c r="N600" i="5"/>
  <c r="M600" i="5"/>
  <c r="O599" i="5"/>
  <c r="P599" i="5" s="1"/>
  <c r="N599" i="5"/>
  <c r="M599" i="5"/>
  <c r="N598" i="5"/>
  <c r="M598" i="5"/>
  <c r="O598" i="5" s="1"/>
  <c r="P598" i="5" s="1"/>
  <c r="N597" i="5"/>
  <c r="M597" i="5"/>
  <c r="O597" i="5" s="1"/>
  <c r="P597" i="5" s="1"/>
  <c r="O596" i="5"/>
  <c r="P596" i="5" s="1"/>
  <c r="N596" i="5"/>
  <c r="M596" i="5"/>
  <c r="O595" i="5"/>
  <c r="P595" i="5" s="1"/>
  <c r="N595" i="5"/>
  <c r="M595" i="5"/>
  <c r="N594" i="5"/>
  <c r="M594" i="5"/>
  <c r="O594" i="5" s="1"/>
  <c r="P594" i="5" s="1"/>
  <c r="N593" i="5"/>
  <c r="M593" i="5"/>
  <c r="O593" i="5" s="1"/>
  <c r="P593" i="5" s="1"/>
  <c r="O592" i="5"/>
  <c r="P592" i="5" s="1"/>
  <c r="N592" i="5"/>
  <c r="M592" i="5"/>
  <c r="O591" i="5"/>
  <c r="P591" i="5" s="1"/>
  <c r="N591" i="5"/>
  <c r="M591" i="5"/>
  <c r="N590" i="5"/>
  <c r="M590" i="5"/>
  <c r="O590" i="5" s="1"/>
  <c r="P590" i="5" s="1"/>
  <c r="N589" i="5"/>
  <c r="M589" i="5"/>
  <c r="O589" i="5" s="1"/>
  <c r="P589" i="5" s="1"/>
  <c r="O588" i="5"/>
  <c r="P588" i="5" s="1"/>
  <c r="N588" i="5"/>
  <c r="M588" i="5"/>
  <c r="O587" i="5"/>
  <c r="P587" i="5" s="1"/>
  <c r="N587" i="5"/>
  <c r="M587" i="5"/>
  <c r="N586" i="5"/>
  <c r="M586" i="5"/>
  <c r="O586" i="5" s="1"/>
  <c r="P586" i="5" s="1"/>
  <c r="N585" i="5"/>
  <c r="M585" i="5"/>
  <c r="O585" i="5" s="1"/>
  <c r="P585" i="5" s="1"/>
  <c r="O584" i="5"/>
  <c r="P584" i="5" s="1"/>
  <c r="N584" i="5"/>
  <c r="M584" i="5"/>
  <c r="O583" i="5"/>
  <c r="P583" i="5" s="1"/>
  <c r="N583" i="5"/>
  <c r="M583" i="5"/>
  <c r="N582" i="5"/>
  <c r="M582" i="5"/>
  <c r="O582" i="5" s="1"/>
  <c r="P582" i="5" s="1"/>
  <c r="N581" i="5"/>
  <c r="M581" i="5"/>
  <c r="O581" i="5" s="1"/>
  <c r="P581" i="5" s="1"/>
  <c r="O580" i="5"/>
  <c r="P580" i="5" s="1"/>
  <c r="N580" i="5"/>
  <c r="M580" i="5"/>
  <c r="O579" i="5"/>
  <c r="P579" i="5" s="1"/>
  <c r="N579" i="5"/>
  <c r="M579" i="5"/>
  <c r="N578" i="5"/>
  <c r="M578" i="5"/>
  <c r="O578" i="5" s="1"/>
  <c r="P578" i="5" s="1"/>
  <c r="N577" i="5"/>
  <c r="M577" i="5"/>
  <c r="O577" i="5" s="1"/>
  <c r="P577" i="5" s="1"/>
  <c r="O576" i="5"/>
  <c r="P576" i="5" s="1"/>
  <c r="N576" i="5"/>
  <c r="M576" i="5"/>
  <c r="O575" i="5"/>
  <c r="P575" i="5" s="1"/>
  <c r="N575" i="5"/>
  <c r="M575" i="5"/>
  <c r="N574" i="5"/>
  <c r="M574" i="5"/>
  <c r="O574" i="5" s="1"/>
  <c r="P574" i="5" s="1"/>
  <c r="S573" i="5"/>
  <c r="N573" i="5"/>
  <c r="M573" i="5"/>
  <c r="O573" i="5" s="1"/>
  <c r="P573" i="5" s="1"/>
  <c r="AA573" i="5" s="1"/>
  <c r="O572" i="5"/>
  <c r="P572" i="5" s="1"/>
  <c r="N572" i="5"/>
  <c r="M572" i="5"/>
  <c r="W571" i="5"/>
  <c r="O571" i="5"/>
  <c r="P571" i="5" s="1"/>
  <c r="AE571" i="5" s="1"/>
  <c r="N571" i="5"/>
  <c r="M571" i="5"/>
  <c r="AC570" i="5"/>
  <c r="U570" i="5"/>
  <c r="N570" i="5"/>
  <c r="M570" i="5"/>
  <c r="O570" i="5" s="1"/>
  <c r="P570" i="5" s="1"/>
  <c r="AA569" i="5"/>
  <c r="S569" i="5"/>
  <c r="N569" i="5"/>
  <c r="M569" i="5"/>
  <c r="O569" i="5" s="1"/>
  <c r="P569" i="5" s="1"/>
  <c r="AG568" i="5"/>
  <c r="Y568" i="5"/>
  <c r="Q568" i="5"/>
  <c r="O568" i="5"/>
  <c r="P568" i="5" s="1"/>
  <c r="N568" i="5"/>
  <c r="M568" i="5"/>
  <c r="O567" i="5"/>
  <c r="P567" i="5" s="1"/>
  <c r="N567" i="5"/>
  <c r="M567" i="5"/>
  <c r="N566" i="5"/>
  <c r="M566" i="5"/>
  <c r="O566" i="5" s="1"/>
  <c r="P566" i="5" s="1"/>
  <c r="AC566" i="5" s="1"/>
  <c r="N565" i="5"/>
  <c r="M565" i="5"/>
  <c r="O565" i="5" s="1"/>
  <c r="P565" i="5" s="1"/>
  <c r="O564" i="5"/>
  <c r="P564" i="5" s="1"/>
  <c r="AG564" i="5" s="1"/>
  <c r="N564" i="5"/>
  <c r="M564" i="5"/>
  <c r="AE563" i="5"/>
  <c r="W563" i="5"/>
  <c r="O563" i="5"/>
  <c r="P563" i="5" s="1"/>
  <c r="N563" i="5"/>
  <c r="M563" i="5"/>
  <c r="AC562" i="5"/>
  <c r="N562" i="5"/>
  <c r="M562" i="5"/>
  <c r="O562" i="5" s="1"/>
  <c r="P562" i="5" s="1"/>
  <c r="AA561" i="5"/>
  <c r="N561" i="5"/>
  <c r="M561" i="5"/>
  <c r="O561" i="5" s="1"/>
  <c r="P561" i="5" s="1"/>
  <c r="S561" i="5" s="1"/>
  <c r="AG560" i="5"/>
  <c r="Q560" i="5"/>
  <c r="O560" i="5"/>
  <c r="P560" i="5" s="1"/>
  <c r="N560" i="5"/>
  <c r="M560" i="5"/>
  <c r="O559" i="5"/>
  <c r="N559" i="5"/>
  <c r="M559" i="5"/>
  <c r="N558" i="5"/>
  <c r="M558" i="5"/>
  <c r="O558" i="5" s="1"/>
  <c r="N557" i="5"/>
  <c r="M557" i="5"/>
  <c r="O557" i="5" s="1"/>
  <c r="O556" i="5"/>
  <c r="N556" i="5"/>
  <c r="M556" i="5"/>
  <c r="O555" i="5"/>
  <c r="N555" i="5"/>
  <c r="M555" i="5"/>
  <c r="N554" i="5"/>
  <c r="M554" i="5"/>
  <c r="O554" i="5" s="1"/>
  <c r="N553" i="5"/>
  <c r="M553" i="5"/>
  <c r="O553" i="5" s="1"/>
  <c r="O552" i="5"/>
  <c r="N552" i="5"/>
  <c r="M552" i="5"/>
  <c r="O551" i="5"/>
  <c r="N551" i="5"/>
  <c r="M551" i="5"/>
  <c r="N550" i="5"/>
  <c r="M550" i="5"/>
  <c r="O550" i="5" s="1"/>
  <c r="N549" i="5"/>
  <c r="M549" i="5"/>
  <c r="O549" i="5" s="1"/>
  <c r="O548" i="5"/>
  <c r="N548" i="5"/>
  <c r="M548" i="5"/>
  <c r="O547" i="5"/>
  <c r="N547" i="5"/>
  <c r="M547" i="5"/>
  <c r="N546" i="5"/>
  <c r="M546" i="5"/>
  <c r="O546" i="5" s="1"/>
  <c r="N545" i="5"/>
  <c r="M545" i="5"/>
  <c r="O545" i="5" s="1"/>
  <c r="O544" i="5"/>
  <c r="N544" i="5"/>
  <c r="M544" i="5"/>
  <c r="O543" i="5"/>
  <c r="N543" i="5"/>
  <c r="M543" i="5"/>
  <c r="N542" i="5"/>
  <c r="M542" i="5"/>
  <c r="O542" i="5" s="1"/>
  <c r="N541" i="5"/>
  <c r="M541" i="5"/>
  <c r="O541" i="5" s="1"/>
  <c r="O540" i="5"/>
  <c r="N540" i="5"/>
  <c r="M540" i="5"/>
  <c r="O539" i="5"/>
  <c r="N539" i="5"/>
  <c r="M539" i="5"/>
  <c r="N538" i="5"/>
  <c r="M538" i="5"/>
  <c r="O538" i="5" s="1"/>
  <c r="N537" i="5"/>
  <c r="M537" i="5"/>
  <c r="O537" i="5" s="1"/>
  <c r="O536" i="5"/>
  <c r="N536" i="5"/>
  <c r="M536" i="5"/>
  <c r="O535" i="5"/>
  <c r="N535" i="5"/>
  <c r="M535" i="5"/>
  <c r="N534" i="5"/>
  <c r="M534" i="5"/>
  <c r="O534" i="5" s="1"/>
  <c r="N533" i="5"/>
  <c r="M533" i="5"/>
  <c r="O533" i="5" s="1"/>
  <c r="O532" i="5"/>
  <c r="N532" i="5"/>
  <c r="M532" i="5"/>
  <c r="O531" i="5"/>
  <c r="N531" i="5"/>
  <c r="M531" i="5"/>
  <c r="N530" i="5"/>
  <c r="M530" i="5"/>
  <c r="O530" i="5" s="1"/>
  <c r="N529" i="5"/>
  <c r="M529" i="5"/>
  <c r="O529" i="5" s="1"/>
  <c r="O528" i="5"/>
  <c r="N528" i="5"/>
  <c r="M528" i="5"/>
  <c r="N527" i="5"/>
  <c r="M527" i="5"/>
  <c r="O527" i="5" s="1"/>
  <c r="N526" i="5"/>
  <c r="M526" i="5"/>
  <c r="O526" i="5" s="1"/>
  <c r="N525" i="5"/>
  <c r="M525" i="5"/>
  <c r="O525" i="5" s="1"/>
  <c r="O524" i="5"/>
  <c r="N524" i="5"/>
  <c r="M524" i="5"/>
  <c r="N523" i="5"/>
  <c r="M523" i="5"/>
  <c r="O523" i="5" s="1"/>
  <c r="O522" i="5"/>
  <c r="N522" i="5"/>
  <c r="M522" i="5"/>
  <c r="N521" i="5"/>
  <c r="M521" i="5"/>
  <c r="O521" i="5" s="1"/>
  <c r="O520" i="5"/>
  <c r="N520" i="5"/>
  <c r="M520" i="5"/>
  <c r="O519" i="5"/>
  <c r="N519" i="5"/>
  <c r="M519" i="5"/>
  <c r="O518" i="5"/>
  <c r="N518" i="5"/>
  <c r="M518" i="5"/>
  <c r="N517" i="5"/>
  <c r="M517" i="5"/>
  <c r="O517" i="5" s="1"/>
  <c r="O516" i="5"/>
  <c r="N516" i="5"/>
  <c r="M516" i="5"/>
  <c r="N515" i="5"/>
  <c r="M515" i="5"/>
  <c r="O515" i="5" s="1"/>
  <c r="N514" i="5"/>
  <c r="M514" i="5"/>
  <c r="O514" i="5" s="1"/>
  <c r="N513" i="5"/>
  <c r="M513" i="5"/>
  <c r="O513" i="5" s="1"/>
  <c r="O512" i="5"/>
  <c r="N512" i="5"/>
  <c r="M512" i="5"/>
  <c r="O511" i="5"/>
  <c r="N511" i="5"/>
  <c r="M511" i="5"/>
  <c r="N510" i="5"/>
  <c r="M510" i="5"/>
  <c r="O510" i="5" s="1"/>
  <c r="N509" i="5"/>
  <c r="M509" i="5"/>
  <c r="O509" i="5" s="1"/>
  <c r="O508" i="5"/>
  <c r="N508" i="5"/>
  <c r="M508" i="5"/>
  <c r="N507" i="5"/>
  <c r="M507" i="5"/>
  <c r="O507" i="5" s="1"/>
  <c r="O506" i="5"/>
  <c r="N506" i="5"/>
  <c r="M506" i="5"/>
  <c r="N505" i="5"/>
  <c r="M505" i="5"/>
  <c r="O505" i="5" s="1"/>
  <c r="O504" i="5"/>
  <c r="N504" i="5"/>
  <c r="M504" i="5"/>
  <c r="O503" i="5"/>
  <c r="N503" i="5"/>
  <c r="M503" i="5"/>
  <c r="O502" i="5"/>
  <c r="N502" i="5"/>
  <c r="M502" i="5"/>
  <c r="N501" i="5"/>
  <c r="M501" i="5"/>
  <c r="O501" i="5" s="1"/>
  <c r="O500" i="5"/>
  <c r="N500" i="5"/>
  <c r="M500" i="5"/>
  <c r="N499" i="5"/>
  <c r="M499" i="5"/>
  <c r="O499" i="5" s="1"/>
  <c r="N498" i="5"/>
  <c r="M498" i="5"/>
  <c r="O498" i="5" s="1"/>
  <c r="N497" i="5"/>
  <c r="M497" i="5"/>
  <c r="O497" i="5" s="1"/>
  <c r="O496" i="5"/>
  <c r="N496" i="5"/>
  <c r="M496" i="5"/>
  <c r="O495" i="5"/>
  <c r="N495" i="5"/>
  <c r="M495" i="5"/>
  <c r="N494" i="5"/>
  <c r="M494" i="5"/>
  <c r="O494" i="5" s="1"/>
  <c r="N493" i="5"/>
  <c r="M493" i="5"/>
  <c r="O493" i="5" s="1"/>
  <c r="O492" i="5"/>
  <c r="N492" i="5"/>
  <c r="M492" i="5"/>
  <c r="N491" i="5"/>
  <c r="O491" i="5" s="1"/>
  <c r="M491" i="5"/>
  <c r="N490" i="5"/>
  <c r="M490" i="5"/>
  <c r="O490" i="5" s="1"/>
  <c r="N489" i="5"/>
  <c r="M489" i="5"/>
  <c r="O489" i="5" s="1"/>
  <c r="O488" i="5"/>
  <c r="N488" i="5"/>
  <c r="M488" i="5"/>
  <c r="N487" i="5"/>
  <c r="O487" i="5" s="1"/>
  <c r="M487" i="5"/>
  <c r="N486" i="5"/>
  <c r="M486" i="5"/>
  <c r="O486" i="5" s="1"/>
  <c r="N485" i="5"/>
  <c r="M485" i="5"/>
  <c r="O485" i="5" s="1"/>
  <c r="O484" i="5"/>
  <c r="N484" i="5"/>
  <c r="M484" i="5"/>
  <c r="N483" i="5"/>
  <c r="O483" i="5" s="1"/>
  <c r="M483" i="5"/>
  <c r="N482" i="5"/>
  <c r="M482" i="5"/>
  <c r="O482" i="5" s="1"/>
  <c r="N481" i="5"/>
  <c r="M481" i="5"/>
  <c r="O481" i="5" s="1"/>
  <c r="O480" i="5"/>
  <c r="N480" i="5"/>
  <c r="M480" i="5"/>
  <c r="N479" i="5"/>
  <c r="O479" i="5" s="1"/>
  <c r="M479" i="5"/>
  <c r="N478" i="5"/>
  <c r="M478" i="5"/>
  <c r="O478" i="5" s="1"/>
  <c r="N477" i="5"/>
  <c r="M477" i="5"/>
  <c r="O477" i="5" s="1"/>
  <c r="O476" i="5"/>
  <c r="N476" i="5"/>
  <c r="M476" i="5"/>
  <c r="N475" i="5"/>
  <c r="O475" i="5" s="1"/>
  <c r="M475" i="5"/>
  <c r="N474" i="5"/>
  <c r="M474" i="5"/>
  <c r="O474" i="5" s="1"/>
  <c r="N473" i="5"/>
  <c r="M473" i="5"/>
  <c r="O473" i="5" s="1"/>
  <c r="O472" i="5"/>
  <c r="N472" i="5"/>
  <c r="M472" i="5"/>
  <c r="N471" i="5"/>
  <c r="M471" i="5"/>
  <c r="O471" i="5" s="1"/>
  <c r="O470" i="5"/>
  <c r="N470" i="5"/>
  <c r="M470" i="5"/>
  <c r="N469" i="5"/>
  <c r="M469" i="5"/>
  <c r="O469" i="5" s="1"/>
  <c r="O468" i="5"/>
  <c r="N468" i="5"/>
  <c r="M468" i="5"/>
  <c r="N467" i="5"/>
  <c r="M467" i="5"/>
  <c r="O467" i="5" s="1"/>
  <c r="N466" i="5"/>
  <c r="M466" i="5"/>
  <c r="O466" i="5" s="1"/>
  <c r="N465" i="5"/>
  <c r="M465" i="5"/>
  <c r="O464" i="5"/>
  <c r="N464" i="5"/>
  <c r="M464" i="5"/>
  <c r="N463" i="5"/>
  <c r="O463" i="5" s="1"/>
  <c r="M463" i="5"/>
  <c r="O462" i="5"/>
  <c r="N462" i="5"/>
  <c r="M462" i="5"/>
  <c r="N461" i="5"/>
  <c r="M461" i="5"/>
  <c r="O461" i="5" s="1"/>
  <c r="N460" i="5"/>
  <c r="M460" i="5"/>
  <c r="O460" i="5" s="1"/>
  <c r="O459" i="5"/>
  <c r="N459" i="5"/>
  <c r="M459" i="5"/>
  <c r="N458" i="5"/>
  <c r="M458" i="5"/>
  <c r="O458" i="5" s="1"/>
  <c r="N457" i="5"/>
  <c r="O457" i="5" s="1"/>
  <c r="M457" i="5"/>
  <c r="N456" i="5"/>
  <c r="M456" i="5"/>
  <c r="O456" i="5" s="1"/>
  <c r="O455" i="5"/>
  <c r="N455" i="5"/>
  <c r="M455" i="5"/>
  <c r="N454" i="5"/>
  <c r="M454" i="5"/>
  <c r="O454" i="5" s="1"/>
  <c r="N453" i="5"/>
  <c r="O453" i="5" s="1"/>
  <c r="M453" i="5"/>
  <c r="N452" i="5"/>
  <c r="M452" i="5"/>
  <c r="O452" i="5" s="1"/>
  <c r="O451" i="5"/>
  <c r="N451" i="5"/>
  <c r="M451" i="5"/>
  <c r="N450" i="5"/>
  <c r="M450" i="5"/>
  <c r="O450" i="5" s="1"/>
  <c r="N449" i="5"/>
  <c r="O449" i="5" s="1"/>
  <c r="M449" i="5"/>
  <c r="N448" i="5"/>
  <c r="M448" i="5"/>
  <c r="O448" i="5" s="1"/>
  <c r="O447" i="5"/>
  <c r="N447" i="5"/>
  <c r="M447" i="5"/>
  <c r="N446" i="5"/>
  <c r="M446" i="5"/>
  <c r="O446" i="5" s="1"/>
  <c r="N445" i="5"/>
  <c r="O445" i="5" s="1"/>
  <c r="M445" i="5"/>
  <c r="N444" i="5"/>
  <c r="M444" i="5"/>
  <c r="O444" i="5" s="1"/>
  <c r="O443" i="5"/>
  <c r="N443" i="5"/>
  <c r="M443" i="5"/>
  <c r="N442" i="5"/>
  <c r="M442" i="5"/>
  <c r="O442" i="5" s="1"/>
  <c r="N441" i="5"/>
  <c r="O441" i="5" s="1"/>
  <c r="M441" i="5"/>
  <c r="N440" i="5"/>
  <c r="M440" i="5"/>
  <c r="O440" i="5" s="1"/>
  <c r="O439" i="5"/>
  <c r="N439" i="5"/>
  <c r="M439" i="5"/>
  <c r="N438" i="5"/>
  <c r="M438" i="5"/>
  <c r="O438" i="5" s="1"/>
  <c r="N437" i="5"/>
  <c r="O437" i="5" s="1"/>
  <c r="M437" i="5"/>
  <c r="N436" i="5"/>
  <c r="M436" i="5"/>
  <c r="O436" i="5" s="1"/>
  <c r="O435" i="5"/>
  <c r="N435" i="5"/>
  <c r="M435" i="5"/>
  <c r="N434" i="5"/>
  <c r="M434" i="5"/>
  <c r="O434" i="5" s="1"/>
  <c r="N433" i="5"/>
  <c r="O433" i="5" s="1"/>
  <c r="M433" i="5"/>
  <c r="N432" i="5"/>
  <c r="M432" i="5"/>
  <c r="O432" i="5" s="1"/>
  <c r="O431" i="5"/>
  <c r="N431" i="5"/>
  <c r="M431" i="5"/>
  <c r="N430" i="5"/>
  <c r="M430" i="5"/>
  <c r="O430" i="5" s="1"/>
  <c r="N429" i="5"/>
  <c r="O429" i="5" s="1"/>
  <c r="M429" i="5"/>
  <c r="N428" i="5"/>
  <c r="M428" i="5"/>
  <c r="O428" i="5" s="1"/>
  <c r="O427" i="5"/>
  <c r="N427" i="5"/>
  <c r="M427" i="5"/>
  <c r="N426" i="5"/>
  <c r="M426" i="5"/>
  <c r="O426" i="5" s="1"/>
  <c r="N425" i="5"/>
  <c r="O425" i="5" s="1"/>
  <c r="M425" i="5"/>
  <c r="N424" i="5"/>
  <c r="M424" i="5"/>
  <c r="O424" i="5" s="1"/>
  <c r="O423" i="5"/>
  <c r="N423" i="5"/>
  <c r="M423" i="5"/>
  <c r="N422" i="5"/>
  <c r="M422" i="5"/>
  <c r="O422" i="5" s="1"/>
  <c r="N421" i="5"/>
  <c r="O421" i="5" s="1"/>
  <c r="M421" i="5"/>
  <c r="N420" i="5"/>
  <c r="M420" i="5"/>
  <c r="O420" i="5" s="1"/>
  <c r="O419" i="5"/>
  <c r="N419" i="5"/>
  <c r="M419" i="5"/>
  <c r="N418" i="5"/>
  <c r="M418" i="5"/>
  <c r="O418" i="5" s="1"/>
  <c r="N417" i="5"/>
  <c r="O417" i="5" s="1"/>
  <c r="M417" i="5"/>
  <c r="N416" i="5"/>
  <c r="M416" i="5"/>
  <c r="O416" i="5" s="1"/>
  <c r="O415" i="5"/>
  <c r="N415" i="5"/>
  <c r="M415" i="5"/>
  <c r="N414" i="5"/>
  <c r="M414" i="5"/>
  <c r="O414" i="5" s="1"/>
  <c r="N413" i="5"/>
  <c r="O413" i="5" s="1"/>
  <c r="M413" i="5"/>
  <c r="N412" i="5"/>
  <c r="M412" i="5"/>
  <c r="O412" i="5" s="1"/>
  <c r="O411" i="5"/>
  <c r="N411" i="5"/>
  <c r="M411" i="5"/>
  <c r="N410" i="5"/>
  <c r="M410" i="5"/>
  <c r="O410" i="5" s="1"/>
  <c r="N409" i="5"/>
  <c r="O409" i="5" s="1"/>
  <c r="M409" i="5"/>
  <c r="N408" i="5"/>
  <c r="M408" i="5"/>
  <c r="O408" i="5" s="1"/>
  <c r="O407" i="5"/>
  <c r="N407" i="5"/>
  <c r="M407" i="5"/>
  <c r="N406" i="5"/>
  <c r="M406" i="5"/>
  <c r="O406" i="5" s="1"/>
  <c r="N405" i="5"/>
  <c r="O405" i="5" s="1"/>
  <c r="M405" i="5"/>
  <c r="N404" i="5"/>
  <c r="M404" i="5"/>
  <c r="O404" i="5" s="1"/>
  <c r="O403" i="5"/>
  <c r="N403" i="5"/>
  <c r="M403" i="5"/>
  <c r="N402" i="5"/>
  <c r="M402" i="5"/>
  <c r="O402" i="5" s="1"/>
  <c r="N401" i="5"/>
  <c r="O401" i="5" s="1"/>
  <c r="M401" i="5"/>
  <c r="N400" i="5"/>
  <c r="M400" i="5"/>
  <c r="O400" i="5" s="1"/>
  <c r="P400" i="5" s="1"/>
  <c r="AE399" i="5"/>
  <c r="O399" i="5"/>
  <c r="P399" i="5" s="1"/>
  <c r="N399" i="5"/>
  <c r="M399" i="5"/>
  <c r="N398" i="5"/>
  <c r="M398" i="5"/>
  <c r="O398" i="5" s="1"/>
  <c r="P398" i="5" s="1"/>
  <c r="AC398" i="5" s="1"/>
  <c r="AA397" i="5"/>
  <c r="S397" i="5"/>
  <c r="N397" i="5"/>
  <c r="O397" i="5" s="1"/>
  <c r="P397" i="5" s="1"/>
  <c r="M397" i="5"/>
  <c r="N396" i="5"/>
  <c r="M396" i="5"/>
  <c r="O396" i="5" s="1"/>
  <c r="P396" i="5" s="1"/>
  <c r="AG396" i="5" s="1"/>
  <c r="AE395" i="5"/>
  <c r="O395" i="5"/>
  <c r="P395" i="5" s="1"/>
  <c r="N395" i="5"/>
  <c r="M395" i="5"/>
  <c r="U394" i="5"/>
  <c r="N394" i="5"/>
  <c r="M394" i="5"/>
  <c r="O394" i="5" s="1"/>
  <c r="P394" i="5" s="1"/>
  <c r="AC394" i="5" s="1"/>
  <c r="N393" i="5"/>
  <c r="O393" i="5" s="1"/>
  <c r="P393" i="5" s="1"/>
  <c r="M393" i="5"/>
  <c r="AG392" i="5"/>
  <c r="Y392" i="5"/>
  <c r="Q392" i="5"/>
  <c r="N392" i="5"/>
  <c r="M392" i="5"/>
  <c r="O392" i="5" s="1"/>
  <c r="P392" i="5" s="1"/>
  <c r="O391" i="5"/>
  <c r="P391" i="5" s="1"/>
  <c r="N391" i="5"/>
  <c r="M391" i="5"/>
  <c r="AC390" i="5"/>
  <c r="U390" i="5"/>
  <c r="N390" i="5"/>
  <c r="M390" i="5"/>
  <c r="O390" i="5" s="1"/>
  <c r="P390" i="5" s="1"/>
  <c r="S389" i="5"/>
  <c r="N389" i="5"/>
  <c r="O389" i="5" s="1"/>
  <c r="P389" i="5" s="1"/>
  <c r="M389" i="5"/>
  <c r="AG388" i="5"/>
  <c r="Y388" i="5"/>
  <c r="N388" i="5"/>
  <c r="M388" i="5"/>
  <c r="O388" i="5" s="1"/>
  <c r="P388" i="5" s="1"/>
  <c r="O387" i="5"/>
  <c r="P387" i="5" s="1"/>
  <c r="AE387" i="5" s="1"/>
  <c r="N387" i="5"/>
  <c r="M387" i="5"/>
  <c r="N386" i="5"/>
  <c r="M386" i="5"/>
  <c r="O386" i="5" s="1"/>
  <c r="P386" i="5" s="1"/>
  <c r="S385" i="5"/>
  <c r="N385" i="5"/>
  <c r="O385" i="5" s="1"/>
  <c r="P385" i="5" s="1"/>
  <c r="AA385" i="5" s="1"/>
  <c r="M385" i="5"/>
  <c r="N384" i="5"/>
  <c r="M384" i="5"/>
  <c r="O384" i="5" s="1"/>
  <c r="P384" i="5" s="1"/>
  <c r="AE383" i="5"/>
  <c r="O383" i="5"/>
  <c r="P383" i="5" s="1"/>
  <c r="N383" i="5"/>
  <c r="M383" i="5"/>
  <c r="N382" i="5"/>
  <c r="M382" i="5"/>
  <c r="O382" i="5" s="1"/>
  <c r="P382" i="5" s="1"/>
  <c r="AC382" i="5" s="1"/>
  <c r="AA381" i="5"/>
  <c r="S381" i="5"/>
  <c r="N381" i="5"/>
  <c r="O381" i="5" s="1"/>
  <c r="P381" i="5" s="1"/>
  <c r="M381" i="5"/>
  <c r="N380" i="5"/>
  <c r="M380" i="5"/>
  <c r="O380" i="5" s="1"/>
  <c r="P380" i="5" s="1"/>
  <c r="AG380" i="5" s="1"/>
  <c r="AE379" i="5"/>
  <c r="O379" i="5"/>
  <c r="P379" i="5" s="1"/>
  <c r="N379" i="5"/>
  <c r="M379" i="5"/>
  <c r="U378" i="5"/>
  <c r="N378" i="5"/>
  <c r="M378" i="5"/>
  <c r="O378" i="5" s="1"/>
  <c r="P378" i="5" s="1"/>
  <c r="AC378" i="5" s="1"/>
  <c r="N377" i="5"/>
  <c r="O377" i="5" s="1"/>
  <c r="P377" i="5" s="1"/>
  <c r="M377" i="5"/>
  <c r="AG376" i="5"/>
  <c r="Y376" i="5"/>
  <c r="Q376" i="5"/>
  <c r="N376" i="5"/>
  <c r="M376" i="5"/>
  <c r="O376" i="5" s="1"/>
  <c r="P376" i="5" s="1"/>
  <c r="O375" i="5"/>
  <c r="P375" i="5" s="1"/>
  <c r="N375" i="5"/>
  <c r="M375" i="5"/>
  <c r="AC374" i="5"/>
  <c r="U374" i="5"/>
  <c r="N374" i="5"/>
  <c r="M374" i="5"/>
  <c r="O374" i="5" s="1"/>
  <c r="P374" i="5" s="1"/>
  <c r="S373" i="5"/>
  <c r="N373" i="5"/>
  <c r="O373" i="5" s="1"/>
  <c r="P373" i="5" s="1"/>
  <c r="M373" i="5"/>
  <c r="AG372" i="5"/>
  <c r="Y372" i="5"/>
  <c r="N372" i="5"/>
  <c r="M372" i="5"/>
  <c r="O372" i="5" s="1"/>
  <c r="P372" i="5" s="1"/>
  <c r="O371" i="5"/>
  <c r="P371" i="5" s="1"/>
  <c r="AE371" i="5" s="1"/>
  <c r="N371" i="5"/>
  <c r="M371" i="5"/>
  <c r="N370" i="5"/>
  <c r="M370" i="5"/>
  <c r="O370" i="5" s="1"/>
  <c r="P370" i="5" s="1"/>
  <c r="S369" i="5"/>
  <c r="N369" i="5"/>
  <c r="O369" i="5" s="1"/>
  <c r="P369" i="5" s="1"/>
  <c r="AA369" i="5" s="1"/>
  <c r="M369" i="5"/>
  <c r="N368" i="5"/>
  <c r="M368" i="5"/>
  <c r="O368" i="5" s="1"/>
  <c r="P368" i="5" s="1"/>
  <c r="AE367" i="5"/>
  <c r="O367" i="5"/>
  <c r="P367" i="5" s="1"/>
  <c r="N367" i="5"/>
  <c r="M367" i="5"/>
  <c r="N366" i="5"/>
  <c r="M366" i="5"/>
  <c r="O366" i="5" s="1"/>
  <c r="P366" i="5" s="1"/>
  <c r="AC366" i="5" s="1"/>
  <c r="AA365" i="5"/>
  <c r="S365" i="5"/>
  <c r="N365" i="5"/>
  <c r="O365" i="5" s="1"/>
  <c r="P365" i="5" s="1"/>
  <c r="M365" i="5"/>
  <c r="N364" i="5"/>
  <c r="M364" i="5"/>
  <c r="O364" i="5" s="1"/>
  <c r="P364" i="5" s="1"/>
  <c r="AG364" i="5" s="1"/>
  <c r="AE363" i="5"/>
  <c r="O363" i="5"/>
  <c r="P363" i="5" s="1"/>
  <c r="N363" i="5"/>
  <c r="M363" i="5"/>
  <c r="U362" i="5"/>
  <c r="N362" i="5"/>
  <c r="M362" i="5"/>
  <c r="O362" i="5" s="1"/>
  <c r="P362" i="5" s="1"/>
  <c r="AC362" i="5" s="1"/>
  <c r="N361" i="5"/>
  <c r="O361" i="5" s="1"/>
  <c r="P361" i="5" s="1"/>
  <c r="M361" i="5"/>
  <c r="AG360" i="5"/>
  <c r="Y360" i="5"/>
  <c r="Q360" i="5"/>
  <c r="N360" i="5"/>
  <c r="M360" i="5"/>
  <c r="O360" i="5" s="1"/>
  <c r="P360" i="5" s="1"/>
  <c r="O359" i="5"/>
  <c r="P359" i="5" s="1"/>
  <c r="N359" i="5"/>
  <c r="M359" i="5"/>
  <c r="AC358" i="5"/>
  <c r="U358" i="5"/>
  <c r="N358" i="5"/>
  <c r="M358" i="5"/>
  <c r="O358" i="5" s="1"/>
  <c r="P358" i="5" s="1"/>
  <c r="S357" i="5"/>
  <c r="N357" i="5"/>
  <c r="O357" i="5" s="1"/>
  <c r="P357" i="5" s="1"/>
  <c r="M357" i="5"/>
  <c r="AG356" i="5"/>
  <c r="Y356" i="5"/>
  <c r="N356" i="5"/>
  <c r="M356" i="5"/>
  <c r="O356" i="5" s="1"/>
  <c r="P356" i="5" s="1"/>
  <c r="O355" i="5"/>
  <c r="P355" i="5" s="1"/>
  <c r="AE355" i="5" s="1"/>
  <c r="N355" i="5"/>
  <c r="M355" i="5"/>
  <c r="N354" i="5"/>
  <c r="M354" i="5"/>
  <c r="O354" i="5" s="1"/>
  <c r="P354" i="5" s="1"/>
  <c r="S353" i="5"/>
  <c r="N353" i="5"/>
  <c r="O353" i="5" s="1"/>
  <c r="P353" i="5" s="1"/>
  <c r="AA353" i="5" s="1"/>
  <c r="M353" i="5"/>
  <c r="N352" i="5"/>
  <c r="M352" i="5"/>
  <c r="O352" i="5" s="1"/>
  <c r="P352" i="5" s="1"/>
  <c r="AE351" i="5"/>
  <c r="O351" i="5"/>
  <c r="P351" i="5" s="1"/>
  <c r="N351" i="5"/>
  <c r="M351" i="5"/>
  <c r="N350" i="5"/>
  <c r="M350" i="5"/>
  <c r="O350" i="5" s="1"/>
  <c r="P350" i="5" s="1"/>
  <c r="AC350" i="5" s="1"/>
  <c r="AA349" i="5"/>
  <c r="S349" i="5"/>
  <c r="N349" i="5"/>
  <c r="O349" i="5" s="1"/>
  <c r="P349" i="5" s="1"/>
  <c r="M349" i="5"/>
  <c r="N348" i="5"/>
  <c r="M348" i="5"/>
  <c r="O348" i="5" s="1"/>
  <c r="P348" i="5" s="1"/>
  <c r="AG348" i="5" s="1"/>
  <c r="AE347" i="5"/>
  <c r="O347" i="5"/>
  <c r="P347" i="5" s="1"/>
  <c r="N347" i="5"/>
  <c r="M347" i="5"/>
  <c r="U346" i="5"/>
  <c r="N346" i="5"/>
  <c r="M346" i="5"/>
  <c r="O346" i="5" s="1"/>
  <c r="P346" i="5" s="1"/>
  <c r="AC346" i="5" s="1"/>
  <c r="N345" i="5"/>
  <c r="O345" i="5" s="1"/>
  <c r="P345" i="5" s="1"/>
  <c r="M345" i="5"/>
  <c r="AG344" i="5"/>
  <c r="Y344" i="5"/>
  <c r="Q344" i="5"/>
  <c r="N344" i="5"/>
  <c r="M344" i="5"/>
  <c r="O344" i="5" s="1"/>
  <c r="P344" i="5" s="1"/>
  <c r="O343" i="5"/>
  <c r="P343" i="5" s="1"/>
  <c r="N343" i="5"/>
  <c r="M343" i="5"/>
  <c r="AC342" i="5"/>
  <c r="U342" i="5"/>
  <c r="N342" i="5"/>
  <c r="M342" i="5"/>
  <c r="O342" i="5" s="1"/>
  <c r="P342" i="5" s="1"/>
  <c r="S341" i="5"/>
  <c r="N341" i="5"/>
  <c r="O341" i="5" s="1"/>
  <c r="P341" i="5" s="1"/>
  <c r="M341" i="5"/>
  <c r="AG340" i="5"/>
  <c r="Y340" i="5"/>
  <c r="N340" i="5"/>
  <c r="M340" i="5"/>
  <c r="O340" i="5" s="1"/>
  <c r="P340" i="5" s="1"/>
  <c r="O339" i="5"/>
  <c r="P339" i="5" s="1"/>
  <c r="AE339" i="5" s="1"/>
  <c r="N339" i="5"/>
  <c r="M339" i="5"/>
  <c r="N338" i="5"/>
  <c r="M338" i="5"/>
  <c r="O338" i="5" s="1"/>
  <c r="P338" i="5" s="1"/>
  <c r="S337" i="5"/>
  <c r="N337" i="5"/>
  <c r="O337" i="5" s="1"/>
  <c r="P337" i="5" s="1"/>
  <c r="AA337" i="5" s="1"/>
  <c r="M337" i="5"/>
  <c r="N336" i="5"/>
  <c r="M336" i="5"/>
  <c r="O336" i="5" s="1"/>
  <c r="P336" i="5" s="1"/>
  <c r="AE335" i="5"/>
  <c r="O335" i="5"/>
  <c r="P335" i="5" s="1"/>
  <c r="N335" i="5"/>
  <c r="M335" i="5"/>
  <c r="N334" i="5"/>
  <c r="M334" i="5"/>
  <c r="O334" i="5" s="1"/>
  <c r="P334" i="5" s="1"/>
  <c r="AC334" i="5" s="1"/>
  <c r="AA333" i="5"/>
  <c r="S333" i="5"/>
  <c r="N333" i="5"/>
  <c r="O333" i="5" s="1"/>
  <c r="P333" i="5" s="1"/>
  <c r="M333" i="5"/>
  <c r="N332" i="5"/>
  <c r="M332" i="5"/>
  <c r="O332" i="5" s="1"/>
  <c r="P332" i="5" s="1"/>
  <c r="AG332" i="5" s="1"/>
  <c r="AE331" i="5"/>
  <c r="O331" i="5"/>
  <c r="P331" i="5" s="1"/>
  <c r="N331" i="5"/>
  <c r="M331" i="5"/>
  <c r="U330" i="5"/>
  <c r="N330" i="5"/>
  <c r="M330" i="5"/>
  <c r="O330" i="5" s="1"/>
  <c r="P330" i="5" s="1"/>
  <c r="AC330" i="5" s="1"/>
  <c r="N329" i="5"/>
  <c r="O329" i="5" s="1"/>
  <c r="P329" i="5" s="1"/>
  <c r="M329" i="5"/>
  <c r="AG328" i="5"/>
  <c r="Y328" i="5"/>
  <c r="Q328" i="5"/>
  <c r="N328" i="5"/>
  <c r="M328" i="5"/>
  <c r="O328" i="5" s="1"/>
  <c r="P328" i="5" s="1"/>
  <c r="O327" i="5"/>
  <c r="P327" i="5" s="1"/>
  <c r="N327" i="5"/>
  <c r="M327" i="5"/>
  <c r="AC326" i="5"/>
  <c r="U326" i="5"/>
  <c r="N326" i="5"/>
  <c r="M326" i="5"/>
  <c r="O326" i="5" s="1"/>
  <c r="P326" i="5" s="1"/>
  <c r="S325" i="5"/>
  <c r="N325" i="5"/>
  <c r="O325" i="5" s="1"/>
  <c r="P325" i="5" s="1"/>
  <c r="M325" i="5"/>
  <c r="AG324" i="5"/>
  <c r="Y324" i="5"/>
  <c r="N324" i="5"/>
  <c r="M324" i="5"/>
  <c r="O324" i="5" s="1"/>
  <c r="P324" i="5" s="1"/>
  <c r="O323" i="5"/>
  <c r="P323" i="5" s="1"/>
  <c r="AE323" i="5" s="1"/>
  <c r="N323" i="5"/>
  <c r="M323" i="5"/>
  <c r="N322" i="5"/>
  <c r="M322" i="5"/>
  <c r="O322" i="5" s="1"/>
  <c r="P322" i="5" s="1"/>
  <c r="S321" i="5"/>
  <c r="N321" i="5"/>
  <c r="O321" i="5" s="1"/>
  <c r="P321" i="5" s="1"/>
  <c r="AA321" i="5" s="1"/>
  <c r="M321" i="5"/>
  <c r="N320" i="5"/>
  <c r="M320" i="5"/>
  <c r="O320" i="5" s="1"/>
  <c r="P320" i="5" s="1"/>
  <c r="AE319" i="5"/>
  <c r="O319" i="5"/>
  <c r="P319" i="5" s="1"/>
  <c r="N319" i="5"/>
  <c r="M319" i="5"/>
  <c r="N318" i="5"/>
  <c r="M318" i="5"/>
  <c r="O318" i="5" s="1"/>
  <c r="P318" i="5" s="1"/>
  <c r="AC318" i="5" s="1"/>
  <c r="AA317" i="5"/>
  <c r="S317" i="5"/>
  <c r="N317" i="5"/>
  <c r="O317" i="5" s="1"/>
  <c r="P317" i="5" s="1"/>
  <c r="M317" i="5"/>
  <c r="N316" i="5"/>
  <c r="M316" i="5"/>
  <c r="O316" i="5" s="1"/>
  <c r="P316" i="5" s="1"/>
  <c r="AG316" i="5" s="1"/>
  <c r="AE315" i="5"/>
  <c r="O315" i="5"/>
  <c r="P315" i="5" s="1"/>
  <c r="N315" i="5"/>
  <c r="M315" i="5"/>
  <c r="U314" i="5"/>
  <c r="N314" i="5"/>
  <c r="M314" i="5"/>
  <c r="O314" i="5" s="1"/>
  <c r="P314" i="5" s="1"/>
  <c r="AC314" i="5" s="1"/>
  <c r="N313" i="5"/>
  <c r="O313" i="5" s="1"/>
  <c r="P313" i="5" s="1"/>
  <c r="M313" i="5"/>
  <c r="AG312" i="5"/>
  <c r="Y312" i="5"/>
  <c r="Q312" i="5"/>
  <c r="N312" i="5"/>
  <c r="M312" i="5"/>
  <c r="O312" i="5" s="1"/>
  <c r="P312" i="5" s="1"/>
  <c r="O311" i="5"/>
  <c r="P311" i="5" s="1"/>
  <c r="N311" i="5"/>
  <c r="M311" i="5"/>
  <c r="AC310" i="5"/>
  <c r="U310" i="5"/>
  <c r="N310" i="5"/>
  <c r="M310" i="5"/>
  <c r="O310" i="5" s="1"/>
  <c r="P310" i="5" s="1"/>
  <c r="S309" i="5"/>
  <c r="N309" i="5"/>
  <c r="O309" i="5" s="1"/>
  <c r="P309" i="5" s="1"/>
  <c r="M309" i="5"/>
  <c r="AG308" i="5"/>
  <c r="Y308" i="5"/>
  <c r="N308" i="5"/>
  <c r="M308" i="5"/>
  <c r="O308" i="5" s="1"/>
  <c r="P308" i="5" s="1"/>
  <c r="AH307" i="5"/>
  <c r="AE307" i="5"/>
  <c r="Z307" i="5"/>
  <c r="W307" i="5"/>
  <c r="R307" i="5"/>
  <c r="O307" i="5"/>
  <c r="P307" i="5" s="1"/>
  <c r="N307" i="5"/>
  <c r="M307" i="5"/>
  <c r="X306" i="5"/>
  <c r="P306" i="5"/>
  <c r="AF306" i="5" s="1"/>
  <c r="N306" i="5"/>
  <c r="M306" i="5"/>
  <c r="O306" i="5" s="1"/>
  <c r="S305" i="5"/>
  <c r="N305" i="5"/>
  <c r="O305" i="5" s="1"/>
  <c r="P305" i="5" s="1"/>
  <c r="AD305" i="5" s="1"/>
  <c r="M305" i="5"/>
  <c r="N304" i="5"/>
  <c r="M304" i="5"/>
  <c r="O304" i="5" s="1"/>
  <c r="P304" i="5" s="1"/>
  <c r="AG304" i="5" s="1"/>
  <c r="AH303" i="5"/>
  <c r="Z303" i="5"/>
  <c r="R303" i="5"/>
  <c r="O303" i="5"/>
  <c r="P303" i="5" s="1"/>
  <c r="N303" i="5"/>
  <c r="M303" i="5"/>
  <c r="N302" i="5"/>
  <c r="M302" i="5"/>
  <c r="O302" i="5" s="1"/>
  <c r="P302" i="5" s="1"/>
  <c r="AD301" i="5"/>
  <c r="AA301" i="5"/>
  <c r="N301" i="5"/>
  <c r="O301" i="5" s="1"/>
  <c r="P301" i="5" s="1"/>
  <c r="M301" i="5"/>
  <c r="AB300" i="5"/>
  <c r="Y300" i="5"/>
  <c r="T300" i="5"/>
  <c r="N300" i="5"/>
  <c r="M300" i="5"/>
  <c r="O300" i="5" s="1"/>
  <c r="P300" i="5" s="1"/>
  <c r="AG300" i="5" s="1"/>
  <c r="AH299" i="5"/>
  <c r="AE299" i="5"/>
  <c r="Z299" i="5"/>
  <c r="W299" i="5"/>
  <c r="R299" i="5"/>
  <c r="O299" i="5"/>
  <c r="P299" i="5" s="1"/>
  <c r="N299" i="5"/>
  <c r="M299" i="5"/>
  <c r="X298" i="5"/>
  <c r="P298" i="5"/>
  <c r="AF298" i="5" s="1"/>
  <c r="N298" i="5"/>
  <c r="M298" i="5"/>
  <c r="O298" i="5" s="1"/>
  <c r="S297" i="5"/>
  <c r="N297" i="5"/>
  <c r="O297" i="5" s="1"/>
  <c r="P297" i="5" s="1"/>
  <c r="AD297" i="5" s="1"/>
  <c r="M297" i="5"/>
  <c r="N296" i="5"/>
  <c r="M296" i="5"/>
  <c r="O296" i="5" s="1"/>
  <c r="P296" i="5" s="1"/>
  <c r="AG296" i="5" s="1"/>
  <c r="AH295" i="5"/>
  <c r="W295" i="5"/>
  <c r="R295" i="5"/>
  <c r="O295" i="5"/>
  <c r="P295" i="5" s="1"/>
  <c r="N295" i="5"/>
  <c r="M295" i="5"/>
  <c r="N294" i="5"/>
  <c r="M294" i="5"/>
  <c r="O294" i="5" s="1"/>
  <c r="P294" i="5" s="1"/>
  <c r="AD293" i="5"/>
  <c r="AA293" i="5"/>
  <c r="N293" i="5"/>
  <c r="O293" i="5" s="1"/>
  <c r="P293" i="5" s="1"/>
  <c r="M293" i="5"/>
  <c r="AB292" i="5"/>
  <c r="Y292" i="5"/>
  <c r="T292" i="5"/>
  <c r="N292" i="5"/>
  <c r="M292" i="5"/>
  <c r="O292" i="5" s="1"/>
  <c r="P292" i="5" s="1"/>
  <c r="AG292" i="5" s="1"/>
  <c r="AH291" i="5"/>
  <c r="AE291" i="5"/>
  <c r="Z291" i="5"/>
  <c r="W291" i="5"/>
  <c r="R291" i="5"/>
  <c r="O291" i="5"/>
  <c r="P291" i="5" s="1"/>
  <c r="N291" i="5"/>
  <c r="M291" i="5"/>
  <c r="X290" i="5"/>
  <c r="U290" i="5"/>
  <c r="P290" i="5"/>
  <c r="AF290" i="5" s="1"/>
  <c r="N290" i="5"/>
  <c r="M290" i="5"/>
  <c r="O290" i="5" s="1"/>
  <c r="S289" i="5"/>
  <c r="N289" i="5"/>
  <c r="O289" i="5" s="1"/>
  <c r="P289" i="5" s="1"/>
  <c r="AD289" i="5" s="1"/>
  <c r="M289" i="5"/>
  <c r="N288" i="5"/>
  <c r="M288" i="5"/>
  <c r="O288" i="5" s="1"/>
  <c r="P288" i="5" s="1"/>
  <c r="AG288" i="5" s="1"/>
  <c r="AH287" i="5"/>
  <c r="W287" i="5"/>
  <c r="R287" i="5"/>
  <c r="O287" i="5"/>
  <c r="P287" i="5" s="1"/>
  <c r="N287" i="5"/>
  <c r="M287" i="5"/>
  <c r="N286" i="5"/>
  <c r="M286" i="5"/>
  <c r="O286" i="5" s="1"/>
  <c r="P286" i="5" s="1"/>
  <c r="AD285" i="5"/>
  <c r="N285" i="5"/>
  <c r="O285" i="5" s="1"/>
  <c r="P285" i="5" s="1"/>
  <c r="M285" i="5"/>
  <c r="AB284" i="5"/>
  <c r="Y284" i="5"/>
  <c r="N284" i="5"/>
  <c r="M284" i="5"/>
  <c r="O284" i="5" s="1"/>
  <c r="P284" i="5" s="1"/>
  <c r="AG284" i="5" s="1"/>
  <c r="AH283" i="5"/>
  <c r="AE283" i="5"/>
  <c r="Z283" i="5"/>
  <c r="W283" i="5"/>
  <c r="R283" i="5"/>
  <c r="O283" i="5"/>
  <c r="P283" i="5" s="1"/>
  <c r="N283" i="5"/>
  <c r="M283" i="5"/>
  <c r="X282" i="5"/>
  <c r="U282" i="5"/>
  <c r="P282" i="5"/>
  <c r="AF282" i="5" s="1"/>
  <c r="N282" i="5"/>
  <c r="M282" i="5"/>
  <c r="O282" i="5" s="1"/>
  <c r="N281" i="5"/>
  <c r="O281" i="5" s="1"/>
  <c r="P281" i="5" s="1"/>
  <c r="AD281" i="5" s="1"/>
  <c r="M281" i="5"/>
  <c r="N280" i="5"/>
  <c r="M280" i="5"/>
  <c r="O280" i="5" s="1"/>
  <c r="P280" i="5" s="1"/>
  <c r="AG280" i="5" s="1"/>
  <c r="AH279" i="5"/>
  <c r="W279" i="5"/>
  <c r="R279" i="5"/>
  <c r="O279" i="5"/>
  <c r="P279" i="5" s="1"/>
  <c r="N279" i="5"/>
  <c r="M279" i="5"/>
  <c r="N278" i="5"/>
  <c r="M278" i="5"/>
  <c r="O278" i="5" s="1"/>
  <c r="P278" i="5" s="1"/>
  <c r="AD277" i="5"/>
  <c r="N277" i="5"/>
  <c r="O277" i="5" s="1"/>
  <c r="P277" i="5" s="1"/>
  <c r="M277" i="5"/>
  <c r="AB276" i="5"/>
  <c r="Y276" i="5"/>
  <c r="N276" i="5"/>
  <c r="M276" i="5"/>
  <c r="O276" i="5" s="1"/>
  <c r="P276" i="5" s="1"/>
  <c r="AG276" i="5" s="1"/>
  <c r="AH275" i="5"/>
  <c r="AE275" i="5"/>
  <c r="Z275" i="5"/>
  <c r="W275" i="5"/>
  <c r="R275" i="5"/>
  <c r="O275" i="5"/>
  <c r="P275" i="5" s="1"/>
  <c r="N275" i="5"/>
  <c r="M275" i="5"/>
  <c r="X274" i="5"/>
  <c r="U274" i="5"/>
  <c r="P274" i="5"/>
  <c r="AF274" i="5" s="1"/>
  <c r="N274" i="5"/>
  <c r="M274" i="5"/>
  <c r="O274" i="5" s="1"/>
  <c r="N273" i="5"/>
  <c r="O273" i="5" s="1"/>
  <c r="P273" i="5" s="1"/>
  <c r="AD273" i="5" s="1"/>
  <c r="M273" i="5"/>
  <c r="N272" i="5"/>
  <c r="M272" i="5"/>
  <c r="O272" i="5" s="1"/>
  <c r="P272" i="5" s="1"/>
  <c r="AG272" i="5" s="1"/>
  <c r="AH271" i="5"/>
  <c r="W271" i="5"/>
  <c r="O271" i="5"/>
  <c r="P271" i="5" s="1"/>
  <c r="N271" i="5"/>
  <c r="M271" i="5"/>
  <c r="N270" i="5"/>
  <c r="M270" i="5"/>
  <c r="O270" i="5" s="1"/>
  <c r="P270" i="5" s="1"/>
  <c r="AD269" i="5"/>
  <c r="N269" i="5"/>
  <c r="O269" i="5" s="1"/>
  <c r="P269" i="5" s="1"/>
  <c r="M269" i="5"/>
  <c r="AB268" i="5"/>
  <c r="Y268" i="5"/>
  <c r="N268" i="5"/>
  <c r="M268" i="5"/>
  <c r="O268" i="5" s="1"/>
  <c r="P268" i="5" s="1"/>
  <c r="AG268" i="5" s="1"/>
  <c r="AH267" i="5"/>
  <c r="AE267" i="5"/>
  <c r="Z267" i="5"/>
  <c r="W267" i="5"/>
  <c r="R267" i="5"/>
  <c r="O267" i="5"/>
  <c r="P267" i="5" s="1"/>
  <c r="N267" i="5"/>
  <c r="M267" i="5"/>
  <c r="X266" i="5"/>
  <c r="U266" i="5"/>
  <c r="P266" i="5"/>
  <c r="AF266" i="5" s="1"/>
  <c r="N266" i="5"/>
  <c r="M266" i="5"/>
  <c r="O266" i="5" s="1"/>
  <c r="N265" i="5"/>
  <c r="O265" i="5" s="1"/>
  <c r="P265" i="5" s="1"/>
  <c r="AD265" i="5" s="1"/>
  <c r="M265" i="5"/>
  <c r="P264" i="5"/>
  <c r="AG264" i="5" s="1"/>
  <c r="N264" i="5"/>
  <c r="M264" i="5"/>
  <c r="O264" i="5" s="1"/>
  <c r="N263" i="5"/>
  <c r="O263" i="5" s="1"/>
  <c r="P263" i="5" s="1"/>
  <c r="M263" i="5"/>
  <c r="AB262" i="5"/>
  <c r="X262" i="5"/>
  <c r="U262" i="5"/>
  <c r="P262" i="5"/>
  <c r="AF262" i="5" s="1"/>
  <c r="N262" i="5"/>
  <c r="M262" i="5"/>
  <c r="O262" i="5" s="1"/>
  <c r="AD261" i="5"/>
  <c r="AA261" i="5"/>
  <c r="Z261" i="5"/>
  <c r="R261" i="5"/>
  <c r="N261" i="5"/>
  <c r="O261" i="5" s="1"/>
  <c r="P261" i="5" s="1"/>
  <c r="AH261" i="5" s="1"/>
  <c r="M261" i="5"/>
  <c r="N260" i="5"/>
  <c r="M260" i="5"/>
  <c r="O260" i="5" s="1"/>
  <c r="P260" i="5" s="1"/>
  <c r="N259" i="5"/>
  <c r="O259" i="5" s="1"/>
  <c r="P259" i="5" s="1"/>
  <c r="M259" i="5"/>
  <c r="N258" i="5"/>
  <c r="M258" i="5"/>
  <c r="O258" i="5" s="1"/>
  <c r="P258" i="5" s="1"/>
  <c r="N257" i="5"/>
  <c r="O257" i="5" s="1"/>
  <c r="P257" i="5" s="1"/>
  <c r="M257" i="5"/>
  <c r="N256" i="5"/>
  <c r="M256" i="5"/>
  <c r="O256" i="5" s="1"/>
  <c r="P256" i="5" s="1"/>
  <c r="N255" i="5"/>
  <c r="O255" i="5" s="1"/>
  <c r="P255" i="5" s="1"/>
  <c r="M255" i="5"/>
  <c r="N254" i="5"/>
  <c r="M254" i="5"/>
  <c r="O254" i="5" s="1"/>
  <c r="P254" i="5" s="1"/>
  <c r="X253" i="5"/>
  <c r="V253" i="5"/>
  <c r="P253" i="5"/>
  <c r="AA253" i="5" s="1"/>
  <c r="N253" i="5"/>
  <c r="O253" i="5" s="1"/>
  <c r="M253" i="5"/>
  <c r="N252" i="5"/>
  <c r="M252" i="5"/>
  <c r="N251" i="5"/>
  <c r="O251" i="5" s="1"/>
  <c r="P251" i="5" s="1"/>
  <c r="M251" i="5"/>
  <c r="N250" i="5"/>
  <c r="M250" i="5"/>
  <c r="N249" i="5"/>
  <c r="O249" i="5" s="1"/>
  <c r="M249" i="5"/>
  <c r="N248" i="5"/>
  <c r="M248" i="5"/>
  <c r="O248" i="5" s="1"/>
  <c r="P248" i="5" s="1"/>
  <c r="O247" i="5"/>
  <c r="P247" i="5" s="1"/>
  <c r="N247" i="5"/>
  <c r="M247" i="5"/>
  <c r="N246" i="5"/>
  <c r="M246" i="5"/>
  <c r="O246" i="5" s="1"/>
  <c r="P246" i="5" s="1"/>
  <c r="P245" i="5"/>
  <c r="AA245" i="5" s="1"/>
  <c r="N245" i="5"/>
  <c r="O245" i="5" s="1"/>
  <c r="M245" i="5"/>
  <c r="N244" i="5"/>
  <c r="M244" i="5"/>
  <c r="P243" i="5"/>
  <c r="Z243" i="5" s="1"/>
  <c r="O243" i="5"/>
  <c r="N243" i="5"/>
  <c r="M243" i="5"/>
  <c r="N242" i="5"/>
  <c r="M242" i="5"/>
  <c r="O242" i="5" s="1"/>
  <c r="P242" i="5" s="1"/>
  <c r="N241" i="5"/>
  <c r="O241" i="5" s="1"/>
  <c r="P241" i="5" s="1"/>
  <c r="M241" i="5"/>
  <c r="N240" i="5"/>
  <c r="M240" i="5"/>
  <c r="AF239" i="5"/>
  <c r="V239" i="5"/>
  <c r="P239" i="5"/>
  <c r="Z239" i="5" s="1"/>
  <c r="O239" i="5"/>
  <c r="N239" i="5"/>
  <c r="M239" i="5"/>
  <c r="N238" i="5"/>
  <c r="M238" i="5"/>
  <c r="O238" i="5" s="1"/>
  <c r="P238" i="5" s="1"/>
  <c r="N237" i="5"/>
  <c r="O237" i="5" s="1"/>
  <c r="P237" i="5" s="1"/>
  <c r="M237" i="5"/>
  <c r="N236" i="5"/>
  <c r="M236" i="5"/>
  <c r="P235" i="5"/>
  <c r="Z235" i="5" s="1"/>
  <c r="O235" i="5"/>
  <c r="N235" i="5"/>
  <c r="M235" i="5"/>
  <c r="N234" i="5"/>
  <c r="M234" i="5"/>
  <c r="O234" i="5" s="1"/>
  <c r="P234" i="5" s="1"/>
  <c r="N233" i="5"/>
  <c r="O233" i="5" s="1"/>
  <c r="P233" i="5" s="1"/>
  <c r="M233" i="5"/>
  <c r="N232" i="5"/>
  <c r="M232" i="5"/>
  <c r="AF231" i="5"/>
  <c r="V231" i="5"/>
  <c r="P231" i="5"/>
  <c r="Z231" i="5" s="1"/>
  <c r="O231" i="5"/>
  <c r="N231" i="5"/>
  <c r="M231" i="5"/>
  <c r="N230" i="5"/>
  <c r="M230" i="5"/>
  <c r="N229" i="5"/>
  <c r="M229" i="5"/>
  <c r="O229" i="5" s="1"/>
  <c r="P229" i="5" s="1"/>
  <c r="O228" i="5"/>
  <c r="P228" i="5" s="1"/>
  <c r="N228" i="5"/>
  <c r="M228" i="5"/>
  <c r="N227" i="5"/>
  <c r="M227" i="5"/>
  <c r="O227" i="5" s="1"/>
  <c r="P227" i="5" s="1"/>
  <c r="O226" i="5"/>
  <c r="P226" i="5" s="1"/>
  <c r="N226" i="5"/>
  <c r="M226" i="5"/>
  <c r="N225" i="5"/>
  <c r="M225" i="5"/>
  <c r="O225" i="5" s="1"/>
  <c r="O224" i="5"/>
  <c r="N224" i="5"/>
  <c r="M224" i="5"/>
  <c r="N223" i="5"/>
  <c r="M223" i="5"/>
  <c r="O223" i="5" s="1"/>
  <c r="O222" i="5"/>
  <c r="N222" i="5"/>
  <c r="M222" i="5"/>
  <c r="N221" i="5"/>
  <c r="M221" i="5"/>
  <c r="O221" i="5" s="1"/>
  <c r="O220" i="5"/>
  <c r="N220" i="5"/>
  <c r="M220" i="5"/>
  <c r="N219" i="5"/>
  <c r="M219" i="5"/>
  <c r="O219" i="5" s="1"/>
  <c r="O218" i="5"/>
  <c r="N218" i="5"/>
  <c r="M218" i="5"/>
  <c r="N217" i="5"/>
  <c r="M217" i="5"/>
  <c r="O217" i="5" s="1"/>
  <c r="O216" i="5"/>
  <c r="N216" i="5"/>
  <c r="M216" i="5"/>
  <c r="N215" i="5"/>
  <c r="M215" i="5"/>
  <c r="O215" i="5" s="1"/>
  <c r="O214" i="5"/>
  <c r="N214" i="5"/>
  <c r="M214" i="5"/>
  <c r="N213" i="5"/>
  <c r="M213" i="5"/>
  <c r="O213" i="5" s="1"/>
  <c r="O212" i="5"/>
  <c r="N212" i="5"/>
  <c r="M212" i="5"/>
  <c r="N211" i="5"/>
  <c r="M211" i="5"/>
  <c r="O211" i="5" s="1"/>
  <c r="O210" i="5"/>
  <c r="N210" i="5"/>
  <c r="M210" i="5"/>
  <c r="N209" i="5"/>
  <c r="M209" i="5"/>
  <c r="O209" i="5" s="1"/>
  <c r="O208" i="5"/>
  <c r="N208" i="5"/>
  <c r="M208" i="5"/>
  <c r="N207" i="5"/>
  <c r="M207" i="5"/>
  <c r="O207" i="5" s="1"/>
  <c r="O206" i="5"/>
  <c r="N206" i="5"/>
  <c r="M206" i="5"/>
  <c r="N205" i="5"/>
  <c r="M205" i="5"/>
  <c r="O205" i="5" s="1"/>
  <c r="O204" i="5"/>
  <c r="N204" i="5"/>
  <c r="M204" i="5"/>
  <c r="N203" i="5"/>
  <c r="M203" i="5"/>
  <c r="O203" i="5" s="1"/>
  <c r="O202" i="5"/>
  <c r="N202" i="5"/>
  <c r="M202" i="5"/>
  <c r="N201" i="5"/>
  <c r="M201" i="5"/>
  <c r="O201" i="5" s="1"/>
  <c r="P201" i="5" s="1"/>
  <c r="O200" i="5"/>
  <c r="P200" i="5" s="1"/>
  <c r="N200" i="5"/>
  <c r="M200" i="5"/>
  <c r="N199" i="5"/>
  <c r="M199" i="5"/>
  <c r="O199" i="5" s="1"/>
  <c r="P199" i="5" s="1"/>
  <c r="O198" i="5"/>
  <c r="P198" i="5" s="1"/>
  <c r="N198" i="5"/>
  <c r="M198" i="5"/>
  <c r="N197" i="5"/>
  <c r="M197" i="5"/>
  <c r="O197" i="5" s="1"/>
  <c r="P197" i="5" s="1"/>
  <c r="O196" i="5"/>
  <c r="P196" i="5" s="1"/>
  <c r="N196" i="5"/>
  <c r="M196" i="5"/>
  <c r="N195" i="5"/>
  <c r="M195" i="5"/>
  <c r="O195" i="5" s="1"/>
  <c r="P195" i="5" s="1"/>
  <c r="O194" i="5"/>
  <c r="P194" i="5" s="1"/>
  <c r="N194" i="5"/>
  <c r="M194" i="5"/>
  <c r="N193" i="5"/>
  <c r="M193" i="5"/>
  <c r="O193" i="5" s="1"/>
  <c r="P193" i="5" s="1"/>
  <c r="O192" i="5"/>
  <c r="P192" i="5" s="1"/>
  <c r="N192" i="5"/>
  <c r="M192" i="5"/>
  <c r="N191" i="5"/>
  <c r="M191" i="5"/>
  <c r="O191" i="5" s="1"/>
  <c r="P191" i="5" s="1"/>
  <c r="O190" i="5"/>
  <c r="P190" i="5" s="1"/>
  <c r="N190" i="5"/>
  <c r="M190" i="5"/>
  <c r="N189" i="5"/>
  <c r="M189" i="5"/>
  <c r="O189" i="5" s="1"/>
  <c r="P189" i="5" s="1"/>
  <c r="O188" i="5"/>
  <c r="P188" i="5" s="1"/>
  <c r="N188" i="5"/>
  <c r="M188" i="5"/>
  <c r="N187" i="5"/>
  <c r="M187" i="5"/>
  <c r="O187" i="5" s="1"/>
  <c r="P187" i="5" s="1"/>
  <c r="O186" i="5"/>
  <c r="P186" i="5" s="1"/>
  <c r="N186" i="5"/>
  <c r="M186" i="5"/>
  <c r="N185" i="5"/>
  <c r="M185" i="5"/>
  <c r="O185" i="5" s="1"/>
  <c r="P185" i="5" s="1"/>
  <c r="O184" i="5"/>
  <c r="P184" i="5" s="1"/>
  <c r="N184" i="5"/>
  <c r="M184" i="5"/>
  <c r="N183" i="5"/>
  <c r="M183" i="5"/>
  <c r="O183" i="5" s="1"/>
  <c r="P183" i="5" s="1"/>
  <c r="O182" i="5"/>
  <c r="N182" i="5"/>
  <c r="M182" i="5"/>
  <c r="N181" i="5"/>
  <c r="M181" i="5"/>
  <c r="O181" i="5" s="1"/>
  <c r="P181" i="5" s="1"/>
  <c r="O180" i="5"/>
  <c r="P180" i="5" s="1"/>
  <c r="N180" i="5"/>
  <c r="M180" i="5"/>
  <c r="N179" i="5"/>
  <c r="M179" i="5"/>
  <c r="O179" i="5" s="1"/>
  <c r="P179" i="5" s="1"/>
  <c r="O178" i="5"/>
  <c r="P178" i="5" s="1"/>
  <c r="N178" i="5"/>
  <c r="M178" i="5"/>
  <c r="N177" i="5"/>
  <c r="M177" i="5"/>
  <c r="O177" i="5" s="1"/>
  <c r="P177" i="5" s="1"/>
  <c r="O176" i="5"/>
  <c r="P176" i="5" s="1"/>
  <c r="N176" i="5"/>
  <c r="M176" i="5"/>
  <c r="N175" i="5"/>
  <c r="M175" i="5"/>
  <c r="O175" i="5" s="1"/>
  <c r="P175" i="5" s="1"/>
  <c r="O174" i="5"/>
  <c r="P174" i="5" s="1"/>
  <c r="N174" i="5"/>
  <c r="M174" i="5"/>
  <c r="N173" i="5"/>
  <c r="M173" i="5"/>
  <c r="O173" i="5" s="1"/>
  <c r="P173" i="5" s="1"/>
  <c r="O172" i="5"/>
  <c r="P172" i="5" s="1"/>
  <c r="N172" i="5"/>
  <c r="M172" i="5"/>
  <c r="N171" i="5"/>
  <c r="M171" i="5"/>
  <c r="O171" i="5" s="1"/>
  <c r="P171" i="5" s="1"/>
  <c r="O170" i="5"/>
  <c r="P170" i="5" s="1"/>
  <c r="N170" i="5"/>
  <c r="M170" i="5"/>
  <c r="N169" i="5"/>
  <c r="M169" i="5"/>
  <c r="O169" i="5" s="1"/>
  <c r="P169" i="5" s="1"/>
  <c r="O168" i="5"/>
  <c r="P168" i="5" s="1"/>
  <c r="N168" i="5"/>
  <c r="M168" i="5"/>
  <c r="N167" i="5"/>
  <c r="M167" i="5"/>
  <c r="O167" i="5" s="1"/>
  <c r="P167" i="5" s="1"/>
  <c r="O166" i="5"/>
  <c r="P166" i="5" s="1"/>
  <c r="N166" i="5"/>
  <c r="M166" i="5"/>
  <c r="N165" i="5"/>
  <c r="M165" i="5"/>
  <c r="O165" i="5" s="1"/>
  <c r="P165" i="5" s="1"/>
  <c r="O164" i="5"/>
  <c r="P164" i="5" s="1"/>
  <c r="N164" i="5"/>
  <c r="M164" i="5"/>
  <c r="N163" i="5"/>
  <c r="M163" i="5"/>
  <c r="O163" i="5" s="1"/>
  <c r="P163" i="5" s="1"/>
  <c r="O162" i="5"/>
  <c r="P162" i="5" s="1"/>
  <c r="N162" i="5"/>
  <c r="M162" i="5"/>
  <c r="N161" i="5"/>
  <c r="M161" i="5"/>
  <c r="O161" i="5" s="1"/>
  <c r="P161" i="5" s="1"/>
  <c r="O160" i="5"/>
  <c r="P160" i="5" s="1"/>
  <c r="N160" i="5"/>
  <c r="M160" i="5"/>
  <c r="N159" i="5"/>
  <c r="M159" i="5"/>
  <c r="O159" i="5" s="1"/>
  <c r="P159" i="5" s="1"/>
  <c r="O158" i="5"/>
  <c r="P158" i="5" s="1"/>
  <c r="N158" i="5"/>
  <c r="M158" i="5"/>
  <c r="N157" i="5"/>
  <c r="M157" i="5"/>
  <c r="O157" i="5" s="1"/>
  <c r="P157" i="5" s="1"/>
  <c r="O156" i="5"/>
  <c r="P156" i="5" s="1"/>
  <c r="N156" i="5"/>
  <c r="M156" i="5"/>
  <c r="N155" i="5"/>
  <c r="M155" i="5"/>
  <c r="O155" i="5" s="1"/>
  <c r="P155" i="5" s="1"/>
  <c r="O154" i="5"/>
  <c r="P154" i="5" s="1"/>
  <c r="N154" i="5"/>
  <c r="M154" i="5"/>
  <c r="N153" i="5"/>
  <c r="M153" i="5"/>
  <c r="O153" i="5" s="1"/>
  <c r="P153" i="5" s="1"/>
  <c r="O152" i="5"/>
  <c r="P152" i="5" s="1"/>
  <c r="N152" i="5"/>
  <c r="M152" i="5"/>
  <c r="N151" i="5"/>
  <c r="M151" i="5"/>
  <c r="O151" i="5" s="1"/>
  <c r="P151" i="5" s="1"/>
  <c r="O150" i="5"/>
  <c r="P150" i="5" s="1"/>
  <c r="N150" i="5"/>
  <c r="M150" i="5"/>
  <c r="N149" i="5"/>
  <c r="M149" i="5"/>
  <c r="O149" i="5" s="1"/>
  <c r="P149" i="5" s="1"/>
  <c r="O148" i="5"/>
  <c r="P148" i="5" s="1"/>
  <c r="N148" i="5"/>
  <c r="M148" i="5"/>
  <c r="N147" i="5"/>
  <c r="M147" i="5"/>
  <c r="O147" i="5" s="1"/>
  <c r="P147" i="5" s="1"/>
  <c r="O146" i="5"/>
  <c r="P146" i="5" s="1"/>
  <c r="N146" i="5"/>
  <c r="M146" i="5"/>
  <c r="N145" i="5"/>
  <c r="M145" i="5"/>
  <c r="O145" i="5" s="1"/>
  <c r="P145" i="5" s="1"/>
  <c r="O144" i="5"/>
  <c r="P144" i="5" s="1"/>
  <c r="N144" i="5"/>
  <c r="M144" i="5"/>
  <c r="N143" i="5"/>
  <c r="M143" i="5"/>
  <c r="O143" i="5" s="1"/>
  <c r="P143" i="5" s="1"/>
  <c r="O142" i="5"/>
  <c r="P142" i="5" s="1"/>
  <c r="N142" i="5"/>
  <c r="M142" i="5"/>
  <c r="N141" i="5"/>
  <c r="M141" i="5"/>
  <c r="O141" i="5" s="1"/>
  <c r="P141" i="5" s="1"/>
  <c r="O140" i="5"/>
  <c r="P140" i="5" s="1"/>
  <c r="N140" i="5"/>
  <c r="M140" i="5"/>
  <c r="N139" i="5"/>
  <c r="M139" i="5"/>
  <c r="O139" i="5" s="1"/>
  <c r="P139" i="5" s="1"/>
  <c r="O138" i="5"/>
  <c r="P138" i="5" s="1"/>
  <c r="N138" i="5"/>
  <c r="M138" i="5"/>
  <c r="N137" i="5"/>
  <c r="M137" i="5"/>
  <c r="O137" i="5" s="1"/>
  <c r="P137" i="5" s="1"/>
  <c r="O136" i="5"/>
  <c r="P136" i="5" s="1"/>
  <c r="N136" i="5"/>
  <c r="M136" i="5"/>
  <c r="N135" i="5"/>
  <c r="M135" i="5"/>
  <c r="O135" i="5" s="1"/>
  <c r="P135" i="5" s="1"/>
  <c r="O134" i="5"/>
  <c r="P134" i="5" s="1"/>
  <c r="N134" i="5"/>
  <c r="M134" i="5"/>
  <c r="N133" i="5"/>
  <c r="M133" i="5"/>
  <c r="O133" i="5" s="1"/>
  <c r="P133" i="5" s="1"/>
  <c r="O132" i="5"/>
  <c r="P132" i="5" s="1"/>
  <c r="N132" i="5"/>
  <c r="M132" i="5"/>
  <c r="N131" i="5"/>
  <c r="M131" i="5"/>
  <c r="O131" i="5" s="1"/>
  <c r="P131" i="5" s="1"/>
  <c r="O130" i="5"/>
  <c r="P130" i="5" s="1"/>
  <c r="N130" i="5"/>
  <c r="M130" i="5"/>
  <c r="N129" i="5"/>
  <c r="M129" i="5"/>
  <c r="O129" i="5" s="1"/>
  <c r="P129" i="5" s="1"/>
  <c r="O128" i="5"/>
  <c r="P128" i="5" s="1"/>
  <c r="N128" i="5"/>
  <c r="M128" i="5"/>
  <c r="N127" i="5"/>
  <c r="M127" i="5"/>
  <c r="O127" i="5" s="1"/>
  <c r="P127" i="5" s="1"/>
  <c r="O126" i="5"/>
  <c r="P126" i="5" s="1"/>
  <c r="N126" i="5"/>
  <c r="M126" i="5"/>
  <c r="N125" i="5"/>
  <c r="M125" i="5"/>
  <c r="O125" i="5" s="1"/>
  <c r="P125" i="5" s="1"/>
  <c r="O124" i="5"/>
  <c r="P124" i="5" s="1"/>
  <c r="N124" i="5"/>
  <c r="M124" i="5"/>
  <c r="N123" i="5"/>
  <c r="M123" i="5"/>
  <c r="O123" i="5" s="1"/>
  <c r="P123" i="5" s="1"/>
  <c r="O122" i="5"/>
  <c r="P122" i="5" s="1"/>
  <c r="N122" i="5"/>
  <c r="M122" i="5"/>
  <c r="N121" i="5"/>
  <c r="M121" i="5"/>
  <c r="O121" i="5" s="1"/>
  <c r="P121" i="5" s="1"/>
  <c r="O120" i="5"/>
  <c r="P120" i="5" s="1"/>
  <c r="N120" i="5"/>
  <c r="M120" i="5"/>
  <c r="N119" i="5"/>
  <c r="M119" i="5"/>
  <c r="O119" i="5" s="1"/>
  <c r="P119" i="5" s="1"/>
  <c r="O118" i="5"/>
  <c r="P118" i="5" s="1"/>
  <c r="N118" i="5"/>
  <c r="M118" i="5"/>
  <c r="N117" i="5"/>
  <c r="M117" i="5"/>
  <c r="O117" i="5" s="1"/>
  <c r="P117" i="5" s="1"/>
  <c r="O116" i="5"/>
  <c r="P116" i="5" s="1"/>
  <c r="N116" i="5"/>
  <c r="M116" i="5"/>
  <c r="N115" i="5"/>
  <c r="M115" i="5"/>
  <c r="O115" i="5" s="1"/>
  <c r="P115" i="5" s="1"/>
  <c r="O114" i="5"/>
  <c r="P114" i="5" s="1"/>
  <c r="N114" i="5"/>
  <c r="M114" i="5"/>
  <c r="N113" i="5"/>
  <c r="M113" i="5"/>
  <c r="O113" i="5" s="1"/>
  <c r="P113" i="5" s="1"/>
  <c r="O112" i="5"/>
  <c r="P112" i="5" s="1"/>
  <c r="N112" i="5"/>
  <c r="M112" i="5"/>
  <c r="N111" i="5"/>
  <c r="M111" i="5"/>
  <c r="O111" i="5" s="1"/>
  <c r="P111" i="5" s="1"/>
  <c r="O110" i="5"/>
  <c r="P110" i="5" s="1"/>
  <c r="N110" i="5"/>
  <c r="M110" i="5"/>
  <c r="N109" i="5"/>
  <c r="M109" i="5"/>
  <c r="O109" i="5" s="1"/>
  <c r="P109" i="5" s="1"/>
  <c r="O108" i="5"/>
  <c r="P108" i="5" s="1"/>
  <c r="N108" i="5"/>
  <c r="M108" i="5"/>
  <c r="N107" i="5"/>
  <c r="M107" i="5"/>
  <c r="O107" i="5" s="1"/>
  <c r="P107" i="5" s="1"/>
  <c r="O106" i="5"/>
  <c r="P106" i="5" s="1"/>
  <c r="N106" i="5"/>
  <c r="M106" i="5"/>
  <c r="N105" i="5"/>
  <c r="M105" i="5"/>
  <c r="O105" i="5" s="1"/>
  <c r="P105" i="5" s="1"/>
  <c r="O104" i="5"/>
  <c r="P104" i="5" s="1"/>
  <c r="N104" i="5"/>
  <c r="M104" i="5"/>
  <c r="N103" i="5"/>
  <c r="M103" i="5"/>
  <c r="O103" i="5" s="1"/>
  <c r="P103" i="5" s="1"/>
  <c r="O102" i="5"/>
  <c r="P102" i="5" s="1"/>
  <c r="N102" i="5"/>
  <c r="M102" i="5"/>
  <c r="N101" i="5"/>
  <c r="M101" i="5"/>
  <c r="O101" i="5" s="1"/>
  <c r="P101" i="5" s="1"/>
  <c r="O100" i="5"/>
  <c r="P100" i="5" s="1"/>
  <c r="N100" i="5"/>
  <c r="M100" i="5"/>
  <c r="N99" i="5"/>
  <c r="M99" i="5"/>
  <c r="O99" i="5" s="1"/>
  <c r="P99" i="5" s="1"/>
  <c r="O98" i="5"/>
  <c r="P98" i="5" s="1"/>
  <c r="N98" i="5"/>
  <c r="M98" i="5"/>
  <c r="N97" i="5"/>
  <c r="M97" i="5"/>
  <c r="O97" i="5" s="1"/>
  <c r="P97" i="5" s="1"/>
  <c r="O96" i="5"/>
  <c r="P96" i="5" s="1"/>
  <c r="N96" i="5"/>
  <c r="M96" i="5"/>
  <c r="N95" i="5"/>
  <c r="M95" i="5"/>
  <c r="O95" i="5" s="1"/>
  <c r="P95" i="5" s="1"/>
  <c r="O94" i="5"/>
  <c r="P94" i="5" s="1"/>
  <c r="N94" i="5"/>
  <c r="M94" i="5"/>
  <c r="N93" i="5"/>
  <c r="M93" i="5"/>
  <c r="O93" i="5" s="1"/>
  <c r="P93" i="5" s="1"/>
  <c r="O92" i="5"/>
  <c r="P92" i="5" s="1"/>
  <c r="N92" i="5"/>
  <c r="M92" i="5"/>
  <c r="N91" i="5"/>
  <c r="M91" i="5"/>
  <c r="O91" i="5" s="1"/>
  <c r="P91" i="5" s="1"/>
  <c r="O90" i="5"/>
  <c r="P90" i="5" s="1"/>
  <c r="N90" i="5"/>
  <c r="M90" i="5"/>
  <c r="N89" i="5"/>
  <c r="M89" i="5"/>
  <c r="O89" i="5" s="1"/>
  <c r="P89" i="5" s="1"/>
  <c r="O88" i="5"/>
  <c r="P88" i="5" s="1"/>
  <c r="N88" i="5"/>
  <c r="M88" i="5"/>
  <c r="N87" i="5"/>
  <c r="M87" i="5"/>
  <c r="O87" i="5" s="1"/>
  <c r="P87" i="5" s="1"/>
  <c r="O86" i="5"/>
  <c r="P86" i="5" s="1"/>
  <c r="N86" i="5"/>
  <c r="M86" i="5"/>
  <c r="N85" i="5"/>
  <c r="M85" i="5"/>
  <c r="O85" i="5" s="1"/>
  <c r="P85" i="5" s="1"/>
  <c r="O84" i="5"/>
  <c r="P84" i="5" s="1"/>
  <c r="N84" i="5"/>
  <c r="M84" i="5"/>
  <c r="N83" i="5"/>
  <c r="M83" i="5"/>
  <c r="O83" i="5" s="1"/>
  <c r="P83" i="5" s="1"/>
  <c r="O82" i="5"/>
  <c r="P82" i="5" s="1"/>
  <c r="N82" i="5"/>
  <c r="M82" i="5"/>
  <c r="N81" i="5"/>
  <c r="M81" i="5"/>
  <c r="O81" i="5" s="1"/>
  <c r="P81" i="5" s="1"/>
  <c r="O80" i="5"/>
  <c r="P80" i="5" s="1"/>
  <c r="N80" i="5"/>
  <c r="M80" i="5"/>
  <c r="N79" i="5"/>
  <c r="M79" i="5"/>
  <c r="O79" i="5" s="1"/>
  <c r="P79" i="5" s="1"/>
  <c r="O78" i="5"/>
  <c r="P78" i="5" s="1"/>
  <c r="N78" i="5"/>
  <c r="M78" i="5"/>
  <c r="N77" i="5"/>
  <c r="M77" i="5"/>
  <c r="O77" i="5" s="1"/>
  <c r="P77" i="5" s="1"/>
  <c r="O76" i="5"/>
  <c r="P76" i="5" s="1"/>
  <c r="N76" i="5"/>
  <c r="M76" i="5"/>
  <c r="N75" i="5"/>
  <c r="M75" i="5"/>
  <c r="O75" i="5" s="1"/>
  <c r="P75" i="5" s="1"/>
  <c r="O74" i="5"/>
  <c r="P74" i="5" s="1"/>
  <c r="N74" i="5"/>
  <c r="M74" i="5"/>
  <c r="N73" i="5"/>
  <c r="M73" i="5"/>
  <c r="O73" i="5" s="1"/>
  <c r="P73" i="5" s="1"/>
  <c r="O72" i="5"/>
  <c r="P72" i="5" s="1"/>
  <c r="N72" i="5"/>
  <c r="M72" i="5"/>
  <c r="N71" i="5"/>
  <c r="M71" i="5"/>
  <c r="O71" i="5" s="1"/>
  <c r="P71" i="5" s="1"/>
  <c r="O70" i="5"/>
  <c r="P70" i="5" s="1"/>
  <c r="N70" i="5"/>
  <c r="M70" i="5"/>
  <c r="N69" i="5"/>
  <c r="M69" i="5"/>
  <c r="O69" i="5" s="1"/>
  <c r="P69" i="5" s="1"/>
  <c r="O68" i="5"/>
  <c r="P68" i="5" s="1"/>
  <c r="N68" i="5"/>
  <c r="M68" i="5"/>
  <c r="N67" i="5"/>
  <c r="M67" i="5"/>
  <c r="O67" i="5" s="1"/>
  <c r="P67" i="5" s="1"/>
  <c r="O66" i="5"/>
  <c r="P66" i="5" s="1"/>
  <c r="N66" i="5"/>
  <c r="M66" i="5"/>
  <c r="N65" i="5"/>
  <c r="M65" i="5"/>
  <c r="O65" i="5" s="1"/>
  <c r="P65" i="5" s="1"/>
  <c r="O64" i="5"/>
  <c r="P64" i="5" s="1"/>
  <c r="N64" i="5"/>
  <c r="M64" i="5"/>
  <c r="N63" i="5"/>
  <c r="M63" i="5"/>
  <c r="O63" i="5" s="1"/>
  <c r="P63" i="5" s="1"/>
  <c r="AE62" i="5"/>
  <c r="O62" i="5"/>
  <c r="P62" i="5" s="1"/>
  <c r="N62" i="5"/>
  <c r="M62" i="5"/>
  <c r="N61" i="5"/>
  <c r="M61" i="5"/>
  <c r="O61" i="5" s="1"/>
  <c r="P61" i="5" s="1"/>
  <c r="AC61" i="5" s="1"/>
  <c r="O60" i="5"/>
  <c r="P60" i="5" s="1"/>
  <c r="N60" i="5"/>
  <c r="M60" i="5"/>
  <c r="Y59" i="5"/>
  <c r="N59" i="5"/>
  <c r="M59" i="5"/>
  <c r="O59" i="5" s="1"/>
  <c r="P59" i="5" s="1"/>
  <c r="AG59" i="5" s="1"/>
  <c r="AT58" i="5"/>
  <c r="AP58" i="5"/>
  <c r="AG58" i="5"/>
  <c r="AC58" i="5"/>
  <c r="U58" i="5"/>
  <c r="Q58" i="5"/>
  <c r="N58" i="5"/>
  <c r="M58" i="5"/>
  <c r="O58" i="5" s="1"/>
  <c r="P58" i="5" s="1"/>
  <c r="AT57" i="5"/>
  <c r="AP57" i="5"/>
  <c r="AO57" i="5"/>
  <c r="Z57" i="5"/>
  <c r="N57" i="5"/>
  <c r="M57" i="5"/>
  <c r="O57" i="5" s="1"/>
  <c r="P57" i="5" s="1"/>
  <c r="AT56" i="5"/>
  <c r="AP56" i="5"/>
  <c r="N56" i="5"/>
  <c r="M56" i="5"/>
  <c r="O56" i="5" s="1"/>
  <c r="P56" i="5" s="1"/>
  <c r="AH56" i="5" s="1"/>
  <c r="AT55" i="5"/>
  <c r="AP55" i="5"/>
  <c r="N55" i="5"/>
  <c r="M55" i="5"/>
  <c r="AT54" i="5"/>
  <c r="AP54" i="5"/>
  <c r="AO54" i="5"/>
  <c r="AE54" i="5"/>
  <c r="AA54" i="5"/>
  <c r="W54" i="5"/>
  <c r="S54" i="5"/>
  <c r="O54" i="5"/>
  <c r="P54" i="5" s="1"/>
  <c r="N54" i="5"/>
  <c r="M54" i="5"/>
  <c r="AT53" i="5"/>
  <c r="AP53" i="5"/>
  <c r="AA53" i="5"/>
  <c r="W53" i="5"/>
  <c r="O53" i="5"/>
  <c r="P53" i="5" s="1"/>
  <c r="AE53" i="5" s="1"/>
  <c r="N53" i="5"/>
  <c r="M53" i="5"/>
  <c r="AT52" i="5"/>
  <c r="AP52" i="5"/>
  <c r="AA52" i="5"/>
  <c r="O52" i="5"/>
  <c r="P52" i="5" s="1"/>
  <c r="AE52" i="5" s="1"/>
  <c r="N52" i="5"/>
  <c r="M52" i="5"/>
  <c r="AT51" i="5"/>
  <c r="AP51" i="5"/>
  <c r="AO51" i="5"/>
  <c r="AB51" i="5"/>
  <c r="X51" i="5"/>
  <c r="T51" i="5"/>
  <c r="P51" i="5"/>
  <c r="O51" i="5"/>
  <c r="N51" i="5"/>
  <c r="M51" i="5"/>
  <c r="AT50" i="5"/>
  <c r="AP50" i="5"/>
  <c r="P50" i="5"/>
  <c r="O50" i="5"/>
  <c r="N50" i="5"/>
  <c r="M50" i="5"/>
  <c r="AT49" i="5"/>
  <c r="AP49" i="5"/>
  <c r="AF49" i="5"/>
  <c r="AB49" i="5"/>
  <c r="X49" i="5"/>
  <c r="T49" i="5"/>
  <c r="P49" i="5"/>
  <c r="O49" i="5"/>
  <c r="N49" i="5"/>
  <c r="M49" i="5"/>
  <c r="AT48" i="5"/>
  <c r="AP48" i="5"/>
  <c r="AO48" i="5"/>
  <c r="AG48" i="5"/>
  <c r="U48" i="5"/>
  <c r="N48" i="5"/>
  <c r="M48" i="5"/>
  <c r="O48" i="5" s="1"/>
  <c r="P48" i="5" s="1"/>
  <c r="AT47" i="5"/>
  <c r="AP47" i="5"/>
  <c r="N47" i="5"/>
  <c r="M47" i="5"/>
  <c r="O47" i="5" s="1"/>
  <c r="P47" i="5" s="1"/>
  <c r="AT46" i="5"/>
  <c r="AP46" i="5"/>
  <c r="N46" i="5"/>
  <c r="M46" i="5"/>
  <c r="O46" i="5" s="1"/>
  <c r="P46" i="5" s="1"/>
  <c r="AG46" i="5" s="1"/>
  <c r="AT45" i="5"/>
  <c r="AP45" i="5"/>
  <c r="AO45" i="5"/>
  <c r="AH45" i="5"/>
  <c r="Z45" i="5"/>
  <c r="V45" i="5"/>
  <c r="R45" i="5"/>
  <c r="N45" i="5"/>
  <c r="O45" i="5" s="1"/>
  <c r="P45" i="5" s="1"/>
  <c r="AD45" i="5" s="1"/>
  <c r="M45" i="5"/>
  <c r="AT44" i="5"/>
  <c r="AP44" i="5"/>
  <c r="Z44" i="5"/>
  <c r="V44" i="5"/>
  <c r="N44" i="5"/>
  <c r="O44" i="5" s="1"/>
  <c r="P44" i="5" s="1"/>
  <c r="AH44" i="5" s="1"/>
  <c r="M44" i="5"/>
  <c r="AT43" i="5"/>
  <c r="AP43" i="5"/>
  <c r="Z43" i="5"/>
  <c r="N43" i="5"/>
  <c r="O43" i="5" s="1"/>
  <c r="P43" i="5" s="1"/>
  <c r="AH43" i="5" s="1"/>
  <c r="M43" i="5"/>
  <c r="AT42" i="5"/>
  <c r="AP42" i="5"/>
  <c r="AO42" i="5"/>
  <c r="AE42" i="5"/>
  <c r="W42" i="5"/>
  <c r="S42" i="5"/>
  <c r="O42" i="5"/>
  <c r="P42" i="5" s="1"/>
  <c r="N42" i="5"/>
  <c r="M42" i="5"/>
  <c r="AT41" i="5"/>
  <c r="AP41" i="5"/>
  <c r="AH41" i="5"/>
  <c r="AE41" i="5"/>
  <c r="AA41" i="5"/>
  <c r="Z41" i="5"/>
  <c r="W41" i="5"/>
  <c r="S41" i="5"/>
  <c r="R41" i="5"/>
  <c r="P41" i="5"/>
  <c r="AF41" i="5" s="1"/>
  <c r="O41" i="5"/>
  <c r="N41" i="5"/>
  <c r="M41" i="5"/>
  <c r="AT40" i="5"/>
  <c r="AP40" i="5"/>
  <c r="O40" i="5"/>
  <c r="N40" i="5"/>
  <c r="M40" i="5"/>
  <c r="AT39" i="5"/>
  <c r="AP39" i="5"/>
  <c r="AO39" i="5"/>
  <c r="O39" i="5"/>
  <c r="N39" i="5"/>
  <c r="M39" i="5"/>
  <c r="AT38" i="5"/>
  <c r="AP38" i="5"/>
  <c r="O38" i="5"/>
  <c r="N38" i="5"/>
  <c r="M38" i="5"/>
  <c r="AT37" i="5"/>
  <c r="AP37" i="5"/>
  <c r="O37" i="5"/>
  <c r="N37" i="5"/>
  <c r="M37" i="5"/>
  <c r="AT36" i="5"/>
  <c r="AP36" i="5"/>
  <c r="AO36" i="5"/>
  <c r="N36" i="5"/>
  <c r="M36" i="5"/>
  <c r="O36" i="5" s="1"/>
  <c r="AT35" i="5"/>
  <c r="AP35" i="5"/>
  <c r="N35" i="5"/>
  <c r="M35" i="5"/>
  <c r="O35" i="5" s="1"/>
  <c r="AT34" i="5"/>
  <c r="AP34" i="5"/>
  <c r="N34" i="5"/>
  <c r="M34" i="5"/>
  <c r="O34" i="5" s="1"/>
  <c r="AT33" i="5"/>
  <c r="AP33" i="5"/>
  <c r="AO33" i="5"/>
  <c r="N33" i="5"/>
  <c r="M33" i="5"/>
  <c r="AT32" i="5"/>
  <c r="AP32" i="5"/>
  <c r="N32" i="5"/>
  <c r="M32" i="5"/>
  <c r="O32" i="5" s="1"/>
  <c r="AT31" i="5"/>
  <c r="AP31" i="5"/>
  <c r="N31" i="5"/>
  <c r="M31" i="5"/>
  <c r="AT30" i="5"/>
  <c r="AP30" i="5"/>
  <c r="AO30" i="5"/>
  <c r="O30" i="5"/>
  <c r="N30" i="5"/>
  <c r="M30" i="5"/>
  <c r="AT29" i="5"/>
  <c r="AP29" i="5"/>
  <c r="AE29" i="5"/>
  <c r="W29" i="5"/>
  <c r="S29" i="5"/>
  <c r="O29" i="5"/>
  <c r="P29" i="5" s="1"/>
  <c r="N29" i="5"/>
  <c r="M29" i="5"/>
  <c r="AT28" i="5"/>
  <c r="AP28" i="5"/>
  <c r="AA28" i="5"/>
  <c r="W28" i="5"/>
  <c r="S28" i="5"/>
  <c r="O28" i="5"/>
  <c r="P28" i="5" s="1"/>
  <c r="N28" i="5"/>
  <c r="M28" i="5"/>
  <c r="AT27" i="5"/>
  <c r="AP27" i="5"/>
  <c r="AO27" i="5"/>
  <c r="AF27" i="5"/>
  <c r="P27" i="5"/>
  <c r="O27" i="5"/>
  <c r="N27" i="5"/>
  <c r="M27" i="5"/>
  <c r="AT26" i="5"/>
  <c r="AP26" i="5"/>
  <c r="X26" i="5"/>
  <c r="P26" i="5"/>
  <c r="AF26" i="5" s="1"/>
  <c r="O26" i="5"/>
  <c r="N26" i="5"/>
  <c r="M26" i="5"/>
  <c r="AT25" i="5"/>
  <c r="AP25" i="5"/>
  <c r="O25" i="5"/>
  <c r="P25" i="5" s="1"/>
  <c r="N25" i="5"/>
  <c r="M25" i="5"/>
  <c r="AT24" i="5"/>
  <c r="AP24" i="5"/>
  <c r="AO24" i="5"/>
  <c r="N24" i="5"/>
  <c r="M24" i="5"/>
  <c r="O24" i="5" s="1"/>
  <c r="P24" i="5" s="1"/>
  <c r="AT23" i="5"/>
  <c r="AP23" i="5"/>
  <c r="N23" i="5"/>
  <c r="M23" i="5"/>
  <c r="O23" i="5" s="1"/>
  <c r="P23" i="5" s="1"/>
  <c r="AT22" i="5"/>
  <c r="AP22" i="5"/>
  <c r="N22" i="5"/>
  <c r="M22" i="5"/>
  <c r="O22" i="5" s="1"/>
  <c r="P22" i="5" s="1"/>
  <c r="AT21" i="5"/>
  <c r="AP21" i="5"/>
  <c r="AO21" i="5"/>
  <c r="N21" i="5"/>
  <c r="O21" i="5" s="1"/>
  <c r="P21" i="5" s="1"/>
  <c r="AG21" i="5" s="1"/>
  <c r="M21" i="5"/>
  <c r="AT20" i="5"/>
  <c r="AP20" i="5"/>
  <c r="Y20" i="5"/>
  <c r="N20" i="5"/>
  <c r="O20" i="5" s="1"/>
  <c r="P20" i="5" s="1"/>
  <c r="M20" i="5"/>
  <c r="AT19" i="5"/>
  <c r="AP19" i="5"/>
  <c r="N19" i="5"/>
  <c r="O19" i="5" s="1"/>
  <c r="P19" i="5" s="1"/>
  <c r="AG19" i="5" s="1"/>
  <c r="M19" i="5"/>
  <c r="AT18" i="5"/>
  <c r="AP18" i="5"/>
  <c r="AO18" i="5"/>
  <c r="Z18" i="5"/>
  <c r="O18" i="5"/>
  <c r="P18" i="5" s="1"/>
  <c r="N18" i="5"/>
  <c r="M18" i="5"/>
  <c r="AT17" i="5"/>
  <c r="AP17" i="5"/>
  <c r="O17" i="5"/>
  <c r="P17" i="5" s="1"/>
  <c r="AH17" i="5" s="1"/>
  <c r="N17" i="5"/>
  <c r="M17" i="5"/>
  <c r="AT16" i="5"/>
  <c r="AP16" i="5"/>
  <c r="Z16" i="5"/>
  <c r="O16" i="5"/>
  <c r="P16" i="5" s="1"/>
  <c r="N16" i="5"/>
  <c r="M16" i="5"/>
  <c r="AT15" i="5"/>
  <c r="AP15" i="5"/>
  <c r="AO15" i="5"/>
  <c r="O15" i="5"/>
  <c r="P15" i="5" s="1"/>
  <c r="N15" i="5"/>
  <c r="M15" i="5"/>
  <c r="AT14" i="5"/>
  <c r="AP14" i="5"/>
  <c r="O14" i="5"/>
  <c r="P14" i="5" s="1"/>
  <c r="N14" i="5"/>
  <c r="M14" i="5"/>
  <c r="AT13" i="5"/>
  <c r="AP13" i="5"/>
  <c r="W13" i="5"/>
  <c r="P13" i="5"/>
  <c r="O13" i="5"/>
  <c r="N13" i="5"/>
  <c r="M13" i="5"/>
  <c r="AT12" i="5"/>
  <c r="AP12" i="5"/>
  <c r="AO12" i="5"/>
  <c r="AG12" i="5"/>
  <c r="AF12" i="5"/>
  <c r="Z12" i="5"/>
  <c r="T12" i="5"/>
  <c r="R12" i="5"/>
  <c r="P12" i="5"/>
  <c r="Y12" i="5" s="1"/>
  <c r="N12" i="5"/>
  <c r="M12" i="5"/>
  <c r="O12" i="5" s="1"/>
  <c r="AT11" i="5"/>
  <c r="AP11" i="5"/>
  <c r="P11" i="5"/>
  <c r="Z11" i="5" s="1"/>
  <c r="N11" i="5"/>
  <c r="M11" i="5"/>
  <c r="O11" i="5" s="1"/>
  <c r="AT10" i="5"/>
  <c r="AP10" i="5"/>
  <c r="N10" i="5"/>
  <c r="M10" i="5"/>
  <c r="O10" i="5" s="1"/>
  <c r="P10" i="5" s="1"/>
  <c r="AT9" i="5"/>
  <c r="AP9" i="5"/>
  <c r="AO9" i="5"/>
  <c r="AG9" i="5"/>
  <c r="S9" i="5"/>
  <c r="N9" i="5"/>
  <c r="M9" i="5"/>
  <c r="O9" i="5" s="1"/>
  <c r="P9" i="5" s="1"/>
  <c r="AT8" i="5"/>
  <c r="AP8" i="5"/>
  <c r="N8" i="5"/>
  <c r="M8" i="5"/>
  <c r="O8" i="5" s="1"/>
  <c r="P8" i="5" s="1"/>
  <c r="AT7" i="5"/>
  <c r="AP7" i="5"/>
  <c r="N7" i="5"/>
  <c r="M7" i="5"/>
  <c r="O7" i="5" s="1"/>
  <c r="P7" i="5" s="1"/>
  <c r="AT6" i="5"/>
  <c r="AP6" i="5"/>
  <c r="AO6" i="5"/>
  <c r="N6" i="5"/>
  <c r="O6" i="5" s="1"/>
  <c r="P6" i="5" s="1"/>
  <c r="M6" i="5"/>
  <c r="AT5" i="5"/>
  <c r="AP5" i="5"/>
  <c r="N5" i="5"/>
  <c r="O5" i="5" s="1"/>
  <c r="P5" i="5" s="1"/>
  <c r="M5" i="5"/>
  <c r="N4" i="5"/>
  <c r="M4" i="5"/>
  <c r="O4" i="5" s="1"/>
  <c r="P4" i="5" s="1"/>
  <c r="D56" i="4"/>
  <c r="E55" i="4"/>
  <c r="D55" i="4"/>
  <c r="D53" i="4"/>
  <c r="D52" i="4"/>
  <c r="D50" i="4"/>
  <c r="D49" i="4"/>
  <c r="E47" i="4"/>
  <c r="D47" i="4"/>
  <c r="D46" i="4"/>
  <c r="D44" i="4"/>
  <c r="D43" i="4"/>
  <c r="D41" i="4"/>
  <c r="E40" i="4"/>
  <c r="D40" i="4"/>
  <c r="D38" i="4"/>
  <c r="E37" i="4"/>
  <c r="D37" i="4"/>
  <c r="E35" i="4"/>
  <c r="D35" i="4"/>
  <c r="D34" i="4"/>
  <c r="E32" i="4"/>
  <c r="D32" i="4"/>
  <c r="D31" i="4"/>
  <c r="D29" i="4"/>
  <c r="D28" i="4"/>
  <c r="D26" i="4"/>
  <c r="D25" i="4"/>
  <c r="E23" i="4"/>
  <c r="D23" i="4"/>
  <c r="D22" i="4"/>
  <c r="D20" i="4"/>
  <c r="D19" i="4"/>
  <c r="D17" i="4"/>
  <c r="D16" i="4"/>
  <c r="E14" i="4"/>
  <c r="D14" i="4"/>
  <c r="D13" i="4"/>
  <c r="D11" i="4"/>
  <c r="E10" i="4"/>
  <c r="D10" i="4"/>
  <c r="D8" i="4"/>
  <c r="D7" i="4"/>
  <c r="D5" i="4"/>
  <c r="D4" i="4"/>
  <c r="H100" i="2"/>
  <c r="E56" i="4" s="1"/>
  <c r="B100" i="2"/>
  <c r="A100" i="2"/>
  <c r="H99" i="2"/>
  <c r="E53" i="4" s="1"/>
  <c r="B99" i="2"/>
  <c r="A99" i="2"/>
  <c r="H98" i="2"/>
  <c r="E50" i="4" s="1"/>
  <c r="B98" i="2"/>
  <c r="A98" i="2"/>
  <c r="H97" i="2"/>
  <c r="B97" i="2"/>
  <c r="A97" i="2"/>
  <c r="H96" i="2"/>
  <c r="E44" i="4" s="1"/>
  <c r="B96" i="2"/>
  <c r="A96" i="2"/>
  <c r="H95" i="2"/>
  <c r="E41" i="4" s="1"/>
  <c r="B95" i="2"/>
  <c r="A95" i="2"/>
  <c r="H94" i="2"/>
  <c r="E38" i="4" s="1"/>
  <c r="B94" i="2"/>
  <c r="A94" i="2"/>
  <c r="H93" i="2"/>
  <c r="B93" i="2"/>
  <c r="A93" i="2"/>
  <c r="H92" i="2"/>
  <c r="B92" i="2"/>
  <c r="A92" i="2"/>
  <c r="H91" i="2"/>
  <c r="E29" i="4" s="1"/>
  <c r="B91" i="2"/>
  <c r="A91" i="2"/>
  <c r="H90" i="2"/>
  <c r="E26" i="4" s="1"/>
  <c r="B90" i="2"/>
  <c r="A90" i="2"/>
  <c r="H89" i="2"/>
  <c r="B89" i="2"/>
  <c r="A89" i="2"/>
  <c r="H88" i="2"/>
  <c r="E20" i="4" s="1"/>
  <c r="B88" i="2"/>
  <c r="A88" i="2"/>
  <c r="H87" i="2"/>
  <c r="E17" i="4" s="1"/>
  <c r="B87" i="2"/>
  <c r="A87" i="2"/>
  <c r="H86" i="2"/>
  <c r="B86" i="2"/>
  <c r="A86" i="2"/>
  <c r="H85" i="2"/>
  <c r="E11" i="4" s="1"/>
  <c r="B85" i="2"/>
  <c r="A85" i="2"/>
  <c r="H84" i="2"/>
  <c r="E8" i="4" s="1"/>
  <c r="B84" i="2"/>
  <c r="A84" i="2"/>
  <c r="H83" i="2"/>
  <c r="E5" i="4" s="1"/>
  <c r="B83" i="2"/>
  <c r="A83" i="2"/>
  <c r="G81" i="2"/>
  <c r="D57" i="4" s="1"/>
  <c r="B81" i="2"/>
  <c r="A81" i="2"/>
  <c r="G80" i="2"/>
  <c r="D54" i="4" s="1"/>
  <c r="B80" i="2"/>
  <c r="A80" i="2"/>
  <c r="G79" i="2"/>
  <c r="D51" i="4" s="1"/>
  <c r="B79" i="2"/>
  <c r="A79" i="2"/>
  <c r="G78" i="2"/>
  <c r="D48" i="4" s="1"/>
  <c r="B78" i="2"/>
  <c r="A78" i="2"/>
  <c r="G77" i="2"/>
  <c r="D45" i="4" s="1"/>
  <c r="B77" i="2"/>
  <c r="A77" i="2"/>
  <c r="G76" i="2"/>
  <c r="D42" i="4" s="1"/>
  <c r="B76" i="2"/>
  <c r="A76" i="2"/>
  <c r="G75" i="2"/>
  <c r="D39" i="4" s="1"/>
  <c r="B75" i="2"/>
  <c r="A75" i="2"/>
  <c r="G74" i="2"/>
  <c r="D36" i="4" s="1"/>
  <c r="B74" i="2"/>
  <c r="A74" i="2"/>
  <c r="G73" i="2"/>
  <c r="D33" i="4" s="1"/>
  <c r="B73" i="2"/>
  <c r="A73" i="2"/>
  <c r="G72" i="2"/>
  <c r="D30" i="4" s="1"/>
  <c r="B72" i="2"/>
  <c r="A72" i="2"/>
  <c r="G71" i="2"/>
  <c r="D27" i="4" s="1"/>
  <c r="B71" i="2"/>
  <c r="A71" i="2"/>
  <c r="G70" i="2"/>
  <c r="D24" i="4" s="1"/>
  <c r="B70" i="2"/>
  <c r="A70" i="2"/>
  <c r="G69" i="2"/>
  <c r="D21" i="4" s="1"/>
  <c r="B69" i="2"/>
  <c r="A69" i="2"/>
  <c r="G68" i="2"/>
  <c r="D18" i="4" s="1"/>
  <c r="B68" i="2"/>
  <c r="A68" i="2"/>
  <c r="G67" i="2"/>
  <c r="D15" i="4" s="1"/>
  <c r="B67" i="2"/>
  <c r="A67" i="2"/>
  <c r="G66" i="2"/>
  <c r="D12" i="4" s="1"/>
  <c r="B66" i="2"/>
  <c r="A66" i="2"/>
  <c r="G65" i="2"/>
  <c r="D9" i="4" s="1"/>
  <c r="B65" i="2"/>
  <c r="A65" i="2"/>
  <c r="G64" i="2"/>
  <c r="H64" i="2" s="1"/>
  <c r="E6" i="4" s="1"/>
  <c r="B64" i="2"/>
  <c r="A64" i="2"/>
  <c r="H62" i="2"/>
  <c r="B62" i="2"/>
  <c r="A62" i="2"/>
  <c r="H61" i="2"/>
  <c r="B61" i="2"/>
  <c r="A61" i="2"/>
  <c r="H60" i="2"/>
  <c r="B60" i="2"/>
  <c r="A60" i="2"/>
  <c r="H59" i="2"/>
  <c r="B59" i="2"/>
  <c r="A59" i="2"/>
  <c r="H58" i="2"/>
  <c r="B58" i="2"/>
  <c r="A58" i="2"/>
  <c r="H57" i="2"/>
  <c r="B57" i="2"/>
  <c r="A57" i="2"/>
  <c r="H56" i="2"/>
  <c r="B56" i="2"/>
  <c r="A56" i="2"/>
  <c r="H55" i="2"/>
  <c r="B55" i="2"/>
  <c r="A55" i="2"/>
  <c r="H54" i="2"/>
  <c r="B54" i="2"/>
  <c r="A54" i="2"/>
  <c r="H53" i="2"/>
  <c r="B53" i="2"/>
  <c r="A53" i="2"/>
  <c r="H52" i="2"/>
  <c r="B52" i="2"/>
  <c r="A52" i="2"/>
  <c r="H51" i="2"/>
  <c r="B51" i="2"/>
  <c r="A51" i="2"/>
  <c r="H50" i="2"/>
  <c r="B50" i="2"/>
  <c r="A50" i="2"/>
  <c r="H49" i="2"/>
  <c r="B49" i="2"/>
  <c r="A49" i="2"/>
  <c r="H48" i="2"/>
  <c r="B48" i="2"/>
  <c r="A48" i="2"/>
  <c r="H47" i="2"/>
  <c r="B47" i="2"/>
  <c r="A47" i="2"/>
  <c r="H46" i="2"/>
  <c r="B46" i="2"/>
  <c r="A46" i="2"/>
  <c r="H45" i="2"/>
  <c r="B45" i="2"/>
  <c r="A45" i="2"/>
  <c r="D40" i="2"/>
  <c r="D41" i="2" s="1"/>
  <c r="D42" i="2" s="1"/>
  <c r="D43" i="2" s="1"/>
  <c r="H39" i="2"/>
  <c r="C39" i="2"/>
  <c r="A39" i="2"/>
  <c r="C38" i="2"/>
  <c r="C37" i="2"/>
  <c r="D36" i="2"/>
  <c r="D37" i="2" s="1"/>
  <c r="D38" i="2" s="1"/>
  <c r="C36" i="2"/>
  <c r="D35" i="2"/>
  <c r="C35" i="2"/>
  <c r="H34" i="2"/>
  <c r="E52" i="4" s="1"/>
  <c r="C34" i="2"/>
  <c r="A34" i="2"/>
  <c r="C33" i="2"/>
  <c r="D32" i="2"/>
  <c r="D33" i="2" s="1"/>
  <c r="C32" i="2"/>
  <c r="H31" i="2"/>
  <c r="E49" i="4" s="1"/>
  <c r="C31" i="2"/>
  <c r="A31" i="2"/>
  <c r="D30" i="2"/>
  <c r="C30" i="2"/>
  <c r="H29" i="2"/>
  <c r="E46" i="4" s="1"/>
  <c r="C29" i="2"/>
  <c r="A29" i="2"/>
  <c r="C28" i="2"/>
  <c r="D27" i="2"/>
  <c r="D28" i="2" s="1"/>
  <c r="C27" i="2"/>
  <c r="D26" i="2"/>
  <c r="C26" i="2"/>
  <c r="H25" i="2"/>
  <c r="E43" i="4" s="1"/>
  <c r="C25" i="2"/>
  <c r="A25" i="2"/>
  <c r="C24" i="2"/>
  <c r="C23" i="2"/>
  <c r="C22" i="2"/>
  <c r="C21" i="2"/>
  <c r="D20" i="2"/>
  <c r="D21" i="2" s="1"/>
  <c r="C20" i="2"/>
  <c r="H19" i="2"/>
  <c r="C19" i="2"/>
  <c r="A19" i="2"/>
  <c r="H18" i="2"/>
  <c r="C18" i="2"/>
  <c r="A18" i="2"/>
  <c r="H17" i="2"/>
  <c r="E34" i="4" s="1"/>
  <c r="C17" i="2"/>
  <c r="A17" i="2"/>
  <c r="H16" i="2"/>
  <c r="E31" i="4" s="1"/>
  <c r="C16" i="2"/>
  <c r="A16" i="2"/>
  <c r="H15" i="2"/>
  <c r="E28" i="4" s="1"/>
  <c r="C15" i="2"/>
  <c r="A15" i="2"/>
  <c r="H14" i="2"/>
  <c r="E25" i="4" s="1"/>
  <c r="C14" i="2"/>
  <c r="A14" i="2"/>
  <c r="H13" i="2"/>
  <c r="E22" i="4" s="1"/>
  <c r="C13" i="2"/>
  <c r="A13" i="2"/>
  <c r="H12" i="2"/>
  <c r="E19" i="4" s="1"/>
  <c r="C12" i="2"/>
  <c r="A12" i="2"/>
  <c r="H11" i="2"/>
  <c r="E16" i="4" s="1"/>
  <c r="C11" i="2"/>
  <c r="A11" i="2"/>
  <c r="H10" i="2"/>
  <c r="E13" i="4" s="1"/>
  <c r="C10" i="2"/>
  <c r="A10" i="2"/>
  <c r="D9" i="2"/>
  <c r="C9" i="2"/>
  <c r="H8" i="2"/>
  <c r="C8" i="2"/>
  <c r="A8" i="2"/>
  <c r="H7" i="2"/>
  <c r="E7" i="4" s="1"/>
  <c r="C7" i="2"/>
  <c r="A7" i="2"/>
  <c r="H6" i="2"/>
  <c r="E4" i="4" s="1"/>
  <c r="C6" i="2"/>
  <c r="A6" i="2"/>
  <c r="AE4" i="5" l="1"/>
  <c r="W4" i="5"/>
  <c r="AD4" i="5"/>
  <c r="V4" i="5"/>
  <c r="AA4" i="5"/>
  <c r="S4" i="5"/>
  <c r="X4" i="5"/>
  <c r="AH4" i="5"/>
  <c r="U4" i="5"/>
  <c r="AF4" i="5"/>
  <c r="AG4" i="5"/>
  <c r="T4" i="5"/>
  <c r="R4" i="5"/>
  <c r="AC4" i="5"/>
  <c r="Q4" i="5"/>
  <c r="AB4" i="5"/>
  <c r="Z4" i="5"/>
  <c r="Y4" i="5"/>
  <c r="AD22" i="5"/>
  <c r="V22" i="5"/>
  <c r="AB22" i="5"/>
  <c r="T22" i="5"/>
  <c r="AA22" i="5"/>
  <c r="S22" i="5"/>
  <c r="AH22" i="5"/>
  <c r="Z22" i="5"/>
  <c r="R22" i="5"/>
  <c r="AE22" i="5"/>
  <c r="W22" i="5"/>
  <c r="AC22" i="5"/>
  <c r="Y22" i="5"/>
  <c r="X22" i="5"/>
  <c r="U22" i="5"/>
  <c r="Q22" i="5"/>
  <c r="AG22" i="5"/>
  <c r="AF22" i="5"/>
  <c r="AD24" i="5"/>
  <c r="V24" i="5"/>
  <c r="AB24" i="5"/>
  <c r="T24" i="5"/>
  <c r="AA24" i="5"/>
  <c r="S24" i="5"/>
  <c r="AH24" i="5"/>
  <c r="Z24" i="5"/>
  <c r="R24" i="5"/>
  <c r="AE24" i="5"/>
  <c r="W24" i="5"/>
  <c r="AC24" i="5"/>
  <c r="Y24" i="5"/>
  <c r="X24" i="5"/>
  <c r="U24" i="5"/>
  <c r="Q24" i="5"/>
  <c r="AG24" i="5"/>
  <c r="AF24" i="5"/>
  <c r="AE10" i="5"/>
  <c r="W10" i="5"/>
  <c r="AD10" i="5"/>
  <c r="V10" i="5"/>
  <c r="AA10" i="5"/>
  <c r="S10" i="5"/>
  <c r="AH10" i="5"/>
  <c r="U10" i="5"/>
  <c r="AG10" i="5"/>
  <c r="T10" i="5"/>
  <c r="AF10" i="5"/>
  <c r="R10" i="5"/>
  <c r="AC10" i="5"/>
  <c r="Q10" i="5"/>
  <c r="AB10" i="5"/>
  <c r="Z10" i="5"/>
  <c r="Y10" i="5"/>
  <c r="X10" i="5"/>
  <c r="AG5" i="5"/>
  <c r="Y5" i="5"/>
  <c r="Q5" i="5"/>
  <c r="AF5" i="5"/>
  <c r="X5" i="5"/>
  <c r="AC5" i="5"/>
  <c r="U5" i="5"/>
  <c r="Z5" i="5"/>
  <c r="W5" i="5"/>
  <c r="V5" i="5"/>
  <c r="AH5" i="5"/>
  <c r="T5" i="5"/>
  <c r="AE5" i="5"/>
  <c r="S5" i="5"/>
  <c r="AD5" i="5"/>
  <c r="R5" i="5"/>
  <c r="AB5" i="5"/>
  <c r="AA5" i="5"/>
  <c r="AG15" i="5"/>
  <c r="Y15" i="5"/>
  <c r="Q15" i="5"/>
  <c r="AD15" i="5"/>
  <c r="V15" i="5"/>
  <c r="AC15" i="5"/>
  <c r="U15" i="5"/>
  <c r="AH15" i="5"/>
  <c r="Z15" i="5"/>
  <c r="R15" i="5"/>
  <c r="AA15" i="5"/>
  <c r="X15" i="5"/>
  <c r="W15" i="5"/>
  <c r="T15" i="5"/>
  <c r="S15" i="5"/>
  <c r="AF15" i="5"/>
  <c r="AE15" i="5"/>
  <c r="AB15" i="5"/>
  <c r="AD23" i="5"/>
  <c r="V23" i="5"/>
  <c r="AB23" i="5"/>
  <c r="T23" i="5"/>
  <c r="AA23" i="5"/>
  <c r="S23" i="5"/>
  <c r="AH23" i="5"/>
  <c r="Z23" i="5"/>
  <c r="R23" i="5"/>
  <c r="AE23" i="5"/>
  <c r="W23" i="5"/>
  <c r="Q23" i="5"/>
  <c r="AG23" i="5"/>
  <c r="AF23" i="5"/>
  <c r="AC23" i="5"/>
  <c r="Y23" i="5"/>
  <c r="X23" i="5"/>
  <c r="U23" i="5"/>
  <c r="P37" i="5"/>
  <c r="D22" i="2"/>
  <c r="AG6" i="5"/>
  <c r="Y6" i="5"/>
  <c r="Q6" i="5"/>
  <c r="AF6" i="5"/>
  <c r="X6" i="5"/>
  <c r="AC6" i="5"/>
  <c r="U6" i="5"/>
  <c r="Z6" i="5"/>
  <c r="W6" i="5"/>
  <c r="V6" i="5"/>
  <c r="AH6" i="5"/>
  <c r="T6" i="5"/>
  <c r="AE6" i="5"/>
  <c r="S6" i="5"/>
  <c r="AD6" i="5"/>
  <c r="R6" i="5"/>
  <c r="AA6" i="5"/>
  <c r="AB6" i="5"/>
  <c r="AD14" i="5"/>
  <c r="V14" i="5"/>
  <c r="AC14" i="5"/>
  <c r="U14" i="5"/>
  <c r="AH14" i="5"/>
  <c r="Z14" i="5"/>
  <c r="R14" i="5"/>
  <c r="Y14" i="5"/>
  <c r="X14" i="5"/>
  <c r="W14" i="5"/>
  <c r="AG14" i="5"/>
  <c r="T14" i="5"/>
  <c r="AF14" i="5"/>
  <c r="S14" i="5"/>
  <c r="AE14" i="5"/>
  <c r="Q14" i="5"/>
  <c r="AB14" i="5"/>
  <c r="AA14" i="5"/>
  <c r="AC25" i="5"/>
  <c r="U25" i="5"/>
  <c r="AA25" i="5"/>
  <c r="S25" i="5"/>
  <c r="AH25" i="5"/>
  <c r="Z25" i="5"/>
  <c r="R25" i="5"/>
  <c r="AG25" i="5"/>
  <c r="Y25" i="5"/>
  <c r="Q25" i="5"/>
  <c r="AD25" i="5"/>
  <c r="V25" i="5"/>
  <c r="AF25" i="5"/>
  <c r="AE25" i="5"/>
  <c r="AB25" i="5"/>
  <c r="X25" i="5"/>
  <c r="W25" i="5"/>
  <c r="T25" i="5"/>
  <c r="AF7" i="5"/>
  <c r="X7" i="5"/>
  <c r="AE7" i="5"/>
  <c r="W7" i="5"/>
  <c r="AB7" i="5"/>
  <c r="T7" i="5"/>
  <c r="Z7" i="5"/>
  <c r="AF8" i="5"/>
  <c r="X8" i="5"/>
  <c r="AE8" i="5"/>
  <c r="W8" i="5"/>
  <c r="AB8" i="5"/>
  <c r="T8" i="5"/>
  <c r="Z8" i="5"/>
  <c r="AF9" i="5"/>
  <c r="X9" i="5"/>
  <c r="AE9" i="5"/>
  <c r="W9" i="5"/>
  <c r="AB9" i="5"/>
  <c r="T9" i="5"/>
  <c r="Z9" i="5"/>
  <c r="U11" i="5"/>
  <c r="AH11" i="5"/>
  <c r="AD13" i="5"/>
  <c r="V13" i="5"/>
  <c r="AC13" i="5"/>
  <c r="U13" i="5"/>
  <c r="AH13" i="5"/>
  <c r="Z13" i="5"/>
  <c r="R13" i="5"/>
  <c r="AB13" i="5"/>
  <c r="AF16" i="5"/>
  <c r="X16" i="5"/>
  <c r="AD16" i="5"/>
  <c r="V16" i="5"/>
  <c r="AC16" i="5"/>
  <c r="U16" i="5"/>
  <c r="AB16" i="5"/>
  <c r="T16" i="5"/>
  <c r="AG16" i="5"/>
  <c r="Y16" i="5"/>
  <c r="Q16" i="5"/>
  <c r="Z17" i="5"/>
  <c r="AF18" i="5"/>
  <c r="X18" i="5"/>
  <c r="AD18" i="5"/>
  <c r="V18" i="5"/>
  <c r="AC18" i="5"/>
  <c r="U18" i="5"/>
  <c r="AB18" i="5"/>
  <c r="T18" i="5"/>
  <c r="AG18" i="5"/>
  <c r="Y18" i="5"/>
  <c r="Q18" i="5"/>
  <c r="Y19" i="5"/>
  <c r="AE20" i="5"/>
  <c r="W20" i="5"/>
  <c r="AC20" i="5"/>
  <c r="U20" i="5"/>
  <c r="AB20" i="5"/>
  <c r="T20" i="5"/>
  <c r="AA20" i="5"/>
  <c r="S20" i="5"/>
  <c r="AF20" i="5"/>
  <c r="X20" i="5"/>
  <c r="AH20" i="5"/>
  <c r="Y21" i="5"/>
  <c r="AB26" i="5"/>
  <c r="AC27" i="5"/>
  <c r="U27" i="5"/>
  <c r="AA27" i="5"/>
  <c r="S27" i="5"/>
  <c r="AH27" i="5"/>
  <c r="Z27" i="5"/>
  <c r="R27" i="5"/>
  <c r="AG27" i="5"/>
  <c r="Y27" i="5"/>
  <c r="Q27" i="5"/>
  <c r="AE27" i="5"/>
  <c r="W27" i="5"/>
  <c r="AD27" i="5"/>
  <c r="V27" i="5"/>
  <c r="P34" i="5"/>
  <c r="AD43" i="5"/>
  <c r="AD47" i="5"/>
  <c r="V47" i="5"/>
  <c r="AB47" i="5"/>
  <c r="T47" i="5"/>
  <c r="AA47" i="5"/>
  <c r="S47" i="5"/>
  <c r="AH47" i="5"/>
  <c r="Z47" i="5"/>
  <c r="R47" i="5"/>
  <c r="AF47" i="5"/>
  <c r="X47" i="5"/>
  <c r="AE47" i="5"/>
  <c r="W47" i="5"/>
  <c r="AC50" i="5"/>
  <c r="U50" i="5"/>
  <c r="AA50" i="5"/>
  <c r="S50" i="5"/>
  <c r="AH50" i="5"/>
  <c r="Z50" i="5"/>
  <c r="R50" i="5"/>
  <c r="AG50" i="5"/>
  <c r="Y50" i="5"/>
  <c r="Q50" i="5"/>
  <c r="AE50" i="5"/>
  <c r="W50" i="5"/>
  <c r="AD50" i="5"/>
  <c r="V50" i="5"/>
  <c r="AA57" i="5"/>
  <c r="S57" i="5"/>
  <c r="AG57" i="5"/>
  <c r="Y57" i="5"/>
  <c r="Q57" i="5"/>
  <c r="AF57" i="5"/>
  <c r="X57" i="5"/>
  <c r="AE57" i="5"/>
  <c r="W57" i="5"/>
  <c r="AC57" i="5"/>
  <c r="U57" i="5"/>
  <c r="AB57" i="5"/>
  <c r="T57" i="5"/>
  <c r="AC59" i="5"/>
  <c r="AH63" i="5"/>
  <c r="Z63" i="5"/>
  <c r="R63" i="5"/>
  <c r="AG63" i="5"/>
  <c r="AF63" i="5"/>
  <c r="X63" i="5"/>
  <c r="AE63" i="5"/>
  <c r="W63" i="5"/>
  <c r="AD63" i="5"/>
  <c r="V63" i="5"/>
  <c r="AC63" i="5"/>
  <c r="U63" i="5"/>
  <c r="AB63" i="5"/>
  <c r="T63" i="5"/>
  <c r="AA63" i="5"/>
  <c r="S63" i="5"/>
  <c r="AB68" i="5"/>
  <c r="T68" i="5"/>
  <c r="AA68" i="5"/>
  <c r="S68" i="5"/>
  <c r="AH68" i="5"/>
  <c r="Z68" i="5"/>
  <c r="R68" i="5"/>
  <c r="AG68" i="5"/>
  <c r="Y68" i="5"/>
  <c r="Q68" i="5"/>
  <c r="AF68" i="5"/>
  <c r="X68" i="5"/>
  <c r="AE68" i="5"/>
  <c r="W68" i="5"/>
  <c r="AD68" i="5"/>
  <c r="V68" i="5"/>
  <c r="AC68" i="5"/>
  <c r="U68" i="5"/>
  <c r="AH75" i="5"/>
  <c r="Z75" i="5"/>
  <c r="R75" i="5"/>
  <c r="AG75" i="5"/>
  <c r="Y75" i="5"/>
  <c r="Q75" i="5"/>
  <c r="AF75" i="5"/>
  <c r="X75" i="5"/>
  <c r="AE75" i="5"/>
  <c r="W75" i="5"/>
  <c r="AD75" i="5"/>
  <c r="V75" i="5"/>
  <c r="AC75" i="5"/>
  <c r="U75" i="5"/>
  <c r="AB75" i="5"/>
  <c r="T75" i="5"/>
  <c r="AA75" i="5"/>
  <c r="S75" i="5"/>
  <c r="AB84" i="5"/>
  <c r="T84" i="5"/>
  <c r="AA84" i="5"/>
  <c r="S84" i="5"/>
  <c r="AH84" i="5"/>
  <c r="Z84" i="5"/>
  <c r="R84" i="5"/>
  <c r="AG84" i="5"/>
  <c r="Y84" i="5"/>
  <c r="Q84" i="5"/>
  <c r="AF84" i="5"/>
  <c r="X84" i="5"/>
  <c r="AE84" i="5"/>
  <c r="W84" i="5"/>
  <c r="AD84" i="5"/>
  <c r="V84" i="5"/>
  <c r="AC84" i="5"/>
  <c r="U84" i="5"/>
  <c r="AH91" i="5"/>
  <c r="Z91" i="5"/>
  <c r="R91" i="5"/>
  <c r="AG91" i="5"/>
  <c r="Y91" i="5"/>
  <c r="Q91" i="5"/>
  <c r="AF91" i="5"/>
  <c r="X91" i="5"/>
  <c r="AE91" i="5"/>
  <c r="W91" i="5"/>
  <c r="AD91" i="5"/>
  <c r="V91" i="5"/>
  <c r="AC91" i="5"/>
  <c r="U91" i="5"/>
  <c r="AB91" i="5"/>
  <c r="T91" i="5"/>
  <c r="AA91" i="5"/>
  <c r="S91" i="5"/>
  <c r="AB100" i="5"/>
  <c r="T100" i="5"/>
  <c r="AA100" i="5"/>
  <c r="S100" i="5"/>
  <c r="AH100" i="5"/>
  <c r="Z100" i="5"/>
  <c r="R100" i="5"/>
  <c r="AG100" i="5"/>
  <c r="Y100" i="5"/>
  <c r="Q100" i="5"/>
  <c r="AF100" i="5"/>
  <c r="X100" i="5"/>
  <c r="AE100" i="5"/>
  <c r="W100" i="5"/>
  <c r="AD100" i="5"/>
  <c r="V100" i="5"/>
  <c r="AC100" i="5"/>
  <c r="U100" i="5"/>
  <c r="AH107" i="5"/>
  <c r="Z107" i="5"/>
  <c r="R107" i="5"/>
  <c r="AG107" i="5"/>
  <c r="Y107" i="5"/>
  <c r="Q107" i="5"/>
  <c r="AF107" i="5"/>
  <c r="X107" i="5"/>
  <c r="AE107" i="5"/>
  <c r="W107" i="5"/>
  <c r="AD107" i="5"/>
  <c r="V107" i="5"/>
  <c r="AC107" i="5"/>
  <c r="U107" i="5"/>
  <c r="AB107" i="5"/>
  <c r="T107" i="5"/>
  <c r="AA107" i="5"/>
  <c r="S107" i="5"/>
  <c r="AB116" i="5"/>
  <c r="T116" i="5"/>
  <c r="AA116" i="5"/>
  <c r="S116" i="5"/>
  <c r="AH116" i="5"/>
  <c r="Z116" i="5"/>
  <c r="R116" i="5"/>
  <c r="AG116" i="5"/>
  <c r="Y116" i="5"/>
  <c r="Q116" i="5"/>
  <c r="AF116" i="5"/>
  <c r="X116" i="5"/>
  <c r="AE116" i="5"/>
  <c r="W116" i="5"/>
  <c r="AD116" i="5"/>
  <c r="V116" i="5"/>
  <c r="AC116" i="5"/>
  <c r="U116" i="5"/>
  <c r="AH123" i="5"/>
  <c r="Z123" i="5"/>
  <c r="R123" i="5"/>
  <c r="AG123" i="5"/>
  <c r="Y123" i="5"/>
  <c r="Q123" i="5"/>
  <c r="AF123" i="5"/>
  <c r="X123" i="5"/>
  <c r="AE123" i="5"/>
  <c r="W123" i="5"/>
  <c r="AD123" i="5"/>
  <c r="V123" i="5"/>
  <c r="AC123" i="5"/>
  <c r="U123" i="5"/>
  <c r="AB123" i="5"/>
  <c r="T123" i="5"/>
  <c r="AA123" i="5"/>
  <c r="S123" i="5"/>
  <c r="AB132" i="5"/>
  <c r="T132" i="5"/>
  <c r="AA132" i="5"/>
  <c r="S132" i="5"/>
  <c r="AH132" i="5"/>
  <c r="Z132" i="5"/>
  <c r="R132" i="5"/>
  <c r="AG132" i="5"/>
  <c r="Y132" i="5"/>
  <c r="Q132" i="5"/>
  <c r="AF132" i="5"/>
  <c r="X132" i="5"/>
  <c r="AE132" i="5"/>
  <c r="W132" i="5"/>
  <c r="AD132" i="5"/>
  <c r="V132" i="5"/>
  <c r="AC132" i="5"/>
  <c r="U132" i="5"/>
  <c r="AH139" i="5"/>
  <c r="Z139" i="5"/>
  <c r="R139" i="5"/>
  <c r="AG139" i="5"/>
  <c r="Y139" i="5"/>
  <c r="Q139" i="5"/>
  <c r="AF139" i="5"/>
  <c r="X139" i="5"/>
  <c r="AE139" i="5"/>
  <c r="W139" i="5"/>
  <c r="AD139" i="5"/>
  <c r="V139" i="5"/>
  <c r="AC139" i="5"/>
  <c r="U139" i="5"/>
  <c r="AB139" i="5"/>
  <c r="T139" i="5"/>
  <c r="AA139" i="5"/>
  <c r="S139" i="5"/>
  <c r="AB148" i="5"/>
  <c r="T148" i="5"/>
  <c r="AA148" i="5"/>
  <c r="S148" i="5"/>
  <c r="AH148" i="5"/>
  <c r="Z148" i="5"/>
  <c r="R148" i="5"/>
  <c r="AG148" i="5"/>
  <c r="Y148" i="5"/>
  <c r="Q148" i="5"/>
  <c r="AF148" i="5"/>
  <c r="X148" i="5"/>
  <c r="AE148" i="5"/>
  <c r="W148" i="5"/>
  <c r="AD148" i="5"/>
  <c r="V148" i="5"/>
  <c r="AC148" i="5"/>
  <c r="U148" i="5"/>
  <c r="AH155" i="5"/>
  <c r="Z155" i="5"/>
  <c r="R155" i="5"/>
  <c r="AG155" i="5"/>
  <c r="Y155" i="5"/>
  <c r="Q155" i="5"/>
  <c r="AF155" i="5"/>
  <c r="X155" i="5"/>
  <c r="AE155" i="5"/>
  <c r="W155" i="5"/>
  <c r="AD155" i="5"/>
  <c r="V155" i="5"/>
  <c r="AC155" i="5"/>
  <c r="U155" i="5"/>
  <c r="AB155" i="5"/>
  <c r="T155" i="5"/>
  <c r="AA155" i="5"/>
  <c r="S155" i="5"/>
  <c r="AB164" i="5"/>
  <c r="T164" i="5"/>
  <c r="AA164" i="5"/>
  <c r="S164" i="5"/>
  <c r="AH164" i="5"/>
  <c r="Z164" i="5"/>
  <c r="R164" i="5"/>
  <c r="AG164" i="5"/>
  <c r="Y164" i="5"/>
  <c r="Q164" i="5"/>
  <c r="AF164" i="5"/>
  <c r="X164" i="5"/>
  <c r="AE164" i="5"/>
  <c r="W164" i="5"/>
  <c r="AD164" i="5"/>
  <c r="V164" i="5"/>
  <c r="AC164" i="5"/>
  <c r="U164" i="5"/>
  <c r="AH171" i="5"/>
  <c r="Z171" i="5"/>
  <c r="R171" i="5"/>
  <c r="AG171" i="5"/>
  <c r="Y171" i="5"/>
  <c r="Q171" i="5"/>
  <c r="AF171" i="5"/>
  <c r="X171" i="5"/>
  <c r="AE171" i="5"/>
  <c r="W171" i="5"/>
  <c r="AD171" i="5"/>
  <c r="V171" i="5"/>
  <c r="AC171" i="5"/>
  <c r="U171" i="5"/>
  <c r="AB171" i="5"/>
  <c r="T171" i="5"/>
  <c r="AA171" i="5"/>
  <c r="S171" i="5"/>
  <c r="AB180" i="5"/>
  <c r="T180" i="5"/>
  <c r="AA180" i="5"/>
  <c r="S180" i="5"/>
  <c r="AH180" i="5"/>
  <c r="Z180" i="5"/>
  <c r="R180" i="5"/>
  <c r="AG180" i="5"/>
  <c r="Y180" i="5"/>
  <c r="Q180" i="5"/>
  <c r="AF180" i="5"/>
  <c r="X180" i="5"/>
  <c r="AE180" i="5"/>
  <c r="W180" i="5"/>
  <c r="AD180" i="5"/>
  <c r="V180" i="5"/>
  <c r="AC180" i="5"/>
  <c r="U180" i="5"/>
  <c r="AH187" i="5"/>
  <c r="Z187" i="5"/>
  <c r="R187" i="5"/>
  <c r="AG187" i="5"/>
  <c r="Y187" i="5"/>
  <c r="Q187" i="5"/>
  <c r="AF187" i="5"/>
  <c r="X187" i="5"/>
  <c r="AE187" i="5"/>
  <c r="W187" i="5"/>
  <c r="AD187" i="5"/>
  <c r="V187" i="5"/>
  <c r="AC187" i="5"/>
  <c r="U187" i="5"/>
  <c r="AB187" i="5"/>
  <c r="T187" i="5"/>
  <c r="AA187" i="5"/>
  <c r="S187" i="5"/>
  <c r="AB196" i="5"/>
  <c r="T196" i="5"/>
  <c r="AA196" i="5"/>
  <c r="S196" i="5"/>
  <c r="AH196" i="5"/>
  <c r="Z196" i="5"/>
  <c r="R196" i="5"/>
  <c r="AG196" i="5"/>
  <c r="Y196" i="5"/>
  <c r="Q196" i="5"/>
  <c r="AF196" i="5"/>
  <c r="X196" i="5"/>
  <c r="AE196" i="5"/>
  <c r="W196" i="5"/>
  <c r="AD196" i="5"/>
  <c r="V196" i="5"/>
  <c r="AC196" i="5"/>
  <c r="U196" i="5"/>
  <c r="P203" i="5"/>
  <c r="P212" i="5"/>
  <c r="P219" i="5"/>
  <c r="AB228" i="5"/>
  <c r="T228" i="5"/>
  <c r="AA228" i="5"/>
  <c r="S228" i="5"/>
  <c r="AH228" i="5"/>
  <c r="Z228" i="5"/>
  <c r="R228" i="5"/>
  <c r="AG228" i="5"/>
  <c r="Y228" i="5"/>
  <c r="Q228" i="5"/>
  <c r="AF228" i="5"/>
  <c r="X228" i="5"/>
  <c r="AE228" i="5"/>
  <c r="W228" i="5"/>
  <c r="AD228" i="5"/>
  <c r="V228" i="5"/>
  <c r="AC228" i="5"/>
  <c r="U228" i="5"/>
  <c r="AG237" i="5"/>
  <c r="Y237" i="5"/>
  <c r="Q237" i="5"/>
  <c r="AC237" i="5"/>
  <c r="U237" i="5"/>
  <c r="Z237" i="5"/>
  <c r="X237" i="5"/>
  <c r="AH237" i="5"/>
  <c r="W237" i="5"/>
  <c r="AF237" i="5"/>
  <c r="V237" i="5"/>
  <c r="AE237" i="5"/>
  <c r="T237" i="5"/>
  <c r="AD237" i="5"/>
  <c r="S237" i="5"/>
  <c r="AB237" i="5"/>
  <c r="R237" i="5"/>
  <c r="AA237" i="5"/>
  <c r="AA246" i="5"/>
  <c r="S246" i="5"/>
  <c r="AG246" i="5"/>
  <c r="Y246" i="5"/>
  <c r="Q246" i="5"/>
  <c r="AE246" i="5"/>
  <c r="W246" i="5"/>
  <c r="AH246" i="5"/>
  <c r="U246" i="5"/>
  <c r="AF246" i="5"/>
  <c r="T246" i="5"/>
  <c r="AD246" i="5"/>
  <c r="R246" i="5"/>
  <c r="AC246" i="5"/>
  <c r="AB246" i="5"/>
  <c r="Z246" i="5"/>
  <c r="X246" i="5"/>
  <c r="V246" i="5"/>
  <c r="P249" i="5"/>
  <c r="AH256" i="5"/>
  <c r="Z256" i="5"/>
  <c r="R256" i="5"/>
  <c r="AE256" i="5"/>
  <c r="W256" i="5"/>
  <c r="AC256" i="5"/>
  <c r="U256" i="5"/>
  <c r="AA256" i="5"/>
  <c r="S256" i="5"/>
  <c r="AD256" i="5"/>
  <c r="AB256" i="5"/>
  <c r="Y256" i="5"/>
  <c r="X256" i="5"/>
  <c r="V256" i="5"/>
  <c r="T256" i="5"/>
  <c r="AG256" i="5"/>
  <c r="Q256" i="5"/>
  <c r="AF256" i="5"/>
  <c r="AH260" i="5"/>
  <c r="Z260" i="5"/>
  <c r="R260" i="5"/>
  <c r="AE260" i="5"/>
  <c r="W260" i="5"/>
  <c r="AD260" i="5"/>
  <c r="V260" i="5"/>
  <c r="AC260" i="5"/>
  <c r="U260" i="5"/>
  <c r="AA260" i="5"/>
  <c r="S260" i="5"/>
  <c r="AG260" i="5"/>
  <c r="AF260" i="5"/>
  <c r="AB260" i="5"/>
  <c r="Y260" i="5"/>
  <c r="X260" i="5"/>
  <c r="T260" i="5"/>
  <c r="Q260" i="5"/>
  <c r="AD278" i="5"/>
  <c r="V278" i="5"/>
  <c r="AB278" i="5"/>
  <c r="T278" i="5"/>
  <c r="AA278" i="5"/>
  <c r="S278" i="5"/>
  <c r="AH278" i="5"/>
  <c r="Z278" i="5"/>
  <c r="R278" i="5"/>
  <c r="AG278" i="5"/>
  <c r="Y278" i="5"/>
  <c r="Q278" i="5"/>
  <c r="AE278" i="5"/>
  <c r="W278" i="5"/>
  <c r="AF278" i="5"/>
  <c r="AC278" i="5"/>
  <c r="X278" i="5"/>
  <c r="U278" i="5"/>
  <c r="AD286" i="5"/>
  <c r="V286" i="5"/>
  <c r="AB286" i="5"/>
  <c r="T286" i="5"/>
  <c r="AA286" i="5"/>
  <c r="S286" i="5"/>
  <c r="AH286" i="5"/>
  <c r="Z286" i="5"/>
  <c r="R286" i="5"/>
  <c r="AG286" i="5"/>
  <c r="Y286" i="5"/>
  <c r="Q286" i="5"/>
  <c r="AE286" i="5"/>
  <c r="W286" i="5"/>
  <c r="AF286" i="5"/>
  <c r="AC286" i="5"/>
  <c r="X286" i="5"/>
  <c r="U286" i="5"/>
  <c r="P760" i="5"/>
  <c r="P468" i="5"/>
  <c r="P464" i="5"/>
  <c r="D6" i="4"/>
  <c r="H66" i="2"/>
  <c r="E12" i="4" s="1"/>
  <c r="H68" i="2"/>
  <c r="E18" i="4" s="1"/>
  <c r="H70" i="2"/>
  <c r="E24" i="4" s="1"/>
  <c r="H72" i="2"/>
  <c r="E30" i="4" s="1"/>
  <c r="H74" i="2"/>
  <c r="E36" i="4" s="1"/>
  <c r="H76" i="2"/>
  <c r="E42" i="4" s="1"/>
  <c r="H78" i="2"/>
  <c r="E48" i="4" s="1"/>
  <c r="H80" i="2"/>
  <c r="E54" i="4" s="1"/>
  <c r="AA7" i="5"/>
  <c r="AA8" i="5"/>
  <c r="AA9" i="5"/>
  <c r="X11" i="5"/>
  <c r="U12" i="5"/>
  <c r="AH12" i="5"/>
  <c r="Q13" i="5"/>
  <c r="AE13" i="5"/>
  <c r="R16" i="5"/>
  <c r="AA17" i="5"/>
  <c r="R18" i="5"/>
  <c r="Z19" i="5"/>
  <c r="Q20" i="5"/>
  <c r="Z21" i="5"/>
  <c r="AE26" i="5"/>
  <c r="T27" i="5"/>
  <c r="P35" i="5"/>
  <c r="AD44" i="5"/>
  <c r="Q46" i="5"/>
  <c r="AD48" i="5"/>
  <c r="V48" i="5"/>
  <c r="AB48" i="5"/>
  <c r="T48" i="5"/>
  <c r="AA48" i="5"/>
  <c r="S48" i="5"/>
  <c r="AH48" i="5"/>
  <c r="Z48" i="5"/>
  <c r="R48" i="5"/>
  <c r="AF48" i="5"/>
  <c r="X48" i="5"/>
  <c r="AE48" i="5"/>
  <c r="W48" i="5"/>
  <c r="T50" i="5"/>
  <c r="R56" i="5"/>
  <c r="U61" i="5"/>
  <c r="AD69" i="5"/>
  <c r="V69" i="5"/>
  <c r="AC69" i="5"/>
  <c r="U69" i="5"/>
  <c r="AB69" i="5"/>
  <c r="T69" i="5"/>
  <c r="AA69" i="5"/>
  <c r="S69" i="5"/>
  <c r="AH69" i="5"/>
  <c r="Z69" i="5"/>
  <c r="R69" i="5"/>
  <c r="AG69" i="5"/>
  <c r="Y69" i="5"/>
  <c r="Q69" i="5"/>
  <c r="AF69" i="5"/>
  <c r="X69" i="5"/>
  <c r="AE69" i="5"/>
  <c r="W69" i="5"/>
  <c r="AF78" i="5"/>
  <c r="X78" i="5"/>
  <c r="AE78" i="5"/>
  <c r="W78" i="5"/>
  <c r="AD78" i="5"/>
  <c r="V78" i="5"/>
  <c r="AC78" i="5"/>
  <c r="U78" i="5"/>
  <c r="AB78" i="5"/>
  <c r="T78" i="5"/>
  <c r="AA78" i="5"/>
  <c r="S78" i="5"/>
  <c r="AH78" i="5"/>
  <c r="Z78" i="5"/>
  <c r="R78" i="5"/>
  <c r="AG78" i="5"/>
  <c r="Y78" i="5"/>
  <c r="Q78" i="5"/>
  <c r="AD85" i="5"/>
  <c r="V85" i="5"/>
  <c r="AC85" i="5"/>
  <c r="U85" i="5"/>
  <c r="AB85" i="5"/>
  <c r="T85" i="5"/>
  <c r="AA85" i="5"/>
  <c r="S85" i="5"/>
  <c r="AH85" i="5"/>
  <c r="Z85" i="5"/>
  <c r="R85" i="5"/>
  <c r="AG85" i="5"/>
  <c r="Y85" i="5"/>
  <c r="Q85" i="5"/>
  <c r="AF85" i="5"/>
  <c r="X85" i="5"/>
  <c r="AE85" i="5"/>
  <c r="W85" i="5"/>
  <c r="AF94" i="5"/>
  <c r="X94" i="5"/>
  <c r="AE94" i="5"/>
  <c r="W94" i="5"/>
  <c r="AD94" i="5"/>
  <c r="V94" i="5"/>
  <c r="AC94" i="5"/>
  <c r="U94" i="5"/>
  <c r="AB94" i="5"/>
  <c r="T94" i="5"/>
  <c r="AA94" i="5"/>
  <c r="S94" i="5"/>
  <c r="AH94" i="5"/>
  <c r="Z94" i="5"/>
  <c r="R94" i="5"/>
  <c r="AG94" i="5"/>
  <c r="Y94" i="5"/>
  <c r="Q94" i="5"/>
  <c r="AD101" i="5"/>
  <c r="V101" i="5"/>
  <c r="AC101" i="5"/>
  <c r="U101" i="5"/>
  <c r="AB101" i="5"/>
  <c r="T101" i="5"/>
  <c r="AA101" i="5"/>
  <c r="S101" i="5"/>
  <c r="AH101" i="5"/>
  <c r="Z101" i="5"/>
  <c r="R101" i="5"/>
  <c r="AG101" i="5"/>
  <c r="Y101" i="5"/>
  <c r="Q101" i="5"/>
  <c r="AF101" i="5"/>
  <c r="X101" i="5"/>
  <c r="AE101" i="5"/>
  <c r="W101" i="5"/>
  <c r="AF110" i="5"/>
  <c r="X110" i="5"/>
  <c r="AE110" i="5"/>
  <c r="W110" i="5"/>
  <c r="AD110" i="5"/>
  <c r="V110" i="5"/>
  <c r="AC110" i="5"/>
  <c r="U110" i="5"/>
  <c r="AB110" i="5"/>
  <c r="T110" i="5"/>
  <c r="AA110" i="5"/>
  <c r="S110" i="5"/>
  <c r="AH110" i="5"/>
  <c r="Z110" i="5"/>
  <c r="R110" i="5"/>
  <c r="AG110" i="5"/>
  <c r="Y110" i="5"/>
  <c r="Q110" i="5"/>
  <c r="AD117" i="5"/>
  <c r="V117" i="5"/>
  <c r="AC117" i="5"/>
  <c r="U117" i="5"/>
  <c r="AB117" i="5"/>
  <c r="T117" i="5"/>
  <c r="AA117" i="5"/>
  <c r="S117" i="5"/>
  <c r="AH117" i="5"/>
  <c r="Z117" i="5"/>
  <c r="R117" i="5"/>
  <c r="AG117" i="5"/>
  <c r="Y117" i="5"/>
  <c r="Q117" i="5"/>
  <c r="AF117" i="5"/>
  <c r="X117" i="5"/>
  <c r="AE117" i="5"/>
  <c r="W117" i="5"/>
  <c r="AF126" i="5"/>
  <c r="X126" i="5"/>
  <c r="AE126" i="5"/>
  <c r="W126" i="5"/>
  <c r="AD126" i="5"/>
  <c r="V126" i="5"/>
  <c r="AC126" i="5"/>
  <c r="U126" i="5"/>
  <c r="AB126" i="5"/>
  <c r="T126" i="5"/>
  <c r="AA126" i="5"/>
  <c r="S126" i="5"/>
  <c r="AH126" i="5"/>
  <c r="Z126" i="5"/>
  <c r="R126" i="5"/>
  <c r="AG126" i="5"/>
  <c r="Y126" i="5"/>
  <c r="Q126" i="5"/>
  <c r="AD133" i="5"/>
  <c r="V133" i="5"/>
  <c r="AC133" i="5"/>
  <c r="U133" i="5"/>
  <c r="AB133" i="5"/>
  <c r="T133" i="5"/>
  <c r="AA133" i="5"/>
  <c r="S133" i="5"/>
  <c r="AH133" i="5"/>
  <c r="Z133" i="5"/>
  <c r="R133" i="5"/>
  <c r="AG133" i="5"/>
  <c r="Y133" i="5"/>
  <c r="Q133" i="5"/>
  <c r="AF133" i="5"/>
  <c r="X133" i="5"/>
  <c r="AE133" i="5"/>
  <c r="W133" i="5"/>
  <c r="AF142" i="5"/>
  <c r="X142" i="5"/>
  <c r="AE142" i="5"/>
  <c r="W142" i="5"/>
  <c r="AD142" i="5"/>
  <c r="V142" i="5"/>
  <c r="AC142" i="5"/>
  <c r="U142" i="5"/>
  <c r="AB142" i="5"/>
  <c r="T142" i="5"/>
  <c r="AA142" i="5"/>
  <c r="S142" i="5"/>
  <c r="AH142" i="5"/>
  <c r="Z142" i="5"/>
  <c r="R142" i="5"/>
  <c r="AG142" i="5"/>
  <c r="Y142" i="5"/>
  <c r="Q142" i="5"/>
  <c r="AD149" i="5"/>
  <c r="V149" i="5"/>
  <c r="AC149" i="5"/>
  <c r="U149" i="5"/>
  <c r="AB149" i="5"/>
  <c r="T149" i="5"/>
  <c r="AA149" i="5"/>
  <c r="S149" i="5"/>
  <c r="AH149" i="5"/>
  <c r="Z149" i="5"/>
  <c r="R149" i="5"/>
  <c r="AG149" i="5"/>
  <c r="Y149" i="5"/>
  <c r="Q149" i="5"/>
  <c r="AF149" i="5"/>
  <c r="X149" i="5"/>
  <c r="AE149" i="5"/>
  <c r="W149" i="5"/>
  <c r="AF158" i="5"/>
  <c r="X158" i="5"/>
  <c r="AE158" i="5"/>
  <c r="W158" i="5"/>
  <c r="AD158" i="5"/>
  <c r="V158" i="5"/>
  <c r="AC158" i="5"/>
  <c r="U158" i="5"/>
  <c r="AB158" i="5"/>
  <c r="T158" i="5"/>
  <c r="AA158" i="5"/>
  <c r="S158" i="5"/>
  <c r="AH158" i="5"/>
  <c r="Z158" i="5"/>
  <c r="R158" i="5"/>
  <c r="AG158" i="5"/>
  <c r="Y158" i="5"/>
  <c r="Q158" i="5"/>
  <c r="AD165" i="5"/>
  <c r="V165" i="5"/>
  <c r="AC165" i="5"/>
  <c r="U165" i="5"/>
  <c r="AB165" i="5"/>
  <c r="T165" i="5"/>
  <c r="AA165" i="5"/>
  <c r="S165" i="5"/>
  <c r="AH165" i="5"/>
  <c r="Z165" i="5"/>
  <c r="R165" i="5"/>
  <c r="AG165" i="5"/>
  <c r="Y165" i="5"/>
  <c r="Q165" i="5"/>
  <c r="AF165" i="5"/>
  <c r="X165" i="5"/>
  <c r="AE165" i="5"/>
  <c r="W165" i="5"/>
  <c r="AF174" i="5"/>
  <c r="X174" i="5"/>
  <c r="AE174" i="5"/>
  <c r="W174" i="5"/>
  <c r="AD174" i="5"/>
  <c r="V174" i="5"/>
  <c r="AC174" i="5"/>
  <c r="U174" i="5"/>
  <c r="AB174" i="5"/>
  <c r="T174" i="5"/>
  <c r="AA174" i="5"/>
  <c r="S174" i="5"/>
  <c r="AH174" i="5"/>
  <c r="Z174" i="5"/>
  <c r="R174" i="5"/>
  <c r="AG174" i="5"/>
  <c r="Y174" i="5"/>
  <c r="Q174" i="5"/>
  <c r="AD181" i="5"/>
  <c r="V181" i="5"/>
  <c r="AC181" i="5"/>
  <c r="U181" i="5"/>
  <c r="AB181" i="5"/>
  <c r="T181" i="5"/>
  <c r="AA181" i="5"/>
  <c r="S181" i="5"/>
  <c r="AH181" i="5"/>
  <c r="Z181" i="5"/>
  <c r="R181" i="5"/>
  <c r="AG181" i="5"/>
  <c r="Y181" i="5"/>
  <c r="Q181" i="5"/>
  <c r="AF181" i="5"/>
  <c r="X181" i="5"/>
  <c r="AE181" i="5"/>
  <c r="W181" i="5"/>
  <c r="AF190" i="5"/>
  <c r="X190" i="5"/>
  <c r="AE190" i="5"/>
  <c r="W190" i="5"/>
  <c r="AD190" i="5"/>
  <c r="V190" i="5"/>
  <c r="AC190" i="5"/>
  <c r="U190" i="5"/>
  <c r="AB190" i="5"/>
  <c r="T190" i="5"/>
  <c r="AA190" i="5"/>
  <c r="S190" i="5"/>
  <c r="AH190" i="5"/>
  <c r="Z190" i="5"/>
  <c r="R190" i="5"/>
  <c r="AG190" i="5"/>
  <c r="Y190" i="5"/>
  <c r="Q190" i="5"/>
  <c r="AD197" i="5"/>
  <c r="V197" i="5"/>
  <c r="AC197" i="5"/>
  <c r="U197" i="5"/>
  <c r="AB197" i="5"/>
  <c r="T197" i="5"/>
  <c r="AA197" i="5"/>
  <c r="S197" i="5"/>
  <c r="AH197" i="5"/>
  <c r="Z197" i="5"/>
  <c r="R197" i="5"/>
  <c r="AG197" i="5"/>
  <c r="Y197" i="5"/>
  <c r="Q197" i="5"/>
  <c r="AF197" i="5"/>
  <c r="X197" i="5"/>
  <c r="AE197" i="5"/>
  <c r="W197" i="5"/>
  <c r="P206" i="5"/>
  <c r="P213" i="5"/>
  <c r="P222" i="5"/>
  <c r="AD229" i="5"/>
  <c r="V229" i="5"/>
  <c r="AC229" i="5"/>
  <c r="U229" i="5"/>
  <c r="AB229" i="5"/>
  <c r="T229" i="5"/>
  <c r="AA229" i="5"/>
  <c r="S229" i="5"/>
  <c r="AH229" i="5"/>
  <c r="Z229" i="5"/>
  <c r="R229" i="5"/>
  <c r="AG229" i="5"/>
  <c r="Y229" i="5"/>
  <c r="Q229" i="5"/>
  <c r="AF229" i="5"/>
  <c r="X229" i="5"/>
  <c r="AE229" i="5"/>
  <c r="W229" i="5"/>
  <c r="AA238" i="5"/>
  <c r="S238" i="5"/>
  <c r="AE238" i="5"/>
  <c r="W238" i="5"/>
  <c r="Y238" i="5"/>
  <c r="AH238" i="5"/>
  <c r="X238" i="5"/>
  <c r="AG238" i="5"/>
  <c r="V238" i="5"/>
  <c r="AF238" i="5"/>
  <c r="U238" i="5"/>
  <c r="AD238" i="5"/>
  <c r="T238" i="5"/>
  <c r="AC238" i="5"/>
  <c r="R238" i="5"/>
  <c r="AB238" i="5"/>
  <c r="Q238" i="5"/>
  <c r="Z238" i="5"/>
  <c r="AD270" i="5"/>
  <c r="V270" i="5"/>
  <c r="AB270" i="5"/>
  <c r="T270" i="5"/>
  <c r="AA270" i="5"/>
  <c r="S270" i="5"/>
  <c r="AH270" i="5"/>
  <c r="Z270" i="5"/>
  <c r="R270" i="5"/>
  <c r="AG270" i="5"/>
  <c r="Y270" i="5"/>
  <c r="Q270" i="5"/>
  <c r="AE270" i="5"/>
  <c r="W270" i="5"/>
  <c r="AF270" i="5"/>
  <c r="AC270" i="5"/>
  <c r="X270" i="5"/>
  <c r="U270" i="5"/>
  <c r="Q7" i="5"/>
  <c r="AC7" i="5"/>
  <c r="Q8" i="5"/>
  <c r="AC8" i="5"/>
  <c r="Q9" i="5"/>
  <c r="AC9" i="5"/>
  <c r="Y11" i="5"/>
  <c r="X12" i="5"/>
  <c r="S13" i="5"/>
  <c r="AF13" i="5"/>
  <c r="S16" i="5"/>
  <c r="AE17" i="5"/>
  <c r="S18" i="5"/>
  <c r="AD19" i="5"/>
  <c r="R20" i="5"/>
  <c r="AD21" i="5"/>
  <c r="X27" i="5"/>
  <c r="AB28" i="5"/>
  <c r="T28" i="5"/>
  <c r="AH28" i="5"/>
  <c r="Z28" i="5"/>
  <c r="R28" i="5"/>
  <c r="AG28" i="5"/>
  <c r="Y28" i="5"/>
  <c r="Q28" i="5"/>
  <c r="AF28" i="5"/>
  <c r="X28" i="5"/>
  <c r="AD28" i="5"/>
  <c r="V28" i="5"/>
  <c r="AC28" i="5"/>
  <c r="U28" i="5"/>
  <c r="U46" i="5"/>
  <c r="Q47" i="5"/>
  <c r="X50" i="5"/>
  <c r="AC51" i="5"/>
  <c r="U51" i="5"/>
  <c r="AA51" i="5"/>
  <c r="S51" i="5"/>
  <c r="AH51" i="5"/>
  <c r="Z51" i="5"/>
  <c r="R51" i="5"/>
  <c r="AG51" i="5"/>
  <c r="Y51" i="5"/>
  <c r="Q51" i="5"/>
  <c r="AE51" i="5"/>
  <c r="W51" i="5"/>
  <c r="AD51" i="5"/>
  <c r="V51" i="5"/>
  <c r="V56" i="5"/>
  <c r="R57" i="5"/>
  <c r="AH58" i="5"/>
  <c r="Z58" i="5"/>
  <c r="R58" i="5"/>
  <c r="AF58" i="5"/>
  <c r="X58" i="5"/>
  <c r="AE58" i="5"/>
  <c r="W58" i="5"/>
  <c r="AD58" i="5"/>
  <c r="V58" i="5"/>
  <c r="AB58" i="5"/>
  <c r="T58" i="5"/>
  <c r="AA58" i="5"/>
  <c r="S58" i="5"/>
  <c r="Q63" i="5"/>
  <c r="AB72" i="5"/>
  <c r="T72" i="5"/>
  <c r="AA72" i="5"/>
  <c r="S72" i="5"/>
  <c r="AH72" i="5"/>
  <c r="Z72" i="5"/>
  <c r="R72" i="5"/>
  <c r="AG72" i="5"/>
  <c r="Y72" i="5"/>
  <c r="Q72" i="5"/>
  <c r="AF72" i="5"/>
  <c r="X72" i="5"/>
  <c r="AE72" i="5"/>
  <c r="W72" i="5"/>
  <c r="AD72" i="5"/>
  <c r="V72" i="5"/>
  <c r="AC72" i="5"/>
  <c r="U72" i="5"/>
  <c r="AH79" i="5"/>
  <c r="Z79" i="5"/>
  <c r="R79" i="5"/>
  <c r="AG79" i="5"/>
  <c r="Y79" i="5"/>
  <c r="Q79" i="5"/>
  <c r="AF79" i="5"/>
  <c r="X79" i="5"/>
  <c r="AE79" i="5"/>
  <c r="W79" i="5"/>
  <c r="AD79" i="5"/>
  <c r="V79" i="5"/>
  <c r="AC79" i="5"/>
  <c r="U79" i="5"/>
  <c r="AB79" i="5"/>
  <c r="T79" i="5"/>
  <c r="AA79" i="5"/>
  <c r="S79" i="5"/>
  <c r="AB88" i="5"/>
  <c r="T88" i="5"/>
  <c r="AA88" i="5"/>
  <c r="S88" i="5"/>
  <c r="AH88" i="5"/>
  <c r="Z88" i="5"/>
  <c r="R88" i="5"/>
  <c r="AG88" i="5"/>
  <c r="Y88" i="5"/>
  <c r="Q88" i="5"/>
  <c r="AF88" i="5"/>
  <c r="X88" i="5"/>
  <c r="AE88" i="5"/>
  <c r="W88" i="5"/>
  <c r="AD88" i="5"/>
  <c r="V88" i="5"/>
  <c r="AC88" i="5"/>
  <c r="U88" i="5"/>
  <c r="AH95" i="5"/>
  <c r="Z95" i="5"/>
  <c r="R95" i="5"/>
  <c r="AG95" i="5"/>
  <c r="Y95" i="5"/>
  <c r="Q95" i="5"/>
  <c r="AF95" i="5"/>
  <c r="X95" i="5"/>
  <c r="AE95" i="5"/>
  <c r="W95" i="5"/>
  <c r="AD95" i="5"/>
  <c r="V95" i="5"/>
  <c r="AC95" i="5"/>
  <c r="U95" i="5"/>
  <c r="AB95" i="5"/>
  <c r="T95" i="5"/>
  <c r="AA95" i="5"/>
  <c r="S95" i="5"/>
  <c r="AB104" i="5"/>
  <c r="T104" i="5"/>
  <c r="AA104" i="5"/>
  <c r="S104" i="5"/>
  <c r="AH104" i="5"/>
  <c r="Z104" i="5"/>
  <c r="R104" i="5"/>
  <c r="AG104" i="5"/>
  <c r="Y104" i="5"/>
  <c r="Q104" i="5"/>
  <c r="AF104" i="5"/>
  <c r="X104" i="5"/>
  <c r="AE104" i="5"/>
  <c r="W104" i="5"/>
  <c r="AD104" i="5"/>
  <c r="V104" i="5"/>
  <c r="AC104" i="5"/>
  <c r="U104" i="5"/>
  <c r="AH111" i="5"/>
  <c r="Z111" i="5"/>
  <c r="R111" i="5"/>
  <c r="AG111" i="5"/>
  <c r="Y111" i="5"/>
  <c r="Q111" i="5"/>
  <c r="AF111" i="5"/>
  <c r="X111" i="5"/>
  <c r="AE111" i="5"/>
  <c r="W111" i="5"/>
  <c r="AD111" i="5"/>
  <c r="V111" i="5"/>
  <c r="AC111" i="5"/>
  <c r="U111" i="5"/>
  <c r="AB111" i="5"/>
  <c r="T111" i="5"/>
  <c r="AA111" i="5"/>
  <c r="S111" i="5"/>
  <c r="AB120" i="5"/>
  <c r="T120" i="5"/>
  <c r="AA120" i="5"/>
  <c r="S120" i="5"/>
  <c r="AH120" i="5"/>
  <c r="Z120" i="5"/>
  <c r="R120" i="5"/>
  <c r="AG120" i="5"/>
  <c r="Y120" i="5"/>
  <c r="Q120" i="5"/>
  <c r="AF120" i="5"/>
  <c r="X120" i="5"/>
  <c r="AE120" i="5"/>
  <c r="W120" i="5"/>
  <c r="AD120" i="5"/>
  <c r="V120" i="5"/>
  <c r="AC120" i="5"/>
  <c r="U120" i="5"/>
  <c r="AH127" i="5"/>
  <c r="Z127" i="5"/>
  <c r="R127" i="5"/>
  <c r="AG127" i="5"/>
  <c r="Y127" i="5"/>
  <c r="Q127" i="5"/>
  <c r="AF127" i="5"/>
  <c r="X127" i="5"/>
  <c r="AE127" i="5"/>
  <c r="W127" i="5"/>
  <c r="AD127" i="5"/>
  <c r="V127" i="5"/>
  <c r="AC127" i="5"/>
  <c r="U127" i="5"/>
  <c r="AB127" i="5"/>
  <c r="T127" i="5"/>
  <c r="AA127" i="5"/>
  <c r="S127" i="5"/>
  <c r="AB136" i="5"/>
  <c r="T136" i="5"/>
  <c r="AA136" i="5"/>
  <c r="S136" i="5"/>
  <c r="AH136" i="5"/>
  <c r="Z136" i="5"/>
  <c r="R136" i="5"/>
  <c r="AG136" i="5"/>
  <c r="Y136" i="5"/>
  <c r="Q136" i="5"/>
  <c r="AF136" i="5"/>
  <c r="X136" i="5"/>
  <c r="AE136" i="5"/>
  <c r="W136" i="5"/>
  <c r="AD136" i="5"/>
  <c r="V136" i="5"/>
  <c r="AC136" i="5"/>
  <c r="U136" i="5"/>
  <c r="AH143" i="5"/>
  <c r="Z143" i="5"/>
  <c r="R143" i="5"/>
  <c r="AG143" i="5"/>
  <c r="Y143" i="5"/>
  <c r="Q143" i="5"/>
  <c r="AF143" i="5"/>
  <c r="X143" i="5"/>
  <c r="AE143" i="5"/>
  <c r="W143" i="5"/>
  <c r="AD143" i="5"/>
  <c r="V143" i="5"/>
  <c r="AC143" i="5"/>
  <c r="U143" i="5"/>
  <c r="AB143" i="5"/>
  <c r="T143" i="5"/>
  <c r="AA143" i="5"/>
  <c r="S143" i="5"/>
  <c r="AB152" i="5"/>
  <c r="T152" i="5"/>
  <c r="AA152" i="5"/>
  <c r="S152" i="5"/>
  <c r="AH152" i="5"/>
  <c r="Z152" i="5"/>
  <c r="R152" i="5"/>
  <c r="AG152" i="5"/>
  <c r="Y152" i="5"/>
  <c r="Q152" i="5"/>
  <c r="AF152" i="5"/>
  <c r="X152" i="5"/>
  <c r="AE152" i="5"/>
  <c r="W152" i="5"/>
  <c r="AD152" i="5"/>
  <c r="V152" i="5"/>
  <c r="AC152" i="5"/>
  <c r="U152" i="5"/>
  <c r="AH159" i="5"/>
  <c r="Z159" i="5"/>
  <c r="R159" i="5"/>
  <c r="AG159" i="5"/>
  <c r="Y159" i="5"/>
  <c r="Q159" i="5"/>
  <c r="AF159" i="5"/>
  <c r="X159" i="5"/>
  <c r="AE159" i="5"/>
  <c r="W159" i="5"/>
  <c r="AD159" i="5"/>
  <c r="V159" i="5"/>
  <c r="AC159" i="5"/>
  <c r="U159" i="5"/>
  <c r="AB159" i="5"/>
  <c r="T159" i="5"/>
  <c r="AA159" i="5"/>
  <c r="S159" i="5"/>
  <c r="AB168" i="5"/>
  <c r="T168" i="5"/>
  <c r="AA168" i="5"/>
  <c r="S168" i="5"/>
  <c r="AH168" i="5"/>
  <c r="Z168" i="5"/>
  <c r="R168" i="5"/>
  <c r="AG168" i="5"/>
  <c r="Y168" i="5"/>
  <c r="Q168" i="5"/>
  <c r="AF168" i="5"/>
  <c r="X168" i="5"/>
  <c r="AE168" i="5"/>
  <c r="W168" i="5"/>
  <c r="AD168" i="5"/>
  <c r="V168" i="5"/>
  <c r="AC168" i="5"/>
  <c r="U168" i="5"/>
  <c r="AH175" i="5"/>
  <c r="Z175" i="5"/>
  <c r="R175" i="5"/>
  <c r="AG175" i="5"/>
  <c r="Y175" i="5"/>
  <c r="Q175" i="5"/>
  <c r="AF175" i="5"/>
  <c r="X175" i="5"/>
  <c r="AE175" i="5"/>
  <c r="W175" i="5"/>
  <c r="AD175" i="5"/>
  <c r="V175" i="5"/>
  <c r="AC175" i="5"/>
  <c r="U175" i="5"/>
  <c r="AB175" i="5"/>
  <c r="T175" i="5"/>
  <c r="AA175" i="5"/>
  <c r="S175" i="5"/>
  <c r="AB184" i="5"/>
  <c r="T184" i="5"/>
  <c r="AA184" i="5"/>
  <c r="S184" i="5"/>
  <c r="AH184" i="5"/>
  <c r="Z184" i="5"/>
  <c r="R184" i="5"/>
  <c r="AG184" i="5"/>
  <c r="Y184" i="5"/>
  <c r="Q184" i="5"/>
  <c r="AF184" i="5"/>
  <c r="X184" i="5"/>
  <c r="AE184" i="5"/>
  <c r="W184" i="5"/>
  <c r="AD184" i="5"/>
  <c r="V184" i="5"/>
  <c r="AC184" i="5"/>
  <c r="U184" i="5"/>
  <c r="AH191" i="5"/>
  <c r="Z191" i="5"/>
  <c r="R191" i="5"/>
  <c r="AG191" i="5"/>
  <c r="Y191" i="5"/>
  <c r="Q191" i="5"/>
  <c r="AF191" i="5"/>
  <c r="X191" i="5"/>
  <c r="AE191" i="5"/>
  <c r="W191" i="5"/>
  <c r="AD191" i="5"/>
  <c r="V191" i="5"/>
  <c r="AC191" i="5"/>
  <c r="U191" i="5"/>
  <c r="AB191" i="5"/>
  <c r="T191" i="5"/>
  <c r="AA191" i="5"/>
  <c r="S191" i="5"/>
  <c r="AB200" i="5"/>
  <c r="T200" i="5"/>
  <c r="AA200" i="5"/>
  <c r="S200" i="5"/>
  <c r="AH200" i="5"/>
  <c r="Z200" i="5"/>
  <c r="R200" i="5"/>
  <c r="AG200" i="5"/>
  <c r="Y200" i="5"/>
  <c r="Q200" i="5"/>
  <c r="AF200" i="5"/>
  <c r="X200" i="5"/>
  <c r="AE200" i="5"/>
  <c r="W200" i="5"/>
  <c r="AD200" i="5"/>
  <c r="V200" i="5"/>
  <c r="AC200" i="5"/>
  <c r="U200" i="5"/>
  <c r="P207" i="5"/>
  <c r="P216" i="5"/>
  <c r="P223" i="5"/>
  <c r="R7" i="5"/>
  <c r="AD7" i="5"/>
  <c r="R8" i="5"/>
  <c r="AD8" i="5"/>
  <c r="R9" i="5"/>
  <c r="AD9" i="5"/>
  <c r="T13" i="5"/>
  <c r="AG13" i="5"/>
  <c r="W16" i="5"/>
  <c r="W18" i="5"/>
  <c r="V20" i="5"/>
  <c r="AB27" i="5"/>
  <c r="AB29" i="5"/>
  <c r="T29" i="5"/>
  <c r="AH29" i="5"/>
  <c r="Z29" i="5"/>
  <c r="R29" i="5"/>
  <c r="AG29" i="5"/>
  <c r="Y29" i="5"/>
  <c r="Q29" i="5"/>
  <c r="AF29" i="5"/>
  <c r="X29" i="5"/>
  <c r="AD29" i="5"/>
  <c r="V29" i="5"/>
  <c r="AC29" i="5"/>
  <c r="U29" i="5"/>
  <c r="AF42" i="5"/>
  <c r="X42" i="5"/>
  <c r="AD42" i="5"/>
  <c r="V42" i="5"/>
  <c r="AC42" i="5"/>
  <c r="U42" i="5"/>
  <c r="AB42" i="5"/>
  <c r="T42" i="5"/>
  <c r="AH42" i="5"/>
  <c r="Z42" i="5"/>
  <c r="R42" i="5"/>
  <c r="AG42" i="5"/>
  <c r="Y42" i="5"/>
  <c r="Q42" i="5"/>
  <c r="Y46" i="5"/>
  <c r="U47" i="5"/>
  <c r="Q48" i="5"/>
  <c r="AB50" i="5"/>
  <c r="Z56" i="5"/>
  <c r="V57" i="5"/>
  <c r="AH59" i="5"/>
  <c r="Z59" i="5"/>
  <c r="R59" i="5"/>
  <c r="AF59" i="5"/>
  <c r="X59" i="5"/>
  <c r="AE59" i="5"/>
  <c r="W59" i="5"/>
  <c r="AD59" i="5"/>
  <c r="V59" i="5"/>
  <c r="AB59" i="5"/>
  <c r="T59" i="5"/>
  <c r="AA59" i="5"/>
  <c r="S59" i="5"/>
  <c r="Y63" i="5"/>
  <c r="AF66" i="5"/>
  <c r="X66" i="5"/>
  <c r="AE66" i="5"/>
  <c r="W66" i="5"/>
  <c r="AD66" i="5"/>
  <c r="V66" i="5"/>
  <c r="AC66" i="5"/>
  <c r="U66" i="5"/>
  <c r="AB66" i="5"/>
  <c r="T66" i="5"/>
  <c r="AA66" i="5"/>
  <c r="S66" i="5"/>
  <c r="AH66" i="5"/>
  <c r="Z66" i="5"/>
  <c r="R66" i="5"/>
  <c r="AG66" i="5"/>
  <c r="Y66" i="5"/>
  <c r="Q66" i="5"/>
  <c r="AD73" i="5"/>
  <c r="V73" i="5"/>
  <c r="AC73" i="5"/>
  <c r="U73" i="5"/>
  <c r="AB73" i="5"/>
  <c r="T73" i="5"/>
  <c r="AA73" i="5"/>
  <c r="S73" i="5"/>
  <c r="AH73" i="5"/>
  <c r="Z73" i="5"/>
  <c r="R73" i="5"/>
  <c r="AG73" i="5"/>
  <c r="Y73" i="5"/>
  <c r="Q73" i="5"/>
  <c r="AF73" i="5"/>
  <c r="X73" i="5"/>
  <c r="AE73" i="5"/>
  <c r="W73" i="5"/>
  <c r="AF82" i="5"/>
  <c r="X82" i="5"/>
  <c r="AE82" i="5"/>
  <c r="W82" i="5"/>
  <c r="AD82" i="5"/>
  <c r="V82" i="5"/>
  <c r="AC82" i="5"/>
  <c r="U82" i="5"/>
  <c r="AB82" i="5"/>
  <c r="T82" i="5"/>
  <c r="AA82" i="5"/>
  <c r="S82" i="5"/>
  <c r="AH82" i="5"/>
  <c r="Z82" i="5"/>
  <c r="R82" i="5"/>
  <c r="AG82" i="5"/>
  <c r="Y82" i="5"/>
  <c r="Q82" i="5"/>
  <c r="AD89" i="5"/>
  <c r="V89" i="5"/>
  <c r="AC89" i="5"/>
  <c r="U89" i="5"/>
  <c r="AB89" i="5"/>
  <c r="T89" i="5"/>
  <c r="AA89" i="5"/>
  <c r="S89" i="5"/>
  <c r="AH89" i="5"/>
  <c r="Z89" i="5"/>
  <c r="R89" i="5"/>
  <c r="AG89" i="5"/>
  <c r="Y89" i="5"/>
  <c r="Q89" i="5"/>
  <c r="AF89" i="5"/>
  <c r="X89" i="5"/>
  <c r="AE89" i="5"/>
  <c r="W89" i="5"/>
  <c r="AF98" i="5"/>
  <c r="X98" i="5"/>
  <c r="AE98" i="5"/>
  <c r="W98" i="5"/>
  <c r="AD98" i="5"/>
  <c r="V98" i="5"/>
  <c r="AC98" i="5"/>
  <c r="U98" i="5"/>
  <c r="AB98" i="5"/>
  <c r="T98" i="5"/>
  <c r="AA98" i="5"/>
  <c r="S98" i="5"/>
  <c r="AH98" i="5"/>
  <c r="Z98" i="5"/>
  <c r="R98" i="5"/>
  <c r="AG98" i="5"/>
  <c r="Y98" i="5"/>
  <c r="Q98" i="5"/>
  <c r="AD105" i="5"/>
  <c r="V105" i="5"/>
  <c r="AC105" i="5"/>
  <c r="U105" i="5"/>
  <c r="AB105" i="5"/>
  <c r="T105" i="5"/>
  <c r="AA105" i="5"/>
  <c r="S105" i="5"/>
  <c r="AH105" i="5"/>
  <c r="Z105" i="5"/>
  <c r="R105" i="5"/>
  <c r="AG105" i="5"/>
  <c r="Y105" i="5"/>
  <c r="Q105" i="5"/>
  <c r="AF105" i="5"/>
  <c r="X105" i="5"/>
  <c r="AE105" i="5"/>
  <c r="W105" i="5"/>
  <c r="AF114" i="5"/>
  <c r="X114" i="5"/>
  <c r="AE114" i="5"/>
  <c r="W114" i="5"/>
  <c r="AD114" i="5"/>
  <c r="V114" i="5"/>
  <c r="AC114" i="5"/>
  <c r="U114" i="5"/>
  <c r="AB114" i="5"/>
  <c r="T114" i="5"/>
  <c r="AA114" i="5"/>
  <c r="S114" i="5"/>
  <c r="AH114" i="5"/>
  <c r="Z114" i="5"/>
  <c r="R114" i="5"/>
  <c r="AG114" i="5"/>
  <c r="Y114" i="5"/>
  <c r="Q114" i="5"/>
  <c r="AD121" i="5"/>
  <c r="V121" i="5"/>
  <c r="AC121" i="5"/>
  <c r="U121" i="5"/>
  <c r="AB121" i="5"/>
  <c r="T121" i="5"/>
  <c r="AA121" i="5"/>
  <c r="S121" i="5"/>
  <c r="AH121" i="5"/>
  <c r="Z121" i="5"/>
  <c r="R121" i="5"/>
  <c r="AG121" i="5"/>
  <c r="Y121" i="5"/>
  <c r="Q121" i="5"/>
  <c r="AF121" i="5"/>
  <c r="X121" i="5"/>
  <c r="AE121" i="5"/>
  <c r="W121" i="5"/>
  <c r="AF130" i="5"/>
  <c r="X130" i="5"/>
  <c r="AE130" i="5"/>
  <c r="W130" i="5"/>
  <c r="AD130" i="5"/>
  <c r="V130" i="5"/>
  <c r="AC130" i="5"/>
  <c r="U130" i="5"/>
  <c r="AB130" i="5"/>
  <c r="T130" i="5"/>
  <c r="AA130" i="5"/>
  <c r="S130" i="5"/>
  <c r="AH130" i="5"/>
  <c r="Z130" i="5"/>
  <c r="R130" i="5"/>
  <c r="AG130" i="5"/>
  <c r="Y130" i="5"/>
  <c r="Q130" i="5"/>
  <c r="AD137" i="5"/>
  <c r="V137" i="5"/>
  <c r="AC137" i="5"/>
  <c r="U137" i="5"/>
  <c r="AB137" i="5"/>
  <c r="T137" i="5"/>
  <c r="AA137" i="5"/>
  <c r="S137" i="5"/>
  <c r="AH137" i="5"/>
  <c r="Z137" i="5"/>
  <c r="R137" i="5"/>
  <c r="AG137" i="5"/>
  <c r="Y137" i="5"/>
  <c r="Q137" i="5"/>
  <c r="AF137" i="5"/>
  <c r="X137" i="5"/>
  <c r="AE137" i="5"/>
  <c r="W137" i="5"/>
  <c r="AF146" i="5"/>
  <c r="X146" i="5"/>
  <c r="AE146" i="5"/>
  <c r="W146" i="5"/>
  <c r="AD146" i="5"/>
  <c r="V146" i="5"/>
  <c r="AC146" i="5"/>
  <c r="U146" i="5"/>
  <c r="AB146" i="5"/>
  <c r="T146" i="5"/>
  <c r="AA146" i="5"/>
  <c r="S146" i="5"/>
  <c r="AH146" i="5"/>
  <c r="Z146" i="5"/>
  <c r="R146" i="5"/>
  <c r="AG146" i="5"/>
  <c r="Y146" i="5"/>
  <c r="Q146" i="5"/>
  <c r="AD153" i="5"/>
  <c r="V153" i="5"/>
  <c r="AC153" i="5"/>
  <c r="U153" i="5"/>
  <c r="AB153" i="5"/>
  <c r="T153" i="5"/>
  <c r="AA153" i="5"/>
  <c r="S153" i="5"/>
  <c r="AH153" i="5"/>
  <c r="Z153" i="5"/>
  <c r="R153" i="5"/>
  <c r="AG153" i="5"/>
  <c r="Y153" i="5"/>
  <c r="Q153" i="5"/>
  <c r="AF153" i="5"/>
  <c r="X153" i="5"/>
  <c r="AE153" i="5"/>
  <c r="W153" i="5"/>
  <c r="AF162" i="5"/>
  <c r="X162" i="5"/>
  <c r="AE162" i="5"/>
  <c r="W162" i="5"/>
  <c r="AD162" i="5"/>
  <c r="V162" i="5"/>
  <c r="AC162" i="5"/>
  <c r="U162" i="5"/>
  <c r="AB162" i="5"/>
  <c r="T162" i="5"/>
  <c r="AA162" i="5"/>
  <c r="S162" i="5"/>
  <c r="AH162" i="5"/>
  <c r="Z162" i="5"/>
  <c r="R162" i="5"/>
  <c r="AG162" i="5"/>
  <c r="Y162" i="5"/>
  <c r="Q162" i="5"/>
  <c r="AD169" i="5"/>
  <c r="V169" i="5"/>
  <c r="AC169" i="5"/>
  <c r="U169" i="5"/>
  <c r="AB169" i="5"/>
  <c r="T169" i="5"/>
  <c r="AA169" i="5"/>
  <c r="S169" i="5"/>
  <c r="AH169" i="5"/>
  <c r="Z169" i="5"/>
  <c r="R169" i="5"/>
  <c r="AG169" i="5"/>
  <c r="Y169" i="5"/>
  <c r="Q169" i="5"/>
  <c r="AF169" i="5"/>
  <c r="X169" i="5"/>
  <c r="AE169" i="5"/>
  <c r="W169" i="5"/>
  <c r="AF178" i="5"/>
  <c r="X178" i="5"/>
  <c r="AE178" i="5"/>
  <c r="W178" i="5"/>
  <c r="AD178" i="5"/>
  <c r="V178" i="5"/>
  <c r="AC178" i="5"/>
  <c r="U178" i="5"/>
  <c r="AB178" i="5"/>
  <c r="T178" i="5"/>
  <c r="AA178" i="5"/>
  <c r="S178" i="5"/>
  <c r="AH178" i="5"/>
  <c r="Z178" i="5"/>
  <c r="R178" i="5"/>
  <c r="AG178" i="5"/>
  <c r="Y178" i="5"/>
  <c r="Q178" i="5"/>
  <c r="AD185" i="5"/>
  <c r="V185" i="5"/>
  <c r="AC185" i="5"/>
  <c r="U185" i="5"/>
  <c r="AB185" i="5"/>
  <c r="T185" i="5"/>
  <c r="AA185" i="5"/>
  <c r="S185" i="5"/>
  <c r="AH185" i="5"/>
  <c r="Z185" i="5"/>
  <c r="R185" i="5"/>
  <c r="AG185" i="5"/>
  <c r="Y185" i="5"/>
  <c r="Q185" i="5"/>
  <c r="AF185" i="5"/>
  <c r="X185" i="5"/>
  <c r="AE185" i="5"/>
  <c r="W185" i="5"/>
  <c r="AF194" i="5"/>
  <c r="X194" i="5"/>
  <c r="AE194" i="5"/>
  <c r="W194" i="5"/>
  <c r="AD194" i="5"/>
  <c r="V194" i="5"/>
  <c r="AC194" i="5"/>
  <c r="U194" i="5"/>
  <c r="AB194" i="5"/>
  <c r="T194" i="5"/>
  <c r="AA194" i="5"/>
  <c r="S194" i="5"/>
  <c r="AH194" i="5"/>
  <c r="Z194" i="5"/>
  <c r="R194" i="5"/>
  <c r="AG194" i="5"/>
  <c r="Y194" i="5"/>
  <c r="Q194" i="5"/>
  <c r="AD201" i="5"/>
  <c r="V201" i="5"/>
  <c r="AC201" i="5"/>
  <c r="U201" i="5"/>
  <c r="AB201" i="5"/>
  <c r="T201" i="5"/>
  <c r="AA201" i="5"/>
  <c r="S201" i="5"/>
  <c r="AH201" i="5"/>
  <c r="Z201" i="5"/>
  <c r="R201" i="5"/>
  <c r="AG201" i="5"/>
  <c r="Y201" i="5"/>
  <c r="Q201" i="5"/>
  <c r="AF201" i="5"/>
  <c r="X201" i="5"/>
  <c r="AE201" i="5"/>
  <c r="W201" i="5"/>
  <c r="P210" i="5"/>
  <c r="P217" i="5"/>
  <c r="AF226" i="5"/>
  <c r="X226" i="5"/>
  <c r="AE226" i="5"/>
  <c r="W226" i="5"/>
  <c r="AD226" i="5"/>
  <c r="V226" i="5"/>
  <c r="AC226" i="5"/>
  <c r="U226" i="5"/>
  <c r="AB226" i="5"/>
  <c r="T226" i="5"/>
  <c r="AA226" i="5"/>
  <c r="S226" i="5"/>
  <c r="AH226" i="5"/>
  <c r="Z226" i="5"/>
  <c r="R226" i="5"/>
  <c r="AG226" i="5"/>
  <c r="Y226" i="5"/>
  <c r="Q226" i="5"/>
  <c r="AB257" i="5"/>
  <c r="T257" i="5"/>
  <c r="AG257" i="5"/>
  <c r="Y257" i="5"/>
  <c r="Q257" i="5"/>
  <c r="AE257" i="5"/>
  <c r="W257" i="5"/>
  <c r="AC257" i="5"/>
  <c r="U257" i="5"/>
  <c r="V257" i="5"/>
  <c r="S257" i="5"/>
  <c r="AH257" i="5"/>
  <c r="R257" i="5"/>
  <c r="AF257" i="5"/>
  <c r="AD257" i="5"/>
  <c r="AA257" i="5"/>
  <c r="Z257" i="5"/>
  <c r="X257" i="5"/>
  <c r="AD294" i="5"/>
  <c r="V294" i="5"/>
  <c r="AB294" i="5"/>
  <c r="T294" i="5"/>
  <c r="AA294" i="5"/>
  <c r="S294" i="5"/>
  <c r="AH294" i="5"/>
  <c r="Z294" i="5"/>
  <c r="R294" i="5"/>
  <c r="AG294" i="5"/>
  <c r="Y294" i="5"/>
  <c r="Q294" i="5"/>
  <c r="AE294" i="5"/>
  <c r="W294" i="5"/>
  <c r="AF294" i="5"/>
  <c r="AC294" i="5"/>
  <c r="X294" i="5"/>
  <c r="U294" i="5"/>
  <c r="S7" i="5"/>
  <c r="AG7" i="5"/>
  <c r="S8" i="5"/>
  <c r="AG8" i="5"/>
  <c r="AE11" i="5"/>
  <c r="W11" i="5"/>
  <c r="AD11" i="5"/>
  <c r="V11" i="5"/>
  <c r="AA11" i="5"/>
  <c r="S11" i="5"/>
  <c r="AB11" i="5"/>
  <c r="AF17" i="5"/>
  <c r="X17" i="5"/>
  <c r="AD17" i="5"/>
  <c r="V17" i="5"/>
  <c r="AC17" i="5"/>
  <c r="U17" i="5"/>
  <c r="AB17" i="5"/>
  <c r="T17" i="5"/>
  <c r="AG17" i="5"/>
  <c r="Y17" i="5"/>
  <c r="Q17" i="5"/>
  <c r="AE19" i="5"/>
  <c r="W19" i="5"/>
  <c r="AC19" i="5"/>
  <c r="U19" i="5"/>
  <c r="AB19" i="5"/>
  <c r="T19" i="5"/>
  <c r="AA19" i="5"/>
  <c r="S19" i="5"/>
  <c r="AF19" i="5"/>
  <c r="X19" i="5"/>
  <c r="AH19" i="5"/>
  <c r="AE21" i="5"/>
  <c r="W21" i="5"/>
  <c r="AC21" i="5"/>
  <c r="U21" i="5"/>
  <c r="AB21" i="5"/>
  <c r="T21" i="5"/>
  <c r="AA21" i="5"/>
  <c r="S21" i="5"/>
  <c r="AF21" i="5"/>
  <c r="X21" i="5"/>
  <c r="AH21" i="5"/>
  <c r="AC26" i="5"/>
  <c r="U26" i="5"/>
  <c r="AA26" i="5"/>
  <c r="S26" i="5"/>
  <c r="AH26" i="5"/>
  <c r="Z26" i="5"/>
  <c r="R26" i="5"/>
  <c r="AG26" i="5"/>
  <c r="Y26" i="5"/>
  <c r="Q26" i="5"/>
  <c r="AD26" i="5"/>
  <c r="V26" i="5"/>
  <c r="O31" i="5"/>
  <c r="P31" i="5" s="1"/>
  <c r="AE43" i="5"/>
  <c r="W43" i="5"/>
  <c r="AC43" i="5"/>
  <c r="U43" i="5"/>
  <c r="AB43" i="5"/>
  <c r="T43" i="5"/>
  <c r="AA43" i="5"/>
  <c r="S43" i="5"/>
  <c r="AG43" i="5"/>
  <c r="Y43" i="5"/>
  <c r="Q43" i="5"/>
  <c r="AF43" i="5"/>
  <c r="X43" i="5"/>
  <c r="AC46" i="5"/>
  <c r="Y47" i="5"/>
  <c r="AF50" i="5"/>
  <c r="AB52" i="5"/>
  <c r="T52" i="5"/>
  <c r="AH52" i="5"/>
  <c r="Z52" i="5"/>
  <c r="R52" i="5"/>
  <c r="AG52" i="5"/>
  <c r="Y52" i="5"/>
  <c r="Q52" i="5"/>
  <c r="AF52" i="5"/>
  <c r="X52" i="5"/>
  <c r="AD52" i="5"/>
  <c r="V52" i="5"/>
  <c r="AC52" i="5"/>
  <c r="U52" i="5"/>
  <c r="AD56" i="5"/>
  <c r="AB60" i="5"/>
  <c r="T60" i="5"/>
  <c r="AH60" i="5"/>
  <c r="Z60" i="5"/>
  <c r="R60" i="5"/>
  <c r="AG60" i="5"/>
  <c r="Y60" i="5"/>
  <c r="Q60" i="5"/>
  <c r="AF60" i="5"/>
  <c r="X60" i="5"/>
  <c r="AE60" i="5"/>
  <c r="W60" i="5"/>
  <c r="AD60" i="5"/>
  <c r="V60" i="5"/>
  <c r="AC60" i="5"/>
  <c r="U60" i="5"/>
  <c r="AH67" i="5"/>
  <c r="Z67" i="5"/>
  <c r="R67" i="5"/>
  <c r="AG67" i="5"/>
  <c r="Y67" i="5"/>
  <c r="Q67" i="5"/>
  <c r="AF67" i="5"/>
  <c r="X67" i="5"/>
  <c r="AE67" i="5"/>
  <c r="W67" i="5"/>
  <c r="AD67" i="5"/>
  <c r="V67" i="5"/>
  <c r="AC67" i="5"/>
  <c r="U67" i="5"/>
  <c r="AB67" i="5"/>
  <c r="T67" i="5"/>
  <c r="AA67" i="5"/>
  <c r="S67" i="5"/>
  <c r="AB76" i="5"/>
  <c r="T76" i="5"/>
  <c r="AA76" i="5"/>
  <c r="S76" i="5"/>
  <c r="AH76" i="5"/>
  <c r="Z76" i="5"/>
  <c r="R76" i="5"/>
  <c r="AG76" i="5"/>
  <c r="Y76" i="5"/>
  <c r="Q76" i="5"/>
  <c r="AF76" i="5"/>
  <c r="X76" i="5"/>
  <c r="AE76" i="5"/>
  <c r="W76" i="5"/>
  <c r="AD76" i="5"/>
  <c r="V76" i="5"/>
  <c r="AC76" i="5"/>
  <c r="U76" i="5"/>
  <c r="AH83" i="5"/>
  <c r="Z83" i="5"/>
  <c r="R83" i="5"/>
  <c r="AG83" i="5"/>
  <c r="Y83" i="5"/>
  <c r="Q83" i="5"/>
  <c r="AF83" i="5"/>
  <c r="X83" i="5"/>
  <c r="AE83" i="5"/>
  <c r="W83" i="5"/>
  <c r="AD83" i="5"/>
  <c r="V83" i="5"/>
  <c r="AC83" i="5"/>
  <c r="U83" i="5"/>
  <c r="AB83" i="5"/>
  <c r="T83" i="5"/>
  <c r="AA83" i="5"/>
  <c r="S83" i="5"/>
  <c r="AB92" i="5"/>
  <c r="T92" i="5"/>
  <c r="AA92" i="5"/>
  <c r="S92" i="5"/>
  <c r="AH92" i="5"/>
  <c r="Z92" i="5"/>
  <c r="R92" i="5"/>
  <c r="AG92" i="5"/>
  <c r="Y92" i="5"/>
  <c r="Q92" i="5"/>
  <c r="AF92" i="5"/>
  <c r="X92" i="5"/>
  <c r="AE92" i="5"/>
  <c r="W92" i="5"/>
  <c r="AD92" i="5"/>
  <c r="V92" i="5"/>
  <c r="AC92" i="5"/>
  <c r="U92" i="5"/>
  <c r="AH99" i="5"/>
  <c r="Z99" i="5"/>
  <c r="R99" i="5"/>
  <c r="AG99" i="5"/>
  <c r="Y99" i="5"/>
  <c r="Q99" i="5"/>
  <c r="AF99" i="5"/>
  <c r="X99" i="5"/>
  <c r="AE99" i="5"/>
  <c r="W99" i="5"/>
  <c r="AD99" i="5"/>
  <c r="V99" i="5"/>
  <c r="AC99" i="5"/>
  <c r="U99" i="5"/>
  <c r="AB99" i="5"/>
  <c r="T99" i="5"/>
  <c r="AA99" i="5"/>
  <c r="S99" i="5"/>
  <c r="AB108" i="5"/>
  <c r="T108" i="5"/>
  <c r="AA108" i="5"/>
  <c r="S108" i="5"/>
  <c r="AH108" i="5"/>
  <c r="Z108" i="5"/>
  <c r="R108" i="5"/>
  <c r="AG108" i="5"/>
  <c r="Y108" i="5"/>
  <c r="Q108" i="5"/>
  <c r="AF108" i="5"/>
  <c r="X108" i="5"/>
  <c r="AE108" i="5"/>
  <c r="W108" i="5"/>
  <c r="AD108" i="5"/>
  <c r="V108" i="5"/>
  <c r="AC108" i="5"/>
  <c r="U108" i="5"/>
  <c r="AH115" i="5"/>
  <c r="Z115" i="5"/>
  <c r="R115" i="5"/>
  <c r="AG115" i="5"/>
  <c r="Y115" i="5"/>
  <c r="Q115" i="5"/>
  <c r="AF115" i="5"/>
  <c r="X115" i="5"/>
  <c r="AE115" i="5"/>
  <c r="W115" i="5"/>
  <c r="AD115" i="5"/>
  <c r="V115" i="5"/>
  <c r="AC115" i="5"/>
  <c r="U115" i="5"/>
  <c r="AB115" i="5"/>
  <c r="T115" i="5"/>
  <c r="AA115" i="5"/>
  <c r="S115" i="5"/>
  <c r="AB124" i="5"/>
  <c r="T124" i="5"/>
  <c r="AA124" i="5"/>
  <c r="S124" i="5"/>
  <c r="AH124" i="5"/>
  <c r="Z124" i="5"/>
  <c r="R124" i="5"/>
  <c r="AG124" i="5"/>
  <c r="Y124" i="5"/>
  <c r="Q124" i="5"/>
  <c r="AF124" i="5"/>
  <c r="X124" i="5"/>
  <c r="AE124" i="5"/>
  <c r="W124" i="5"/>
  <c r="AD124" i="5"/>
  <c r="V124" i="5"/>
  <c r="AC124" i="5"/>
  <c r="U124" i="5"/>
  <c r="AH131" i="5"/>
  <c r="Z131" i="5"/>
  <c r="R131" i="5"/>
  <c r="AG131" i="5"/>
  <c r="Y131" i="5"/>
  <c r="Q131" i="5"/>
  <c r="AF131" i="5"/>
  <c r="X131" i="5"/>
  <c r="AE131" i="5"/>
  <c r="W131" i="5"/>
  <c r="AD131" i="5"/>
  <c r="V131" i="5"/>
  <c r="AC131" i="5"/>
  <c r="U131" i="5"/>
  <c r="AB131" i="5"/>
  <c r="T131" i="5"/>
  <c r="AA131" i="5"/>
  <c r="S131" i="5"/>
  <c r="AB140" i="5"/>
  <c r="T140" i="5"/>
  <c r="AA140" i="5"/>
  <c r="S140" i="5"/>
  <c r="AH140" i="5"/>
  <c r="Z140" i="5"/>
  <c r="R140" i="5"/>
  <c r="AG140" i="5"/>
  <c r="Y140" i="5"/>
  <c r="Q140" i="5"/>
  <c r="AF140" i="5"/>
  <c r="X140" i="5"/>
  <c r="AE140" i="5"/>
  <c r="W140" i="5"/>
  <c r="AD140" i="5"/>
  <c r="V140" i="5"/>
  <c r="AC140" i="5"/>
  <c r="U140" i="5"/>
  <c r="AH147" i="5"/>
  <c r="Z147" i="5"/>
  <c r="R147" i="5"/>
  <c r="AG147" i="5"/>
  <c r="Y147" i="5"/>
  <c r="Q147" i="5"/>
  <c r="AF147" i="5"/>
  <c r="X147" i="5"/>
  <c r="AE147" i="5"/>
  <c r="W147" i="5"/>
  <c r="AD147" i="5"/>
  <c r="V147" i="5"/>
  <c r="AC147" i="5"/>
  <c r="U147" i="5"/>
  <c r="AB147" i="5"/>
  <c r="T147" i="5"/>
  <c r="AA147" i="5"/>
  <c r="S147" i="5"/>
  <c r="AB156" i="5"/>
  <c r="T156" i="5"/>
  <c r="AA156" i="5"/>
  <c r="S156" i="5"/>
  <c r="AH156" i="5"/>
  <c r="Z156" i="5"/>
  <c r="R156" i="5"/>
  <c r="AG156" i="5"/>
  <c r="Y156" i="5"/>
  <c r="Q156" i="5"/>
  <c r="AF156" i="5"/>
  <c r="X156" i="5"/>
  <c r="AE156" i="5"/>
  <c r="W156" i="5"/>
  <c r="AD156" i="5"/>
  <c r="V156" i="5"/>
  <c r="AC156" i="5"/>
  <c r="U156" i="5"/>
  <c r="AH163" i="5"/>
  <c r="Z163" i="5"/>
  <c r="R163" i="5"/>
  <c r="AG163" i="5"/>
  <c r="Y163" i="5"/>
  <c r="Q163" i="5"/>
  <c r="AF163" i="5"/>
  <c r="X163" i="5"/>
  <c r="AE163" i="5"/>
  <c r="W163" i="5"/>
  <c r="AD163" i="5"/>
  <c r="V163" i="5"/>
  <c r="AC163" i="5"/>
  <c r="U163" i="5"/>
  <c r="AB163" i="5"/>
  <c r="T163" i="5"/>
  <c r="AA163" i="5"/>
  <c r="S163" i="5"/>
  <c r="AB172" i="5"/>
  <c r="T172" i="5"/>
  <c r="AA172" i="5"/>
  <c r="S172" i="5"/>
  <c r="AH172" i="5"/>
  <c r="Z172" i="5"/>
  <c r="R172" i="5"/>
  <c r="AG172" i="5"/>
  <c r="Y172" i="5"/>
  <c r="Q172" i="5"/>
  <c r="AF172" i="5"/>
  <c r="X172" i="5"/>
  <c r="AE172" i="5"/>
  <c r="W172" i="5"/>
  <c r="AD172" i="5"/>
  <c r="V172" i="5"/>
  <c r="AC172" i="5"/>
  <c r="U172" i="5"/>
  <c r="AH179" i="5"/>
  <c r="Z179" i="5"/>
  <c r="R179" i="5"/>
  <c r="AG179" i="5"/>
  <c r="Y179" i="5"/>
  <c r="Q179" i="5"/>
  <c r="AF179" i="5"/>
  <c r="X179" i="5"/>
  <c r="AE179" i="5"/>
  <c r="W179" i="5"/>
  <c r="AD179" i="5"/>
  <c r="V179" i="5"/>
  <c r="AC179" i="5"/>
  <c r="U179" i="5"/>
  <c r="AB179" i="5"/>
  <c r="T179" i="5"/>
  <c r="AA179" i="5"/>
  <c r="S179" i="5"/>
  <c r="AB188" i="5"/>
  <c r="T188" i="5"/>
  <c r="AA188" i="5"/>
  <c r="S188" i="5"/>
  <c r="AH188" i="5"/>
  <c r="Z188" i="5"/>
  <c r="R188" i="5"/>
  <c r="AG188" i="5"/>
  <c r="Y188" i="5"/>
  <c r="Q188" i="5"/>
  <c r="AF188" i="5"/>
  <c r="X188" i="5"/>
  <c r="AE188" i="5"/>
  <c r="W188" i="5"/>
  <c r="AD188" i="5"/>
  <c r="V188" i="5"/>
  <c r="AC188" i="5"/>
  <c r="U188" i="5"/>
  <c r="AH195" i="5"/>
  <c r="Z195" i="5"/>
  <c r="R195" i="5"/>
  <c r="AG195" i="5"/>
  <c r="Y195" i="5"/>
  <c r="Q195" i="5"/>
  <c r="AF195" i="5"/>
  <c r="X195" i="5"/>
  <c r="AE195" i="5"/>
  <c r="W195" i="5"/>
  <c r="AD195" i="5"/>
  <c r="V195" i="5"/>
  <c r="AC195" i="5"/>
  <c r="U195" i="5"/>
  <c r="AB195" i="5"/>
  <c r="T195" i="5"/>
  <c r="AA195" i="5"/>
  <c r="S195" i="5"/>
  <c r="P204" i="5"/>
  <c r="P211" i="5"/>
  <c r="P220" i="5"/>
  <c r="AH227" i="5"/>
  <c r="Z227" i="5"/>
  <c r="R227" i="5"/>
  <c r="AG227" i="5"/>
  <c r="Y227" i="5"/>
  <c r="Q227" i="5"/>
  <c r="AF227" i="5"/>
  <c r="X227" i="5"/>
  <c r="AE227" i="5"/>
  <c r="W227" i="5"/>
  <c r="AD227" i="5"/>
  <c r="V227" i="5"/>
  <c r="AC227" i="5"/>
  <c r="U227" i="5"/>
  <c r="AB227" i="5"/>
  <c r="T227" i="5"/>
  <c r="AA227" i="5"/>
  <c r="S227" i="5"/>
  <c r="AG241" i="5"/>
  <c r="Y241" i="5"/>
  <c r="Q241" i="5"/>
  <c r="AC241" i="5"/>
  <c r="U241" i="5"/>
  <c r="AE241" i="5"/>
  <c r="T241" i="5"/>
  <c r="AD241" i="5"/>
  <c r="S241" i="5"/>
  <c r="AB241" i="5"/>
  <c r="R241" i="5"/>
  <c r="AA241" i="5"/>
  <c r="Z241" i="5"/>
  <c r="X241" i="5"/>
  <c r="AH241" i="5"/>
  <c r="W241" i="5"/>
  <c r="AF241" i="5"/>
  <c r="V241" i="5"/>
  <c r="AC247" i="5"/>
  <c r="U247" i="5"/>
  <c r="AA247" i="5"/>
  <c r="S247" i="5"/>
  <c r="AG247" i="5"/>
  <c r="Y247" i="5"/>
  <c r="Q247" i="5"/>
  <c r="W247" i="5"/>
  <c r="AH247" i="5"/>
  <c r="V247" i="5"/>
  <c r="AF247" i="5"/>
  <c r="T247" i="5"/>
  <c r="AE247" i="5"/>
  <c r="R247" i="5"/>
  <c r="AD247" i="5"/>
  <c r="AB247" i="5"/>
  <c r="Z247" i="5"/>
  <c r="X247" i="5"/>
  <c r="AC251" i="5"/>
  <c r="U251" i="5"/>
  <c r="AA251" i="5"/>
  <c r="S251" i="5"/>
  <c r="AG251" i="5"/>
  <c r="Y251" i="5"/>
  <c r="Q251" i="5"/>
  <c r="AF251" i="5"/>
  <c r="T251" i="5"/>
  <c r="AE251" i="5"/>
  <c r="R251" i="5"/>
  <c r="AD251" i="5"/>
  <c r="AB251" i="5"/>
  <c r="Z251" i="5"/>
  <c r="X251" i="5"/>
  <c r="W251" i="5"/>
  <c r="AH251" i="5"/>
  <c r="V251" i="5"/>
  <c r="AD254" i="5"/>
  <c r="V254" i="5"/>
  <c r="AA254" i="5"/>
  <c r="S254" i="5"/>
  <c r="AG254" i="5"/>
  <c r="Y254" i="5"/>
  <c r="Q254" i="5"/>
  <c r="AE254" i="5"/>
  <c r="W254" i="5"/>
  <c r="AC254" i="5"/>
  <c r="AB254" i="5"/>
  <c r="Z254" i="5"/>
  <c r="X254" i="5"/>
  <c r="U254" i="5"/>
  <c r="T254" i="5"/>
  <c r="AH254" i="5"/>
  <c r="R254" i="5"/>
  <c r="AF254" i="5"/>
  <c r="AD258" i="5"/>
  <c r="V258" i="5"/>
  <c r="AA258" i="5"/>
  <c r="S258" i="5"/>
  <c r="AG258" i="5"/>
  <c r="Y258" i="5"/>
  <c r="Q258" i="5"/>
  <c r="AE258" i="5"/>
  <c r="W258" i="5"/>
  <c r="AC258" i="5"/>
  <c r="AB258" i="5"/>
  <c r="Z258" i="5"/>
  <c r="X258" i="5"/>
  <c r="U258" i="5"/>
  <c r="T258" i="5"/>
  <c r="AH258" i="5"/>
  <c r="R258" i="5"/>
  <c r="AF258" i="5"/>
  <c r="H65" i="2"/>
  <c r="E9" i="4" s="1"/>
  <c r="H67" i="2"/>
  <c r="E15" i="4" s="1"/>
  <c r="H69" i="2"/>
  <c r="E21" i="4" s="1"/>
  <c r="H71" i="2"/>
  <c r="E27" i="4" s="1"/>
  <c r="H73" i="2"/>
  <c r="E33" i="4" s="1"/>
  <c r="H75" i="2"/>
  <c r="E39" i="4" s="1"/>
  <c r="H77" i="2"/>
  <c r="E45" i="4" s="1"/>
  <c r="H79" i="2"/>
  <c r="E51" i="4" s="1"/>
  <c r="H81" i="2"/>
  <c r="E57" i="4" s="1"/>
  <c r="U7" i="5"/>
  <c r="AH7" i="5"/>
  <c r="U8" i="5"/>
  <c r="AH8" i="5"/>
  <c r="U9" i="5"/>
  <c r="AH9" i="5"/>
  <c r="Q11" i="5"/>
  <c r="AC11" i="5"/>
  <c r="AE12" i="5"/>
  <c r="W12" i="5"/>
  <c r="AD12" i="5"/>
  <c r="V12" i="5"/>
  <c r="AA12" i="5"/>
  <c r="S12" i="5"/>
  <c r="AB12" i="5"/>
  <c r="X13" i="5"/>
  <c r="AA16" i="5"/>
  <c r="R17" i="5"/>
  <c r="AA18" i="5"/>
  <c r="Q19" i="5"/>
  <c r="Z20" i="5"/>
  <c r="Q21" i="5"/>
  <c r="T26" i="5"/>
  <c r="P32" i="5"/>
  <c r="P40" i="5"/>
  <c r="R43" i="5"/>
  <c r="AE44" i="5"/>
  <c r="W44" i="5"/>
  <c r="AC44" i="5"/>
  <c r="U44" i="5"/>
  <c r="AB44" i="5"/>
  <c r="T44" i="5"/>
  <c r="AA44" i="5"/>
  <c r="S44" i="5"/>
  <c r="AG44" i="5"/>
  <c r="Y44" i="5"/>
  <c r="Q44" i="5"/>
  <c r="AF44" i="5"/>
  <c r="X44" i="5"/>
  <c r="AC47" i="5"/>
  <c r="Y48" i="5"/>
  <c r="S52" i="5"/>
  <c r="AB53" i="5"/>
  <c r="T53" i="5"/>
  <c r="AH53" i="5"/>
  <c r="Z53" i="5"/>
  <c r="R53" i="5"/>
  <c r="AG53" i="5"/>
  <c r="Y53" i="5"/>
  <c r="Q53" i="5"/>
  <c r="AF53" i="5"/>
  <c r="X53" i="5"/>
  <c r="AD53" i="5"/>
  <c r="V53" i="5"/>
  <c r="AC53" i="5"/>
  <c r="U53" i="5"/>
  <c r="AD57" i="5"/>
  <c r="Q59" i="5"/>
  <c r="S60" i="5"/>
  <c r="AF62" i="5"/>
  <c r="X62" i="5"/>
  <c r="AD62" i="5"/>
  <c r="V62" i="5"/>
  <c r="AC62" i="5"/>
  <c r="U62" i="5"/>
  <c r="AB62" i="5"/>
  <c r="T62" i="5"/>
  <c r="AA62" i="5"/>
  <c r="S62" i="5"/>
  <c r="AH62" i="5"/>
  <c r="Z62" i="5"/>
  <c r="R62" i="5"/>
  <c r="AG62" i="5"/>
  <c r="Y62" i="5"/>
  <c r="Q62" i="5"/>
  <c r="AF70" i="5"/>
  <c r="X70" i="5"/>
  <c r="AE70" i="5"/>
  <c r="W70" i="5"/>
  <c r="AD70" i="5"/>
  <c r="V70" i="5"/>
  <c r="AC70" i="5"/>
  <c r="U70" i="5"/>
  <c r="AB70" i="5"/>
  <c r="T70" i="5"/>
  <c r="AA70" i="5"/>
  <c r="S70" i="5"/>
  <c r="AH70" i="5"/>
  <c r="Z70" i="5"/>
  <c r="R70" i="5"/>
  <c r="AG70" i="5"/>
  <c r="Y70" i="5"/>
  <c r="Q70" i="5"/>
  <c r="AD77" i="5"/>
  <c r="V77" i="5"/>
  <c r="AC77" i="5"/>
  <c r="U77" i="5"/>
  <c r="AB77" i="5"/>
  <c r="T77" i="5"/>
  <c r="AA77" i="5"/>
  <c r="S77" i="5"/>
  <c r="AH77" i="5"/>
  <c r="Z77" i="5"/>
  <c r="R77" i="5"/>
  <c r="AG77" i="5"/>
  <c r="Y77" i="5"/>
  <c r="Q77" i="5"/>
  <c r="AF77" i="5"/>
  <c r="X77" i="5"/>
  <c r="AE77" i="5"/>
  <c r="W77" i="5"/>
  <c r="AF86" i="5"/>
  <c r="X86" i="5"/>
  <c r="AE86" i="5"/>
  <c r="W86" i="5"/>
  <c r="AD86" i="5"/>
  <c r="V86" i="5"/>
  <c r="AC86" i="5"/>
  <c r="U86" i="5"/>
  <c r="AB86" i="5"/>
  <c r="T86" i="5"/>
  <c r="AA86" i="5"/>
  <c r="S86" i="5"/>
  <c r="AH86" i="5"/>
  <c r="Z86" i="5"/>
  <c r="R86" i="5"/>
  <c r="AG86" i="5"/>
  <c r="Y86" i="5"/>
  <c r="Q86" i="5"/>
  <c r="AD93" i="5"/>
  <c r="V93" i="5"/>
  <c r="AC93" i="5"/>
  <c r="U93" i="5"/>
  <c r="AB93" i="5"/>
  <c r="T93" i="5"/>
  <c r="AA93" i="5"/>
  <c r="S93" i="5"/>
  <c r="AH93" i="5"/>
  <c r="Z93" i="5"/>
  <c r="R93" i="5"/>
  <c r="AG93" i="5"/>
  <c r="Y93" i="5"/>
  <c r="Q93" i="5"/>
  <c r="AF93" i="5"/>
  <c r="X93" i="5"/>
  <c r="AE93" i="5"/>
  <c r="W93" i="5"/>
  <c r="AF102" i="5"/>
  <c r="X102" i="5"/>
  <c r="AE102" i="5"/>
  <c r="W102" i="5"/>
  <c r="AD102" i="5"/>
  <c r="V102" i="5"/>
  <c r="AC102" i="5"/>
  <c r="U102" i="5"/>
  <c r="AB102" i="5"/>
  <c r="T102" i="5"/>
  <c r="AA102" i="5"/>
  <c r="S102" i="5"/>
  <c r="AH102" i="5"/>
  <c r="Z102" i="5"/>
  <c r="R102" i="5"/>
  <c r="AG102" i="5"/>
  <c r="Y102" i="5"/>
  <c r="Q102" i="5"/>
  <c r="AD109" i="5"/>
  <c r="V109" i="5"/>
  <c r="AC109" i="5"/>
  <c r="U109" i="5"/>
  <c r="AB109" i="5"/>
  <c r="T109" i="5"/>
  <c r="AA109" i="5"/>
  <c r="S109" i="5"/>
  <c r="AH109" i="5"/>
  <c r="Z109" i="5"/>
  <c r="R109" i="5"/>
  <c r="AG109" i="5"/>
  <c r="Y109" i="5"/>
  <c r="Q109" i="5"/>
  <c r="AF109" i="5"/>
  <c r="X109" i="5"/>
  <c r="AE109" i="5"/>
  <c r="W109" i="5"/>
  <c r="AF118" i="5"/>
  <c r="X118" i="5"/>
  <c r="AE118" i="5"/>
  <c r="W118" i="5"/>
  <c r="AD118" i="5"/>
  <c r="V118" i="5"/>
  <c r="AC118" i="5"/>
  <c r="U118" i="5"/>
  <c r="AB118" i="5"/>
  <c r="T118" i="5"/>
  <c r="AA118" i="5"/>
  <c r="S118" i="5"/>
  <c r="AH118" i="5"/>
  <c r="Z118" i="5"/>
  <c r="R118" i="5"/>
  <c r="AG118" i="5"/>
  <c r="Y118" i="5"/>
  <c r="Q118" i="5"/>
  <c r="AD125" i="5"/>
  <c r="V125" i="5"/>
  <c r="AC125" i="5"/>
  <c r="U125" i="5"/>
  <c r="AB125" i="5"/>
  <c r="T125" i="5"/>
  <c r="AA125" i="5"/>
  <c r="S125" i="5"/>
  <c r="AH125" i="5"/>
  <c r="Z125" i="5"/>
  <c r="R125" i="5"/>
  <c r="AG125" i="5"/>
  <c r="Y125" i="5"/>
  <c r="Q125" i="5"/>
  <c r="AF125" i="5"/>
  <c r="X125" i="5"/>
  <c r="AE125" i="5"/>
  <c r="W125" i="5"/>
  <c r="AF134" i="5"/>
  <c r="X134" i="5"/>
  <c r="AE134" i="5"/>
  <c r="W134" i="5"/>
  <c r="AD134" i="5"/>
  <c r="V134" i="5"/>
  <c r="AC134" i="5"/>
  <c r="U134" i="5"/>
  <c r="AB134" i="5"/>
  <c r="T134" i="5"/>
  <c r="AA134" i="5"/>
  <c r="S134" i="5"/>
  <c r="AH134" i="5"/>
  <c r="Z134" i="5"/>
  <c r="R134" i="5"/>
  <c r="AG134" i="5"/>
  <c r="Y134" i="5"/>
  <c r="Q134" i="5"/>
  <c r="AD141" i="5"/>
  <c r="V141" i="5"/>
  <c r="AC141" i="5"/>
  <c r="U141" i="5"/>
  <c r="AB141" i="5"/>
  <c r="T141" i="5"/>
  <c r="AA141" i="5"/>
  <c r="S141" i="5"/>
  <c r="AH141" i="5"/>
  <c r="Z141" i="5"/>
  <c r="R141" i="5"/>
  <c r="AG141" i="5"/>
  <c r="Y141" i="5"/>
  <c r="Q141" i="5"/>
  <c r="AF141" i="5"/>
  <c r="X141" i="5"/>
  <c r="AE141" i="5"/>
  <c r="W141" i="5"/>
  <c r="AF150" i="5"/>
  <c r="X150" i="5"/>
  <c r="AE150" i="5"/>
  <c r="W150" i="5"/>
  <c r="AD150" i="5"/>
  <c r="V150" i="5"/>
  <c r="AC150" i="5"/>
  <c r="U150" i="5"/>
  <c r="AB150" i="5"/>
  <c r="T150" i="5"/>
  <c r="AA150" i="5"/>
  <c r="S150" i="5"/>
  <c r="AH150" i="5"/>
  <c r="Z150" i="5"/>
  <c r="R150" i="5"/>
  <c r="AG150" i="5"/>
  <c r="Y150" i="5"/>
  <c r="Q150" i="5"/>
  <c r="AD157" i="5"/>
  <c r="V157" i="5"/>
  <c r="AC157" i="5"/>
  <c r="U157" i="5"/>
  <c r="AB157" i="5"/>
  <c r="T157" i="5"/>
  <c r="AA157" i="5"/>
  <c r="S157" i="5"/>
  <c r="AH157" i="5"/>
  <c r="Z157" i="5"/>
  <c r="R157" i="5"/>
  <c r="AG157" i="5"/>
  <c r="Y157" i="5"/>
  <c r="Q157" i="5"/>
  <c r="AF157" i="5"/>
  <c r="X157" i="5"/>
  <c r="AE157" i="5"/>
  <c r="W157" i="5"/>
  <c r="AF166" i="5"/>
  <c r="X166" i="5"/>
  <c r="AE166" i="5"/>
  <c r="W166" i="5"/>
  <c r="AD166" i="5"/>
  <c r="V166" i="5"/>
  <c r="AC166" i="5"/>
  <c r="U166" i="5"/>
  <c r="AB166" i="5"/>
  <c r="T166" i="5"/>
  <c r="AA166" i="5"/>
  <c r="S166" i="5"/>
  <c r="AH166" i="5"/>
  <c r="Z166" i="5"/>
  <c r="R166" i="5"/>
  <c r="AG166" i="5"/>
  <c r="Y166" i="5"/>
  <c r="Q166" i="5"/>
  <c r="AD173" i="5"/>
  <c r="V173" i="5"/>
  <c r="AC173" i="5"/>
  <c r="U173" i="5"/>
  <c r="AB173" i="5"/>
  <c r="T173" i="5"/>
  <c r="AA173" i="5"/>
  <c r="S173" i="5"/>
  <c r="AH173" i="5"/>
  <c r="Z173" i="5"/>
  <c r="R173" i="5"/>
  <c r="AG173" i="5"/>
  <c r="Y173" i="5"/>
  <c r="Q173" i="5"/>
  <c r="AF173" i="5"/>
  <c r="X173" i="5"/>
  <c r="AE173" i="5"/>
  <c r="W173" i="5"/>
  <c r="P182" i="5"/>
  <c r="AD189" i="5"/>
  <c r="V189" i="5"/>
  <c r="AC189" i="5"/>
  <c r="U189" i="5"/>
  <c r="AB189" i="5"/>
  <c r="T189" i="5"/>
  <c r="AA189" i="5"/>
  <c r="S189" i="5"/>
  <c r="AH189" i="5"/>
  <c r="Z189" i="5"/>
  <c r="R189" i="5"/>
  <c r="AG189" i="5"/>
  <c r="Y189" i="5"/>
  <c r="Q189" i="5"/>
  <c r="AF189" i="5"/>
  <c r="X189" i="5"/>
  <c r="AE189" i="5"/>
  <c r="W189" i="5"/>
  <c r="AF198" i="5"/>
  <c r="X198" i="5"/>
  <c r="AE198" i="5"/>
  <c r="W198" i="5"/>
  <c r="AD198" i="5"/>
  <c r="V198" i="5"/>
  <c r="AC198" i="5"/>
  <c r="U198" i="5"/>
  <c r="AB198" i="5"/>
  <c r="T198" i="5"/>
  <c r="AA198" i="5"/>
  <c r="S198" i="5"/>
  <c r="AH198" i="5"/>
  <c r="Z198" i="5"/>
  <c r="R198" i="5"/>
  <c r="AG198" i="5"/>
  <c r="Y198" i="5"/>
  <c r="Q198" i="5"/>
  <c r="P205" i="5"/>
  <c r="P214" i="5"/>
  <c r="P221" i="5"/>
  <c r="AA242" i="5"/>
  <c r="S242" i="5"/>
  <c r="AE242" i="5"/>
  <c r="W242" i="5"/>
  <c r="AD242" i="5"/>
  <c r="T242" i="5"/>
  <c r="AC242" i="5"/>
  <c r="R242" i="5"/>
  <c r="AB242" i="5"/>
  <c r="Q242" i="5"/>
  <c r="Z242" i="5"/>
  <c r="Y242" i="5"/>
  <c r="AH242" i="5"/>
  <c r="X242" i="5"/>
  <c r="AG242" i="5"/>
  <c r="V242" i="5"/>
  <c r="AF242" i="5"/>
  <c r="U242" i="5"/>
  <c r="AE248" i="5"/>
  <c r="W248" i="5"/>
  <c r="AC248" i="5"/>
  <c r="U248" i="5"/>
  <c r="AA248" i="5"/>
  <c r="S248" i="5"/>
  <c r="Y248" i="5"/>
  <c r="X248" i="5"/>
  <c r="AH248" i="5"/>
  <c r="V248" i="5"/>
  <c r="AG248" i="5"/>
  <c r="T248" i="5"/>
  <c r="AF248" i="5"/>
  <c r="R248" i="5"/>
  <c r="AD248" i="5"/>
  <c r="Q248" i="5"/>
  <c r="AB248" i="5"/>
  <c r="Z248" i="5"/>
  <c r="AD302" i="5"/>
  <c r="V302" i="5"/>
  <c r="AB302" i="5"/>
  <c r="T302" i="5"/>
  <c r="AA302" i="5"/>
  <c r="S302" i="5"/>
  <c r="AH302" i="5"/>
  <c r="Z302" i="5"/>
  <c r="R302" i="5"/>
  <c r="AG302" i="5"/>
  <c r="Y302" i="5"/>
  <c r="Q302" i="5"/>
  <c r="AE302" i="5"/>
  <c r="W302" i="5"/>
  <c r="AF302" i="5"/>
  <c r="AC302" i="5"/>
  <c r="X302" i="5"/>
  <c r="U302" i="5"/>
  <c r="V7" i="5"/>
  <c r="V8" i="5"/>
  <c r="V9" i="5"/>
  <c r="R11" i="5"/>
  <c r="AF11" i="5"/>
  <c r="Q12" i="5"/>
  <c r="AC12" i="5"/>
  <c r="Y13" i="5"/>
  <c r="AE16" i="5"/>
  <c r="S17" i="5"/>
  <c r="AE18" i="5"/>
  <c r="R19" i="5"/>
  <c r="AD20" i="5"/>
  <c r="R21" i="5"/>
  <c r="W26" i="5"/>
  <c r="AE28" i="5"/>
  <c r="AA29" i="5"/>
  <c r="O33" i="5"/>
  <c r="P33" i="5" s="1"/>
  <c r="AA42" i="5"/>
  <c r="V43" i="5"/>
  <c r="R44" i="5"/>
  <c r="AE45" i="5"/>
  <c r="W45" i="5"/>
  <c r="AC45" i="5"/>
  <c r="U45" i="5"/>
  <c r="AB45" i="5"/>
  <c r="T45" i="5"/>
  <c r="AA45" i="5"/>
  <c r="S45" i="5"/>
  <c r="AG45" i="5"/>
  <c r="Y45" i="5"/>
  <c r="Q45" i="5"/>
  <c r="AF45" i="5"/>
  <c r="X45" i="5"/>
  <c r="AG47" i="5"/>
  <c r="AC48" i="5"/>
  <c r="AC49" i="5"/>
  <c r="U49" i="5"/>
  <c r="AA49" i="5"/>
  <c r="S49" i="5"/>
  <c r="AH49" i="5"/>
  <c r="Z49" i="5"/>
  <c r="R49" i="5"/>
  <c r="AG49" i="5"/>
  <c r="Y49" i="5"/>
  <c r="Q49" i="5"/>
  <c r="AE49" i="5"/>
  <c r="W49" i="5"/>
  <c r="AD49" i="5"/>
  <c r="V49" i="5"/>
  <c r="AF51" i="5"/>
  <c r="W52" i="5"/>
  <c r="S53" i="5"/>
  <c r="AB54" i="5"/>
  <c r="T54" i="5"/>
  <c r="AH54" i="5"/>
  <c r="Z54" i="5"/>
  <c r="R54" i="5"/>
  <c r="AG54" i="5"/>
  <c r="Y54" i="5"/>
  <c r="Q54" i="5"/>
  <c r="AF54" i="5"/>
  <c r="X54" i="5"/>
  <c r="AD54" i="5"/>
  <c r="V54" i="5"/>
  <c r="AC54" i="5"/>
  <c r="U54" i="5"/>
  <c r="O55" i="5"/>
  <c r="P55" i="5" s="1"/>
  <c r="AH57" i="5"/>
  <c r="Y58" i="5"/>
  <c r="U59" i="5"/>
  <c r="AA60" i="5"/>
  <c r="W62" i="5"/>
  <c r="AB64" i="5"/>
  <c r="T64" i="5"/>
  <c r="AA64" i="5"/>
  <c r="S64" i="5"/>
  <c r="AH64" i="5"/>
  <c r="Z64" i="5"/>
  <c r="R64" i="5"/>
  <c r="AG64" i="5"/>
  <c r="Y64" i="5"/>
  <c r="Q64" i="5"/>
  <c r="AF64" i="5"/>
  <c r="X64" i="5"/>
  <c r="AE64" i="5"/>
  <c r="W64" i="5"/>
  <c r="AD64" i="5"/>
  <c r="V64" i="5"/>
  <c r="AC64" i="5"/>
  <c r="U64" i="5"/>
  <c r="AH71" i="5"/>
  <c r="Z71" i="5"/>
  <c r="R71" i="5"/>
  <c r="AG71" i="5"/>
  <c r="Y71" i="5"/>
  <c r="Q71" i="5"/>
  <c r="AF71" i="5"/>
  <c r="X71" i="5"/>
  <c r="AE71" i="5"/>
  <c r="W71" i="5"/>
  <c r="AD71" i="5"/>
  <c r="V71" i="5"/>
  <c r="AC71" i="5"/>
  <c r="U71" i="5"/>
  <c r="AB71" i="5"/>
  <c r="T71" i="5"/>
  <c r="AA71" i="5"/>
  <c r="S71" i="5"/>
  <c r="AB80" i="5"/>
  <c r="T80" i="5"/>
  <c r="AA80" i="5"/>
  <c r="S80" i="5"/>
  <c r="AH80" i="5"/>
  <c r="Z80" i="5"/>
  <c r="R80" i="5"/>
  <c r="AG80" i="5"/>
  <c r="Y80" i="5"/>
  <c r="Q80" i="5"/>
  <c r="AF80" i="5"/>
  <c r="X80" i="5"/>
  <c r="AE80" i="5"/>
  <c r="W80" i="5"/>
  <c r="AD80" i="5"/>
  <c r="V80" i="5"/>
  <c r="AC80" i="5"/>
  <c r="U80" i="5"/>
  <c r="AH87" i="5"/>
  <c r="Z87" i="5"/>
  <c r="R87" i="5"/>
  <c r="AG87" i="5"/>
  <c r="Y87" i="5"/>
  <c r="Q87" i="5"/>
  <c r="AF87" i="5"/>
  <c r="X87" i="5"/>
  <c r="AE87" i="5"/>
  <c r="W87" i="5"/>
  <c r="AD87" i="5"/>
  <c r="V87" i="5"/>
  <c r="AC87" i="5"/>
  <c r="U87" i="5"/>
  <c r="AB87" i="5"/>
  <c r="T87" i="5"/>
  <c r="AA87" i="5"/>
  <c r="S87" i="5"/>
  <c r="AB96" i="5"/>
  <c r="T96" i="5"/>
  <c r="AA96" i="5"/>
  <c r="S96" i="5"/>
  <c r="AH96" i="5"/>
  <c r="Z96" i="5"/>
  <c r="R96" i="5"/>
  <c r="AG96" i="5"/>
  <c r="Y96" i="5"/>
  <c r="Q96" i="5"/>
  <c r="AF96" i="5"/>
  <c r="X96" i="5"/>
  <c r="AE96" i="5"/>
  <c r="W96" i="5"/>
  <c r="AD96" i="5"/>
  <c r="V96" i="5"/>
  <c r="AC96" i="5"/>
  <c r="U96" i="5"/>
  <c r="AH103" i="5"/>
  <c r="Z103" i="5"/>
  <c r="R103" i="5"/>
  <c r="AG103" i="5"/>
  <c r="Y103" i="5"/>
  <c r="Q103" i="5"/>
  <c r="AF103" i="5"/>
  <c r="X103" i="5"/>
  <c r="AE103" i="5"/>
  <c r="W103" i="5"/>
  <c r="AD103" i="5"/>
  <c r="V103" i="5"/>
  <c r="AC103" i="5"/>
  <c r="U103" i="5"/>
  <c r="AB103" i="5"/>
  <c r="T103" i="5"/>
  <c r="AA103" i="5"/>
  <c r="S103" i="5"/>
  <c r="AB112" i="5"/>
  <c r="T112" i="5"/>
  <c r="AA112" i="5"/>
  <c r="S112" i="5"/>
  <c r="AH112" i="5"/>
  <c r="Z112" i="5"/>
  <c r="R112" i="5"/>
  <c r="AG112" i="5"/>
  <c r="Y112" i="5"/>
  <c r="Q112" i="5"/>
  <c r="AF112" i="5"/>
  <c r="X112" i="5"/>
  <c r="AE112" i="5"/>
  <c r="W112" i="5"/>
  <c r="AD112" i="5"/>
  <c r="V112" i="5"/>
  <c r="AC112" i="5"/>
  <c r="U112" i="5"/>
  <c r="AH119" i="5"/>
  <c r="Z119" i="5"/>
  <c r="R119" i="5"/>
  <c r="AG119" i="5"/>
  <c r="Y119" i="5"/>
  <c r="Q119" i="5"/>
  <c r="AF119" i="5"/>
  <c r="X119" i="5"/>
  <c r="AE119" i="5"/>
  <c r="W119" i="5"/>
  <c r="AD119" i="5"/>
  <c r="V119" i="5"/>
  <c r="AC119" i="5"/>
  <c r="U119" i="5"/>
  <c r="AB119" i="5"/>
  <c r="T119" i="5"/>
  <c r="AA119" i="5"/>
  <c r="S119" i="5"/>
  <c r="AB128" i="5"/>
  <c r="T128" i="5"/>
  <c r="AA128" i="5"/>
  <c r="S128" i="5"/>
  <c r="AH128" i="5"/>
  <c r="Z128" i="5"/>
  <c r="R128" i="5"/>
  <c r="AG128" i="5"/>
  <c r="Y128" i="5"/>
  <c r="Q128" i="5"/>
  <c r="AF128" i="5"/>
  <c r="X128" i="5"/>
  <c r="AE128" i="5"/>
  <c r="W128" i="5"/>
  <c r="AD128" i="5"/>
  <c r="V128" i="5"/>
  <c r="AC128" i="5"/>
  <c r="U128" i="5"/>
  <c r="AH135" i="5"/>
  <c r="Z135" i="5"/>
  <c r="R135" i="5"/>
  <c r="AG135" i="5"/>
  <c r="Y135" i="5"/>
  <c r="Q135" i="5"/>
  <c r="AF135" i="5"/>
  <c r="X135" i="5"/>
  <c r="AE135" i="5"/>
  <c r="W135" i="5"/>
  <c r="AD135" i="5"/>
  <c r="V135" i="5"/>
  <c r="AC135" i="5"/>
  <c r="U135" i="5"/>
  <c r="AB135" i="5"/>
  <c r="T135" i="5"/>
  <c r="AA135" i="5"/>
  <c r="S135" i="5"/>
  <c r="AB144" i="5"/>
  <c r="T144" i="5"/>
  <c r="AA144" i="5"/>
  <c r="S144" i="5"/>
  <c r="AH144" i="5"/>
  <c r="Z144" i="5"/>
  <c r="R144" i="5"/>
  <c r="AG144" i="5"/>
  <c r="Y144" i="5"/>
  <c r="Q144" i="5"/>
  <c r="AF144" i="5"/>
  <c r="X144" i="5"/>
  <c r="AE144" i="5"/>
  <c r="W144" i="5"/>
  <c r="AD144" i="5"/>
  <c r="V144" i="5"/>
  <c r="AC144" i="5"/>
  <c r="U144" i="5"/>
  <c r="AH151" i="5"/>
  <c r="Z151" i="5"/>
  <c r="R151" i="5"/>
  <c r="AG151" i="5"/>
  <c r="Y151" i="5"/>
  <c r="Q151" i="5"/>
  <c r="AF151" i="5"/>
  <c r="X151" i="5"/>
  <c r="AE151" i="5"/>
  <c r="W151" i="5"/>
  <c r="AD151" i="5"/>
  <c r="V151" i="5"/>
  <c r="AC151" i="5"/>
  <c r="U151" i="5"/>
  <c r="AB151" i="5"/>
  <c r="T151" i="5"/>
  <c r="AA151" i="5"/>
  <c r="S151" i="5"/>
  <c r="AB160" i="5"/>
  <c r="T160" i="5"/>
  <c r="AA160" i="5"/>
  <c r="S160" i="5"/>
  <c r="AH160" i="5"/>
  <c r="Z160" i="5"/>
  <c r="R160" i="5"/>
  <c r="AG160" i="5"/>
  <c r="Y160" i="5"/>
  <c r="Q160" i="5"/>
  <c r="AF160" i="5"/>
  <c r="X160" i="5"/>
  <c r="AE160" i="5"/>
  <c r="W160" i="5"/>
  <c r="AD160" i="5"/>
  <c r="V160" i="5"/>
  <c r="AC160" i="5"/>
  <c r="U160" i="5"/>
  <c r="AH167" i="5"/>
  <c r="Z167" i="5"/>
  <c r="R167" i="5"/>
  <c r="AG167" i="5"/>
  <c r="Y167" i="5"/>
  <c r="Q167" i="5"/>
  <c r="AF167" i="5"/>
  <c r="X167" i="5"/>
  <c r="AE167" i="5"/>
  <c r="W167" i="5"/>
  <c r="AD167" i="5"/>
  <c r="V167" i="5"/>
  <c r="AC167" i="5"/>
  <c r="U167" i="5"/>
  <c r="AB167" i="5"/>
  <c r="T167" i="5"/>
  <c r="AA167" i="5"/>
  <c r="S167" i="5"/>
  <c r="AB176" i="5"/>
  <c r="T176" i="5"/>
  <c r="AA176" i="5"/>
  <c r="S176" i="5"/>
  <c r="AH176" i="5"/>
  <c r="Z176" i="5"/>
  <c r="R176" i="5"/>
  <c r="AG176" i="5"/>
  <c r="Y176" i="5"/>
  <c r="Q176" i="5"/>
  <c r="AF176" i="5"/>
  <c r="X176" i="5"/>
  <c r="AE176" i="5"/>
  <c r="W176" i="5"/>
  <c r="AD176" i="5"/>
  <c r="V176" i="5"/>
  <c r="AC176" i="5"/>
  <c r="U176" i="5"/>
  <c r="AH183" i="5"/>
  <c r="Z183" i="5"/>
  <c r="R183" i="5"/>
  <c r="AG183" i="5"/>
  <c r="Y183" i="5"/>
  <c r="Q183" i="5"/>
  <c r="AF183" i="5"/>
  <c r="X183" i="5"/>
  <c r="AE183" i="5"/>
  <c r="W183" i="5"/>
  <c r="AD183" i="5"/>
  <c r="V183" i="5"/>
  <c r="AC183" i="5"/>
  <c r="U183" i="5"/>
  <c r="AB183" i="5"/>
  <c r="T183" i="5"/>
  <c r="AA183" i="5"/>
  <c r="S183" i="5"/>
  <c r="AB192" i="5"/>
  <c r="T192" i="5"/>
  <c r="AA192" i="5"/>
  <c r="S192" i="5"/>
  <c r="AH192" i="5"/>
  <c r="Z192" i="5"/>
  <c r="R192" i="5"/>
  <c r="AG192" i="5"/>
  <c r="Y192" i="5"/>
  <c r="Q192" i="5"/>
  <c r="AF192" i="5"/>
  <c r="X192" i="5"/>
  <c r="AE192" i="5"/>
  <c r="W192" i="5"/>
  <c r="AD192" i="5"/>
  <c r="V192" i="5"/>
  <c r="AC192" i="5"/>
  <c r="U192" i="5"/>
  <c r="AH199" i="5"/>
  <c r="Z199" i="5"/>
  <c r="R199" i="5"/>
  <c r="AG199" i="5"/>
  <c r="Y199" i="5"/>
  <c r="Q199" i="5"/>
  <c r="AF199" i="5"/>
  <c r="X199" i="5"/>
  <c r="AE199" i="5"/>
  <c r="W199" i="5"/>
  <c r="AD199" i="5"/>
  <c r="V199" i="5"/>
  <c r="AC199" i="5"/>
  <c r="U199" i="5"/>
  <c r="AB199" i="5"/>
  <c r="T199" i="5"/>
  <c r="AA199" i="5"/>
  <c r="S199" i="5"/>
  <c r="P208" i="5"/>
  <c r="P215" i="5"/>
  <c r="P224" i="5"/>
  <c r="AG233" i="5"/>
  <c r="Y233" i="5"/>
  <c r="Q233" i="5"/>
  <c r="AC233" i="5"/>
  <c r="U233" i="5"/>
  <c r="AE233" i="5"/>
  <c r="T233" i="5"/>
  <c r="AD233" i="5"/>
  <c r="S233" i="5"/>
  <c r="AB233" i="5"/>
  <c r="R233" i="5"/>
  <c r="AA233" i="5"/>
  <c r="Z233" i="5"/>
  <c r="X233" i="5"/>
  <c r="AH233" i="5"/>
  <c r="W233" i="5"/>
  <c r="AF233" i="5"/>
  <c r="V233" i="5"/>
  <c r="K1668" i="6"/>
  <c r="K1660" i="6"/>
  <c r="K1636" i="6"/>
  <c r="K1632" i="6"/>
  <c r="K1628" i="6"/>
  <c r="K1665" i="6"/>
  <c r="K1656" i="6"/>
  <c r="K1644" i="6"/>
  <c r="K1633" i="6"/>
  <c r="K1661" i="6"/>
  <c r="K1652" i="6"/>
  <c r="K1642" i="6"/>
  <c r="K1664" i="6"/>
  <c r="K1640" i="6"/>
  <c r="K1648" i="6"/>
  <c r="K1621" i="6"/>
  <c r="K1617" i="6"/>
  <c r="K1613" i="6"/>
  <c r="K1609" i="6"/>
  <c r="K1605" i="6"/>
  <c r="K1601" i="6"/>
  <c r="K1631" i="6"/>
  <c r="K1625" i="6"/>
  <c r="K1624" i="6"/>
  <c r="K1618" i="6"/>
  <c r="K1614" i="6"/>
  <c r="K1610" i="6"/>
  <c r="K1635" i="6"/>
  <c r="K1619" i="6"/>
  <c r="K1615" i="6"/>
  <c r="K1611" i="6"/>
  <c r="K1607" i="6"/>
  <c r="K1603" i="6"/>
  <c r="K1629" i="6"/>
  <c r="K1620" i="6"/>
  <c r="K1616" i="6"/>
  <c r="K1612" i="6"/>
  <c r="K1608" i="6"/>
  <c r="K1602" i="6"/>
  <c r="K1598" i="6"/>
  <c r="K1595" i="6"/>
  <c r="K1596" i="6"/>
  <c r="K1599" i="6"/>
  <c r="K1606" i="6"/>
  <c r="K1604" i="6"/>
  <c r="K1597" i="6"/>
  <c r="K1600" i="6"/>
  <c r="K1536" i="6"/>
  <c r="K1562" i="6"/>
  <c r="K1558" i="6"/>
  <c r="K1554" i="6"/>
  <c r="K1550" i="6"/>
  <c r="K1546" i="6"/>
  <c r="K1543" i="6"/>
  <c r="K1539" i="6"/>
  <c r="K1535" i="6"/>
  <c r="K1538" i="6"/>
  <c r="K1531" i="6"/>
  <c r="K1527" i="6"/>
  <c r="K1523" i="6"/>
  <c r="K1519" i="6"/>
  <c r="K1515" i="6"/>
  <c r="K1511" i="6"/>
  <c r="K1542" i="6"/>
  <c r="K1528" i="6"/>
  <c r="K1524" i="6"/>
  <c r="K1520" i="6"/>
  <c r="K1516" i="6"/>
  <c r="K1512" i="6"/>
  <c r="K1508" i="6"/>
  <c r="K1533" i="6"/>
  <c r="K1529" i="6"/>
  <c r="K1525" i="6"/>
  <c r="K1521" i="6"/>
  <c r="K1517" i="6"/>
  <c r="K1513" i="6"/>
  <c r="K1509" i="6"/>
  <c r="K1498" i="6"/>
  <c r="K1474" i="6"/>
  <c r="K1470" i="6"/>
  <c r="K1501" i="6"/>
  <c r="K1504" i="6"/>
  <c r="K1491" i="6"/>
  <c r="K1483" i="6"/>
  <c r="K1479" i="6"/>
  <c r="K1475" i="6"/>
  <c r="K1471" i="6"/>
  <c r="K1503" i="6"/>
  <c r="K1500" i="6"/>
  <c r="K1499" i="6"/>
  <c r="K1507" i="6"/>
  <c r="K1505" i="6"/>
  <c r="K1466" i="6"/>
  <c r="K1463" i="6"/>
  <c r="K1459" i="6"/>
  <c r="K1455" i="6"/>
  <c r="K1451" i="6"/>
  <c r="K1447" i="6"/>
  <c r="K1443" i="6"/>
  <c r="K1439" i="6"/>
  <c r="K1435" i="6"/>
  <c r="K1431" i="6"/>
  <c r="K1467" i="6"/>
  <c r="K1464" i="6"/>
  <c r="K1460" i="6"/>
  <c r="K1456" i="6"/>
  <c r="K1452" i="6"/>
  <c r="K1448" i="6"/>
  <c r="K1444" i="6"/>
  <c r="K1440" i="6"/>
  <c r="K1436" i="6"/>
  <c r="K1428" i="6"/>
  <c r="K1422" i="6"/>
  <c r="K1418" i="6"/>
  <c r="K1414" i="6"/>
  <c r="K1410" i="6"/>
  <c r="K1406" i="6"/>
  <c r="K1402" i="6"/>
  <c r="K1398" i="6"/>
  <c r="K1394" i="6"/>
  <c r="K1390" i="6"/>
  <c r="K1386" i="6"/>
  <c r="K1382" i="6"/>
  <c r="K1432" i="6"/>
  <c r="K1427" i="6"/>
  <c r="K1424" i="6"/>
  <c r="K1420" i="6"/>
  <c r="K1416" i="6"/>
  <c r="K1412" i="6"/>
  <c r="K1408" i="6"/>
  <c r="K1404" i="6"/>
  <c r="K1400" i="6"/>
  <c r="K1396" i="6"/>
  <c r="K1392" i="6"/>
  <c r="K1388" i="6"/>
  <c r="K1384" i="6"/>
  <c r="K1425" i="6"/>
  <c r="K1421" i="6"/>
  <c r="K1417" i="6"/>
  <c r="K1413" i="6"/>
  <c r="K1409" i="6"/>
  <c r="K1405" i="6"/>
  <c r="K1401" i="6"/>
  <c r="K1397" i="6"/>
  <c r="K1393" i="6"/>
  <c r="K1389" i="6"/>
  <c r="K1385" i="6"/>
  <c r="K1381" i="6"/>
  <c r="K1377" i="6"/>
  <c r="K1378" i="6"/>
  <c r="K1376" i="6"/>
  <c r="K1373" i="6"/>
  <c r="K1370" i="6"/>
  <c r="K1321" i="6"/>
  <c r="K1380" i="6"/>
  <c r="K1374" i="6"/>
  <c r="K1369" i="6"/>
  <c r="K1362" i="6"/>
  <c r="K1358" i="6"/>
  <c r="K1354" i="6"/>
  <c r="K1350" i="6"/>
  <c r="K1346" i="6"/>
  <c r="K1342" i="6"/>
  <c r="K1338" i="6"/>
  <c r="K1334" i="6"/>
  <c r="K1330" i="6"/>
  <c r="K1326" i="6"/>
  <c r="K1322" i="6"/>
  <c r="K1368" i="6"/>
  <c r="K1366" i="6"/>
  <c r="K1372" i="6"/>
  <c r="K1348" i="6"/>
  <c r="K1332" i="6"/>
  <c r="K1310" i="6"/>
  <c r="K1304" i="6"/>
  <c r="K1300" i="6"/>
  <c r="K1296" i="6"/>
  <c r="K1292" i="6"/>
  <c r="K1288" i="6"/>
  <c r="K1316" i="6"/>
  <c r="K1313" i="6"/>
  <c r="K1352" i="6"/>
  <c r="K1336" i="6"/>
  <c r="K1306" i="6"/>
  <c r="K1301" i="6"/>
  <c r="K1297" i="6"/>
  <c r="K1293" i="6"/>
  <c r="K1289" i="6"/>
  <c r="K1285" i="6"/>
  <c r="K1281" i="6"/>
  <c r="K1277" i="6"/>
  <c r="K1273" i="6"/>
  <c r="K1269" i="6"/>
  <c r="K1312" i="6"/>
  <c r="K1309" i="6"/>
  <c r="K1356" i="6"/>
  <c r="K1340" i="6"/>
  <c r="K1324" i="6"/>
  <c r="K1320" i="6"/>
  <c r="K1318" i="6"/>
  <c r="K1308" i="6"/>
  <c r="K1305" i="6"/>
  <c r="K1360" i="6"/>
  <c r="K1344" i="6"/>
  <c r="K1328" i="6"/>
  <c r="K1314" i="6"/>
  <c r="K1267" i="6"/>
  <c r="K1263" i="6"/>
  <c r="K1259" i="6"/>
  <c r="K1255" i="6"/>
  <c r="K1317" i="6"/>
  <c r="K1276" i="6"/>
  <c r="K1208" i="6"/>
  <c r="K1204" i="6"/>
  <c r="K1200" i="6"/>
  <c r="K1196" i="6"/>
  <c r="K1280" i="6"/>
  <c r="K1284" i="6"/>
  <c r="K1268" i="6"/>
  <c r="K1252" i="6"/>
  <c r="K1206" i="6"/>
  <c r="K1202" i="6"/>
  <c r="K1198" i="6"/>
  <c r="K1272" i="6"/>
  <c r="K1265" i="6"/>
  <c r="K1264" i="6"/>
  <c r="K1261" i="6"/>
  <c r="K1260" i="6"/>
  <c r="K1257" i="6"/>
  <c r="K1256" i="6"/>
  <c r="K1251" i="6"/>
  <c r="K1247" i="6"/>
  <c r="K1243" i="6"/>
  <c r="K1239" i="6"/>
  <c r="K1235" i="6"/>
  <c r="K1231" i="6"/>
  <c r="K1227" i="6"/>
  <c r="K1223" i="6"/>
  <c r="K1219" i="6"/>
  <c r="K1215" i="6"/>
  <c r="K1211" i="6"/>
  <c r="K1207" i="6"/>
  <c r="K1203" i="6"/>
  <c r="K1194" i="6"/>
  <c r="K1199" i="6"/>
  <c r="K1189" i="6"/>
  <c r="K1185" i="6"/>
  <c r="K1181" i="6"/>
  <c r="K1177" i="6"/>
  <c r="K1173" i="6"/>
  <c r="K1169" i="6"/>
  <c r="K1165" i="6"/>
  <c r="K1161" i="6"/>
  <c r="K1157" i="6"/>
  <c r="K1153" i="6"/>
  <c r="K1195" i="6"/>
  <c r="K1125" i="6"/>
  <c r="K1121" i="6"/>
  <c r="K1117" i="6"/>
  <c r="K1113" i="6"/>
  <c r="K1109" i="6"/>
  <c r="K1105" i="6"/>
  <c r="K1101" i="6"/>
  <c r="K1097" i="6"/>
  <c r="K1093" i="6"/>
  <c r="K1089" i="6"/>
  <c r="K1126" i="6"/>
  <c r="K1122" i="6"/>
  <c r="K1118" i="6"/>
  <c r="K1114" i="6"/>
  <c r="K1110" i="6"/>
  <c r="K1106" i="6"/>
  <c r="K1102" i="6"/>
  <c r="K1098" i="6"/>
  <c r="K1094" i="6"/>
  <c r="K1090" i="6"/>
  <c r="K1086" i="6"/>
  <c r="K1141" i="6"/>
  <c r="K1133" i="6"/>
  <c r="K1081" i="6"/>
  <c r="K1075" i="6"/>
  <c r="K1071" i="6"/>
  <c r="K1067" i="6"/>
  <c r="K1063" i="6"/>
  <c r="K1059" i="6"/>
  <c r="K1055" i="6"/>
  <c r="K1051" i="6"/>
  <c r="K1047" i="6"/>
  <c r="K1043" i="6"/>
  <c r="K1039" i="6"/>
  <c r="K1035" i="6"/>
  <c r="K1031" i="6"/>
  <c r="K1027" i="6"/>
  <c r="K1023" i="6"/>
  <c r="K1082" i="6"/>
  <c r="K1078" i="6"/>
  <c r="K1073" i="6"/>
  <c r="K1069" i="6"/>
  <c r="K1065" i="6"/>
  <c r="K1061" i="6"/>
  <c r="K1057" i="6"/>
  <c r="K1053" i="6"/>
  <c r="K1049" i="6"/>
  <c r="K1045" i="6"/>
  <c r="K1041" i="6"/>
  <c r="K1037" i="6"/>
  <c r="K1033" i="6"/>
  <c r="K1029" i="6"/>
  <c r="K1025" i="6"/>
  <c r="K1021" i="6"/>
  <c r="K1085" i="6"/>
  <c r="K1019" i="6"/>
  <c r="K1015" i="6"/>
  <c r="K1007" i="6"/>
  <c r="K1013" i="6"/>
  <c r="K1002" i="6"/>
  <c r="K998" i="6"/>
  <c r="K994" i="6"/>
  <c r="K990" i="6"/>
  <c r="K986" i="6"/>
  <c r="K982" i="6"/>
  <c r="K978" i="6"/>
  <c r="K974" i="6"/>
  <c r="K970" i="6"/>
  <c r="K966" i="6"/>
  <c r="K962" i="6"/>
  <c r="K958" i="6"/>
  <c r="K954" i="6"/>
  <c r="K950" i="6"/>
  <c r="K946" i="6"/>
  <c r="K942" i="6"/>
  <c r="K1011" i="6"/>
  <c r="K1017" i="6"/>
  <c r="K1009" i="6"/>
  <c r="K1003" i="6"/>
  <c r="K999" i="6"/>
  <c r="K995" i="6"/>
  <c r="K991" i="6"/>
  <c r="K987" i="6"/>
  <c r="K983" i="6"/>
  <c r="K979" i="6"/>
  <c r="K975" i="6"/>
  <c r="K971" i="6"/>
  <c r="K967" i="6"/>
  <c r="K963" i="6"/>
  <c r="K959" i="6"/>
  <c r="K955" i="6"/>
  <c r="K951" i="6"/>
  <c r="K1004" i="6"/>
  <c r="K1000" i="6"/>
  <c r="K996" i="6"/>
  <c r="K992" i="6"/>
  <c r="K988" i="6"/>
  <c r="K984" i="6"/>
  <c r="K980" i="6"/>
  <c r="K976" i="6"/>
  <c r="K972" i="6"/>
  <c r="K968" i="6"/>
  <c r="K964" i="6"/>
  <c r="K960" i="6"/>
  <c r="K956" i="6"/>
  <c r="K952" i="6"/>
  <c r="K948" i="6"/>
  <c r="K1005" i="6"/>
  <c r="K1001" i="6"/>
  <c r="K997" i="6"/>
  <c r="K993" i="6"/>
  <c r="K989" i="6"/>
  <c r="K985" i="6"/>
  <c r="K981" i="6"/>
  <c r="K977" i="6"/>
  <c r="K973" i="6"/>
  <c r="K969" i="6"/>
  <c r="K965" i="6"/>
  <c r="K961" i="6"/>
  <c r="K957" i="6"/>
  <c r="K953" i="6"/>
  <c r="K949" i="6"/>
  <c r="K941" i="6"/>
  <c r="K933" i="6"/>
  <c r="K947" i="6"/>
  <c r="K944" i="6"/>
  <c r="K936" i="6"/>
  <c r="K928" i="6"/>
  <c r="K924" i="6"/>
  <c r="K920" i="6"/>
  <c r="K916" i="6"/>
  <c r="K912" i="6"/>
  <c r="K908" i="6"/>
  <c r="K904" i="6"/>
  <c r="K900" i="6"/>
  <c r="K896" i="6"/>
  <c r="K892" i="6"/>
  <c r="K888" i="6"/>
  <c r="K884" i="6"/>
  <c r="K880" i="6"/>
  <c r="K876" i="6"/>
  <c r="K872" i="6"/>
  <c r="K868" i="6"/>
  <c r="K864" i="6"/>
  <c r="K860" i="6"/>
  <c r="K856" i="6"/>
  <c r="K852" i="6"/>
  <c r="K848" i="6"/>
  <c r="K844" i="6"/>
  <c r="K840" i="6"/>
  <c r="K836" i="6"/>
  <c r="K832" i="6"/>
  <c r="K828" i="6"/>
  <c r="K824" i="6"/>
  <c r="K939" i="6"/>
  <c r="K943" i="6"/>
  <c r="K934" i="6"/>
  <c r="K929" i="6"/>
  <c r="K925" i="6"/>
  <c r="K921" i="6"/>
  <c r="K917" i="6"/>
  <c r="K913" i="6"/>
  <c r="K909" i="6"/>
  <c r="K905" i="6"/>
  <c r="K901" i="6"/>
  <c r="K897" i="6"/>
  <c r="K893" i="6"/>
  <c r="K889" i="6"/>
  <c r="K885" i="6"/>
  <c r="K881" i="6"/>
  <c r="K877" i="6"/>
  <c r="K873" i="6"/>
  <c r="K869" i="6"/>
  <c r="K865" i="6"/>
  <c r="K861" i="6"/>
  <c r="K857" i="6"/>
  <c r="K853" i="6"/>
  <c r="K849" i="6"/>
  <c r="K845" i="6"/>
  <c r="K841" i="6"/>
  <c r="K837" i="6"/>
  <c r="K833" i="6"/>
  <c r="K829" i="6"/>
  <c r="K825" i="6"/>
  <c r="K937" i="6"/>
  <c r="K940" i="6"/>
  <c r="K930" i="6"/>
  <c r="K926" i="6"/>
  <c r="K922" i="6"/>
  <c r="K918" i="6"/>
  <c r="K914" i="6"/>
  <c r="K910" i="6"/>
  <c r="K906" i="6"/>
  <c r="K902" i="6"/>
  <c r="K898" i="6"/>
  <c r="K894" i="6"/>
  <c r="K890" i="6"/>
  <c r="K886" i="6"/>
  <c r="K882" i="6"/>
  <c r="K878" i="6"/>
  <c r="K874" i="6"/>
  <c r="K870" i="6"/>
  <c r="K866" i="6"/>
  <c r="K862" i="6"/>
  <c r="K858" i="6"/>
  <c r="K854" i="6"/>
  <c r="K850" i="6"/>
  <c r="K846" i="6"/>
  <c r="K842" i="6"/>
  <c r="K838" i="6"/>
  <c r="K834" i="6"/>
  <c r="K830" i="6"/>
  <c r="K826" i="6"/>
  <c r="K945" i="6"/>
  <c r="K935" i="6"/>
  <c r="K932" i="6"/>
  <c r="K938" i="6"/>
  <c r="K812" i="6"/>
  <c r="K809" i="6"/>
  <c r="K800" i="6"/>
  <c r="K822" i="6"/>
  <c r="K818" i="6"/>
  <c r="K804" i="6"/>
  <c r="K681" i="6"/>
  <c r="K677" i="6"/>
  <c r="K821" i="6"/>
  <c r="K808" i="6"/>
  <c r="K814" i="6"/>
  <c r="K754" i="6"/>
  <c r="K750" i="6"/>
  <c r="K746" i="6"/>
  <c r="K742" i="6"/>
  <c r="K738" i="6"/>
  <c r="K734" i="6"/>
  <c r="K730" i="6"/>
  <c r="K726" i="6"/>
  <c r="K722" i="6"/>
  <c r="K718" i="6"/>
  <c r="K714" i="6"/>
  <c r="K710" i="6"/>
  <c r="K706" i="6"/>
  <c r="K702" i="6"/>
  <c r="K698" i="6"/>
  <c r="K694" i="6"/>
  <c r="K690" i="6"/>
  <c r="K686" i="6"/>
  <c r="K820" i="6"/>
  <c r="K817" i="6"/>
  <c r="K805" i="6"/>
  <c r="K810" i="6"/>
  <c r="K802" i="6"/>
  <c r="K695" i="6"/>
  <c r="K691" i="6"/>
  <c r="K687" i="6"/>
  <c r="K683" i="6"/>
  <c r="K679" i="6"/>
  <c r="K816" i="6"/>
  <c r="K813" i="6"/>
  <c r="K801" i="6"/>
  <c r="K806" i="6"/>
  <c r="K756" i="6"/>
  <c r="K752" i="6"/>
  <c r="K748" i="6"/>
  <c r="K744" i="6"/>
  <c r="K740" i="6"/>
  <c r="K736" i="6"/>
  <c r="K732" i="6"/>
  <c r="K728" i="6"/>
  <c r="K724" i="6"/>
  <c r="K720" i="6"/>
  <c r="K716" i="6"/>
  <c r="K712" i="6"/>
  <c r="K708" i="6"/>
  <c r="K704" i="6"/>
  <c r="K700" i="6"/>
  <c r="K696" i="6"/>
  <c r="K692" i="6"/>
  <c r="K688" i="6"/>
  <c r="K672" i="6"/>
  <c r="K670" i="6"/>
  <c r="K666" i="6"/>
  <c r="K662" i="6"/>
  <c r="K658" i="6"/>
  <c r="K654" i="6"/>
  <c r="K650" i="6"/>
  <c r="K646" i="6"/>
  <c r="K642" i="6"/>
  <c r="K638" i="6"/>
  <c r="K634" i="6"/>
  <c r="K630" i="6"/>
  <c r="K626" i="6"/>
  <c r="K622" i="6"/>
  <c r="K618" i="6"/>
  <c r="K614" i="6"/>
  <c r="K610" i="6"/>
  <c r="K606" i="6"/>
  <c r="K602" i="6"/>
  <c r="K598" i="6"/>
  <c r="K594" i="6"/>
  <c r="K590" i="6"/>
  <c r="K586" i="6"/>
  <c r="K582" i="6"/>
  <c r="K578" i="6"/>
  <c r="K574" i="6"/>
  <c r="K570" i="6"/>
  <c r="K566" i="6"/>
  <c r="K562" i="6"/>
  <c r="K558" i="6"/>
  <c r="K554" i="6"/>
  <c r="K676" i="6"/>
  <c r="K671" i="6"/>
  <c r="K667" i="6"/>
  <c r="K663" i="6"/>
  <c r="K659" i="6"/>
  <c r="K655" i="6"/>
  <c r="K651" i="6"/>
  <c r="K647" i="6"/>
  <c r="K643" i="6"/>
  <c r="K639" i="6"/>
  <c r="K635" i="6"/>
  <c r="K631" i="6"/>
  <c r="K627" i="6"/>
  <c r="K623" i="6"/>
  <c r="K619" i="6"/>
  <c r="K615" i="6"/>
  <c r="K611" i="6"/>
  <c r="K607" i="6"/>
  <c r="K603" i="6"/>
  <c r="K599" i="6"/>
  <c r="K595" i="6"/>
  <c r="K591" i="6"/>
  <c r="K587" i="6"/>
  <c r="K583" i="6"/>
  <c r="K579" i="6"/>
  <c r="K575" i="6"/>
  <c r="K571" i="6"/>
  <c r="K567" i="6"/>
  <c r="K563" i="6"/>
  <c r="K559" i="6"/>
  <c r="K555" i="6"/>
  <c r="K551" i="6"/>
  <c r="K673" i="6"/>
  <c r="K684" i="6"/>
  <c r="K682" i="6"/>
  <c r="K680" i="6"/>
  <c r="K678" i="6"/>
  <c r="K675" i="6"/>
  <c r="K668" i="6"/>
  <c r="K664" i="6"/>
  <c r="K660" i="6"/>
  <c r="K656" i="6"/>
  <c r="K652" i="6"/>
  <c r="K648" i="6"/>
  <c r="K644" i="6"/>
  <c r="K640" i="6"/>
  <c r="K636" i="6"/>
  <c r="K632" i="6"/>
  <c r="K628" i="6"/>
  <c r="K624" i="6"/>
  <c r="K620" i="6"/>
  <c r="K616" i="6"/>
  <c r="K612" i="6"/>
  <c r="K608" i="6"/>
  <c r="K604" i="6"/>
  <c r="K600" i="6"/>
  <c r="K596" i="6"/>
  <c r="K592" i="6"/>
  <c r="K588" i="6"/>
  <c r="K584" i="6"/>
  <c r="K580" i="6"/>
  <c r="K576" i="6"/>
  <c r="K572" i="6"/>
  <c r="K568" i="6"/>
  <c r="K564" i="6"/>
  <c r="K560" i="6"/>
  <c r="K556" i="6"/>
  <c r="K674" i="6"/>
  <c r="K669" i="6"/>
  <c r="K665" i="6"/>
  <c r="K661" i="6"/>
  <c r="K657" i="6"/>
  <c r="K653" i="6"/>
  <c r="K649" i="6"/>
  <c r="K645" i="6"/>
  <c r="K641" i="6"/>
  <c r="K637" i="6"/>
  <c r="K633" i="6"/>
  <c r="K629" i="6"/>
  <c r="K625" i="6"/>
  <c r="K621" i="6"/>
  <c r="K617" i="6"/>
  <c r="K613" i="6"/>
  <c r="K609" i="6"/>
  <c r="K605" i="6"/>
  <c r="K601" i="6"/>
  <c r="K597" i="6"/>
  <c r="K593" i="6"/>
  <c r="K589" i="6"/>
  <c r="K585" i="6"/>
  <c r="K581" i="6"/>
  <c r="K577" i="6"/>
  <c r="K573" i="6"/>
  <c r="K569" i="6"/>
  <c r="K565" i="6"/>
  <c r="K561" i="6"/>
  <c r="K557" i="6"/>
  <c r="K553" i="6"/>
  <c r="K549" i="6"/>
  <c r="K545" i="6"/>
  <c r="K536" i="6"/>
  <c r="K544" i="6"/>
  <c r="K539" i="6"/>
  <c r="K531" i="6"/>
  <c r="K552" i="6"/>
  <c r="K550" i="6"/>
  <c r="K547" i="6"/>
  <c r="K542" i="6"/>
  <c r="K534" i="6"/>
  <c r="K528" i="6"/>
  <c r="K524" i="6"/>
  <c r="K520" i="6"/>
  <c r="K516" i="6"/>
  <c r="K512" i="6"/>
  <c r="K508" i="6"/>
  <c r="K504" i="6"/>
  <c r="K500" i="6"/>
  <c r="K496" i="6"/>
  <c r="K492" i="6"/>
  <c r="K488" i="6"/>
  <c r="K484" i="6"/>
  <c r="K480" i="6"/>
  <c r="K476" i="6"/>
  <c r="K472" i="6"/>
  <c r="K468" i="6"/>
  <c r="K464" i="6"/>
  <c r="K460" i="6"/>
  <c r="K456" i="6"/>
  <c r="K452" i="6"/>
  <c r="K448" i="6"/>
  <c r="K444" i="6"/>
  <c r="K440" i="6"/>
  <c r="K436" i="6"/>
  <c r="K432" i="6"/>
  <c r="K428" i="6"/>
  <c r="K424" i="6"/>
  <c r="K420" i="6"/>
  <c r="K537" i="6"/>
  <c r="K546" i="6"/>
  <c r="K540" i="6"/>
  <c r="K532" i="6"/>
  <c r="K529" i="6"/>
  <c r="K525" i="6"/>
  <c r="K521" i="6"/>
  <c r="K517" i="6"/>
  <c r="K513" i="6"/>
  <c r="K509" i="6"/>
  <c r="K505" i="6"/>
  <c r="K501" i="6"/>
  <c r="K497" i="6"/>
  <c r="K493" i="6"/>
  <c r="K489" i="6"/>
  <c r="K485" i="6"/>
  <c r="K481" i="6"/>
  <c r="K477" i="6"/>
  <c r="K473" i="6"/>
  <c r="K469" i="6"/>
  <c r="K465" i="6"/>
  <c r="K461" i="6"/>
  <c r="K457" i="6"/>
  <c r="K453" i="6"/>
  <c r="K449" i="6"/>
  <c r="K445" i="6"/>
  <c r="K441" i="6"/>
  <c r="K437" i="6"/>
  <c r="K433" i="6"/>
  <c r="K429" i="6"/>
  <c r="K425" i="6"/>
  <c r="K543" i="6"/>
  <c r="K535" i="6"/>
  <c r="K538" i="6"/>
  <c r="K548" i="6"/>
  <c r="K541" i="6"/>
  <c r="K533" i="6"/>
  <c r="K408" i="6"/>
  <c r="K417" i="6"/>
  <c r="K416" i="6"/>
  <c r="K413" i="6"/>
  <c r="K412" i="6"/>
  <c r="K402" i="6"/>
  <c r="K398" i="6"/>
  <c r="K394" i="6"/>
  <c r="K390" i="6"/>
  <c r="K386" i="6"/>
  <c r="K382" i="6"/>
  <c r="K378" i="6"/>
  <c r="K374" i="6"/>
  <c r="K370" i="6"/>
  <c r="K366" i="6"/>
  <c r="K362" i="6"/>
  <c r="K358" i="6"/>
  <c r="K354" i="6"/>
  <c r="K350" i="6"/>
  <c r="K346" i="6"/>
  <c r="K342" i="6"/>
  <c r="K338" i="6"/>
  <c r="K334" i="6"/>
  <c r="K330" i="6"/>
  <c r="K326" i="6"/>
  <c r="K322" i="6"/>
  <c r="K318" i="6"/>
  <c r="K314" i="6"/>
  <c r="K310" i="6"/>
  <c r="K306" i="6"/>
  <c r="K302" i="6"/>
  <c r="K298" i="6"/>
  <c r="K409" i="6"/>
  <c r="K421" i="6"/>
  <c r="K404" i="6"/>
  <c r="K400" i="6"/>
  <c r="K396" i="6"/>
  <c r="K392" i="6"/>
  <c r="K388" i="6"/>
  <c r="K384" i="6"/>
  <c r="K380" i="6"/>
  <c r="K376" i="6"/>
  <c r="K372" i="6"/>
  <c r="K290" i="6"/>
  <c r="K286" i="6"/>
  <c r="K294" i="6"/>
  <c r="K154" i="6"/>
  <c r="K148" i="6"/>
  <c r="K152" i="6"/>
  <c r="K35" i="6"/>
  <c r="K31" i="6"/>
  <c r="K27" i="6"/>
  <c r="K23" i="6"/>
  <c r="K19" i="6"/>
  <c r="K15" i="6"/>
  <c r="K11" i="6"/>
  <c r="K7" i="6"/>
  <c r="K36" i="6"/>
  <c r="K32" i="6"/>
  <c r="K28" i="6"/>
  <c r="K24" i="6"/>
  <c r="K20" i="6"/>
  <c r="K16" i="6"/>
  <c r="K12" i="6"/>
  <c r="K8" i="6"/>
  <c r="K4" i="6"/>
  <c r="K37" i="6"/>
  <c r="K33" i="6"/>
  <c r="K29" i="6"/>
  <c r="K25" i="6"/>
  <c r="K21" i="6"/>
  <c r="K17" i="6"/>
  <c r="K13" i="6"/>
  <c r="K9" i="6"/>
  <c r="K5" i="6"/>
  <c r="K34" i="6"/>
  <c r="K30" i="6"/>
  <c r="K26" i="6"/>
  <c r="K22" i="6"/>
  <c r="K18" i="6"/>
  <c r="K14" i="6"/>
  <c r="K10" i="6"/>
  <c r="K6" i="6"/>
  <c r="Y7" i="5"/>
  <c r="Y8" i="5"/>
  <c r="Y9" i="5"/>
  <c r="T11" i="5"/>
  <c r="AG11" i="5"/>
  <c r="AA13" i="5"/>
  <c r="AH16" i="5"/>
  <c r="W17" i="5"/>
  <c r="AH18" i="5"/>
  <c r="V19" i="5"/>
  <c r="AG20" i="5"/>
  <c r="V21" i="5"/>
  <c r="AD46" i="5"/>
  <c r="V46" i="5"/>
  <c r="AB46" i="5"/>
  <c r="T46" i="5"/>
  <c r="AA46" i="5"/>
  <c r="S46" i="5"/>
  <c r="AH46" i="5"/>
  <c r="Z46" i="5"/>
  <c r="R46" i="5"/>
  <c r="AF46" i="5"/>
  <c r="X46" i="5"/>
  <c r="AE46" i="5"/>
  <c r="W46" i="5"/>
  <c r="AA56" i="5"/>
  <c r="S56" i="5"/>
  <c r="AG56" i="5"/>
  <c r="Y56" i="5"/>
  <c r="Q56" i="5"/>
  <c r="AF56" i="5"/>
  <c r="X56" i="5"/>
  <c r="AE56" i="5"/>
  <c r="W56" i="5"/>
  <c r="AC56" i="5"/>
  <c r="U56" i="5"/>
  <c r="AB56" i="5"/>
  <c r="T56" i="5"/>
  <c r="AD61" i="5"/>
  <c r="V61" i="5"/>
  <c r="AB61" i="5"/>
  <c r="T61" i="5"/>
  <c r="AA61" i="5"/>
  <c r="S61" i="5"/>
  <c r="AH61" i="5"/>
  <c r="Z61" i="5"/>
  <c r="R61" i="5"/>
  <c r="AG61" i="5"/>
  <c r="Y61" i="5"/>
  <c r="Q61" i="5"/>
  <c r="AF61" i="5"/>
  <c r="X61" i="5"/>
  <c r="AE61" i="5"/>
  <c r="W61" i="5"/>
  <c r="AD65" i="5"/>
  <c r="V65" i="5"/>
  <c r="AC65" i="5"/>
  <c r="U65" i="5"/>
  <c r="AB65" i="5"/>
  <c r="T65" i="5"/>
  <c r="AA65" i="5"/>
  <c r="S65" i="5"/>
  <c r="AH65" i="5"/>
  <c r="Z65" i="5"/>
  <c r="R65" i="5"/>
  <c r="AG65" i="5"/>
  <c r="Y65" i="5"/>
  <c r="Q65" i="5"/>
  <c r="AF65" i="5"/>
  <c r="X65" i="5"/>
  <c r="AE65" i="5"/>
  <c r="W65" i="5"/>
  <c r="AF74" i="5"/>
  <c r="X74" i="5"/>
  <c r="AE74" i="5"/>
  <c r="W74" i="5"/>
  <c r="AD74" i="5"/>
  <c r="V74" i="5"/>
  <c r="AC74" i="5"/>
  <c r="U74" i="5"/>
  <c r="AB74" i="5"/>
  <c r="T74" i="5"/>
  <c r="AA74" i="5"/>
  <c r="S74" i="5"/>
  <c r="AH74" i="5"/>
  <c r="Z74" i="5"/>
  <c r="R74" i="5"/>
  <c r="AG74" i="5"/>
  <c r="Y74" i="5"/>
  <c r="Q74" i="5"/>
  <c r="AD81" i="5"/>
  <c r="V81" i="5"/>
  <c r="AC81" i="5"/>
  <c r="U81" i="5"/>
  <c r="AB81" i="5"/>
  <c r="T81" i="5"/>
  <c r="AA81" i="5"/>
  <c r="S81" i="5"/>
  <c r="AH81" i="5"/>
  <c r="Z81" i="5"/>
  <c r="R81" i="5"/>
  <c r="AG81" i="5"/>
  <c r="Y81" i="5"/>
  <c r="Q81" i="5"/>
  <c r="AF81" i="5"/>
  <c r="X81" i="5"/>
  <c r="AE81" i="5"/>
  <c r="W81" i="5"/>
  <c r="AF90" i="5"/>
  <c r="X90" i="5"/>
  <c r="AE90" i="5"/>
  <c r="W90" i="5"/>
  <c r="AD90" i="5"/>
  <c r="V90" i="5"/>
  <c r="AC90" i="5"/>
  <c r="U90" i="5"/>
  <c r="AB90" i="5"/>
  <c r="T90" i="5"/>
  <c r="AA90" i="5"/>
  <c r="S90" i="5"/>
  <c r="AH90" i="5"/>
  <c r="Z90" i="5"/>
  <c r="R90" i="5"/>
  <c r="AG90" i="5"/>
  <c r="Y90" i="5"/>
  <c r="Q90" i="5"/>
  <c r="AD97" i="5"/>
  <c r="V97" i="5"/>
  <c r="AC97" i="5"/>
  <c r="U97" i="5"/>
  <c r="AB97" i="5"/>
  <c r="T97" i="5"/>
  <c r="AA97" i="5"/>
  <c r="S97" i="5"/>
  <c r="AH97" i="5"/>
  <c r="Z97" i="5"/>
  <c r="R97" i="5"/>
  <c r="AG97" i="5"/>
  <c r="Y97" i="5"/>
  <c r="Q97" i="5"/>
  <c r="AF97" i="5"/>
  <c r="X97" i="5"/>
  <c r="AE97" i="5"/>
  <c r="W97" i="5"/>
  <c r="AF106" i="5"/>
  <c r="X106" i="5"/>
  <c r="AE106" i="5"/>
  <c r="W106" i="5"/>
  <c r="AD106" i="5"/>
  <c r="V106" i="5"/>
  <c r="AC106" i="5"/>
  <c r="U106" i="5"/>
  <c r="AB106" i="5"/>
  <c r="T106" i="5"/>
  <c r="AA106" i="5"/>
  <c r="S106" i="5"/>
  <c r="AH106" i="5"/>
  <c r="Z106" i="5"/>
  <c r="R106" i="5"/>
  <c r="AG106" i="5"/>
  <c r="Y106" i="5"/>
  <c r="Q106" i="5"/>
  <c r="AD113" i="5"/>
  <c r="V113" i="5"/>
  <c r="AC113" i="5"/>
  <c r="U113" i="5"/>
  <c r="AB113" i="5"/>
  <c r="T113" i="5"/>
  <c r="AA113" i="5"/>
  <c r="S113" i="5"/>
  <c r="AH113" i="5"/>
  <c r="Z113" i="5"/>
  <c r="R113" i="5"/>
  <c r="AG113" i="5"/>
  <c r="Y113" i="5"/>
  <c r="Q113" i="5"/>
  <c r="AF113" i="5"/>
  <c r="X113" i="5"/>
  <c r="AE113" i="5"/>
  <c r="W113" i="5"/>
  <c r="AF122" i="5"/>
  <c r="X122" i="5"/>
  <c r="AE122" i="5"/>
  <c r="W122" i="5"/>
  <c r="AD122" i="5"/>
  <c r="V122" i="5"/>
  <c r="AC122" i="5"/>
  <c r="U122" i="5"/>
  <c r="AB122" i="5"/>
  <c r="T122" i="5"/>
  <c r="AA122" i="5"/>
  <c r="S122" i="5"/>
  <c r="AH122" i="5"/>
  <c r="Z122" i="5"/>
  <c r="R122" i="5"/>
  <c r="AG122" i="5"/>
  <c r="Y122" i="5"/>
  <c r="Q122" i="5"/>
  <c r="AD129" i="5"/>
  <c r="V129" i="5"/>
  <c r="AC129" i="5"/>
  <c r="U129" i="5"/>
  <c r="AB129" i="5"/>
  <c r="T129" i="5"/>
  <c r="AA129" i="5"/>
  <c r="S129" i="5"/>
  <c r="AH129" i="5"/>
  <c r="Z129" i="5"/>
  <c r="R129" i="5"/>
  <c r="AG129" i="5"/>
  <c r="Y129" i="5"/>
  <c r="Q129" i="5"/>
  <c r="AF129" i="5"/>
  <c r="X129" i="5"/>
  <c r="AE129" i="5"/>
  <c r="W129" i="5"/>
  <c r="AF138" i="5"/>
  <c r="X138" i="5"/>
  <c r="AE138" i="5"/>
  <c r="W138" i="5"/>
  <c r="AD138" i="5"/>
  <c r="V138" i="5"/>
  <c r="AC138" i="5"/>
  <c r="U138" i="5"/>
  <c r="AB138" i="5"/>
  <c r="T138" i="5"/>
  <c r="AA138" i="5"/>
  <c r="S138" i="5"/>
  <c r="AH138" i="5"/>
  <c r="Z138" i="5"/>
  <c r="R138" i="5"/>
  <c r="AG138" i="5"/>
  <c r="Y138" i="5"/>
  <c r="Q138" i="5"/>
  <c r="AD145" i="5"/>
  <c r="V145" i="5"/>
  <c r="AC145" i="5"/>
  <c r="U145" i="5"/>
  <c r="AB145" i="5"/>
  <c r="T145" i="5"/>
  <c r="AA145" i="5"/>
  <c r="S145" i="5"/>
  <c r="AH145" i="5"/>
  <c r="Z145" i="5"/>
  <c r="R145" i="5"/>
  <c r="AG145" i="5"/>
  <c r="Y145" i="5"/>
  <c r="Q145" i="5"/>
  <c r="AF145" i="5"/>
  <c r="X145" i="5"/>
  <c r="AE145" i="5"/>
  <c r="W145" i="5"/>
  <c r="AF154" i="5"/>
  <c r="X154" i="5"/>
  <c r="AE154" i="5"/>
  <c r="W154" i="5"/>
  <c r="AD154" i="5"/>
  <c r="V154" i="5"/>
  <c r="AC154" i="5"/>
  <c r="U154" i="5"/>
  <c r="AB154" i="5"/>
  <c r="T154" i="5"/>
  <c r="AA154" i="5"/>
  <c r="S154" i="5"/>
  <c r="AH154" i="5"/>
  <c r="Z154" i="5"/>
  <c r="R154" i="5"/>
  <c r="AG154" i="5"/>
  <c r="Y154" i="5"/>
  <c r="Q154" i="5"/>
  <c r="AD161" i="5"/>
  <c r="V161" i="5"/>
  <c r="AC161" i="5"/>
  <c r="U161" i="5"/>
  <c r="AB161" i="5"/>
  <c r="T161" i="5"/>
  <c r="AA161" i="5"/>
  <c r="S161" i="5"/>
  <c r="AH161" i="5"/>
  <c r="Z161" i="5"/>
  <c r="R161" i="5"/>
  <c r="AG161" i="5"/>
  <c r="Y161" i="5"/>
  <c r="Q161" i="5"/>
  <c r="AF161" i="5"/>
  <c r="X161" i="5"/>
  <c r="AE161" i="5"/>
  <c r="W161" i="5"/>
  <c r="AF170" i="5"/>
  <c r="X170" i="5"/>
  <c r="AE170" i="5"/>
  <c r="W170" i="5"/>
  <c r="AD170" i="5"/>
  <c r="V170" i="5"/>
  <c r="AC170" i="5"/>
  <c r="U170" i="5"/>
  <c r="AB170" i="5"/>
  <c r="T170" i="5"/>
  <c r="AA170" i="5"/>
  <c r="S170" i="5"/>
  <c r="AH170" i="5"/>
  <c r="Z170" i="5"/>
  <c r="R170" i="5"/>
  <c r="AG170" i="5"/>
  <c r="Y170" i="5"/>
  <c r="Q170" i="5"/>
  <c r="AD177" i="5"/>
  <c r="V177" i="5"/>
  <c r="AC177" i="5"/>
  <c r="U177" i="5"/>
  <c r="AB177" i="5"/>
  <c r="T177" i="5"/>
  <c r="AA177" i="5"/>
  <c r="S177" i="5"/>
  <c r="AH177" i="5"/>
  <c r="Z177" i="5"/>
  <c r="R177" i="5"/>
  <c r="AG177" i="5"/>
  <c r="Y177" i="5"/>
  <c r="Q177" i="5"/>
  <c r="AF177" i="5"/>
  <c r="X177" i="5"/>
  <c r="AE177" i="5"/>
  <c r="W177" i="5"/>
  <c r="AF186" i="5"/>
  <c r="X186" i="5"/>
  <c r="AE186" i="5"/>
  <c r="W186" i="5"/>
  <c r="AD186" i="5"/>
  <c r="V186" i="5"/>
  <c r="AC186" i="5"/>
  <c r="U186" i="5"/>
  <c r="AB186" i="5"/>
  <c r="T186" i="5"/>
  <c r="AA186" i="5"/>
  <c r="S186" i="5"/>
  <c r="AH186" i="5"/>
  <c r="Z186" i="5"/>
  <c r="R186" i="5"/>
  <c r="AG186" i="5"/>
  <c r="Y186" i="5"/>
  <c r="Q186" i="5"/>
  <c r="AD193" i="5"/>
  <c r="V193" i="5"/>
  <c r="AC193" i="5"/>
  <c r="U193" i="5"/>
  <c r="AB193" i="5"/>
  <c r="T193" i="5"/>
  <c r="AA193" i="5"/>
  <c r="S193" i="5"/>
  <c r="AH193" i="5"/>
  <c r="Z193" i="5"/>
  <c r="R193" i="5"/>
  <c r="AG193" i="5"/>
  <c r="Y193" i="5"/>
  <c r="Q193" i="5"/>
  <c r="AF193" i="5"/>
  <c r="X193" i="5"/>
  <c r="AE193" i="5"/>
  <c r="W193" i="5"/>
  <c r="P202" i="5"/>
  <c r="P209" i="5"/>
  <c r="P218" i="5"/>
  <c r="P225" i="5"/>
  <c r="AA234" i="5"/>
  <c r="S234" i="5"/>
  <c r="AE234" i="5"/>
  <c r="W234" i="5"/>
  <c r="AD234" i="5"/>
  <c r="T234" i="5"/>
  <c r="AC234" i="5"/>
  <c r="R234" i="5"/>
  <c r="AB234" i="5"/>
  <c r="Q234" i="5"/>
  <c r="Z234" i="5"/>
  <c r="Y234" i="5"/>
  <c r="AH234" i="5"/>
  <c r="X234" i="5"/>
  <c r="AG234" i="5"/>
  <c r="V234" i="5"/>
  <c r="AF234" i="5"/>
  <c r="U234" i="5"/>
  <c r="AF255" i="5"/>
  <c r="X255" i="5"/>
  <c r="AC255" i="5"/>
  <c r="U255" i="5"/>
  <c r="AA255" i="5"/>
  <c r="S255" i="5"/>
  <c r="AG255" i="5"/>
  <c r="Y255" i="5"/>
  <c r="Q255" i="5"/>
  <c r="V255" i="5"/>
  <c r="T255" i="5"/>
  <c r="AH255" i="5"/>
  <c r="R255" i="5"/>
  <c r="AE255" i="5"/>
  <c r="AD255" i="5"/>
  <c r="AB255" i="5"/>
  <c r="Z255" i="5"/>
  <c r="W255" i="5"/>
  <c r="AF259" i="5"/>
  <c r="X259" i="5"/>
  <c r="AC259" i="5"/>
  <c r="U259" i="5"/>
  <c r="AA259" i="5"/>
  <c r="S259" i="5"/>
  <c r="AG259" i="5"/>
  <c r="Y259" i="5"/>
  <c r="Q259" i="5"/>
  <c r="V259" i="5"/>
  <c r="T259" i="5"/>
  <c r="AH259" i="5"/>
  <c r="R259" i="5"/>
  <c r="AE259" i="5"/>
  <c r="AD259" i="5"/>
  <c r="AB259" i="5"/>
  <c r="Z259" i="5"/>
  <c r="W259" i="5"/>
  <c r="AF263" i="5"/>
  <c r="X263" i="5"/>
  <c r="AC263" i="5"/>
  <c r="U263" i="5"/>
  <c r="AB263" i="5"/>
  <c r="T263" i="5"/>
  <c r="AA263" i="5"/>
  <c r="S263" i="5"/>
  <c r="AG263" i="5"/>
  <c r="Y263" i="5"/>
  <c r="Q263" i="5"/>
  <c r="W263" i="5"/>
  <c r="V263" i="5"/>
  <c r="R263" i="5"/>
  <c r="AH263" i="5"/>
  <c r="AE263" i="5"/>
  <c r="AD263" i="5"/>
  <c r="Z263" i="5"/>
  <c r="Q41" i="5"/>
  <c r="Y41" i="5"/>
  <c r="AG41" i="5"/>
  <c r="X231" i="5"/>
  <c r="O232" i="5"/>
  <c r="P232" i="5" s="1"/>
  <c r="S235" i="5"/>
  <c r="AD235" i="5"/>
  <c r="X239" i="5"/>
  <c r="O240" i="5"/>
  <c r="P240" i="5" s="1"/>
  <c r="S243" i="5"/>
  <c r="AD243" i="5"/>
  <c r="S245" i="5"/>
  <c r="AF245" i="5"/>
  <c r="Z253" i="5"/>
  <c r="AC262" i="5"/>
  <c r="T264" i="5"/>
  <c r="V265" i="5"/>
  <c r="AC266" i="5"/>
  <c r="AF271" i="5"/>
  <c r="X271" i="5"/>
  <c r="AD271" i="5"/>
  <c r="V271" i="5"/>
  <c r="AC271" i="5"/>
  <c r="U271" i="5"/>
  <c r="AB271" i="5"/>
  <c r="T271" i="5"/>
  <c r="AA271" i="5"/>
  <c r="S271" i="5"/>
  <c r="AG271" i="5"/>
  <c r="Y271" i="5"/>
  <c r="Q271" i="5"/>
  <c r="Q272" i="5"/>
  <c r="V273" i="5"/>
  <c r="AC274" i="5"/>
  <c r="AF279" i="5"/>
  <c r="X279" i="5"/>
  <c r="AD279" i="5"/>
  <c r="V279" i="5"/>
  <c r="AC279" i="5"/>
  <c r="U279" i="5"/>
  <c r="AB279" i="5"/>
  <c r="T279" i="5"/>
  <c r="AA279" i="5"/>
  <c r="S279" i="5"/>
  <c r="AG279" i="5"/>
  <c r="Y279" i="5"/>
  <c r="Q279" i="5"/>
  <c r="Q280" i="5"/>
  <c r="V281" i="5"/>
  <c r="AC282" i="5"/>
  <c r="AF287" i="5"/>
  <c r="X287" i="5"/>
  <c r="AD287" i="5"/>
  <c r="V287" i="5"/>
  <c r="AC287" i="5"/>
  <c r="U287" i="5"/>
  <c r="AB287" i="5"/>
  <c r="T287" i="5"/>
  <c r="AA287" i="5"/>
  <c r="S287" i="5"/>
  <c r="AG287" i="5"/>
  <c r="Y287" i="5"/>
  <c r="Q287" i="5"/>
  <c r="Q288" i="5"/>
  <c r="V289" i="5"/>
  <c r="AC290" i="5"/>
  <c r="AF295" i="5"/>
  <c r="X295" i="5"/>
  <c r="AD295" i="5"/>
  <c r="V295" i="5"/>
  <c r="AC295" i="5"/>
  <c r="U295" i="5"/>
  <c r="AB295" i="5"/>
  <c r="T295" i="5"/>
  <c r="AA295" i="5"/>
  <c r="S295" i="5"/>
  <c r="AG295" i="5"/>
  <c r="Y295" i="5"/>
  <c r="Q295" i="5"/>
  <c r="Q296" i="5"/>
  <c r="V297" i="5"/>
  <c r="AC298" i="5"/>
  <c r="AF303" i="5"/>
  <c r="X303" i="5"/>
  <c r="AD303" i="5"/>
  <c r="V303" i="5"/>
  <c r="AC303" i="5"/>
  <c r="U303" i="5"/>
  <c r="AB303" i="5"/>
  <c r="T303" i="5"/>
  <c r="AA303" i="5"/>
  <c r="S303" i="5"/>
  <c r="AG303" i="5"/>
  <c r="Y303" i="5"/>
  <c r="Q303" i="5"/>
  <c r="Q304" i="5"/>
  <c r="V305" i="5"/>
  <c r="AC306" i="5"/>
  <c r="AB309" i="5"/>
  <c r="T309" i="5"/>
  <c r="AH309" i="5"/>
  <c r="Z309" i="5"/>
  <c r="R309" i="5"/>
  <c r="AG309" i="5"/>
  <c r="Y309" i="5"/>
  <c r="Q309" i="5"/>
  <c r="AF309" i="5"/>
  <c r="X309" i="5"/>
  <c r="AE309" i="5"/>
  <c r="W309" i="5"/>
  <c r="AD309" i="5"/>
  <c r="V309" i="5"/>
  <c r="AC309" i="5"/>
  <c r="U309" i="5"/>
  <c r="Q316" i="5"/>
  <c r="AH320" i="5"/>
  <c r="Z320" i="5"/>
  <c r="R320" i="5"/>
  <c r="AF320" i="5"/>
  <c r="X320" i="5"/>
  <c r="AE320" i="5"/>
  <c r="W320" i="5"/>
  <c r="AD320" i="5"/>
  <c r="V320" i="5"/>
  <c r="AC320" i="5"/>
  <c r="U320" i="5"/>
  <c r="AB320" i="5"/>
  <c r="T320" i="5"/>
  <c r="AA320" i="5"/>
  <c r="S320" i="5"/>
  <c r="W323" i="5"/>
  <c r="AB325" i="5"/>
  <c r="T325" i="5"/>
  <c r="AH325" i="5"/>
  <c r="Z325" i="5"/>
  <c r="R325" i="5"/>
  <c r="AG325" i="5"/>
  <c r="Y325" i="5"/>
  <c r="Q325" i="5"/>
  <c r="AF325" i="5"/>
  <c r="X325" i="5"/>
  <c r="AE325" i="5"/>
  <c r="W325" i="5"/>
  <c r="AD325" i="5"/>
  <c r="V325" i="5"/>
  <c r="AC325" i="5"/>
  <c r="U325" i="5"/>
  <c r="Q332" i="5"/>
  <c r="AH336" i="5"/>
  <c r="Z336" i="5"/>
  <c r="R336" i="5"/>
  <c r="AF336" i="5"/>
  <c r="X336" i="5"/>
  <c r="AE336" i="5"/>
  <c r="W336" i="5"/>
  <c r="AD336" i="5"/>
  <c r="V336" i="5"/>
  <c r="AC336" i="5"/>
  <c r="U336" i="5"/>
  <c r="AB336" i="5"/>
  <c r="T336" i="5"/>
  <c r="AA336" i="5"/>
  <c r="S336" i="5"/>
  <c r="W339" i="5"/>
  <c r="AB341" i="5"/>
  <c r="T341" i="5"/>
  <c r="AH341" i="5"/>
  <c r="Z341" i="5"/>
  <c r="R341" i="5"/>
  <c r="AG341" i="5"/>
  <c r="Y341" i="5"/>
  <c r="Q341" i="5"/>
  <c r="AF341" i="5"/>
  <c r="X341" i="5"/>
  <c r="AE341" i="5"/>
  <c r="W341" i="5"/>
  <c r="AD341" i="5"/>
  <c r="V341" i="5"/>
  <c r="AC341" i="5"/>
  <c r="U341" i="5"/>
  <c r="Q348" i="5"/>
  <c r="AH352" i="5"/>
  <c r="Z352" i="5"/>
  <c r="R352" i="5"/>
  <c r="AF352" i="5"/>
  <c r="X352" i="5"/>
  <c r="AE352" i="5"/>
  <c r="W352" i="5"/>
  <c r="AD352" i="5"/>
  <c r="V352" i="5"/>
  <c r="AC352" i="5"/>
  <c r="U352" i="5"/>
  <c r="AB352" i="5"/>
  <c r="T352" i="5"/>
  <c r="AA352" i="5"/>
  <c r="S352" i="5"/>
  <c r="W355" i="5"/>
  <c r="AB357" i="5"/>
  <c r="T357" i="5"/>
  <c r="AH357" i="5"/>
  <c r="Z357" i="5"/>
  <c r="R357" i="5"/>
  <c r="AG357" i="5"/>
  <c r="Y357" i="5"/>
  <c r="Q357" i="5"/>
  <c r="AF357" i="5"/>
  <c r="X357" i="5"/>
  <c r="AE357" i="5"/>
  <c r="W357" i="5"/>
  <c r="AD357" i="5"/>
  <c r="V357" i="5"/>
  <c r="AC357" i="5"/>
  <c r="U357" i="5"/>
  <c r="Q364" i="5"/>
  <c r="AH368" i="5"/>
  <c r="Z368" i="5"/>
  <c r="R368" i="5"/>
  <c r="AF368" i="5"/>
  <c r="X368" i="5"/>
  <c r="AE368" i="5"/>
  <c r="W368" i="5"/>
  <c r="AD368" i="5"/>
  <c r="V368" i="5"/>
  <c r="AC368" i="5"/>
  <c r="U368" i="5"/>
  <c r="AB368" i="5"/>
  <c r="T368" i="5"/>
  <c r="AA368" i="5"/>
  <c r="S368" i="5"/>
  <c r="W371" i="5"/>
  <c r="AB373" i="5"/>
  <c r="T373" i="5"/>
  <c r="AH373" i="5"/>
  <c r="Z373" i="5"/>
  <c r="R373" i="5"/>
  <c r="AG373" i="5"/>
  <c r="Y373" i="5"/>
  <c r="Q373" i="5"/>
  <c r="AF373" i="5"/>
  <c r="X373" i="5"/>
  <c r="AE373" i="5"/>
  <c r="W373" i="5"/>
  <c r="AD373" i="5"/>
  <c r="V373" i="5"/>
  <c r="AC373" i="5"/>
  <c r="U373" i="5"/>
  <c r="Q380" i="5"/>
  <c r="AH384" i="5"/>
  <c r="Z384" i="5"/>
  <c r="R384" i="5"/>
  <c r="AF384" i="5"/>
  <c r="X384" i="5"/>
  <c r="AE384" i="5"/>
  <c r="W384" i="5"/>
  <c r="AD384" i="5"/>
  <c r="V384" i="5"/>
  <c r="AC384" i="5"/>
  <c r="U384" i="5"/>
  <c r="AB384" i="5"/>
  <c r="T384" i="5"/>
  <c r="AA384" i="5"/>
  <c r="S384" i="5"/>
  <c r="W387" i="5"/>
  <c r="AB389" i="5"/>
  <c r="T389" i="5"/>
  <c r="AH389" i="5"/>
  <c r="Z389" i="5"/>
  <c r="R389" i="5"/>
  <c r="AG389" i="5"/>
  <c r="Y389" i="5"/>
  <c r="Q389" i="5"/>
  <c r="AF389" i="5"/>
  <c r="X389" i="5"/>
  <c r="AE389" i="5"/>
  <c r="W389" i="5"/>
  <c r="AD389" i="5"/>
  <c r="V389" i="5"/>
  <c r="AC389" i="5"/>
  <c r="U389" i="5"/>
  <c r="Q396" i="5"/>
  <c r="AH400" i="5"/>
  <c r="Z400" i="5"/>
  <c r="R400" i="5"/>
  <c r="AF400" i="5"/>
  <c r="X400" i="5"/>
  <c r="AE400" i="5"/>
  <c r="W400" i="5"/>
  <c r="AD400" i="5"/>
  <c r="V400" i="5"/>
  <c r="AC400" i="5"/>
  <c r="U400" i="5"/>
  <c r="AB400" i="5"/>
  <c r="T400" i="5"/>
  <c r="AA400" i="5"/>
  <c r="S400" i="5"/>
  <c r="P405" i="5"/>
  <c r="P418" i="5"/>
  <c r="P421" i="5"/>
  <c r="P432" i="5"/>
  <c r="P435" i="5"/>
  <c r="P450" i="5"/>
  <c r="P453" i="5"/>
  <c r="P470" i="5"/>
  <c r="P474" i="5"/>
  <c r="P484" i="5"/>
  <c r="T235" i="5"/>
  <c r="AE235" i="5"/>
  <c r="T243" i="5"/>
  <c r="AE243" i="5"/>
  <c r="T245" i="5"/>
  <c r="AH245" i="5"/>
  <c r="O252" i="5"/>
  <c r="P252" i="5" s="1"/>
  <c r="AB261" i="5"/>
  <c r="T261" i="5"/>
  <c r="AG261" i="5"/>
  <c r="Y261" i="5"/>
  <c r="Q261" i="5"/>
  <c r="AF261" i="5"/>
  <c r="X261" i="5"/>
  <c r="AE261" i="5"/>
  <c r="W261" i="5"/>
  <c r="AC261" i="5"/>
  <c r="U261" i="5"/>
  <c r="X264" i="5"/>
  <c r="AA265" i="5"/>
  <c r="R271" i="5"/>
  <c r="T272" i="5"/>
  <c r="AA273" i="5"/>
  <c r="T280" i="5"/>
  <c r="AA281" i="5"/>
  <c r="T288" i="5"/>
  <c r="AA289" i="5"/>
  <c r="T296" i="5"/>
  <c r="AA297" i="5"/>
  <c r="T304" i="5"/>
  <c r="AA305" i="5"/>
  <c r="AF311" i="5"/>
  <c r="X311" i="5"/>
  <c r="AD311" i="5"/>
  <c r="V311" i="5"/>
  <c r="AC311" i="5"/>
  <c r="U311" i="5"/>
  <c r="AB311" i="5"/>
  <c r="T311" i="5"/>
  <c r="AA311" i="5"/>
  <c r="S311" i="5"/>
  <c r="AH311" i="5"/>
  <c r="Z311" i="5"/>
  <c r="R311" i="5"/>
  <c r="AG311" i="5"/>
  <c r="Y311" i="5"/>
  <c r="Q311" i="5"/>
  <c r="Y316" i="5"/>
  <c r="U318" i="5"/>
  <c r="AD322" i="5"/>
  <c r="V322" i="5"/>
  <c r="AB322" i="5"/>
  <c r="T322" i="5"/>
  <c r="AA322" i="5"/>
  <c r="S322" i="5"/>
  <c r="AH322" i="5"/>
  <c r="Z322" i="5"/>
  <c r="R322" i="5"/>
  <c r="AG322" i="5"/>
  <c r="Y322" i="5"/>
  <c r="Q322" i="5"/>
  <c r="AF322" i="5"/>
  <c r="X322" i="5"/>
  <c r="AE322" i="5"/>
  <c r="W322" i="5"/>
  <c r="AF327" i="5"/>
  <c r="X327" i="5"/>
  <c r="AD327" i="5"/>
  <c r="V327" i="5"/>
  <c r="AC327" i="5"/>
  <c r="U327" i="5"/>
  <c r="AB327" i="5"/>
  <c r="T327" i="5"/>
  <c r="AA327" i="5"/>
  <c r="S327" i="5"/>
  <c r="AH327" i="5"/>
  <c r="Z327" i="5"/>
  <c r="R327" i="5"/>
  <c r="AG327" i="5"/>
  <c r="Y327" i="5"/>
  <c r="Q327" i="5"/>
  <c r="Y332" i="5"/>
  <c r="U334" i="5"/>
  <c r="AD338" i="5"/>
  <c r="V338" i="5"/>
  <c r="AB338" i="5"/>
  <c r="T338" i="5"/>
  <c r="AA338" i="5"/>
  <c r="S338" i="5"/>
  <c r="AH338" i="5"/>
  <c r="Z338" i="5"/>
  <c r="R338" i="5"/>
  <c r="AG338" i="5"/>
  <c r="Y338" i="5"/>
  <c r="Q338" i="5"/>
  <c r="AF338" i="5"/>
  <c r="X338" i="5"/>
  <c r="AE338" i="5"/>
  <c r="W338" i="5"/>
  <c r="AF343" i="5"/>
  <c r="X343" i="5"/>
  <c r="AD343" i="5"/>
  <c r="V343" i="5"/>
  <c r="AC343" i="5"/>
  <c r="U343" i="5"/>
  <c r="AB343" i="5"/>
  <c r="T343" i="5"/>
  <c r="AA343" i="5"/>
  <c r="S343" i="5"/>
  <c r="AH343" i="5"/>
  <c r="Z343" i="5"/>
  <c r="R343" i="5"/>
  <c r="AG343" i="5"/>
  <c r="Y343" i="5"/>
  <c r="Q343" i="5"/>
  <c r="Y348" i="5"/>
  <c r="U350" i="5"/>
  <c r="AD354" i="5"/>
  <c r="V354" i="5"/>
  <c r="AB354" i="5"/>
  <c r="T354" i="5"/>
  <c r="AA354" i="5"/>
  <c r="S354" i="5"/>
  <c r="AH354" i="5"/>
  <c r="Z354" i="5"/>
  <c r="R354" i="5"/>
  <c r="AG354" i="5"/>
  <c r="Y354" i="5"/>
  <c r="Q354" i="5"/>
  <c r="AF354" i="5"/>
  <c r="X354" i="5"/>
  <c r="AE354" i="5"/>
  <c r="W354" i="5"/>
  <c r="AF359" i="5"/>
  <c r="X359" i="5"/>
  <c r="AD359" i="5"/>
  <c r="V359" i="5"/>
  <c r="AC359" i="5"/>
  <c r="U359" i="5"/>
  <c r="AB359" i="5"/>
  <c r="T359" i="5"/>
  <c r="AA359" i="5"/>
  <c r="S359" i="5"/>
  <c r="AH359" i="5"/>
  <c r="Z359" i="5"/>
  <c r="R359" i="5"/>
  <c r="AG359" i="5"/>
  <c r="Y359" i="5"/>
  <c r="Q359" i="5"/>
  <c r="Y364" i="5"/>
  <c r="U366" i="5"/>
  <c r="AD370" i="5"/>
  <c r="V370" i="5"/>
  <c r="AB370" i="5"/>
  <c r="T370" i="5"/>
  <c r="AA370" i="5"/>
  <c r="S370" i="5"/>
  <c r="AH370" i="5"/>
  <c r="Z370" i="5"/>
  <c r="R370" i="5"/>
  <c r="AG370" i="5"/>
  <c r="Y370" i="5"/>
  <c r="Q370" i="5"/>
  <c r="AF370" i="5"/>
  <c r="X370" i="5"/>
  <c r="AE370" i="5"/>
  <c r="W370" i="5"/>
  <c r="AF375" i="5"/>
  <c r="X375" i="5"/>
  <c r="AD375" i="5"/>
  <c r="V375" i="5"/>
  <c r="AC375" i="5"/>
  <c r="U375" i="5"/>
  <c r="AB375" i="5"/>
  <c r="T375" i="5"/>
  <c r="AA375" i="5"/>
  <c r="S375" i="5"/>
  <c r="AH375" i="5"/>
  <c r="Z375" i="5"/>
  <c r="R375" i="5"/>
  <c r="AG375" i="5"/>
  <c r="Y375" i="5"/>
  <c r="Q375" i="5"/>
  <c r="Y380" i="5"/>
  <c r="U382" i="5"/>
  <c r="AD386" i="5"/>
  <c r="V386" i="5"/>
  <c r="AB386" i="5"/>
  <c r="T386" i="5"/>
  <c r="AA386" i="5"/>
  <c r="S386" i="5"/>
  <c r="AH386" i="5"/>
  <c r="Z386" i="5"/>
  <c r="R386" i="5"/>
  <c r="AG386" i="5"/>
  <c r="Y386" i="5"/>
  <c r="Q386" i="5"/>
  <c r="AF386" i="5"/>
  <c r="X386" i="5"/>
  <c r="AE386" i="5"/>
  <c r="W386" i="5"/>
  <c r="AF391" i="5"/>
  <c r="X391" i="5"/>
  <c r="AD391" i="5"/>
  <c r="V391" i="5"/>
  <c r="AC391" i="5"/>
  <c r="U391" i="5"/>
  <c r="AB391" i="5"/>
  <c r="T391" i="5"/>
  <c r="AA391" i="5"/>
  <c r="S391" i="5"/>
  <c r="AH391" i="5"/>
  <c r="Z391" i="5"/>
  <c r="R391" i="5"/>
  <c r="AG391" i="5"/>
  <c r="Y391" i="5"/>
  <c r="Q391" i="5"/>
  <c r="Y396" i="5"/>
  <c r="U398" i="5"/>
  <c r="P402" i="5"/>
  <c r="P407" i="5"/>
  <c r="P422" i="5"/>
  <c r="P425" i="5"/>
  <c r="P436" i="5"/>
  <c r="P439" i="5"/>
  <c r="P454" i="5"/>
  <c r="P457" i="5"/>
  <c r="P461" i="5"/>
  <c r="P471" i="5"/>
  <c r="P478" i="5"/>
  <c r="P488" i="5"/>
  <c r="P499" i="5"/>
  <c r="P515" i="5"/>
  <c r="AC231" i="5"/>
  <c r="U231" i="5"/>
  <c r="AG231" i="5"/>
  <c r="Y231" i="5"/>
  <c r="Q231" i="5"/>
  <c r="AA231" i="5"/>
  <c r="V235" i="5"/>
  <c r="AF235" i="5"/>
  <c r="AC239" i="5"/>
  <c r="U239" i="5"/>
  <c r="AG239" i="5"/>
  <c r="Y239" i="5"/>
  <c r="Q239" i="5"/>
  <c r="AA239" i="5"/>
  <c r="V243" i="5"/>
  <c r="AF243" i="5"/>
  <c r="V245" i="5"/>
  <c r="AG253" i="5"/>
  <c r="Y253" i="5"/>
  <c r="Q253" i="5"/>
  <c r="AE253" i="5"/>
  <c r="W253" i="5"/>
  <c r="AC253" i="5"/>
  <c r="U253" i="5"/>
  <c r="AB253" i="5"/>
  <c r="Y264" i="5"/>
  <c r="AH268" i="5"/>
  <c r="Z268" i="5"/>
  <c r="R268" i="5"/>
  <c r="AF268" i="5"/>
  <c r="X268" i="5"/>
  <c r="AE268" i="5"/>
  <c r="W268" i="5"/>
  <c r="AD268" i="5"/>
  <c r="V268" i="5"/>
  <c r="AC268" i="5"/>
  <c r="U268" i="5"/>
  <c r="AA268" i="5"/>
  <c r="S268" i="5"/>
  <c r="AB269" i="5"/>
  <c r="T269" i="5"/>
  <c r="AH269" i="5"/>
  <c r="Z269" i="5"/>
  <c r="R269" i="5"/>
  <c r="AG269" i="5"/>
  <c r="Y269" i="5"/>
  <c r="Q269" i="5"/>
  <c r="AF269" i="5"/>
  <c r="X269" i="5"/>
  <c r="AE269" i="5"/>
  <c r="W269" i="5"/>
  <c r="AC269" i="5"/>
  <c r="U269" i="5"/>
  <c r="Y272" i="5"/>
  <c r="AH276" i="5"/>
  <c r="Z276" i="5"/>
  <c r="R276" i="5"/>
  <c r="AF276" i="5"/>
  <c r="X276" i="5"/>
  <c r="AE276" i="5"/>
  <c r="W276" i="5"/>
  <c r="AD276" i="5"/>
  <c r="V276" i="5"/>
  <c r="AC276" i="5"/>
  <c r="U276" i="5"/>
  <c r="AA276" i="5"/>
  <c r="S276" i="5"/>
  <c r="AB277" i="5"/>
  <c r="T277" i="5"/>
  <c r="AH277" i="5"/>
  <c r="Z277" i="5"/>
  <c r="R277" i="5"/>
  <c r="AG277" i="5"/>
  <c r="Y277" i="5"/>
  <c r="Q277" i="5"/>
  <c r="AF277" i="5"/>
  <c r="X277" i="5"/>
  <c r="AE277" i="5"/>
  <c r="W277" i="5"/>
  <c r="AC277" i="5"/>
  <c r="U277" i="5"/>
  <c r="Y280" i="5"/>
  <c r="AH284" i="5"/>
  <c r="Z284" i="5"/>
  <c r="R284" i="5"/>
  <c r="AF284" i="5"/>
  <c r="X284" i="5"/>
  <c r="AE284" i="5"/>
  <c r="W284" i="5"/>
  <c r="AD284" i="5"/>
  <c r="V284" i="5"/>
  <c r="AC284" i="5"/>
  <c r="U284" i="5"/>
  <c r="AA284" i="5"/>
  <c r="S284" i="5"/>
  <c r="AB285" i="5"/>
  <c r="T285" i="5"/>
  <c r="AH285" i="5"/>
  <c r="Z285" i="5"/>
  <c r="R285" i="5"/>
  <c r="AG285" i="5"/>
  <c r="Y285" i="5"/>
  <c r="Q285" i="5"/>
  <c r="AF285" i="5"/>
  <c r="X285" i="5"/>
  <c r="AE285" i="5"/>
  <c r="W285" i="5"/>
  <c r="AC285" i="5"/>
  <c r="U285" i="5"/>
  <c r="Y288" i="5"/>
  <c r="AH292" i="5"/>
  <c r="Z292" i="5"/>
  <c r="R292" i="5"/>
  <c r="AF292" i="5"/>
  <c r="X292" i="5"/>
  <c r="AE292" i="5"/>
  <c r="W292" i="5"/>
  <c r="AD292" i="5"/>
  <c r="V292" i="5"/>
  <c r="AC292" i="5"/>
  <c r="U292" i="5"/>
  <c r="AA292" i="5"/>
  <c r="S292" i="5"/>
  <c r="AB293" i="5"/>
  <c r="T293" i="5"/>
  <c r="AH293" i="5"/>
  <c r="Z293" i="5"/>
  <c r="R293" i="5"/>
  <c r="AG293" i="5"/>
  <c r="Y293" i="5"/>
  <c r="Q293" i="5"/>
  <c r="AF293" i="5"/>
  <c r="X293" i="5"/>
  <c r="AE293" i="5"/>
  <c r="W293" i="5"/>
  <c r="AC293" i="5"/>
  <c r="U293" i="5"/>
  <c r="Y296" i="5"/>
  <c r="AH300" i="5"/>
  <c r="Z300" i="5"/>
  <c r="R300" i="5"/>
  <c r="AF300" i="5"/>
  <c r="X300" i="5"/>
  <c r="AE300" i="5"/>
  <c r="W300" i="5"/>
  <c r="AD300" i="5"/>
  <c r="V300" i="5"/>
  <c r="AC300" i="5"/>
  <c r="U300" i="5"/>
  <c r="AA300" i="5"/>
  <c r="S300" i="5"/>
  <c r="AB301" i="5"/>
  <c r="T301" i="5"/>
  <c r="AH301" i="5"/>
  <c r="Z301" i="5"/>
  <c r="R301" i="5"/>
  <c r="AG301" i="5"/>
  <c r="Y301" i="5"/>
  <c r="Q301" i="5"/>
  <c r="AF301" i="5"/>
  <c r="X301" i="5"/>
  <c r="AE301" i="5"/>
  <c r="W301" i="5"/>
  <c r="AC301" i="5"/>
  <c r="U301" i="5"/>
  <c r="W303" i="5"/>
  <c r="Y304" i="5"/>
  <c r="AH308" i="5"/>
  <c r="Z308" i="5"/>
  <c r="R308" i="5"/>
  <c r="AF308" i="5"/>
  <c r="X308" i="5"/>
  <c r="AE308" i="5"/>
  <c r="W308" i="5"/>
  <c r="AD308" i="5"/>
  <c r="V308" i="5"/>
  <c r="AC308" i="5"/>
  <c r="U308" i="5"/>
  <c r="AB308" i="5"/>
  <c r="T308" i="5"/>
  <c r="AA308" i="5"/>
  <c r="S308" i="5"/>
  <c r="AA309" i="5"/>
  <c r="W311" i="5"/>
  <c r="AB313" i="5"/>
  <c r="T313" i="5"/>
  <c r="AH313" i="5"/>
  <c r="Z313" i="5"/>
  <c r="R313" i="5"/>
  <c r="AG313" i="5"/>
  <c r="Y313" i="5"/>
  <c r="Q313" i="5"/>
  <c r="AF313" i="5"/>
  <c r="X313" i="5"/>
  <c r="AE313" i="5"/>
  <c r="W313" i="5"/>
  <c r="AD313" i="5"/>
  <c r="V313" i="5"/>
  <c r="AC313" i="5"/>
  <c r="U313" i="5"/>
  <c r="Q320" i="5"/>
  <c r="AH324" i="5"/>
  <c r="Z324" i="5"/>
  <c r="R324" i="5"/>
  <c r="AF324" i="5"/>
  <c r="X324" i="5"/>
  <c r="AE324" i="5"/>
  <c r="W324" i="5"/>
  <c r="AD324" i="5"/>
  <c r="V324" i="5"/>
  <c r="AC324" i="5"/>
  <c r="U324" i="5"/>
  <c r="AB324" i="5"/>
  <c r="T324" i="5"/>
  <c r="AA324" i="5"/>
  <c r="S324" i="5"/>
  <c r="AA325" i="5"/>
  <c r="W327" i="5"/>
  <c r="AB329" i="5"/>
  <c r="T329" i="5"/>
  <c r="AH329" i="5"/>
  <c r="Z329" i="5"/>
  <c r="R329" i="5"/>
  <c r="AG329" i="5"/>
  <c r="Y329" i="5"/>
  <c r="Q329" i="5"/>
  <c r="AF329" i="5"/>
  <c r="X329" i="5"/>
  <c r="AE329" i="5"/>
  <c r="W329" i="5"/>
  <c r="AD329" i="5"/>
  <c r="V329" i="5"/>
  <c r="AC329" i="5"/>
  <c r="U329" i="5"/>
  <c r="Q336" i="5"/>
  <c r="AH340" i="5"/>
  <c r="Z340" i="5"/>
  <c r="R340" i="5"/>
  <c r="AF340" i="5"/>
  <c r="X340" i="5"/>
  <c r="AE340" i="5"/>
  <c r="W340" i="5"/>
  <c r="AD340" i="5"/>
  <c r="V340" i="5"/>
  <c r="AC340" i="5"/>
  <c r="U340" i="5"/>
  <c r="AB340" i="5"/>
  <c r="T340" i="5"/>
  <c r="AA340" i="5"/>
  <c r="S340" i="5"/>
  <c r="AA341" i="5"/>
  <c r="W343" i="5"/>
  <c r="AB345" i="5"/>
  <c r="T345" i="5"/>
  <c r="AH345" i="5"/>
  <c r="Z345" i="5"/>
  <c r="R345" i="5"/>
  <c r="AG345" i="5"/>
  <c r="Y345" i="5"/>
  <c r="Q345" i="5"/>
  <c r="AF345" i="5"/>
  <c r="X345" i="5"/>
  <c r="AE345" i="5"/>
  <c r="W345" i="5"/>
  <c r="AD345" i="5"/>
  <c r="V345" i="5"/>
  <c r="AC345" i="5"/>
  <c r="U345" i="5"/>
  <c r="Q352" i="5"/>
  <c r="AH356" i="5"/>
  <c r="Z356" i="5"/>
  <c r="R356" i="5"/>
  <c r="AF356" i="5"/>
  <c r="X356" i="5"/>
  <c r="AE356" i="5"/>
  <c r="W356" i="5"/>
  <c r="AD356" i="5"/>
  <c r="V356" i="5"/>
  <c r="AC356" i="5"/>
  <c r="U356" i="5"/>
  <c r="AB356" i="5"/>
  <c r="T356" i="5"/>
  <c r="AA356" i="5"/>
  <c r="S356" i="5"/>
  <c r="AA357" i="5"/>
  <c r="W359" i="5"/>
  <c r="AB361" i="5"/>
  <c r="T361" i="5"/>
  <c r="AH361" i="5"/>
  <c r="Z361" i="5"/>
  <c r="R361" i="5"/>
  <c r="AG361" i="5"/>
  <c r="Y361" i="5"/>
  <c r="Q361" i="5"/>
  <c r="AF361" i="5"/>
  <c r="X361" i="5"/>
  <c r="AE361" i="5"/>
  <c r="W361" i="5"/>
  <c r="AD361" i="5"/>
  <c r="V361" i="5"/>
  <c r="AC361" i="5"/>
  <c r="U361" i="5"/>
  <c r="Q368" i="5"/>
  <c r="AH372" i="5"/>
  <c r="Z372" i="5"/>
  <c r="R372" i="5"/>
  <c r="AF372" i="5"/>
  <c r="X372" i="5"/>
  <c r="AE372" i="5"/>
  <c r="W372" i="5"/>
  <c r="AD372" i="5"/>
  <c r="V372" i="5"/>
  <c r="AC372" i="5"/>
  <c r="U372" i="5"/>
  <c r="AB372" i="5"/>
  <c r="T372" i="5"/>
  <c r="AA372" i="5"/>
  <c r="S372" i="5"/>
  <c r="AA373" i="5"/>
  <c r="W375" i="5"/>
  <c r="AB377" i="5"/>
  <c r="T377" i="5"/>
  <c r="AH377" i="5"/>
  <c r="Z377" i="5"/>
  <c r="R377" i="5"/>
  <c r="AG377" i="5"/>
  <c r="Y377" i="5"/>
  <c r="Q377" i="5"/>
  <c r="AF377" i="5"/>
  <c r="X377" i="5"/>
  <c r="AE377" i="5"/>
  <c r="W377" i="5"/>
  <c r="AD377" i="5"/>
  <c r="V377" i="5"/>
  <c r="AC377" i="5"/>
  <c r="U377" i="5"/>
  <c r="Q384" i="5"/>
  <c r="AH388" i="5"/>
  <c r="Z388" i="5"/>
  <c r="R388" i="5"/>
  <c r="AF388" i="5"/>
  <c r="X388" i="5"/>
  <c r="AE388" i="5"/>
  <c r="W388" i="5"/>
  <c r="AD388" i="5"/>
  <c r="V388" i="5"/>
  <c r="AC388" i="5"/>
  <c r="U388" i="5"/>
  <c r="AB388" i="5"/>
  <c r="T388" i="5"/>
  <c r="AA388" i="5"/>
  <c r="S388" i="5"/>
  <c r="AA389" i="5"/>
  <c r="W391" i="5"/>
  <c r="AB393" i="5"/>
  <c r="T393" i="5"/>
  <c r="AH393" i="5"/>
  <c r="Z393" i="5"/>
  <c r="R393" i="5"/>
  <c r="AG393" i="5"/>
  <c r="Y393" i="5"/>
  <c r="Q393" i="5"/>
  <c r="AF393" i="5"/>
  <c r="X393" i="5"/>
  <c r="AE393" i="5"/>
  <c r="W393" i="5"/>
  <c r="AD393" i="5"/>
  <c r="V393" i="5"/>
  <c r="AC393" i="5"/>
  <c r="U393" i="5"/>
  <c r="Q400" i="5"/>
  <c r="P404" i="5"/>
  <c r="P408" i="5"/>
  <c r="P411" i="5"/>
  <c r="P426" i="5"/>
  <c r="P429" i="5"/>
  <c r="P440" i="5"/>
  <c r="P443" i="5"/>
  <c r="P458" i="5"/>
  <c r="P482" i="5"/>
  <c r="T41" i="5"/>
  <c r="AB41" i="5"/>
  <c r="R231" i="5"/>
  <c r="AB231" i="5"/>
  <c r="W235" i="5"/>
  <c r="AH235" i="5"/>
  <c r="R239" i="5"/>
  <c r="AB239" i="5"/>
  <c r="W243" i="5"/>
  <c r="AH243" i="5"/>
  <c r="X245" i="5"/>
  <c r="R253" i="5"/>
  <c r="AD253" i="5"/>
  <c r="S261" i="5"/>
  <c r="AD262" i="5"/>
  <c r="V262" i="5"/>
  <c r="AA262" i="5"/>
  <c r="S262" i="5"/>
  <c r="AH262" i="5"/>
  <c r="Z262" i="5"/>
  <c r="R262" i="5"/>
  <c r="AG262" i="5"/>
  <c r="Y262" i="5"/>
  <c r="Q262" i="5"/>
  <c r="AE262" i="5"/>
  <c r="W262" i="5"/>
  <c r="AB264" i="5"/>
  <c r="S269" i="5"/>
  <c r="Z271" i="5"/>
  <c r="AB272" i="5"/>
  <c r="S277" i="5"/>
  <c r="Z279" i="5"/>
  <c r="AB280" i="5"/>
  <c r="S285" i="5"/>
  <c r="Z287" i="5"/>
  <c r="AB288" i="5"/>
  <c r="S293" i="5"/>
  <c r="Z295" i="5"/>
  <c r="AB296" i="5"/>
  <c r="S301" i="5"/>
  <c r="AB304" i="5"/>
  <c r="AD310" i="5"/>
  <c r="V310" i="5"/>
  <c r="AB310" i="5"/>
  <c r="T310" i="5"/>
  <c r="AA310" i="5"/>
  <c r="S310" i="5"/>
  <c r="AH310" i="5"/>
  <c r="Z310" i="5"/>
  <c r="R310" i="5"/>
  <c r="AG310" i="5"/>
  <c r="Y310" i="5"/>
  <c r="Q310" i="5"/>
  <c r="AF310" i="5"/>
  <c r="X310" i="5"/>
  <c r="AE310" i="5"/>
  <c r="W310" i="5"/>
  <c r="AE311" i="5"/>
  <c r="S313" i="5"/>
  <c r="AF315" i="5"/>
  <c r="X315" i="5"/>
  <c r="AD315" i="5"/>
  <c r="V315" i="5"/>
  <c r="AC315" i="5"/>
  <c r="U315" i="5"/>
  <c r="AB315" i="5"/>
  <c r="T315" i="5"/>
  <c r="AA315" i="5"/>
  <c r="S315" i="5"/>
  <c r="AH315" i="5"/>
  <c r="Z315" i="5"/>
  <c r="R315" i="5"/>
  <c r="AG315" i="5"/>
  <c r="Y315" i="5"/>
  <c r="Q315" i="5"/>
  <c r="Y320" i="5"/>
  <c r="U322" i="5"/>
  <c r="AD326" i="5"/>
  <c r="V326" i="5"/>
  <c r="AB326" i="5"/>
  <c r="T326" i="5"/>
  <c r="AA326" i="5"/>
  <c r="S326" i="5"/>
  <c r="AH326" i="5"/>
  <c r="Z326" i="5"/>
  <c r="R326" i="5"/>
  <c r="AG326" i="5"/>
  <c r="Y326" i="5"/>
  <c r="Q326" i="5"/>
  <c r="AF326" i="5"/>
  <c r="X326" i="5"/>
  <c r="AE326" i="5"/>
  <c r="W326" i="5"/>
  <c r="AE327" i="5"/>
  <c r="S329" i="5"/>
  <c r="AF331" i="5"/>
  <c r="X331" i="5"/>
  <c r="AD331" i="5"/>
  <c r="V331" i="5"/>
  <c r="AC331" i="5"/>
  <c r="U331" i="5"/>
  <c r="AB331" i="5"/>
  <c r="T331" i="5"/>
  <c r="AA331" i="5"/>
  <c r="S331" i="5"/>
  <c r="AH331" i="5"/>
  <c r="Z331" i="5"/>
  <c r="R331" i="5"/>
  <c r="AG331" i="5"/>
  <c r="Y331" i="5"/>
  <c r="Q331" i="5"/>
  <c r="Y336" i="5"/>
  <c r="U338" i="5"/>
  <c r="AD342" i="5"/>
  <c r="V342" i="5"/>
  <c r="AB342" i="5"/>
  <c r="T342" i="5"/>
  <c r="AA342" i="5"/>
  <c r="S342" i="5"/>
  <c r="AH342" i="5"/>
  <c r="Z342" i="5"/>
  <c r="R342" i="5"/>
  <c r="AG342" i="5"/>
  <c r="Y342" i="5"/>
  <c r="Q342" i="5"/>
  <c r="AF342" i="5"/>
  <c r="X342" i="5"/>
  <c r="AE342" i="5"/>
  <c r="W342" i="5"/>
  <c r="AE343" i="5"/>
  <c r="S345" i="5"/>
  <c r="AF347" i="5"/>
  <c r="X347" i="5"/>
  <c r="AD347" i="5"/>
  <c r="V347" i="5"/>
  <c r="AC347" i="5"/>
  <c r="U347" i="5"/>
  <c r="AB347" i="5"/>
  <c r="T347" i="5"/>
  <c r="AA347" i="5"/>
  <c r="S347" i="5"/>
  <c r="AH347" i="5"/>
  <c r="Z347" i="5"/>
  <c r="R347" i="5"/>
  <c r="AG347" i="5"/>
  <c r="Y347" i="5"/>
  <c r="Q347" i="5"/>
  <c r="Y352" i="5"/>
  <c r="U354" i="5"/>
  <c r="AD358" i="5"/>
  <c r="V358" i="5"/>
  <c r="AB358" i="5"/>
  <c r="T358" i="5"/>
  <c r="AA358" i="5"/>
  <c r="S358" i="5"/>
  <c r="AH358" i="5"/>
  <c r="Z358" i="5"/>
  <c r="R358" i="5"/>
  <c r="AG358" i="5"/>
  <c r="Y358" i="5"/>
  <c r="Q358" i="5"/>
  <c r="AF358" i="5"/>
  <c r="X358" i="5"/>
  <c r="AE358" i="5"/>
  <c r="W358" i="5"/>
  <c r="AE359" i="5"/>
  <c r="S361" i="5"/>
  <c r="AF363" i="5"/>
  <c r="X363" i="5"/>
  <c r="AD363" i="5"/>
  <c r="V363" i="5"/>
  <c r="AC363" i="5"/>
  <c r="U363" i="5"/>
  <c r="AB363" i="5"/>
  <c r="T363" i="5"/>
  <c r="AA363" i="5"/>
  <c r="S363" i="5"/>
  <c r="AH363" i="5"/>
  <c r="Z363" i="5"/>
  <c r="R363" i="5"/>
  <c r="AG363" i="5"/>
  <c r="Y363" i="5"/>
  <c r="Q363" i="5"/>
  <c r="Y368" i="5"/>
  <c r="U370" i="5"/>
  <c r="AD374" i="5"/>
  <c r="V374" i="5"/>
  <c r="AB374" i="5"/>
  <c r="T374" i="5"/>
  <c r="AA374" i="5"/>
  <c r="S374" i="5"/>
  <c r="AH374" i="5"/>
  <c r="Z374" i="5"/>
  <c r="R374" i="5"/>
  <c r="AG374" i="5"/>
  <c r="Y374" i="5"/>
  <c r="Q374" i="5"/>
  <c r="AF374" i="5"/>
  <c r="X374" i="5"/>
  <c r="AE374" i="5"/>
  <c r="W374" i="5"/>
  <c r="AE375" i="5"/>
  <c r="S377" i="5"/>
  <c r="AF379" i="5"/>
  <c r="X379" i="5"/>
  <c r="AD379" i="5"/>
  <c r="V379" i="5"/>
  <c r="AC379" i="5"/>
  <c r="U379" i="5"/>
  <c r="AB379" i="5"/>
  <c r="T379" i="5"/>
  <c r="AA379" i="5"/>
  <c r="S379" i="5"/>
  <c r="AH379" i="5"/>
  <c r="Z379" i="5"/>
  <c r="R379" i="5"/>
  <c r="AG379" i="5"/>
  <c r="Y379" i="5"/>
  <c r="Q379" i="5"/>
  <c r="Y384" i="5"/>
  <c r="U386" i="5"/>
  <c r="AD390" i="5"/>
  <c r="V390" i="5"/>
  <c r="AB390" i="5"/>
  <c r="T390" i="5"/>
  <c r="AA390" i="5"/>
  <c r="S390" i="5"/>
  <c r="AH390" i="5"/>
  <c r="Z390" i="5"/>
  <c r="R390" i="5"/>
  <c r="AG390" i="5"/>
  <c r="Y390" i="5"/>
  <c r="Q390" i="5"/>
  <c r="AF390" i="5"/>
  <c r="X390" i="5"/>
  <c r="AE390" i="5"/>
  <c r="W390" i="5"/>
  <c r="AE391" i="5"/>
  <c r="S393" i="5"/>
  <c r="AF395" i="5"/>
  <c r="X395" i="5"/>
  <c r="AD395" i="5"/>
  <c r="V395" i="5"/>
  <c r="AC395" i="5"/>
  <c r="U395" i="5"/>
  <c r="AB395" i="5"/>
  <c r="T395" i="5"/>
  <c r="AA395" i="5"/>
  <c r="S395" i="5"/>
  <c r="AH395" i="5"/>
  <c r="Z395" i="5"/>
  <c r="R395" i="5"/>
  <c r="AG395" i="5"/>
  <c r="Y395" i="5"/>
  <c r="Q395" i="5"/>
  <c r="Y400" i="5"/>
  <c r="P406" i="5"/>
  <c r="P412" i="5"/>
  <c r="P415" i="5"/>
  <c r="P430" i="5"/>
  <c r="P433" i="5"/>
  <c r="P444" i="5"/>
  <c r="P447" i="5"/>
  <c r="P475" i="5"/>
  <c r="P486" i="5"/>
  <c r="U41" i="5"/>
  <c r="AC41" i="5"/>
  <c r="O230" i="5"/>
  <c r="P230" i="5" s="1"/>
  <c r="S231" i="5"/>
  <c r="AD231" i="5"/>
  <c r="X235" i="5"/>
  <c r="O236" i="5"/>
  <c r="P236" i="5" s="1"/>
  <c r="S239" i="5"/>
  <c r="AD239" i="5"/>
  <c r="X243" i="5"/>
  <c r="O244" i="5"/>
  <c r="P244" i="5" s="1"/>
  <c r="Z245" i="5"/>
  <c r="O250" i="5"/>
  <c r="P250" i="5" s="1"/>
  <c r="S253" i="5"/>
  <c r="AF253" i="5"/>
  <c r="V261" i="5"/>
  <c r="T262" i="5"/>
  <c r="AF267" i="5"/>
  <c r="X267" i="5"/>
  <c r="AD267" i="5"/>
  <c r="V267" i="5"/>
  <c r="AC267" i="5"/>
  <c r="U267" i="5"/>
  <c r="AB267" i="5"/>
  <c r="T267" i="5"/>
  <c r="AA267" i="5"/>
  <c r="S267" i="5"/>
  <c r="AG267" i="5"/>
  <c r="Y267" i="5"/>
  <c r="Q267" i="5"/>
  <c r="Q268" i="5"/>
  <c r="V269" i="5"/>
  <c r="AE271" i="5"/>
  <c r="AF275" i="5"/>
  <c r="X275" i="5"/>
  <c r="AD275" i="5"/>
  <c r="V275" i="5"/>
  <c r="AC275" i="5"/>
  <c r="U275" i="5"/>
  <c r="AB275" i="5"/>
  <c r="T275" i="5"/>
  <c r="AA275" i="5"/>
  <c r="S275" i="5"/>
  <c r="AG275" i="5"/>
  <c r="Y275" i="5"/>
  <c r="Q275" i="5"/>
  <c r="Q276" i="5"/>
  <c r="V277" i="5"/>
  <c r="AE279" i="5"/>
  <c r="AF283" i="5"/>
  <c r="X283" i="5"/>
  <c r="AD283" i="5"/>
  <c r="V283" i="5"/>
  <c r="AC283" i="5"/>
  <c r="U283" i="5"/>
  <c r="AB283" i="5"/>
  <c r="T283" i="5"/>
  <c r="AA283" i="5"/>
  <c r="S283" i="5"/>
  <c r="AG283" i="5"/>
  <c r="Y283" i="5"/>
  <c r="Q283" i="5"/>
  <c r="Q284" i="5"/>
  <c r="V285" i="5"/>
  <c r="AE287" i="5"/>
  <c r="AF291" i="5"/>
  <c r="X291" i="5"/>
  <c r="AD291" i="5"/>
  <c r="V291" i="5"/>
  <c r="AC291" i="5"/>
  <c r="U291" i="5"/>
  <c r="AB291" i="5"/>
  <c r="T291" i="5"/>
  <c r="AA291" i="5"/>
  <c r="S291" i="5"/>
  <c r="AG291" i="5"/>
  <c r="Y291" i="5"/>
  <c r="Q291" i="5"/>
  <c r="Q292" i="5"/>
  <c r="V293" i="5"/>
  <c r="AE295" i="5"/>
  <c r="AF299" i="5"/>
  <c r="X299" i="5"/>
  <c r="AD299" i="5"/>
  <c r="V299" i="5"/>
  <c r="AC299" i="5"/>
  <c r="U299" i="5"/>
  <c r="AB299" i="5"/>
  <c r="T299" i="5"/>
  <c r="AA299" i="5"/>
  <c r="S299" i="5"/>
  <c r="AG299" i="5"/>
  <c r="Y299" i="5"/>
  <c r="Q299" i="5"/>
  <c r="Q300" i="5"/>
  <c r="V301" i="5"/>
  <c r="AE303" i="5"/>
  <c r="AF307" i="5"/>
  <c r="X307" i="5"/>
  <c r="AD307" i="5"/>
  <c r="V307" i="5"/>
  <c r="AC307" i="5"/>
  <c r="U307" i="5"/>
  <c r="AB307" i="5"/>
  <c r="T307" i="5"/>
  <c r="AA307" i="5"/>
  <c r="S307" i="5"/>
  <c r="AG307" i="5"/>
  <c r="Y307" i="5"/>
  <c r="Q307" i="5"/>
  <c r="Q308" i="5"/>
  <c r="AH312" i="5"/>
  <c r="Z312" i="5"/>
  <c r="R312" i="5"/>
  <c r="AF312" i="5"/>
  <c r="X312" i="5"/>
  <c r="AE312" i="5"/>
  <c r="W312" i="5"/>
  <c r="AD312" i="5"/>
  <c r="V312" i="5"/>
  <c r="AC312" i="5"/>
  <c r="U312" i="5"/>
  <c r="AB312" i="5"/>
  <c r="T312" i="5"/>
  <c r="AA312" i="5"/>
  <c r="S312" i="5"/>
  <c r="AA313" i="5"/>
  <c r="W315" i="5"/>
  <c r="AB317" i="5"/>
  <c r="T317" i="5"/>
  <c r="AH317" i="5"/>
  <c r="Z317" i="5"/>
  <c r="R317" i="5"/>
  <c r="AG317" i="5"/>
  <c r="Y317" i="5"/>
  <c r="Q317" i="5"/>
  <c r="AF317" i="5"/>
  <c r="X317" i="5"/>
  <c r="AE317" i="5"/>
  <c r="W317" i="5"/>
  <c r="AD317" i="5"/>
  <c r="V317" i="5"/>
  <c r="AC317" i="5"/>
  <c r="U317" i="5"/>
  <c r="AG320" i="5"/>
  <c r="AC322" i="5"/>
  <c r="Q324" i="5"/>
  <c r="AH328" i="5"/>
  <c r="Z328" i="5"/>
  <c r="R328" i="5"/>
  <c r="AF328" i="5"/>
  <c r="X328" i="5"/>
  <c r="AE328" i="5"/>
  <c r="W328" i="5"/>
  <c r="AD328" i="5"/>
  <c r="V328" i="5"/>
  <c r="AC328" i="5"/>
  <c r="U328" i="5"/>
  <c r="AB328" i="5"/>
  <c r="T328" i="5"/>
  <c r="AA328" i="5"/>
  <c r="S328" i="5"/>
  <c r="AA329" i="5"/>
  <c r="W331" i="5"/>
  <c r="AB333" i="5"/>
  <c r="T333" i="5"/>
  <c r="AH333" i="5"/>
  <c r="Z333" i="5"/>
  <c r="R333" i="5"/>
  <c r="AG333" i="5"/>
  <c r="Y333" i="5"/>
  <c r="Q333" i="5"/>
  <c r="AF333" i="5"/>
  <c r="X333" i="5"/>
  <c r="AE333" i="5"/>
  <c r="W333" i="5"/>
  <c r="AD333" i="5"/>
  <c r="V333" i="5"/>
  <c r="AC333" i="5"/>
  <c r="U333" i="5"/>
  <c r="AG336" i="5"/>
  <c r="AC338" i="5"/>
  <c r="Q340" i="5"/>
  <c r="AH344" i="5"/>
  <c r="Z344" i="5"/>
  <c r="R344" i="5"/>
  <c r="AF344" i="5"/>
  <c r="X344" i="5"/>
  <c r="AE344" i="5"/>
  <c r="W344" i="5"/>
  <c r="AD344" i="5"/>
  <c r="V344" i="5"/>
  <c r="AC344" i="5"/>
  <c r="U344" i="5"/>
  <c r="AB344" i="5"/>
  <c r="T344" i="5"/>
  <c r="AA344" i="5"/>
  <c r="S344" i="5"/>
  <c r="AA345" i="5"/>
  <c r="W347" i="5"/>
  <c r="AB349" i="5"/>
  <c r="T349" i="5"/>
  <c r="AH349" i="5"/>
  <c r="Z349" i="5"/>
  <c r="R349" i="5"/>
  <c r="AG349" i="5"/>
  <c r="Y349" i="5"/>
  <c r="Q349" i="5"/>
  <c r="AF349" i="5"/>
  <c r="X349" i="5"/>
  <c r="AE349" i="5"/>
  <c r="W349" i="5"/>
  <c r="AD349" i="5"/>
  <c r="V349" i="5"/>
  <c r="AC349" i="5"/>
  <c r="U349" i="5"/>
  <c r="AG352" i="5"/>
  <c r="AC354" i="5"/>
  <c r="Q356" i="5"/>
  <c r="AH360" i="5"/>
  <c r="Z360" i="5"/>
  <c r="R360" i="5"/>
  <c r="AF360" i="5"/>
  <c r="X360" i="5"/>
  <c r="AE360" i="5"/>
  <c r="W360" i="5"/>
  <c r="AD360" i="5"/>
  <c r="V360" i="5"/>
  <c r="AC360" i="5"/>
  <c r="U360" i="5"/>
  <c r="AB360" i="5"/>
  <c r="T360" i="5"/>
  <c r="AA360" i="5"/>
  <c r="S360" i="5"/>
  <c r="AA361" i="5"/>
  <c r="W363" i="5"/>
  <c r="AB365" i="5"/>
  <c r="T365" i="5"/>
  <c r="AH365" i="5"/>
  <c r="Z365" i="5"/>
  <c r="R365" i="5"/>
  <c r="AG365" i="5"/>
  <c r="Y365" i="5"/>
  <c r="Q365" i="5"/>
  <c r="AF365" i="5"/>
  <c r="X365" i="5"/>
  <c r="AE365" i="5"/>
  <c r="W365" i="5"/>
  <c r="AD365" i="5"/>
  <c r="V365" i="5"/>
  <c r="AC365" i="5"/>
  <c r="U365" i="5"/>
  <c r="AG368" i="5"/>
  <c r="AC370" i="5"/>
  <c r="Q372" i="5"/>
  <c r="AH376" i="5"/>
  <c r="Z376" i="5"/>
  <c r="R376" i="5"/>
  <c r="AF376" i="5"/>
  <c r="X376" i="5"/>
  <c r="AE376" i="5"/>
  <c r="W376" i="5"/>
  <c r="AD376" i="5"/>
  <c r="V376" i="5"/>
  <c r="AC376" i="5"/>
  <c r="U376" i="5"/>
  <c r="AB376" i="5"/>
  <c r="T376" i="5"/>
  <c r="AA376" i="5"/>
  <c r="S376" i="5"/>
  <c r="AA377" i="5"/>
  <c r="W379" i="5"/>
  <c r="AB381" i="5"/>
  <c r="T381" i="5"/>
  <c r="AH381" i="5"/>
  <c r="Z381" i="5"/>
  <c r="R381" i="5"/>
  <c r="AG381" i="5"/>
  <c r="Y381" i="5"/>
  <c r="Q381" i="5"/>
  <c r="AF381" i="5"/>
  <c r="X381" i="5"/>
  <c r="AE381" i="5"/>
  <c r="W381" i="5"/>
  <c r="AD381" i="5"/>
  <c r="V381" i="5"/>
  <c r="AC381" i="5"/>
  <c r="U381" i="5"/>
  <c r="AG384" i="5"/>
  <c r="AC386" i="5"/>
  <c r="Q388" i="5"/>
  <c r="AH392" i="5"/>
  <c r="Z392" i="5"/>
  <c r="R392" i="5"/>
  <c r="AF392" i="5"/>
  <c r="X392" i="5"/>
  <c r="AE392" i="5"/>
  <c r="W392" i="5"/>
  <c r="AD392" i="5"/>
  <c r="V392" i="5"/>
  <c r="AC392" i="5"/>
  <c r="U392" i="5"/>
  <c r="AB392" i="5"/>
  <c r="T392" i="5"/>
  <c r="AA392" i="5"/>
  <c r="S392" i="5"/>
  <c r="AA393" i="5"/>
  <c r="W395" i="5"/>
  <c r="AB397" i="5"/>
  <c r="T397" i="5"/>
  <c r="AH397" i="5"/>
  <c r="Z397" i="5"/>
  <c r="R397" i="5"/>
  <c r="AG397" i="5"/>
  <c r="Y397" i="5"/>
  <c r="Q397" i="5"/>
  <c r="AF397" i="5"/>
  <c r="X397" i="5"/>
  <c r="AE397" i="5"/>
  <c r="W397" i="5"/>
  <c r="AD397" i="5"/>
  <c r="V397" i="5"/>
  <c r="AC397" i="5"/>
  <c r="U397" i="5"/>
  <c r="AG400" i="5"/>
  <c r="P416" i="5"/>
  <c r="P419" i="5"/>
  <c r="P434" i="5"/>
  <c r="P437" i="5"/>
  <c r="P448" i="5"/>
  <c r="P451" i="5"/>
  <c r="P479" i="5"/>
  <c r="P490" i="5"/>
  <c r="V41" i="5"/>
  <c r="AD41" i="5"/>
  <c r="T231" i="5"/>
  <c r="AE231" i="5"/>
  <c r="T239" i="5"/>
  <c r="AE239" i="5"/>
  <c r="T253" i="5"/>
  <c r="AH253" i="5"/>
  <c r="AD266" i="5"/>
  <c r="V266" i="5"/>
  <c r="AB266" i="5"/>
  <c r="T266" i="5"/>
  <c r="AA266" i="5"/>
  <c r="S266" i="5"/>
  <c r="AH266" i="5"/>
  <c r="Z266" i="5"/>
  <c r="R266" i="5"/>
  <c r="AG266" i="5"/>
  <c r="Y266" i="5"/>
  <c r="Q266" i="5"/>
  <c r="AE266" i="5"/>
  <c r="W266" i="5"/>
  <c r="T268" i="5"/>
  <c r="AA269" i="5"/>
  <c r="AD274" i="5"/>
  <c r="V274" i="5"/>
  <c r="AB274" i="5"/>
  <c r="T274" i="5"/>
  <c r="AA274" i="5"/>
  <c r="S274" i="5"/>
  <c r="AH274" i="5"/>
  <c r="Z274" i="5"/>
  <c r="R274" i="5"/>
  <c r="AG274" i="5"/>
  <c r="Y274" i="5"/>
  <c r="Q274" i="5"/>
  <c r="AE274" i="5"/>
  <c r="W274" i="5"/>
  <c r="T276" i="5"/>
  <c r="AA277" i="5"/>
  <c r="AD282" i="5"/>
  <c r="V282" i="5"/>
  <c r="AB282" i="5"/>
  <c r="T282" i="5"/>
  <c r="AA282" i="5"/>
  <c r="S282" i="5"/>
  <c r="AH282" i="5"/>
  <c r="Z282" i="5"/>
  <c r="R282" i="5"/>
  <c r="AG282" i="5"/>
  <c r="Y282" i="5"/>
  <c r="Q282" i="5"/>
  <c r="AE282" i="5"/>
  <c r="W282" i="5"/>
  <c r="T284" i="5"/>
  <c r="AA285" i="5"/>
  <c r="AD290" i="5"/>
  <c r="V290" i="5"/>
  <c r="AB290" i="5"/>
  <c r="T290" i="5"/>
  <c r="AA290" i="5"/>
  <c r="S290" i="5"/>
  <c r="AH290" i="5"/>
  <c r="Z290" i="5"/>
  <c r="R290" i="5"/>
  <c r="AG290" i="5"/>
  <c r="Y290" i="5"/>
  <c r="Q290" i="5"/>
  <c r="AE290" i="5"/>
  <c r="W290" i="5"/>
  <c r="AD298" i="5"/>
  <c r="V298" i="5"/>
  <c r="AB298" i="5"/>
  <c r="T298" i="5"/>
  <c r="AA298" i="5"/>
  <c r="S298" i="5"/>
  <c r="AH298" i="5"/>
  <c r="Z298" i="5"/>
  <c r="R298" i="5"/>
  <c r="AG298" i="5"/>
  <c r="Y298" i="5"/>
  <c r="Q298" i="5"/>
  <c r="AE298" i="5"/>
  <c r="W298" i="5"/>
  <c r="AD306" i="5"/>
  <c r="V306" i="5"/>
  <c r="AB306" i="5"/>
  <c r="T306" i="5"/>
  <c r="AA306" i="5"/>
  <c r="S306" i="5"/>
  <c r="AH306" i="5"/>
  <c r="Z306" i="5"/>
  <c r="R306" i="5"/>
  <c r="AG306" i="5"/>
  <c r="Y306" i="5"/>
  <c r="Q306" i="5"/>
  <c r="AE306" i="5"/>
  <c r="W306" i="5"/>
  <c r="AD314" i="5"/>
  <c r="V314" i="5"/>
  <c r="AB314" i="5"/>
  <c r="T314" i="5"/>
  <c r="AA314" i="5"/>
  <c r="S314" i="5"/>
  <c r="AH314" i="5"/>
  <c r="Z314" i="5"/>
  <c r="R314" i="5"/>
  <c r="AG314" i="5"/>
  <c r="Y314" i="5"/>
  <c r="Q314" i="5"/>
  <c r="AF314" i="5"/>
  <c r="X314" i="5"/>
  <c r="AE314" i="5"/>
  <c r="W314" i="5"/>
  <c r="AF319" i="5"/>
  <c r="X319" i="5"/>
  <c r="AD319" i="5"/>
  <c r="V319" i="5"/>
  <c r="AC319" i="5"/>
  <c r="U319" i="5"/>
  <c r="AB319" i="5"/>
  <c r="T319" i="5"/>
  <c r="AA319" i="5"/>
  <c r="S319" i="5"/>
  <c r="AH319" i="5"/>
  <c r="Z319" i="5"/>
  <c r="R319" i="5"/>
  <c r="AG319" i="5"/>
  <c r="Y319" i="5"/>
  <c r="Q319" i="5"/>
  <c r="AD330" i="5"/>
  <c r="V330" i="5"/>
  <c r="AB330" i="5"/>
  <c r="T330" i="5"/>
  <c r="AA330" i="5"/>
  <c r="S330" i="5"/>
  <c r="AH330" i="5"/>
  <c r="Z330" i="5"/>
  <c r="R330" i="5"/>
  <c r="AG330" i="5"/>
  <c r="Y330" i="5"/>
  <c r="Q330" i="5"/>
  <c r="AF330" i="5"/>
  <c r="X330" i="5"/>
  <c r="AE330" i="5"/>
  <c r="W330" i="5"/>
  <c r="AF335" i="5"/>
  <c r="X335" i="5"/>
  <c r="AD335" i="5"/>
  <c r="V335" i="5"/>
  <c r="AC335" i="5"/>
  <c r="U335" i="5"/>
  <c r="AB335" i="5"/>
  <c r="T335" i="5"/>
  <c r="AA335" i="5"/>
  <c r="S335" i="5"/>
  <c r="AH335" i="5"/>
  <c r="Z335" i="5"/>
  <c r="R335" i="5"/>
  <c r="AG335" i="5"/>
  <c r="Y335" i="5"/>
  <c r="Q335" i="5"/>
  <c r="AD346" i="5"/>
  <c r="V346" i="5"/>
  <c r="AB346" i="5"/>
  <c r="T346" i="5"/>
  <c r="AA346" i="5"/>
  <c r="S346" i="5"/>
  <c r="AH346" i="5"/>
  <c r="Z346" i="5"/>
  <c r="R346" i="5"/>
  <c r="AG346" i="5"/>
  <c r="Y346" i="5"/>
  <c r="Q346" i="5"/>
  <c r="AF346" i="5"/>
  <c r="X346" i="5"/>
  <c r="AE346" i="5"/>
  <c r="W346" i="5"/>
  <c r="AF351" i="5"/>
  <c r="X351" i="5"/>
  <c r="AD351" i="5"/>
  <c r="V351" i="5"/>
  <c r="AC351" i="5"/>
  <c r="U351" i="5"/>
  <c r="AB351" i="5"/>
  <c r="T351" i="5"/>
  <c r="AA351" i="5"/>
  <c r="S351" i="5"/>
  <c r="AH351" i="5"/>
  <c r="Z351" i="5"/>
  <c r="R351" i="5"/>
  <c r="AG351" i="5"/>
  <c r="Y351" i="5"/>
  <c r="Q351" i="5"/>
  <c r="AD362" i="5"/>
  <c r="V362" i="5"/>
  <c r="AB362" i="5"/>
  <c r="T362" i="5"/>
  <c r="AA362" i="5"/>
  <c r="S362" i="5"/>
  <c r="AH362" i="5"/>
  <c r="Z362" i="5"/>
  <c r="R362" i="5"/>
  <c r="AG362" i="5"/>
  <c r="Y362" i="5"/>
  <c r="Q362" i="5"/>
  <c r="AF362" i="5"/>
  <c r="X362" i="5"/>
  <c r="AE362" i="5"/>
  <c r="W362" i="5"/>
  <c r="AF367" i="5"/>
  <c r="X367" i="5"/>
  <c r="AD367" i="5"/>
  <c r="V367" i="5"/>
  <c r="AC367" i="5"/>
  <c r="U367" i="5"/>
  <c r="AB367" i="5"/>
  <c r="T367" i="5"/>
  <c r="AA367" i="5"/>
  <c r="S367" i="5"/>
  <c r="AH367" i="5"/>
  <c r="Z367" i="5"/>
  <c r="R367" i="5"/>
  <c r="AG367" i="5"/>
  <c r="Y367" i="5"/>
  <c r="Q367" i="5"/>
  <c r="AD378" i="5"/>
  <c r="V378" i="5"/>
  <c r="AB378" i="5"/>
  <c r="T378" i="5"/>
  <c r="AA378" i="5"/>
  <c r="S378" i="5"/>
  <c r="AH378" i="5"/>
  <c r="Z378" i="5"/>
  <c r="R378" i="5"/>
  <c r="AG378" i="5"/>
  <c r="Y378" i="5"/>
  <c r="Q378" i="5"/>
  <c r="AF378" i="5"/>
  <c r="X378" i="5"/>
  <c r="AE378" i="5"/>
  <c r="W378" i="5"/>
  <c r="AF383" i="5"/>
  <c r="X383" i="5"/>
  <c r="AD383" i="5"/>
  <c r="V383" i="5"/>
  <c r="AC383" i="5"/>
  <c r="U383" i="5"/>
  <c r="AB383" i="5"/>
  <c r="T383" i="5"/>
  <c r="AA383" i="5"/>
  <c r="S383" i="5"/>
  <c r="AH383" i="5"/>
  <c r="Z383" i="5"/>
  <c r="R383" i="5"/>
  <c r="AG383" i="5"/>
  <c r="Y383" i="5"/>
  <c r="Q383" i="5"/>
  <c r="AD394" i="5"/>
  <c r="V394" i="5"/>
  <c r="AB394" i="5"/>
  <c r="T394" i="5"/>
  <c r="AA394" i="5"/>
  <c r="S394" i="5"/>
  <c r="AH394" i="5"/>
  <c r="Z394" i="5"/>
  <c r="R394" i="5"/>
  <c r="AG394" i="5"/>
  <c r="Y394" i="5"/>
  <c r="Q394" i="5"/>
  <c r="AF394" i="5"/>
  <c r="X394" i="5"/>
  <c r="AE394" i="5"/>
  <c r="W394" i="5"/>
  <c r="AF399" i="5"/>
  <c r="X399" i="5"/>
  <c r="AD399" i="5"/>
  <c r="V399" i="5"/>
  <c r="AC399" i="5"/>
  <c r="U399" i="5"/>
  <c r="AB399" i="5"/>
  <c r="T399" i="5"/>
  <c r="AA399" i="5"/>
  <c r="S399" i="5"/>
  <c r="AH399" i="5"/>
  <c r="Z399" i="5"/>
  <c r="R399" i="5"/>
  <c r="AG399" i="5"/>
  <c r="Y399" i="5"/>
  <c r="Q399" i="5"/>
  <c r="P409" i="5"/>
  <c r="P420" i="5"/>
  <c r="P423" i="5"/>
  <c r="P438" i="5"/>
  <c r="P441" i="5"/>
  <c r="P452" i="5"/>
  <c r="P455" i="5"/>
  <c r="P462" i="5"/>
  <c r="P466" i="5"/>
  <c r="P472" i="5"/>
  <c r="P483" i="5"/>
  <c r="P494" i="5"/>
  <c r="P510" i="5"/>
  <c r="AC235" i="5"/>
  <c r="U235" i="5"/>
  <c r="AG235" i="5"/>
  <c r="Y235" i="5"/>
  <c r="Q235" i="5"/>
  <c r="AA235" i="5"/>
  <c r="AC243" i="5"/>
  <c r="U243" i="5"/>
  <c r="AG243" i="5"/>
  <c r="Y243" i="5"/>
  <c r="Q243" i="5"/>
  <c r="AA243" i="5"/>
  <c r="AG245" i="5"/>
  <c r="Y245" i="5"/>
  <c r="Q245" i="5"/>
  <c r="AE245" i="5"/>
  <c r="W245" i="5"/>
  <c r="AC245" i="5"/>
  <c r="U245" i="5"/>
  <c r="AB245" i="5"/>
  <c r="AH264" i="5"/>
  <c r="Z264" i="5"/>
  <c r="R264" i="5"/>
  <c r="AF264" i="5"/>
  <c r="AE264" i="5"/>
  <c r="W264" i="5"/>
  <c r="AD264" i="5"/>
  <c r="V264" i="5"/>
  <c r="AC264" i="5"/>
  <c r="U264" i="5"/>
  <c r="AA264" i="5"/>
  <c r="S264" i="5"/>
  <c r="AB265" i="5"/>
  <c r="T265" i="5"/>
  <c r="AH265" i="5"/>
  <c r="Z265" i="5"/>
  <c r="R265" i="5"/>
  <c r="AG265" i="5"/>
  <c r="Y265" i="5"/>
  <c r="Q265" i="5"/>
  <c r="AF265" i="5"/>
  <c r="X265" i="5"/>
  <c r="AE265" i="5"/>
  <c r="W265" i="5"/>
  <c r="AC265" i="5"/>
  <c r="U265" i="5"/>
  <c r="AH272" i="5"/>
  <c r="Z272" i="5"/>
  <c r="R272" i="5"/>
  <c r="AF272" i="5"/>
  <c r="X272" i="5"/>
  <c r="AE272" i="5"/>
  <c r="W272" i="5"/>
  <c r="AD272" i="5"/>
  <c r="V272" i="5"/>
  <c r="AC272" i="5"/>
  <c r="U272" i="5"/>
  <c r="AA272" i="5"/>
  <c r="S272" i="5"/>
  <c r="AB273" i="5"/>
  <c r="T273" i="5"/>
  <c r="AH273" i="5"/>
  <c r="Z273" i="5"/>
  <c r="R273" i="5"/>
  <c r="AG273" i="5"/>
  <c r="Y273" i="5"/>
  <c r="Q273" i="5"/>
  <c r="AF273" i="5"/>
  <c r="X273" i="5"/>
  <c r="AE273" i="5"/>
  <c r="W273" i="5"/>
  <c r="AC273" i="5"/>
  <c r="U273" i="5"/>
  <c r="AH280" i="5"/>
  <c r="Z280" i="5"/>
  <c r="R280" i="5"/>
  <c r="AF280" i="5"/>
  <c r="X280" i="5"/>
  <c r="AE280" i="5"/>
  <c r="W280" i="5"/>
  <c r="AD280" i="5"/>
  <c r="V280" i="5"/>
  <c r="AC280" i="5"/>
  <c r="U280" i="5"/>
  <c r="AA280" i="5"/>
  <c r="S280" i="5"/>
  <c r="AB281" i="5"/>
  <c r="T281" i="5"/>
  <c r="AH281" i="5"/>
  <c r="Z281" i="5"/>
  <c r="R281" i="5"/>
  <c r="AG281" i="5"/>
  <c r="Y281" i="5"/>
  <c r="Q281" i="5"/>
  <c r="AF281" i="5"/>
  <c r="X281" i="5"/>
  <c r="AE281" i="5"/>
  <c r="W281" i="5"/>
  <c r="AC281" i="5"/>
  <c r="U281" i="5"/>
  <c r="AH288" i="5"/>
  <c r="Z288" i="5"/>
  <c r="R288" i="5"/>
  <c r="AF288" i="5"/>
  <c r="X288" i="5"/>
  <c r="AE288" i="5"/>
  <c r="W288" i="5"/>
  <c r="AD288" i="5"/>
  <c r="V288" i="5"/>
  <c r="AC288" i="5"/>
  <c r="U288" i="5"/>
  <c r="AA288" i="5"/>
  <c r="S288" i="5"/>
  <c r="AB289" i="5"/>
  <c r="T289" i="5"/>
  <c r="AH289" i="5"/>
  <c r="Z289" i="5"/>
  <c r="R289" i="5"/>
  <c r="AG289" i="5"/>
  <c r="Y289" i="5"/>
  <c r="Q289" i="5"/>
  <c r="AF289" i="5"/>
  <c r="X289" i="5"/>
  <c r="AE289" i="5"/>
  <c r="W289" i="5"/>
  <c r="AC289" i="5"/>
  <c r="U289" i="5"/>
  <c r="AH296" i="5"/>
  <c r="Z296" i="5"/>
  <c r="R296" i="5"/>
  <c r="AF296" i="5"/>
  <c r="X296" i="5"/>
  <c r="AE296" i="5"/>
  <c r="W296" i="5"/>
  <c r="AD296" i="5"/>
  <c r="V296" i="5"/>
  <c r="AC296" i="5"/>
  <c r="U296" i="5"/>
  <c r="AA296" i="5"/>
  <c r="S296" i="5"/>
  <c r="AB297" i="5"/>
  <c r="T297" i="5"/>
  <c r="AH297" i="5"/>
  <c r="Z297" i="5"/>
  <c r="R297" i="5"/>
  <c r="AG297" i="5"/>
  <c r="Y297" i="5"/>
  <c r="Q297" i="5"/>
  <c r="AF297" i="5"/>
  <c r="X297" i="5"/>
  <c r="AE297" i="5"/>
  <c r="W297" i="5"/>
  <c r="AC297" i="5"/>
  <c r="U297" i="5"/>
  <c r="U298" i="5"/>
  <c r="AH304" i="5"/>
  <c r="Z304" i="5"/>
  <c r="R304" i="5"/>
  <c r="AF304" i="5"/>
  <c r="X304" i="5"/>
  <c r="AE304" i="5"/>
  <c r="W304" i="5"/>
  <c r="AD304" i="5"/>
  <c r="V304" i="5"/>
  <c r="AC304" i="5"/>
  <c r="U304" i="5"/>
  <c r="AA304" i="5"/>
  <c r="S304" i="5"/>
  <c r="AB305" i="5"/>
  <c r="T305" i="5"/>
  <c r="AH305" i="5"/>
  <c r="Z305" i="5"/>
  <c r="R305" i="5"/>
  <c r="AG305" i="5"/>
  <c r="Y305" i="5"/>
  <c r="Q305" i="5"/>
  <c r="AF305" i="5"/>
  <c r="X305" i="5"/>
  <c r="AE305" i="5"/>
  <c r="W305" i="5"/>
  <c r="AC305" i="5"/>
  <c r="U305" i="5"/>
  <c r="U306" i="5"/>
  <c r="AH316" i="5"/>
  <c r="Z316" i="5"/>
  <c r="R316" i="5"/>
  <c r="AF316" i="5"/>
  <c r="X316" i="5"/>
  <c r="AE316" i="5"/>
  <c r="W316" i="5"/>
  <c r="AD316" i="5"/>
  <c r="V316" i="5"/>
  <c r="AC316" i="5"/>
  <c r="U316" i="5"/>
  <c r="AB316" i="5"/>
  <c r="T316" i="5"/>
  <c r="AA316" i="5"/>
  <c r="S316" i="5"/>
  <c r="W319" i="5"/>
  <c r="AB321" i="5"/>
  <c r="T321" i="5"/>
  <c r="AH321" i="5"/>
  <c r="Z321" i="5"/>
  <c r="R321" i="5"/>
  <c r="AG321" i="5"/>
  <c r="Y321" i="5"/>
  <c r="Q321" i="5"/>
  <c r="AF321" i="5"/>
  <c r="X321" i="5"/>
  <c r="AE321" i="5"/>
  <c r="W321" i="5"/>
  <c r="AD321" i="5"/>
  <c r="V321" i="5"/>
  <c r="AC321" i="5"/>
  <c r="U321" i="5"/>
  <c r="AH332" i="5"/>
  <c r="Z332" i="5"/>
  <c r="R332" i="5"/>
  <c r="AF332" i="5"/>
  <c r="X332" i="5"/>
  <c r="AE332" i="5"/>
  <c r="W332" i="5"/>
  <c r="AD332" i="5"/>
  <c r="V332" i="5"/>
  <c r="AC332" i="5"/>
  <c r="U332" i="5"/>
  <c r="AB332" i="5"/>
  <c r="T332" i="5"/>
  <c r="AA332" i="5"/>
  <c r="S332" i="5"/>
  <c r="W335" i="5"/>
  <c r="AB337" i="5"/>
  <c r="T337" i="5"/>
  <c r="AH337" i="5"/>
  <c r="Z337" i="5"/>
  <c r="R337" i="5"/>
  <c r="AG337" i="5"/>
  <c r="Y337" i="5"/>
  <c r="Q337" i="5"/>
  <c r="AF337" i="5"/>
  <c r="X337" i="5"/>
  <c r="AE337" i="5"/>
  <c r="W337" i="5"/>
  <c r="AD337" i="5"/>
  <c r="V337" i="5"/>
  <c r="AC337" i="5"/>
  <c r="U337" i="5"/>
  <c r="AH348" i="5"/>
  <c r="Z348" i="5"/>
  <c r="R348" i="5"/>
  <c r="AF348" i="5"/>
  <c r="X348" i="5"/>
  <c r="AE348" i="5"/>
  <c r="W348" i="5"/>
  <c r="AD348" i="5"/>
  <c r="V348" i="5"/>
  <c r="AC348" i="5"/>
  <c r="U348" i="5"/>
  <c r="AB348" i="5"/>
  <c r="T348" i="5"/>
  <c r="AA348" i="5"/>
  <c r="S348" i="5"/>
  <c r="W351" i="5"/>
  <c r="AB353" i="5"/>
  <c r="T353" i="5"/>
  <c r="AH353" i="5"/>
  <c r="Z353" i="5"/>
  <c r="R353" i="5"/>
  <c r="AG353" i="5"/>
  <c r="Y353" i="5"/>
  <c r="Q353" i="5"/>
  <c r="AF353" i="5"/>
  <c r="X353" i="5"/>
  <c r="AE353" i="5"/>
  <c r="W353" i="5"/>
  <c r="AD353" i="5"/>
  <c r="V353" i="5"/>
  <c r="AC353" i="5"/>
  <c r="U353" i="5"/>
  <c r="AH364" i="5"/>
  <c r="Z364" i="5"/>
  <c r="R364" i="5"/>
  <c r="AF364" i="5"/>
  <c r="X364" i="5"/>
  <c r="AE364" i="5"/>
  <c r="W364" i="5"/>
  <c r="AD364" i="5"/>
  <c r="V364" i="5"/>
  <c r="AC364" i="5"/>
  <c r="U364" i="5"/>
  <c r="AB364" i="5"/>
  <c r="T364" i="5"/>
  <c r="AA364" i="5"/>
  <c r="S364" i="5"/>
  <c r="W367" i="5"/>
  <c r="AB369" i="5"/>
  <c r="T369" i="5"/>
  <c r="AH369" i="5"/>
  <c r="Z369" i="5"/>
  <c r="R369" i="5"/>
  <c r="AG369" i="5"/>
  <c r="Y369" i="5"/>
  <c r="Q369" i="5"/>
  <c r="AF369" i="5"/>
  <c r="X369" i="5"/>
  <c r="AE369" i="5"/>
  <c r="W369" i="5"/>
  <c r="AD369" i="5"/>
  <c r="V369" i="5"/>
  <c r="AC369" i="5"/>
  <c r="U369" i="5"/>
  <c r="AH380" i="5"/>
  <c r="Z380" i="5"/>
  <c r="R380" i="5"/>
  <c r="AF380" i="5"/>
  <c r="X380" i="5"/>
  <c r="AE380" i="5"/>
  <c r="W380" i="5"/>
  <c r="AD380" i="5"/>
  <c r="V380" i="5"/>
  <c r="AC380" i="5"/>
  <c r="U380" i="5"/>
  <c r="AB380" i="5"/>
  <c r="T380" i="5"/>
  <c r="AA380" i="5"/>
  <c r="S380" i="5"/>
  <c r="W383" i="5"/>
  <c r="AB385" i="5"/>
  <c r="T385" i="5"/>
  <c r="AH385" i="5"/>
  <c r="Z385" i="5"/>
  <c r="R385" i="5"/>
  <c r="AG385" i="5"/>
  <c r="Y385" i="5"/>
  <c r="Q385" i="5"/>
  <c r="AF385" i="5"/>
  <c r="X385" i="5"/>
  <c r="AE385" i="5"/>
  <c r="W385" i="5"/>
  <c r="AD385" i="5"/>
  <c r="V385" i="5"/>
  <c r="AC385" i="5"/>
  <c r="U385" i="5"/>
  <c r="AH396" i="5"/>
  <c r="Z396" i="5"/>
  <c r="R396" i="5"/>
  <c r="AF396" i="5"/>
  <c r="X396" i="5"/>
  <c r="AE396" i="5"/>
  <c r="W396" i="5"/>
  <c r="AD396" i="5"/>
  <c r="V396" i="5"/>
  <c r="AC396" i="5"/>
  <c r="U396" i="5"/>
  <c r="AB396" i="5"/>
  <c r="T396" i="5"/>
  <c r="AA396" i="5"/>
  <c r="S396" i="5"/>
  <c r="W399" i="5"/>
  <c r="P401" i="5"/>
  <c r="P410" i="5"/>
  <c r="P413" i="5"/>
  <c r="P424" i="5"/>
  <c r="P427" i="5"/>
  <c r="P442" i="5"/>
  <c r="P445" i="5"/>
  <c r="P456" i="5"/>
  <c r="P459" i="5"/>
  <c r="P476" i="5"/>
  <c r="P487" i="5"/>
  <c r="P507" i="5"/>
  <c r="P523" i="5"/>
  <c r="X41" i="5"/>
  <c r="W231" i="5"/>
  <c r="AH231" i="5"/>
  <c r="R235" i="5"/>
  <c r="AB235" i="5"/>
  <c r="W239" i="5"/>
  <c r="AH239" i="5"/>
  <c r="R243" i="5"/>
  <c r="AB243" i="5"/>
  <c r="R245" i="5"/>
  <c r="AD245" i="5"/>
  <c r="Q264" i="5"/>
  <c r="S265" i="5"/>
  <c r="S273" i="5"/>
  <c r="S281" i="5"/>
  <c r="AD318" i="5"/>
  <c r="V318" i="5"/>
  <c r="AB318" i="5"/>
  <c r="T318" i="5"/>
  <c r="AA318" i="5"/>
  <c r="S318" i="5"/>
  <c r="AH318" i="5"/>
  <c r="Z318" i="5"/>
  <c r="R318" i="5"/>
  <c r="AG318" i="5"/>
  <c r="Y318" i="5"/>
  <c r="Q318" i="5"/>
  <c r="AF318" i="5"/>
  <c r="X318" i="5"/>
  <c r="AE318" i="5"/>
  <c r="W318" i="5"/>
  <c r="AF323" i="5"/>
  <c r="X323" i="5"/>
  <c r="AD323" i="5"/>
  <c r="V323" i="5"/>
  <c r="AC323" i="5"/>
  <c r="U323" i="5"/>
  <c r="AB323" i="5"/>
  <c r="T323" i="5"/>
  <c r="AA323" i="5"/>
  <c r="S323" i="5"/>
  <c r="AH323" i="5"/>
  <c r="Z323" i="5"/>
  <c r="R323" i="5"/>
  <c r="AG323" i="5"/>
  <c r="Y323" i="5"/>
  <c r="Q323" i="5"/>
  <c r="AD334" i="5"/>
  <c r="V334" i="5"/>
  <c r="AB334" i="5"/>
  <c r="T334" i="5"/>
  <c r="AA334" i="5"/>
  <c r="S334" i="5"/>
  <c r="AH334" i="5"/>
  <c r="Z334" i="5"/>
  <c r="R334" i="5"/>
  <c r="AG334" i="5"/>
  <c r="Y334" i="5"/>
  <c r="Q334" i="5"/>
  <c r="AF334" i="5"/>
  <c r="X334" i="5"/>
  <c r="AE334" i="5"/>
  <c r="W334" i="5"/>
  <c r="AF339" i="5"/>
  <c r="X339" i="5"/>
  <c r="AD339" i="5"/>
  <c r="V339" i="5"/>
  <c r="AC339" i="5"/>
  <c r="U339" i="5"/>
  <c r="AB339" i="5"/>
  <c r="T339" i="5"/>
  <c r="AA339" i="5"/>
  <c r="S339" i="5"/>
  <c r="AH339" i="5"/>
  <c r="Z339" i="5"/>
  <c r="R339" i="5"/>
  <c r="AG339" i="5"/>
  <c r="Y339" i="5"/>
  <c r="Q339" i="5"/>
  <c r="AD350" i="5"/>
  <c r="V350" i="5"/>
  <c r="AB350" i="5"/>
  <c r="T350" i="5"/>
  <c r="AA350" i="5"/>
  <c r="S350" i="5"/>
  <c r="AH350" i="5"/>
  <c r="Z350" i="5"/>
  <c r="R350" i="5"/>
  <c r="AG350" i="5"/>
  <c r="Y350" i="5"/>
  <c r="Q350" i="5"/>
  <c r="AF350" i="5"/>
  <c r="X350" i="5"/>
  <c r="AE350" i="5"/>
  <c r="W350" i="5"/>
  <c r="AF355" i="5"/>
  <c r="X355" i="5"/>
  <c r="AD355" i="5"/>
  <c r="V355" i="5"/>
  <c r="AC355" i="5"/>
  <c r="U355" i="5"/>
  <c r="AB355" i="5"/>
  <c r="T355" i="5"/>
  <c r="AA355" i="5"/>
  <c r="S355" i="5"/>
  <c r="AH355" i="5"/>
  <c r="Z355" i="5"/>
  <c r="R355" i="5"/>
  <c r="AG355" i="5"/>
  <c r="Y355" i="5"/>
  <c r="Q355" i="5"/>
  <c r="AD366" i="5"/>
  <c r="V366" i="5"/>
  <c r="AB366" i="5"/>
  <c r="T366" i="5"/>
  <c r="AA366" i="5"/>
  <c r="S366" i="5"/>
  <c r="AH366" i="5"/>
  <c r="Z366" i="5"/>
  <c r="R366" i="5"/>
  <c r="AG366" i="5"/>
  <c r="Y366" i="5"/>
  <c r="Q366" i="5"/>
  <c r="AF366" i="5"/>
  <c r="X366" i="5"/>
  <c r="AE366" i="5"/>
  <c r="W366" i="5"/>
  <c r="AF371" i="5"/>
  <c r="X371" i="5"/>
  <c r="AD371" i="5"/>
  <c r="V371" i="5"/>
  <c r="AC371" i="5"/>
  <c r="U371" i="5"/>
  <c r="AB371" i="5"/>
  <c r="T371" i="5"/>
  <c r="AA371" i="5"/>
  <c r="S371" i="5"/>
  <c r="AH371" i="5"/>
  <c r="Z371" i="5"/>
  <c r="R371" i="5"/>
  <c r="AG371" i="5"/>
  <c r="Y371" i="5"/>
  <c r="Q371" i="5"/>
  <c r="AD382" i="5"/>
  <c r="V382" i="5"/>
  <c r="AB382" i="5"/>
  <c r="T382" i="5"/>
  <c r="AA382" i="5"/>
  <c r="S382" i="5"/>
  <c r="AH382" i="5"/>
  <c r="Z382" i="5"/>
  <c r="R382" i="5"/>
  <c r="AG382" i="5"/>
  <c r="Y382" i="5"/>
  <c r="Q382" i="5"/>
  <c r="AF382" i="5"/>
  <c r="X382" i="5"/>
  <c r="AE382" i="5"/>
  <c r="W382" i="5"/>
  <c r="AF387" i="5"/>
  <c r="X387" i="5"/>
  <c r="AD387" i="5"/>
  <c r="V387" i="5"/>
  <c r="AC387" i="5"/>
  <c r="U387" i="5"/>
  <c r="AB387" i="5"/>
  <c r="T387" i="5"/>
  <c r="AA387" i="5"/>
  <c r="S387" i="5"/>
  <c r="AH387" i="5"/>
  <c r="Z387" i="5"/>
  <c r="R387" i="5"/>
  <c r="AG387" i="5"/>
  <c r="Y387" i="5"/>
  <c r="Q387" i="5"/>
  <c r="AD398" i="5"/>
  <c r="V398" i="5"/>
  <c r="AB398" i="5"/>
  <c r="T398" i="5"/>
  <c r="AA398" i="5"/>
  <c r="S398" i="5"/>
  <c r="AH398" i="5"/>
  <c r="Z398" i="5"/>
  <c r="R398" i="5"/>
  <c r="AG398" i="5"/>
  <c r="Y398" i="5"/>
  <c r="Q398" i="5"/>
  <c r="AF398" i="5"/>
  <c r="X398" i="5"/>
  <c r="AE398" i="5"/>
  <c r="W398" i="5"/>
  <c r="P403" i="5"/>
  <c r="P414" i="5"/>
  <c r="P417" i="5"/>
  <c r="P428" i="5"/>
  <c r="P431" i="5"/>
  <c r="P446" i="5"/>
  <c r="P449" i="5"/>
  <c r="P460" i="5"/>
  <c r="P463" i="5"/>
  <c r="P467" i="5"/>
  <c r="P480" i="5"/>
  <c r="P491" i="5"/>
  <c r="P498" i="5"/>
  <c r="P514" i="5"/>
  <c r="P527" i="5"/>
  <c r="P496" i="5"/>
  <c r="P497" i="5"/>
  <c r="P512" i="5"/>
  <c r="P513" i="5"/>
  <c r="P529" i="5"/>
  <c r="P536" i="5"/>
  <c r="P538" i="5"/>
  <c r="P553" i="5"/>
  <c r="AG563" i="5"/>
  <c r="Y563" i="5"/>
  <c r="Q563" i="5"/>
  <c r="AF563" i="5"/>
  <c r="X563" i="5"/>
  <c r="AD563" i="5"/>
  <c r="V563" i="5"/>
  <c r="AC563" i="5"/>
  <c r="U563" i="5"/>
  <c r="AB563" i="5"/>
  <c r="T563" i="5"/>
  <c r="AA563" i="5"/>
  <c r="S563" i="5"/>
  <c r="AH563" i="5"/>
  <c r="Z563" i="5"/>
  <c r="R563" i="5"/>
  <c r="AA568" i="5"/>
  <c r="S568" i="5"/>
  <c r="AH568" i="5"/>
  <c r="Z568" i="5"/>
  <c r="R568" i="5"/>
  <c r="AF568" i="5"/>
  <c r="X568" i="5"/>
  <c r="AE568" i="5"/>
  <c r="W568" i="5"/>
  <c r="AD568" i="5"/>
  <c r="V568" i="5"/>
  <c r="AC568" i="5"/>
  <c r="U568" i="5"/>
  <c r="AB568" i="5"/>
  <c r="T568" i="5"/>
  <c r="AE570" i="5"/>
  <c r="W570" i="5"/>
  <c r="AD570" i="5"/>
  <c r="V570" i="5"/>
  <c r="AB570" i="5"/>
  <c r="T570" i="5"/>
  <c r="AA570" i="5"/>
  <c r="S570" i="5"/>
  <c r="AH570" i="5"/>
  <c r="Z570" i="5"/>
  <c r="R570" i="5"/>
  <c r="AG570" i="5"/>
  <c r="Y570" i="5"/>
  <c r="Q570" i="5"/>
  <c r="AF570" i="5"/>
  <c r="X570" i="5"/>
  <c r="AA588" i="5"/>
  <c r="S588" i="5"/>
  <c r="AH588" i="5"/>
  <c r="Z588" i="5"/>
  <c r="R588" i="5"/>
  <c r="AG588" i="5"/>
  <c r="Y588" i="5"/>
  <c r="Q588" i="5"/>
  <c r="AF588" i="5"/>
  <c r="X588" i="5"/>
  <c r="AE588" i="5"/>
  <c r="W588" i="5"/>
  <c r="AD588" i="5"/>
  <c r="V588" i="5"/>
  <c r="AC588" i="5"/>
  <c r="U588" i="5"/>
  <c r="AB588" i="5"/>
  <c r="T588" i="5"/>
  <c r="AA604" i="5"/>
  <c r="S604" i="5"/>
  <c r="AH604" i="5"/>
  <c r="Z604" i="5"/>
  <c r="R604" i="5"/>
  <c r="AG604" i="5"/>
  <c r="Y604" i="5"/>
  <c r="Q604" i="5"/>
  <c r="AF604" i="5"/>
  <c r="X604" i="5"/>
  <c r="AE604" i="5"/>
  <c r="W604" i="5"/>
  <c r="AD604" i="5"/>
  <c r="V604" i="5"/>
  <c r="AC604" i="5"/>
  <c r="U604" i="5"/>
  <c r="AB604" i="5"/>
  <c r="T604" i="5"/>
  <c r="AA620" i="5"/>
  <c r="S620" i="5"/>
  <c r="AH620" i="5"/>
  <c r="Z620" i="5"/>
  <c r="R620" i="5"/>
  <c r="AG620" i="5"/>
  <c r="Y620" i="5"/>
  <c r="Q620" i="5"/>
  <c r="AF620" i="5"/>
  <c r="X620" i="5"/>
  <c r="AE620" i="5"/>
  <c r="W620" i="5"/>
  <c r="AD620" i="5"/>
  <c r="V620" i="5"/>
  <c r="AC620" i="5"/>
  <c r="U620" i="5"/>
  <c r="AB620" i="5"/>
  <c r="T620" i="5"/>
  <c r="AA636" i="5"/>
  <c r="S636" i="5"/>
  <c r="AH636" i="5"/>
  <c r="Z636" i="5"/>
  <c r="R636" i="5"/>
  <c r="AG636" i="5"/>
  <c r="Y636" i="5"/>
  <c r="Q636" i="5"/>
  <c r="AF636" i="5"/>
  <c r="X636" i="5"/>
  <c r="AE636" i="5"/>
  <c r="W636" i="5"/>
  <c r="AD636" i="5"/>
  <c r="V636" i="5"/>
  <c r="AC636" i="5"/>
  <c r="U636" i="5"/>
  <c r="AB636" i="5"/>
  <c r="T636" i="5"/>
  <c r="AC661" i="5"/>
  <c r="U661" i="5"/>
  <c r="AB661" i="5"/>
  <c r="T661" i="5"/>
  <c r="AA661" i="5"/>
  <c r="S661" i="5"/>
  <c r="AH661" i="5"/>
  <c r="Z661" i="5"/>
  <c r="R661" i="5"/>
  <c r="AG661" i="5"/>
  <c r="Y661" i="5"/>
  <c r="Q661" i="5"/>
  <c r="AF661" i="5"/>
  <c r="X661" i="5"/>
  <c r="AE661" i="5"/>
  <c r="W661" i="5"/>
  <c r="AD661" i="5"/>
  <c r="V661" i="5"/>
  <c r="AA672" i="5"/>
  <c r="S672" i="5"/>
  <c r="AH672" i="5"/>
  <c r="Z672" i="5"/>
  <c r="R672" i="5"/>
  <c r="AG672" i="5"/>
  <c r="Y672" i="5"/>
  <c r="Q672" i="5"/>
  <c r="AF672" i="5"/>
  <c r="X672" i="5"/>
  <c r="AE672" i="5"/>
  <c r="W672" i="5"/>
  <c r="AD672" i="5"/>
  <c r="V672" i="5"/>
  <c r="AC672" i="5"/>
  <c r="U672" i="5"/>
  <c r="AB672" i="5"/>
  <c r="T672" i="5"/>
  <c r="AG675" i="5"/>
  <c r="Y675" i="5"/>
  <c r="Q675" i="5"/>
  <c r="AF675" i="5"/>
  <c r="X675" i="5"/>
  <c r="AE675" i="5"/>
  <c r="W675" i="5"/>
  <c r="AD675" i="5"/>
  <c r="V675" i="5"/>
  <c r="AC675" i="5"/>
  <c r="U675" i="5"/>
  <c r="AB675" i="5"/>
  <c r="T675" i="5"/>
  <c r="AA675" i="5"/>
  <c r="S675" i="5"/>
  <c r="AH675" i="5"/>
  <c r="Z675" i="5"/>
  <c r="R675" i="5"/>
  <c r="AE678" i="5"/>
  <c r="W678" i="5"/>
  <c r="AD678" i="5"/>
  <c r="V678" i="5"/>
  <c r="AC678" i="5"/>
  <c r="U678" i="5"/>
  <c r="AB678" i="5"/>
  <c r="T678" i="5"/>
  <c r="AA678" i="5"/>
  <c r="S678" i="5"/>
  <c r="AH678" i="5"/>
  <c r="Z678" i="5"/>
  <c r="R678" i="5"/>
  <c r="AG678" i="5"/>
  <c r="Y678" i="5"/>
  <c r="Q678" i="5"/>
  <c r="AF678" i="5"/>
  <c r="X678" i="5"/>
  <c r="AC687" i="5"/>
  <c r="U687" i="5"/>
  <c r="AH687" i="5"/>
  <c r="Z687" i="5"/>
  <c r="R687" i="5"/>
  <c r="AG687" i="5"/>
  <c r="Y687" i="5"/>
  <c r="Q687" i="5"/>
  <c r="AA687" i="5"/>
  <c r="X687" i="5"/>
  <c r="W687" i="5"/>
  <c r="V687" i="5"/>
  <c r="AF687" i="5"/>
  <c r="T687" i="5"/>
  <c r="AE687" i="5"/>
  <c r="S687" i="5"/>
  <c r="AD687" i="5"/>
  <c r="AB687" i="5"/>
  <c r="AG816" i="5"/>
  <c r="Y816" i="5"/>
  <c r="Q816" i="5"/>
  <c r="AE816" i="5"/>
  <c r="W816" i="5"/>
  <c r="AD816" i="5"/>
  <c r="V816" i="5"/>
  <c r="AC816" i="5"/>
  <c r="U816" i="5"/>
  <c r="AB816" i="5"/>
  <c r="T816" i="5"/>
  <c r="AA816" i="5"/>
  <c r="S816" i="5"/>
  <c r="AH816" i="5"/>
  <c r="Z816" i="5"/>
  <c r="R816" i="5"/>
  <c r="X816" i="5"/>
  <c r="AF816" i="5"/>
  <c r="P502" i="5"/>
  <c r="P518" i="5"/>
  <c r="P543" i="5"/>
  <c r="P548" i="5"/>
  <c r="P550" i="5"/>
  <c r="AC565" i="5"/>
  <c r="U565" i="5"/>
  <c r="AB565" i="5"/>
  <c r="T565" i="5"/>
  <c r="AH565" i="5"/>
  <c r="Z565" i="5"/>
  <c r="R565" i="5"/>
  <c r="AG565" i="5"/>
  <c r="Y565" i="5"/>
  <c r="Q565" i="5"/>
  <c r="AF565" i="5"/>
  <c r="X565" i="5"/>
  <c r="AE565" i="5"/>
  <c r="W565" i="5"/>
  <c r="AD565" i="5"/>
  <c r="V565" i="5"/>
  <c r="AG579" i="5"/>
  <c r="Y579" i="5"/>
  <c r="Q579" i="5"/>
  <c r="AF579" i="5"/>
  <c r="X579" i="5"/>
  <c r="AE579" i="5"/>
  <c r="W579" i="5"/>
  <c r="AD579" i="5"/>
  <c r="V579" i="5"/>
  <c r="AC579" i="5"/>
  <c r="U579" i="5"/>
  <c r="AB579" i="5"/>
  <c r="T579" i="5"/>
  <c r="AA579" i="5"/>
  <c r="S579" i="5"/>
  <c r="AH579" i="5"/>
  <c r="Z579" i="5"/>
  <c r="R579" i="5"/>
  <c r="AE586" i="5"/>
  <c r="W586" i="5"/>
  <c r="AD586" i="5"/>
  <c r="V586" i="5"/>
  <c r="AC586" i="5"/>
  <c r="U586" i="5"/>
  <c r="AB586" i="5"/>
  <c r="T586" i="5"/>
  <c r="AA586" i="5"/>
  <c r="S586" i="5"/>
  <c r="AH586" i="5"/>
  <c r="Z586" i="5"/>
  <c r="R586" i="5"/>
  <c r="AG586" i="5"/>
  <c r="Y586" i="5"/>
  <c r="Q586" i="5"/>
  <c r="AF586" i="5"/>
  <c r="X586" i="5"/>
  <c r="AC589" i="5"/>
  <c r="U589" i="5"/>
  <c r="AB589" i="5"/>
  <c r="T589" i="5"/>
  <c r="AA589" i="5"/>
  <c r="S589" i="5"/>
  <c r="AH589" i="5"/>
  <c r="Z589" i="5"/>
  <c r="R589" i="5"/>
  <c r="AG589" i="5"/>
  <c r="Y589" i="5"/>
  <c r="Q589" i="5"/>
  <c r="AF589" i="5"/>
  <c r="X589" i="5"/>
  <c r="AE589" i="5"/>
  <c r="W589" i="5"/>
  <c r="AD589" i="5"/>
  <c r="V589" i="5"/>
  <c r="AG595" i="5"/>
  <c r="Y595" i="5"/>
  <c r="Q595" i="5"/>
  <c r="AF595" i="5"/>
  <c r="X595" i="5"/>
  <c r="AE595" i="5"/>
  <c r="W595" i="5"/>
  <c r="AD595" i="5"/>
  <c r="V595" i="5"/>
  <c r="AC595" i="5"/>
  <c r="U595" i="5"/>
  <c r="AB595" i="5"/>
  <c r="T595" i="5"/>
  <c r="AA595" i="5"/>
  <c r="S595" i="5"/>
  <c r="AH595" i="5"/>
  <c r="Z595" i="5"/>
  <c r="R595" i="5"/>
  <c r="AE602" i="5"/>
  <c r="W602" i="5"/>
  <c r="AD602" i="5"/>
  <c r="V602" i="5"/>
  <c r="AC602" i="5"/>
  <c r="U602" i="5"/>
  <c r="AB602" i="5"/>
  <c r="T602" i="5"/>
  <c r="AA602" i="5"/>
  <c r="S602" i="5"/>
  <c r="AH602" i="5"/>
  <c r="Z602" i="5"/>
  <c r="R602" i="5"/>
  <c r="AG602" i="5"/>
  <c r="Y602" i="5"/>
  <c r="Q602" i="5"/>
  <c r="AF602" i="5"/>
  <c r="X602" i="5"/>
  <c r="AC605" i="5"/>
  <c r="U605" i="5"/>
  <c r="AB605" i="5"/>
  <c r="T605" i="5"/>
  <c r="AA605" i="5"/>
  <c r="S605" i="5"/>
  <c r="AH605" i="5"/>
  <c r="Z605" i="5"/>
  <c r="R605" i="5"/>
  <c r="AG605" i="5"/>
  <c r="Y605" i="5"/>
  <c r="Q605" i="5"/>
  <c r="AF605" i="5"/>
  <c r="X605" i="5"/>
  <c r="AE605" i="5"/>
  <c r="W605" i="5"/>
  <c r="AD605" i="5"/>
  <c r="V605" i="5"/>
  <c r="AG611" i="5"/>
  <c r="Y611" i="5"/>
  <c r="Q611" i="5"/>
  <c r="AF611" i="5"/>
  <c r="X611" i="5"/>
  <c r="AE611" i="5"/>
  <c r="W611" i="5"/>
  <c r="AD611" i="5"/>
  <c r="V611" i="5"/>
  <c r="AC611" i="5"/>
  <c r="U611" i="5"/>
  <c r="AB611" i="5"/>
  <c r="T611" i="5"/>
  <c r="AA611" i="5"/>
  <c r="S611" i="5"/>
  <c r="AH611" i="5"/>
  <c r="Z611" i="5"/>
  <c r="R611" i="5"/>
  <c r="AE618" i="5"/>
  <c r="W618" i="5"/>
  <c r="AD618" i="5"/>
  <c r="V618" i="5"/>
  <c r="AC618" i="5"/>
  <c r="U618" i="5"/>
  <c r="AB618" i="5"/>
  <c r="T618" i="5"/>
  <c r="AA618" i="5"/>
  <c r="S618" i="5"/>
  <c r="AH618" i="5"/>
  <c r="Z618" i="5"/>
  <c r="R618" i="5"/>
  <c r="AG618" i="5"/>
  <c r="Y618" i="5"/>
  <c r="Q618" i="5"/>
  <c r="AF618" i="5"/>
  <c r="X618" i="5"/>
  <c r="AC621" i="5"/>
  <c r="U621" i="5"/>
  <c r="AB621" i="5"/>
  <c r="T621" i="5"/>
  <c r="AA621" i="5"/>
  <c r="S621" i="5"/>
  <c r="AH621" i="5"/>
  <c r="Z621" i="5"/>
  <c r="R621" i="5"/>
  <c r="AG621" i="5"/>
  <c r="Y621" i="5"/>
  <c r="Q621" i="5"/>
  <c r="AF621" i="5"/>
  <c r="X621" i="5"/>
  <c r="AE621" i="5"/>
  <c r="W621" i="5"/>
  <c r="AD621" i="5"/>
  <c r="V621" i="5"/>
  <c r="AG627" i="5"/>
  <c r="Y627" i="5"/>
  <c r="Q627" i="5"/>
  <c r="AF627" i="5"/>
  <c r="X627" i="5"/>
  <c r="AE627" i="5"/>
  <c r="W627" i="5"/>
  <c r="AD627" i="5"/>
  <c r="V627" i="5"/>
  <c r="AC627" i="5"/>
  <c r="U627" i="5"/>
  <c r="AB627" i="5"/>
  <c r="T627" i="5"/>
  <c r="AA627" i="5"/>
  <c r="S627" i="5"/>
  <c r="AH627" i="5"/>
  <c r="Z627" i="5"/>
  <c r="R627" i="5"/>
  <c r="AE634" i="5"/>
  <c r="W634" i="5"/>
  <c r="AD634" i="5"/>
  <c r="V634" i="5"/>
  <c r="AC634" i="5"/>
  <c r="U634" i="5"/>
  <c r="AB634" i="5"/>
  <c r="T634" i="5"/>
  <c r="AA634" i="5"/>
  <c r="S634" i="5"/>
  <c r="AH634" i="5"/>
  <c r="Z634" i="5"/>
  <c r="R634" i="5"/>
  <c r="AG634" i="5"/>
  <c r="Y634" i="5"/>
  <c r="Q634" i="5"/>
  <c r="AF634" i="5"/>
  <c r="X634" i="5"/>
  <c r="AC637" i="5"/>
  <c r="U637" i="5"/>
  <c r="AB637" i="5"/>
  <c r="T637" i="5"/>
  <c r="AA637" i="5"/>
  <c r="S637" i="5"/>
  <c r="AH637" i="5"/>
  <c r="Z637" i="5"/>
  <c r="R637" i="5"/>
  <c r="AG637" i="5"/>
  <c r="Y637" i="5"/>
  <c r="Q637" i="5"/>
  <c r="AF637" i="5"/>
  <c r="X637" i="5"/>
  <c r="AE637" i="5"/>
  <c r="W637" i="5"/>
  <c r="AD637" i="5"/>
  <c r="V637" i="5"/>
  <c r="AG643" i="5"/>
  <c r="Y643" i="5"/>
  <c r="Q643" i="5"/>
  <c r="AF643" i="5"/>
  <c r="X643" i="5"/>
  <c r="AE643" i="5"/>
  <c r="W643" i="5"/>
  <c r="AD643" i="5"/>
  <c r="V643" i="5"/>
  <c r="AC643" i="5"/>
  <c r="U643" i="5"/>
  <c r="AB643" i="5"/>
  <c r="T643" i="5"/>
  <c r="AA643" i="5"/>
  <c r="S643" i="5"/>
  <c r="AH643" i="5"/>
  <c r="Z643" i="5"/>
  <c r="R643" i="5"/>
  <c r="AA652" i="5"/>
  <c r="S652" i="5"/>
  <c r="AH652" i="5"/>
  <c r="Z652" i="5"/>
  <c r="R652" i="5"/>
  <c r="AG652" i="5"/>
  <c r="Y652" i="5"/>
  <c r="Q652" i="5"/>
  <c r="AF652" i="5"/>
  <c r="X652" i="5"/>
  <c r="AE652" i="5"/>
  <c r="W652" i="5"/>
  <c r="AD652" i="5"/>
  <c r="V652" i="5"/>
  <c r="AC652" i="5"/>
  <c r="U652" i="5"/>
  <c r="AB652" i="5"/>
  <c r="T652" i="5"/>
  <c r="AG655" i="5"/>
  <c r="Y655" i="5"/>
  <c r="Q655" i="5"/>
  <c r="AF655" i="5"/>
  <c r="X655" i="5"/>
  <c r="AE655" i="5"/>
  <c r="W655" i="5"/>
  <c r="AD655" i="5"/>
  <c r="V655" i="5"/>
  <c r="AC655" i="5"/>
  <c r="U655" i="5"/>
  <c r="AB655" i="5"/>
  <c r="T655" i="5"/>
  <c r="AA655" i="5"/>
  <c r="S655" i="5"/>
  <c r="AH655" i="5"/>
  <c r="Z655" i="5"/>
  <c r="R655" i="5"/>
  <c r="AE658" i="5"/>
  <c r="W658" i="5"/>
  <c r="AD658" i="5"/>
  <c r="V658" i="5"/>
  <c r="AC658" i="5"/>
  <c r="U658" i="5"/>
  <c r="AB658" i="5"/>
  <c r="T658" i="5"/>
  <c r="AA658" i="5"/>
  <c r="S658" i="5"/>
  <c r="AH658" i="5"/>
  <c r="Z658" i="5"/>
  <c r="R658" i="5"/>
  <c r="AG658" i="5"/>
  <c r="Y658" i="5"/>
  <c r="Q658" i="5"/>
  <c r="AF658" i="5"/>
  <c r="X658" i="5"/>
  <c r="AC673" i="5"/>
  <c r="U673" i="5"/>
  <c r="AB673" i="5"/>
  <c r="T673" i="5"/>
  <c r="AA673" i="5"/>
  <c r="S673" i="5"/>
  <c r="AH673" i="5"/>
  <c r="Z673" i="5"/>
  <c r="R673" i="5"/>
  <c r="AG673" i="5"/>
  <c r="Y673" i="5"/>
  <c r="Q673" i="5"/>
  <c r="AF673" i="5"/>
  <c r="X673" i="5"/>
  <c r="AE673" i="5"/>
  <c r="W673" i="5"/>
  <c r="AD673" i="5"/>
  <c r="V673" i="5"/>
  <c r="AA684" i="5"/>
  <c r="S684" i="5"/>
  <c r="AH684" i="5"/>
  <c r="Z684" i="5"/>
  <c r="R684" i="5"/>
  <c r="AG684" i="5"/>
  <c r="Y684" i="5"/>
  <c r="Q684" i="5"/>
  <c r="AF684" i="5"/>
  <c r="X684" i="5"/>
  <c r="AE684" i="5"/>
  <c r="W684" i="5"/>
  <c r="AD684" i="5"/>
  <c r="V684" i="5"/>
  <c r="AC684" i="5"/>
  <c r="U684" i="5"/>
  <c r="AB684" i="5"/>
  <c r="T684" i="5"/>
  <c r="AC707" i="5"/>
  <c r="U707" i="5"/>
  <c r="AB707" i="5"/>
  <c r="T707" i="5"/>
  <c r="AH707" i="5"/>
  <c r="Z707" i="5"/>
  <c r="R707" i="5"/>
  <c r="AG707" i="5"/>
  <c r="Y707" i="5"/>
  <c r="Q707" i="5"/>
  <c r="AF707" i="5"/>
  <c r="X707" i="5"/>
  <c r="AD707" i="5"/>
  <c r="AA707" i="5"/>
  <c r="W707" i="5"/>
  <c r="V707" i="5"/>
  <c r="S707" i="5"/>
  <c r="AE707" i="5"/>
  <c r="AC735" i="5"/>
  <c r="U735" i="5"/>
  <c r="AB735" i="5"/>
  <c r="T735" i="5"/>
  <c r="AA735" i="5"/>
  <c r="S735" i="5"/>
  <c r="AH735" i="5"/>
  <c r="Z735" i="5"/>
  <c r="R735" i="5"/>
  <c r="AG735" i="5"/>
  <c r="Y735" i="5"/>
  <c r="Q735" i="5"/>
  <c r="AF735" i="5"/>
  <c r="X735" i="5"/>
  <c r="AE735" i="5"/>
  <c r="AD735" i="5"/>
  <c r="W735" i="5"/>
  <c r="V735" i="5"/>
  <c r="P764" i="5"/>
  <c r="AG820" i="5"/>
  <c r="Y820" i="5"/>
  <c r="Q820" i="5"/>
  <c r="AE820" i="5"/>
  <c r="W820" i="5"/>
  <c r="AD820" i="5"/>
  <c r="V820" i="5"/>
  <c r="AC820" i="5"/>
  <c r="U820" i="5"/>
  <c r="AB820" i="5"/>
  <c r="T820" i="5"/>
  <c r="AA820" i="5"/>
  <c r="S820" i="5"/>
  <c r="AH820" i="5"/>
  <c r="Z820" i="5"/>
  <c r="R820" i="5"/>
  <c r="AF820" i="5"/>
  <c r="X820" i="5"/>
  <c r="AG904" i="5"/>
  <c r="Y904" i="5"/>
  <c r="Q904" i="5"/>
  <c r="AE904" i="5"/>
  <c r="W904" i="5"/>
  <c r="AD904" i="5"/>
  <c r="V904" i="5"/>
  <c r="AC904" i="5"/>
  <c r="U904" i="5"/>
  <c r="AB904" i="5"/>
  <c r="T904" i="5"/>
  <c r="AA904" i="5"/>
  <c r="S904" i="5"/>
  <c r="AH904" i="5"/>
  <c r="Z904" i="5"/>
  <c r="R904" i="5"/>
  <c r="AF904" i="5"/>
  <c r="X904" i="5"/>
  <c r="P492" i="5"/>
  <c r="P493" i="5"/>
  <c r="P503" i="5"/>
  <c r="P508" i="5"/>
  <c r="P509" i="5"/>
  <c r="P519" i="5"/>
  <c r="P524" i="5"/>
  <c r="P525" i="5"/>
  <c r="P528" i="5"/>
  <c r="P545" i="5"/>
  <c r="P555" i="5"/>
  <c r="AA560" i="5"/>
  <c r="S560" i="5"/>
  <c r="AH560" i="5"/>
  <c r="Z560" i="5"/>
  <c r="R560" i="5"/>
  <c r="AF560" i="5"/>
  <c r="X560" i="5"/>
  <c r="AE560" i="5"/>
  <c r="W560" i="5"/>
  <c r="AD560" i="5"/>
  <c r="V560" i="5"/>
  <c r="AC560" i="5"/>
  <c r="U560" i="5"/>
  <c r="AB560" i="5"/>
  <c r="T560" i="5"/>
  <c r="AE562" i="5"/>
  <c r="W562" i="5"/>
  <c r="AD562" i="5"/>
  <c r="V562" i="5"/>
  <c r="AB562" i="5"/>
  <c r="T562" i="5"/>
  <c r="AA562" i="5"/>
  <c r="S562" i="5"/>
  <c r="AH562" i="5"/>
  <c r="Z562" i="5"/>
  <c r="R562" i="5"/>
  <c r="AG562" i="5"/>
  <c r="Y562" i="5"/>
  <c r="Q562" i="5"/>
  <c r="AF562" i="5"/>
  <c r="X562" i="5"/>
  <c r="AA576" i="5"/>
  <c r="S576" i="5"/>
  <c r="AH576" i="5"/>
  <c r="Z576" i="5"/>
  <c r="R576" i="5"/>
  <c r="AG576" i="5"/>
  <c r="Y576" i="5"/>
  <c r="Q576" i="5"/>
  <c r="AF576" i="5"/>
  <c r="X576" i="5"/>
  <c r="AE576" i="5"/>
  <c r="W576" i="5"/>
  <c r="AD576" i="5"/>
  <c r="V576" i="5"/>
  <c r="AC576" i="5"/>
  <c r="U576" i="5"/>
  <c r="AB576" i="5"/>
  <c r="T576" i="5"/>
  <c r="AA592" i="5"/>
  <c r="S592" i="5"/>
  <c r="AH592" i="5"/>
  <c r="Z592" i="5"/>
  <c r="R592" i="5"/>
  <c r="AG592" i="5"/>
  <c r="Y592" i="5"/>
  <c r="Q592" i="5"/>
  <c r="AF592" i="5"/>
  <c r="X592" i="5"/>
  <c r="AE592" i="5"/>
  <c r="W592" i="5"/>
  <c r="AD592" i="5"/>
  <c r="V592" i="5"/>
  <c r="AC592" i="5"/>
  <c r="U592" i="5"/>
  <c r="AB592" i="5"/>
  <c r="T592" i="5"/>
  <c r="AA608" i="5"/>
  <c r="S608" i="5"/>
  <c r="AH608" i="5"/>
  <c r="Z608" i="5"/>
  <c r="R608" i="5"/>
  <c r="AG608" i="5"/>
  <c r="Y608" i="5"/>
  <c r="Q608" i="5"/>
  <c r="AF608" i="5"/>
  <c r="X608" i="5"/>
  <c r="AE608" i="5"/>
  <c r="W608" i="5"/>
  <c r="AD608" i="5"/>
  <c r="V608" i="5"/>
  <c r="AC608" i="5"/>
  <c r="U608" i="5"/>
  <c r="AB608" i="5"/>
  <c r="T608" i="5"/>
  <c r="AA624" i="5"/>
  <c r="S624" i="5"/>
  <c r="AH624" i="5"/>
  <c r="Z624" i="5"/>
  <c r="R624" i="5"/>
  <c r="AG624" i="5"/>
  <c r="Y624" i="5"/>
  <c r="Q624" i="5"/>
  <c r="AF624" i="5"/>
  <c r="X624" i="5"/>
  <c r="AE624" i="5"/>
  <c r="W624" i="5"/>
  <c r="AD624" i="5"/>
  <c r="V624" i="5"/>
  <c r="AC624" i="5"/>
  <c r="U624" i="5"/>
  <c r="AB624" i="5"/>
  <c r="T624" i="5"/>
  <c r="AA640" i="5"/>
  <c r="S640" i="5"/>
  <c r="AH640" i="5"/>
  <c r="Z640" i="5"/>
  <c r="R640" i="5"/>
  <c r="AG640" i="5"/>
  <c r="Y640" i="5"/>
  <c r="Q640" i="5"/>
  <c r="AF640" i="5"/>
  <c r="X640" i="5"/>
  <c r="AE640" i="5"/>
  <c r="W640" i="5"/>
  <c r="AD640" i="5"/>
  <c r="V640" i="5"/>
  <c r="AC640" i="5"/>
  <c r="U640" i="5"/>
  <c r="AB640" i="5"/>
  <c r="T640" i="5"/>
  <c r="AC653" i="5"/>
  <c r="U653" i="5"/>
  <c r="AB653" i="5"/>
  <c r="T653" i="5"/>
  <c r="AA653" i="5"/>
  <c r="S653" i="5"/>
  <c r="AH653" i="5"/>
  <c r="Z653" i="5"/>
  <c r="R653" i="5"/>
  <c r="AG653" i="5"/>
  <c r="Y653" i="5"/>
  <c r="Q653" i="5"/>
  <c r="AF653" i="5"/>
  <c r="X653" i="5"/>
  <c r="AE653" i="5"/>
  <c r="W653" i="5"/>
  <c r="AD653" i="5"/>
  <c r="V653" i="5"/>
  <c r="AA664" i="5"/>
  <c r="S664" i="5"/>
  <c r="AH664" i="5"/>
  <c r="Z664" i="5"/>
  <c r="R664" i="5"/>
  <c r="AG664" i="5"/>
  <c r="Y664" i="5"/>
  <c r="Q664" i="5"/>
  <c r="AF664" i="5"/>
  <c r="X664" i="5"/>
  <c r="AE664" i="5"/>
  <c r="W664" i="5"/>
  <c r="AD664" i="5"/>
  <c r="V664" i="5"/>
  <c r="AC664" i="5"/>
  <c r="U664" i="5"/>
  <c r="AB664" i="5"/>
  <c r="T664" i="5"/>
  <c r="AG667" i="5"/>
  <c r="Y667" i="5"/>
  <c r="Q667" i="5"/>
  <c r="AF667" i="5"/>
  <c r="X667" i="5"/>
  <c r="AE667" i="5"/>
  <c r="W667" i="5"/>
  <c r="AD667" i="5"/>
  <c r="V667" i="5"/>
  <c r="AC667" i="5"/>
  <c r="U667" i="5"/>
  <c r="AB667" i="5"/>
  <c r="T667" i="5"/>
  <c r="AA667" i="5"/>
  <c r="S667" i="5"/>
  <c r="AH667" i="5"/>
  <c r="Z667" i="5"/>
  <c r="R667" i="5"/>
  <c r="AE670" i="5"/>
  <c r="W670" i="5"/>
  <c r="AD670" i="5"/>
  <c r="V670" i="5"/>
  <c r="AC670" i="5"/>
  <c r="U670" i="5"/>
  <c r="AB670" i="5"/>
  <c r="T670" i="5"/>
  <c r="AA670" i="5"/>
  <c r="S670" i="5"/>
  <c r="AH670" i="5"/>
  <c r="Z670" i="5"/>
  <c r="R670" i="5"/>
  <c r="AG670" i="5"/>
  <c r="Y670" i="5"/>
  <c r="Q670" i="5"/>
  <c r="AF670" i="5"/>
  <c r="X670" i="5"/>
  <c r="AC691" i="5"/>
  <c r="U691" i="5"/>
  <c r="AB691" i="5"/>
  <c r="T691" i="5"/>
  <c r="AH691" i="5"/>
  <c r="Z691" i="5"/>
  <c r="R691" i="5"/>
  <c r="AG691" i="5"/>
  <c r="Y691" i="5"/>
  <c r="Q691" i="5"/>
  <c r="V691" i="5"/>
  <c r="S691" i="5"/>
  <c r="AF691" i="5"/>
  <c r="AE691" i="5"/>
  <c r="AD691" i="5"/>
  <c r="AA691" i="5"/>
  <c r="X691" i="5"/>
  <c r="W691" i="5"/>
  <c r="AC715" i="5"/>
  <c r="U715" i="5"/>
  <c r="AB715" i="5"/>
  <c r="T715" i="5"/>
  <c r="AH715" i="5"/>
  <c r="Z715" i="5"/>
  <c r="R715" i="5"/>
  <c r="AG715" i="5"/>
  <c r="Y715" i="5"/>
  <c r="Q715" i="5"/>
  <c r="AF715" i="5"/>
  <c r="X715" i="5"/>
  <c r="S715" i="5"/>
  <c r="AE715" i="5"/>
  <c r="AD715" i="5"/>
  <c r="AA715" i="5"/>
  <c r="W715" i="5"/>
  <c r="V715" i="5"/>
  <c r="AC731" i="5"/>
  <c r="U731" i="5"/>
  <c r="AB731" i="5"/>
  <c r="T731" i="5"/>
  <c r="AA731" i="5"/>
  <c r="S731" i="5"/>
  <c r="AH731" i="5"/>
  <c r="Z731" i="5"/>
  <c r="R731" i="5"/>
  <c r="AG731" i="5"/>
  <c r="Y731" i="5"/>
  <c r="Q731" i="5"/>
  <c r="AF731" i="5"/>
  <c r="X731" i="5"/>
  <c r="AD731" i="5"/>
  <c r="W731" i="5"/>
  <c r="V731" i="5"/>
  <c r="AE731" i="5"/>
  <c r="AC747" i="5"/>
  <c r="U747" i="5"/>
  <c r="AB747" i="5"/>
  <c r="T747" i="5"/>
  <c r="AA747" i="5"/>
  <c r="S747" i="5"/>
  <c r="AH747" i="5"/>
  <c r="Z747" i="5"/>
  <c r="R747" i="5"/>
  <c r="AG747" i="5"/>
  <c r="Y747" i="5"/>
  <c r="Q747" i="5"/>
  <c r="AF747" i="5"/>
  <c r="X747" i="5"/>
  <c r="AE747" i="5"/>
  <c r="AD747" i="5"/>
  <c r="W747" i="5"/>
  <c r="V747" i="5"/>
  <c r="P768" i="5"/>
  <c r="AG832" i="5"/>
  <c r="Y832" i="5"/>
  <c r="Q832" i="5"/>
  <c r="AE832" i="5"/>
  <c r="W832" i="5"/>
  <c r="AD832" i="5"/>
  <c r="V832" i="5"/>
  <c r="AC832" i="5"/>
  <c r="U832" i="5"/>
  <c r="AB832" i="5"/>
  <c r="T832" i="5"/>
  <c r="AA832" i="5"/>
  <c r="S832" i="5"/>
  <c r="AH832" i="5"/>
  <c r="Z832" i="5"/>
  <c r="R832" i="5"/>
  <c r="AF832" i="5"/>
  <c r="X832" i="5"/>
  <c r="AG872" i="5"/>
  <c r="Y872" i="5"/>
  <c r="Q872" i="5"/>
  <c r="AE872" i="5"/>
  <c r="W872" i="5"/>
  <c r="AD872" i="5"/>
  <c r="V872" i="5"/>
  <c r="AC872" i="5"/>
  <c r="U872" i="5"/>
  <c r="AB872" i="5"/>
  <c r="T872" i="5"/>
  <c r="AA872" i="5"/>
  <c r="S872" i="5"/>
  <c r="AH872" i="5"/>
  <c r="Z872" i="5"/>
  <c r="R872" i="5"/>
  <c r="AF872" i="5"/>
  <c r="X872" i="5"/>
  <c r="P526" i="5"/>
  <c r="P534" i="5"/>
  <c r="P535" i="5"/>
  <c r="P540" i="5"/>
  <c r="P542" i="5"/>
  <c r="P557" i="5"/>
  <c r="S565" i="5"/>
  <c r="AG567" i="5"/>
  <c r="Y567" i="5"/>
  <c r="Q567" i="5"/>
  <c r="AF567" i="5"/>
  <c r="X567" i="5"/>
  <c r="AD567" i="5"/>
  <c r="V567" i="5"/>
  <c r="AC567" i="5"/>
  <c r="U567" i="5"/>
  <c r="AB567" i="5"/>
  <c r="T567" i="5"/>
  <c r="AA567" i="5"/>
  <c r="S567" i="5"/>
  <c r="AH567" i="5"/>
  <c r="Z567" i="5"/>
  <c r="R567" i="5"/>
  <c r="AA572" i="5"/>
  <c r="S572" i="5"/>
  <c r="AH572" i="5"/>
  <c r="Z572" i="5"/>
  <c r="R572" i="5"/>
  <c r="AF572" i="5"/>
  <c r="X572" i="5"/>
  <c r="AE572" i="5"/>
  <c r="W572" i="5"/>
  <c r="AD572" i="5"/>
  <c r="V572" i="5"/>
  <c r="AC572" i="5"/>
  <c r="U572" i="5"/>
  <c r="AB572" i="5"/>
  <c r="T572" i="5"/>
  <c r="AE574" i="5"/>
  <c r="W574" i="5"/>
  <c r="AD574" i="5"/>
  <c r="V574" i="5"/>
  <c r="AC574" i="5"/>
  <c r="U574" i="5"/>
  <c r="AB574" i="5"/>
  <c r="T574" i="5"/>
  <c r="AA574" i="5"/>
  <c r="S574" i="5"/>
  <c r="AH574" i="5"/>
  <c r="Z574" i="5"/>
  <c r="R574" i="5"/>
  <c r="AG574" i="5"/>
  <c r="Y574" i="5"/>
  <c r="Q574" i="5"/>
  <c r="AF574" i="5"/>
  <c r="X574" i="5"/>
  <c r="AC577" i="5"/>
  <c r="U577" i="5"/>
  <c r="AB577" i="5"/>
  <c r="T577" i="5"/>
  <c r="AA577" i="5"/>
  <c r="S577" i="5"/>
  <c r="AH577" i="5"/>
  <c r="Z577" i="5"/>
  <c r="R577" i="5"/>
  <c r="AG577" i="5"/>
  <c r="Y577" i="5"/>
  <c r="Q577" i="5"/>
  <c r="AF577" i="5"/>
  <c r="X577" i="5"/>
  <c r="AE577" i="5"/>
  <c r="W577" i="5"/>
  <c r="AD577" i="5"/>
  <c r="V577" i="5"/>
  <c r="AG583" i="5"/>
  <c r="Y583" i="5"/>
  <c r="Q583" i="5"/>
  <c r="AF583" i="5"/>
  <c r="X583" i="5"/>
  <c r="AE583" i="5"/>
  <c r="W583" i="5"/>
  <c r="AD583" i="5"/>
  <c r="V583" i="5"/>
  <c r="AC583" i="5"/>
  <c r="U583" i="5"/>
  <c r="AB583" i="5"/>
  <c r="T583" i="5"/>
  <c r="AA583" i="5"/>
  <c r="S583" i="5"/>
  <c r="AH583" i="5"/>
  <c r="Z583" i="5"/>
  <c r="R583" i="5"/>
  <c r="AE590" i="5"/>
  <c r="W590" i="5"/>
  <c r="AD590" i="5"/>
  <c r="V590" i="5"/>
  <c r="AC590" i="5"/>
  <c r="U590" i="5"/>
  <c r="AB590" i="5"/>
  <c r="T590" i="5"/>
  <c r="AA590" i="5"/>
  <c r="S590" i="5"/>
  <c r="AH590" i="5"/>
  <c r="Z590" i="5"/>
  <c r="R590" i="5"/>
  <c r="AG590" i="5"/>
  <c r="Y590" i="5"/>
  <c r="Q590" i="5"/>
  <c r="AF590" i="5"/>
  <c r="X590" i="5"/>
  <c r="AC593" i="5"/>
  <c r="U593" i="5"/>
  <c r="AB593" i="5"/>
  <c r="T593" i="5"/>
  <c r="AA593" i="5"/>
  <c r="S593" i="5"/>
  <c r="AH593" i="5"/>
  <c r="Z593" i="5"/>
  <c r="R593" i="5"/>
  <c r="AG593" i="5"/>
  <c r="Y593" i="5"/>
  <c r="Q593" i="5"/>
  <c r="AF593" i="5"/>
  <c r="X593" i="5"/>
  <c r="AE593" i="5"/>
  <c r="W593" i="5"/>
  <c r="AD593" i="5"/>
  <c r="V593" i="5"/>
  <c r="AG599" i="5"/>
  <c r="Y599" i="5"/>
  <c r="Q599" i="5"/>
  <c r="AF599" i="5"/>
  <c r="X599" i="5"/>
  <c r="AE599" i="5"/>
  <c r="W599" i="5"/>
  <c r="AD599" i="5"/>
  <c r="V599" i="5"/>
  <c r="AC599" i="5"/>
  <c r="U599" i="5"/>
  <c r="AB599" i="5"/>
  <c r="T599" i="5"/>
  <c r="AA599" i="5"/>
  <c r="S599" i="5"/>
  <c r="AH599" i="5"/>
  <c r="Z599" i="5"/>
  <c r="R599" i="5"/>
  <c r="AE606" i="5"/>
  <c r="W606" i="5"/>
  <c r="AD606" i="5"/>
  <c r="V606" i="5"/>
  <c r="AC606" i="5"/>
  <c r="U606" i="5"/>
  <c r="AB606" i="5"/>
  <c r="T606" i="5"/>
  <c r="AA606" i="5"/>
  <c r="S606" i="5"/>
  <c r="AH606" i="5"/>
  <c r="Z606" i="5"/>
  <c r="R606" i="5"/>
  <c r="AG606" i="5"/>
  <c r="Y606" i="5"/>
  <c r="Q606" i="5"/>
  <c r="AF606" i="5"/>
  <c r="X606" i="5"/>
  <c r="AC609" i="5"/>
  <c r="U609" i="5"/>
  <c r="AB609" i="5"/>
  <c r="T609" i="5"/>
  <c r="AA609" i="5"/>
  <c r="S609" i="5"/>
  <c r="AH609" i="5"/>
  <c r="Z609" i="5"/>
  <c r="R609" i="5"/>
  <c r="AG609" i="5"/>
  <c r="Y609" i="5"/>
  <c r="Q609" i="5"/>
  <c r="AF609" i="5"/>
  <c r="X609" i="5"/>
  <c r="AE609" i="5"/>
  <c r="W609" i="5"/>
  <c r="AD609" i="5"/>
  <c r="V609" i="5"/>
  <c r="AG615" i="5"/>
  <c r="Y615" i="5"/>
  <c r="Q615" i="5"/>
  <c r="AF615" i="5"/>
  <c r="X615" i="5"/>
  <c r="AE615" i="5"/>
  <c r="W615" i="5"/>
  <c r="AD615" i="5"/>
  <c r="V615" i="5"/>
  <c r="AC615" i="5"/>
  <c r="U615" i="5"/>
  <c r="AB615" i="5"/>
  <c r="T615" i="5"/>
  <c r="AA615" i="5"/>
  <c r="S615" i="5"/>
  <c r="AH615" i="5"/>
  <c r="Z615" i="5"/>
  <c r="R615" i="5"/>
  <c r="AE622" i="5"/>
  <c r="W622" i="5"/>
  <c r="AD622" i="5"/>
  <c r="V622" i="5"/>
  <c r="AC622" i="5"/>
  <c r="U622" i="5"/>
  <c r="AB622" i="5"/>
  <c r="T622" i="5"/>
  <c r="AA622" i="5"/>
  <c r="S622" i="5"/>
  <c r="AH622" i="5"/>
  <c r="Z622" i="5"/>
  <c r="R622" i="5"/>
  <c r="AG622" i="5"/>
  <c r="Y622" i="5"/>
  <c r="Q622" i="5"/>
  <c r="AF622" i="5"/>
  <c r="X622" i="5"/>
  <c r="AC625" i="5"/>
  <c r="U625" i="5"/>
  <c r="AB625" i="5"/>
  <c r="T625" i="5"/>
  <c r="AA625" i="5"/>
  <c r="S625" i="5"/>
  <c r="AH625" i="5"/>
  <c r="Z625" i="5"/>
  <c r="R625" i="5"/>
  <c r="AG625" i="5"/>
  <c r="Y625" i="5"/>
  <c r="Q625" i="5"/>
  <c r="AF625" i="5"/>
  <c r="X625" i="5"/>
  <c r="AE625" i="5"/>
  <c r="W625" i="5"/>
  <c r="AD625" i="5"/>
  <c r="V625" i="5"/>
  <c r="AG631" i="5"/>
  <c r="Y631" i="5"/>
  <c r="Q631" i="5"/>
  <c r="AF631" i="5"/>
  <c r="X631" i="5"/>
  <c r="AE631" i="5"/>
  <c r="W631" i="5"/>
  <c r="AD631" i="5"/>
  <c r="V631" i="5"/>
  <c r="AC631" i="5"/>
  <c r="U631" i="5"/>
  <c r="AB631" i="5"/>
  <c r="T631" i="5"/>
  <c r="AA631" i="5"/>
  <c r="S631" i="5"/>
  <c r="AH631" i="5"/>
  <c r="Z631" i="5"/>
  <c r="R631" i="5"/>
  <c r="AE638" i="5"/>
  <c r="W638" i="5"/>
  <c r="AD638" i="5"/>
  <c r="V638" i="5"/>
  <c r="AC638" i="5"/>
  <c r="U638" i="5"/>
  <c r="AB638" i="5"/>
  <c r="T638" i="5"/>
  <c r="AA638" i="5"/>
  <c r="S638" i="5"/>
  <c r="AH638" i="5"/>
  <c r="Z638" i="5"/>
  <c r="R638" i="5"/>
  <c r="AG638" i="5"/>
  <c r="Y638" i="5"/>
  <c r="Q638" i="5"/>
  <c r="AF638" i="5"/>
  <c r="X638" i="5"/>
  <c r="AC641" i="5"/>
  <c r="U641" i="5"/>
  <c r="AB641" i="5"/>
  <c r="T641" i="5"/>
  <c r="AA641" i="5"/>
  <c r="S641" i="5"/>
  <c r="AH641" i="5"/>
  <c r="Z641" i="5"/>
  <c r="R641" i="5"/>
  <c r="AG641" i="5"/>
  <c r="Y641" i="5"/>
  <c r="Q641" i="5"/>
  <c r="AF641" i="5"/>
  <c r="X641" i="5"/>
  <c r="AE641" i="5"/>
  <c r="W641" i="5"/>
  <c r="AD641" i="5"/>
  <c r="V641" i="5"/>
  <c r="AG647" i="5"/>
  <c r="Y647" i="5"/>
  <c r="Q647" i="5"/>
  <c r="AF647" i="5"/>
  <c r="X647" i="5"/>
  <c r="AE647" i="5"/>
  <c r="W647" i="5"/>
  <c r="AD647" i="5"/>
  <c r="V647" i="5"/>
  <c r="AC647" i="5"/>
  <c r="U647" i="5"/>
  <c r="AB647" i="5"/>
  <c r="T647" i="5"/>
  <c r="AA647" i="5"/>
  <c r="S647" i="5"/>
  <c r="AH647" i="5"/>
  <c r="Z647" i="5"/>
  <c r="R647" i="5"/>
  <c r="AE650" i="5"/>
  <c r="W650" i="5"/>
  <c r="AD650" i="5"/>
  <c r="V650" i="5"/>
  <c r="AC650" i="5"/>
  <c r="U650" i="5"/>
  <c r="AB650" i="5"/>
  <c r="T650" i="5"/>
  <c r="AA650" i="5"/>
  <c r="S650" i="5"/>
  <c r="AH650" i="5"/>
  <c r="Z650" i="5"/>
  <c r="R650" i="5"/>
  <c r="AG650" i="5"/>
  <c r="Y650" i="5"/>
  <c r="Q650" i="5"/>
  <c r="AF650" i="5"/>
  <c r="X650" i="5"/>
  <c r="AC665" i="5"/>
  <c r="U665" i="5"/>
  <c r="AB665" i="5"/>
  <c r="T665" i="5"/>
  <c r="AA665" i="5"/>
  <c r="S665" i="5"/>
  <c r="AH665" i="5"/>
  <c r="Z665" i="5"/>
  <c r="R665" i="5"/>
  <c r="AG665" i="5"/>
  <c r="Y665" i="5"/>
  <c r="Q665" i="5"/>
  <c r="AF665" i="5"/>
  <c r="X665" i="5"/>
  <c r="AE665" i="5"/>
  <c r="W665" i="5"/>
  <c r="AD665" i="5"/>
  <c r="V665" i="5"/>
  <c r="AA676" i="5"/>
  <c r="S676" i="5"/>
  <c r="AH676" i="5"/>
  <c r="Z676" i="5"/>
  <c r="R676" i="5"/>
  <c r="AG676" i="5"/>
  <c r="Y676" i="5"/>
  <c r="Q676" i="5"/>
  <c r="AF676" i="5"/>
  <c r="X676" i="5"/>
  <c r="AE676" i="5"/>
  <c r="W676" i="5"/>
  <c r="AD676" i="5"/>
  <c r="V676" i="5"/>
  <c r="AC676" i="5"/>
  <c r="U676" i="5"/>
  <c r="AB676" i="5"/>
  <c r="T676" i="5"/>
  <c r="AG679" i="5"/>
  <c r="Y679" i="5"/>
  <c r="Q679" i="5"/>
  <c r="AF679" i="5"/>
  <c r="X679" i="5"/>
  <c r="AE679" i="5"/>
  <c r="W679" i="5"/>
  <c r="AD679" i="5"/>
  <c r="V679" i="5"/>
  <c r="AC679" i="5"/>
  <c r="U679" i="5"/>
  <c r="AB679" i="5"/>
  <c r="T679" i="5"/>
  <c r="AA679" i="5"/>
  <c r="S679" i="5"/>
  <c r="AH679" i="5"/>
  <c r="Z679" i="5"/>
  <c r="R679" i="5"/>
  <c r="AE682" i="5"/>
  <c r="W682" i="5"/>
  <c r="AD682" i="5"/>
  <c r="V682" i="5"/>
  <c r="AC682" i="5"/>
  <c r="U682" i="5"/>
  <c r="AB682" i="5"/>
  <c r="T682" i="5"/>
  <c r="AA682" i="5"/>
  <c r="S682" i="5"/>
  <c r="AH682" i="5"/>
  <c r="Z682" i="5"/>
  <c r="R682" i="5"/>
  <c r="AG682" i="5"/>
  <c r="Y682" i="5"/>
  <c r="Q682" i="5"/>
  <c r="AF682" i="5"/>
  <c r="X682" i="5"/>
  <c r="AC695" i="5"/>
  <c r="U695" i="5"/>
  <c r="AB695" i="5"/>
  <c r="T695" i="5"/>
  <c r="AH695" i="5"/>
  <c r="Z695" i="5"/>
  <c r="R695" i="5"/>
  <c r="AG695" i="5"/>
  <c r="Y695" i="5"/>
  <c r="Q695" i="5"/>
  <c r="V695" i="5"/>
  <c r="S695" i="5"/>
  <c r="AF695" i="5"/>
  <c r="AE695" i="5"/>
  <c r="AD695" i="5"/>
  <c r="AA695" i="5"/>
  <c r="X695" i="5"/>
  <c r="W695" i="5"/>
  <c r="AE716" i="5"/>
  <c r="W716" i="5"/>
  <c r="AD716" i="5"/>
  <c r="V716" i="5"/>
  <c r="AC716" i="5"/>
  <c r="U716" i="5"/>
  <c r="AB716" i="5"/>
  <c r="T716" i="5"/>
  <c r="AA716" i="5"/>
  <c r="S716" i="5"/>
  <c r="AH716" i="5"/>
  <c r="Z716" i="5"/>
  <c r="R716" i="5"/>
  <c r="AG716" i="5"/>
  <c r="AF716" i="5"/>
  <c r="Y716" i="5"/>
  <c r="X716" i="5"/>
  <c r="Q716" i="5"/>
  <c r="AE744" i="5"/>
  <c r="W744" i="5"/>
  <c r="AD744" i="5"/>
  <c r="V744" i="5"/>
  <c r="AC744" i="5"/>
  <c r="U744" i="5"/>
  <c r="AB744" i="5"/>
  <c r="T744" i="5"/>
  <c r="AA744" i="5"/>
  <c r="S744" i="5"/>
  <c r="AH744" i="5"/>
  <c r="Z744" i="5"/>
  <c r="R744" i="5"/>
  <c r="AG744" i="5"/>
  <c r="AF744" i="5"/>
  <c r="Y744" i="5"/>
  <c r="X744" i="5"/>
  <c r="Q744" i="5"/>
  <c r="AE748" i="5"/>
  <c r="W748" i="5"/>
  <c r="AD748" i="5"/>
  <c r="V748" i="5"/>
  <c r="AC748" i="5"/>
  <c r="U748" i="5"/>
  <c r="AB748" i="5"/>
  <c r="T748" i="5"/>
  <c r="AA748" i="5"/>
  <c r="S748" i="5"/>
  <c r="AH748" i="5"/>
  <c r="Z748" i="5"/>
  <c r="R748" i="5"/>
  <c r="AG748" i="5"/>
  <c r="AF748" i="5"/>
  <c r="Y748" i="5"/>
  <c r="X748" i="5"/>
  <c r="Q748" i="5"/>
  <c r="P772" i="5"/>
  <c r="AG784" i="5"/>
  <c r="Y784" i="5"/>
  <c r="Q784" i="5"/>
  <c r="AE784" i="5"/>
  <c r="W784" i="5"/>
  <c r="AD784" i="5"/>
  <c r="V784" i="5"/>
  <c r="AC784" i="5"/>
  <c r="U784" i="5"/>
  <c r="AB784" i="5"/>
  <c r="T784" i="5"/>
  <c r="AA784" i="5"/>
  <c r="S784" i="5"/>
  <c r="AH784" i="5"/>
  <c r="Z784" i="5"/>
  <c r="R784" i="5"/>
  <c r="X784" i="5"/>
  <c r="AF784" i="5"/>
  <c r="AG836" i="5"/>
  <c r="Y836" i="5"/>
  <c r="Q836" i="5"/>
  <c r="AE836" i="5"/>
  <c r="W836" i="5"/>
  <c r="AD836" i="5"/>
  <c r="V836" i="5"/>
  <c r="AC836" i="5"/>
  <c r="U836" i="5"/>
  <c r="AB836" i="5"/>
  <c r="T836" i="5"/>
  <c r="AA836" i="5"/>
  <c r="S836" i="5"/>
  <c r="AH836" i="5"/>
  <c r="Z836" i="5"/>
  <c r="R836" i="5"/>
  <c r="AF836" i="5"/>
  <c r="X836" i="5"/>
  <c r="P504" i="5"/>
  <c r="P505" i="5"/>
  <c r="P520" i="5"/>
  <c r="P521" i="5"/>
  <c r="P533" i="5"/>
  <c r="P537" i="5"/>
  <c r="P547" i="5"/>
  <c r="P552" i="5"/>
  <c r="P554" i="5"/>
  <c r="Y560" i="5"/>
  <c r="U562" i="5"/>
  <c r="AA565" i="5"/>
  <c r="W567" i="5"/>
  <c r="AC569" i="5"/>
  <c r="U569" i="5"/>
  <c r="AB569" i="5"/>
  <c r="T569" i="5"/>
  <c r="AH569" i="5"/>
  <c r="Z569" i="5"/>
  <c r="R569" i="5"/>
  <c r="AG569" i="5"/>
  <c r="Y569" i="5"/>
  <c r="Q569" i="5"/>
  <c r="AF569" i="5"/>
  <c r="X569" i="5"/>
  <c r="AE569" i="5"/>
  <c r="W569" i="5"/>
  <c r="AD569" i="5"/>
  <c r="V569" i="5"/>
  <c r="Q572" i="5"/>
  <c r="AA580" i="5"/>
  <c r="S580" i="5"/>
  <c r="AH580" i="5"/>
  <c r="Z580" i="5"/>
  <c r="R580" i="5"/>
  <c r="AG580" i="5"/>
  <c r="Y580" i="5"/>
  <c r="Q580" i="5"/>
  <c r="AF580" i="5"/>
  <c r="X580" i="5"/>
  <c r="AE580" i="5"/>
  <c r="W580" i="5"/>
  <c r="AD580" i="5"/>
  <c r="V580" i="5"/>
  <c r="AC580" i="5"/>
  <c r="U580" i="5"/>
  <c r="AB580" i="5"/>
  <c r="T580" i="5"/>
  <c r="AA596" i="5"/>
  <c r="S596" i="5"/>
  <c r="AH596" i="5"/>
  <c r="Z596" i="5"/>
  <c r="R596" i="5"/>
  <c r="AG596" i="5"/>
  <c r="Y596" i="5"/>
  <c r="Q596" i="5"/>
  <c r="AF596" i="5"/>
  <c r="X596" i="5"/>
  <c r="AE596" i="5"/>
  <c r="W596" i="5"/>
  <c r="AD596" i="5"/>
  <c r="V596" i="5"/>
  <c r="AC596" i="5"/>
  <c r="U596" i="5"/>
  <c r="AB596" i="5"/>
  <c r="T596" i="5"/>
  <c r="AA612" i="5"/>
  <c r="S612" i="5"/>
  <c r="AH612" i="5"/>
  <c r="Z612" i="5"/>
  <c r="R612" i="5"/>
  <c r="AG612" i="5"/>
  <c r="Y612" i="5"/>
  <c r="Q612" i="5"/>
  <c r="AF612" i="5"/>
  <c r="X612" i="5"/>
  <c r="AE612" i="5"/>
  <c r="W612" i="5"/>
  <c r="AD612" i="5"/>
  <c r="V612" i="5"/>
  <c r="AC612" i="5"/>
  <c r="U612" i="5"/>
  <c r="AB612" i="5"/>
  <c r="T612" i="5"/>
  <c r="AA628" i="5"/>
  <c r="S628" i="5"/>
  <c r="AH628" i="5"/>
  <c r="Z628" i="5"/>
  <c r="R628" i="5"/>
  <c r="AG628" i="5"/>
  <c r="Y628" i="5"/>
  <c r="Q628" i="5"/>
  <c r="AF628" i="5"/>
  <c r="X628" i="5"/>
  <c r="AE628" i="5"/>
  <c r="W628" i="5"/>
  <c r="AD628" i="5"/>
  <c r="V628" i="5"/>
  <c r="AC628" i="5"/>
  <c r="U628" i="5"/>
  <c r="AB628" i="5"/>
  <c r="T628" i="5"/>
  <c r="AA644" i="5"/>
  <c r="S644" i="5"/>
  <c r="AH644" i="5"/>
  <c r="Z644" i="5"/>
  <c r="R644" i="5"/>
  <c r="AG644" i="5"/>
  <c r="Y644" i="5"/>
  <c r="Q644" i="5"/>
  <c r="AF644" i="5"/>
  <c r="X644" i="5"/>
  <c r="AE644" i="5"/>
  <c r="W644" i="5"/>
  <c r="AD644" i="5"/>
  <c r="V644" i="5"/>
  <c r="AC644" i="5"/>
  <c r="U644" i="5"/>
  <c r="AB644" i="5"/>
  <c r="T644" i="5"/>
  <c r="AA656" i="5"/>
  <c r="S656" i="5"/>
  <c r="AH656" i="5"/>
  <c r="Z656" i="5"/>
  <c r="R656" i="5"/>
  <c r="AG656" i="5"/>
  <c r="Y656" i="5"/>
  <c r="Q656" i="5"/>
  <c r="AF656" i="5"/>
  <c r="X656" i="5"/>
  <c r="AE656" i="5"/>
  <c r="W656" i="5"/>
  <c r="AD656" i="5"/>
  <c r="V656" i="5"/>
  <c r="AC656" i="5"/>
  <c r="U656" i="5"/>
  <c r="AB656" i="5"/>
  <c r="T656" i="5"/>
  <c r="AG659" i="5"/>
  <c r="Y659" i="5"/>
  <c r="Q659" i="5"/>
  <c r="AF659" i="5"/>
  <c r="X659" i="5"/>
  <c r="AE659" i="5"/>
  <c r="W659" i="5"/>
  <c r="AD659" i="5"/>
  <c r="V659" i="5"/>
  <c r="AC659" i="5"/>
  <c r="U659" i="5"/>
  <c r="AB659" i="5"/>
  <c r="T659" i="5"/>
  <c r="AA659" i="5"/>
  <c r="S659" i="5"/>
  <c r="AH659" i="5"/>
  <c r="Z659" i="5"/>
  <c r="R659" i="5"/>
  <c r="AE662" i="5"/>
  <c r="W662" i="5"/>
  <c r="AD662" i="5"/>
  <c r="V662" i="5"/>
  <c r="AC662" i="5"/>
  <c r="U662" i="5"/>
  <c r="AB662" i="5"/>
  <c r="T662" i="5"/>
  <c r="AA662" i="5"/>
  <c r="S662" i="5"/>
  <c r="AH662" i="5"/>
  <c r="Z662" i="5"/>
  <c r="R662" i="5"/>
  <c r="AG662" i="5"/>
  <c r="Y662" i="5"/>
  <c r="Q662" i="5"/>
  <c r="AF662" i="5"/>
  <c r="X662" i="5"/>
  <c r="AC677" i="5"/>
  <c r="U677" i="5"/>
  <c r="AB677" i="5"/>
  <c r="T677" i="5"/>
  <c r="AA677" i="5"/>
  <c r="S677" i="5"/>
  <c r="AH677" i="5"/>
  <c r="Z677" i="5"/>
  <c r="R677" i="5"/>
  <c r="AG677" i="5"/>
  <c r="Y677" i="5"/>
  <c r="Q677" i="5"/>
  <c r="AF677" i="5"/>
  <c r="X677" i="5"/>
  <c r="AE677" i="5"/>
  <c r="W677" i="5"/>
  <c r="AD677" i="5"/>
  <c r="V677" i="5"/>
  <c r="AG685" i="5"/>
  <c r="AD685" i="5"/>
  <c r="V685" i="5"/>
  <c r="AC685" i="5"/>
  <c r="U685" i="5"/>
  <c r="AH685" i="5"/>
  <c r="W685" i="5"/>
  <c r="AF685" i="5"/>
  <c r="T685" i="5"/>
  <c r="AE685" i="5"/>
  <c r="S685" i="5"/>
  <c r="AB685" i="5"/>
  <c r="R685" i="5"/>
  <c r="AA685" i="5"/>
  <c r="Q685" i="5"/>
  <c r="Z685" i="5"/>
  <c r="Y685" i="5"/>
  <c r="X685" i="5"/>
  <c r="AC699" i="5"/>
  <c r="U699" i="5"/>
  <c r="AB699" i="5"/>
  <c r="T699" i="5"/>
  <c r="AH699" i="5"/>
  <c r="Z699" i="5"/>
  <c r="R699" i="5"/>
  <c r="AG699" i="5"/>
  <c r="Y699" i="5"/>
  <c r="Q699" i="5"/>
  <c r="AF699" i="5"/>
  <c r="V699" i="5"/>
  <c r="S699" i="5"/>
  <c r="AE699" i="5"/>
  <c r="AD699" i="5"/>
  <c r="AA699" i="5"/>
  <c r="X699" i="5"/>
  <c r="W699" i="5"/>
  <c r="AE728" i="5"/>
  <c r="W728" i="5"/>
  <c r="AD728" i="5"/>
  <c r="V728" i="5"/>
  <c r="AC728" i="5"/>
  <c r="U728" i="5"/>
  <c r="AB728" i="5"/>
  <c r="T728" i="5"/>
  <c r="AA728" i="5"/>
  <c r="S728" i="5"/>
  <c r="AH728" i="5"/>
  <c r="Z728" i="5"/>
  <c r="R728" i="5"/>
  <c r="Q728" i="5"/>
  <c r="AG728" i="5"/>
  <c r="AF728" i="5"/>
  <c r="Y728" i="5"/>
  <c r="X728" i="5"/>
  <c r="AG788" i="5"/>
  <c r="Y788" i="5"/>
  <c r="Q788" i="5"/>
  <c r="AE788" i="5"/>
  <c r="W788" i="5"/>
  <c r="AD788" i="5"/>
  <c r="V788" i="5"/>
  <c r="AC788" i="5"/>
  <c r="U788" i="5"/>
  <c r="AB788" i="5"/>
  <c r="T788" i="5"/>
  <c r="AA788" i="5"/>
  <c r="S788" i="5"/>
  <c r="AH788" i="5"/>
  <c r="Z788" i="5"/>
  <c r="R788" i="5"/>
  <c r="AF788" i="5"/>
  <c r="X788" i="5"/>
  <c r="AG848" i="5"/>
  <c r="Y848" i="5"/>
  <c r="Q848" i="5"/>
  <c r="AE848" i="5"/>
  <c r="W848" i="5"/>
  <c r="AD848" i="5"/>
  <c r="V848" i="5"/>
  <c r="AC848" i="5"/>
  <c r="U848" i="5"/>
  <c r="AB848" i="5"/>
  <c r="T848" i="5"/>
  <c r="AA848" i="5"/>
  <c r="S848" i="5"/>
  <c r="AH848" i="5"/>
  <c r="Z848" i="5"/>
  <c r="R848" i="5"/>
  <c r="X848" i="5"/>
  <c r="AF848" i="5"/>
  <c r="AG880" i="5"/>
  <c r="Y880" i="5"/>
  <c r="Q880" i="5"/>
  <c r="AE880" i="5"/>
  <c r="W880" i="5"/>
  <c r="AD880" i="5"/>
  <c r="V880" i="5"/>
  <c r="AC880" i="5"/>
  <c r="U880" i="5"/>
  <c r="AB880" i="5"/>
  <c r="T880" i="5"/>
  <c r="AA880" i="5"/>
  <c r="S880" i="5"/>
  <c r="AH880" i="5"/>
  <c r="Z880" i="5"/>
  <c r="R880" i="5"/>
  <c r="X880" i="5"/>
  <c r="AF880" i="5"/>
  <c r="AB944" i="5"/>
  <c r="T944" i="5"/>
  <c r="AH944" i="5"/>
  <c r="Z944" i="5"/>
  <c r="R944" i="5"/>
  <c r="AD944" i="5"/>
  <c r="V944" i="5"/>
  <c r="AE944" i="5"/>
  <c r="Q944" i="5"/>
  <c r="AA944" i="5"/>
  <c r="Y944" i="5"/>
  <c r="X944" i="5"/>
  <c r="W944" i="5"/>
  <c r="AG944" i="5"/>
  <c r="U944" i="5"/>
  <c r="AF944" i="5"/>
  <c r="S944" i="5"/>
  <c r="AC944" i="5"/>
  <c r="O465" i="5"/>
  <c r="P465" i="5" s="1"/>
  <c r="P549" i="5"/>
  <c r="P559" i="5"/>
  <c r="AA564" i="5"/>
  <c r="S564" i="5"/>
  <c r="AH564" i="5"/>
  <c r="Z564" i="5"/>
  <c r="R564" i="5"/>
  <c r="AF564" i="5"/>
  <c r="X564" i="5"/>
  <c r="AE564" i="5"/>
  <c r="W564" i="5"/>
  <c r="AD564" i="5"/>
  <c r="V564" i="5"/>
  <c r="AC564" i="5"/>
  <c r="U564" i="5"/>
  <c r="AB564" i="5"/>
  <c r="T564" i="5"/>
  <c r="AE566" i="5"/>
  <c r="W566" i="5"/>
  <c r="AD566" i="5"/>
  <c r="V566" i="5"/>
  <c r="AB566" i="5"/>
  <c r="T566" i="5"/>
  <c r="AA566" i="5"/>
  <c r="S566" i="5"/>
  <c r="AH566" i="5"/>
  <c r="Z566" i="5"/>
  <c r="R566" i="5"/>
  <c r="AG566" i="5"/>
  <c r="Y566" i="5"/>
  <c r="Q566" i="5"/>
  <c r="AF566" i="5"/>
  <c r="X566" i="5"/>
  <c r="AE567" i="5"/>
  <c r="Y572" i="5"/>
  <c r="AE578" i="5"/>
  <c r="W578" i="5"/>
  <c r="AD578" i="5"/>
  <c r="V578" i="5"/>
  <c r="AC578" i="5"/>
  <c r="U578" i="5"/>
  <c r="AB578" i="5"/>
  <c r="T578" i="5"/>
  <c r="AA578" i="5"/>
  <c r="S578" i="5"/>
  <c r="AH578" i="5"/>
  <c r="Z578" i="5"/>
  <c r="R578" i="5"/>
  <c r="AG578" i="5"/>
  <c r="Y578" i="5"/>
  <c r="Q578" i="5"/>
  <c r="AF578" i="5"/>
  <c r="X578" i="5"/>
  <c r="AC581" i="5"/>
  <c r="U581" i="5"/>
  <c r="AB581" i="5"/>
  <c r="T581" i="5"/>
  <c r="AA581" i="5"/>
  <c r="S581" i="5"/>
  <c r="AH581" i="5"/>
  <c r="Z581" i="5"/>
  <c r="R581" i="5"/>
  <c r="AG581" i="5"/>
  <c r="Y581" i="5"/>
  <c r="Q581" i="5"/>
  <c r="AF581" i="5"/>
  <c r="X581" i="5"/>
  <c r="AE581" i="5"/>
  <c r="W581" i="5"/>
  <c r="AD581" i="5"/>
  <c r="V581" i="5"/>
  <c r="AG587" i="5"/>
  <c r="Y587" i="5"/>
  <c r="Q587" i="5"/>
  <c r="AF587" i="5"/>
  <c r="X587" i="5"/>
  <c r="AE587" i="5"/>
  <c r="W587" i="5"/>
  <c r="AD587" i="5"/>
  <c r="V587" i="5"/>
  <c r="AC587" i="5"/>
  <c r="U587" i="5"/>
  <c r="AB587" i="5"/>
  <c r="T587" i="5"/>
  <c r="AA587" i="5"/>
  <c r="S587" i="5"/>
  <c r="AH587" i="5"/>
  <c r="Z587" i="5"/>
  <c r="R587" i="5"/>
  <c r="AE594" i="5"/>
  <c r="W594" i="5"/>
  <c r="AD594" i="5"/>
  <c r="V594" i="5"/>
  <c r="AC594" i="5"/>
  <c r="U594" i="5"/>
  <c r="AB594" i="5"/>
  <c r="T594" i="5"/>
  <c r="AA594" i="5"/>
  <c r="S594" i="5"/>
  <c r="AH594" i="5"/>
  <c r="Z594" i="5"/>
  <c r="R594" i="5"/>
  <c r="AG594" i="5"/>
  <c r="Y594" i="5"/>
  <c r="Q594" i="5"/>
  <c r="AF594" i="5"/>
  <c r="X594" i="5"/>
  <c r="AC597" i="5"/>
  <c r="U597" i="5"/>
  <c r="AB597" i="5"/>
  <c r="T597" i="5"/>
  <c r="AA597" i="5"/>
  <c r="S597" i="5"/>
  <c r="AH597" i="5"/>
  <c r="Z597" i="5"/>
  <c r="R597" i="5"/>
  <c r="AG597" i="5"/>
  <c r="Y597" i="5"/>
  <c r="Q597" i="5"/>
  <c r="AF597" i="5"/>
  <c r="X597" i="5"/>
  <c r="AE597" i="5"/>
  <c r="W597" i="5"/>
  <c r="AD597" i="5"/>
  <c r="V597" i="5"/>
  <c r="AG603" i="5"/>
  <c r="Y603" i="5"/>
  <c r="Q603" i="5"/>
  <c r="AF603" i="5"/>
  <c r="X603" i="5"/>
  <c r="AE603" i="5"/>
  <c r="W603" i="5"/>
  <c r="AD603" i="5"/>
  <c r="V603" i="5"/>
  <c r="AC603" i="5"/>
  <c r="U603" i="5"/>
  <c r="AB603" i="5"/>
  <c r="T603" i="5"/>
  <c r="AA603" i="5"/>
  <c r="S603" i="5"/>
  <c r="AH603" i="5"/>
  <c r="Z603" i="5"/>
  <c r="R603" i="5"/>
  <c r="AE610" i="5"/>
  <c r="W610" i="5"/>
  <c r="AD610" i="5"/>
  <c r="V610" i="5"/>
  <c r="AC610" i="5"/>
  <c r="U610" i="5"/>
  <c r="AB610" i="5"/>
  <c r="T610" i="5"/>
  <c r="AA610" i="5"/>
  <c r="S610" i="5"/>
  <c r="AH610" i="5"/>
  <c r="Z610" i="5"/>
  <c r="R610" i="5"/>
  <c r="AG610" i="5"/>
  <c r="Y610" i="5"/>
  <c r="Q610" i="5"/>
  <c r="AF610" i="5"/>
  <c r="X610" i="5"/>
  <c r="AC613" i="5"/>
  <c r="U613" i="5"/>
  <c r="AB613" i="5"/>
  <c r="T613" i="5"/>
  <c r="AA613" i="5"/>
  <c r="S613" i="5"/>
  <c r="AH613" i="5"/>
  <c r="Z613" i="5"/>
  <c r="R613" i="5"/>
  <c r="AG613" i="5"/>
  <c r="Y613" i="5"/>
  <c r="Q613" i="5"/>
  <c r="AF613" i="5"/>
  <c r="X613" i="5"/>
  <c r="AE613" i="5"/>
  <c r="W613" i="5"/>
  <c r="AD613" i="5"/>
  <c r="V613" i="5"/>
  <c r="AG619" i="5"/>
  <c r="Y619" i="5"/>
  <c r="Q619" i="5"/>
  <c r="AF619" i="5"/>
  <c r="X619" i="5"/>
  <c r="AE619" i="5"/>
  <c r="W619" i="5"/>
  <c r="AD619" i="5"/>
  <c r="V619" i="5"/>
  <c r="AC619" i="5"/>
  <c r="U619" i="5"/>
  <c r="AB619" i="5"/>
  <c r="T619" i="5"/>
  <c r="AA619" i="5"/>
  <c r="S619" i="5"/>
  <c r="AH619" i="5"/>
  <c r="Z619" i="5"/>
  <c r="R619" i="5"/>
  <c r="AE626" i="5"/>
  <c r="W626" i="5"/>
  <c r="AD626" i="5"/>
  <c r="V626" i="5"/>
  <c r="AC626" i="5"/>
  <c r="U626" i="5"/>
  <c r="AB626" i="5"/>
  <c r="T626" i="5"/>
  <c r="AA626" i="5"/>
  <c r="S626" i="5"/>
  <c r="AH626" i="5"/>
  <c r="Z626" i="5"/>
  <c r="R626" i="5"/>
  <c r="AG626" i="5"/>
  <c r="Y626" i="5"/>
  <c r="Q626" i="5"/>
  <c r="AF626" i="5"/>
  <c r="X626" i="5"/>
  <c r="AC629" i="5"/>
  <c r="U629" i="5"/>
  <c r="AB629" i="5"/>
  <c r="T629" i="5"/>
  <c r="AA629" i="5"/>
  <c r="S629" i="5"/>
  <c r="AH629" i="5"/>
  <c r="Z629" i="5"/>
  <c r="R629" i="5"/>
  <c r="AG629" i="5"/>
  <c r="Y629" i="5"/>
  <c r="Q629" i="5"/>
  <c r="AF629" i="5"/>
  <c r="X629" i="5"/>
  <c r="AE629" i="5"/>
  <c r="W629" i="5"/>
  <c r="AD629" i="5"/>
  <c r="V629" i="5"/>
  <c r="AG635" i="5"/>
  <c r="Y635" i="5"/>
  <c r="Q635" i="5"/>
  <c r="AF635" i="5"/>
  <c r="X635" i="5"/>
  <c r="AE635" i="5"/>
  <c r="W635" i="5"/>
  <c r="AD635" i="5"/>
  <c r="V635" i="5"/>
  <c r="AC635" i="5"/>
  <c r="U635" i="5"/>
  <c r="AB635" i="5"/>
  <c r="T635" i="5"/>
  <c r="AA635" i="5"/>
  <c r="S635" i="5"/>
  <c r="AH635" i="5"/>
  <c r="Z635" i="5"/>
  <c r="R635" i="5"/>
  <c r="AE642" i="5"/>
  <c r="W642" i="5"/>
  <c r="AD642" i="5"/>
  <c r="V642" i="5"/>
  <c r="AC642" i="5"/>
  <c r="U642" i="5"/>
  <c r="AB642" i="5"/>
  <c r="T642" i="5"/>
  <c r="AA642" i="5"/>
  <c r="S642" i="5"/>
  <c r="AH642" i="5"/>
  <c r="Z642" i="5"/>
  <c r="R642" i="5"/>
  <c r="AG642" i="5"/>
  <c r="Y642" i="5"/>
  <c r="Q642" i="5"/>
  <c r="AF642" i="5"/>
  <c r="X642" i="5"/>
  <c r="AC645" i="5"/>
  <c r="U645" i="5"/>
  <c r="AB645" i="5"/>
  <c r="T645" i="5"/>
  <c r="AA645" i="5"/>
  <c r="S645" i="5"/>
  <c r="AH645" i="5"/>
  <c r="Z645" i="5"/>
  <c r="R645" i="5"/>
  <c r="AG645" i="5"/>
  <c r="Y645" i="5"/>
  <c r="Q645" i="5"/>
  <c r="AF645" i="5"/>
  <c r="X645" i="5"/>
  <c r="AE645" i="5"/>
  <c r="W645" i="5"/>
  <c r="AD645" i="5"/>
  <c r="V645" i="5"/>
  <c r="AC657" i="5"/>
  <c r="U657" i="5"/>
  <c r="AB657" i="5"/>
  <c r="T657" i="5"/>
  <c r="AA657" i="5"/>
  <c r="S657" i="5"/>
  <c r="AH657" i="5"/>
  <c r="Z657" i="5"/>
  <c r="R657" i="5"/>
  <c r="AG657" i="5"/>
  <c r="Y657" i="5"/>
  <c r="Q657" i="5"/>
  <c r="AF657" i="5"/>
  <c r="X657" i="5"/>
  <c r="AE657" i="5"/>
  <c r="W657" i="5"/>
  <c r="AD657" i="5"/>
  <c r="V657" i="5"/>
  <c r="AA668" i="5"/>
  <c r="S668" i="5"/>
  <c r="AH668" i="5"/>
  <c r="Z668" i="5"/>
  <c r="R668" i="5"/>
  <c r="AG668" i="5"/>
  <c r="Y668" i="5"/>
  <c r="Q668" i="5"/>
  <c r="AF668" i="5"/>
  <c r="X668" i="5"/>
  <c r="AE668" i="5"/>
  <c r="W668" i="5"/>
  <c r="AD668" i="5"/>
  <c r="V668" i="5"/>
  <c r="AC668" i="5"/>
  <c r="U668" i="5"/>
  <c r="AB668" i="5"/>
  <c r="T668" i="5"/>
  <c r="AG671" i="5"/>
  <c r="Y671" i="5"/>
  <c r="Q671" i="5"/>
  <c r="AF671" i="5"/>
  <c r="X671" i="5"/>
  <c r="AE671" i="5"/>
  <c r="W671" i="5"/>
  <c r="AD671" i="5"/>
  <c r="V671" i="5"/>
  <c r="AC671" i="5"/>
  <c r="U671" i="5"/>
  <c r="AB671" i="5"/>
  <c r="T671" i="5"/>
  <c r="AA671" i="5"/>
  <c r="S671" i="5"/>
  <c r="AH671" i="5"/>
  <c r="Z671" i="5"/>
  <c r="R671" i="5"/>
  <c r="AE674" i="5"/>
  <c r="W674" i="5"/>
  <c r="AD674" i="5"/>
  <c r="V674" i="5"/>
  <c r="AC674" i="5"/>
  <c r="U674" i="5"/>
  <c r="AB674" i="5"/>
  <c r="T674" i="5"/>
  <c r="AA674" i="5"/>
  <c r="S674" i="5"/>
  <c r="AH674" i="5"/>
  <c r="Z674" i="5"/>
  <c r="R674" i="5"/>
  <c r="AG674" i="5"/>
  <c r="Y674" i="5"/>
  <c r="Q674" i="5"/>
  <c r="AF674" i="5"/>
  <c r="X674" i="5"/>
  <c r="AC711" i="5"/>
  <c r="U711" i="5"/>
  <c r="AB711" i="5"/>
  <c r="T711" i="5"/>
  <c r="AH711" i="5"/>
  <c r="Z711" i="5"/>
  <c r="R711" i="5"/>
  <c r="AG711" i="5"/>
  <c r="Y711" i="5"/>
  <c r="Q711" i="5"/>
  <c r="AF711" i="5"/>
  <c r="X711" i="5"/>
  <c r="AE711" i="5"/>
  <c r="AD711" i="5"/>
  <c r="AA711" i="5"/>
  <c r="W711" i="5"/>
  <c r="V711" i="5"/>
  <c r="S711" i="5"/>
  <c r="AC739" i="5"/>
  <c r="U739" i="5"/>
  <c r="AB739" i="5"/>
  <c r="T739" i="5"/>
  <c r="AA739" i="5"/>
  <c r="S739" i="5"/>
  <c r="AH739" i="5"/>
  <c r="Z739" i="5"/>
  <c r="R739" i="5"/>
  <c r="AG739" i="5"/>
  <c r="Y739" i="5"/>
  <c r="Q739" i="5"/>
  <c r="AF739" i="5"/>
  <c r="X739" i="5"/>
  <c r="V739" i="5"/>
  <c r="AE739" i="5"/>
  <c r="AD739" i="5"/>
  <c r="W739" i="5"/>
  <c r="AG852" i="5"/>
  <c r="Y852" i="5"/>
  <c r="Q852" i="5"/>
  <c r="AE852" i="5"/>
  <c r="W852" i="5"/>
  <c r="AD852" i="5"/>
  <c r="V852" i="5"/>
  <c r="AC852" i="5"/>
  <c r="U852" i="5"/>
  <c r="AB852" i="5"/>
  <c r="T852" i="5"/>
  <c r="AA852" i="5"/>
  <c r="S852" i="5"/>
  <c r="AH852" i="5"/>
  <c r="Z852" i="5"/>
  <c r="R852" i="5"/>
  <c r="AF852" i="5"/>
  <c r="X852" i="5"/>
  <c r="AG864" i="5"/>
  <c r="Y864" i="5"/>
  <c r="Q864" i="5"/>
  <c r="AE864" i="5"/>
  <c r="W864" i="5"/>
  <c r="AD864" i="5"/>
  <c r="V864" i="5"/>
  <c r="AC864" i="5"/>
  <c r="U864" i="5"/>
  <c r="AB864" i="5"/>
  <c r="T864" i="5"/>
  <c r="AA864" i="5"/>
  <c r="S864" i="5"/>
  <c r="AH864" i="5"/>
  <c r="Z864" i="5"/>
  <c r="R864" i="5"/>
  <c r="AF864" i="5"/>
  <c r="X864" i="5"/>
  <c r="AG884" i="5"/>
  <c r="Y884" i="5"/>
  <c r="Q884" i="5"/>
  <c r="AE884" i="5"/>
  <c r="W884" i="5"/>
  <c r="AD884" i="5"/>
  <c r="V884" i="5"/>
  <c r="AC884" i="5"/>
  <c r="U884" i="5"/>
  <c r="AB884" i="5"/>
  <c r="T884" i="5"/>
  <c r="AA884" i="5"/>
  <c r="S884" i="5"/>
  <c r="AH884" i="5"/>
  <c r="Z884" i="5"/>
  <c r="R884" i="5"/>
  <c r="AF884" i="5"/>
  <c r="X884" i="5"/>
  <c r="AG896" i="5"/>
  <c r="Y896" i="5"/>
  <c r="Q896" i="5"/>
  <c r="AE896" i="5"/>
  <c r="W896" i="5"/>
  <c r="AD896" i="5"/>
  <c r="V896" i="5"/>
  <c r="AC896" i="5"/>
  <c r="U896" i="5"/>
  <c r="AB896" i="5"/>
  <c r="T896" i="5"/>
  <c r="AA896" i="5"/>
  <c r="S896" i="5"/>
  <c r="AH896" i="5"/>
  <c r="Z896" i="5"/>
  <c r="R896" i="5"/>
  <c r="AF896" i="5"/>
  <c r="X896" i="5"/>
  <c r="P473" i="5"/>
  <c r="P477" i="5"/>
  <c r="P481" i="5"/>
  <c r="P485" i="5"/>
  <c r="P489" i="5"/>
  <c r="P495" i="5"/>
  <c r="P500" i="5"/>
  <c r="P501" i="5"/>
  <c r="P511" i="5"/>
  <c r="P516" i="5"/>
  <c r="P517" i="5"/>
  <c r="P532" i="5"/>
  <c r="P539" i="5"/>
  <c r="P544" i="5"/>
  <c r="P546" i="5"/>
  <c r="AC561" i="5"/>
  <c r="U561" i="5"/>
  <c r="AB561" i="5"/>
  <c r="T561" i="5"/>
  <c r="AH561" i="5"/>
  <c r="Z561" i="5"/>
  <c r="R561" i="5"/>
  <c r="AG561" i="5"/>
  <c r="Y561" i="5"/>
  <c r="Q561" i="5"/>
  <c r="AF561" i="5"/>
  <c r="X561" i="5"/>
  <c r="AE561" i="5"/>
  <c r="W561" i="5"/>
  <c r="AD561" i="5"/>
  <c r="V561" i="5"/>
  <c r="Q564" i="5"/>
  <c r="AG571" i="5"/>
  <c r="Y571" i="5"/>
  <c r="Q571" i="5"/>
  <c r="AF571" i="5"/>
  <c r="X571" i="5"/>
  <c r="AD571" i="5"/>
  <c r="V571" i="5"/>
  <c r="AC571" i="5"/>
  <c r="U571" i="5"/>
  <c r="AB571" i="5"/>
  <c r="T571" i="5"/>
  <c r="AA571" i="5"/>
  <c r="S571" i="5"/>
  <c r="AH571" i="5"/>
  <c r="Z571" i="5"/>
  <c r="R571" i="5"/>
  <c r="AG572" i="5"/>
  <c r="AA584" i="5"/>
  <c r="S584" i="5"/>
  <c r="AH584" i="5"/>
  <c r="Z584" i="5"/>
  <c r="R584" i="5"/>
  <c r="AG584" i="5"/>
  <c r="Y584" i="5"/>
  <c r="Q584" i="5"/>
  <c r="AF584" i="5"/>
  <c r="X584" i="5"/>
  <c r="AE584" i="5"/>
  <c r="W584" i="5"/>
  <c r="AD584" i="5"/>
  <c r="V584" i="5"/>
  <c r="AC584" i="5"/>
  <c r="U584" i="5"/>
  <c r="AB584" i="5"/>
  <c r="T584" i="5"/>
  <c r="AA600" i="5"/>
  <c r="S600" i="5"/>
  <c r="AH600" i="5"/>
  <c r="Z600" i="5"/>
  <c r="R600" i="5"/>
  <c r="AG600" i="5"/>
  <c r="Y600" i="5"/>
  <c r="Q600" i="5"/>
  <c r="AF600" i="5"/>
  <c r="X600" i="5"/>
  <c r="AE600" i="5"/>
  <c r="W600" i="5"/>
  <c r="AD600" i="5"/>
  <c r="V600" i="5"/>
  <c r="AC600" i="5"/>
  <c r="U600" i="5"/>
  <c r="AB600" i="5"/>
  <c r="T600" i="5"/>
  <c r="AA616" i="5"/>
  <c r="S616" i="5"/>
  <c r="AH616" i="5"/>
  <c r="Z616" i="5"/>
  <c r="R616" i="5"/>
  <c r="AG616" i="5"/>
  <c r="Y616" i="5"/>
  <c r="Q616" i="5"/>
  <c r="AF616" i="5"/>
  <c r="X616" i="5"/>
  <c r="AE616" i="5"/>
  <c r="W616" i="5"/>
  <c r="AD616" i="5"/>
  <c r="V616" i="5"/>
  <c r="AC616" i="5"/>
  <c r="U616" i="5"/>
  <c r="AB616" i="5"/>
  <c r="T616" i="5"/>
  <c r="AA632" i="5"/>
  <c r="S632" i="5"/>
  <c r="AH632" i="5"/>
  <c r="Z632" i="5"/>
  <c r="R632" i="5"/>
  <c r="AG632" i="5"/>
  <c r="Y632" i="5"/>
  <c r="Q632" i="5"/>
  <c r="AF632" i="5"/>
  <c r="X632" i="5"/>
  <c r="AE632" i="5"/>
  <c r="W632" i="5"/>
  <c r="AD632" i="5"/>
  <c r="V632" i="5"/>
  <c r="AC632" i="5"/>
  <c r="U632" i="5"/>
  <c r="AB632" i="5"/>
  <c r="T632" i="5"/>
  <c r="AA648" i="5"/>
  <c r="S648" i="5"/>
  <c r="AH648" i="5"/>
  <c r="Z648" i="5"/>
  <c r="R648" i="5"/>
  <c r="AG648" i="5"/>
  <c r="Y648" i="5"/>
  <c r="Q648" i="5"/>
  <c r="AF648" i="5"/>
  <c r="X648" i="5"/>
  <c r="AE648" i="5"/>
  <c r="W648" i="5"/>
  <c r="AD648" i="5"/>
  <c r="V648" i="5"/>
  <c r="AC648" i="5"/>
  <c r="U648" i="5"/>
  <c r="AB648" i="5"/>
  <c r="T648" i="5"/>
  <c r="AG651" i="5"/>
  <c r="Y651" i="5"/>
  <c r="Q651" i="5"/>
  <c r="AF651" i="5"/>
  <c r="X651" i="5"/>
  <c r="AE651" i="5"/>
  <c r="W651" i="5"/>
  <c r="AD651" i="5"/>
  <c r="V651" i="5"/>
  <c r="AC651" i="5"/>
  <c r="U651" i="5"/>
  <c r="AB651" i="5"/>
  <c r="T651" i="5"/>
  <c r="AA651" i="5"/>
  <c r="S651" i="5"/>
  <c r="AH651" i="5"/>
  <c r="Z651" i="5"/>
  <c r="R651" i="5"/>
  <c r="AE654" i="5"/>
  <c r="W654" i="5"/>
  <c r="AD654" i="5"/>
  <c r="V654" i="5"/>
  <c r="AC654" i="5"/>
  <c r="U654" i="5"/>
  <c r="AB654" i="5"/>
  <c r="T654" i="5"/>
  <c r="AA654" i="5"/>
  <c r="S654" i="5"/>
  <c r="AH654" i="5"/>
  <c r="Z654" i="5"/>
  <c r="R654" i="5"/>
  <c r="AG654" i="5"/>
  <c r="Y654" i="5"/>
  <c r="Q654" i="5"/>
  <c r="AF654" i="5"/>
  <c r="X654" i="5"/>
  <c r="AC669" i="5"/>
  <c r="U669" i="5"/>
  <c r="AB669" i="5"/>
  <c r="T669" i="5"/>
  <c r="AA669" i="5"/>
  <c r="S669" i="5"/>
  <c r="AH669" i="5"/>
  <c r="Z669" i="5"/>
  <c r="R669" i="5"/>
  <c r="AG669" i="5"/>
  <c r="Y669" i="5"/>
  <c r="Q669" i="5"/>
  <c r="AF669" i="5"/>
  <c r="X669" i="5"/>
  <c r="AE669" i="5"/>
  <c r="W669" i="5"/>
  <c r="AD669" i="5"/>
  <c r="V669" i="5"/>
  <c r="AA680" i="5"/>
  <c r="S680" i="5"/>
  <c r="AH680" i="5"/>
  <c r="Z680" i="5"/>
  <c r="R680" i="5"/>
  <c r="AG680" i="5"/>
  <c r="Y680" i="5"/>
  <c r="Q680" i="5"/>
  <c r="AF680" i="5"/>
  <c r="X680" i="5"/>
  <c r="AE680" i="5"/>
  <c r="W680" i="5"/>
  <c r="AD680" i="5"/>
  <c r="V680" i="5"/>
  <c r="AC680" i="5"/>
  <c r="U680" i="5"/>
  <c r="AB680" i="5"/>
  <c r="T680" i="5"/>
  <c r="AG683" i="5"/>
  <c r="Y683" i="5"/>
  <c r="Q683" i="5"/>
  <c r="AF683" i="5"/>
  <c r="X683" i="5"/>
  <c r="AE683" i="5"/>
  <c r="W683" i="5"/>
  <c r="AD683" i="5"/>
  <c r="V683" i="5"/>
  <c r="AC683" i="5"/>
  <c r="U683" i="5"/>
  <c r="AB683" i="5"/>
  <c r="T683" i="5"/>
  <c r="AA683" i="5"/>
  <c r="S683" i="5"/>
  <c r="AH683" i="5"/>
  <c r="Z683" i="5"/>
  <c r="R683" i="5"/>
  <c r="AC703" i="5"/>
  <c r="U703" i="5"/>
  <c r="AB703" i="5"/>
  <c r="T703" i="5"/>
  <c r="AH703" i="5"/>
  <c r="Z703" i="5"/>
  <c r="R703" i="5"/>
  <c r="AG703" i="5"/>
  <c r="Y703" i="5"/>
  <c r="Q703" i="5"/>
  <c r="AF703" i="5"/>
  <c r="X703" i="5"/>
  <c r="W703" i="5"/>
  <c r="V703" i="5"/>
  <c r="S703" i="5"/>
  <c r="AE703" i="5"/>
  <c r="AD703" i="5"/>
  <c r="AA703" i="5"/>
  <c r="AE712" i="5"/>
  <c r="W712" i="5"/>
  <c r="AD712" i="5"/>
  <c r="V712" i="5"/>
  <c r="AB712" i="5"/>
  <c r="T712" i="5"/>
  <c r="AA712" i="5"/>
  <c r="S712" i="5"/>
  <c r="AH712" i="5"/>
  <c r="Z712" i="5"/>
  <c r="R712" i="5"/>
  <c r="AF712" i="5"/>
  <c r="AC712" i="5"/>
  <c r="Y712" i="5"/>
  <c r="X712" i="5"/>
  <c r="U712" i="5"/>
  <c r="Q712" i="5"/>
  <c r="AG712" i="5"/>
  <c r="AC723" i="5"/>
  <c r="U723" i="5"/>
  <c r="AB723" i="5"/>
  <c r="T723" i="5"/>
  <c r="AA723" i="5"/>
  <c r="S723" i="5"/>
  <c r="AH723" i="5"/>
  <c r="Z723" i="5"/>
  <c r="R723" i="5"/>
  <c r="AG723" i="5"/>
  <c r="Y723" i="5"/>
  <c r="Q723" i="5"/>
  <c r="AF723" i="5"/>
  <c r="X723" i="5"/>
  <c r="AE723" i="5"/>
  <c r="AD723" i="5"/>
  <c r="W723" i="5"/>
  <c r="V723" i="5"/>
  <c r="P755" i="5"/>
  <c r="AG800" i="5"/>
  <c r="Y800" i="5"/>
  <c r="Q800" i="5"/>
  <c r="AE800" i="5"/>
  <c r="W800" i="5"/>
  <c r="AD800" i="5"/>
  <c r="V800" i="5"/>
  <c r="AC800" i="5"/>
  <c r="U800" i="5"/>
  <c r="AB800" i="5"/>
  <c r="T800" i="5"/>
  <c r="AA800" i="5"/>
  <c r="S800" i="5"/>
  <c r="AH800" i="5"/>
  <c r="Z800" i="5"/>
  <c r="R800" i="5"/>
  <c r="AF800" i="5"/>
  <c r="X800" i="5"/>
  <c r="AG868" i="5"/>
  <c r="Y868" i="5"/>
  <c r="Q868" i="5"/>
  <c r="AE868" i="5"/>
  <c r="W868" i="5"/>
  <c r="AD868" i="5"/>
  <c r="V868" i="5"/>
  <c r="AC868" i="5"/>
  <c r="U868" i="5"/>
  <c r="AB868" i="5"/>
  <c r="T868" i="5"/>
  <c r="AA868" i="5"/>
  <c r="S868" i="5"/>
  <c r="AH868" i="5"/>
  <c r="Z868" i="5"/>
  <c r="R868" i="5"/>
  <c r="AF868" i="5"/>
  <c r="X868" i="5"/>
  <c r="AG900" i="5"/>
  <c r="Y900" i="5"/>
  <c r="Q900" i="5"/>
  <c r="AE900" i="5"/>
  <c r="W900" i="5"/>
  <c r="AD900" i="5"/>
  <c r="V900" i="5"/>
  <c r="AC900" i="5"/>
  <c r="U900" i="5"/>
  <c r="AB900" i="5"/>
  <c r="T900" i="5"/>
  <c r="AA900" i="5"/>
  <c r="S900" i="5"/>
  <c r="AH900" i="5"/>
  <c r="Z900" i="5"/>
  <c r="R900" i="5"/>
  <c r="AF900" i="5"/>
  <c r="X900" i="5"/>
  <c r="P469" i="5"/>
  <c r="P506" i="5"/>
  <c r="P522" i="5"/>
  <c r="P530" i="5"/>
  <c r="P531" i="5"/>
  <c r="P541" i="5"/>
  <c r="P551" i="5"/>
  <c r="P556" i="5"/>
  <c r="P558" i="5"/>
  <c r="Y564" i="5"/>
  <c r="U566" i="5"/>
  <c r="AC573" i="5"/>
  <c r="U573" i="5"/>
  <c r="AB573" i="5"/>
  <c r="T573" i="5"/>
  <c r="AH573" i="5"/>
  <c r="Z573" i="5"/>
  <c r="R573" i="5"/>
  <c r="AG573" i="5"/>
  <c r="Y573" i="5"/>
  <c r="Q573" i="5"/>
  <c r="AF573" i="5"/>
  <c r="X573" i="5"/>
  <c r="AE573" i="5"/>
  <c r="W573" i="5"/>
  <c r="AD573" i="5"/>
  <c r="V573" i="5"/>
  <c r="AG575" i="5"/>
  <c r="Y575" i="5"/>
  <c r="Q575" i="5"/>
  <c r="AF575" i="5"/>
  <c r="X575" i="5"/>
  <c r="AE575" i="5"/>
  <c r="W575" i="5"/>
  <c r="AD575" i="5"/>
  <c r="V575" i="5"/>
  <c r="AC575" i="5"/>
  <c r="U575" i="5"/>
  <c r="AB575" i="5"/>
  <c r="T575" i="5"/>
  <c r="AA575" i="5"/>
  <c r="S575" i="5"/>
  <c r="AH575" i="5"/>
  <c r="Z575" i="5"/>
  <c r="R575" i="5"/>
  <c r="AE582" i="5"/>
  <c r="W582" i="5"/>
  <c r="AD582" i="5"/>
  <c r="V582" i="5"/>
  <c r="AC582" i="5"/>
  <c r="U582" i="5"/>
  <c r="AB582" i="5"/>
  <c r="T582" i="5"/>
  <c r="AA582" i="5"/>
  <c r="S582" i="5"/>
  <c r="AH582" i="5"/>
  <c r="Z582" i="5"/>
  <c r="R582" i="5"/>
  <c r="AG582" i="5"/>
  <c r="Y582" i="5"/>
  <c r="Q582" i="5"/>
  <c r="AF582" i="5"/>
  <c r="X582" i="5"/>
  <c r="AC585" i="5"/>
  <c r="U585" i="5"/>
  <c r="AB585" i="5"/>
  <c r="T585" i="5"/>
  <c r="AA585" i="5"/>
  <c r="S585" i="5"/>
  <c r="AH585" i="5"/>
  <c r="Z585" i="5"/>
  <c r="R585" i="5"/>
  <c r="AG585" i="5"/>
  <c r="Y585" i="5"/>
  <c r="Q585" i="5"/>
  <c r="AF585" i="5"/>
  <c r="X585" i="5"/>
  <c r="AE585" i="5"/>
  <c r="W585" i="5"/>
  <c r="AD585" i="5"/>
  <c r="V585" i="5"/>
  <c r="AG591" i="5"/>
  <c r="Y591" i="5"/>
  <c r="Q591" i="5"/>
  <c r="AF591" i="5"/>
  <c r="X591" i="5"/>
  <c r="AE591" i="5"/>
  <c r="W591" i="5"/>
  <c r="AD591" i="5"/>
  <c r="V591" i="5"/>
  <c r="AC591" i="5"/>
  <c r="U591" i="5"/>
  <c r="AB591" i="5"/>
  <c r="T591" i="5"/>
  <c r="AA591" i="5"/>
  <c r="S591" i="5"/>
  <c r="AH591" i="5"/>
  <c r="Z591" i="5"/>
  <c r="R591" i="5"/>
  <c r="AE598" i="5"/>
  <c r="W598" i="5"/>
  <c r="AD598" i="5"/>
  <c r="V598" i="5"/>
  <c r="AC598" i="5"/>
  <c r="U598" i="5"/>
  <c r="AB598" i="5"/>
  <c r="T598" i="5"/>
  <c r="AA598" i="5"/>
  <c r="S598" i="5"/>
  <c r="AH598" i="5"/>
  <c r="Z598" i="5"/>
  <c r="R598" i="5"/>
  <c r="AG598" i="5"/>
  <c r="Y598" i="5"/>
  <c r="Q598" i="5"/>
  <c r="AF598" i="5"/>
  <c r="X598" i="5"/>
  <c r="AC601" i="5"/>
  <c r="U601" i="5"/>
  <c r="AB601" i="5"/>
  <c r="T601" i="5"/>
  <c r="AA601" i="5"/>
  <c r="S601" i="5"/>
  <c r="AH601" i="5"/>
  <c r="Z601" i="5"/>
  <c r="R601" i="5"/>
  <c r="AG601" i="5"/>
  <c r="Y601" i="5"/>
  <c r="Q601" i="5"/>
  <c r="AF601" i="5"/>
  <c r="X601" i="5"/>
  <c r="AE601" i="5"/>
  <c r="W601" i="5"/>
  <c r="AD601" i="5"/>
  <c r="V601" i="5"/>
  <c r="AG607" i="5"/>
  <c r="Y607" i="5"/>
  <c r="Q607" i="5"/>
  <c r="AF607" i="5"/>
  <c r="X607" i="5"/>
  <c r="AE607" i="5"/>
  <c r="W607" i="5"/>
  <c r="AD607" i="5"/>
  <c r="V607" i="5"/>
  <c r="AC607" i="5"/>
  <c r="U607" i="5"/>
  <c r="AB607" i="5"/>
  <c r="T607" i="5"/>
  <c r="AA607" i="5"/>
  <c r="S607" i="5"/>
  <c r="AH607" i="5"/>
  <c r="Z607" i="5"/>
  <c r="R607" i="5"/>
  <c r="AE614" i="5"/>
  <c r="W614" i="5"/>
  <c r="AD614" i="5"/>
  <c r="V614" i="5"/>
  <c r="AC614" i="5"/>
  <c r="U614" i="5"/>
  <c r="AB614" i="5"/>
  <c r="T614" i="5"/>
  <c r="AA614" i="5"/>
  <c r="S614" i="5"/>
  <c r="AH614" i="5"/>
  <c r="Z614" i="5"/>
  <c r="R614" i="5"/>
  <c r="AG614" i="5"/>
  <c r="Y614" i="5"/>
  <c r="Q614" i="5"/>
  <c r="AF614" i="5"/>
  <c r="X614" i="5"/>
  <c r="AC617" i="5"/>
  <c r="U617" i="5"/>
  <c r="AB617" i="5"/>
  <c r="T617" i="5"/>
  <c r="AA617" i="5"/>
  <c r="S617" i="5"/>
  <c r="AH617" i="5"/>
  <c r="Z617" i="5"/>
  <c r="R617" i="5"/>
  <c r="AG617" i="5"/>
  <c r="Y617" i="5"/>
  <c r="Q617" i="5"/>
  <c r="AF617" i="5"/>
  <c r="X617" i="5"/>
  <c r="AE617" i="5"/>
  <c r="W617" i="5"/>
  <c r="AD617" i="5"/>
  <c r="V617" i="5"/>
  <c r="AG623" i="5"/>
  <c r="Y623" i="5"/>
  <c r="Q623" i="5"/>
  <c r="AF623" i="5"/>
  <c r="X623" i="5"/>
  <c r="AE623" i="5"/>
  <c r="W623" i="5"/>
  <c r="AD623" i="5"/>
  <c r="V623" i="5"/>
  <c r="AC623" i="5"/>
  <c r="U623" i="5"/>
  <c r="AB623" i="5"/>
  <c r="T623" i="5"/>
  <c r="AA623" i="5"/>
  <c r="S623" i="5"/>
  <c r="AH623" i="5"/>
  <c r="Z623" i="5"/>
  <c r="R623" i="5"/>
  <c r="AE630" i="5"/>
  <c r="W630" i="5"/>
  <c r="AD630" i="5"/>
  <c r="V630" i="5"/>
  <c r="AC630" i="5"/>
  <c r="U630" i="5"/>
  <c r="AB630" i="5"/>
  <c r="T630" i="5"/>
  <c r="AA630" i="5"/>
  <c r="S630" i="5"/>
  <c r="AH630" i="5"/>
  <c r="Z630" i="5"/>
  <c r="R630" i="5"/>
  <c r="AG630" i="5"/>
  <c r="Y630" i="5"/>
  <c r="Q630" i="5"/>
  <c r="AF630" i="5"/>
  <c r="X630" i="5"/>
  <c r="AC633" i="5"/>
  <c r="U633" i="5"/>
  <c r="AB633" i="5"/>
  <c r="T633" i="5"/>
  <c r="AA633" i="5"/>
  <c r="S633" i="5"/>
  <c r="AH633" i="5"/>
  <c r="Z633" i="5"/>
  <c r="R633" i="5"/>
  <c r="AG633" i="5"/>
  <c r="Y633" i="5"/>
  <c r="Q633" i="5"/>
  <c r="AF633" i="5"/>
  <c r="X633" i="5"/>
  <c r="AE633" i="5"/>
  <c r="W633" i="5"/>
  <c r="AD633" i="5"/>
  <c r="V633" i="5"/>
  <c r="AG639" i="5"/>
  <c r="Y639" i="5"/>
  <c r="Q639" i="5"/>
  <c r="AF639" i="5"/>
  <c r="X639" i="5"/>
  <c r="AE639" i="5"/>
  <c r="W639" i="5"/>
  <c r="AD639" i="5"/>
  <c r="V639" i="5"/>
  <c r="AC639" i="5"/>
  <c r="U639" i="5"/>
  <c r="AB639" i="5"/>
  <c r="T639" i="5"/>
  <c r="AA639" i="5"/>
  <c r="S639" i="5"/>
  <c r="AH639" i="5"/>
  <c r="Z639" i="5"/>
  <c r="R639" i="5"/>
  <c r="AE646" i="5"/>
  <c r="W646" i="5"/>
  <c r="AD646" i="5"/>
  <c r="V646" i="5"/>
  <c r="AC646" i="5"/>
  <c r="U646" i="5"/>
  <c r="AB646" i="5"/>
  <c r="T646" i="5"/>
  <c r="AA646" i="5"/>
  <c r="S646" i="5"/>
  <c r="AH646" i="5"/>
  <c r="Z646" i="5"/>
  <c r="R646" i="5"/>
  <c r="AG646" i="5"/>
  <c r="Y646" i="5"/>
  <c r="Q646" i="5"/>
  <c r="AF646" i="5"/>
  <c r="X646" i="5"/>
  <c r="AC649" i="5"/>
  <c r="U649" i="5"/>
  <c r="AB649" i="5"/>
  <c r="T649" i="5"/>
  <c r="AA649" i="5"/>
  <c r="S649" i="5"/>
  <c r="AH649" i="5"/>
  <c r="Z649" i="5"/>
  <c r="R649" i="5"/>
  <c r="AG649" i="5"/>
  <c r="Y649" i="5"/>
  <c r="Q649" i="5"/>
  <c r="AF649" i="5"/>
  <c r="X649" i="5"/>
  <c r="AE649" i="5"/>
  <c r="W649" i="5"/>
  <c r="AD649" i="5"/>
  <c r="V649" i="5"/>
  <c r="AA660" i="5"/>
  <c r="S660" i="5"/>
  <c r="AH660" i="5"/>
  <c r="Z660" i="5"/>
  <c r="R660" i="5"/>
  <c r="AG660" i="5"/>
  <c r="Y660" i="5"/>
  <c r="Q660" i="5"/>
  <c r="AF660" i="5"/>
  <c r="X660" i="5"/>
  <c r="AE660" i="5"/>
  <c r="W660" i="5"/>
  <c r="AD660" i="5"/>
  <c r="V660" i="5"/>
  <c r="AC660" i="5"/>
  <c r="U660" i="5"/>
  <c r="AB660" i="5"/>
  <c r="T660" i="5"/>
  <c r="AG663" i="5"/>
  <c r="Y663" i="5"/>
  <c r="Q663" i="5"/>
  <c r="AF663" i="5"/>
  <c r="X663" i="5"/>
  <c r="AE663" i="5"/>
  <c r="W663" i="5"/>
  <c r="AD663" i="5"/>
  <c r="V663" i="5"/>
  <c r="AC663" i="5"/>
  <c r="U663" i="5"/>
  <c r="AB663" i="5"/>
  <c r="T663" i="5"/>
  <c r="AA663" i="5"/>
  <c r="S663" i="5"/>
  <c r="AH663" i="5"/>
  <c r="Z663" i="5"/>
  <c r="R663" i="5"/>
  <c r="AE666" i="5"/>
  <c r="W666" i="5"/>
  <c r="AD666" i="5"/>
  <c r="V666" i="5"/>
  <c r="AC666" i="5"/>
  <c r="U666" i="5"/>
  <c r="AB666" i="5"/>
  <c r="T666" i="5"/>
  <c r="AA666" i="5"/>
  <c r="S666" i="5"/>
  <c r="AH666" i="5"/>
  <c r="Z666" i="5"/>
  <c r="R666" i="5"/>
  <c r="AG666" i="5"/>
  <c r="Y666" i="5"/>
  <c r="Q666" i="5"/>
  <c r="AF666" i="5"/>
  <c r="X666" i="5"/>
  <c r="AC681" i="5"/>
  <c r="U681" i="5"/>
  <c r="AB681" i="5"/>
  <c r="T681" i="5"/>
  <c r="AA681" i="5"/>
  <c r="S681" i="5"/>
  <c r="AH681" i="5"/>
  <c r="Z681" i="5"/>
  <c r="R681" i="5"/>
  <c r="AG681" i="5"/>
  <c r="Y681" i="5"/>
  <c r="Q681" i="5"/>
  <c r="AF681" i="5"/>
  <c r="X681" i="5"/>
  <c r="AE681" i="5"/>
  <c r="W681" i="5"/>
  <c r="AD681" i="5"/>
  <c r="V681" i="5"/>
  <c r="AE724" i="5"/>
  <c r="W724" i="5"/>
  <c r="AD724" i="5"/>
  <c r="V724" i="5"/>
  <c r="AC724" i="5"/>
  <c r="U724" i="5"/>
  <c r="AB724" i="5"/>
  <c r="T724" i="5"/>
  <c r="AA724" i="5"/>
  <c r="S724" i="5"/>
  <c r="AH724" i="5"/>
  <c r="Z724" i="5"/>
  <c r="R724" i="5"/>
  <c r="AG724" i="5"/>
  <c r="AF724" i="5"/>
  <c r="Y724" i="5"/>
  <c r="X724" i="5"/>
  <c r="Q724" i="5"/>
  <c r="P756" i="5"/>
  <c r="AG804" i="5"/>
  <c r="Y804" i="5"/>
  <c r="Q804" i="5"/>
  <c r="AE804" i="5"/>
  <c r="W804" i="5"/>
  <c r="AD804" i="5"/>
  <c r="V804" i="5"/>
  <c r="AC804" i="5"/>
  <c r="U804" i="5"/>
  <c r="AB804" i="5"/>
  <c r="T804" i="5"/>
  <c r="AA804" i="5"/>
  <c r="S804" i="5"/>
  <c r="AH804" i="5"/>
  <c r="Z804" i="5"/>
  <c r="R804" i="5"/>
  <c r="AF804" i="5"/>
  <c r="X804" i="5"/>
  <c r="AG916" i="5"/>
  <c r="Y916" i="5"/>
  <c r="Q916" i="5"/>
  <c r="AE916" i="5"/>
  <c r="W916" i="5"/>
  <c r="AD916" i="5"/>
  <c r="V916" i="5"/>
  <c r="AC916" i="5"/>
  <c r="U916" i="5"/>
  <c r="AB916" i="5"/>
  <c r="T916" i="5"/>
  <c r="AA916" i="5"/>
  <c r="S916" i="5"/>
  <c r="AH916" i="5"/>
  <c r="Z916" i="5"/>
  <c r="R916" i="5"/>
  <c r="AF916" i="5"/>
  <c r="X916" i="5"/>
  <c r="AG924" i="5"/>
  <c r="Y924" i="5"/>
  <c r="Q924" i="5"/>
  <c r="AE924" i="5"/>
  <c r="W924" i="5"/>
  <c r="AD924" i="5"/>
  <c r="V924" i="5"/>
  <c r="AC924" i="5"/>
  <c r="U924" i="5"/>
  <c r="AB924" i="5"/>
  <c r="T924" i="5"/>
  <c r="AA924" i="5"/>
  <c r="S924" i="5"/>
  <c r="AH924" i="5"/>
  <c r="Z924" i="5"/>
  <c r="R924" i="5"/>
  <c r="AF924" i="5"/>
  <c r="X924" i="5"/>
  <c r="O686" i="5"/>
  <c r="P686" i="5" s="1"/>
  <c r="T689" i="5"/>
  <c r="AD690" i="5"/>
  <c r="AE692" i="5"/>
  <c r="W692" i="5"/>
  <c r="AD692" i="5"/>
  <c r="V692" i="5"/>
  <c r="AB692" i="5"/>
  <c r="T692" i="5"/>
  <c r="AA692" i="5"/>
  <c r="S692" i="5"/>
  <c r="AF692" i="5"/>
  <c r="T693" i="5"/>
  <c r="AD694" i="5"/>
  <c r="AE696" i="5"/>
  <c r="W696" i="5"/>
  <c r="AD696" i="5"/>
  <c r="V696" i="5"/>
  <c r="AB696" i="5"/>
  <c r="T696" i="5"/>
  <c r="AA696" i="5"/>
  <c r="S696" i="5"/>
  <c r="AF696" i="5"/>
  <c r="T697" i="5"/>
  <c r="AD698" i="5"/>
  <c r="Q700" i="5"/>
  <c r="X704" i="5"/>
  <c r="R705" i="5"/>
  <c r="AC708" i="5"/>
  <c r="W709" i="5"/>
  <c r="T710" i="5"/>
  <c r="AA713" i="5"/>
  <c r="Y714" i="5"/>
  <c r="R717" i="5"/>
  <c r="U718" i="5"/>
  <c r="AD719" i="5"/>
  <c r="AF720" i="5"/>
  <c r="AA721" i="5"/>
  <c r="V727" i="5"/>
  <c r="AB730" i="5"/>
  <c r="AE736" i="5"/>
  <c r="W736" i="5"/>
  <c r="AD736" i="5"/>
  <c r="V736" i="5"/>
  <c r="AC736" i="5"/>
  <c r="U736" i="5"/>
  <c r="AB736" i="5"/>
  <c r="T736" i="5"/>
  <c r="AA736" i="5"/>
  <c r="S736" i="5"/>
  <c r="AH736" i="5"/>
  <c r="Z736" i="5"/>
  <c r="R736" i="5"/>
  <c r="AG737" i="5"/>
  <c r="Y737" i="5"/>
  <c r="Q737" i="5"/>
  <c r="AF737" i="5"/>
  <c r="X737" i="5"/>
  <c r="AE737" i="5"/>
  <c r="W737" i="5"/>
  <c r="AD737" i="5"/>
  <c r="V737" i="5"/>
  <c r="AC737" i="5"/>
  <c r="U737" i="5"/>
  <c r="AB737" i="5"/>
  <c r="T737" i="5"/>
  <c r="Y740" i="5"/>
  <c r="Z741" i="5"/>
  <c r="AA746" i="5"/>
  <c r="S746" i="5"/>
  <c r="AH746" i="5"/>
  <c r="Z746" i="5"/>
  <c r="R746" i="5"/>
  <c r="AG746" i="5"/>
  <c r="Y746" i="5"/>
  <c r="Q746" i="5"/>
  <c r="AF746" i="5"/>
  <c r="X746" i="5"/>
  <c r="AE746" i="5"/>
  <c r="W746" i="5"/>
  <c r="AD746" i="5"/>
  <c r="V746" i="5"/>
  <c r="R749" i="5"/>
  <c r="U750" i="5"/>
  <c r="AD751" i="5"/>
  <c r="AF752" i="5"/>
  <c r="AA753" i="5"/>
  <c r="P766" i="5"/>
  <c r="AG776" i="5"/>
  <c r="Y776" i="5"/>
  <c r="Q776" i="5"/>
  <c r="AE776" i="5"/>
  <c r="W776" i="5"/>
  <c r="AD776" i="5"/>
  <c r="V776" i="5"/>
  <c r="AC776" i="5"/>
  <c r="U776" i="5"/>
  <c r="AB776" i="5"/>
  <c r="T776" i="5"/>
  <c r="AA776" i="5"/>
  <c r="S776" i="5"/>
  <c r="AH776" i="5"/>
  <c r="Z776" i="5"/>
  <c r="R776" i="5"/>
  <c r="AA781" i="5"/>
  <c r="S781" i="5"/>
  <c r="AG781" i="5"/>
  <c r="Y781" i="5"/>
  <c r="Q781" i="5"/>
  <c r="AF781" i="5"/>
  <c r="X781" i="5"/>
  <c r="AE781" i="5"/>
  <c r="W781" i="5"/>
  <c r="AD781" i="5"/>
  <c r="V781" i="5"/>
  <c r="AC781" i="5"/>
  <c r="U781" i="5"/>
  <c r="AB781" i="5"/>
  <c r="T781" i="5"/>
  <c r="O783" i="5"/>
  <c r="P783" i="5" s="1"/>
  <c r="X796" i="5"/>
  <c r="AC798" i="5"/>
  <c r="U798" i="5"/>
  <c r="AA798" i="5"/>
  <c r="S798" i="5"/>
  <c r="AH798" i="5"/>
  <c r="Z798" i="5"/>
  <c r="R798" i="5"/>
  <c r="AG798" i="5"/>
  <c r="Y798" i="5"/>
  <c r="Q798" i="5"/>
  <c r="AF798" i="5"/>
  <c r="X798" i="5"/>
  <c r="AE798" i="5"/>
  <c r="W798" i="5"/>
  <c r="AD798" i="5"/>
  <c r="V798" i="5"/>
  <c r="R801" i="5"/>
  <c r="AG808" i="5"/>
  <c r="Y808" i="5"/>
  <c r="Q808" i="5"/>
  <c r="AE808" i="5"/>
  <c r="W808" i="5"/>
  <c r="AD808" i="5"/>
  <c r="V808" i="5"/>
  <c r="AC808" i="5"/>
  <c r="U808" i="5"/>
  <c r="AB808" i="5"/>
  <c r="T808" i="5"/>
  <c r="AA808" i="5"/>
  <c r="S808" i="5"/>
  <c r="AH808" i="5"/>
  <c r="Z808" i="5"/>
  <c r="R808" i="5"/>
  <c r="AA813" i="5"/>
  <c r="S813" i="5"/>
  <c r="AG813" i="5"/>
  <c r="Y813" i="5"/>
  <c r="Q813" i="5"/>
  <c r="AF813" i="5"/>
  <c r="X813" i="5"/>
  <c r="AE813" i="5"/>
  <c r="W813" i="5"/>
  <c r="AD813" i="5"/>
  <c r="V813" i="5"/>
  <c r="AC813" i="5"/>
  <c r="U813" i="5"/>
  <c r="AB813" i="5"/>
  <c r="T813" i="5"/>
  <c r="O815" i="5"/>
  <c r="P815" i="5" s="1"/>
  <c r="X828" i="5"/>
  <c r="AC830" i="5"/>
  <c r="U830" i="5"/>
  <c r="AA830" i="5"/>
  <c r="S830" i="5"/>
  <c r="AH830" i="5"/>
  <c r="Z830" i="5"/>
  <c r="R830" i="5"/>
  <c r="AG830" i="5"/>
  <c r="Y830" i="5"/>
  <c r="Q830" i="5"/>
  <c r="AF830" i="5"/>
  <c r="X830" i="5"/>
  <c r="AE830" i="5"/>
  <c r="W830" i="5"/>
  <c r="AD830" i="5"/>
  <c r="V830" i="5"/>
  <c r="R833" i="5"/>
  <c r="AG840" i="5"/>
  <c r="Y840" i="5"/>
  <c r="Q840" i="5"/>
  <c r="AE840" i="5"/>
  <c r="W840" i="5"/>
  <c r="AD840" i="5"/>
  <c r="V840" i="5"/>
  <c r="AC840" i="5"/>
  <c r="U840" i="5"/>
  <c r="AB840" i="5"/>
  <c r="T840" i="5"/>
  <c r="AA840" i="5"/>
  <c r="S840" i="5"/>
  <c r="AH840" i="5"/>
  <c r="Z840" i="5"/>
  <c r="R840" i="5"/>
  <c r="AA845" i="5"/>
  <c r="S845" i="5"/>
  <c r="AG845" i="5"/>
  <c r="Y845" i="5"/>
  <c r="Q845" i="5"/>
  <c r="AF845" i="5"/>
  <c r="X845" i="5"/>
  <c r="AE845" i="5"/>
  <c r="W845" i="5"/>
  <c r="AD845" i="5"/>
  <c r="V845" i="5"/>
  <c r="AC845" i="5"/>
  <c r="U845" i="5"/>
  <c r="AB845" i="5"/>
  <c r="T845" i="5"/>
  <c r="O847" i="5"/>
  <c r="P847" i="5" s="1"/>
  <c r="X860" i="5"/>
  <c r="AC862" i="5"/>
  <c r="U862" i="5"/>
  <c r="AA862" i="5"/>
  <c r="S862" i="5"/>
  <c r="AH862" i="5"/>
  <c r="Z862" i="5"/>
  <c r="R862" i="5"/>
  <c r="AG862" i="5"/>
  <c r="Y862" i="5"/>
  <c r="Q862" i="5"/>
  <c r="AF862" i="5"/>
  <c r="X862" i="5"/>
  <c r="AE862" i="5"/>
  <c r="W862" i="5"/>
  <c r="AD862" i="5"/>
  <c r="V862" i="5"/>
  <c r="R865" i="5"/>
  <c r="AA877" i="5"/>
  <c r="S877" i="5"/>
  <c r="AG877" i="5"/>
  <c r="Y877" i="5"/>
  <c r="Q877" i="5"/>
  <c r="AF877" i="5"/>
  <c r="X877" i="5"/>
  <c r="AE877" i="5"/>
  <c r="W877" i="5"/>
  <c r="AD877" i="5"/>
  <c r="V877" i="5"/>
  <c r="AC877" i="5"/>
  <c r="U877" i="5"/>
  <c r="AB877" i="5"/>
  <c r="T877" i="5"/>
  <c r="O879" i="5"/>
  <c r="P879" i="5" s="1"/>
  <c r="X892" i="5"/>
  <c r="AC894" i="5"/>
  <c r="U894" i="5"/>
  <c r="AA894" i="5"/>
  <c r="S894" i="5"/>
  <c r="AH894" i="5"/>
  <c r="Z894" i="5"/>
  <c r="R894" i="5"/>
  <c r="AG894" i="5"/>
  <c r="Y894" i="5"/>
  <c r="Q894" i="5"/>
  <c r="AF894" i="5"/>
  <c r="X894" i="5"/>
  <c r="AE894" i="5"/>
  <c r="W894" i="5"/>
  <c r="AD894" i="5"/>
  <c r="V894" i="5"/>
  <c r="R897" i="5"/>
  <c r="T902" i="5"/>
  <c r="AA909" i="5"/>
  <c r="S909" i="5"/>
  <c r="AG909" i="5"/>
  <c r="Y909" i="5"/>
  <c r="Q909" i="5"/>
  <c r="AF909" i="5"/>
  <c r="X909" i="5"/>
  <c r="AE909" i="5"/>
  <c r="W909" i="5"/>
  <c r="AD909" i="5"/>
  <c r="V909" i="5"/>
  <c r="AC909" i="5"/>
  <c r="U909" i="5"/>
  <c r="AB909" i="5"/>
  <c r="T909" i="5"/>
  <c r="X920" i="5"/>
  <c r="Q929" i="5"/>
  <c r="AH936" i="5"/>
  <c r="Z936" i="5"/>
  <c r="R936" i="5"/>
  <c r="AD936" i="5"/>
  <c r="V936" i="5"/>
  <c r="AC936" i="5"/>
  <c r="S936" i="5"/>
  <c r="AA936" i="5"/>
  <c r="Y936" i="5"/>
  <c r="X936" i="5"/>
  <c r="AG936" i="5"/>
  <c r="W936" i="5"/>
  <c r="AF936" i="5"/>
  <c r="U936" i="5"/>
  <c r="AE936" i="5"/>
  <c r="T936" i="5"/>
  <c r="W940" i="5"/>
  <c r="AF966" i="5"/>
  <c r="X966" i="5"/>
  <c r="AE966" i="5"/>
  <c r="W966" i="5"/>
  <c r="AD966" i="5"/>
  <c r="V966" i="5"/>
  <c r="AB966" i="5"/>
  <c r="T966" i="5"/>
  <c r="AA966" i="5"/>
  <c r="S966" i="5"/>
  <c r="AH966" i="5"/>
  <c r="Z966" i="5"/>
  <c r="R966" i="5"/>
  <c r="AG966" i="5"/>
  <c r="AC966" i="5"/>
  <c r="Y966" i="5"/>
  <c r="U966" i="5"/>
  <c r="Q966" i="5"/>
  <c r="W689" i="5"/>
  <c r="Q690" i="5"/>
  <c r="AG690" i="5"/>
  <c r="W693" i="5"/>
  <c r="Q694" i="5"/>
  <c r="AG694" i="5"/>
  <c r="W697" i="5"/>
  <c r="Q698" i="5"/>
  <c r="AG698" i="5"/>
  <c r="U700" i="5"/>
  <c r="AG701" i="5"/>
  <c r="Y701" i="5"/>
  <c r="Q701" i="5"/>
  <c r="AF701" i="5"/>
  <c r="X701" i="5"/>
  <c r="AD701" i="5"/>
  <c r="V701" i="5"/>
  <c r="AC701" i="5"/>
  <c r="U701" i="5"/>
  <c r="AB701" i="5"/>
  <c r="T701" i="5"/>
  <c r="AA702" i="5"/>
  <c r="S702" i="5"/>
  <c r="AH702" i="5"/>
  <c r="Z702" i="5"/>
  <c r="R702" i="5"/>
  <c r="AF702" i="5"/>
  <c r="X702" i="5"/>
  <c r="AE702" i="5"/>
  <c r="W702" i="5"/>
  <c r="AD702" i="5"/>
  <c r="V702" i="5"/>
  <c r="AG702" i="5"/>
  <c r="Y704" i="5"/>
  <c r="S705" i="5"/>
  <c r="Q706" i="5"/>
  <c r="AF708" i="5"/>
  <c r="Z709" i="5"/>
  <c r="U710" i="5"/>
  <c r="AE713" i="5"/>
  <c r="AB714" i="5"/>
  <c r="S717" i="5"/>
  <c r="AB718" i="5"/>
  <c r="AG725" i="5"/>
  <c r="Y725" i="5"/>
  <c r="Q725" i="5"/>
  <c r="AF725" i="5"/>
  <c r="X725" i="5"/>
  <c r="AE725" i="5"/>
  <c r="W725" i="5"/>
  <c r="AD725" i="5"/>
  <c r="V725" i="5"/>
  <c r="AC725" i="5"/>
  <c r="U725" i="5"/>
  <c r="AB725" i="5"/>
  <c r="T725" i="5"/>
  <c r="T726" i="5"/>
  <c r="W727" i="5"/>
  <c r="AA734" i="5"/>
  <c r="S734" i="5"/>
  <c r="AH734" i="5"/>
  <c r="Z734" i="5"/>
  <c r="R734" i="5"/>
  <c r="AG734" i="5"/>
  <c r="Y734" i="5"/>
  <c r="Q734" i="5"/>
  <c r="AF734" i="5"/>
  <c r="X734" i="5"/>
  <c r="AE734" i="5"/>
  <c r="W734" i="5"/>
  <c r="AD734" i="5"/>
  <c r="V734" i="5"/>
  <c r="Q736" i="5"/>
  <c r="R737" i="5"/>
  <c r="AF740" i="5"/>
  <c r="AA741" i="5"/>
  <c r="S749" i="5"/>
  <c r="AB750" i="5"/>
  <c r="P761" i="5"/>
  <c r="P763" i="5"/>
  <c r="AC778" i="5"/>
  <c r="U778" i="5"/>
  <c r="AA778" i="5"/>
  <c r="S778" i="5"/>
  <c r="AH778" i="5"/>
  <c r="Z778" i="5"/>
  <c r="R778" i="5"/>
  <c r="AG778" i="5"/>
  <c r="Y778" i="5"/>
  <c r="Q778" i="5"/>
  <c r="AF778" i="5"/>
  <c r="X778" i="5"/>
  <c r="AE778" i="5"/>
  <c r="W778" i="5"/>
  <c r="AD778" i="5"/>
  <c r="V778" i="5"/>
  <c r="T786" i="5"/>
  <c r="AA793" i="5"/>
  <c r="S793" i="5"/>
  <c r="AG793" i="5"/>
  <c r="Y793" i="5"/>
  <c r="Q793" i="5"/>
  <c r="AF793" i="5"/>
  <c r="X793" i="5"/>
  <c r="AE793" i="5"/>
  <c r="W793" i="5"/>
  <c r="AD793" i="5"/>
  <c r="V793" i="5"/>
  <c r="AC793" i="5"/>
  <c r="U793" i="5"/>
  <c r="AB793" i="5"/>
  <c r="T793" i="5"/>
  <c r="AE795" i="5"/>
  <c r="W795" i="5"/>
  <c r="AC795" i="5"/>
  <c r="U795" i="5"/>
  <c r="AB795" i="5"/>
  <c r="T795" i="5"/>
  <c r="AA795" i="5"/>
  <c r="S795" i="5"/>
  <c r="AH795" i="5"/>
  <c r="Z795" i="5"/>
  <c r="R795" i="5"/>
  <c r="AG795" i="5"/>
  <c r="Y795" i="5"/>
  <c r="Q795" i="5"/>
  <c r="AF795" i="5"/>
  <c r="X795" i="5"/>
  <c r="Z801" i="5"/>
  <c r="AC810" i="5"/>
  <c r="U810" i="5"/>
  <c r="AA810" i="5"/>
  <c r="S810" i="5"/>
  <c r="AH810" i="5"/>
  <c r="Z810" i="5"/>
  <c r="R810" i="5"/>
  <c r="AG810" i="5"/>
  <c r="Y810" i="5"/>
  <c r="Q810" i="5"/>
  <c r="AF810" i="5"/>
  <c r="X810" i="5"/>
  <c r="AE810" i="5"/>
  <c r="W810" i="5"/>
  <c r="AD810" i="5"/>
  <c r="V810" i="5"/>
  <c r="T818" i="5"/>
  <c r="AA825" i="5"/>
  <c r="S825" i="5"/>
  <c r="AG825" i="5"/>
  <c r="Y825" i="5"/>
  <c r="Q825" i="5"/>
  <c r="AF825" i="5"/>
  <c r="X825" i="5"/>
  <c r="AE825" i="5"/>
  <c r="W825" i="5"/>
  <c r="AD825" i="5"/>
  <c r="V825" i="5"/>
  <c r="AC825" i="5"/>
  <c r="U825" i="5"/>
  <c r="AB825" i="5"/>
  <c r="T825" i="5"/>
  <c r="AE827" i="5"/>
  <c r="W827" i="5"/>
  <c r="AC827" i="5"/>
  <c r="U827" i="5"/>
  <c r="AB827" i="5"/>
  <c r="T827" i="5"/>
  <c r="AA827" i="5"/>
  <c r="S827" i="5"/>
  <c r="AH827" i="5"/>
  <c r="Z827" i="5"/>
  <c r="R827" i="5"/>
  <c r="AG827" i="5"/>
  <c r="Y827" i="5"/>
  <c r="Q827" i="5"/>
  <c r="AF827" i="5"/>
  <c r="X827" i="5"/>
  <c r="Z833" i="5"/>
  <c r="V835" i="5"/>
  <c r="AC842" i="5"/>
  <c r="U842" i="5"/>
  <c r="AA842" i="5"/>
  <c r="S842" i="5"/>
  <c r="AH842" i="5"/>
  <c r="Z842" i="5"/>
  <c r="R842" i="5"/>
  <c r="AG842" i="5"/>
  <c r="Y842" i="5"/>
  <c r="Q842" i="5"/>
  <c r="AF842" i="5"/>
  <c r="X842" i="5"/>
  <c r="AE842" i="5"/>
  <c r="W842" i="5"/>
  <c r="AD842" i="5"/>
  <c r="V842" i="5"/>
  <c r="T850" i="5"/>
  <c r="AA857" i="5"/>
  <c r="S857" i="5"/>
  <c r="AG857" i="5"/>
  <c r="Y857" i="5"/>
  <c r="Q857" i="5"/>
  <c r="AF857" i="5"/>
  <c r="X857" i="5"/>
  <c r="AE857" i="5"/>
  <c r="W857" i="5"/>
  <c r="AD857" i="5"/>
  <c r="V857" i="5"/>
  <c r="AC857" i="5"/>
  <c r="U857" i="5"/>
  <c r="AB857" i="5"/>
  <c r="T857" i="5"/>
  <c r="AE859" i="5"/>
  <c r="W859" i="5"/>
  <c r="AC859" i="5"/>
  <c r="U859" i="5"/>
  <c r="AB859" i="5"/>
  <c r="T859" i="5"/>
  <c r="AA859" i="5"/>
  <c r="S859" i="5"/>
  <c r="AH859" i="5"/>
  <c r="Z859" i="5"/>
  <c r="R859" i="5"/>
  <c r="AG859" i="5"/>
  <c r="Y859" i="5"/>
  <c r="Q859" i="5"/>
  <c r="AF859" i="5"/>
  <c r="X859" i="5"/>
  <c r="Z865" i="5"/>
  <c r="V867" i="5"/>
  <c r="AC874" i="5"/>
  <c r="U874" i="5"/>
  <c r="AA874" i="5"/>
  <c r="S874" i="5"/>
  <c r="AH874" i="5"/>
  <c r="Z874" i="5"/>
  <c r="R874" i="5"/>
  <c r="AG874" i="5"/>
  <c r="Y874" i="5"/>
  <c r="Q874" i="5"/>
  <c r="AF874" i="5"/>
  <c r="X874" i="5"/>
  <c r="AE874" i="5"/>
  <c r="W874" i="5"/>
  <c r="AD874" i="5"/>
  <c r="V874" i="5"/>
  <c r="T882" i="5"/>
  <c r="AA889" i="5"/>
  <c r="S889" i="5"/>
  <c r="AG889" i="5"/>
  <c r="Y889" i="5"/>
  <c r="Q889" i="5"/>
  <c r="AF889" i="5"/>
  <c r="X889" i="5"/>
  <c r="AE889" i="5"/>
  <c r="W889" i="5"/>
  <c r="AD889" i="5"/>
  <c r="V889" i="5"/>
  <c r="AC889" i="5"/>
  <c r="U889" i="5"/>
  <c r="AB889" i="5"/>
  <c r="T889" i="5"/>
  <c r="AE891" i="5"/>
  <c r="W891" i="5"/>
  <c r="AC891" i="5"/>
  <c r="U891" i="5"/>
  <c r="AB891" i="5"/>
  <c r="T891" i="5"/>
  <c r="AA891" i="5"/>
  <c r="S891" i="5"/>
  <c r="AH891" i="5"/>
  <c r="Z891" i="5"/>
  <c r="R891" i="5"/>
  <c r="AG891" i="5"/>
  <c r="Y891" i="5"/>
  <c r="Q891" i="5"/>
  <c r="AF891" i="5"/>
  <c r="X891" i="5"/>
  <c r="Z897" i="5"/>
  <c r="V899" i="5"/>
  <c r="AC906" i="5"/>
  <c r="U906" i="5"/>
  <c r="AA906" i="5"/>
  <c r="S906" i="5"/>
  <c r="AH906" i="5"/>
  <c r="Z906" i="5"/>
  <c r="R906" i="5"/>
  <c r="AG906" i="5"/>
  <c r="Y906" i="5"/>
  <c r="Q906" i="5"/>
  <c r="AF906" i="5"/>
  <c r="X906" i="5"/>
  <c r="AE906" i="5"/>
  <c r="W906" i="5"/>
  <c r="AD906" i="5"/>
  <c r="V906" i="5"/>
  <c r="AE911" i="5"/>
  <c r="W911" i="5"/>
  <c r="AC911" i="5"/>
  <c r="U911" i="5"/>
  <c r="AB911" i="5"/>
  <c r="T911" i="5"/>
  <c r="AA911" i="5"/>
  <c r="S911" i="5"/>
  <c r="AH911" i="5"/>
  <c r="Z911" i="5"/>
  <c r="R911" i="5"/>
  <c r="AG911" i="5"/>
  <c r="Y911" i="5"/>
  <c r="Q911" i="5"/>
  <c r="AF911" i="5"/>
  <c r="X911" i="5"/>
  <c r="T914" i="5"/>
  <c r="O919" i="5"/>
  <c r="P919" i="5" s="1"/>
  <c r="V923" i="5"/>
  <c r="AH932" i="5"/>
  <c r="Z932" i="5"/>
  <c r="R932" i="5"/>
  <c r="AD932" i="5"/>
  <c r="V932" i="5"/>
  <c r="X932" i="5"/>
  <c r="AF932" i="5"/>
  <c r="U932" i="5"/>
  <c r="AE932" i="5"/>
  <c r="T932" i="5"/>
  <c r="AC932" i="5"/>
  <c r="S932" i="5"/>
  <c r="AB932" i="5"/>
  <c r="Q932" i="5"/>
  <c r="AA932" i="5"/>
  <c r="Y932" i="5"/>
  <c r="AD934" i="5"/>
  <c r="V934" i="5"/>
  <c r="AH934" i="5"/>
  <c r="Z934" i="5"/>
  <c r="R934" i="5"/>
  <c r="AF934" i="5"/>
  <c r="U934" i="5"/>
  <c r="AC934" i="5"/>
  <c r="S934" i="5"/>
  <c r="AB934" i="5"/>
  <c r="Q934" i="5"/>
  <c r="AA934" i="5"/>
  <c r="Y934" i="5"/>
  <c r="X934" i="5"/>
  <c r="AG934" i="5"/>
  <c r="W934" i="5"/>
  <c r="Q936" i="5"/>
  <c r="AD938" i="5"/>
  <c r="V938" i="5"/>
  <c r="AH938" i="5"/>
  <c r="Z938" i="5"/>
  <c r="R938" i="5"/>
  <c r="AA938" i="5"/>
  <c r="X938" i="5"/>
  <c r="AG938" i="5"/>
  <c r="W938" i="5"/>
  <c r="AF938" i="5"/>
  <c r="U938" i="5"/>
  <c r="AE938" i="5"/>
  <c r="T938" i="5"/>
  <c r="AC938" i="5"/>
  <c r="S938" i="5"/>
  <c r="AB938" i="5"/>
  <c r="Q938" i="5"/>
  <c r="Z689" i="5"/>
  <c r="T690" i="5"/>
  <c r="R692" i="5"/>
  <c r="AH692" i="5"/>
  <c r="Z693" i="5"/>
  <c r="T694" i="5"/>
  <c r="R696" i="5"/>
  <c r="AH696" i="5"/>
  <c r="Z697" i="5"/>
  <c r="T698" i="5"/>
  <c r="X700" i="5"/>
  <c r="R701" i="5"/>
  <c r="AC704" i="5"/>
  <c r="W705" i="5"/>
  <c r="T706" i="5"/>
  <c r="AA709" i="5"/>
  <c r="Y710" i="5"/>
  <c r="Z717" i="5"/>
  <c r="AA722" i="5"/>
  <c r="S722" i="5"/>
  <c r="AH722" i="5"/>
  <c r="Z722" i="5"/>
  <c r="R722" i="5"/>
  <c r="AG722" i="5"/>
  <c r="Y722" i="5"/>
  <c r="Q722" i="5"/>
  <c r="AF722" i="5"/>
  <c r="X722" i="5"/>
  <c r="AE722" i="5"/>
  <c r="W722" i="5"/>
  <c r="AD722" i="5"/>
  <c r="V722" i="5"/>
  <c r="R725" i="5"/>
  <c r="U726" i="5"/>
  <c r="AD727" i="5"/>
  <c r="X736" i="5"/>
  <c r="S737" i="5"/>
  <c r="AG745" i="5"/>
  <c r="Y745" i="5"/>
  <c r="Q745" i="5"/>
  <c r="AF745" i="5"/>
  <c r="X745" i="5"/>
  <c r="AE745" i="5"/>
  <c r="W745" i="5"/>
  <c r="AD745" i="5"/>
  <c r="V745" i="5"/>
  <c r="AC745" i="5"/>
  <c r="U745" i="5"/>
  <c r="AB745" i="5"/>
  <c r="T745" i="5"/>
  <c r="T746" i="5"/>
  <c r="AA754" i="5"/>
  <c r="S754" i="5"/>
  <c r="AH754" i="5"/>
  <c r="Z754" i="5"/>
  <c r="R754" i="5"/>
  <c r="AG754" i="5"/>
  <c r="Y754" i="5"/>
  <c r="Q754" i="5"/>
  <c r="AF754" i="5"/>
  <c r="X754" i="5"/>
  <c r="AE754" i="5"/>
  <c r="W754" i="5"/>
  <c r="AD754" i="5"/>
  <c r="V754" i="5"/>
  <c r="P758" i="5"/>
  <c r="AA773" i="5"/>
  <c r="S773" i="5"/>
  <c r="AG773" i="5"/>
  <c r="Y773" i="5"/>
  <c r="Q773" i="5"/>
  <c r="AF773" i="5"/>
  <c r="X773" i="5"/>
  <c r="AE773" i="5"/>
  <c r="W773" i="5"/>
  <c r="AD773" i="5"/>
  <c r="V773" i="5"/>
  <c r="AC773" i="5"/>
  <c r="U773" i="5"/>
  <c r="AB773" i="5"/>
  <c r="T773" i="5"/>
  <c r="O775" i="5"/>
  <c r="P775" i="5" s="1"/>
  <c r="AF776" i="5"/>
  <c r="Z781" i="5"/>
  <c r="AC790" i="5"/>
  <c r="U790" i="5"/>
  <c r="AA790" i="5"/>
  <c r="S790" i="5"/>
  <c r="AH790" i="5"/>
  <c r="Z790" i="5"/>
  <c r="R790" i="5"/>
  <c r="AG790" i="5"/>
  <c r="Y790" i="5"/>
  <c r="Q790" i="5"/>
  <c r="AF790" i="5"/>
  <c r="X790" i="5"/>
  <c r="AE790" i="5"/>
  <c r="W790" i="5"/>
  <c r="AD790" i="5"/>
  <c r="V790" i="5"/>
  <c r="R793" i="5"/>
  <c r="T798" i="5"/>
  <c r="AA805" i="5"/>
  <c r="S805" i="5"/>
  <c r="AG805" i="5"/>
  <c r="Y805" i="5"/>
  <c r="Q805" i="5"/>
  <c r="AF805" i="5"/>
  <c r="X805" i="5"/>
  <c r="AE805" i="5"/>
  <c r="W805" i="5"/>
  <c r="AD805" i="5"/>
  <c r="V805" i="5"/>
  <c r="AC805" i="5"/>
  <c r="U805" i="5"/>
  <c r="AB805" i="5"/>
  <c r="T805" i="5"/>
  <c r="O807" i="5"/>
  <c r="P807" i="5" s="1"/>
  <c r="AF808" i="5"/>
  <c r="Z813" i="5"/>
  <c r="AC822" i="5"/>
  <c r="U822" i="5"/>
  <c r="AA822" i="5"/>
  <c r="S822" i="5"/>
  <c r="AH822" i="5"/>
  <c r="Z822" i="5"/>
  <c r="R822" i="5"/>
  <c r="AG822" i="5"/>
  <c r="Y822" i="5"/>
  <c r="Q822" i="5"/>
  <c r="AF822" i="5"/>
  <c r="X822" i="5"/>
  <c r="AE822" i="5"/>
  <c r="W822" i="5"/>
  <c r="AD822" i="5"/>
  <c r="V822" i="5"/>
  <c r="R825" i="5"/>
  <c r="T830" i="5"/>
  <c r="AA837" i="5"/>
  <c r="S837" i="5"/>
  <c r="AG837" i="5"/>
  <c r="Y837" i="5"/>
  <c r="Q837" i="5"/>
  <c r="AF837" i="5"/>
  <c r="X837" i="5"/>
  <c r="AE837" i="5"/>
  <c r="W837" i="5"/>
  <c r="AD837" i="5"/>
  <c r="V837" i="5"/>
  <c r="AC837" i="5"/>
  <c r="U837" i="5"/>
  <c r="AB837" i="5"/>
  <c r="T837" i="5"/>
  <c r="O839" i="5"/>
  <c r="P839" i="5" s="1"/>
  <c r="AF840" i="5"/>
  <c r="Z845" i="5"/>
  <c r="AC854" i="5"/>
  <c r="U854" i="5"/>
  <c r="AA854" i="5"/>
  <c r="S854" i="5"/>
  <c r="AH854" i="5"/>
  <c r="Z854" i="5"/>
  <c r="R854" i="5"/>
  <c r="AG854" i="5"/>
  <c r="Y854" i="5"/>
  <c r="Q854" i="5"/>
  <c r="AF854" i="5"/>
  <c r="X854" i="5"/>
  <c r="AE854" i="5"/>
  <c r="W854" i="5"/>
  <c r="AD854" i="5"/>
  <c r="V854" i="5"/>
  <c r="R857" i="5"/>
  <c r="T862" i="5"/>
  <c r="AA869" i="5"/>
  <c r="S869" i="5"/>
  <c r="AG869" i="5"/>
  <c r="Y869" i="5"/>
  <c r="Q869" i="5"/>
  <c r="AF869" i="5"/>
  <c r="X869" i="5"/>
  <c r="AE869" i="5"/>
  <c r="W869" i="5"/>
  <c r="AD869" i="5"/>
  <c r="V869" i="5"/>
  <c r="AC869" i="5"/>
  <c r="U869" i="5"/>
  <c r="AB869" i="5"/>
  <c r="T869" i="5"/>
  <c r="O871" i="5"/>
  <c r="P871" i="5" s="1"/>
  <c r="Z877" i="5"/>
  <c r="AC886" i="5"/>
  <c r="U886" i="5"/>
  <c r="AA886" i="5"/>
  <c r="S886" i="5"/>
  <c r="AH886" i="5"/>
  <c r="Z886" i="5"/>
  <c r="R886" i="5"/>
  <c r="AG886" i="5"/>
  <c r="Y886" i="5"/>
  <c r="Q886" i="5"/>
  <c r="AF886" i="5"/>
  <c r="X886" i="5"/>
  <c r="AE886" i="5"/>
  <c r="W886" i="5"/>
  <c r="AD886" i="5"/>
  <c r="V886" i="5"/>
  <c r="R889" i="5"/>
  <c r="T894" i="5"/>
  <c r="AA901" i="5"/>
  <c r="S901" i="5"/>
  <c r="AG901" i="5"/>
  <c r="Y901" i="5"/>
  <c r="Q901" i="5"/>
  <c r="AF901" i="5"/>
  <c r="X901" i="5"/>
  <c r="AE901" i="5"/>
  <c r="W901" i="5"/>
  <c r="AD901" i="5"/>
  <c r="V901" i="5"/>
  <c r="AC901" i="5"/>
  <c r="U901" i="5"/>
  <c r="AB901" i="5"/>
  <c r="T901" i="5"/>
  <c r="O903" i="5"/>
  <c r="P903" i="5" s="1"/>
  <c r="Z909" i="5"/>
  <c r="V911" i="5"/>
  <c r="AC926" i="5"/>
  <c r="U926" i="5"/>
  <c r="AA926" i="5"/>
  <c r="S926" i="5"/>
  <c r="AH926" i="5"/>
  <c r="Z926" i="5"/>
  <c r="R926" i="5"/>
  <c r="AG926" i="5"/>
  <c r="Y926" i="5"/>
  <c r="Q926" i="5"/>
  <c r="AF926" i="5"/>
  <c r="X926" i="5"/>
  <c r="AE926" i="5"/>
  <c r="W926" i="5"/>
  <c r="AD926" i="5"/>
  <c r="V926" i="5"/>
  <c r="AB936" i="5"/>
  <c r="AF982" i="5"/>
  <c r="X982" i="5"/>
  <c r="AE982" i="5"/>
  <c r="W982" i="5"/>
  <c r="AD982" i="5"/>
  <c r="V982" i="5"/>
  <c r="AB982" i="5"/>
  <c r="T982" i="5"/>
  <c r="AA982" i="5"/>
  <c r="S982" i="5"/>
  <c r="AH982" i="5"/>
  <c r="Z982" i="5"/>
  <c r="R982" i="5"/>
  <c r="AG982" i="5"/>
  <c r="AC982" i="5"/>
  <c r="Y982" i="5"/>
  <c r="U982" i="5"/>
  <c r="Q982" i="5"/>
  <c r="AA689" i="5"/>
  <c r="U690" i="5"/>
  <c r="AA693" i="5"/>
  <c r="U694" i="5"/>
  <c r="AA697" i="5"/>
  <c r="U698" i="5"/>
  <c r="Y700" i="5"/>
  <c r="AF704" i="5"/>
  <c r="Z705" i="5"/>
  <c r="U706" i="5"/>
  <c r="AE708" i="5"/>
  <c r="W708" i="5"/>
  <c r="AD708" i="5"/>
  <c r="V708" i="5"/>
  <c r="AB708" i="5"/>
  <c r="T708" i="5"/>
  <c r="AA708" i="5"/>
  <c r="S708" i="5"/>
  <c r="AH708" i="5"/>
  <c r="Z708" i="5"/>
  <c r="R708" i="5"/>
  <c r="AE709" i="5"/>
  <c r="AB710" i="5"/>
  <c r="AG713" i="5"/>
  <c r="Y713" i="5"/>
  <c r="Q713" i="5"/>
  <c r="AF713" i="5"/>
  <c r="X713" i="5"/>
  <c r="AD713" i="5"/>
  <c r="V713" i="5"/>
  <c r="AC713" i="5"/>
  <c r="U713" i="5"/>
  <c r="AB713" i="5"/>
  <c r="T713" i="5"/>
  <c r="AA714" i="5"/>
  <c r="S714" i="5"/>
  <c r="AH714" i="5"/>
  <c r="Z714" i="5"/>
  <c r="R714" i="5"/>
  <c r="AF714" i="5"/>
  <c r="X714" i="5"/>
  <c r="AE714" i="5"/>
  <c r="W714" i="5"/>
  <c r="AD714" i="5"/>
  <c r="V714" i="5"/>
  <c r="AG714" i="5"/>
  <c r="AA717" i="5"/>
  <c r="AB726" i="5"/>
  <c r="AE732" i="5"/>
  <c r="W732" i="5"/>
  <c r="AD732" i="5"/>
  <c r="V732" i="5"/>
  <c r="AC732" i="5"/>
  <c r="U732" i="5"/>
  <c r="AB732" i="5"/>
  <c r="T732" i="5"/>
  <c r="AA732" i="5"/>
  <c r="S732" i="5"/>
  <c r="AH732" i="5"/>
  <c r="Z732" i="5"/>
  <c r="R732" i="5"/>
  <c r="AG733" i="5"/>
  <c r="Y733" i="5"/>
  <c r="Q733" i="5"/>
  <c r="AF733" i="5"/>
  <c r="X733" i="5"/>
  <c r="AE733" i="5"/>
  <c r="W733" i="5"/>
  <c r="AD733" i="5"/>
  <c r="V733" i="5"/>
  <c r="AC733" i="5"/>
  <c r="U733" i="5"/>
  <c r="AB733" i="5"/>
  <c r="T733" i="5"/>
  <c r="AA742" i="5"/>
  <c r="S742" i="5"/>
  <c r="AH742" i="5"/>
  <c r="Z742" i="5"/>
  <c r="R742" i="5"/>
  <c r="AG742" i="5"/>
  <c r="Y742" i="5"/>
  <c r="Q742" i="5"/>
  <c r="AF742" i="5"/>
  <c r="X742" i="5"/>
  <c r="AE742" i="5"/>
  <c r="W742" i="5"/>
  <c r="AD742" i="5"/>
  <c r="V742" i="5"/>
  <c r="AC743" i="5"/>
  <c r="U743" i="5"/>
  <c r="AB743" i="5"/>
  <c r="T743" i="5"/>
  <c r="AA743" i="5"/>
  <c r="S743" i="5"/>
  <c r="AH743" i="5"/>
  <c r="Z743" i="5"/>
  <c r="R743" i="5"/>
  <c r="AG743" i="5"/>
  <c r="Y743" i="5"/>
  <c r="Q743" i="5"/>
  <c r="AF743" i="5"/>
  <c r="X743" i="5"/>
  <c r="P770" i="5"/>
  <c r="AG780" i="5"/>
  <c r="Y780" i="5"/>
  <c r="Q780" i="5"/>
  <c r="AE780" i="5"/>
  <c r="W780" i="5"/>
  <c r="AD780" i="5"/>
  <c r="V780" i="5"/>
  <c r="AC780" i="5"/>
  <c r="U780" i="5"/>
  <c r="AB780" i="5"/>
  <c r="T780" i="5"/>
  <c r="AA780" i="5"/>
  <c r="S780" i="5"/>
  <c r="AH780" i="5"/>
  <c r="Z780" i="5"/>
  <c r="R780" i="5"/>
  <c r="AA785" i="5"/>
  <c r="S785" i="5"/>
  <c r="AG785" i="5"/>
  <c r="Y785" i="5"/>
  <c r="Q785" i="5"/>
  <c r="AF785" i="5"/>
  <c r="X785" i="5"/>
  <c r="AE785" i="5"/>
  <c r="W785" i="5"/>
  <c r="AD785" i="5"/>
  <c r="V785" i="5"/>
  <c r="AC785" i="5"/>
  <c r="U785" i="5"/>
  <c r="AB785" i="5"/>
  <c r="T785" i="5"/>
  <c r="AE787" i="5"/>
  <c r="W787" i="5"/>
  <c r="AC787" i="5"/>
  <c r="U787" i="5"/>
  <c r="AB787" i="5"/>
  <c r="T787" i="5"/>
  <c r="AA787" i="5"/>
  <c r="S787" i="5"/>
  <c r="AH787" i="5"/>
  <c r="Z787" i="5"/>
  <c r="R787" i="5"/>
  <c r="AG787" i="5"/>
  <c r="Y787" i="5"/>
  <c r="Q787" i="5"/>
  <c r="AF787" i="5"/>
  <c r="X787" i="5"/>
  <c r="P802" i="5"/>
  <c r="AG812" i="5"/>
  <c r="Y812" i="5"/>
  <c r="Q812" i="5"/>
  <c r="AE812" i="5"/>
  <c r="W812" i="5"/>
  <c r="AD812" i="5"/>
  <c r="V812" i="5"/>
  <c r="AC812" i="5"/>
  <c r="U812" i="5"/>
  <c r="AB812" i="5"/>
  <c r="T812" i="5"/>
  <c r="AA812" i="5"/>
  <c r="S812" i="5"/>
  <c r="AH812" i="5"/>
  <c r="Z812" i="5"/>
  <c r="R812" i="5"/>
  <c r="AA817" i="5"/>
  <c r="S817" i="5"/>
  <c r="AG817" i="5"/>
  <c r="Y817" i="5"/>
  <c r="Q817" i="5"/>
  <c r="AF817" i="5"/>
  <c r="X817" i="5"/>
  <c r="AE817" i="5"/>
  <c r="W817" i="5"/>
  <c r="AD817" i="5"/>
  <c r="V817" i="5"/>
  <c r="AC817" i="5"/>
  <c r="U817" i="5"/>
  <c r="AB817" i="5"/>
  <c r="T817" i="5"/>
  <c r="AE819" i="5"/>
  <c r="W819" i="5"/>
  <c r="AC819" i="5"/>
  <c r="U819" i="5"/>
  <c r="AB819" i="5"/>
  <c r="T819" i="5"/>
  <c r="AA819" i="5"/>
  <c r="S819" i="5"/>
  <c r="AH819" i="5"/>
  <c r="Z819" i="5"/>
  <c r="R819" i="5"/>
  <c r="AG819" i="5"/>
  <c r="Y819" i="5"/>
  <c r="Q819" i="5"/>
  <c r="AF819" i="5"/>
  <c r="X819" i="5"/>
  <c r="AC834" i="5"/>
  <c r="U834" i="5"/>
  <c r="AA834" i="5"/>
  <c r="S834" i="5"/>
  <c r="AH834" i="5"/>
  <c r="Z834" i="5"/>
  <c r="R834" i="5"/>
  <c r="AG834" i="5"/>
  <c r="Y834" i="5"/>
  <c r="Q834" i="5"/>
  <c r="AF834" i="5"/>
  <c r="X834" i="5"/>
  <c r="AE834" i="5"/>
  <c r="W834" i="5"/>
  <c r="AD834" i="5"/>
  <c r="V834" i="5"/>
  <c r="AG844" i="5"/>
  <c r="Y844" i="5"/>
  <c r="Q844" i="5"/>
  <c r="AE844" i="5"/>
  <c r="W844" i="5"/>
  <c r="AD844" i="5"/>
  <c r="V844" i="5"/>
  <c r="AC844" i="5"/>
  <c r="U844" i="5"/>
  <c r="AB844" i="5"/>
  <c r="T844" i="5"/>
  <c r="AA844" i="5"/>
  <c r="S844" i="5"/>
  <c r="AH844" i="5"/>
  <c r="Z844" i="5"/>
  <c r="R844" i="5"/>
  <c r="AA849" i="5"/>
  <c r="S849" i="5"/>
  <c r="AG849" i="5"/>
  <c r="Y849" i="5"/>
  <c r="Q849" i="5"/>
  <c r="AF849" i="5"/>
  <c r="X849" i="5"/>
  <c r="AE849" i="5"/>
  <c r="W849" i="5"/>
  <c r="AD849" i="5"/>
  <c r="V849" i="5"/>
  <c r="AC849" i="5"/>
  <c r="U849" i="5"/>
  <c r="AB849" i="5"/>
  <c r="T849" i="5"/>
  <c r="AE851" i="5"/>
  <c r="W851" i="5"/>
  <c r="AC851" i="5"/>
  <c r="U851" i="5"/>
  <c r="AB851" i="5"/>
  <c r="T851" i="5"/>
  <c r="AA851" i="5"/>
  <c r="S851" i="5"/>
  <c r="AH851" i="5"/>
  <c r="Z851" i="5"/>
  <c r="R851" i="5"/>
  <c r="AG851" i="5"/>
  <c r="Y851" i="5"/>
  <c r="Q851" i="5"/>
  <c r="AF851" i="5"/>
  <c r="X851" i="5"/>
  <c r="AC866" i="5"/>
  <c r="U866" i="5"/>
  <c r="AA866" i="5"/>
  <c r="S866" i="5"/>
  <c r="AH866" i="5"/>
  <c r="Z866" i="5"/>
  <c r="R866" i="5"/>
  <c r="AG866" i="5"/>
  <c r="Y866" i="5"/>
  <c r="Q866" i="5"/>
  <c r="AF866" i="5"/>
  <c r="X866" i="5"/>
  <c r="AE866" i="5"/>
  <c r="W866" i="5"/>
  <c r="AD866" i="5"/>
  <c r="V866" i="5"/>
  <c r="AG876" i="5"/>
  <c r="Y876" i="5"/>
  <c r="Q876" i="5"/>
  <c r="AE876" i="5"/>
  <c r="W876" i="5"/>
  <c r="AD876" i="5"/>
  <c r="V876" i="5"/>
  <c r="AC876" i="5"/>
  <c r="U876" i="5"/>
  <c r="AB876" i="5"/>
  <c r="T876" i="5"/>
  <c r="AA876" i="5"/>
  <c r="S876" i="5"/>
  <c r="AH876" i="5"/>
  <c r="Z876" i="5"/>
  <c r="R876" i="5"/>
  <c r="AA881" i="5"/>
  <c r="S881" i="5"/>
  <c r="AG881" i="5"/>
  <c r="Y881" i="5"/>
  <c r="Q881" i="5"/>
  <c r="AF881" i="5"/>
  <c r="X881" i="5"/>
  <c r="AE881" i="5"/>
  <c r="W881" i="5"/>
  <c r="AD881" i="5"/>
  <c r="V881" i="5"/>
  <c r="AC881" i="5"/>
  <c r="U881" i="5"/>
  <c r="AB881" i="5"/>
  <c r="T881" i="5"/>
  <c r="AE883" i="5"/>
  <c r="W883" i="5"/>
  <c r="AC883" i="5"/>
  <c r="U883" i="5"/>
  <c r="AB883" i="5"/>
  <c r="T883" i="5"/>
  <c r="AA883" i="5"/>
  <c r="S883" i="5"/>
  <c r="AH883" i="5"/>
  <c r="Z883" i="5"/>
  <c r="R883" i="5"/>
  <c r="AG883" i="5"/>
  <c r="Y883" i="5"/>
  <c r="Q883" i="5"/>
  <c r="AF883" i="5"/>
  <c r="X883" i="5"/>
  <c r="AC898" i="5"/>
  <c r="U898" i="5"/>
  <c r="AA898" i="5"/>
  <c r="S898" i="5"/>
  <c r="AH898" i="5"/>
  <c r="Z898" i="5"/>
  <c r="R898" i="5"/>
  <c r="AG898" i="5"/>
  <c r="Y898" i="5"/>
  <c r="Q898" i="5"/>
  <c r="AF898" i="5"/>
  <c r="X898" i="5"/>
  <c r="AE898" i="5"/>
  <c r="W898" i="5"/>
  <c r="AD898" i="5"/>
  <c r="V898" i="5"/>
  <c r="AG908" i="5"/>
  <c r="Y908" i="5"/>
  <c r="Q908" i="5"/>
  <c r="AE908" i="5"/>
  <c r="W908" i="5"/>
  <c r="AD908" i="5"/>
  <c r="V908" i="5"/>
  <c r="AC908" i="5"/>
  <c r="U908" i="5"/>
  <c r="AB908" i="5"/>
  <c r="T908" i="5"/>
  <c r="AA908" i="5"/>
  <c r="S908" i="5"/>
  <c r="AH908" i="5"/>
  <c r="Z908" i="5"/>
  <c r="R908" i="5"/>
  <c r="AA913" i="5"/>
  <c r="S913" i="5"/>
  <c r="AG913" i="5"/>
  <c r="Y913" i="5"/>
  <c r="Q913" i="5"/>
  <c r="AF913" i="5"/>
  <c r="X913" i="5"/>
  <c r="AE913" i="5"/>
  <c r="W913" i="5"/>
  <c r="AD913" i="5"/>
  <c r="V913" i="5"/>
  <c r="AC913" i="5"/>
  <c r="U913" i="5"/>
  <c r="AB913" i="5"/>
  <c r="T913" i="5"/>
  <c r="AE915" i="5"/>
  <c r="W915" i="5"/>
  <c r="AC915" i="5"/>
  <c r="U915" i="5"/>
  <c r="AB915" i="5"/>
  <c r="T915" i="5"/>
  <c r="AA915" i="5"/>
  <c r="S915" i="5"/>
  <c r="AH915" i="5"/>
  <c r="Z915" i="5"/>
  <c r="R915" i="5"/>
  <c r="AG915" i="5"/>
  <c r="Y915" i="5"/>
  <c r="Q915" i="5"/>
  <c r="AF915" i="5"/>
  <c r="X915" i="5"/>
  <c r="AC922" i="5"/>
  <c r="U922" i="5"/>
  <c r="AA922" i="5"/>
  <c r="S922" i="5"/>
  <c r="AH922" i="5"/>
  <c r="Z922" i="5"/>
  <c r="R922" i="5"/>
  <c r="AG922" i="5"/>
  <c r="Y922" i="5"/>
  <c r="Q922" i="5"/>
  <c r="AF922" i="5"/>
  <c r="X922" i="5"/>
  <c r="AE922" i="5"/>
  <c r="W922" i="5"/>
  <c r="AD922" i="5"/>
  <c r="V922" i="5"/>
  <c r="AH928" i="5"/>
  <c r="Z928" i="5"/>
  <c r="R928" i="5"/>
  <c r="AD928" i="5"/>
  <c r="V928" i="5"/>
  <c r="AC928" i="5"/>
  <c r="S928" i="5"/>
  <c r="AA928" i="5"/>
  <c r="Y928" i="5"/>
  <c r="X928" i="5"/>
  <c r="AG928" i="5"/>
  <c r="W928" i="5"/>
  <c r="AF928" i="5"/>
  <c r="U928" i="5"/>
  <c r="AE928" i="5"/>
  <c r="T928" i="5"/>
  <c r="AB937" i="5"/>
  <c r="T937" i="5"/>
  <c r="AF937" i="5"/>
  <c r="X937" i="5"/>
  <c r="AC937" i="5"/>
  <c r="R937" i="5"/>
  <c r="Z937" i="5"/>
  <c r="Y937" i="5"/>
  <c r="AH937" i="5"/>
  <c r="W937" i="5"/>
  <c r="AG937" i="5"/>
  <c r="V937" i="5"/>
  <c r="AE937" i="5"/>
  <c r="U937" i="5"/>
  <c r="AD937" i="5"/>
  <c r="S937" i="5"/>
  <c r="AF939" i="5"/>
  <c r="X939" i="5"/>
  <c r="AB939" i="5"/>
  <c r="T939" i="5"/>
  <c r="Z939" i="5"/>
  <c r="AH939" i="5"/>
  <c r="W939" i="5"/>
  <c r="AG939" i="5"/>
  <c r="V939" i="5"/>
  <c r="AE939" i="5"/>
  <c r="U939" i="5"/>
  <c r="AD939" i="5"/>
  <c r="S939" i="5"/>
  <c r="AC939" i="5"/>
  <c r="R939" i="5"/>
  <c r="AA939" i="5"/>
  <c r="Q939" i="5"/>
  <c r="AD941" i="5"/>
  <c r="AB941" i="5"/>
  <c r="T941" i="5"/>
  <c r="AF941" i="5"/>
  <c r="X941" i="5"/>
  <c r="W941" i="5"/>
  <c r="AG941" i="5"/>
  <c r="U941" i="5"/>
  <c r="AE941" i="5"/>
  <c r="S941" i="5"/>
  <c r="AC941" i="5"/>
  <c r="R941" i="5"/>
  <c r="AA941" i="5"/>
  <c r="Q941" i="5"/>
  <c r="Z941" i="5"/>
  <c r="Y941" i="5"/>
  <c r="AF958" i="5"/>
  <c r="X958" i="5"/>
  <c r="AE958" i="5"/>
  <c r="W958" i="5"/>
  <c r="AD958" i="5"/>
  <c r="V958" i="5"/>
  <c r="AB958" i="5"/>
  <c r="T958" i="5"/>
  <c r="AA958" i="5"/>
  <c r="S958" i="5"/>
  <c r="AH958" i="5"/>
  <c r="Z958" i="5"/>
  <c r="R958" i="5"/>
  <c r="AG958" i="5"/>
  <c r="AC958" i="5"/>
  <c r="Y958" i="5"/>
  <c r="U958" i="5"/>
  <c r="Q958" i="5"/>
  <c r="O688" i="5"/>
  <c r="P688" i="5" s="1"/>
  <c r="V690" i="5"/>
  <c r="V694" i="5"/>
  <c r="V698" i="5"/>
  <c r="AC700" i="5"/>
  <c r="AA705" i="5"/>
  <c r="Y706" i="5"/>
  <c r="Q708" i="5"/>
  <c r="R713" i="5"/>
  <c r="AE720" i="5"/>
  <c r="W720" i="5"/>
  <c r="AD720" i="5"/>
  <c r="V720" i="5"/>
  <c r="AC720" i="5"/>
  <c r="U720" i="5"/>
  <c r="AB720" i="5"/>
  <c r="T720" i="5"/>
  <c r="AA720" i="5"/>
  <c r="S720" i="5"/>
  <c r="AH720" i="5"/>
  <c r="Z720" i="5"/>
  <c r="R720" i="5"/>
  <c r="AG721" i="5"/>
  <c r="Y721" i="5"/>
  <c r="Q721" i="5"/>
  <c r="AF721" i="5"/>
  <c r="X721" i="5"/>
  <c r="AE721" i="5"/>
  <c r="W721" i="5"/>
  <c r="AD721" i="5"/>
  <c r="V721" i="5"/>
  <c r="AC721" i="5"/>
  <c r="U721" i="5"/>
  <c r="AB721" i="5"/>
  <c r="T721" i="5"/>
  <c r="AA730" i="5"/>
  <c r="S730" i="5"/>
  <c r="AH730" i="5"/>
  <c r="Z730" i="5"/>
  <c r="R730" i="5"/>
  <c r="AG730" i="5"/>
  <c r="Y730" i="5"/>
  <c r="Q730" i="5"/>
  <c r="AF730" i="5"/>
  <c r="X730" i="5"/>
  <c r="AE730" i="5"/>
  <c r="W730" i="5"/>
  <c r="AD730" i="5"/>
  <c r="V730" i="5"/>
  <c r="Q732" i="5"/>
  <c r="R733" i="5"/>
  <c r="V743" i="5"/>
  <c r="AE752" i="5"/>
  <c r="W752" i="5"/>
  <c r="AD752" i="5"/>
  <c r="V752" i="5"/>
  <c r="AC752" i="5"/>
  <c r="U752" i="5"/>
  <c r="AB752" i="5"/>
  <c r="T752" i="5"/>
  <c r="AA752" i="5"/>
  <c r="S752" i="5"/>
  <c r="AH752" i="5"/>
  <c r="Z752" i="5"/>
  <c r="R752" i="5"/>
  <c r="AG753" i="5"/>
  <c r="Y753" i="5"/>
  <c r="Q753" i="5"/>
  <c r="AF753" i="5"/>
  <c r="X753" i="5"/>
  <c r="AE753" i="5"/>
  <c r="W753" i="5"/>
  <c r="AD753" i="5"/>
  <c r="V753" i="5"/>
  <c r="AC753" i="5"/>
  <c r="U753" i="5"/>
  <c r="AB753" i="5"/>
  <c r="T753" i="5"/>
  <c r="P765" i="5"/>
  <c r="O767" i="5"/>
  <c r="P767" i="5" s="1"/>
  <c r="X780" i="5"/>
  <c r="AC782" i="5"/>
  <c r="U782" i="5"/>
  <c r="AA782" i="5"/>
  <c r="S782" i="5"/>
  <c r="AH782" i="5"/>
  <c r="Z782" i="5"/>
  <c r="R782" i="5"/>
  <c r="AG782" i="5"/>
  <c r="Y782" i="5"/>
  <c r="Q782" i="5"/>
  <c r="AF782" i="5"/>
  <c r="X782" i="5"/>
  <c r="AE782" i="5"/>
  <c r="W782" i="5"/>
  <c r="AD782" i="5"/>
  <c r="V782" i="5"/>
  <c r="R785" i="5"/>
  <c r="AG792" i="5"/>
  <c r="Y792" i="5"/>
  <c r="Q792" i="5"/>
  <c r="AE792" i="5"/>
  <c r="W792" i="5"/>
  <c r="AD792" i="5"/>
  <c r="V792" i="5"/>
  <c r="AC792" i="5"/>
  <c r="U792" i="5"/>
  <c r="AB792" i="5"/>
  <c r="T792" i="5"/>
  <c r="AA792" i="5"/>
  <c r="S792" i="5"/>
  <c r="AH792" i="5"/>
  <c r="Z792" i="5"/>
  <c r="R792" i="5"/>
  <c r="AA797" i="5"/>
  <c r="S797" i="5"/>
  <c r="AG797" i="5"/>
  <c r="Y797" i="5"/>
  <c r="Q797" i="5"/>
  <c r="AF797" i="5"/>
  <c r="X797" i="5"/>
  <c r="AE797" i="5"/>
  <c r="W797" i="5"/>
  <c r="AD797" i="5"/>
  <c r="V797" i="5"/>
  <c r="AC797" i="5"/>
  <c r="U797" i="5"/>
  <c r="AB797" i="5"/>
  <c r="T797" i="5"/>
  <c r="AE799" i="5"/>
  <c r="W799" i="5"/>
  <c r="AC799" i="5"/>
  <c r="U799" i="5"/>
  <c r="AB799" i="5"/>
  <c r="T799" i="5"/>
  <c r="AA799" i="5"/>
  <c r="S799" i="5"/>
  <c r="AH799" i="5"/>
  <c r="Z799" i="5"/>
  <c r="R799" i="5"/>
  <c r="AG799" i="5"/>
  <c r="Y799" i="5"/>
  <c r="Q799" i="5"/>
  <c r="AF799" i="5"/>
  <c r="X799" i="5"/>
  <c r="X812" i="5"/>
  <c r="AC814" i="5"/>
  <c r="U814" i="5"/>
  <c r="AA814" i="5"/>
  <c r="S814" i="5"/>
  <c r="AH814" i="5"/>
  <c r="Z814" i="5"/>
  <c r="R814" i="5"/>
  <c r="AG814" i="5"/>
  <c r="Y814" i="5"/>
  <c r="Q814" i="5"/>
  <c r="AF814" i="5"/>
  <c r="X814" i="5"/>
  <c r="AE814" i="5"/>
  <c r="W814" i="5"/>
  <c r="AD814" i="5"/>
  <c r="V814" i="5"/>
  <c r="R817" i="5"/>
  <c r="AG824" i="5"/>
  <c r="Y824" i="5"/>
  <c r="Q824" i="5"/>
  <c r="AE824" i="5"/>
  <c r="W824" i="5"/>
  <c r="AD824" i="5"/>
  <c r="V824" i="5"/>
  <c r="AC824" i="5"/>
  <c r="U824" i="5"/>
  <c r="AB824" i="5"/>
  <c r="T824" i="5"/>
  <c r="AA824" i="5"/>
  <c r="S824" i="5"/>
  <c r="AH824" i="5"/>
  <c r="Z824" i="5"/>
  <c r="R824" i="5"/>
  <c r="AH825" i="5"/>
  <c r="AA829" i="5"/>
  <c r="S829" i="5"/>
  <c r="AG829" i="5"/>
  <c r="Y829" i="5"/>
  <c r="Q829" i="5"/>
  <c r="AF829" i="5"/>
  <c r="X829" i="5"/>
  <c r="AE829" i="5"/>
  <c r="W829" i="5"/>
  <c r="AD829" i="5"/>
  <c r="V829" i="5"/>
  <c r="AC829" i="5"/>
  <c r="U829" i="5"/>
  <c r="AB829" i="5"/>
  <c r="T829" i="5"/>
  <c r="AE831" i="5"/>
  <c r="W831" i="5"/>
  <c r="AC831" i="5"/>
  <c r="U831" i="5"/>
  <c r="AB831" i="5"/>
  <c r="T831" i="5"/>
  <c r="AA831" i="5"/>
  <c r="S831" i="5"/>
  <c r="AH831" i="5"/>
  <c r="Z831" i="5"/>
  <c r="R831" i="5"/>
  <c r="AG831" i="5"/>
  <c r="Y831" i="5"/>
  <c r="Q831" i="5"/>
  <c r="AF831" i="5"/>
  <c r="X831" i="5"/>
  <c r="AB842" i="5"/>
  <c r="X844" i="5"/>
  <c r="AC846" i="5"/>
  <c r="U846" i="5"/>
  <c r="AA846" i="5"/>
  <c r="S846" i="5"/>
  <c r="AH846" i="5"/>
  <c r="Z846" i="5"/>
  <c r="R846" i="5"/>
  <c r="AG846" i="5"/>
  <c r="Y846" i="5"/>
  <c r="Q846" i="5"/>
  <c r="AF846" i="5"/>
  <c r="X846" i="5"/>
  <c r="AE846" i="5"/>
  <c r="W846" i="5"/>
  <c r="AD846" i="5"/>
  <c r="V846" i="5"/>
  <c r="R849" i="5"/>
  <c r="AG856" i="5"/>
  <c r="Y856" i="5"/>
  <c r="Q856" i="5"/>
  <c r="AE856" i="5"/>
  <c r="W856" i="5"/>
  <c r="AD856" i="5"/>
  <c r="V856" i="5"/>
  <c r="AC856" i="5"/>
  <c r="U856" i="5"/>
  <c r="AB856" i="5"/>
  <c r="T856" i="5"/>
  <c r="AA856" i="5"/>
  <c r="S856" i="5"/>
  <c r="AH856" i="5"/>
  <c r="Z856" i="5"/>
  <c r="R856" i="5"/>
  <c r="AH857" i="5"/>
  <c r="AD859" i="5"/>
  <c r="AA861" i="5"/>
  <c r="S861" i="5"/>
  <c r="AG861" i="5"/>
  <c r="Y861" i="5"/>
  <c r="Q861" i="5"/>
  <c r="AF861" i="5"/>
  <c r="X861" i="5"/>
  <c r="AE861" i="5"/>
  <c r="W861" i="5"/>
  <c r="AD861" i="5"/>
  <c r="V861" i="5"/>
  <c r="AC861" i="5"/>
  <c r="U861" i="5"/>
  <c r="AB861" i="5"/>
  <c r="T861" i="5"/>
  <c r="AE863" i="5"/>
  <c r="W863" i="5"/>
  <c r="AC863" i="5"/>
  <c r="U863" i="5"/>
  <c r="AB863" i="5"/>
  <c r="T863" i="5"/>
  <c r="AA863" i="5"/>
  <c r="S863" i="5"/>
  <c r="AH863" i="5"/>
  <c r="Z863" i="5"/>
  <c r="R863" i="5"/>
  <c r="AG863" i="5"/>
  <c r="Y863" i="5"/>
  <c r="Q863" i="5"/>
  <c r="AF863" i="5"/>
  <c r="X863" i="5"/>
  <c r="AB874" i="5"/>
  <c r="X876" i="5"/>
  <c r="AC878" i="5"/>
  <c r="U878" i="5"/>
  <c r="AA878" i="5"/>
  <c r="S878" i="5"/>
  <c r="AH878" i="5"/>
  <c r="Z878" i="5"/>
  <c r="R878" i="5"/>
  <c r="AG878" i="5"/>
  <c r="Y878" i="5"/>
  <c r="Q878" i="5"/>
  <c r="AF878" i="5"/>
  <c r="X878" i="5"/>
  <c r="AE878" i="5"/>
  <c r="W878" i="5"/>
  <c r="AD878" i="5"/>
  <c r="V878" i="5"/>
  <c r="R881" i="5"/>
  <c r="AG888" i="5"/>
  <c r="Y888" i="5"/>
  <c r="Q888" i="5"/>
  <c r="AE888" i="5"/>
  <c r="W888" i="5"/>
  <c r="AD888" i="5"/>
  <c r="V888" i="5"/>
  <c r="AC888" i="5"/>
  <c r="U888" i="5"/>
  <c r="AB888" i="5"/>
  <c r="T888" i="5"/>
  <c r="AA888" i="5"/>
  <c r="S888" i="5"/>
  <c r="AH888" i="5"/>
  <c r="Z888" i="5"/>
  <c r="R888" i="5"/>
  <c r="AH889" i="5"/>
  <c r="AD891" i="5"/>
  <c r="AA893" i="5"/>
  <c r="S893" i="5"/>
  <c r="AG893" i="5"/>
  <c r="Y893" i="5"/>
  <c r="Q893" i="5"/>
  <c r="AF893" i="5"/>
  <c r="X893" i="5"/>
  <c r="AE893" i="5"/>
  <c r="W893" i="5"/>
  <c r="AD893" i="5"/>
  <c r="V893" i="5"/>
  <c r="AC893" i="5"/>
  <c r="U893" i="5"/>
  <c r="AB893" i="5"/>
  <c r="T893" i="5"/>
  <c r="AE895" i="5"/>
  <c r="W895" i="5"/>
  <c r="AC895" i="5"/>
  <c r="U895" i="5"/>
  <c r="AB895" i="5"/>
  <c r="T895" i="5"/>
  <c r="AA895" i="5"/>
  <c r="S895" i="5"/>
  <c r="AH895" i="5"/>
  <c r="Z895" i="5"/>
  <c r="R895" i="5"/>
  <c r="AG895" i="5"/>
  <c r="Y895" i="5"/>
  <c r="Q895" i="5"/>
  <c r="AF895" i="5"/>
  <c r="X895" i="5"/>
  <c r="AB906" i="5"/>
  <c r="X908" i="5"/>
  <c r="AC910" i="5"/>
  <c r="U910" i="5"/>
  <c r="AA910" i="5"/>
  <c r="S910" i="5"/>
  <c r="AH910" i="5"/>
  <c r="Z910" i="5"/>
  <c r="R910" i="5"/>
  <c r="AG910" i="5"/>
  <c r="Y910" i="5"/>
  <c r="Q910" i="5"/>
  <c r="AF910" i="5"/>
  <c r="X910" i="5"/>
  <c r="AE910" i="5"/>
  <c r="W910" i="5"/>
  <c r="AD910" i="5"/>
  <c r="V910" i="5"/>
  <c r="R913" i="5"/>
  <c r="AB926" i="5"/>
  <c r="Q928" i="5"/>
  <c r="AD930" i="5"/>
  <c r="V930" i="5"/>
  <c r="AH930" i="5"/>
  <c r="Z930" i="5"/>
  <c r="R930" i="5"/>
  <c r="AA930" i="5"/>
  <c r="X930" i="5"/>
  <c r="AG930" i="5"/>
  <c r="W930" i="5"/>
  <c r="AF930" i="5"/>
  <c r="U930" i="5"/>
  <c r="AE930" i="5"/>
  <c r="T930" i="5"/>
  <c r="AC930" i="5"/>
  <c r="S930" i="5"/>
  <c r="AB930" i="5"/>
  <c r="Q930" i="5"/>
  <c r="AG932" i="5"/>
  <c r="AE934" i="5"/>
  <c r="V941" i="5"/>
  <c r="AB948" i="5"/>
  <c r="T948" i="5"/>
  <c r="AH948" i="5"/>
  <c r="Z948" i="5"/>
  <c r="R948" i="5"/>
  <c r="AF948" i="5"/>
  <c r="X948" i="5"/>
  <c r="AD948" i="5"/>
  <c r="V948" i="5"/>
  <c r="S948" i="5"/>
  <c r="AE948" i="5"/>
  <c r="AC948" i="5"/>
  <c r="AA948" i="5"/>
  <c r="Y948" i="5"/>
  <c r="W948" i="5"/>
  <c r="U948" i="5"/>
  <c r="AG689" i="5"/>
  <c r="Y689" i="5"/>
  <c r="Q689" i="5"/>
  <c r="AF689" i="5"/>
  <c r="X689" i="5"/>
  <c r="AD689" i="5"/>
  <c r="V689" i="5"/>
  <c r="AC689" i="5"/>
  <c r="U689" i="5"/>
  <c r="AE689" i="5"/>
  <c r="Y690" i="5"/>
  <c r="AG693" i="5"/>
  <c r="Y693" i="5"/>
  <c r="Q693" i="5"/>
  <c r="AF693" i="5"/>
  <c r="X693" i="5"/>
  <c r="AD693" i="5"/>
  <c r="V693" i="5"/>
  <c r="AC693" i="5"/>
  <c r="U693" i="5"/>
  <c r="AE693" i="5"/>
  <c r="Y694" i="5"/>
  <c r="AG697" i="5"/>
  <c r="Y697" i="5"/>
  <c r="Q697" i="5"/>
  <c r="AF697" i="5"/>
  <c r="X697" i="5"/>
  <c r="AD697" i="5"/>
  <c r="V697" i="5"/>
  <c r="AC697" i="5"/>
  <c r="U697" i="5"/>
  <c r="AE697" i="5"/>
  <c r="Y698" i="5"/>
  <c r="AF700" i="5"/>
  <c r="AE704" i="5"/>
  <c r="W704" i="5"/>
  <c r="AD704" i="5"/>
  <c r="V704" i="5"/>
  <c r="AB704" i="5"/>
  <c r="T704" i="5"/>
  <c r="AA704" i="5"/>
  <c r="S704" i="5"/>
  <c r="AH704" i="5"/>
  <c r="Z704" i="5"/>
  <c r="R704" i="5"/>
  <c r="AE705" i="5"/>
  <c r="AB706" i="5"/>
  <c r="AG709" i="5"/>
  <c r="Y709" i="5"/>
  <c r="Q709" i="5"/>
  <c r="AF709" i="5"/>
  <c r="X709" i="5"/>
  <c r="AD709" i="5"/>
  <c r="V709" i="5"/>
  <c r="AC709" i="5"/>
  <c r="U709" i="5"/>
  <c r="AB709" i="5"/>
  <c r="T709" i="5"/>
  <c r="AA710" i="5"/>
  <c r="S710" i="5"/>
  <c r="AH710" i="5"/>
  <c r="Z710" i="5"/>
  <c r="R710" i="5"/>
  <c r="AF710" i="5"/>
  <c r="X710" i="5"/>
  <c r="AE710" i="5"/>
  <c r="W710" i="5"/>
  <c r="AD710" i="5"/>
  <c r="V710" i="5"/>
  <c r="AG710" i="5"/>
  <c r="AA718" i="5"/>
  <c r="S718" i="5"/>
  <c r="AH718" i="5"/>
  <c r="Z718" i="5"/>
  <c r="R718" i="5"/>
  <c r="AG718" i="5"/>
  <c r="Y718" i="5"/>
  <c r="Q718" i="5"/>
  <c r="AF718" i="5"/>
  <c r="X718" i="5"/>
  <c r="AE718" i="5"/>
  <c r="W718" i="5"/>
  <c r="AD718" i="5"/>
  <c r="V718" i="5"/>
  <c r="AC719" i="5"/>
  <c r="U719" i="5"/>
  <c r="AB719" i="5"/>
  <c r="T719" i="5"/>
  <c r="AA719" i="5"/>
  <c r="S719" i="5"/>
  <c r="AH719" i="5"/>
  <c r="Z719" i="5"/>
  <c r="R719" i="5"/>
  <c r="AG719" i="5"/>
  <c r="Y719" i="5"/>
  <c r="Q719" i="5"/>
  <c r="AF719" i="5"/>
  <c r="X719" i="5"/>
  <c r="AE740" i="5"/>
  <c r="W740" i="5"/>
  <c r="AD740" i="5"/>
  <c r="V740" i="5"/>
  <c r="AC740" i="5"/>
  <c r="U740" i="5"/>
  <c r="AB740" i="5"/>
  <c r="T740" i="5"/>
  <c r="AA740" i="5"/>
  <c r="S740" i="5"/>
  <c r="AH740" i="5"/>
  <c r="Z740" i="5"/>
  <c r="R740" i="5"/>
  <c r="AG741" i="5"/>
  <c r="Y741" i="5"/>
  <c r="Q741" i="5"/>
  <c r="AF741" i="5"/>
  <c r="X741" i="5"/>
  <c r="AE741" i="5"/>
  <c r="W741" i="5"/>
  <c r="AD741" i="5"/>
  <c r="V741" i="5"/>
  <c r="AC741" i="5"/>
  <c r="U741" i="5"/>
  <c r="AB741" i="5"/>
  <c r="T741" i="5"/>
  <c r="AA750" i="5"/>
  <c r="S750" i="5"/>
  <c r="AH750" i="5"/>
  <c r="Z750" i="5"/>
  <c r="R750" i="5"/>
  <c r="AG750" i="5"/>
  <c r="Y750" i="5"/>
  <c r="Q750" i="5"/>
  <c r="AF750" i="5"/>
  <c r="X750" i="5"/>
  <c r="AE750" i="5"/>
  <c r="W750" i="5"/>
  <c r="AD750" i="5"/>
  <c r="V750" i="5"/>
  <c r="AC751" i="5"/>
  <c r="U751" i="5"/>
  <c r="AB751" i="5"/>
  <c r="T751" i="5"/>
  <c r="AA751" i="5"/>
  <c r="S751" i="5"/>
  <c r="AH751" i="5"/>
  <c r="Z751" i="5"/>
  <c r="R751" i="5"/>
  <c r="AG751" i="5"/>
  <c r="Y751" i="5"/>
  <c r="Q751" i="5"/>
  <c r="AF751" i="5"/>
  <c r="X751" i="5"/>
  <c r="P762" i="5"/>
  <c r="AA777" i="5"/>
  <c r="S777" i="5"/>
  <c r="AG777" i="5"/>
  <c r="Y777" i="5"/>
  <c r="Q777" i="5"/>
  <c r="AF777" i="5"/>
  <c r="X777" i="5"/>
  <c r="AE777" i="5"/>
  <c r="W777" i="5"/>
  <c r="AD777" i="5"/>
  <c r="V777" i="5"/>
  <c r="AC777" i="5"/>
  <c r="U777" i="5"/>
  <c r="AB777" i="5"/>
  <c r="T777" i="5"/>
  <c r="AE779" i="5"/>
  <c r="W779" i="5"/>
  <c r="AC779" i="5"/>
  <c r="U779" i="5"/>
  <c r="AB779" i="5"/>
  <c r="T779" i="5"/>
  <c r="AA779" i="5"/>
  <c r="S779" i="5"/>
  <c r="AH779" i="5"/>
  <c r="Z779" i="5"/>
  <c r="R779" i="5"/>
  <c r="AG779" i="5"/>
  <c r="Y779" i="5"/>
  <c r="Q779" i="5"/>
  <c r="AF779" i="5"/>
  <c r="X779" i="5"/>
  <c r="AF780" i="5"/>
  <c r="Z785" i="5"/>
  <c r="V787" i="5"/>
  <c r="AB790" i="5"/>
  <c r="X792" i="5"/>
  <c r="AC794" i="5"/>
  <c r="U794" i="5"/>
  <c r="AA794" i="5"/>
  <c r="S794" i="5"/>
  <c r="AH794" i="5"/>
  <c r="Z794" i="5"/>
  <c r="R794" i="5"/>
  <c r="AG794" i="5"/>
  <c r="Y794" i="5"/>
  <c r="Q794" i="5"/>
  <c r="AF794" i="5"/>
  <c r="X794" i="5"/>
  <c r="AE794" i="5"/>
  <c r="W794" i="5"/>
  <c r="AD794" i="5"/>
  <c r="V794" i="5"/>
  <c r="R797" i="5"/>
  <c r="AH805" i="5"/>
  <c r="AA809" i="5"/>
  <c r="S809" i="5"/>
  <c r="AG809" i="5"/>
  <c r="Y809" i="5"/>
  <c r="Q809" i="5"/>
  <c r="AF809" i="5"/>
  <c r="X809" i="5"/>
  <c r="AE809" i="5"/>
  <c r="W809" i="5"/>
  <c r="AD809" i="5"/>
  <c r="V809" i="5"/>
  <c r="AC809" i="5"/>
  <c r="U809" i="5"/>
  <c r="AB809" i="5"/>
  <c r="T809" i="5"/>
  <c r="O811" i="5"/>
  <c r="P811" i="5" s="1"/>
  <c r="AF812" i="5"/>
  <c r="Z817" i="5"/>
  <c r="V819" i="5"/>
  <c r="AB822" i="5"/>
  <c r="X824" i="5"/>
  <c r="AC826" i="5"/>
  <c r="U826" i="5"/>
  <c r="AA826" i="5"/>
  <c r="S826" i="5"/>
  <c r="AH826" i="5"/>
  <c r="Z826" i="5"/>
  <c r="R826" i="5"/>
  <c r="AG826" i="5"/>
  <c r="Y826" i="5"/>
  <c r="Q826" i="5"/>
  <c r="AF826" i="5"/>
  <c r="X826" i="5"/>
  <c r="AE826" i="5"/>
  <c r="W826" i="5"/>
  <c r="AD826" i="5"/>
  <c r="V826" i="5"/>
  <c r="R829" i="5"/>
  <c r="T834" i="5"/>
  <c r="AH837" i="5"/>
  <c r="AA841" i="5"/>
  <c r="S841" i="5"/>
  <c r="AG841" i="5"/>
  <c r="Y841" i="5"/>
  <c r="Q841" i="5"/>
  <c r="AF841" i="5"/>
  <c r="X841" i="5"/>
  <c r="AE841" i="5"/>
  <c r="W841" i="5"/>
  <c r="AD841" i="5"/>
  <c r="V841" i="5"/>
  <c r="AC841" i="5"/>
  <c r="U841" i="5"/>
  <c r="AB841" i="5"/>
  <c r="T841" i="5"/>
  <c r="O843" i="5"/>
  <c r="P843" i="5" s="1"/>
  <c r="AF844" i="5"/>
  <c r="Z849" i="5"/>
  <c r="V851" i="5"/>
  <c r="AB854" i="5"/>
  <c r="X856" i="5"/>
  <c r="AC858" i="5"/>
  <c r="U858" i="5"/>
  <c r="AA858" i="5"/>
  <c r="S858" i="5"/>
  <c r="AH858" i="5"/>
  <c r="Z858" i="5"/>
  <c r="R858" i="5"/>
  <c r="AG858" i="5"/>
  <c r="Y858" i="5"/>
  <c r="Q858" i="5"/>
  <c r="AF858" i="5"/>
  <c r="X858" i="5"/>
  <c r="AE858" i="5"/>
  <c r="W858" i="5"/>
  <c r="AD858" i="5"/>
  <c r="V858" i="5"/>
  <c r="R861" i="5"/>
  <c r="T866" i="5"/>
  <c r="AH869" i="5"/>
  <c r="AA873" i="5"/>
  <c r="S873" i="5"/>
  <c r="AG873" i="5"/>
  <c r="Y873" i="5"/>
  <c r="Q873" i="5"/>
  <c r="AF873" i="5"/>
  <c r="X873" i="5"/>
  <c r="AE873" i="5"/>
  <c r="W873" i="5"/>
  <c r="AD873" i="5"/>
  <c r="V873" i="5"/>
  <c r="AC873" i="5"/>
  <c r="U873" i="5"/>
  <c r="AB873" i="5"/>
  <c r="T873" i="5"/>
  <c r="O875" i="5"/>
  <c r="P875" i="5" s="1"/>
  <c r="AF876" i="5"/>
  <c r="Z881" i="5"/>
  <c r="V883" i="5"/>
  <c r="AB886" i="5"/>
  <c r="X888" i="5"/>
  <c r="AC890" i="5"/>
  <c r="U890" i="5"/>
  <c r="AA890" i="5"/>
  <c r="S890" i="5"/>
  <c r="AH890" i="5"/>
  <c r="Z890" i="5"/>
  <c r="R890" i="5"/>
  <c r="AG890" i="5"/>
  <c r="Y890" i="5"/>
  <c r="Q890" i="5"/>
  <c r="AF890" i="5"/>
  <c r="X890" i="5"/>
  <c r="AE890" i="5"/>
  <c r="W890" i="5"/>
  <c r="AD890" i="5"/>
  <c r="V890" i="5"/>
  <c r="R893" i="5"/>
  <c r="T898" i="5"/>
  <c r="AH901" i="5"/>
  <c r="AA905" i="5"/>
  <c r="S905" i="5"/>
  <c r="AG905" i="5"/>
  <c r="Y905" i="5"/>
  <c r="Q905" i="5"/>
  <c r="AF905" i="5"/>
  <c r="X905" i="5"/>
  <c r="AE905" i="5"/>
  <c r="W905" i="5"/>
  <c r="AD905" i="5"/>
  <c r="V905" i="5"/>
  <c r="AC905" i="5"/>
  <c r="U905" i="5"/>
  <c r="AB905" i="5"/>
  <c r="T905" i="5"/>
  <c r="O907" i="5"/>
  <c r="P907" i="5" s="1"/>
  <c r="AF908" i="5"/>
  <c r="Z913" i="5"/>
  <c r="V915" i="5"/>
  <c r="AC918" i="5"/>
  <c r="U918" i="5"/>
  <c r="AA918" i="5"/>
  <c r="S918" i="5"/>
  <c r="AH918" i="5"/>
  <c r="Z918" i="5"/>
  <c r="R918" i="5"/>
  <c r="AG918" i="5"/>
  <c r="Y918" i="5"/>
  <c r="Q918" i="5"/>
  <c r="AF918" i="5"/>
  <c r="X918" i="5"/>
  <c r="AE918" i="5"/>
  <c r="W918" i="5"/>
  <c r="AD918" i="5"/>
  <c r="V918" i="5"/>
  <c r="T922" i="5"/>
  <c r="O927" i="5"/>
  <c r="P927" i="5" s="1"/>
  <c r="AB928" i="5"/>
  <c r="Y930" i="5"/>
  <c r="Q937" i="5"/>
  <c r="Y939" i="5"/>
  <c r="AH941" i="5"/>
  <c r="AF974" i="5"/>
  <c r="X974" i="5"/>
  <c r="AE974" i="5"/>
  <c r="W974" i="5"/>
  <c r="AD974" i="5"/>
  <c r="V974" i="5"/>
  <c r="AB974" i="5"/>
  <c r="T974" i="5"/>
  <c r="AA974" i="5"/>
  <c r="S974" i="5"/>
  <c r="AH974" i="5"/>
  <c r="Z974" i="5"/>
  <c r="R974" i="5"/>
  <c r="AG974" i="5"/>
  <c r="AC974" i="5"/>
  <c r="Y974" i="5"/>
  <c r="U974" i="5"/>
  <c r="Q974" i="5"/>
  <c r="R689" i="5"/>
  <c r="AH689" i="5"/>
  <c r="Z692" i="5"/>
  <c r="R693" i="5"/>
  <c r="AH693" i="5"/>
  <c r="Z696" i="5"/>
  <c r="R697" i="5"/>
  <c r="AH697" i="5"/>
  <c r="AA701" i="5"/>
  <c r="Y702" i="5"/>
  <c r="Q704" i="5"/>
  <c r="X708" i="5"/>
  <c r="R709" i="5"/>
  <c r="W713" i="5"/>
  <c r="T714" i="5"/>
  <c r="V719" i="5"/>
  <c r="X720" i="5"/>
  <c r="S721" i="5"/>
  <c r="AB722" i="5"/>
  <c r="AH725" i="5"/>
  <c r="AG729" i="5"/>
  <c r="Y729" i="5"/>
  <c r="Q729" i="5"/>
  <c r="AF729" i="5"/>
  <c r="X729" i="5"/>
  <c r="AE729" i="5"/>
  <c r="W729" i="5"/>
  <c r="AD729" i="5"/>
  <c r="V729" i="5"/>
  <c r="AC729" i="5"/>
  <c r="U729" i="5"/>
  <c r="AB729" i="5"/>
  <c r="T729" i="5"/>
  <c r="T730" i="5"/>
  <c r="Y732" i="5"/>
  <c r="Z733" i="5"/>
  <c r="AC734" i="5"/>
  <c r="AA738" i="5"/>
  <c r="S738" i="5"/>
  <c r="AH738" i="5"/>
  <c r="Z738" i="5"/>
  <c r="R738" i="5"/>
  <c r="AG738" i="5"/>
  <c r="Y738" i="5"/>
  <c r="Q738" i="5"/>
  <c r="AF738" i="5"/>
  <c r="X738" i="5"/>
  <c r="AE738" i="5"/>
  <c r="W738" i="5"/>
  <c r="AD738" i="5"/>
  <c r="V738" i="5"/>
  <c r="Q740" i="5"/>
  <c r="R741" i="5"/>
  <c r="U742" i="5"/>
  <c r="AD743" i="5"/>
  <c r="AA745" i="5"/>
  <c r="V751" i="5"/>
  <c r="X752" i="5"/>
  <c r="S753" i="5"/>
  <c r="AB754" i="5"/>
  <c r="P757" i="5"/>
  <c r="O759" i="5"/>
  <c r="P759" i="5" s="1"/>
  <c r="AC774" i="5"/>
  <c r="U774" i="5"/>
  <c r="AA774" i="5"/>
  <c r="S774" i="5"/>
  <c r="AH774" i="5"/>
  <c r="Z774" i="5"/>
  <c r="R774" i="5"/>
  <c r="AG774" i="5"/>
  <c r="Y774" i="5"/>
  <c r="Q774" i="5"/>
  <c r="AF774" i="5"/>
  <c r="X774" i="5"/>
  <c r="AE774" i="5"/>
  <c r="W774" i="5"/>
  <c r="AD774" i="5"/>
  <c r="V774" i="5"/>
  <c r="R777" i="5"/>
  <c r="T782" i="5"/>
  <c r="AH785" i="5"/>
  <c r="AD787" i="5"/>
  <c r="AA789" i="5"/>
  <c r="S789" i="5"/>
  <c r="AG789" i="5"/>
  <c r="Y789" i="5"/>
  <c r="Q789" i="5"/>
  <c r="AF789" i="5"/>
  <c r="X789" i="5"/>
  <c r="AE789" i="5"/>
  <c r="W789" i="5"/>
  <c r="AD789" i="5"/>
  <c r="V789" i="5"/>
  <c r="AC789" i="5"/>
  <c r="U789" i="5"/>
  <c r="AB789" i="5"/>
  <c r="T789" i="5"/>
  <c r="O791" i="5"/>
  <c r="P791" i="5" s="1"/>
  <c r="AF792" i="5"/>
  <c r="Z797" i="5"/>
  <c r="V799" i="5"/>
  <c r="AC806" i="5"/>
  <c r="U806" i="5"/>
  <c r="AA806" i="5"/>
  <c r="S806" i="5"/>
  <c r="AH806" i="5"/>
  <c r="Z806" i="5"/>
  <c r="R806" i="5"/>
  <c r="AG806" i="5"/>
  <c r="Y806" i="5"/>
  <c r="Q806" i="5"/>
  <c r="AF806" i="5"/>
  <c r="X806" i="5"/>
  <c r="AE806" i="5"/>
  <c r="W806" i="5"/>
  <c r="AD806" i="5"/>
  <c r="V806" i="5"/>
  <c r="R809" i="5"/>
  <c r="T814" i="5"/>
  <c r="AH817" i="5"/>
  <c r="AD819" i="5"/>
  <c r="AA821" i="5"/>
  <c r="S821" i="5"/>
  <c r="AG821" i="5"/>
  <c r="Y821" i="5"/>
  <c r="Q821" i="5"/>
  <c r="AF821" i="5"/>
  <c r="X821" i="5"/>
  <c r="AE821" i="5"/>
  <c r="W821" i="5"/>
  <c r="AD821" i="5"/>
  <c r="V821" i="5"/>
  <c r="AC821" i="5"/>
  <c r="U821" i="5"/>
  <c r="AB821" i="5"/>
  <c r="T821" i="5"/>
  <c r="O823" i="5"/>
  <c r="P823" i="5" s="1"/>
  <c r="AF824" i="5"/>
  <c r="Z829" i="5"/>
  <c r="V831" i="5"/>
  <c r="AB834" i="5"/>
  <c r="AC838" i="5"/>
  <c r="U838" i="5"/>
  <c r="AA838" i="5"/>
  <c r="S838" i="5"/>
  <c r="AH838" i="5"/>
  <c r="Z838" i="5"/>
  <c r="R838" i="5"/>
  <c r="AG838" i="5"/>
  <c r="Y838" i="5"/>
  <c r="Q838" i="5"/>
  <c r="AF838" i="5"/>
  <c r="X838" i="5"/>
  <c r="AE838" i="5"/>
  <c r="W838" i="5"/>
  <c r="AD838" i="5"/>
  <c r="V838" i="5"/>
  <c r="T846" i="5"/>
  <c r="AH849" i="5"/>
  <c r="AD851" i="5"/>
  <c r="AA853" i="5"/>
  <c r="S853" i="5"/>
  <c r="AG853" i="5"/>
  <c r="Y853" i="5"/>
  <c r="Q853" i="5"/>
  <c r="AF853" i="5"/>
  <c r="X853" i="5"/>
  <c r="AE853" i="5"/>
  <c r="W853" i="5"/>
  <c r="AD853" i="5"/>
  <c r="V853" i="5"/>
  <c r="AC853" i="5"/>
  <c r="U853" i="5"/>
  <c r="AB853" i="5"/>
  <c r="T853" i="5"/>
  <c r="O855" i="5"/>
  <c r="P855" i="5" s="1"/>
  <c r="AF856" i="5"/>
  <c r="Z861" i="5"/>
  <c r="V863" i="5"/>
  <c r="AB866" i="5"/>
  <c r="AC870" i="5"/>
  <c r="U870" i="5"/>
  <c r="AA870" i="5"/>
  <c r="S870" i="5"/>
  <c r="AH870" i="5"/>
  <c r="Z870" i="5"/>
  <c r="R870" i="5"/>
  <c r="AG870" i="5"/>
  <c r="Y870" i="5"/>
  <c r="Q870" i="5"/>
  <c r="AF870" i="5"/>
  <c r="X870" i="5"/>
  <c r="AE870" i="5"/>
  <c r="W870" i="5"/>
  <c r="AD870" i="5"/>
  <c r="V870" i="5"/>
  <c r="T878" i="5"/>
  <c r="AH881" i="5"/>
  <c r="AD883" i="5"/>
  <c r="AA885" i="5"/>
  <c r="S885" i="5"/>
  <c r="AG885" i="5"/>
  <c r="Y885" i="5"/>
  <c r="Q885" i="5"/>
  <c r="AF885" i="5"/>
  <c r="X885" i="5"/>
  <c r="AE885" i="5"/>
  <c r="W885" i="5"/>
  <c r="AD885" i="5"/>
  <c r="V885" i="5"/>
  <c r="AC885" i="5"/>
  <c r="U885" i="5"/>
  <c r="AB885" i="5"/>
  <c r="T885" i="5"/>
  <c r="O887" i="5"/>
  <c r="P887" i="5" s="1"/>
  <c r="AF888" i="5"/>
  <c r="Z893" i="5"/>
  <c r="AB898" i="5"/>
  <c r="AC902" i="5"/>
  <c r="U902" i="5"/>
  <c r="AA902" i="5"/>
  <c r="S902" i="5"/>
  <c r="AH902" i="5"/>
  <c r="Z902" i="5"/>
  <c r="R902" i="5"/>
  <c r="AG902" i="5"/>
  <c r="Y902" i="5"/>
  <c r="Q902" i="5"/>
  <c r="AF902" i="5"/>
  <c r="X902" i="5"/>
  <c r="AE902" i="5"/>
  <c r="W902" i="5"/>
  <c r="AD902" i="5"/>
  <c r="V902" i="5"/>
  <c r="T910" i="5"/>
  <c r="AG912" i="5"/>
  <c r="Y912" i="5"/>
  <c r="Q912" i="5"/>
  <c r="AE912" i="5"/>
  <c r="W912" i="5"/>
  <c r="AD912" i="5"/>
  <c r="V912" i="5"/>
  <c r="AC912" i="5"/>
  <c r="U912" i="5"/>
  <c r="AB912" i="5"/>
  <c r="T912" i="5"/>
  <c r="AA912" i="5"/>
  <c r="S912" i="5"/>
  <c r="AH912" i="5"/>
  <c r="Z912" i="5"/>
  <c r="R912" i="5"/>
  <c r="AH913" i="5"/>
  <c r="AD915" i="5"/>
  <c r="AB922" i="5"/>
  <c r="AB929" i="5"/>
  <c r="T929" i="5"/>
  <c r="AF929" i="5"/>
  <c r="X929" i="5"/>
  <c r="AC929" i="5"/>
  <c r="R929" i="5"/>
  <c r="Z929" i="5"/>
  <c r="Y929" i="5"/>
  <c r="AH929" i="5"/>
  <c r="W929" i="5"/>
  <c r="AG929" i="5"/>
  <c r="V929" i="5"/>
  <c r="AE929" i="5"/>
  <c r="U929" i="5"/>
  <c r="AD929" i="5"/>
  <c r="S929" i="5"/>
  <c r="AB933" i="5"/>
  <c r="T933" i="5"/>
  <c r="AF933" i="5"/>
  <c r="X933" i="5"/>
  <c r="AH933" i="5"/>
  <c r="W933" i="5"/>
  <c r="AE933" i="5"/>
  <c r="U933" i="5"/>
  <c r="AD933" i="5"/>
  <c r="S933" i="5"/>
  <c r="AC933" i="5"/>
  <c r="R933" i="5"/>
  <c r="AA933" i="5"/>
  <c r="Q933" i="5"/>
  <c r="Z933" i="5"/>
  <c r="Y933" i="5"/>
  <c r="AA937" i="5"/>
  <c r="AH940" i="5"/>
  <c r="Z940" i="5"/>
  <c r="R940" i="5"/>
  <c r="AD940" i="5"/>
  <c r="V940" i="5"/>
  <c r="X940" i="5"/>
  <c r="AF940" i="5"/>
  <c r="U940" i="5"/>
  <c r="AE940" i="5"/>
  <c r="T940" i="5"/>
  <c r="AC940" i="5"/>
  <c r="S940" i="5"/>
  <c r="AB940" i="5"/>
  <c r="Q940" i="5"/>
  <c r="AA940" i="5"/>
  <c r="Y940" i="5"/>
  <c r="AF950" i="5"/>
  <c r="X950" i="5"/>
  <c r="AE950" i="5"/>
  <c r="W950" i="5"/>
  <c r="AD950" i="5"/>
  <c r="V950" i="5"/>
  <c r="AB950" i="5"/>
  <c r="T950" i="5"/>
  <c r="AA950" i="5"/>
  <c r="S950" i="5"/>
  <c r="AH950" i="5"/>
  <c r="Z950" i="5"/>
  <c r="R950" i="5"/>
  <c r="AG950" i="5"/>
  <c r="AC950" i="5"/>
  <c r="Y950" i="5"/>
  <c r="U950" i="5"/>
  <c r="Q950" i="5"/>
  <c r="AA690" i="5"/>
  <c r="S690" i="5"/>
  <c r="AH690" i="5"/>
  <c r="Z690" i="5"/>
  <c r="R690" i="5"/>
  <c r="AF690" i="5"/>
  <c r="X690" i="5"/>
  <c r="AE690" i="5"/>
  <c r="W690" i="5"/>
  <c r="AC690" i="5"/>
  <c r="AA694" i="5"/>
  <c r="S694" i="5"/>
  <c r="AH694" i="5"/>
  <c r="Z694" i="5"/>
  <c r="R694" i="5"/>
  <c r="AF694" i="5"/>
  <c r="X694" i="5"/>
  <c r="AE694" i="5"/>
  <c r="W694" i="5"/>
  <c r="AC694" i="5"/>
  <c r="AA698" i="5"/>
  <c r="S698" i="5"/>
  <c r="AH698" i="5"/>
  <c r="Z698" i="5"/>
  <c r="R698" i="5"/>
  <c r="AF698" i="5"/>
  <c r="X698" i="5"/>
  <c r="AE698" i="5"/>
  <c r="W698" i="5"/>
  <c r="AC698" i="5"/>
  <c r="AE700" i="5"/>
  <c r="W700" i="5"/>
  <c r="AD700" i="5"/>
  <c r="V700" i="5"/>
  <c r="AB700" i="5"/>
  <c r="T700" i="5"/>
  <c r="AA700" i="5"/>
  <c r="S700" i="5"/>
  <c r="AH700" i="5"/>
  <c r="Z700" i="5"/>
  <c r="R700" i="5"/>
  <c r="AG705" i="5"/>
  <c r="Y705" i="5"/>
  <c r="Q705" i="5"/>
  <c r="AF705" i="5"/>
  <c r="X705" i="5"/>
  <c r="AD705" i="5"/>
  <c r="V705" i="5"/>
  <c r="AC705" i="5"/>
  <c r="U705" i="5"/>
  <c r="AB705" i="5"/>
  <c r="T705" i="5"/>
  <c r="AA706" i="5"/>
  <c r="S706" i="5"/>
  <c r="AH706" i="5"/>
  <c r="Z706" i="5"/>
  <c r="R706" i="5"/>
  <c r="AF706" i="5"/>
  <c r="X706" i="5"/>
  <c r="AE706" i="5"/>
  <c r="W706" i="5"/>
  <c r="AD706" i="5"/>
  <c r="V706" i="5"/>
  <c r="AG706" i="5"/>
  <c r="S709" i="5"/>
  <c r="Q710" i="5"/>
  <c r="AG717" i="5"/>
  <c r="Y717" i="5"/>
  <c r="Q717" i="5"/>
  <c r="AF717" i="5"/>
  <c r="X717" i="5"/>
  <c r="AE717" i="5"/>
  <c r="W717" i="5"/>
  <c r="AD717" i="5"/>
  <c r="V717" i="5"/>
  <c r="AC717" i="5"/>
  <c r="U717" i="5"/>
  <c r="AB717" i="5"/>
  <c r="T717" i="5"/>
  <c r="T718" i="5"/>
  <c r="AA726" i="5"/>
  <c r="S726" i="5"/>
  <c r="AH726" i="5"/>
  <c r="Z726" i="5"/>
  <c r="R726" i="5"/>
  <c r="AG726" i="5"/>
  <c r="Y726" i="5"/>
  <c r="Q726" i="5"/>
  <c r="AF726" i="5"/>
  <c r="X726" i="5"/>
  <c r="AE726" i="5"/>
  <c r="W726" i="5"/>
  <c r="AD726" i="5"/>
  <c r="V726" i="5"/>
  <c r="AC727" i="5"/>
  <c r="U727" i="5"/>
  <c r="AB727" i="5"/>
  <c r="T727" i="5"/>
  <c r="AA727" i="5"/>
  <c r="S727" i="5"/>
  <c r="AH727" i="5"/>
  <c r="Z727" i="5"/>
  <c r="R727" i="5"/>
  <c r="AG727" i="5"/>
  <c r="Y727" i="5"/>
  <c r="Q727" i="5"/>
  <c r="AF727" i="5"/>
  <c r="X727" i="5"/>
  <c r="AF732" i="5"/>
  <c r="AA733" i="5"/>
  <c r="X740" i="5"/>
  <c r="S741" i="5"/>
  <c r="AB742" i="5"/>
  <c r="AE743" i="5"/>
  <c r="AG749" i="5"/>
  <c r="Y749" i="5"/>
  <c r="Q749" i="5"/>
  <c r="AF749" i="5"/>
  <c r="X749" i="5"/>
  <c r="AE749" i="5"/>
  <c r="W749" i="5"/>
  <c r="AD749" i="5"/>
  <c r="V749" i="5"/>
  <c r="AC749" i="5"/>
  <c r="U749" i="5"/>
  <c r="AB749" i="5"/>
  <c r="T749" i="5"/>
  <c r="T750" i="5"/>
  <c r="W751" i="5"/>
  <c r="Y752" i="5"/>
  <c r="P769" i="5"/>
  <c r="P771" i="5"/>
  <c r="Z777" i="5"/>
  <c r="V779" i="5"/>
  <c r="AC786" i="5"/>
  <c r="U786" i="5"/>
  <c r="AA786" i="5"/>
  <c r="S786" i="5"/>
  <c r="AH786" i="5"/>
  <c r="Z786" i="5"/>
  <c r="R786" i="5"/>
  <c r="AG786" i="5"/>
  <c r="Y786" i="5"/>
  <c r="Q786" i="5"/>
  <c r="AF786" i="5"/>
  <c r="X786" i="5"/>
  <c r="AE786" i="5"/>
  <c r="W786" i="5"/>
  <c r="AD786" i="5"/>
  <c r="V786" i="5"/>
  <c r="AG796" i="5"/>
  <c r="Y796" i="5"/>
  <c r="Q796" i="5"/>
  <c r="AE796" i="5"/>
  <c r="W796" i="5"/>
  <c r="AD796" i="5"/>
  <c r="V796" i="5"/>
  <c r="AC796" i="5"/>
  <c r="U796" i="5"/>
  <c r="AB796" i="5"/>
  <c r="T796" i="5"/>
  <c r="AA796" i="5"/>
  <c r="S796" i="5"/>
  <c r="AH796" i="5"/>
  <c r="Z796" i="5"/>
  <c r="R796" i="5"/>
  <c r="AA801" i="5"/>
  <c r="S801" i="5"/>
  <c r="AG801" i="5"/>
  <c r="Y801" i="5"/>
  <c r="Q801" i="5"/>
  <c r="AF801" i="5"/>
  <c r="X801" i="5"/>
  <c r="AE801" i="5"/>
  <c r="W801" i="5"/>
  <c r="AD801" i="5"/>
  <c r="V801" i="5"/>
  <c r="AC801" i="5"/>
  <c r="U801" i="5"/>
  <c r="AB801" i="5"/>
  <c r="T801" i="5"/>
  <c r="P803" i="5"/>
  <c r="AC818" i="5"/>
  <c r="U818" i="5"/>
  <c r="AA818" i="5"/>
  <c r="S818" i="5"/>
  <c r="AH818" i="5"/>
  <c r="Z818" i="5"/>
  <c r="R818" i="5"/>
  <c r="AG818" i="5"/>
  <c r="Y818" i="5"/>
  <c r="Q818" i="5"/>
  <c r="AF818" i="5"/>
  <c r="X818" i="5"/>
  <c r="AE818" i="5"/>
  <c r="W818" i="5"/>
  <c r="AD818" i="5"/>
  <c r="V818" i="5"/>
  <c r="AG828" i="5"/>
  <c r="Y828" i="5"/>
  <c r="Q828" i="5"/>
  <c r="AE828" i="5"/>
  <c r="W828" i="5"/>
  <c r="AD828" i="5"/>
  <c r="V828" i="5"/>
  <c r="AC828" i="5"/>
  <c r="U828" i="5"/>
  <c r="AB828" i="5"/>
  <c r="T828" i="5"/>
  <c r="AA828" i="5"/>
  <c r="S828" i="5"/>
  <c r="AH828" i="5"/>
  <c r="Z828" i="5"/>
  <c r="R828" i="5"/>
  <c r="AA833" i="5"/>
  <c r="S833" i="5"/>
  <c r="AG833" i="5"/>
  <c r="Y833" i="5"/>
  <c r="Q833" i="5"/>
  <c r="AF833" i="5"/>
  <c r="X833" i="5"/>
  <c r="AE833" i="5"/>
  <c r="W833" i="5"/>
  <c r="AD833" i="5"/>
  <c r="V833" i="5"/>
  <c r="AC833" i="5"/>
  <c r="U833" i="5"/>
  <c r="AB833" i="5"/>
  <c r="T833" i="5"/>
  <c r="AE835" i="5"/>
  <c r="W835" i="5"/>
  <c r="AC835" i="5"/>
  <c r="U835" i="5"/>
  <c r="AB835" i="5"/>
  <c r="T835" i="5"/>
  <c r="AA835" i="5"/>
  <c r="S835" i="5"/>
  <c r="AH835" i="5"/>
  <c r="Z835" i="5"/>
  <c r="R835" i="5"/>
  <c r="AG835" i="5"/>
  <c r="Y835" i="5"/>
  <c r="Q835" i="5"/>
  <c r="AF835" i="5"/>
  <c r="X835" i="5"/>
  <c r="AC850" i="5"/>
  <c r="U850" i="5"/>
  <c r="AA850" i="5"/>
  <c r="S850" i="5"/>
  <c r="AH850" i="5"/>
  <c r="Z850" i="5"/>
  <c r="R850" i="5"/>
  <c r="AG850" i="5"/>
  <c r="Y850" i="5"/>
  <c r="Q850" i="5"/>
  <c r="AF850" i="5"/>
  <c r="X850" i="5"/>
  <c r="AE850" i="5"/>
  <c r="W850" i="5"/>
  <c r="AD850" i="5"/>
  <c r="V850" i="5"/>
  <c r="AG860" i="5"/>
  <c r="Y860" i="5"/>
  <c r="Q860" i="5"/>
  <c r="AE860" i="5"/>
  <c r="W860" i="5"/>
  <c r="AD860" i="5"/>
  <c r="V860" i="5"/>
  <c r="AC860" i="5"/>
  <c r="U860" i="5"/>
  <c r="AB860" i="5"/>
  <c r="T860" i="5"/>
  <c r="AA860" i="5"/>
  <c r="S860" i="5"/>
  <c r="AH860" i="5"/>
  <c r="Z860" i="5"/>
  <c r="R860" i="5"/>
  <c r="AA865" i="5"/>
  <c r="S865" i="5"/>
  <c r="AG865" i="5"/>
  <c r="Y865" i="5"/>
  <c r="Q865" i="5"/>
  <c r="AF865" i="5"/>
  <c r="X865" i="5"/>
  <c r="AE865" i="5"/>
  <c r="W865" i="5"/>
  <c r="AD865" i="5"/>
  <c r="V865" i="5"/>
  <c r="AC865" i="5"/>
  <c r="U865" i="5"/>
  <c r="AB865" i="5"/>
  <c r="T865" i="5"/>
  <c r="AE867" i="5"/>
  <c r="W867" i="5"/>
  <c r="AC867" i="5"/>
  <c r="U867" i="5"/>
  <c r="AB867" i="5"/>
  <c r="T867" i="5"/>
  <c r="AA867" i="5"/>
  <c r="S867" i="5"/>
  <c r="AH867" i="5"/>
  <c r="Z867" i="5"/>
  <c r="R867" i="5"/>
  <c r="AG867" i="5"/>
  <c r="Y867" i="5"/>
  <c r="Q867" i="5"/>
  <c r="AF867" i="5"/>
  <c r="X867" i="5"/>
  <c r="AC882" i="5"/>
  <c r="U882" i="5"/>
  <c r="AA882" i="5"/>
  <c r="S882" i="5"/>
  <c r="AH882" i="5"/>
  <c r="Z882" i="5"/>
  <c r="R882" i="5"/>
  <c r="AG882" i="5"/>
  <c r="Y882" i="5"/>
  <c r="Q882" i="5"/>
  <c r="AF882" i="5"/>
  <c r="X882" i="5"/>
  <c r="AE882" i="5"/>
  <c r="W882" i="5"/>
  <c r="AD882" i="5"/>
  <c r="V882" i="5"/>
  <c r="AG892" i="5"/>
  <c r="Y892" i="5"/>
  <c r="Q892" i="5"/>
  <c r="AE892" i="5"/>
  <c r="W892" i="5"/>
  <c r="AD892" i="5"/>
  <c r="V892" i="5"/>
  <c r="AC892" i="5"/>
  <c r="U892" i="5"/>
  <c r="AB892" i="5"/>
  <c r="T892" i="5"/>
  <c r="AA892" i="5"/>
  <c r="S892" i="5"/>
  <c r="AH892" i="5"/>
  <c r="Z892" i="5"/>
  <c r="R892" i="5"/>
  <c r="AA897" i="5"/>
  <c r="S897" i="5"/>
  <c r="AG897" i="5"/>
  <c r="Y897" i="5"/>
  <c r="Q897" i="5"/>
  <c r="AF897" i="5"/>
  <c r="X897" i="5"/>
  <c r="AE897" i="5"/>
  <c r="W897" i="5"/>
  <c r="AD897" i="5"/>
  <c r="V897" i="5"/>
  <c r="AC897" i="5"/>
  <c r="U897" i="5"/>
  <c r="AB897" i="5"/>
  <c r="T897" i="5"/>
  <c r="AE899" i="5"/>
  <c r="W899" i="5"/>
  <c r="AC899" i="5"/>
  <c r="U899" i="5"/>
  <c r="AB899" i="5"/>
  <c r="T899" i="5"/>
  <c r="AA899" i="5"/>
  <c r="S899" i="5"/>
  <c r="AH899" i="5"/>
  <c r="Z899" i="5"/>
  <c r="R899" i="5"/>
  <c r="AG899" i="5"/>
  <c r="Y899" i="5"/>
  <c r="Q899" i="5"/>
  <c r="AF899" i="5"/>
  <c r="X899" i="5"/>
  <c r="AC914" i="5"/>
  <c r="U914" i="5"/>
  <c r="AA914" i="5"/>
  <c r="S914" i="5"/>
  <c r="AH914" i="5"/>
  <c r="Z914" i="5"/>
  <c r="R914" i="5"/>
  <c r="AG914" i="5"/>
  <c r="Y914" i="5"/>
  <c r="Q914" i="5"/>
  <c r="AF914" i="5"/>
  <c r="X914" i="5"/>
  <c r="AE914" i="5"/>
  <c r="W914" i="5"/>
  <c r="AD914" i="5"/>
  <c r="V914" i="5"/>
  <c r="AG920" i="5"/>
  <c r="Y920" i="5"/>
  <c r="Q920" i="5"/>
  <c r="AE920" i="5"/>
  <c r="W920" i="5"/>
  <c r="AD920" i="5"/>
  <c r="V920" i="5"/>
  <c r="AC920" i="5"/>
  <c r="U920" i="5"/>
  <c r="AB920" i="5"/>
  <c r="T920" i="5"/>
  <c r="AA920" i="5"/>
  <c r="S920" i="5"/>
  <c r="AH920" i="5"/>
  <c r="Z920" i="5"/>
  <c r="R920" i="5"/>
  <c r="AE923" i="5"/>
  <c r="W923" i="5"/>
  <c r="AC923" i="5"/>
  <c r="U923" i="5"/>
  <c r="AB923" i="5"/>
  <c r="T923" i="5"/>
  <c r="AA923" i="5"/>
  <c r="S923" i="5"/>
  <c r="AH923" i="5"/>
  <c r="Z923" i="5"/>
  <c r="R923" i="5"/>
  <c r="AG923" i="5"/>
  <c r="Y923" i="5"/>
  <c r="Q923" i="5"/>
  <c r="AF923" i="5"/>
  <c r="X923" i="5"/>
  <c r="AF931" i="5"/>
  <c r="X931" i="5"/>
  <c r="AB931" i="5"/>
  <c r="T931" i="5"/>
  <c r="Z931" i="5"/>
  <c r="AH931" i="5"/>
  <c r="W931" i="5"/>
  <c r="AG931" i="5"/>
  <c r="V931" i="5"/>
  <c r="AE931" i="5"/>
  <c r="U931" i="5"/>
  <c r="AD931" i="5"/>
  <c r="S931" i="5"/>
  <c r="AC931" i="5"/>
  <c r="R931" i="5"/>
  <c r="AA931" i="5"/>
  <c r="Q931" i="5"/>
  <c r="V933" i="5"/>
  <c r="AH943" i="5"/>
  <c r="Z943" i="5"/>
  <c r="R943" i="5"/>
  <c r="AF943" i="5"/>
  <c r="X943" i="5"/>
  <c r="AB943" i="5"/>
  <c r="T943" i="5"/>
  <c r="AC943" i="5"/>
  <c r="Y943" i="5"/>
  <c r="W943" i="5"/>
  <c r="V943" i="5"/>
  <c r="AG943" i="5"/>
  <c r="U943" i="5"/>
  <c r="AE943" i="5"/>
  <c r="S943" i="5"/>
  <c r="AD943" i="5"/>
  <c r="Q943" i="5"/>
  <c r="AF990" i="5"/>
  <c r="X990" i="5"/>
  <c r="AE990" i="5"/>
  <c r="W990" i="5"/>
  <c r="AD990" i="5"/>
  <c r="V990" i="5"/>
  <c r="AB990" i="5"/>
  <c r="T990" i="5"/>
  <c r="AA990" i="5"/>
  <c r="S990" i="5"/>
  <c r="AH990" i="5"/>
  <c r="Z990" i="5"/>
  <c r="R990" i="5"/>
  <c r="AG990" i="5"/>
  <c r="AC990" i="5"/>
  <c r="Y990" i="5"/>
  <c r="U990" i="5"/>
  <c r="Q990" i="5"/>
  <c r="AB956" i="5"/>
  <c r="T956" i="5"/>
  <c r="AA956" i="5"/>
  <c r="S956" i="5"/>
  <c r="AH956" i="5"/>
  <c r="Z956" i="5"/>
  <c r="R956" i="5"/>
  <c r="AF956" i="5"/>
  <c r="X956" i="5"/>
  <c r="AE956" i="5"/>
  <c r="W956" i="5"/>
  <c r="AD956" i="5"/>
  <c r="V956" i="5"/>
  <c r="AB964" i="5"/>
  <c r="T964" i="5"/>
  <c r="AA964" i="5"/>
  <c r="S964" i="5"/>
  <c r="AH964" i="5"/>
  <c r="Z964" i="5"/>
  <c r="R964" i="5"/>
  <c r="AF964" i="5"/>
  <c r="X964" i="5"/>
  <c r="AE964" i="5"/>
  <c r="W964" i="5"/>
  <c r="AD964" i="5"/>
  <c r="V964" i="5"/>
  <c r="AB972" i="5"/>
  <c r="T972" i="5"/>
  <c r="AA972" i="5"/>
  <c r="S972" i="5"/>
  <c r="AH972" i="5"/>
  <c r="Z972" i="5"/>
  <c r="R972" i="5"/>
  <c r="AF972" i="5"/>
  <c r="X972" i="5"/>
  <c r="AE972" i="5"/>
  <c r="W972" i="5"/>
  <c r="AD972" i="5"/>
  <c r="V972" i="5"/>
  <c r="AB980" i="5"/>
  <c r="T980" i="5"/>
  <c r="AA980" i="5"/>
  <c r="S980" i="5"/>
  <c r="AH980" i="5"/>
  <c r="Z980" i="5"/>
  <c r="R980" i="5"/>
  <c r="AF980" i="5"/>
  <c r="X980" i="5"/>
  <c r="AE980" i="5"/>
  <c r="W980" i="5"/>
  <c r="AD980" i="5"/>
  <c r="V980" i="5"/>
  <c r="AB988" i="5"/>
  <c r="T988" i="5"/>
  <c r="AA988" i="5"/>
  <c r="S988" i="5"/>
  <c r="AH988" i="5"/>
  <c r="Z988" i="5"/>
  <c r="R988" i="5"/>
  <c r="AF988" i="5"/>
  <c r="X988" i="5"/>
  <c r="AE988" i="5"/>
  <c r="W988" i="5"/>
  <c r="AD988" i="5"/>
  <c r="V988" i="5"/>
  <c r="AB996" i="5"/>
  <c r="T996" i="5"/>
  <c r="AA996" i="5"/>
  <c r="S996" i="5"/>
  <c r="AH996" i="5"/>
  <c r="Z996" i="5"/>
  <c r="R996" i="5"/>
  <c r="AF996" i="5"/>
  <c r="X996" i="5"/>
  <c r="AE996" i="5"/>
  <c r="W996" i="5"/>
  <c r="AD996" i="5"/>
  <c r="V996" i="5"/>
  <c r="Q998" i="5"/>
  <c r="AB1004" i="5"/>
  <c r="T1004" i="5"/>
  <c r="AA1004" i="5"/>
  <c r="S1004" i="5"/>
  <c r="AH1004" i="5"/>
  <c r="Z1004" i="5"/>
  <c r="R1004" i="5"/>
  <c r="AF1004" i="5"/>
  <c r="X1004" i="5"/>
  <c r="AE1004" i="5"/>
  <c r="W1004" i="5"/>
  <c r="AD1004" i="5"/>
  <c r="V1004" i="5"/>
  <c r="Q1006" i="5"/>
  <c r="AG1010" i="5"/>
  <c r="Y1010" i="5"/>
  <c r="Q1010" i="5"/>
  <c r="AF1010" i="5"/>
  <c r="X1010" i="5"/>
  <c r="AE1010" i="5"/>
  <c r="W1010" i="5"/>
  <c r="AD1010" i="5"/>
  <c r="V1010" i="5"/>
  <c r="AC1010" i="5"/>
  <c r="U1010" i="5"/>
  <c r="AB1010" i="5"/>
  <c r="T1010" i="5"/>
  <c r="AA1010" i="5"/>
  <c r="S1010" i="5"/>
  <c r="AH1010" i="5"/>
  <c r="Z1010" i="5"/>
  <c r="R1010" i="5"/>
  <c r="AA1019" i="5"/>
  <c r="S1019" i="5"/>
  <c r="AH1019" i="5"/>
  <c r="Z1019" i="5"/>
  <c r="R1019" i="5"/>
  <c r="AG1019" i="5"/>
  <c r="Y1019" i="5"/>
  <c r="Q1019" i="5"/>
  <c r="AF1019" i="5"/>
  <c r="X1019" i="5"/>
  <c r="AE1019" i="5"/>
  <c r="W1019" i="5"/>
  <c r="AD1019" i="5"/>
  <c r="V1019" i="5"/>
  <c r="AC1019" i="5"/>
  <c r="U1019" i="5"/>
  <c r="AB1019" i="5"/>
  <c r="T1019" i="5"/>
  <c r="AG1026" i="5"/>
  <c r="Y1026" i="5"/>
  <c r="Q1026" i="5"/>
  <c r="AF1026" i="5"/>
  <c r="X1026" i="5"/>
  <c r="AE1026" i="5"/>
  <c r="W1026" i="5"/>
  <c r="AD1026" i="5"/>
  <c r="V1026" i="5"/>
  <c r="AC1026" i="5"/>
  <c r="U1026" i="5"/>
  <c r="AB1026" i="5"/>
  <c r="T1026" i="5"/>
  <c r="AA1026" i="5"/>
  <c r="S1026" i="5"/>
  <c r="AH1026" i="5"/>
  <c r="Z1026" i="5"/>
  <c r="R1026" i="5"/>
  <c r="AA1035" i="5"/>
  <c r="S1035" i="5"/>
  <c r="AH1035" i="5"/>
  <c r="Z1035" i="5"/>
  <c r="R1035" i="5"/>
  <c r="AG1035" i="5"/>
  <c r="Y1035" i="5"/>
  <c r="Q1035" i="5"/>
  <c r="AF1035" i="5"/>
  <c r="X1035" i="5"/>
  <c r="AE1035" i="5"/>
  <c r="W1035" i="5"/>
  <c r="AD1035" i="5"/>
  <c r="V1035" i="5"/>
  <c r="AC1035" i="5"/>
  <c r="U1035" i="5"/>
  <c r="AB1035" i="5"/>
  <c r="T1035" i="5"/>
  <c r="AG1042" i="5"/>
  <c r="Y1042" i="5"/>
  <c r="Q1042" i="5"/>
  <c r="AF1042" i="5"/>
  <c r="X1042" i="5"/>
  <c r="AE1042" i="5"/>
  <c r="W1042" i="5"/>
  <c r="AD1042" i="5"/>
  <c r="V1042" i="5"/>
  <c r="AC1042" i="5"/>
  <c r="U1042" i="5"/>
  <c r="AB1042" i="5"/>
  <c r="T1042" i="5"/>
  <c r="AA1042" i="5"/>
  <c r="S1042" i="5"/>
  <c r="AH1042" i="5"/>
  <c r="Z1042" i="5"/>
  <c r="R1042" i="5"/>
  <c r="AA1051" i="5"/>
  <c r="S1051" i="5"/>
  <c r="AH1051" i="5"/>
  <c r="Z1051" i="5"/>
  <c r="R1051" i="5"/>
  <c r="AG1051" i="5"/>
  <c r="Y1051" i="5"/>
  <c r="Q1051" i="5"/>
  <c r="AF1051" i="5"/>
  <c r="X1051" i="5"/>
  <c r="AE1051" i="5"/>
  <c r="W1051" i="5"/>
  <c r="AD1051" i="5"/>
  <c r="V1051" i="5"/>
  <c r="AC1051" i="5"/>
  <c r="U1051" i="5"/>
  <c r="AB1051" i="5"/>
  <c r="T1051" i="5"/>
  <c r="AG1058" i="5"/>
  <c r="Y1058" i="5"/>
  <c r="Q1058" i="5"/>
  <c r="AF1058" i="5"/>
  <c r="X1058" i="5"/>
  <c r="AE1058" i="5"/>
  <c r="W1058" i="5"/>
  <c r="AD1058" i="5"/>
  <c r="V1058" i="5"/>
  <c r="AC1058" i="5"/>
  <c r="U1058" i="5"/>
  <c r="AB1058" i="5"/>
  <c r="T1058" i="5"/>
  <c r="AA1058" i="5"/>
  <c r="S1058" i="5"/>
  <c r="AH1058" i="5"/>
  <c r="Z1058" i="5"/>
  <c r="R1058" i="5"/>
  <c r="AA1067" i="5"/>
  <c r="S1067" i="5"/>
  <c r="AH1067" i="5"/>
  <c r="Z1067" i="5"/>
  <c r="R1067" i="5"/>
  <c r="AG1067" i="5"/>
  <c r="Y1067" i="5"/>
  <c r="Q1067" i="5"/>
  <c r="AF1067" i="5"/>
  <c r="X1067" i="5"/>
  <c r="AE1067" i="5"/>
  <c r="W1067" i="5"/>
  <c r="AD1067" i="5"/>
  <c r="V1067" i="5"/>
  <c r="AC1067" i="5"/>
  <c r="U1067" i="5"/>
  <c r="AB1067" i="5"/>
  <c r="T1067" i="5"/>
  <c r="AG1074" i="5"/>
  <c r="Y1074" i="5"/>
  <c r="Q1074" i="5"/>
  <c r="AF1074" i="5"/>
  <c r="X1074" i="5"/>
  <c r="AE1074" i="5"/>
  <c r="W1074" i="5"/>
  <c r="AD1074" i="5"/>
  <c r="V1074" i="5"/>
  <c r="AC1074" i="5"/>
  <c r="U1074" i="5"/>
  <c r="AB1074" i="5"/>
  <c r="T1074" i="5"/>
  <c r="AA1074" i="5"/>
  <c r="S1074" i="5"/>
  <c r="AH1074" i="5"/>
  <c r="Z1074" i="5"/>
  <c r="R1074" i="5"/>
  <c r="AA1083" i="5"/>
  <c r="S1083" i="5"/>
  <c r="AH1083" i="5"/>
  <c r="Z1083" i="5"/>
  <c r="R1083" i="5"/>
  <c r="AG1083" i="5"/>
  <c r="Y1083" i="5"/>
  <c r="Q1083" i="5"/>
  <c r="AF1083" i="5"/>
  <c r="X1083" i="5"/>
  <c r="AE1083" i="5"/>
  <c r="W1083" i="5"/>
  <c r="AD1083" i="5"/>
  <c r="V1083" i="5"/>
  <c r="AC1083" i="5"/>
  <c r="U1083" i="5"/>
  <c r="AB1083" i="5"/>
  <c r="T1083" i="5"/>
  <c r="AG1090" i="5"/>
  <c r="Y1090" i="5"/>
  <c r="Q1090" i="5"/>
  <c r="AF1090" i="5"/>
  <c r="X1090" i="5"/>
  <c r="AE1090" i="5"/>
  <c r="W1090" i="5"/>
  <c r="AD1090" i="5"/>
  <c r="V1090" i="5"/>
  <c r="AC1090" i="5"/>
  <c r="U1090" i="5"/>
  <c r="AB1090" i="5"/>
  <c r="T1090" i="5"/>
  <c r="AA1090" i="5"/>
  <c r="S1090" i="5"/>
  <c r="AH1090" i="5"/>
  <c r="Z1090" i="5"/>
  <c r="R1090" i="5"/>
  <c r="AA1099" i="5"/>
  <c r="S1099" i="5"/>
  <c r="AH1099" i="5"/>
  <c r="Z1099" i="5"/>
  <c r="R1099" i="5"/>
  <c r="AG1099" i="5"/>
  <c r="Y1099" i="5"/>
  <c r="Q1099" i="5"/>
  <c r="AF1099" i="5"/>
  <c r="X1099" i="5"/>
  <c r="AE1099" i="5"/>
  <c r="W1099" i="5"/>
  <c r="AD1099" i="5"/>
  <c r="V1099" i="5"/>
  <c r="AC1099" i="5"/>
  <c r="U1099" i="5"/>
  <c r="AB1099" i="5"/>
  <c r="T1099" i="5"/>
  <c r="AG1106" i="5"/>
  <c r="Y1106" i="5"/>
  <c r="Q1106" i="5"/>
  <c r="AF1106" i="5"/>
  <c r="X1106" i="5"/>
  <c r="AE1106" i="5"/>
  <c r="W1106" i="5"/>
  <c r="AD1106" i="5"/>
  <c r="V1106" i="5"/>
  <c r="AC1106" i="5"/>
  <c r="U1106" i="5"/>
  <c r="AB1106" i="5"/>
  <c r="T1106" i="5"/>
  <c r="AA1106" i="5"/>
  <c r="S1106" i="5"/>
  <c r="AH1106" i="5"/>
  <c r="Z1106" i="5"/>
  <c r="R1106" i="5"/>
  <c r="AA1115" i="5"/>
  <c r="S1115" i="5"/>
  <c r="AH1115" i="5"/>
  <c r="Z1115" i="5"/>
  <c r="R1115" i="5"/>
  <c r="AG1115" i="5"/>
  <c r="Y1115" i="5"/>
  <c r="Q1115" i="5"/>
  <c r="AF1115" i="5"/>
  <c r="X1115" i="5"/>
  <c r="AE1115" i="5"/>
  <c r="W1115" i="5"/>
  <c r="AD1115" i="5"/>
  <c r="V1115" i="5"/>
  <c r="AC1115" i="5"/>
  <c r="U1115" i="5"/>
  <c r="AB1115" i="5"/>
  <c r="T1115" i="5"/>
  <c r="AG1122" i="5"/>
  <c r="Y1122" i="5"/>
  <c r="Q1122" i="5"/>
  <c r="AF1122" i="5"/>
  <c r="X1122" i="5"/>
  <c r="AE1122" i="5"/>
  <c r="W1122" i="5"/>
  <c r="AD1122" i="5"/>
  <c r="V1122" i="5"/>
  <c r="AC1122" i="5"/>
  <c r="U1122" i="5"/>
  <c r="AB1122" i="5"/>
  <c r="T1122" i="5"/>
  <c r="AA1122" i="5"/>
  <c r="S1122" i="5"/>
  <c r="AH1122" i="5"/>
  <c r="Z1122" i="5"/>
  <c r="R1122" i="5"/>
  <c r="AA1131" i="5"/>
  <c r="S1131" i="5"/>
  <c r="AH1131" i="5"/>
  <c r="Z1131" i="5"/>
  <c r="R1131" i="5"/>
  <c r="AG1131" i="5"/>
  <c r="Y1131" i="5"/>
  <c r="Q1131" i="5"/>
  <c r="AF1131" i="5"/>
  <c r="X1131" i="5"/>
  <c r="AE1131" i="5"/>
  <c r="W1131" i="5"/>
  <c r="AD1131" i="5"/>
  <c r="V1131" i="5"/>
  <c r="AC1131" i="5"/>
  <c r="U1131" i="5"/>
  <c r="AB1131" i="5"/>
  <c r="T1131" i="5"/>
  <c r="AG1138" i="5"/>
  <c r="Y1138" i="5"/>
  <c r="Q1138" i="5"/>
  <c r="AF1138" i="5"/>
  <c r="X1138" i="5"/>
  <c r="AE1138" i="5"/>
  <c r="W1138" i="5"/>
  <c r="AD1138" i="5"/>
  <c r="V1138" i="5"/>
  <c r="AC1138" i="5"/>
  <c r="U1138" i="5"/>
  <c r="AB1138" i="5"/>
  <c r="T1138" i="5"/>
  <c r="AA1138" i="5"/>
  <c r="S1138" i="5"/>
  <c r="AH1138" i="5"/>
  <c r="Z1138" i="5"/>
  <c r="R1138" i="5"/>
  <c r="AA1147" i="5"/>
  <c r="S1147" i="5"/>
  <c r="AH1147" i="5"/>
  <c r="Z1147" i="5"/>
  <c r="R1147" i="5"/>
  <c r="AG1147" i="5"/>
  <c r="Y1147" i="5"/>
  <c r="Q1147" i="5"/>
  <c r="AF1147" i="5"/>
  <c r="X1147" i="5"/>
  <c r="AE1147" i="5"/>
  <c r="W1147" i="5"/>
  <c r="AD1147" i="5"/>
  <c r="V1147" i="5"/>
  <c r="AC1147" i="5"/>
  <c r="U1147" i="5"/>
  <c r="AB1147" i="5"/>
  <c r="T1147" i="5"/>
  <c r="AG1154" i="5"/>
  <c r="Y1154" i="5"/>
  <c r="Q1154" i="5"/>
  <c r="AF1154" i="5"/>
  <c r="X1154" i="5"/>
  <c r="AE1154" i="5"/>
  <c r="W1154" i="5"/>
  <c r="AD1154" i="5"/>
  <c r="V1154" i="5"/>
  <c r="AC1154" i="5"/>
  <c r="U1154" i="5"/>
  <c r="AB1154" i="5"/>
  <c r="T1154" i="5"/>
  <c r="AA1154" i="5"/>
  <c r="S1154" i="5"/>
  <c r="AH1154" i="5"/>
  <c r="Z1154" i="5"/>
  <c r="R1154" i="5"/>
  <c r="AA1163" i="5"/>
  <c r="S1163" i="5"/>
  <c r="AH1163" i="5"/>
  <c r="Z1163" i="5"/>
  <c r="R1163" i="5"/>
  <c r="AG1163" i="5"/>
  <c r="Y1163" i="5"/>
  <c r="Q1163" i="5"/>
  <c r="AF1163" i="5"/>
  <c r="X1163" i="5"/>
  <c r="AE1163" i="5"/>
  <c r="W1163" i="5"/>
  <c r="AD1163" i="5"/>
  <c r="V1163" i="5"/>
  <c r="AC1163" i="5"/>
  <c r="U1163" i="5"/>
  <c r="AB1163" i="5"/>
  <c r="T1163" i="5"/>
  <c r="AG1170" i="5"/>
  <c r="Y1170" i="5"/>
  <c r="Q1170" i="5"/>
  <c r="AF1170" i="5"/>
  <c r="X1170" i="5"/>
  <c r="AE1170" i="5"/>
  <c r="W1170" i="5"/>
  <c r="AD1170" i="5"/>
  <c r="V1170" i="5"/>
  <c r="AC1170" i="5"/>
  <c r="U1170" i="5"/>
  <c r="AB1170" i="5"/>
  <c r="T1170" i="5"/>
  <c r="AA1170" i="5"/>
  <c r="S1170" i="5"/>
  <c r="AH1170" i="5"/>
  <c r="Z1170" i="5"/>
  <c r="R1170" i="5"/>
  <c r="AA1179" i="5"/>
  <c r="S1179" i="5"/>
  <c r="AH1179" i="5"/>
  <c r="Z1179" i="5"/>
  <c r="R1179" i="5"/>
  <c r="AG1179" i="5"/>
  <c r="Y1179" i="5"/>
  <c r="Q1179" i="5"/>
  <c r="AF1179" i="5"/>
  <c r="X1179" i="5"/>
  <c r="AE1179" i="5"/>
  <c r="W1179" i="5"/>
  <c r="AD1179" i="5"/>
  <c r="V1179" i="5"/>
  <c r="AC1179" i="5"/>
  <c r="U1179" i="5"/>
  <c r="AB1179" i="5"/>
  <c r="T1179" i="5"/>
  <c r="AG1186" i="5"/>
  <c r="Y1186" i="5"/>
  <c r="Z1186" i="5"/>
  <c r="Q1186" i="5"/>
  <c r="AH1186" i="5"/>
  <c r="X1186" i="5"/>
  <c r="AF1186" i="5"/>
  <c r="W1186" i="5"/>
  <c r="AE1186" i="5"/>
  <c r="V1186" i="5"/>
  <c r="AD1186" i="5"/>
  <c r="U1186" i="5"/>
  <c r="AC1186" i="5"/>
  <c r="T1186" i="5"/>
  <c r="AB1186" i="5"/>
  <c r="S1186" i="5"/>
  <c r="AA1186" i="5"/>
  <c r="R1186" i="5"/>
  <c r="AH1192" i="5"/>
  <c r="Z1192" i="5"/>
  <c r="R1192" i="5"/>
  <c r="AC1192" i="5"/>
  <c r="U1192" i="5"/>
  <c r="Y1192" i="5"/>
  <c r="X1192" i="5"/>
  <c r="AG1192" i="5"/>
  <c r="W1192" i="5"/>
  <c r="AF1192" i="5"/>
  <c r="V1192" i="5"/>
  <c r="AE1192" i="5"/>
  <c r="T1192" i="5"/>
  <c r="AD1192" i="5"/>
  <c r="S1192" i="5"/>
  <c r="AB1192" i="5"/>
  <c r="Q1192" i="5"/>
  <c r="AA1192" i="5"/>
  <c r="U917" i="5"/>
  <c r="AC917" i="5"/>
  <c r="U921" i="5"/>
  <c r="AC921" i="5"/>
  <c r="U925" i="5"/>
  <c r="AC925" i="5"/>
  <c r="W935" i="5"/>
  <c r="AH935" i="5"/>
  <c r="AF942" i="5"/>
  <c r="X942" i="5"/>
  <c r="AD942" i="5"/>
  <c r="V942" i="5"/>
  <c r="AH942" i="5"/>
  <c r="Z942" i="5"/>
  <c r="R942" i="5"/>
  <c r="AB942" i="5"/>
  <c r="W945" i="5"/>
  <c r="Y946" i="5"/>
  <c r="AH947" i="5"/>
  <c r="Z947" i="5"/>
  <c r="R947" i="5"/>
  <c r="AF947" i="5"/>
  <c r="X947" i="5"/>
  <c r="AD947" i="5"/>
  <c r="V947" i="5"/>
  <c r="AB947" i="5"/>
  <c r="T947" i="5"/>
  <c r="AE947" i="5"/>
  <c r="AD949" i="5"/>
  <c r="V949" i="5"/>
  <c r="AC949" i="5"/>
  <c r="U949" i="5"/>
  <c r="AB949" i="5"/>
  <c r="T949" i="5"/>
  <c r="AH949" i="5"/>
  <c r="Z949" i="5"/>
  <c r="R949" i="5"/>
  <c r="AG949" i="5"/>
  <c r="Y949" i="5"/>
  <c r="Q949" i="5"/>
  <c r="AF949" i="5"/>
  <c r="X949" i="5"/>
  <c r="AC952" i="5"/>
  <c r="AD957" i="5"/>
  <c r="V957" i="5"/>
  <c r="AC957" i="5"/>
  <c r="U957" i="5"/>
  <c r="AB957" i="5"/>
  <c r="T957" i="5"/>
  <c r="AH957" i="5"/>
  <c r="Z957" i="5"/>
  <c r="R957" i="5"/>
  <c r="AG957" i="5"/>
  <c r="Y957" i="5"/>
  <c r="Q957" i="5"/>
  <c r="AF957" i="5"/>
  <c r="X957" i="5"/>
  <c r="AC960" i="5"/>
  <c r="AD965" i="5"/>
  <c r="V965" i="5"/>
  <c r="AC965" i="5"/>
  <c r="U965" i="5"/>
  <c r="AB965" i="5"/>
  <c r="T965" i="5"/>
  <c r="AH965" i="5"/>
  <c r="Z965" i="5"/>
  <c r="R965" i="5"/>
  <c r="AG965" i="5"/>
  <c r="Y965" i="5"/>
  <c r="Q965" i="5"/>
  <c r="AF965" i="5"/>
  <c r="X965" i="5"/>
  <c r="AC968" i="5"/>
  <c r="AD973" i="5"/>
  <c r="V973" i="5"/>
  <c r="AC973" i="5"/>
  <c r="U973" i="5"/>
  <c r="AB973" i="5"/>
  <c r="T973" i="5"/>
  <c r="AH973" i="5"/>
  <c r="Z973" i="5"/>
  <c r="R973" i="5"/>
  <c r="AG973" i="5"/>
  <c r="Y973" i="5"/>
  <c r="Q973" i="5"/>
  <c r="AF973" i="5"/>
  <c r="X973" i="5"/>
  <c r="AC976" i="5"/>
  <c r="AD981" i="5"/>
  <c r="V981" i="5"/>
  <c r="AC981" i="5"/>
  <c r="U981" i="5"/>
  <c r="AB981" i="5"/>
  <c r="T981" i="5"/>
  <c r="AH981" i="5"/>
  <c r="Z981" i="5"/>
  <c r="R981" i="5"/>
  <c r="AG981" i="5"/>
  <c r="Y981" i="5"/>
  <c r="Q981" i="5"/>
  <c r="AF981" i="5"/>
  <c r="X981" i="5"/>
  <c r="AC984" i="5"/>
  <c r="AD989" i="5"/>
  <c r="V989" i="5"/>
  <c r="AC989" i="5"/>
  <c r="U989" i="5"/>
  <c r="AB989" i="5"/>
  <c r="T989" i="5"/>
  <c r="AH989" i="5"/>
  <c r="Z989" i="5"/>
  <c r="R989" i="5"/>
  <c r="AG989" i="5"/>
  <c r="Y989" i="5"/>
  <c r="Q989" i="5"/>
  <c r="AF989" i="5"/>
  <c r="X989" i="5"/>
  <c r="AC992" i="5"/>
  <c r="AD997" i="5"/>
  <c r="V997" i="5"/>
  <c r="AC997" i="5"/>
  <c r="U997" i="5"/>
  <c r="AB997" i="5"/>
  <c r="T997" i="5"/>
  <c r="AH997" i="5"/>
  <c r="Z997" i="5"/>
  <c r="R997" i="5"/>
  <c r="AG997" i="5"/>
  <c r="Y997" i="5"/>
  <c r="Q997" i="5"/>
  <c r="AF997" i="5"/>
  <c r="X997" i="5"/>
  <c r="U998" i="5"/>
  <c r="AC1000" i="5"/>
  <c r="AD1005" i="5"/>
  <c r="V1005" i="5"/>
  <c r="AC1005" i="5"/>
  <c r="U1005" i="5"/>
  <c r="AB1005" i="5"/>
  <c r="T1005" i="5"/>
  <c r="AH1005" i="5"/>
  <c r="Z1005" i="5"/>
  <c r="R1005" i="5"/>
  <c r="AG1005" i="5"/>
  <c r="Y1005" i="5"/>
  <c r="Q1005" i="5"/>
  <c r="AF1005" i="5"/>
  <c r="X1005" i="5"/>
  <c r="U1006" i="5"/>
  <c r="W1007" i="5"/>
  <c r="AC1008" i="5"/>
  <c r="AE1013" i="5"/>
  <c r="W1013" i="5"/>
  <c r="AD1013" i="5"/>
  <c r="V1013" i="5"/>
  <c r="AC1013" i="5"/>
  <c r="U1013" i="5"/>
  <c r="AB1013" i="5"/>
  <c r="T1013" i="5"/>
  <c r="AA1013" i="5"/>
  <c r="S1013" i="5"/>
  <c r="AH1013" i="5"/>
  <c r="Z1013" i="5"/>
  <c r="R1013" i="5"/>
  <c r="AG1013" i="5"/>
  <c r="Y1013" i="5"/>
  <c r="Q1013" i="5"/>
  <c r="AF1013" i="5"/>
  <c r="X1013" i="5"/>
  <c r="AC1020" i="5"/>
  <c r="U1020" i="5"/>
  <c r="AB1020" i="5"/>
  <c r="T1020" i="5"/>
  <c r="AA1020" i="5"/>
  <c r="S1020" i="5"/>
  <c r="AH1020" i="5"/>
  <c r="Z1020" i="5"/>
  <c r="R1020" i="5"/>
  <c r="AG1020" i="5"/>
  <c r="Y1020" i="5"/>
  <c r="Q1020" i="5"/>
  <c r="AF1020" i="5"/>
  <c r="X1020" i="5"/>
  <c r="AE1020" i="5"/>
  <c r="W1020" i="5"/>
  <c r="AD1020" i="5"/>
  <c r="V1020" i="5"/>
  <c r="AE1029" i="5"/>
  <c r="W1029" i="5"/>
  <c r="AD1029" i="5"/>
  <c r="V1029" i="5"/>
  <c r="AC1029" i="5"/>
  <c r="U1029" i="5"/>
  <c r="AB1029" i="5"/>
  <c r="T1029" i="5"/>
  <c r="AA1029" i="5"/>
  <c r="S1029" i="5"/>
  <c r="AH1029" i="5"/>
  <c r="Z1029" i="5"/>
  <c r="R1029" i="5"/>
  <c r="AG1029" i="5"/>
  <c r="Y1029" i="5"/>
  <c r="Q1029" i="5"/>
  <c r="AF1029" i="5"/>
  <c r="X1029" i="5"/>
  <c r="AC1036" i="5"/>
  <c r="U1036" i="5"/>
  <c r="AB1036" i="5"/>
  <c r="T1036" i="5"/>
  <c r="AA1036" i="5"/>
  <c r="S1036" i="5"/>
  <c r="AH1036" i="5"/>
  <c r="Z1036" i="5"/>
  <c r="R1036" i="5"/>
  <c r="AG1036" i="5"/>
  <c r="Y1036" i="5"/>
  <c r="Q1036" i="5"/>
  <c r="AF1036" i="5"/>
  <c r="X1036" i="5"/>
  <c r="AE1036" i="5"/>
  <c r="W1036" i="5"/>
  <c r="AD1036" i="5"/>
  <c r="V1036" i="5"/>
  <c r="AE1045" i="5"/>
  <c r="W1045" i="5"/>
  <c r="AD1045" i="5"/>
  <c r="V1045" i="5"/>
  <c r="AC1045" i="5"/>
  <c r="U1045" i="5"/>
  <c r="AB1045" i="5"/>
  <c r="T1045" i="5"/>
  <c r="AA1045" i="5"/>
  <c r="S1045" i="5"/>
  <c r="AH1045" i="5"/>
  <c r="Z1045" i="5"/>
  <c r="R1045" i="5"/>
  <c r="AG1045" i="5"/>
  <c r="Y1045" i="5"/>
  <c r="Q1045" i="5"/>
  <c r="AF1045" i="5"/>
  <c r="X1045" i="5"/>
  <c r="AC1052" i="5"/>
  <c r="U1052" i="5"/>
  <c r="AB1052" i="5"/>
  <c r="T1052" i="5"/>
  <c r="AA1052" i="5"/>
  <c r="S1052" i="5"/>
  <c r="AH1052" i="5"/>
  <c r="Z1052" i="5"/>
  <c r="R1052" i="5"/>
  <c r="AG1052" i="5"/>
  <c r="Y1052" i="5"/>
  <c r="Q1052" i="5"/>
  <c r="AF1052" i="5"/>
  <c r="X1052" i="5"/>
  <c r="AE1052" i="5"/>
  <c r="W1052" i="5"/>
  <c r="AD1052" i="5"/>
  <c r="V1052" i="5"/>
  <c r="AE1061" i="5"/>
  <c r="W1061" i="5"/>
  <c r="AD1061" i="5"/>
  <c r="V1061" i="5"/>
  <c r="AC1061" i="5"/>
  <c r="U1061" i="5"/>
  <c r="AB1061" i="5"/>
  <c r="T1061" i="5"/>
  <c r="AA1061" i="5"/>
  <c r="S1061" i="5"/>
  <c r="AH1061" i="5"/>
  <c r="Z1061" i="5"/>
  <c r="R1061" i="5"/>
  <c r="AG1061" i="5"/>
  <c r="Y1061" i="5"/>
  <c r="Q1061" i="5"/>
  <c r="AF1061" i="5"/>
  <c r="X1061" i="5"/>
  <c r="AC1068" i="5"/>
  <c r="U1068" i="5"/>
  <c r="AB1068" i="5"/>
  <c r="T1068" i="5"/>
  <c r="AA1068" i="5"/>
  <c r="S1068" i="5"/>
  <c r="AH1068" i="5"/>
  <c r="Z1068" i="5"/>
  <c r="R1068" i="5"/>
  <c r="AG1068" i="5"/>
  <c r="Y1068" i="5"/>
  <c r="Q1068" i="5"/>
  <c r="AF1068" i="5"/>
  <c r="X1068" i="5"/>
  <c r="AE1068" i="5"/>
  <c r="W1068" i="5"/>
  <c r="AD1068" i="5"/>
  <c r="V1068" i="5"/>
  <c r="AE1077" i="5"/>
  <c r="W1077" i="5"/>
  <c r="AD1077" i="5"/>
  <c r="V1077" i="5"/>
  <c r="AC1077" i="5"/>
  <c r="U1077" i="5"/>
  <c r="AB1077" i="5"/>
  <c r="T1077" i="5"/>
  <c r="AA1077" i="5"/>
  <c r="S1077" i="5"/>
  <c r="AH1077" i="5"/>
  <c r="Z1077" i="5"/>
  <c r="R1077" i="5"/>
  <c r="AG1077" i="5"/>
  <c r="Y1077" i="5"/>
  <c r="Q1077" i="5"/>
  <c r="AF1077" i="5"/>
  <c r="X1077" i="5"/>
  <c r="AC1084" i="5"/>
  <c r="U1084" i="5"/>
  <c r="AB1084" i="5"/>
  <c r="T1084" i="5"/>
  <c r="AA1084" i="5"/>
  <c r="S1084" i="5"/>
  <c r="AH1084" i="5"/>
  <c r="Z1084" i="5"/>
  <c r="R1084" i="5"/>
  <c r="AG1084" i="5"/>
  <c r="Y1084" i="5"/>
  <c r="Q1084" i="5"/>
  <c r="AF1084" i="5"/>
  <c r="X1084" i="5"/>
  <c r="AE1084" i="5"/>
  <c r="W1084" i="5"/>
  <c r="AD1084" i="5"/>
  <c r="V1084" i="5"/>
  <c r="AE1093" i="5"/>
  <c r="W1093" i="5"/>
  <c r="AD1093" i="5"/>
  <c r="V1093" i="5"/>
  <c r="AC1093" i="5"/>
  <c r="U1093" i="5"/>
  <c r="AB1093" i="5"/>
  <c r="T1093" i="5"/>
  <c r="AA1093" i="5"/>
  <c r="S1093" i="5"/>
  <c r="AH1093" i="5"/>
  <c r="Z1093" i="5"/>
  <c r="R1093" i="5"/>
  <c r="AG1093" i="5"/>
  <c r="Y1093" i="5"/>
  <c r="Q1093" i="5"/>
  <c r="AF1093" i="5"/>
  <c r="X1093" i="5"/>
  <c r="AC1100" i="5"/>
  <c r="U1100" i="5"/>
  <c r="AB1100" i="5"/>
  <c r="T1100" i="5"/>
  <c r="AA1100" i="5"/>
  <c r="S1100" i="5"/>
  <c r="AH1100" i="5"/>
  <c r="Z1100" i="5"/>
  <c r="R1100" i="5"/>
  <c r="AG1100" i="5"/>
  <c r="Y1100" i="5"/>
  <c r="Q1100" i="5"/>
  <c r="AF1100" i="5"/>
  <c r="X1100" i="5"/>
  <c r="AE1100" i="5"/>
  <c r="W1100" i="5"/>
  <c r="AD1100" i="5"/>
  <c r="V1100" i="5"/>
  <c r="AE1109" i="5"/>
  <c r="W1109" i="5"/>
  <c r="AD1109" i="5"/>
  <c r="V1109" i="5"/>
  <c r="AC1109" i="5"/>
  <c r="U1109" i="5"/>
  <c r="AB1109" i="5"/>
  <c r="T1109" i="5"/>
  <c r="AA1109" i="5"/>
  <c r="S1109" i="5"/>
  <c r="AH1109" i="5"/>
  <c r="Z1109" i="5"/>
  <c r="R1109" i="5"/>
  <c r="AG1109" i="5"/>
  <c r="Y1109" i="5"/>
  <c r="Q1109" i="5"/>
  <c r="AF1109" i="5"/>
  <c r="X1109" i="5"/>
  <c r="AC1116" i="5"/>
  <c r="U1116" i="5"/>
  <c r="AB1116" i="5"/>
  <c r="T1116" i="5"/>
  <c r="AA1116" i="5"/>
  <c r="S1116" i="5"/>
  <c r="AH1116" i="5"/>
  <c r="Z1116" i="5"/>
  <c r="R1116" i="5"/>
  <c r="AG1116" i="5"/>
  <c r="Y1116" i="5"/>
  <c r="Q1116" i="5"/>
  <c r="AF1116" i="5"/>
  <c r="X1116" i="5"/>
  <c r="AE1116" i="5"/>
  <c r="W1116" i="5"/>
  <c r="AD1116" i="5"/>
  <c r="V1116" i="5"/>
  <c r="AE1125" i="5"/>
  <c r="W1125" i="5"/>
  <c r="AD1125" i="5"/>
  <c r="V1125" i="5"/>
  <c r="AC1125" i="5"/>
  <c r="U1125" i="5"/>
  <c r="AB1125" i="5"/>
  <c r="T1125" i="5"/>
  <c r="AA1125" i="5"/>
  <c r="S1125" i="5"/>
  <c r="AH1125" i="5"/>
  <c r="Z1125" i="5"/>
  <c r="R1125" i="5"/>
  <c r="AG1125" i="5"/>
  <c r="Y1125" i="5"/>
  <c r="Q1125" i="5"/>
  <c r="AF1125" i="5"/>
  <c r="X1125" i="5"/>
  <c r="AC1132" i="5"/>
  <c r="U1132" i="5"/>
  <c r="AB1132" i="5"/>
  <c r="T1132" i="5"/>
  <c r="AA1132" i="5"/>
  <c r="S1132" i="5"/>
  <c r="AH1132" i="5"/>
  <c r="Z1132" i="5"/>
  <c r="R1132" i="5"/>
  <c r="AG1132" i="5"/>
  <c r="Y1132" i="5"/>
  <c r="Q1132" i="5"/>
  <c r="AF1132" i="5"/>
  <c r="X1132" i="5"/>
  <c r="AE1132" i="5"/>
  <c r="W1132" i="5"/>
  <c r="AD1132" i="5"/>
  <c r="V1132" i="5"/>
  <c r="AE1141" i="5"/>
  <c r="W1141" i="5"/>
  <c r="AD1141" i="5"/>
  <c r="V1141" i="5"/>
  <c r="AC1141" i="5"/>
  <c r="U1141" i="5"/>
  <c r="AB1141" i="5"/>
  <c r="T1141" i="5"/>
  <c r="AA1141" i="5"/>
  <c r="S1141" i="5"/>
  <c r="AH1141" i="5"/>
  <c r="Z1141" i="5"/>
  <c r="R1141" i="5"/>
  <c r="AG1141" i="5"/>
  <c r="Y1141" i="5"/>
  <c r="Q1141" i="5"/>
  <c r="AF1141" i="5"/>
  <c r="X1141" i="5"/>
  <c r="AC1148" i="5"/>
  <c r="U1148" i="5"/>
  <c r="AB1148" i="5"/>
  <c r="T1148" i="5"/>
  <c r="AA1148" i="5"/>
  <c r="S1148" i="5"/>
  <c r="AH1148" i="5"/>
  <c r="Z1148" i="5"/>
  <c r="R1148" i="5"/>
  <c r="AG1148" i="5"/>
  <c r="Y1148" i="5"/>
  <c r="Q1148" i="5"/>
  <c r="AF1148" i="5"/>
  <c r="X1148" i="5"/>
  <c r="AE1148" i="5"/>
  <c r="W1148" i="5"/>
  <c r="AD1148" i="5"/>
  <c r="V1148" i="5"/>
  <c r="AE1157" i="5"/>
  <c r="W1157" i="5"/>
  <c r="AD1157" i="5"/>
  <c r="V1157" i="5"/>
  <c r="AC1157" i="5"/>
  <c r="U1157" i="5"/>
  <c r="AB1157" i="5"/>
  <c r="T1157" i="5"/>
  <c r="AA1157" i="5"/>
  <c r="S1157" i="5"/>
  <c r="AH1157" i="5"/>
  <c r="Z1157" i="5"/>
  <c r="R1157" i="5"/>
  <c r="AG1157" i="5"/>
  <c r="Y1157" i="5"/>
  <c r="Q1157" i="5"/>
  <c r="AF1157" i="5"/>
  <c r="X1157" i="5"/>
  <c r="AC1164" i="5"/>
  <c r="U1164" i="5"/>
  <c r="AB1164" i="5"/>
  <c r="T1164" i="5"/>
  <c r="AA1164" i="5"/>
  <c r="S1164" i="5"/>
  <c r="AH1164" i="5"/>
  <c r="Z1164" i="5"/>
  <c r="R1164" i="5"/>
  <c r="AG1164" i="5"/>
  <c r="Y1164" i="5"/>
  <c r="Q1164" i="5"/>
  <c r="AF1164" i="5"/>
  <c r="X1164" i="5"/>
  <c r="AE1164" i="5"/>
  <c r="W1164" i="5"/>
  <c r="AD1164" i="5"/>
  <c r="V1164" i="5"/>
  <c r="AE1173" i="5"/>
  <c r="W1173" i="5"/>
  <c r="AD1173" i="5"/>
  <c r="V1173" i="5"/>
  <c r="AC1173" i="5"/>
  <c r="U1173" i="5"/>
  <c r="AB1173" i="5"/>
  <c r="T1173" i="5"/>
  <c r="AA1173" i="5"/>
  <c r="S1173" i="5"/>
  <c r="AH1173" i="5"/>
  <c r="Z1173" i="5"/>
  <c r="R1173" i="5"/>
  <c r="AG1173" i="5"/>
  <c r="Y1173" i="5"/>
  <c r="Q1173" i="5"/>
  <c r="AF1173" i="5"/>
  <c r="X1173" i="5"/>
  <c r="AC1180" i="5"/>
  <c r="U1180" i="5"/>
  <c r="AB1180" i="5"/>
  <c r="T1180" i="5"/>
  <c r="AA1180" i="5"/>
  <c r="S1180" i="5"/>
  <c r="AH1180" i="5"/>
  <c r="Z1180" i="5"/>
  <c r="R1180" i="5"/>
  <c r="AG1180" i="5"/>
  <c r="Y1180" i="5"/>
  <c r="Q1180" i="5"/>
  <c r="AF1180" i="5"/>
  <c r="X1180" i="5"/>
  <c r="AE1180" i="5"/>
  <c r="W1180" i="5"/>
  <c r="AD1180" i="5"/>
  <c r="V1180" i="5"/>
  <c r="V917" i="5"/>
  <c r="AD917" i="5"/>
  <c r="V921" i="5"/>
  <c r="AD921" i="5"/>
  <c r="V925" i="5"/>
  <c r="AD925" i="5"/>
  <c r="Q942" i="5"/>
  <c r="AC942" i="5"/>
  <c r="Y945" i="5"/>
  <c r="Q947" i="5"/>
  <c r="AG947" i="5"/>
  <c r="AF954" i="5"/>
  <c r="X954" i="5"/>
  <c r="AE954" i="5"/>
  <c r="W954" i="5"/>
  <c r="AD954" i="5"/>
  <c r="V954" i="5"/>
  <c r="AB954" i="5"/>
  <c r="T954" i="5"/>
  <c r="AA954" i="5"/>
  <c r="S954" i="5"/>
  <c r="AH954" i="5"/>
  <c r="Z954" i="5"/>
  <c r="R954" i="5"/>
  <c r="Q956" i="5"/>
  <c r="AF962" i="5"/>
  <c r="X962" i="5"/>
  <c r="AE962" i="5"/>
  <c r="W962" i="5"/>
  <c r="AD962" i="5"/>
  <c r="V962" i="5"/>
  <c r="AB962" i="5"/>
  <c r="T962" i="5"/>
  <c r="AA962" i="5"/>
  <c r="S962" i="5"/>
  <c r="AH962" i="5"/>
  <c r="Z962" i="5"/>
  <c r="R962" i="5"/>
  <c r="Q964" i="5"/>
  <c r="AF970" i="5"/>
  <c r="X970" i="5"/>
  <c r="AE970" i="5"/>
  <c r="W970" i="5"/>
  <c r="AD970" i="5"/>
  <c r="V970" i="5"/>
  <c r="AB970" i="5"/>
  <c r="T970" i="5"/>
  <c r="AA970" i="5"/>
  <c r="S970" i="5"/>
  <c r="AH970" i="5"/>
  <c r="Z970" i="5"/>
  <c r="R970" i="5"/>
  <c r="Q972" i="5"/>
  <c r="AF978" i="5"/>
  <c r="X978" i="5"/>
  <c r="AE978" i="5"/>
  <c r="W978" i="5"/>
  <c r="AD978" i="5"/>
  <c r="V978" i="5"/>
  <c r="AB978" i="5"/>
  <c r="T978" i="5"/>
  <c r="AA978" i="5"/>
  <c r="S978" i="5"/>
  <c r="AH978" i="5"/>
  <c r="Z978" i="5"/>
  <c r="R978" i="5"/>
  <c r="Q980" i="5"/>
  <c r="S981" i="5"/>
  <c r="AF986" i="5"/>
  <c r="X986" i="5"/>
  <c r="AE986" i="5"/>
  <c r="W986" i="5"/>
  <c r="AD986" i="5"/>
  <c r="V986" i="5"/>
  <c r="AB986" i="5"/>
  <c r="T986" i="5"/>
  <c r="AA986" i="5"/>
  <c r="S986" i="5"/>
  <c r="AH986" i="5"/>
  <c r="Z986" i="5"/>
  <c r="R986" i="5"/>
  <c r="Q988" i="5"/>
  <c r="S989" i="5"/>
  <c r="AF994" i="5"/>
  <c r="X994" i="5"/>
  <c r="AE994" i="5"/>
  <c r="W994" i="5"/>
  <c r="AD994" i="5"/>
  <c r="V994" i="5"/>
  <c r="AB994" i="5"/>
  <c r="T994" i="5"/>
  <c r="AA994" i="5"/>
  <c r="S994" i="5"/>
  <c r="AH994" i="5"/>
  <c r="Z994" i="5"/>
  <c r="R994" i="5"/>
  <c r="Q996" i="5"/>
  <c r="S997" i="5"/>
  <c r="Y998" i="5"/>
  <c r="AF1002" i="5"/>
  <c r="X1002" i="5"/>
  <c r="AE1002" i="5"/>
  <c r="W1002" i="5"/>
  <c r="AD1002" i="5"/>
  <c r="V1002" i="5"/>
  <c r="AB1002" i="5"/>
  <c r="T1002" i="5"/>
  <c r="AA1002" i="5"/>
  <c r="S1002" i="5"/>
  <c r="AH1002" i="5"/>
  <c r="Z1002" i="5"/>
  <c r="R1002" i="5"/>
  <c r="Q1004" i="5"/>
  <c r="S1005" i="5"/>
  <c r="Y1006" i="5"/>
  <c r="AG1014" i="5"/>
  <c r="Y1014" i="5"/>
  <c r="Q1014" i="5"/>
  <c r="AF1014" i="5"/>
  <c r="X1014" i="5"/>
  <c r="AE1014" i="5"/>
  <c r="W1014" i="5"/>
  <c r="AD1014" i="5"/>
  <c r="V1014" i="5"/>
  <c r="AC1014" i="5"/>
  <c r="U1014" i="5"/>
  <c r="AB1014" i="5"/>
  <c r="T1014" i="5"/>
  <c r="AA1014" i="5"/>
  <c r="S1014" i="5"/>
  <c r="AH1014" i="5"/>
  <c r="Z1014" i="5"/>
  <c r="R1014" i="5"/>
  <c r="AA1023" i="5"/>
  <c r="S1023" i="5"/>
  <c r="AH1023" i="5"/>
  <c r="Z1023" i="5"/>
  <c r="R1023" i="5"/>
  <c r="AG1023" i="5"/>
  <c r="Y1023" i="5"/>
  <c r="Q1023" i="5"/>
  <c r="AF1023" i="5"/>
  <c r="X1023" i="5"/>
  <c r="AE1023" i="5"/>
  <c r="W1023" i="5"/>
  <c r="AD1023" i="5"/>
  <c r="V1023" i="5"/>
  <c r="AC1023" i="5"/>
  <c r="U1023" i="5"/>
  <c r="AB1023" i="5"/>
  <c r="T1023" i="5"/>
  <c r="AG1030" i="5"/>
  <c r="Y1030" i="5"/>
  <c r="Q1030" i="5"/>
  <c r="AF1030" i="5"/>
  <c r="X1030" i="5"/>
  <c r="AE1030" i="5"/>
  <c r="W1030" i="5"/>
  <c r="AD1030" i="5"/>
  <c r="V1030" i="5"/>
  <c r="AC1030" i="5"/>
  <c r="U1030" i="5"/>
  <c r="AB1030" i="5"/>
  <c r="T1030" i="5"/>
  <c r="AA1030" i="5"/>
  <c r="S1030" i="5"/>
  <c r="AH1030" i="5"/>
  <c r="Z1030" i="5"/>
  <c r="R1030" i="5"/>
  <c r="AA1039" i="5"/>
  <c r="S1039" i="5"/>
  <c r="AH1039" i="5"/>
  <c r="Z1039" i="5"/>
  <c r="R1039" i="5"/>
  <c r="AG1039" i="5"/>
  <c r="Y1039" i="5"/>
  <c r="Q1039" i="5"/>
  <c r="AF1039" i="5"/>
  <c r="X1039" i="5"/>
  <c r="AE1039" i="5"/>
  <c r="W1039" i="5"/>
  <c r="AD1039" i="5"/>
  <c r="V1039" i="5"/>
  <c r="AC1039" i="5"/>
  <c r="U1039" i="5"/>
  <c r="AB1039" i="5"/>
  <c r="T1039" i="5"/>
  <c r="AG1046" i="5"/>
  <c r="Y1046" i="5"/>
  <c r="Q1046" i="5"/>
  <c r="AF1046" i="5"/>
  <c r="X1046" i="5"/>
  <c r="AE1046" i="5"/>
  <c r="W1046" i="5"/>
  <c r="AD1046" i="5"/>
  <c r="V1046" i="5"/>
  <c r="AC1046" i="5"/>
  <c r="U1046" i="5"/>
  <c r="AB1046" i="5"/>
  <c r="T1046" i="5"/>
  <c r="AA1046" i="5"/>
  <c r="S1046" i="5"/>
  <c r="AH1046" i="5"/>
  <c r="Z1046" i="5"/>
  <c r="R1046" i="5"/>
  <c r="AA1055" i="5"/>
  <c r="S1055" i="5"/>
  <c r="AH1055" i="5"/>
  <c r="Z1055" i="5"/>
  <c r="R1055" i="5"/>
  <c r="AG1055" i="5"/>
  <c r="Y1055" i="5"/>
  <c r="Q1055" i="5"/>
  <c r="AF1055" i="5"/>
  <c r="X1055" i="5"/>
  <c r="AE1055" i="5"/>
  <c r="W1055" i="5"/>
  <c r="AD1055" i="5"/>
  <c r="V1055" i="5"/>
  <c r="AC1055" i="5"/>
  <c r="U1055" i="5"/>
  <c r="AB1055" i="5"/>
  <c r="T1055" i="5"/>
  <c r="AG1062" i="5"/>
  <c r="Y1062" i="5"/>
  <c r="Q1062" i="5"/>
  <c r="AF1062" i="5"/>
  <c r="X1062" i="5"/>
  <c r="AE1062" i="5"/>
  <c r="W1062" i="5"/>
  <c r="AD1062" i="5"/>
  <c r="V1062" i="5"/>
  <c r="AC1062" i="5"/>
  <c r="U1062" i="5"/>
  <c r="AB1062" i="5"/>
  <c r="T1062" i="5"/>
  <c r="AA1062" i="5"/>
  <c r="S1062" i="5"/>
  <c r="AH1062" i="5"/>
  <c r="Z1062" i="5"/>
  <c r="R1062" i="5"/>
  <c r="AA1071" i="5"/>
  <c r="S1071" i="5"/>
  <c r="AH1071" i="5"/>
  <c r="Z1071" i="5"/>
  <c r="R1071" i="5"/>
  <c r="AG1071" i="5"/>
  <c r="Y1071" i="5"/>
  <c r="Q1071" i="5"/>
  <c r="AF1071" i="5"/>
  <c r="X1071" i="5"/>
  <c r="AE1071" i="5"/>
  <c r="W1071" i="5"/>
  <c r="AD1071" i="5"/>
  <c r="V1071" i="5"/>
  <c r="AC1071" i="5"/>
  <c r="U1071" i="5"/>
  <c r="AB1071" i="5"/>
  <c r="T1071" i="5"/>
  <c r="AG1078" i="5"/>
  <c r="Y1078" i="5"/>
  <c r="Q1078" i="5"/>
  <c r="AF1078" i="5"/>
  <c r="X1078" i="5"/>
  <c r="AE1078" i="5"/>
  <c r="W1078" i="5"/>
  <c r="AD1078" i="5"/>
  <c r="V1078" i="5"/>
  <c r="AC1078" i="5"/>
  <c r="U1078" i="5"/>
  <c r="AB1078" i="5"/>
  <c r="T1078" i="5"/>
  <c r="AA1078" i="5"/>
  <c r="S1078" i="5"/>
  <c r="AH1078" i="5"/>
  <c r="Z1078" i="5"/>
  <c r="R1078" i="5"/>
  <c r="AA1087" i="5"/>
  <c r="S1087" i="5"/>
  <c r="AH1087" i="5"/>
  <c r="Z1087" i="5"/>
  <c r="R1087" i="5"/>
  <c r="AG1087" i="5"/>
  <c r="Y1087" i="5"/>
  <c r="Q1087" i="5"/>
  <c r="AF1087" i="5"/>
  <c r="X1087" i="5"/>
  <c r="AE1087" i="5"/>
  <c r="W1087" i="5"/>
  <c r="AD1087" i="5"/>
  <c r="V1087" i="5"/>
  <c r="AC1087" i="5"/>
  <c r="U1087" i="5"/>
  <c r="AB1087" i="5"/>
  <c r="T1087" i="5"/>
  <c r="AG1094" i="5"/>
  <c r="Y1094" i="5"/>
  <c r="Q1094" i="5"/>
  <c r="AF1094" i="5"/>
  <c r="X1094" i="5"/>
  <c r="AE1094" i="5"/>
  <c r="W1094" i="5"/>
  <c r="AD1094" i="5"/>
  <c r="V1094" i="5"/>
  <c r="AC1094" i="5"/>
  <c r="U1094" i="5"/>
  <c r="AB1094" i="5"/>
  <c r="T1094" i="5"/>
  <c r="AA1094" i="5"/>
  <c r="S1094" i="5"/>
  <c r="AH1094" i="5"/>
  <c r="Z1094" i="5"/>
  <c r="R1094" i="5"/>
  <c r="AA1103" i="5"/>
  <c r="S1103" i="5"/>
  <c r="AH1103" i="5"/>
  <c r="Z1103" i="5"/>
  <c r="R1103" i="5"/>
  <c r="AG1103" i="5"/>
  <c r="Y1103" i="5"/>
  <c r="Q1103" i="5"/>
  <c r="AF1103" i="5"/>
  <c r="X1103" i="5"/>
  <c r="AE1103" i="5"/>
  <c r="W1103" i="5"/>
  <c r="AD1103" i="5"/>
  <c r="V1103" i="5"/>
  <c r="AC1103" i="5"/>
  <c r="U1103" i="5"/>
  <c r="AB1103" i="5"/>
  <c r="T1103" i="5"/>
  <c r="AG1110" i="5"/>
  <c r="Y1110" i="5"/>
  <c r="Q1110" i="5"/>
  <c r="AF1110" i="5"/>
  <c r="X1110" i="5"/>
  <c r="AE1110" i="5"/>
  <c r="W1110" i="5"/>
  <c r="AD1110" i="5"/>
  <c r="V1110" i="5"/>
  <c r="AC1110" i="5"/>
  <c r="U1110" i="5"/>
  <c r="AB1110" i="5"/>
  <c r="T1110" i="5"/>
  <c r="AA1110" i="5"/>
  <c r="S1110" i="5"/>
  <c r="AH1110" i="5"/>
  <c r="Z1110" i="5"/>
  <c r="R1110" i="5"/>
  <c r="AA1119" i="5"/>
  <c r="S1119" i="5"/>
  <c r="AH1119" i="5"/>
  <c r="Z1119" i="5"/>
  <c r="R1119" i="5"/>
  <c r="AG1119" i="5"/>
  <c r="Y1119" i="5"/>
  <c r="Q1119" i="5"/>
  <c r="AF1119" i="5"/>
  <c r="X1119" i="5"/>
  <c r="AE1119" i="5"/>
  <c r="W1119" i="5"/>
  <c r="AD1119" i="5"/>
  <c r="V1119" i="5"/>
  <c r="AC1119" i="5"/>
  <c r="U1119" i="5"/>
  <c r="AB1119" i="5"/>
  <c r="T1119" i="5"/>
  <c r="AG1126" i="5"/>
  <c r="Y1126" i="5"/>
  <c r="Q1126" i="5"/>
  <c r="AF1126" i="5"/>
  <c r="X1126" i="5"/>
  <c r="AE1126" i="5"/>
  <c r="W1126" i="5"/>
  <c r="AD1126" i="5"/>
  <c r="V1126" i="5"/>
  <c r="AC1126" i="5"/>
  <c r="U1126" i="5"/>
  <c r="AB1126" i="5"/>
  <c r="T1126" i="5"/>
  <c r="AA1126" i="5"/>
  <c r="S1126" i="5"/>
  <c r="AH1126" i="5"/>
  <c r="Z1126" i="5"/>
  <c r="R1126" i="5"/>
  <c r="AA1135" i="5"/>
  <c r="S1135" i="5"/>
  <c r="AH1135" i="5"/>
  <c r="Z1135" i="5"/>
  <c r="R1135" i="5"/>
  <c r="AG1135" i="5"/>
  <c r="Y1135" i="5"/>
  <c r="Q1135" i="5"/>
  <c r="AF1135" i="5"/>
  <c r="X1135" i="5"/>
  <c r="AE1135" i="5"/>
  <c r="W1135" i="5"/>
  <c r="AD1135" i="5"/>
  <c r="V1135" i="5"/>
  <c r="AC1135" i="5"/>
  <c r="U1135" i="5"/>
  <c r="AB1135" i="5"/>
  <c r="T1135" i="5"/>
  <c r="AG1142" i="5"/>
  <c r="Y1142" i="5"/>
  <c r="Q1142" i="5"/>
  <c r="AF1142" i="5"/>
  <c r="X1142" i="5"/>
  <c r="AE1142" i="5"/>
  <c r="W1142" i="5"/>
  <c r="AD1142" i="5"/>
  <c r="V1142" i="5"/>
  <c r="AC1142" i="5"/>
  <c r="U1142" i="5"/>
  <c r="AB1142" i="5"/>
  <c r="T1142" i="5"/>
  <c r="AA1142" i="5"/>
  <c r="S1142" i="5"/>
  <c r="AH1142" i="5"/>
  <c r="Z1142" i="5"/>
  <c r="R1142" i="5"/>
  <c r="AA1151" i="5"/>
  <c r="S1151" i="5"/>
  <c r="AH1151" i="5"/>
  <c r="Z1151" i="5"/>
  <c r="R1151" i="5"/>
  <c r="AG1151" i="5"/>
  <c r="Y1151" i="5"/>
  <c r="Q1151" i="5"/>
  <c r="AF1151" i="5"/>
  <c r="X1151" i="5"/>
  <c r="AE1151" i="5"/>
  <c r="W1151" i="5"/>
  <c r="AD1151" i="5"/>
  <c r="V1151" i="5"/>
  <c r="AC1151" i="5"/>
  <c r="U1151" i="5"/>
  <c r="AB1151" i="5"/>
  <c r="T1151" i="5"/>
  <c r="AG1158" i="5"/>
  <c r="Y1158" i="5"/>
  <c r="Q1158" i="5"/>
  <c r="AF1158" i="5"/>
  <c r="X1158" i="5"/>
  <c r="AE1158" i="5"/>
  <c r="W1158" i="5"/>
  <c r="AD1158" i="5"/>
  <c r="V1158" i="5"/>
  <c r="AC1158" i="5"/>
  <c r="U1158" i="5"/>
  <c r="AB1158" i="5"/>
  <c r="T1158" i="5"/>
  <c r="AA1158" i="5"/>
  <c r="S1158" i="5"/>
  <c r="AH1158" i="5"/>
  <c r="Z1158" i="5"/>
  <c r="R1158" i="5"/>
  <c r="AA1167" i="5"/>
  <c r="S1167" i="5"/>
  <c r="AH1167" i="5"/>
  <c r="Z1167" i="5"/>
  <c r="R1167" i="5"/>
  <c r="AG1167" i="5"/>
  <c r="Y1167" i="5"/>
  <c r="Q1167" i="5"/>
  <c r="AF1167" i="5"/>
  <c r="X1167" i="5"/>
  <c r="AE1167" i="5"/>
  <c r="W1167" i="5"/>
  <c r="AD1167" i="5"/>
  <c r="V1167" i="5"/>
  <c r="AC1167" i="5"/>
  <c r="U1167" i="5"/>
  <c r="AB1167" i="5"/>
  <c r="T1167" i="5"/>
  <c r="AG1174" i="5"/>
  <c r="Y1174" i="5"/>
  <c r="Q1174" i="5"/>
  <c r="AF1174" i="5"/>
  <c r="X1174" i="5"/>
  <c r="AE1174" i="5"/>
  <c r="W1174" i="5"/>
  <c r="AD1174" i="5"/>
  <c r="V1174" i="5"/>
  <c r="AC1174" i="5"/>
  <c r="U1174" i="5"/>
  <c r="AB1174" i="5"/>
  <c r="T1174" i="5"/>
  <c r="AA1174" i="5"/>
  <c r="S1174" i="5"/>
  <c r="AH1174" i="5"/>
  <c r="Z1174" i="5"/>
  <c r="R1174" i="5"/>
  <c r="AA1183" i="5"/>
  <c r="S1183" i="5"/>
  <c r="AH1183" i="5"/>
  <c r="Z1183" i="5"/>
  <c r="R1183" i="5"/>
  <c r="AG1183" i="5"/>
  <c r="Y1183" i="5"/>
  <c r="Q1183" i="5"/>
  <c r="AF1183" i="5"/>
  <c r="X1183" i="5"/>
  <c r="AE1183" i="5"/>
  <c r="W1183" i="5"/>
  <c r="AD1183" i="5"/>
  <c r="V1183" i="5"/>
  <c r="AC1183" i="5"/>
  <c r="U1183" i="5"/>
  <c r="AB1183" i="5"/>
  <c r="T1183" i="5"/>
  <c r="AF1187" i="5"/>
  <c r="X1187" i="5"/>
  <c r="AA1187" i="5"/>
  <c r="S1187" i="5"/>
  <c r="AG1187" i="5"/>
  <c r="V1187" i="5"/>
  <c r="AE1187" i="5"/>
  <c r="U1187" i="5"/>
  <c r="AD1187" i="5"/>
  <c r="T1187" i="5"/>
  <c r="AC1187" i="5"/>
  <c r="R1187" i="5"/>
  <c r="AB1187" i="5"/>
  <c r="Q1187" i="5"/>
  <c r="Z1187" i="5"/>
  <c r="Y1187" i="5"/>
  <c r="AH1187" i="5"/>
  <c r="W1187" i="5"/>
  <c r="W917" i="5"/>
  <c r="AE917" i="5"/>
  <c r="W921" i="5"/>
  <c r="AE921" i="5"/>
  <c r="W925" i="5"/>
  <c r="AE925" i="5"/>
  <c r="AF935" i="5"/>
  <c r="X935" i="5"/>
  <c r="AB935" i="5"/>
  <c r="T935" i="5"/>
  <c r="Z935" i="5"/>
  <c r="AF946" i="5"/>
  <c r="X946" i="5"/>
  <c r="AD946" i="5"/>
  <c r="V946" i="5"/>
  <c r="AH946" i="5"/>
  <c r="Z946" i="5"/>
  <c r="R946" i="5"/>
  <c r="AB946" i="5"/>
  <c r="AH955" i="5"/>
  <c r="Z955" i="5"/>
  <c r="R955" i="5"/>
  <c r="AG955" i="5"/>
  <c r="Y955" i="5"/>
  <c r="Q955" i="5"/>
  <c r="AF955" i="5"/>
  <c r="X955" i="5"/>
  <c r="AD955" i="5"/>
  <c r="V955" i="5"/>
  <c r="AC955" i="5"/>
  <c r="U955" i="5"/>
  <c r="AB955" i="5"/>
  <c r="T955" i="5"/>
  <c r="U956" i="5"/>
  <c r="AH963" i="5"/>
  <c r="Z963" i="5"/>
  <c r="R963" i="5"/>
  <c r="AG963" i="5"/>
  <c r="Y963" i="5"/>
  <c r="Q963" i="5"/>
  <c r="AF963" i="5"/>
  <c r="X963" i="5"/>
  <c r="AD963" i="5"/>
  <c r="V963" i="5"/>
  <c r="AC963" i="5"/>
  <c r="U963" i="5"/>
  <c r="AB963" i="5"/>
  <c r="T963" i="5"/>
  <c r="U964" i="5"/>
  <c r="AH971" i="5"/>
  <c r="Z971" i="5"/>
  <c r="R971" i="5"/>
  <c r="AG971" i="5"/>
  <c r="Y971" i="5"/>
  <c r="Q971" i="5"/>
  <c r="AF971" i="5"/>
  <c r="X971" i="5"/>
  <c r="AD971" i="5"/>
  <c r="V971" i="5"/>
  <c r="AC971" i="5"/>
  <c r="U971" i="5"/>
  <c r="AB971" i="5"/>
  <c r="T971" i="5"/>
  <c r="U972" i="5"/>
  <c r="AH979" i="5"/>
  <c r="Z979" i="5"/>
  <c r="R979" i="5"/>
  <c r="AG979" i="5"/>
  <c r="Y979" i="5"/>
  <c r="Q979" i="5"/>
  <c r="AF979" i="5"/>
  <c r="X979" i="5"/>
  <c r="AD979" i="5"/>
  <c r="V979" i="5"/>
  <c r="AC979" i="5"/>
  <c r="U979" i="5"/>
  <c r="AB979" i="5"/>
  <c r="T979" i="5"/>
  <c r="U980" i="5"/>
  <c r="AH987" i="5"/>
  <c r="Z987" i="5"/>
  <c r="R987" i="5"/>
  <c r="AG987" i="5"/>
  <c r="Y987" i="5"/>
  <c r="Q987" i="5"/>
  <c r="AF987" i="5"/>
  <c r="X987" i="5"/>
  <c r="AD987" i="5"/>
  <c r="V987" i="5"/>
  <c r="AC987" i="5"/>
  <c r="U987" i="5"/>
  <c r="AB987" i="5"/>
  <c r="T987" i="5"/>
  <c r="U988" i="5"/>
  <c r="AH995" i="5"/>
  <c r="Z995" i="5"/>
  <c r="R995" i="5"/>
  <c r="AG995" i="5"/>
  <c r="Y995" i="5"/>
  <c r="Q995" i="5"/>
  <c r="AF995" i="5"/>
  <c r="X995" i="5"/>
  <c r="AD995" i="5"/>
  <c r="V995" i="5"/>
  <c r="AC995" i="5"/>
  <c r="U995" i="5"/>
  <c r="AB995" i="5"/>
  <c r="T995" i="5"/>
  <c r="U996" i="5"/>
  <c r="AC998" i="5"/>
  <c r="AH1003" i="5"/>
  <c r="Z1003" i="5"/>
  <c r="R1003" i="5"/>
  <c r="AG1003" i="5"/>
  <c r="Y1003" i="5"/>
  <c r="Q1003" i="5"/>
  <c r="AF1003" i="5"/>
  <c r="X1003" i="5"/>
  <c r="AD1003" i="5"/>
  <c r="V1003" i="5"/>
  <c r="AC1003" i="5"/>
  <c r="U1003" i="5"/>
  <c r="AB1003" i="5"/>
  <c r="T1003" i="5"/>
  <c r="U1004" i="5"/>
  <c r="AC1006" i="5"/>
  <c r="AE1017" i="5"/>
  <c r="W1017" i="5"/>
  <c r="AD1017" i="5"/>
  <c r="V1017" i="5"/>
  <c r="AC1017" i="5"/>
  <c r="U1017" i="5"/>
  <c r="AB1017" i="5"/>
  <c r="T1017" i="5"/>
  <c r="AA1017" i="5"/>
  <c r="S1017" i="5"/>
  <c r="AH1017" i="5"/>
  <c r="Z1017" i="5"/>
  <c r="R1017" i="5"/>
  <c r="AG1017" i="5"/>
  <c r="Y1017" i="5"/>
  <c r="Q1017" i="5"/>
  <c r="AF1017" i="5"/>
  <c r="X1017" i="5"/>
  <c r="AC1024" i="5"/>
  <c r="U1024" i="5"/>
  <c r="AB1024" i="5"/>
  <c r="T1024" i="5"/>
  <c r="AA1024" i="5"/>
  <c r="S1024" i="5"/>
  <c r="AH1024" i="5"/>
  <c r="Z1024" i="5"/>
  <c r="R1024" i="5"/>
  <c r="AG1024" i="5"/>
  <c r="Y1024" i="5"/>
  <c r="Q1024" i="5"/>
  <c r="AF1024" i="5"/>
  <c r="X1024" i="5"/>
  <c r="AE1024" i="5"/>
  <c r="W1024" i="5"/>
  <c r="AD1024" i="5"/>
  <c r="V1024" i="5"/>
  <c r="AE1033" i="5"/>
  <c r="W1033" i="5"/>
  <c r="AD1033" i="5"/>
  <c r="V1033" i="5"/>
  <c r="AC1033" i="5"/>
  <c r="U1033" i="5"/>
  <c r="AB1033" i="5"/>
  <c r="T1033" i="5"/>
  <c r="AA1033" i="5"/>
  <c r="S1033" i="5"/>
  <c r="AH1033" i="5"/>
  <c r="Z1033" i="5"/>
  <c r="R1033" i="5"/>
  <c r="AG1033" i="5"/>
  <c r="Y1033" i="5"/>
  <c r="Q1033" i="5"/>
  <c r="AF1033" i="5"/>
  <c r="X1033" i="5"/>
  <c r="AC1040" i="5"/>
  <c r="U1040" i="5"/>
  <c r="AB1040" i="5"/>
  <c r="T1040" i="5"/>
  <c r="AA1040" i="5"/>
  <c r="S1040" i="5"/>
  <c r="AH1040" i="5"/>
  <c r="Z1040" i="5"/>
  <c r="R1040" i="5"/>
  <c r="AG1040" i="5"/>
  <c r="Y1040" i="5"/>
  <c r="Q1040" i="5"/>
  <c r="AF1040" i="5"/>
  <c r="X1040" i="5"/>
  <c r="AE1040" i="5"/>
  <c r="W1040" i="5"/>
  <c r="AD1040" i="5"/>
  <c r="V1040" i="5"/>
  <c r="AE1049" i="5"/>
  <c r="W1049" i="5"/>
  <c r="AD1049" i="5"/>
  <c r="V1049" i="5"/>
  <c r="AC1049" i="5"/>
  <c r="U1049" i="5"/>
  <c r="AB1049" i="5"/>
  <c r="T1049" i="5"/>
  <c r="AA1049" i="5"/>
  <c r="S1049" i="5"/>
  <c r="AH1049" i="5"/>
  <c r="Z1049" i="5"/>
  <c r="R1049" i="5"/>
  <c r="AG1049" i="5"/>
  <c r="Y1049" i="5"/>
  <c r="Q1049" i="5"/>
  <c r="AF1049" i="5"/>
  <c r="X1049" i="5"/>
  <c r="AC1056" i="5"/>
  <c r="U1056" i="5"/>
  <c r="AB1056" i="5"/>
  <c r="T1056" i="5"/>
  <c r="AA1056" i="5"/>
  <c r="S1056" i="5"/>
  <c r="AH1056" i="5"/>
  <c r="Z1056" i="5"/>
  <c r="R1056" i="5"/>
  <c r="AG1056" i="5"/>
  <c r="Y1056" i="5"/>
  <c r="Q1056" i="5"/>
  <c r="AF1056" i="5"/>
  <c r="X1056" i="5"/>
  <c r="AE1056" i="5"/>
  <c r="W1056" i="5"/>
  <c r="AD1056" i="5"/>
  <c r="V1056" i="5"/>
  <c r="AE1065" i="5"/>
  <c r="W1065" i="5"/>
  <c r="AD1065" i="5"/>
  <c r="V1065" i="5"/>
  <c r="AC1065" i="5"/>
  <c r="U1065" i="5"/>
  <c r="AB1065" i="5"/>
  <c r="T1065" i="5"/>
  <c r="AA1065" i="5"/>
  <c r="S1065" i="5"/>
  <c r="AH1065" i="5"/>
  <c r="Z1065" i="5"/>
  <c r="R1065" i="5"/>
  <c r="AG1065" i="5"/>
  <c r="Y1065" i="5"/>
  <c r="Q1065" i="5"/>
  <c r="AF1065" i="5"/>
  <c r="X1065" i="5"/>
  <c r="AC1072" i="5"/>
  <c r="U1072" i="5"/>
  <c r="AB1072" i="5"/>
  <c r="T1072" i="5"/>
  <c r="AA1072" i="5"/>
  <c r="S1072" i="5"/>
  <c r="AH1072" i="5"/>
  <c r="Z1072" i="5"/>
  <c r="R1072" i="5"/>
  <c r="AG1072" i="5"/>
  <c r="Y1072" i="5"/>
  <c r="Q1072" i="5"/>
  <c r="AF1072" i="5"/>
  <c r="X1072" i="5"/>
  <c r="AE1072" i="5"/>
  <c r="W1072" i="5"/>
  <c r="AD1072" i="5"/>
  <c r="V1072" i="5"/>
  <c r="AE1081" i="5"/>
  <c r="W1081" i="5"/>
  <c r="AD1081" i="5"/>
  <c r="V1081" i="5"/>
  <c r="AC1081" i="5"/>
  <c r="U1081" i="5"/>
  <c r="AB1081" i="5"/>
  <c r="T1081" i="5"/>
  <c r="AA1081" i="5"/>
  <c r="S1081" i="5"/>
  <c r="AH1081" i="5"/>
  <c r="Z1081" i="5"/>
  <c r="R1081" i="5"/>
  <c r="AG1081" i="5"/>
  <c r="Y1081" i="5"/>
  <c r="Q1081" i="5"/>
  <c r="AF1081" i="5"/>
  <c r="X1081" i="5"/>
  <c r="AC1088" i="5"/>
  <c r="U1088" i="5"/>
  <c r="AB1088" i="5"/>
  <c r="T1088" i="5"/>
  <c r="AA1088" i="5"/>
  <c r="S1088" i="5"/>
  <c r="AH1088" i="5"/>
  <c r="Z1088" i="5"/>
  <c r="R1088" i="5"/>
  <c r="AG1088" i="5"/>
  <c r="Y1088" i="5"/>
  <c r="Q1088" i="5"/>
  <c r="AF1088" i="5"/>
  <c r="X1088" i="5"/>
  <c r="AE1088" i="5"/>
  <c r="W1088" i="5"/>
  <c r="AD1088" i="5"/>
  <c r="V1088" i="5"/>
  <c r="AE1097" i="5"/>
  <c r="W1097" i="5"/>
  <c r="AD1097" i="5"/>
  <c r="V1097" i="5"/>
  <c r="AC1097" i="5"/>
  <c r="U1097" i="5"/>
  <c r="AB1097" i="5"/>
  <c r="T1097" i="5"/>
  <c r="AA1097" i="5"/>
  <c r="S1097" i="5"/>
  <c r="AH1097" i="5"/>
  <c r="Z1097" i="5"/>
  <c r="R1097" i="5"/>
  <c r="AG1097" i="5"/>
  <c r="Y1097" i="5"/>
  <c r="Q1097" i="5"/>
  <c r="AF1097" i="5"/>
  <c r="X1097" i="5"/>
  <c r="AC1104" i="5"/>
  <c r="U1104" i="5"/>
  <c r="AB1104" i="5"/>
  <c r="T1104" i="5"/>
  <c r="AA1104" i="5"/>
  <c r="S1104" i="5"/>
  <c r="AH1104" i="5"/>
  <c r="Z1104" i="5"/>
  <c r="R1104" i="5"/>
  <c r="AG1104" i="5"/>
  <c r="Y1104" i="5"/>
  <c r="Q1104" i="5"/>
  <c r="AF1104" i="5"/>
  <c r="X1104" i="5"/>
  <c r="AE1104" i="5"/>
  <c r="W1104" i="5"/>
  <c r="AD1104" i="5"/>
  <c r="V1104" i="5"/>
  <c r="AE1113" i="5"/>
  <c r="W1113" i="5"/>
  <c r="AD1113" i="5"/>
  <c r="V1113" i="5"/>
  <c r="AC1113" i="5"/>
  <c r="U1113" i="5"/>
  <c r="AB1113" i="5"/>
  <c r="T1113" i="5"/>
  <c r="AA1113" i="5"/>
  <c r="S1113" i="5"/>
  <c r="AH1113" i="5"/>
  <c r="Z1113" i="5"/>
  <c r="R1113" i="5"/>
  <c r="AG1113" i="5"/>
  <c r="Y1113" i="5"/>
  <c r="Q1113" i="5"/>
  <c r="AF1113" i="5"/>
  <c r="X1113" i="5"/>
  <c r="AC1120" i="5"/>
  <c r="U1120" i="5"/>
  <c r="AB1120" i="5"/>
  <c r="T1120" i="5"/>
  <c r="AA1120" i="5"/>
  <c r="S1120" i="5"/>
  <c r="AH1120" i="5"/>
  <c r="Z1120" i="5"/>
  <c r="R1120" i="5"/>
  <c r="AG1120" i="5"/>
  <c r="Y1120" i="5"/>
  <c r="Q1120" i="5"/>
  <c r="AF1120" i="5"/>
  <c r="X1120" i="5"/>
  <c r="AE1120" i="5"/>
  <c r="W1120" i="5"/>
  <c r="AD1120" i="5"/>
  <c r="V1120" i="5"/>
  <c r="AE1129" i="5"/>
  <c r="W1129" i="5"/>
  <c r="AD1129" i="5"/>
  <c r="V1129" i="5"/>
  <c r="AC1129" i="5"/>
  <c r="U1129" i="5"/>
  <c r="AB1129" i="5"/>
  <c r="T1129" i="5"/>
  <c r="AA1129" i="5"/>
  <c r="S1129" i="5"/>
  <c r="AH1129" i="5"/>
  <c r="Z1129" i="5"/>
  <c r="R1129" i="5"/>
  <c r="AG1129" i="5"/>
  <c r="Y1129" i="5"/>
  <c r="Q1129" i="5"/>
  <c r="AF1129" i="5"/>
  <c r="X1129" i="5"/>
  <c r="AC1136" i="5"/>
  <c r="U1136" i="5"/>
  <c r="AB1136" i="5"/>
  <c r="T1136" i="5"/>
  <c r="AA1136" i="5"/>
  <c r="S1136" i="5"/>
  <c r="AH1136" i="5"/>
  <c r="Z1136" i="5"/>
  <c r="R1136" i="5"/>
  <c r="AG1136" i="5"/>
  <c r="Y1136" i="5"/>
  <c r="Q1136" i="5"/>
  <c r="AF1136" i="5"/>
  <c r="X1136" i="5"/>
  <c r="AE1136" i="5"/>
  <c r="W1136" i="5"/>
  <c r="AD1136" i="5"/>
  <c r="V1136" i="5"/>
  <c r="AE1145" i="5"/>
  <c r="W1145" i="5"/>
  <c r="AD1145" i="5"/>
  <c r="V1145" i="5"/>
  <c r="AC1145" i="5"/>
  <c r="U1145" i="5"/>
  <c r="AB1145" i="5"/>
  <c r="T1145" i="5"/>
  <c r="AA1145" i="5"/>
  <c r="S1145" i="5"/>
  <c r="AH1145" i="5"/>
  <c r="Z1145" i="5"/>
  <c r="R1145" i="5"/>
  <c r="AG1145" i="5"/>
  <c r="Y1145" i="5"/>
  <c r="Q1145" i="5"/>
  <c r="AF1145" i="5"/>
  <c r="X1145" i="5"/>
  <c r="AC1152" i="5"/>
  <c r="U1152" i="5"/>
  <c r="AB1152" i="5"/>
  <c r="T1152" i="5"/>
  <c r="AA1152" i="5"/>
  <c r="S1152" i="5"/>
  <c r="AH1152" i="5"/>
  <c r="Z1152" i="5"/>
  <c r="R1152" i="5"/>
  <c r="AG1152" i="5"/>
  <c r="Y1152" i="5"/>
  <c r="Q1152" i="5"/>
  <c r="AF1152" i="5"/>
  <c r="X1152" i="5"/>
  <c r="AE1152" i="5"/>
  <c r="W1152" i="5"/>
  <c r="AD1152" i="5"/>
  <c r="V1152" i="5"/>
  <c r="AE1161" i="5"/>
  <c r="W1161" i="5"/>
  <c r="AD1161" i="5"/>
  <c r="V1161" i="5"/>
  <c r="AC1161" i="5"/>
  <c r="U1161" i="5"/>
  <c r="AB1161" i="5"/>
  <c r="T1161" i="5"/>
  <c r="AA1161" i="5"/>
  <c r="S1161" i="5"/>
  <c r="AH1161" i="5"/>
  <c r="Z1161" i="5"/>
  <c r="R1161" i="5"/>
  <c r="AG1161" i="5"/>
  <c r="Y1161" i="5"/>
  <c r="Q1161" i="5"/>
  <c r="AF1161" i="5"/>
  <c r="X1161" i="5"/>
  <c r="AC1168" i="5"/>
  <c r="U1168" i="5"/>
  <c r="AB1168" i="5"/>
  <c r="T1168" i="5"/>
  <c r="AA1168" i="5"/>
  <c r="S1168" i="5"/>
  <c r="AH1168" i="5"/>
  <c r="Z1168" i="5"/>
  <c r="R1168" i="5"/>
  <c r="AG1168" i="5"/>
  <c r="Y1168" i="5"/>
  <c r="Q1168" i="5"/>
  <c r="AF1168" i="5"/>
  <c r="X1168" i="5"/>
  <c r="AE1168" i="5"/>
  <c r="W1168" i="5"/>
  <c r="AD1168" i="5"/>
  <c r="V1168" i="5"/>
  <c r="AE1177" i="5"/>
  <c r="W1177" i="5"/>
  <c r="AD1177" i="5"/>
  <c r="V1177" i="5"/>
  <c r="AC1177" i="5"/>
  <c r="U1177" i="5"/>
  <c r="AB1177" i="5"/>
  <c r="T1177" i="5"/>
  <c r="AA1177" i="5"/>
  <c r="S1177" i="5"/>
  <c r="AH1177" i="5"/>
  <c r="Z1177" i="5"/>
  <c r="R1177" i="5"/>
  <c r="AG1177" i="5"/>
  <c r="Y1177" i="5"/>
  <c r="Q1177" i="5"/>
  <c r="AF1177" i="5"/>
  <c r="X1177" i="5"/>
  <c r="AC1184" i="5"/>
  <c r="U1184" i="5"/>
  <c r="AB1184" i="5"/>
  <c r="T1184" i="5"/>
  <c r="AA1184" i="5"/>
  <c r="S1184" i="5"/>
  <c r="AH1184" i="5"/>
  <c r="Z1184" i="5"/>
  <c r="R1184" i="5"/>
  <c r="AG1184" i="5"/>
  <c r="Y1184" i="5"/>
  <c r="Q1184" i="5"/>
  <c r="AF1184" i="5"/>
  <c r="X1184" i="5"/>
  <c r="AE1184" i="5"/>
  <c r="W1184" i="5"/>
  <c r="AD1184" i="5"/>
  <c r="V1184" i="5"/>
  <c r="AD1190" i="5"/>
  <c r="V1190" i="5"/>
  <c r="AG1190" i="5"/>
  <c r="Y1190" i="5"/>
  <c r="Q1190" i="5"/>
  <c r="AB1190" i="5"/>
  <c r="R1190" i="5"/>
  <c r="AA1190" i="5"/>
  <c r="Z1190" i="5"/>
  <c r="X1190" i="5"/>
  <c r="AH1190" i="5"/>
  <c r="W1190" i="5"/>
  <c r="AF1190" i="5"/>
  <c r="U1190" i="5"/>
  <c r="AE1190" i="5"/>
  <c r="T1190" i="5"/>
  <c r="AC1190" i="5"/>
  <c r="S1190" i="5"/>
  <c r="AB1201" i="5"/>
  <c r="T1201" i="5"/>
  <c r="AA1201" i="5"/>
  <c r="S1201" i="5"/>
  <c r="AH1201" i="5"/>
  <c r="Z1201" i="5"/>
  <c r="R1201" i="5"/>
  <c r="AG1201" i="5"/>
  <c r="Y1201" i="5"/>
  <c r="Q1201" i="5"/>
  <c r="AF1201" i="5"/>
  <c r="AE1201" i="5"/>
  <c r="W1201" i="5"/>
  <c r="AD1201" i="5"/>
  <c r="V1201" i="5"/>
  <c r="AC1201" i="5"/>
  <c r="X1201" i="5"/>
  <c r="U1201" i="5"/>
  <c r="X917" i="5"/>
  <c r="AF917" i="5"/>
  <c r="X921" i="5"/>
  <c r="AF921" i="5"/>
  <c r="X925" i="5"/>
  <c r="AF925" i="5"/>
  <c r="AD945" i="5"/>
  <c r="V945" i="5"/>
  <c r="AB945" i="5"/>
  <c r="T945" i="5"/>
  <c r="AF945" i="5"/>
  <c r="X945" i="5"/>
  <c r="AA945" i="5"/>
  <c r="AB952" i="5"/>
  <c r="T952" i="5"/>
  <c r="AA952" i="5"/>
  <c r="S952" i="5"/>
  <c r="AH952" i="5"/>
  <c r="Z952" i="5"/>
  <c r="R952" i="5"/>
  <c r="AF952" i="5"/>
  <c r="X952" i="5"/>
  <c r="AE952" i="5"/>
  <c r="W952" i="5"/>
  <c r="AD952" i="5"/>
  <c r="V952" i="5"/>
  <c r="Y956" i="5"/>
  <c r="AB960" i="5"/>
  <c r="T960" i="5"/>
  <c r="AA960" i="5"/>
  <c r="S960" i="5"/>
  <c r="AH960" i="5"/>
  <c r="Z960" i="5"/>
  <c r="R960" i="5"/>
  <c r="AF960" i="5"/>
  <c r="X960" i="5"/>
  <c r="AE960" i="5"/>
  <c r="W960" i="5"/>
  <c r="AD960" i="5"/>
  <c r="V960" i="5"/>
  <c r="Y964" i="5"/>
  <c r="AB968" i="5"/>
  <c r="T968" i="5"/>
  <c r="AA968" i="5"/>
  <c r="S968" i="5"/>
  <c r="AH968" i="5"/>
  <c r="Z968" i="5"/>
  <c r="R968" i="5"/>
  <c r="AF968" i="5"/>
  <c r="X968" i="5"/>
  <c r="AE968" i="5"/>
  <c r="W968" i="5"/>
  <c r="AD968" i="5"/>
  <c r="V968" i="5"/>
  <c r="Y972" i="5"/>
  <c r="AB976" i="5"/>
  <c r="T976" i="5"/>
  <c r="AA976" i="5"/>
  <c r="S976" i="5"/>
  <c r="AH976" i="5"/>
  <c r="Z976" i="5"/>
  <c r="R976" i="5"/>
  <c r="AF976" i="5"/>
  <c r="X976" i="5"/>
  <c r="AE976" i="5"/>
  <c r="W976" i="5"/>
  <c r="AD976" i="5"/>
  <c r="V976" i="5"/>
  <c r="Y980" i="5"/>
  <c r="AB984" i="5"/>
  <c r="T984" i="5"/>
  <c r="AA984" i="5"/>
  <c r="S984" i="5"/>
  <c r="AH984" i="5"/>
  <c r="Z984" i="5"/>
  <c r="R984" i="5"/>
  <c r="AF984" i="5"/>
  <c r="X984" i="5"/>
  <c r="AE984" i="5"/>
  <c r="W984" i="5"/>
  <c r="AD984" i="5"/>
  <c r="V984" i="5"/>
  <c r="Y988" i="5"/>
  <c r="AB992" i="5"/>
  <c r="T992" i="5"/>
  <c r="AA992" i="5"/>
  <c r="S992" i="5"/>
  <c r="AH992" i="5"/>
  <c r="Z992" i="5"/>
  <c r="R992" i="5"/>
  <c r="AF992" i="5"/>
  <c r="X992" i="5"/>
  <c r="AE992" i="5"/>
  <c r="W992" i="5"/>
  <c r="AD992" i="5"/>
  <c r="V992" i="5"/>
  <c r="Y996" i="5"/>
  <c r="AB1000" i="5"/>
  <c r="T1000" i="5"/>
  <c r="AA1000" i="5"/>
  <c r="S1000" i="5"/>
  <c r="AH1000" i="5"/>
  <c r="Z1000" i="5"/>
  <c r="R1000" i="5"/>
  <c r="AF1000" i="5"/>
  <c r="X1000" i="5"/>
  <c r="AE1000" i="5"/>
  <c r="W1000" i="5"/>
  <c r="AD1000" i="5"/>
  <c r="V1000" i="5"/>
  <c r="S1003" i="5"/>
  <c r="Y1004" i="5"/>
  <c r="AB1008" i="5"/>
  <c r="T1008" i="5"/>
  <c r="AA1008" i="5"/>
  <c r="S1008" i="5"/>
  <c r="AH1008" i="5"/>
  <c r="Z1008" i="5"/>
  <c r="R1008" i="5"/>
  <c r="AF1008" i="5"/>
  <c r="X1008" i="5"/>
  <c r="AE1008" i="5"/>
  <c r="W1008" i="5"/>
  <c r="AD1008" i="5"/>
  <c r="V1008" i="5"/>
  <c r="AA1011" i="5"/>
  <c r="S1011" i="5"/>
  <c r="AH1011" i="5"/>
  <c r="Z1011" i="5"/>
  <c r="R1011" i="5"/>
  <c r="AG1011" i="5"/>
  <c r="Y1011" i="5"/>
  <c r="Q1011" i="5"/>
  <c r="AF1011" i="5"/>
  <c r="X1011" i="5"/>
  <c r="AE1011" i="5"/>
  <c r="W1011" i="5"/>
  <c r="AD1011" i="5"/>
  <c r="V1011" i="5"/>
  <c r="AC1011" i="5"/>
  <c r="U1011" i="5"/>
  <c r="AB1011" i="5"/>
  <c r="T1011" i="5"/>
  <c r="AG1018" i="5"/>
  <c r="Y1018" i="5"/>
  <c r="Q1018" i="5"/>
  <c r="AF1018" i="5"/>
  <c r="X1018" i="5"/>
  <c r="AE1018" i="5"/>
  <c r="W1018" i="5"/>
  <c r="AD1018" i="5"/>
  <c r="V1018" i="5"/>
  <c r="AC1018" i="5"/>
  <c r="U1018" i="5"/>
  <c r="AB1018" i="5"/>
  <c r="T1018" i="5"/>
  <c r="AA1018" i="5"/>
  <c r="S1018" i="5"/>
  <c r="AH1018" i="5"/>
  <c r="Z1018" i="5"/>
  <c r="R1018" i="5"/>
  <c r="AA1027" i="5"/>
  <c r="S1027" i="5"/>
  <c r="AH1027" i="5"/>
  <c r="Z1027" i="5"/>
  <c r="R1027" i="5"/>
  <c r="AG1027" i="5"/>
  <c r="Y1027" i="5"/>
  <c r="Q1027" i="5"/>
  <c r="AF1027" i="5"/>
  <c r="X1027" i="5"/>
  <c r="AE1027" i="5"/>
  <c r="W1027" i="5"/>
  <c r="AD1027" i="5"/>
  <c r="V1027" i="5"/>
  <c r="AC1027" i="5"/>
  <c r="U1027" i="5"/>
  <c r="AB1027" i="5"/>
  <c r="T1027" i="5"/>
  <c r="AG1034" i="5"/>
  <c r="Y1034" i="5"/>
  <c r="Q1034" i="5"/>
  <c r="AF1034" i="5"/>
  <c r="X1034" i="5"/>
  <c r="AE1034" i="5"/>
  <c r="W1034" i="5"/>
  <c r="AD1034" i="5"/>
  <c r="V1034" i="5"/>
  <c r="AC1034" i="5"/>
  <c r="U1034" i="5"/>
  <c r="AB1034" i="5"/>
  <c r="T1034" i="5"/>
  <c r="AA1034" i="5"/>
  <c r="S1034" i="5"/>
  <c r="AH1034" i="5"/>
  <c r="Z1034" i="5"/>
  <c r="R1034" i="5"/>
  <c r="AA1043" i="5"/>
  <c r="S1043" i="5"/>
  <c r="AH1043" i="5"/>
  <c r="Z1043" i="5"/>
  <c r="R1043" i="5"/>
  <c r="AG1043" i="5"/>
  <c r="Y1043" i="5"/>
  <c r="Q1043" i="5"/>
  <c r="AF1043" i="5"/>
  <c r="X1043" i="5"/>
  <c r="AE1043" i="5"/>
  <c r="W1043" i="5"/>
  <c r="AD1043" i="5"/>
  <c r="V1043" i="5"/>
  <c r="AC1043" i="5"/>
  <c r="U1043" i="5"/>
  <c r="AB1043" i="5"/>
  <c r="T1043" i="5"/>
  <c r="AG1050" i="5"/>
  <c r="Y1050" i="5"/>
  <c r="Q1050" i="5"/>
  <c r="AF1050" i="5"/>
  <c r="X1050" i="5"/>
  <c r="AE1050" i="5"/>
  <c r="W1050" i="5"/>
  <c r="AD1050" i="5"/>
  <c r="V1050" i="5"/>
  <c r="AC1050" i="5"/>
  <c r="U1050" i="5"/>
  <c r="AB1050" i="5"/>
  <c r="T1050" i="5"/>
  <c r="AA1050" i="5"/>
  <c r="S1050" i="5"/>
  <c r="AH1050" i="5"/>
  <c r="Z1050" i="5"/>
  <c r="R1050" i="5"/>
  <c r="AA1059" i="5"/>
  <c r="S1059" i="5"/>
  <c r="AH1059" i="5"/>
  <c r="Z1059" i="5"/>
  <c r="R1059" i="5"/>
  <c r="AG1059" i="5"/>
  <c r="Y1059" i="5"/>
  <c r="Q1059" i="5"/>
  <c r="AF1059" i="5"/>
  <c r="X1059" i="5"/>
  <c r="AE1059" i="5"/>
  <c r="W1059" i="5"/>
  <c r="AD1059" i="5"/>
  <c r="V1059" i="5"/>
  <c r="AC1059" i="5"/>
  <c r="U1059" i="5"/>
  <c r="AB1059" i="5"/>
  <c r="T1059" i="5"/>
  <c r="AG1066" i="5"/>
  <c r="Y1066" i="5"/>
  <c r="Q1066" i="5"/>
  <c r="AF1066" i="5"/>
  <c r="X1066" i="5"/>
  <c r="AE1066" i="5"/>
  <c r="W1066" i="5"/>
  <c r="AD1066" i="5"/>
  <c r="V1066" i="5"/>
  <c r="AC1066" i="5"/>
  <c r="U1066" i="5"/>
  <c r="AB1066" i="5"/>
  <c r="T1066" i="5"/>
  <c r="AA1066" i="5"/>
  <c r="S1066" i="5"/>
  <c r="AH1066" i="5"/>
  <c r="Z1066" i="5"/>
  <c r="R1066" i="5"/>
  <c r="AA1075" i="5"/>
  <c r="S1075" i="5"/>
  <c r="AH1075" i="5"/>
  <c r="Z1075" i="5"/>
  <c r="R1075" i="5"/>
  <c r="AG1075" i="5"/>
  <c r="Y1075" i="5"/>
  <c r="Q1075" i="5"/>
  <c r="AF1075" i="5"/>
  <c r="X1075" i="5"/>
  <c r="AE1075" i="5"/>
  <c r="W1075" i="5"/>
  <c r="AD1075" i="5"/>
  <c r="V1075" i="5"/>
  <c r="AC1075" i="5"/>
  <c r="U1075" i="5"/>
  <c r="AB1075" i="5"/>
  <c r="T1075" i="5"/>
  <c r="AG1082" i="5"/>
  <c r="Y1082" i="5"/>
  <c r="Q1082" i="5"/>
  <c r="AF1082" i="5"/>
  <c r="X1082" i="5"/>
  <c r="AE1082" i="5"/>
  <c r="W1082" i="5"/>
  <c r="AD1082" i="5"/>
  <c r="V1082" i="5"/>
  <c r="AC1082" i="5"/>
  <c r="U1082" i="5"/>
  <c r="AB1082" i="5"/>
  <c r="T1082" i="5"/>
  <c r="AA1082" i="5"/>
  <c r="S1082" i="5"/>
  <c r="AH1082" i="5"/>
  <c r="Z1082" i="5"/>
  <c r="R1082" i="5"/>
  <c r="AA1091" i="5"/>
  <c r="S1091" i="5"/>
  <c r="AH1091" i="5"/>
  <c r="Z1091" i="5"/>
  <c r="R1091" i="5"/>
  <c r="AG1091" i="5"/>
  <c r="Y1091" i="5"/>
  <c r="Q1091" i="5"/>
  <c r="AF1091" i="5"/>
  <c r="X1091" i="5"/>
  <c r="AE1091" i="5"/>
  <c r="W1091" i="5"/>
  <c r="AD1091" i="5"/>
  <c r="V1091" i="5"/>
  <c r="AC1091" i="5"/>
  <c r="U1091" i="5"/>
  <c r="AB1091" i="5"/>
  <c r="T1091" i="5"/>
  <c r="AG1098" i="5"/>
  <c r="Y1098" i="5"/>
  <c r="Q1098" i="5"/>
  <c r="AF1098" i="5"/>
  <c r="X1098" i="5"/>
  <c r="AE1098" i="5"/>
  <c r="W1098" i="5"/>
  <c r="AD1098" i="5"/>
  <c r="V1098" i="5"/>
  <c r="AC1098" i="5"/>
  <c r="U1098" i="5"/>
  <c r="AB1098" i="5"/>
  <c r="T1098" i="5"/>
  <c r="AA1098" i="5"/>
  <c r="S1098" i="5"/>
  <c r="AH1098" i="5"/>
  <c r="Z1098" i="5"/>
  <c r="R1098" i="5"/>
  <c r="AA1107" i="5"/>
  <c r="S1107" i="5"/>
  <c r="AH1107" i="5"/>
  <c r="Z1107" i="5"/>
  <c r="R1107" i="5"/>
  <c r="AG1107" i="5"/>
  <c r="Y1107" i="5"/>
  <c r="Q1107" i="5"/>
  <c r="AF1107" i="5"/>
  <c r="X1107" i="5"/>
  <c r="AE1107" i="5"/>
  <c r="W1107" i="5"/>
  <c r="AD1107" i="5"/>
  <c r="V1107" i="5"/>
  <c r="AC1107" i="5"/>
  <c r="U1107" i="5"/>
  <c r="AB1107" i="5"/>
  <c r="T1107" i="5"/>
  <c r="AG1114" i="5"/>
  <c r="Y1114" i="5"/>
  <c r="Q1114" i="5"/>
  <c r="AF1114" i="5"/>
  <c r="X1114" i="5"/>
  <c r="AE1114" i="5"/>
  <c r="W1114" i="5"/>
  <c r="AD1114" i="5"/>
  <c r="V1114" i="5"/>
  <c r="AC1114" i="5"/>
  <c r="U1114" i="5"/>
  <c r="AB1114" i="5"/>
  <c r="T1114" i="5"/>
  <c r="AA1114" i="5"/>
  <c r="S1114" i="5"/>
  <c r="AH1114" i="5"/>
  <c r="Z1114" i="5"/>
  <c r="R1114" i="5"/>
  <c r="AA1123" i="5"/>
  <c r="S1123" i="5"/>
  <c r="AH1123" i="5"/>
  <c r="Z1123" i="5"/>
  <c r="R1123" i="5"/>
  <c r="AG1123" i="5"/>
  <c r="Y1123" i="5"/>
  <c r="Q1123" i="5"/>
  <c r="AF1123" i="5"/>
  <c r="X1123" i="5"/>
  <c r="AE1123" i="5"/>
  <c r="W1123" i="5"/>
  <c r="AD1123" i="5"/>
  <c r="V1123" i="5"/>
  <c r="AC1123" i="5"/>
  <c r="U1123" i="5"/>
  <c r="AB1123" i="5"/>
  <c r="T1123" i="5"/>
  <c r="AG1130" i="5"/>
  <c r="Y1130" i="5"/>
  <c r="Q1130" i="5"/>
  <c r="AF1130" i="5"/>
  <c r="X1130" i="5"/>
  <c r="AE1130" i="5"/>
  <c r="W1130" i="5"/>
  <c r="AD1130" i="5"/>
  <c r="V1130" i="5"/>
  <c r="AC1130" i="5"/>
  <c r="U1130" i="5"/>
  <c r="AB1130" i="5"/>
  <c r="T1130" i="5"/>
  <c r="AA1130" i="5"/>
  <c r="S1130" i="5"/>
  <c r="AH1130" i="5"/>
  <c r="Z1130" i="5"/>
  <c r="R1130" i="5"/>
  <c r="AA1139" i="5"/>
  <c r="S1139" i="5"/>
  <c r="AH1139" i="5"/>
  <c r="Z1139" i="5"/>
  <c r="R1139" i="5"/>
  <c r="AG1139" i="5"/>
  <c r="Y1139" i="5"/>
  <c r="Q1139" i="5"/>
  <c r="AF1139" i="5"/>
  <c r="X1139" i="5"/>
  <c r="AE1139" i="5"/>
  <c r="W1139" i="5"/>
  <c r="AD1139" i="5"/>
  <c r="V1139" i="5"/>
  <c r="AC1139" i="5"/>
  <c r="U1139" i="5"/>
  <c r="AB1139" i="5"/>
  <c r="T1139" i="5"/>
  <c r="AG1146" i="5"/>
  <c r="Y1146" i="5"/>
  <c r="Q1146" i="5"/>
  <c r="AF1146" i="5"/>
  <c r="X1146" i="5"/>
  <c r="AE1146" i="5"/>
  <c r="W1146" i="5"/>
  <c r="AD1146" i="5"/>
  <c r="V1146" i="5"/>
  <c r="AC1146" i="5"/>
  <c r="U1146" i="5"/>
  <c r="AB1146" i="5"/>
  <c r="T1146" i="5"/>
  <c r="AA1146" i="5"/>
  <c r="S1146" i="5"/>
  <c r="AH1146" i="5"/>
  <c r="Z1146" i="5"/>
  <c r="R1146" i="5"/>
  <c r="AA1155" i="5"/>
  <c r="S1155" i="5"/>
  <c r="AH1155" i="5"/>
  <c r="Z1155" i="5"/>
  <c r="R1155" i="5"/>
  <c r="AG1155" i="5"/>
  <c r="Y1155" i="5"/>
  <c r="Q1155" i="5"/>
  <c r="AF1155" i="5"/>
  <c r="X1155" i="5"/>
  <c r="AE1155" i="5"/>
  <c r="W1155" i="5"/>
  <c r="AD1155" i="5"/>
  <c r="V1155" i="5"/>
  <c r="AC1155" i="5"/>
  <c r="U1155" i="5"/>
  <c r="AB1155" i="5"/>
  <c r="T1155" i="5"/>
  <c r="AG1162" i="5"/>
  <c r="Y1162" i="5"/>
  <c r="Q1162" i="5"/>
  <c r="AF1162" i="5"/>
  <c r="X1162" i="5"/>
  <c r="AE1162" i="5"/>
  <c r="W1162" i="5"/>
  <c r="AD1162" i="5"/>
  <c r="V1162" i="5"/>
  <c r="AC1162" i="5"/>
  <c r="U1162" i="5"/>
  <c r="AB1162" i="5"/>
  <c r="T1162" i="5"/>
  <c r="AA1162" i="5"/>
  <c r="S1162" i="5"/>
  <c r="AH1162" i="5"/>
  <c r="Z1162" i="5"/>
  <c r="R1162" i="5"/>
  <c r="AA1171" i="5"/>
  <c r="S1171" i="5"/>
  <c r="AH1171" i="5"/>
  <c r="Z1171" i="5"/>
  <c r="R1171" i="5"/>
  <c r="AG1171" i="5"/>
  <c r="Y1171" i="5"/>
  <c r="Q1171" i="5"/>
  <c r="AF1171" i="5"/>
  <c r="X1171" i="5"/>
  <c r="AE1171" i="5"/>
  <c r="W1171" i="5"/>
  <c r="AD1171" i="5"/>
  <c r="V1171" i="5"/>
  <c r="AC1171" i="5"/>
  <c r="U1171" i="5"/>
  <c r="AB1171" i="5"/>
  <c r="T1171" i="5"/>
  <c r="AG1178" i="5"/>
  <c r="Y1178" i="5"/>
  <c r="Q1178" i="5"/>
  <c r="AF1178" i="5"/>
  <c r="X1178" i="5"/>
  <c r="AE1178" i="5"/>
  <c r="W1178" i="5"/>
  <c r="AD1178" i="5"/>
  <c r="V1178" i="5"/>
  <c r="AC1178" i="5"/>
  <c r="U1178" i="5"/>
  <c r="AB1178" i="5"/>
  <c r="T1178" i="5"/>
  <c r="AA1178" i="5"/>
  <c r="S1178" i="5"/>
  <c r="AH1178" i="5"/>
  <c r="Z1178" i="5"/>
  <c r="R1178" i="5"/>
  <c r="Q917" i="5"/>
  <c r="Y917" i="5"/>
  <c r="AG917" i="5"/>
  <c r="Q921" i="5"/>
  <c r="Y921" i="5"/>
  <c r="AG921" i="5"/>
  <c r="Q925" i="5"/>
  <c r="Y925" i="5"/>
  <c r="AG925" i="5"/>
  <c r="R935" i="5"/>
  <c r="AC935" i="5"/>
  <c r="U942" i="5"/>
  <c r="Q945" i="5"/>
  <c r="AC945" i="5"/>
  <c r="S946" i="5"/>
  <c r="AE946" i="5"/>
  <c r="W947" i="5"/>
  <c r="AE949" i="5"/>
  <c r="AD953" i="5"/>
  <c r="V953" i="5"/>
  <c r="AC953" i="5"/>
  <c r="U953" i="5"/>
  <c r="AB953" i="5"/>
  <c r="T953" i="5"/>
  <c r="AH953" i="5"/>
  <c r="Z953" i="5"/>
  <c r="R953" i="5"/>
  <c r="AG953" i="5"/>
  <c r="Y953" i="5"/>
  <c r="Q953" i="5"/>
  <c r="AF953" i="5"/>
  <c r="X953" i="5"/>
  <c r="U954" i="5"/>
  <c r="W955" i="5"/>
  <c r="AC956" i="5"/>
  <c r="AE957" i="5"/>
  <c r="AD961" i="5"/>
  <c r="V961" i="5"/>
  <c r="AC961" i="5"/>
  <c r="U961" i="5"/>
  <c r="AB961" i="5"/>
  <c r="T961" i="5"/>
  <c r="AH961" i="5"/>
  <c r="Z961" i="5"/>
  <c r="R961" i="5"/>
  <c r="AG961" i="5"/>
  <c r="Y961" i="5"/>
  <c r="Q961" i="5"/>
  <c r="AF961" i="5"/>
  <c r="X961" i="5"/>
  <c r="U962" i="5"/>
  <c r="W963" i="5"/>
  <c r="AC964" i="5"/>
  <c r="AE965" i="5"/>
  <c r="AD969" i="5"/>
  <c r="V969" i="5"/>
  <c r="AC969" i="5"/>
  <c r="U969" i="5"/>
  <c r="AB969" i="5"/>
  <c r="T969" i="5"/>
  <c r="AH969" i="5"/>
  <c r="Z969" i="5"/>
  <c r="R969" i="5"/>
  <c r="AG969" i="5"/>
  <c r="Y969" i="5"/>
  <c r="Q969" i="5"/>
  <c r="AF969" i="5"/>
  <c r="X969" i="5"/>
  <c r="U970" i="5"/>
  <c r="W971" i="5"/>
  <c r="AC972" i="5"/>
  <c r="AE973" i="5"/>
  <c r="AD977" i="5"/>
  <c r="V977" i="5"/>
  <c r="AC977" i="5"/>
  <c r="U977" i="5"/>
  <c r="AB977" i="5"/>
  <c r="T977" i="5"/>
  <c r="AH977" i="5"/>
  <c r="Z977" i="5"/>
  <c r="R977" i="5"/>
  <c r="AG977" i="5"/>
  <c r="Y977" i="5"/>
  <c r="Q977" i="5"/>
  <c r="AF977" i="5"/>
  <c r="X977" i="5"/>
  <c r="U978" i="5"/>
  <c r="W979" i="5"/>
  <c r="AC980" i="5"/>
  <c r="AD985" i="5"/>
  <c r="V985" i="5"/>
  <c r="AC985" i="5"/>
  <c r="U985" i="5"/>
  <c r="AB985" i="5"/>
  <c r="T985" i="5"/>
  <c r="AH985" i="5"/>
  <c r="Z985" i="5"/>
  <c r="R985" i="5"/>
  <c r="AG985" i="5"/>
  <c r="Y985" i="5"/>
  <c r="Q985" i="5"/>
  <c r="AF985" i="5"/>
  <c r="X985" i="5"/>
  <c r="U986" i="5"/>
  <c r="W987" i="5"/>
  <c r="AC988" i="5"/>
  <c r="AD993" i="5"/>
  <c r="V993" i="5"/>
  <c r="AC993" i="5"/>
  <c r="U993" i="5"/>
  <c r="AB993" i="5"/>
  <c r="T993" i="5"/>
  <c r="AH993" i="5"/>
  <c r="Z993" i="5"/>
  <c r="R993" i="5"/>
  <c r="AG993" i="5"/>
  <c r="Y993" i="5"/>
  <c r="Q993" i="5"/>
  <c r="AF993" i="5"/>
  <c r="X993" i="5"/>
  <c r="W995" i="5"/>
  <c r="AC996" i="5"/>
  <c r="AD1001" i="5"/>
  <c r="V1001" i="5"/>
  <c r="AC1001" i="5"/>
  <c r="U1001" i="5"/>
  <c r="AB1001" i="5"/>
  <c r="T1001" i="5"/>
  <c r="AH1001" i="5"/>
  <c r="Z1001" i="5"/>
  <c r="R1001" i="5"/>
  <c r="AG1001" i="5"/>
  <c r="Y1001" i="5"/>
  <c r="Q1001" i="5"/>
  <c r="AF1001" i="5"/>
  <c r="X1001" i="5"/>
  <c r="W1003" i="5"/>
  <c r="AC1004" i="5"/>
  <c r="AE1009" i="5"/>
  <c r="W1009" i="5"/>
  <c r="AD1009" i="5"/>
  <c r="V1009" i="5"/>
  <c r="AC1009" i="5"/>
  <c r="U1009" i="5"/>
  <c r="AB1009" i="5"/>
  <c r="T1009" i="5"/>
  <c r="AH1009" i="5"/>
  <c r="Z1009" i="5"/>
  <c r="R1009" i="5"/>
  <c r="AG1009" i="5"/>
  <c r="Y1009" i="5"/>
  <c r="Q1009" i="5"/>
  <c r="AF1009" i="5"/>
  <c r="X1009" i="5"/>
  <c r="AC1012" i="5"/>
  <c r="U1012" i="5"/>
  <c r="AB1012" i="5"/>
  <c r="T1012" i="5"/>
  <c r="AA1012" i="5"/>
  <c r="S1012" i="5"/>
  <c r="AH1012" i="5"/>
  <c r="Z1012" i="5"/>
  <c r="R1012" i="5"/>
  <c r="AG1012" i="5"/>
  <c r="Y1012" i="5"/>
  <c r="Q1012" i="5"/>
  <c r="AF1012" i="5"/>
  <c r="X1012" i="5"/>
  <c r="AE1012" i="5"/>
  <c r="W1012" i="5"/>
  <c r="AD1012" i="5"/>
  <c r="V1012" i="5"/>
  <c r="AE1021" i="5"/>
  <c r="W1021" i="5"/>
  <c r="AD1021" i="5"/>
  <c r="V1021" i="5"/>
  <c r="AC1021" i="5"/>
  <c r="U1021" i="5"/>
  <c r="AB1021" i="5"/>
  <c r="T1021" i="5"/>
  <c r="AA1021" i="5"/>
  <c r="S1021" i="5"/>
  <c r="AH1021" i="5"/>
  <c r="Z1021" i="5"/>
  <c r="R1021" i="5"/>
  <c r="AG1021" i="5"/>
  <c r="Y1021" i="5"/>
  <c r="Q1021" i="5"/>
  <c r="AF1021" i="5"/>
  <c r="X1021" i="5"/>
  <c r="AC1028" i="5"/>
  <c r="U1028" i="5"/>
  <c r="AB1028" i="5"/>
  <c r="T1028" i="5"/>
  <c r="AA1028" i="5"/>
  <c r="S1028" i="5"/>
  <c r="AH1028" i="5"/>
  <c r="Z1028" i="5"/>
  <c r="R1028" i="5"/>
  <c r="AG1028" i="5"/>
  <c r="Y1028" i="5"/>
  <c r="Q1028" i="5"/>
  <c r="AF1028" i="5"/>
  <c r="X1028" i="5"/>
  <c r="AE1028" i="5"/>
  <c r="W1028" i="5"/>
  <c r="AD1028" i="5"/>
  <c r="V1028" i="5"/>
  <c r="AE1037" i="5"/>
  <c r="W1037" i="5"/>
  <c r="AD1037" i="5"/>
  <c r="V1037" i="5"/>
  <c r="AC1037" i="5"/>
  <c r="U1037" i="5"/>
  <c r="AB1037" i="5"/>
  <c r="T1037" i="5"/>
  <c r="AA1037" i="5"/>
  <c r="S1037" i="5"/>
  <c r="AH1037" i="5"/>
  <c r="Z1037" i="5"/>
  <c r="R1037" i="5"/>
  <c r="AG1037" i="5"/>
  <c r="Y1037" i="5"/>
  <c r="Q1037" i="5"/>
  <c r="AF1037" i="5"/>
  <c r="X1037" i="5"/>
  <c r="AC1044" i="5"/>
  <c r="U1044" i="5"/>
  <c r="AB1044" i="5"/>
  <c r="T1044" i="5"/>
  <c r="AA1044" i="5"/>
  <c r="S1044" i="5"/>
  <c r="AH1044" i="5"/>
  <c r="Z1044" i="5"/>
  <c r="R1044" i="5"/>
  <c r="AG1044" i="5"/>
  <c r="Y1044" i="5"/>
  <c r="Q1044" i="5"/>
  <c r="AF1044" i="5"/>
  <c r="X1044" i="5"/>
  <c r="AE1044" i="5"/>
  <c r="W1044" i="5"/>
  <c r="AD1044" i="5"/>
  <c r="V1044" i="5"/>
  <c r="AE1053" i="5"/>
  <c r="W1053" i="5"/>
  <c r="AD1053" i="5"/>
  <c r="V1053" i="5"/>
  <c r="AC1053" i="5"/>
  <c r="U1053" i="5"/>
  <c r="AB1053" i="5"/>
  <c r="T1053" i="5"/>
  <c r="AA1053" i="5"/>
  <c r="S1053" i="5"/>
  <c r="AH1053" i="5"/>
  <c r="Z1053" i="5"/>
  <c r="R1053" i="5"/>
  <c r="AG1053" i="5"/>
  <c r="Y1053" i="5"/>
  <c r="Q1053" i="5"/>
  <c r="AF1053" i="5"/>
  <c r="X1053" i="5"/>
  <c r="AC1060" i="5"/>
  <c r="U1060" i="5"/>
  <c r="AB1060" i="5"/>
  <c r="T1060" i="5"/>
  <c r="AA1060" i="5"/>
  <c r="S1060" i="5"/>
  <c r="AH1060" i="5"/>
  <c r="Z1060" i="5"/>
  <c r="R1060" i="5"/>
  <c r="AG1060" i="5"/>
  <c r="Y1060" i="5"/>
  <c r="Q1060" i="5"/>
  <c r="AF1060" i="5"/>
  <c r="X1060" i="5"/>
  <c r="AE1060" i="5"/>
  <c r="W1060" i="5"/>
  <c r="AD1060" i="5"/>
  <c r="V1060" i="5"/>
  <c r="AE1069" i="5"/>
  <c r="W1069" i="5"/>
  <c r="AD1069" i="5"/>
  <c r="V1069" i="5"/>
  <c r="AC1069" i="5"/>
  <c r="U1069" i="5"/>
  <c r="AB1069" i="5"/>
  <c r="T1069" i="5"/>
  <c r="AA1069" i="5"/>
  <c r="S1069" i="5"/>
  <c r="AH1069" i="5"/>
  <c r="Z1069" i="5"/>
  <c r="R1069" i="5"/>
  <c r="AG1069" i="5"/>
  <c r="Y1069" i="5"/>
  <c r="Q1069" i="5"/>
  <c r="AF1069" i="5"/>
  <c r="X1069" i="5"/>
  <c r="AC1076" i="5"/>
  <c r="U1076" i="5"/>
  <c r="AB1076" i="5"/>
  <c r="T1076" i="5"/>
  <c r="AA1076" i="5"/>
  <c r="S1076" i="5"/>
  <c r="AH1076" i="5"/>
  <c r="Z1076" i="5"/>
  <c r="R1076" i="5"/>
  <c r="AG1076" i="5"/>
  <c r="Y1076" i="5"/>
  <c r="Q1076" i="5"/>
  <c r="AF1076" i="5"/>
  <c r="X1076" i="5"/>
  <c r="AE1076" i="5"/>
  <c r="W1076" i="5"/>
  <c r="AD1076" i="5"/>
  <c r="V1076" i="5"/>
  <c r="AE1085" i="5"/>
  <c r="W1085" i="5"/>
  <c r="AD1085" i="5"/>
  <c r="V1085" i="5"/>
  <c r="AC1085" i="5"/>
  <c r="U1085" i="5"/>
  <c r="AB1085" i="5"/>
  <c r="T1085" i="5"/>
  <c r="AA1085" i="5"/>
  <c r="S1085" i="5"/>
  <c r="AH1085" i="5"/>
  <c r="Z1085" i="5"/>
  <c r="R1085" i="5"/>
  <c r="AG1085" i="5"/>
  <c r="Y1085" i="5"/>
  <c r="Q1085" i="5"/>
  <c r="AF1085" i="5"/>
  <c r="X1085" i="5"/>
  <c r="AC1092" i="5"/>
  <c r="U1092" i="5"/>
  <c r="AB1092" i="5"/>
  <c r="T1092" i="5"/>
  <c r="AA1092" i="5"/>
  <c r="S1092" i="5"/>
  <c r="AH1092" i="5"/>
  <c r="Z1092" i="5"/>
  <c r="R1092" i="5"/>
  <c r="AG1092" i="5"/>
  <c r="Y1092" i="5"/>
  <c r="Q1092" i="5"/>
  <c r="AF1092" i="5"/>
  <c r="X1092" i="5"/>
  <c r="AE1092" i="5"/>
  <c r="W1092" i="5"/>
  <c r="AD1092" i="5"/>
  <c r="V1092" i="5"/>
  <c r="AE1101" i="5"/>
  <c r="W1101" i="5"/>
  <c r="AD1101" i="5"/>
  <c r="V1101" i="5"/>
  <c r="AC1101" i="5"/>
  <c r="U1101" i="5"/>
  <c r="AB1101" i="5"/>
  <c r="T1101" i="5"/>
  <c r="AA1101" i="5"/>
  <c r="S1101" i="5"/>
  <c r="AH1101" i="5"/>
  <c r="Z1101" i="5"/>
  <c r="R1101" i="5"/>
  <c r="AG1101" i="5"/>
  <c r="Y1101" i="5"/>
  <c r="Q1101" i="5"/>
  <c r="AF1101" i="5"/>
  <c r="X1101" i="5"/>
  <c r="AC1108" i="5"/>
  <c r="U1108" i="5"/>
  <c r="AB1108" i="5"/>
  <c r="T1108" i="5"/>
  <c r="AA1108" i="5"/>
  <c r="S1108" i="5"/>
  <c r="AH1108" i="5"/>
  <c r="Z1108" i="5"/>
  <c r="R1108" i="5"/>
  <c r="AG1108" i="5"/>
  <c r="Y1108" i="5"/>
  <c r="Q1108" i="5"/>
  <c r="AF1108" i="5"/>
  <c r="X1108" i="5"/>
  <c r="AE1108" i="5"/>
  <c r="W1108" i="5"/>
  <c r="AD1108" i="5"/>
  <c r="V1108" i="5"/>
  <c r="AE1117" i="5"/>
  <c r="W1117" i="5"/>
  <c r="AD1117" i="5"/>
  <c r="V1117" i="5"/>
  <c r="AC1117" i="5"/>
  <c r="U1117" i="5"/>
  <c r="AB1117" i="5"/>
  <c r="T1117" i="5"/>
  <c r="AA1117" i="5"/>
  <c r="S1117" i="5"/>
  <c r="AH1117" i="5"/>
  <c r="Z1117" i="5"/>
  <c r="R1117" i="5"/>
  <c r="AG1117" i="5"/>
  <c r="Y1117" i="5"/>
  <c r="Q1117" i="5"/>
  <c r="AF1117" i="5"/>
  <c r="X1117" i="5"/>
  <c r="AC1124" i="5"/>
  <c r="U1124" i="5"/>
  <c r="AB1124" i="5"/>
  <c r="T1124" i="5"/>
  <c r="AA1124" i="5"/>
  <c r="S1124" i="5"/>
  <c r="AH1124" i="5"/>
  <c r="Z1124" i="5"/>
  <c r="R1124" i="5"/>
  <c r="AG1124" i="5"/>
  <c r="Y1124" i="5"/>
  <c r="Q1124" i="5"/>
  <c r="AF1124" i="5"/>
  <c r="X1124" i="5"/>
  <c r="AE1124" i="5"/>
  <c r="W1124" i="5"/>
  <c r="AD1124" i="5"/>
  <c r="V1124" i="5"/>
  <c r="AE1133" i="5"/>
  <c r="W1133" i="5"/>
  <c r="AD1133" i="5"/>
  <c r="V1133" i="5"/>
  <c r="AC1133" i="5"/>
  <c r="U1133" i="5"/>
  <c r="AB1133" i="5"/>
  <c r="T1133" i="5"/>
  <c r="AA1133" i="5"/>
  <c r="S1133" i="5"/>
  <c r="AH1133" i="5"/>
  <c r="Z1133" i="5"/>
  <c r="R1133" i="5"/>
  <c r="AG1133" i="5"/>
  <c r="Y1133" i="5"/>
  <c r="Q1133" i="5"/>
  <c r="AF1133" i="5"/>
  <c r="X1133" i="5"/>
  <c r="AC1140" i="5"/>
  <c r="U1140" i="5"/>
  <c r="AB1140" i="5"/>
  <c r="T1140" i="5"/>
  <c r="AA1140" i="5"/>
  <c r="S1140" i="5"/>
  <c r="AH1140" i="5"/>
  <c r="Z1140" i="5"/>
  <c r="R1140" i="5"/>
  <c r="AG1140" i="5"/>
  <c r="Y1140" i="5"/>
  <c r="Q1140" i="5"/>
  <c r="AF1140" i="5"/>
  <c r="X1140" i="5"/>
  <c r="AE1140" i="5"/>
  <c r="W1140" i="5"/>
  <c r="AD1140" i="5"/>
  <c r="V1140" i="5"/>
  <c r="AE1149" i="5"/>
  <c r="W1149" i="5"/>
  <c r="AD1149" i="5"/>
  <c r="V1149" i="5"/>
  <c r="AC1149" i="5"/>
  <c r="U1149" i="5"/>
  <c r="AB1149" i="5"/>
  <c r="T1149" i="5"/>
  <c r="AA1149" i="5"/>
  <c r="S1149" i="5"/>
  <c r="AH1149" i="5"/>
  <c r="Z1149" i="5"/>
  <c r="R1149" i="5"/>
  <c r="AG1149" i="5"/>
  <c r="Y1149" i="5"/>
  <c r="Q1149" i="5"/>
  <c r="AF1149" i="5"/>
  <c r="X1149" i="5"/>
  <c r="AC1156" i="5"/>
  <c r="U1156" i="5"/>
  <c r="AB1156" i="5"/>
  <c r="T1156" i="5"/>
  <c r="AA1156" i="5"/>
  <c r="S1156" i="5"/>
  <c r="AH1156" i="5"/>
  <c r="Z1156" i="5"/>
  <c r="R1156" i="5"/>
  <c r="AG1156" i="5"/>
  <c r="Y1156" i="5"/>
  <c r="Q1156" i="5"/>
  <c r="AF1156" i="5"/>
  <c r="X1156" i="5"/>
  <c r="AE1156" i="5"/>
  <c r="W1156" i="5"/>
  <c r="AD1156" i="5"/>
  <c r="V1156" i="5"/>
  <c r="AE1165" i="5"/>
  <c r="W1165" i="5"/>
  <c r="AD1165" i="5"/>
  <c r="V1165" i="5"/>
  <c r="AC1165" i="5"/>
  <c r="U1165" i="5"/>
  <c r="AB1165" i="5"/>
  <c r="T1165" i="5"/>
  <c r="AA1165" i="5"/>
  <c r="S1165" i="5"/>
  <c r="AH1165" i="5"/>
  <c r="Z1165" i="5"/>
  <c r="R1165" i="5"/>
  <c r="AG1165" i="5"/>
  <c r="Y1165" i="5"/>
  <c r="Q1165" i="5"/>
  <c r="AF1165" i="5"/>
  <c r="X1165" i="5"/>
  <c r="AC1172" i="5"/>
  <c r="U1172" i="5"/>
  <c r="AB1172" i="5"/>
  <c r="T1172" i="5"/>
  <c r="AA1172" i="5"/>
  <c r="S1172" i="5"/>
  <c r="AH1172" i="5"/>
  <c r="Z1172" i="5"/>
  <c r="R1172" i="5"/>
  <c r="AG1172" i="5"/>
  <c r="Y1172" i="5"/>
  <c r="Q1172" i="5"/>
  <c r="AF1172" i="5"/>
  <c r="X1172" i="5"/>
  <c r="AE1172" i="5"/>
  <c r="W1172" i="5"/>
  <c r="AD1172" i="5"/>
  <c r="V1172" i="5"/>
  <c r="AE1181" i="5"/>
  <c r="W1181" i="5"/>
  <c r="AD1181" i="5"/>
  <c r="V1181" i="5"/>
  <c r="AC1181" i="5"/>
  <c r="U1181" i="5"/>
  <c r="AB1181" i="5"/>
  <c r="T1181" i="5"/>
  <c r="AA1181" i="5"/>
  <c r="S1181" i="5"/>
  <c r="AH1181" i="5"/>
  <c r="Z1181" i="5"/>
  <c r="R1181" i="5"/>
  <c r="AG1181" i="5"/>
  <c r="Y1181" i="5"/>
  <c r="Q1181" i="5"/>
  <c r="AF1181" i="5"/>
  <c r="X1181" i="5"/>
  <c r="AF1191" i="5"/>
  <c r="X1191" i="5"/>
  <c r="AA1191" i="5"/>
  <c r="S1191" i="5"/>
  <c r="AB1191" i="5"/>
  <c r="Q1191" i="5"/>
  <c r="Z1191" i="5"/>
  <c r="Y1191" i="5"/>
  <c r="AH1191" i="5"/>
  <c r="W1191" i="5"/>
  <c r="AG1191" i="5"/>
  <c r="V1191" i="5"/>
  <c r="AE1191" i="5"/>
  <c r="U1191" i="5"/>
  <c r="AD1191" i="5"/>
  <c r="T1191" i="5"/>
  <c r="AC1191" i="5"/>
  <c r="R1191" i="5"/>
  <c r="AF998" i="5"/>
  <c r="X998" i="5"/>
  <c r="AE998" i="5"/>
  <c r="W998" i="5"/>
  <c r="AD998" i="5"/>
  <c r="V998" i="5"/>
  <c r="AB998" i="5"/>
  <c r="T998" i="5"/>
  <c r="AA998" i="5"/>
  <c r="S998" i="5"/>
  <c r="AH998" i="5"/>
  <c r="Z998" i="5"/>
  <c r="R998" i="5"/>
  <c r="AF1006" i="5"/>
  <c r="X1006" i="5"/>
  <c r="AE1006" i="5"/>
  <c r="W1006" i="5"/>
  <c r="AD1006" i="5"/>
  <c r="V1006" i="5"/>
  <c r="AB1006" i="5"/>
  <c r="T1006" i="5"/>
  <c r="AA1006" i="5"/>
  <c r="S1006" i="5"/>
  <c r="AH1006" i="5"/>
  <c r="Z1006" i="5"/>
  <c r="R1006" i="5"/>
  <c r="AA1015" i="5"/>
  <c r="S1015" i="5"/>
  <c r="AH1015" i="5"/>
  <c r="Z1015" i="5"/>
  <c r="R1015" i="5"/>
  <c r="AG1015" i="5"/>
  <c r="Y1015" i="5"/>
  <c r="Q1015" i="5"/>
  <c r="AF1015" i="5"/>
  <c r="X1015" i="5"/>
  <c r="AE1015" i="5"/>
  <c r="W1015" i="5"/>
  <c r="AD1015" i="5"/>
  <c r="V1015" i="5"/>
  <c r="AC1015" i="5"/>
  <c r="U1015" i="5"/>
  <c r="AB1015" i="5"/>
  <c r="T1015" i="5"/>
  <c r="AG1022" i="5"/>
  <c r="Y1022" i="5"/>
  <c r="Q1022" i="5"/>
  <c r="AF1022" i="5"/>
  <c r="X1022" i="5"/>
  <c r="AE1022" i="5"/>
  <c r="W1022" i="5"/>
  <c r="AD1022" i="5"/>
  <c r="V1022" i="5"/>
  <c r="AC1022" i="5"/>
  <c r="U1022" i="5"/>
  <c r="AB1022" i="5"/>
  <c r="T1022" i="5"/>
  <c r="AA1022" i="5"/>
  <c r="S1022" i="5"/>
  <c r="AH1022" i="5"/>
  <c r="Z1022" i="5"/>
  <c r="R1022" i="5"/>
  <c r="AA1031" i="5"/>
  <c r="S1031" i="5"/>
  <c r="AH1031" i="5"/>
  <c r="Z1031" i="5"/>
  <c r="R1031" i="5"/>
  <c r="AG1031" i="5"/>
  <c r="Y1031" i="5"/>
  <c r="Q1031" i="5"/>
  <c r="AF1031" i="5"/>
  <c r="X1031" i="5"/>
  <c r="AE1031" i="5"/>
  <c r="W1031" i="5"/>
  <c r="AD1031" i="5"/>
  <c r="V1031" i="5"/>
  <c r="AC1031" i="5"/>
  <c r="U1031" i="5"/>
  <c r="AB1031" i="5"/>
  <c r="T1031" i="5"/>
  <c r="AG1038" i="5"/>
  <c r="Y1038" i="5"/>
  <c r="Q1038" i="5"/>
  <c r="AF1038" i="5"/>
  <c r="X1038" i="5"/>
  <c r="AE1038" i="5"/>
  <c r="W1038" i="5"/>
  <c r="AD1038" i="5"/>
  <c r="V1038" i="5"/>
  <c r="AC1038" i="5"/>
  <c r="U1038" i="5"/>
  <c r="AB1038" i="5"/>
  <c r="T1038" i="5"/>
  <c r="AA1038" i="5"/>
  <c r="S1038" i="5"/>
  <c r="AH1038" i="5"/>
  <c r="Z1038" i="5"/>
  <c r="R1038" i="5"/>
  <c r="AA1047" i="5"/>
  <c r="S1047" i="5"/>
  <c r="AH1047" i="5"/>
  <c r="Z1047" i="5"/>
  <c r="R1047" i="5"/>
  <c r="AG1047" i="5"/>
  <c r="Y1047" i="5"/>
  <c r="Q1047" i="5"/>
  <c r="AF1047" i="5"/>
  <c r="X1047" i="5"/>
  <c r="AE1047" i="5"/>
  <c r="W1047" i="5"/>
  <c r="AD1047" i="5"/>
  <c r="V1047" i="5"/>
  <c r="AC1047" i="5"/>
  <c r="U1047" i="5"/>
  <c r="AB1047" i="5"/>
  <c r="T1047" i="5"/>
  <c r="AG1054" i="5"/>
  <c r="Y1054" i="5"/>
  <c r="Q1054" i="5"/>
  <c r="AF1054" i="5"/>
  <c r="X1054" i="5"/>
  <c r="AE1054" i="5"/>
  <c r="W1054" i="5"/>
  <c r="AD1054" i="5"/>
  <c r="V1054" i="5"/>
  <c r="AC1054" i="5"/>
  <c r="U1054" i="5"/>
  <c r="AB1054" i="5"/>
  <c r="T1054" i="5"/>
  <c r="AA1054" i="5"/>
  <c r="S1054" i="5"/>
  <c r="AH1054" i="5"/>
  <c r="Z1054" i="5"/>
  <c r="R1054" i="5"/>
  <c r="AA1063" i="5"/>
  <c r="S1063" i="5"/>
  <c r="AH1063" i="5"/>
  <c r="Z1063" i="5"/>
  <c r="R1063" i="5"/>
  <c r="AG1063" i="5"/>
  <c r="Y1063" i="5"/>
  <c r="Q1063" i="5"/>
  <c r="AF1063" i="5"/>
  <c r="X1063" i="5"/>
  <c r="AE1063" i="5"/>
  <c r="W1063" i="5"/>
  <c r="AD1063" i="5"/>
  <c r="V1063" i="5"/>
  <c r="AC1063" i="5"/>
  <c r="U1063" i="5"/>
  <c r="AB1063" i="5"/>
  <c r="T1063" i="5"/>
  <c r="AG1070" i="5"/>
  <c r="Y1070" i="5"/>
  <c r="Q1070" i="5"/>
  <c r="AF1070" i="5"/>
  <c r="X1070" i="5"/>
  <c r="AE1070" i="5"/>
  <c r="W1070" i="5"/>
  <c r="AD1070" i="5"/>
  <c r="V1070" i="5"/>
  <c r="AC1070" i="5"/>
  <c r="U1070" i="5"/>
  <c r="AB1070" i="5"/>
  <c r="T1070" i="5"/>
  <c r="AA1070" i="5"/>
  <c r="S1070" i="5"/>
  <c r="AH1070" i="5"/>
  <c r="Z1070" i="5"/>
  <c r="R1070" i="5"/>
  <c r="AA1079" i="5"/>
  <c r="S1079" i="5"/>
  <c r="AH1079" i="5"/>
  <c r="Z1079" i="5"/>
  <c r="R1079" i="5"/>
  <c r="AG1079" i="5"/>
  <c r="Y1079" i="5"/>
  <c r="Q1079" i="5"/>
  <c r="AF1079" i="5"/>
  <c r="X1079" i="5"/>
  <c r="AE1079" i="5"/>
  <c r="W1079" i="5"/>
  <c r="AD1079" i="5"/>
  <c r="V1079" i="5"/>
  <c r="AC1079" i="5"/>
  <c r="U1079" i="5"/>
  <c r="AB1079" i="5"/>
  <c r="T1079" i="5"/>
  <c r="AG1086" i="5"/>
  <c r="Y1086" i="5"/>
  <c r="Q1086" i="5"/>
  <c r="AF1086" i="5"/>
  <c r="X1086" i="5"/>
  <c r="AE1086" i="5"/>
  <c r="W1086" i="5"/>
  <c r="AD1086" i="5"/>
  <c r="V1086" i="5"/>
  <c r="AC1086" i="5"/>
  <c r="U1086" i="5"/>
  <c r="AB1086" i="5"/>
  <c r="T1086" i="5"/>
  <c r="AA1086" i="5"/>
  <c r="S1086" i="5"/>
  <c r="AH1086" i="5"/>
  <c r="Z1086" i="5"/>
  <c r="R1086" i="5"/>
  <c r="AA1095" i="5"/>
  <c r="S1095" i="5"/>
  <c r="AH1095" i="5"/>
  <c r="Z1095" i="5"/>
  <c r="R1095" i="5"/>
  <c r="AG1095" i="5"/>
  <c r="Y1095" i="5"/>
  <c r="Q1095" i="5"/>
  <c r="AF1095" i="5"/>
  <c r="X1095" i="5"/>
  <c r="AE1095" i="5"/>
  <c r="W1095" i="5"/>
  <c r="AD1095" i="5"/>
  <c r="V1095" i="5"/>
  <c r="AC1095" i="5"/>
  <c r="U1095" i="5"/>
  <c r="AB1095" i="5"/>
  <c r="T1095" i="5"/>
  <c r="AG1102" i="5"/>
  <c r="Y1102" i="5"/>
  <c r="Q1102" i="5"/>
  <c r="AF1102" i="5"/>
  <c r="X1102" i="5"/>
  <c r="AE1102" i="5"/>
  <c r="W1102" i="5"/>
  <c r="AD1102" i="5"/>
  <c r="V1102" i="5"/>
  <c r="AC1102" i="5"/>
  <c r="U1102" i="5"/>
  <c r="AB1102" i="5"/>
  <c r="T1102" i="5"/>
  <c r="AA1102" i="5"/>
  <c r="S1102" i="5"/>
  <c r="AH1102" i="5"/>
  <c r="Z1102" i="5"/>
  <c r="R1102" i="5"/>
  <c r="AA1111" i="5"/>
  <c r="S1111" i="5"/>
  <c r="AH1111" i="5"/>
  <c r="Z1111" i="5"/>
  <c r="R1111" i="5"/>
  <c r="AG1111" i="5"/>
  <c r="Y1111" i="5"/>
  <c r="Q1111" i="5"/>
  <c r="AF1111" i="5"/>
  <c r="X1111" i="5"/>
  <c r="AE1111" i="5"/>
  <c r="W1111" i="5"/>
  <c r="AD1111" i="5"/>
  <c r="V1111" i="5"/>
  <c r="AC1111" i="5"/>
  <c r="U1111" i="5"/>
  <c r="AB1111" i="5"/>
  <c r="T1111" i="5"/>
  <c r="AG1118" i="5"/>
  <c r="Y1118" i="5"/>
  <c r="Q1118" i="5"/>
  <c r="AF1118" i="5"/>
  <c r="X1118" i="5"/>
  <c r="AE1118" i="5"/>
  <c r="W1118" i="5"/>
  <c r="AD1118" i="5"/>
  <c r="V1118" i="5"/>
  <c r="AC1118" i="5"/>
  <c r="U1118" i="5"/>
  <c r="AB1118" i="5"/>
  <c r="T1118" i="5"/>
  <c r="AA1118" i="5"/>
  <c r="S1118" i="5"/>
  <c r="AH1118" i="5"/>
  <c r="Z1118" i="5"/>
  <c r="R1118" i="5"/>
  <c r="AA1127" i="5"/>
  <c r="S1127" i="5"/>
  <c r="AH1127" i="5"/>
  <c r="Z1127" i="5"/>
  <c r="R1127" i="5"/>
  <c r="AG1127" i="5"/>
  <c r="Y1127" i="5"/>
  <c r="Q1127" i="5"/>
  <c r="AF1127" i="5"/>
  <c r="X1127" i="5"/>
  <c r="AE1127" i="5"/>
  <c r="W1127" i="5"/>
  <c r="AD1127" i="5"/>
  <c r="V1127" i="5"/>
  <c r="AC1127" i="5"/>
  <c r="U1127" i="5"/>
  <c r="AB1127" i="5"/>
  <c r="T1127" i="5"/>
  <c r="AG1134" i="5"/>
  <c r="Y1134" i="5"/>
  <c r="Q1134" i="5"/>
  <c r="AF1134" i="5"/>
  <c r="X1134" i="5"/>
  <c r="AE1134" i="5"/>
  <c r="W1134" i="5"/>
  <c r="AD1134" i="5"/>
  <c r="V1134" i="5"/>
  <c r="AC1134" i="5"/>
  <c r="U1134" i="5"/>
  <c r="AB1134" i="5"/>
  <c r="T1134" i="5"/>
  <c r="AA1134" i="5"/>
  <c r="S1134" i="5"/>
  <c r="AH1134" i="5"/>
  <c r="Z1134" i="5"/>
  <c r="R1134" i="5"/>
  <c r="AA1143" i="5"/>
  <c r="S1143" i="5"/>
  <c r="AH1143" i="5"/>
  <c r="Z1143" i="5"/>
  <c r="R1143" i="5"/>
  <c r="AG1143" i="5"/>
  <c r="Y1143" i="5"/>
  <c r="Q1143" i="5"/>
  <c r="AF1143" i="5"/>
  <c r="X1143" i="5"/>
  <c r="AE1143" i="5"/>
  <c r="W1143" i="5"/>
  <c r="AD1143" i="5"/>
  <c r="V1143" i="5"/>
  <c r="AC1143" i="5"/>
  <c r="U1143" i="5"/>
  <c r="AB1143" i="5"/>
  <c r="T1143" i="5"/>
  <c r="AG1150" i="5"/>
  <c r="Y1150" i="5"/>
  <c r="Q1150" i="5"/>
  <c r="AF1150" i="5"/>
  <c r="X1150" i="5"/>
  <c r="AE1150" i="5"/>
  <c r="W1150" i="5"/>
  <c r="AD1150" i="5"/>
  <c r="V1150" i="5"/>
  <c r="AC1150" i="5"/>
  <c r="U1150" i="5"/>
  <c r="AB1150" i="5"/>
  <c r="T1150" i="5"/>
  <c r="AA1150" i="5"/>
  <c r="S1150" i="5"/>
  <c r="AH1150" i="5"/>
  <c r="Z1150" i="5"/>
  <c r="R1150" i="5"/>
  <c r="AA1159" i="5"/>
  <c r="S1159" i="5"/>
  <c r="AH1159" i="5"/>
  <c r="Z1159" i="5"/>
  <c r="R1159" i="5"/>
  <c r="AG1159" i="5"/>
  <c r="Y1159" i="5"/>
  <c r="Q1159" i="5"/>
  <c r="AF1159" i="5"/>
  <c r="X1159" i="5"/>
  <c r="AE1159" i="5"/>
  <c r="W1159" i="5"/>
  <c r="AD1159" i="5"/>
  <c r="V1159" i="5"/>
  <c r="AC1159" i="5"/>
  <c r="U1159" i="5"/>
  <c r="AB1159" i="5"/>
  <c r="T1159" i="5"/>
  <c r="AG1166" i="5"/>
  <c r="Y1166" i="5"/>
  <c r="Q1166" i="5"/>
  <c r="AF1166" i="5"/>
  <c r="X1166" i="5"/>
  <c r="AE1166" i="5"/>
  <c r="W1166" i="5"/>
  <c r="AD1166" i="5"/>
  <c r="V1166" i="5"/>
  <c r="AC1166" i="5"/>
  <c r="U1166" i="5"/>
  <c r="AB1166" i="5"/>
  <c r="T1166" i="5"/>
  <c r="AA1166" i="5"/>
  <c r="S1166" i="5"/>
  <c r="AH1166" i="5"/>
  <c r="Z1166" i="5"/>
  <c r="R1166" i="5"/>
  <c r="AA1175" i="5"/>
  <c r="S1175" i="5"/>
  <c r="AH1175" i="5"/>
  <c r="Z1175" i="5"/>
  <c r="R1175" i="5"/>
  <c r="AG1175" i="5"/>
  <c r="Y1175" i="5"/>
  <c r="Q1175" i="5"/>
  <c r="AF1175" i="5"/>
  <c r="X1175" i="5"/>
  <c r="AE1175" i="5"/>
  <c r="W1175" i="5"/>
  <c r="AD1175" i="5"/>
  <c r="V1175" i="5"/>
  <c r="AC1175" i="5"/>
  <c r="U1175" i="5"/>
  <c r="AB1175" i="5"/>
  <c r="T1175" i="5"/>
  <c r="AG1182" i="5"/>
  <c r="Y1182" i="5"/>
  <c r="Q1182" i="5"/>
  <c r="AF1182" i="5"/>
  <c r="X1182" i="5"/>
  <c r="AE1182" i="5"/>
  <c r="W1182" i="5"/>
  <c r="AD1182" i="5"/>
  <c r="V1182" i="5"/>
  <c r="AC1182" i="5"/>
  <c r="U1182" i="5"/>
  <c r="AB1182" i="5"/>
  <c r="T1182" i="5"/>
  <c r="AA1182" i="5"/>
  <c r="S1182" i="5"/>
  <c r="AH1182" i="5"/>
  <c r="Z1182" i="5"/>
  <c r="R1182" i="5"/>
  <c r="AH1188" i="5"/>
  <c r="Z1188" i="5"/>
  <c r="R1188" i="5"/>
  <c r="AC1188" i="5"/>
  <c r="U1188" i="5"/>
  <c r="AE1188" i="5"/>
  <c r="T1188" i="5"/>
  <c r="AD1188" i="5"/>
  <c r="S1188" i="5"/>
  <c r="AB1188" i="5"/>
  <c r="Q1188" i="5"/>
  <c r="AA1188" i="5"/>
  <c r="Y1188" i="5"/>
  <c r="X1188" i="5"/>
  <c r="AG1188" i="5"/>
  <c r="W1188" i="5"/>
  <c r="AF1188" i="5"/>
  <c r="V1188" i="5"/>
  <c r="AH1196" i="5"/>
  <c r="Z1196" i="5"/>
  <c r="R1196" i="5"/>
  <c r="AG1196" i="5"/>
  <c r="Y1196" i="5"/>
  <c r="Q1196" i="5"/>
  <c r="AF1196" i="5"/>
  <c r="X1196" i="5"/>
  <c r="AC1196" i="5"/>
  <c r="U1196" i="5"/>
  <c r="AB1196" i="5"/>
  <c r="T1196" i="5"/>
  <c r="S1196" i="5"/>
  <c r="AE1196" i="5"/>
  <c r="AD1196" i="5"/>
  <c r="AA1196" i="5"/>
  <c r="W1196" i="5"/>
  <c r="V1196" i="5"/>
  <c r="S917" i="5"/>
  <c r="S921" i="5"/>
  <c r="S925" i="5"/>
  <c r="U935" i="5"/>
  <c r="AE935" i="5"/>
  <c r="Y942" i="5"/>
  <c r="S945" i="5"/>
  <c r="AG945" i="5"/>
  <c r="U946" i="5"/>
  <c r="AA947" i="5"/>
  <c r="AH951" i="5"/>
  <c r="Z951" i="5"/>
  <c r="R951" i="5"/>
  <c r="AG951" i="5"/>
  <c r="Y951" i="5"/>
  <c r="Q951" i="5"/>
  <c r="AF951" i="5"/>
  <c r="X951" i="5"/>
  <c r="AD951" i="5"/>
  <c r="V951" i="5"/>
  <c r="AC951" i="5"/>
  <c r="U951" i="5"/>
  <c r="AB951" i="5"/>
  <c r="T951" i="5"/>
  <c r="U952" i="5"/>
  <c r="W953" i="5"/>
  <c r="AC954" i="5"/>
  <c r="AE955" i="5"/>
  <c r="AH959" i="5"/>
  <c r="Z959" i="5"/>
  <c r="R959" i="5"/>
  <c r="AG959" i="5"/>
  <c r="Y959" i="5"/>
  <c r="Q959" i="5"/>
  <c r="AF959" i="5"/>
  <c r="X959" i="5"/>
  <c r="AD959" i="5"/>
  <c r="V959" i="5"/>
  <c r="AC959" i="5"/>
  <c r="U959" i="5"/>
  <c r="AB959" i="5"/>
  <c r="T959" i="5"/>
  <c r="U960" i="5"/>
  <c r="W961" i="5"/>
  <c r="AC962" i="5"/>
  <c r="AE963" i="5"/>
  <c r="AH967" i="5"/>
  <c r="Z967" i="5"/>
  <c r="R967" i="5"/>
  <c r="AG967" i="5"/>
  <c r="Y967" i="5"/>
  <c r="Q967" i="5"/>
  <c r="AF967" i="5"/>
  <c r="X967" i="5"/>
  <c r="AD967" i="5"/>
  <c r="V967" i="5"/>
  <c r="AC967" i="5"/>
  <c r="U967" i="5"/>
  <c r="AB967" i="5"/>
  <c r="T967" i="5"/>
  <c r="U968" i="5"/>
  <c r="W969" i="5"/>
  <c r="AC970" i="5"/>
  <c r="AE971" i="5"/>
  <c r="AH975" i="5"/>
  <c r="Z975" i="5"/>
  <c r="R975" i="5"/>
  <c r="AG975" i="5"/>
  <c r="Y975" i="5"/>
  <c r="Q975" i="5"/>
  <c r="AF975" i="5"/>
  <c r="X975" i="5"/>
  <c r="AD975" i="5"/>
  <c r="V975" i="5"/>
  <c r="AC975" i="5"/>
  <c r="U975" i="5"/>
  <c r="AB975" i="5"/>
  <c r="T975" i="5"/>
  <c r="U976" i="5"/>
  <c r="W977" i="5"/>
  <c r="AC978" i="5"/>
  <c r="AE979" i="5"/>
  <c r="AH983" i="5"/>
  <c r="Z983" i="5"/>
  <c r="R983" i="5"/>
  <c r="AG983" i="5"/>
  <c r="Y983" i="5"/>
  <c r="Q983" i="5"/>
  <c r="AF983" i="5"/>
  <c r="X983" i="5"/>
  <c r="AD983" i="5"/>
  <c r="V983" i="5"/>
  <c r="AC983" i="5"/>
  <c r="U983" i="5"/>
  <c r="AB983" i="5"/>
  <c r="T983" i="5"/>
  <c r="U984" i="5"/>
  <c r="W985" i="5"/>
  <c r="AC986" i="5"/>
  <c r="AE987" i="5"/>
  <c r="AH991" i="5"/>
  <c r="Z991" i="5"/>
  <c r="R991" i="5"/>
  <c r="AG991" i="5"/>
  <c r="Y991" i="5"/>
  <c r="Q991" i="5"/>
  <c r="AF991" i="5"/>
  <c r="X991" i="5"/>
  <c r="AD991" i="5"/>
  <c r="V991" i="5"/>
  <c r="AC991" i="5"/>
  <c r="U991" i="5"/>
  <c r="AB991" i="5"/>
  <c r="T991" i="5"/>
  <c r="U992" i="5"/>
  <c r="W993" i="5"/>
  <c r="AC994" i="5"/>
  <c r="AE995" i="5"/>
  <c r="AH999" i="5"/>
  <c r="Z999" i="5"/>
  <c r="R999" i="5"/>
  <c r="AG999" i="5"/>
  <c r="Y999" i="5"/>
  <c r="Q999" i="5"/>
  <c r="AF999" i="5"/>
  <c r="X999" i="5"/>
  <c r="AD999" i="5"/>
  <c r="V999" i="5"/>
  <c r="AC999" i="5"/>
  <c r="U999" i="5"/>
  <c r="AB999" i="5"/>
  <c r="T999" i="5"/>
  <c r="U1000" i="5"/>
  <c r="W1001" i="5"/>
  <c r="AC1002" i="5"/>
  <c r="AE1003" i="5"/>
  <c r="AH1007" i="5"/>
  <c r="Z1007" i="5"/>
  <c r="R1007" i="5"/>
  <c r="AG1007" i="5"/>
  <c r="Y1007" i="5"/>
  <c r="Q1007" i="5"/>
  <c r="AF1007" i="5"/>
  <c r="X1007" i="5"/>
  <c r="AD1007" i="5"/>
  <c r="V1007" i="5"/>
  <c r="AC1007" i="5"/>
  <c r="U1007" i="5"/>
  <c r="AB1007" i="5"/>
  <c r="T1007" i="5"/>
  <c r="U1008" i="5"/>
  <c r="AA1009" i="5"/>
  <c r="AC1016" i="5"/>
  <c r="U1016" i="5"/>
  <c r="AB1016" i="5"/>
  <c r="T1016" i="5"/>
  <c r="AA1016" i="5"/>
  <c r="S1016" i="5"/>
  <c r="AH1016" i="5"/>
  <c r="Z1016" i="5"/>
  <c r="R1016" i="5"/>
  <c r="AG1016" i="5"/>
  <c r="Y1016" i="5"/>
  <c r="Q1016" i="5"/>
  <c r="AF1016" i="5"/>
  <c r="X1016" i="5"/>
  <c r="AE1016" i="5"/>
  <c r="W1016" i="5"/>
  <c r="AD1016" i="5"/>
  <c r="V1016" i="5"/>
  <c r="AE1025" i="5"/>
  <c r="W1025" i="5"/>
  <c r="AD1025" i="5"/>
  <c r="V1025" i="5"/>
  <c r="AC1025" i="5"/>
  <c r="U1025" i="5"/>
  <c r="AB1025" i="5"/>
  <c r="T1025" i="5"/>
  <c r="AA1025" i="5"/>
  <c r="S1025" i="5"/>
  <c r="AH1025" i="5"/>
  <c r="Z1025" i="5"/>
  <c r="R1025" i="5"/>
  <c r="AG1025" i="5"/>
  <c r="Y1025" i="5"/>
  <c r="Q1025" i="5"/>
  <c r="AF1025" i="5"/>
  <c r="X1025" i="5"/>
  <c r="AC1032" i="5"/>
  <c r="U1032" i="5"/>
  <c r="AB1032" i="5"/>
  <c r="T1032" i="5"/>
  <c r="AA1032" i="5"/>
  <c r="S1032" i="5"/>
  <c r="AH1032" i="5"/>
  <c r="Z1032" i="5"/>
  <c r="R1032" i="5"/>
  <c r="AG1032" i="5"/>
  <c r="Y1032" i="5"/>
  <c r="Q1032" i="5"/>
  <c r="AF1032" i="5"/>
  <c r="X1032" i="5"/>
  <c r="AE1032" i="5"/>
  <c r="W1032" i="5"/>
  <c r="AD1032" i="5"/>
  <c r="V1032" i="5"/>
  <c r="AE1041" i="5"/>
  <c r="W1041" i="5"/>
  <c r="AD1041" i="5"/>
  <c r="V1041" i="5"/>
  <c r="AC1041" i="5"/>
  <c r="U1041" i="5"/>
  <c r="AB1041" i="5"/>
  <c r="T1041" i="5"/>
  <c r="AA1041" i="5"/>
  <c r="S1041" i="5"/>
  <c r="AH1041" i="5"/>
  <c r="Z1041" i="5"/>
  <c r="R1041" i="5"/>
  <c r="AG1041" i="5"/>
  <c r="Y1041" i="5"/>
  <c r="Q1041" i="5"/>
  <c r="AF1041" i="5"/>
  <c r="X1041" i="5"/>
  <c r="AC1048" i="5"/>
  <c r="U1048" i="5"/>
  <c r="AB1048" i="5"/>
  <c r="T1048" i="5"/>
  <c r="AA1048" i="5"/>
  <c r="S1048" i="5"/>
  <c r="AH1048" i="5"/>
  <c r="Z1048" i="5"/>
  <c r="R1048" i="5"/>
  <c r="AG1048" i="5"/>
  <c r="Y1048" i="5"/>
  <c r="Q1048" i="5"/>
  <c r="AF1048" i="5"/>
  <c r="X1048" i="5"/>
  <c r="AE1048" i="5"/>
  <c r="W1048" i="5"/>
  <c r="AD1048" i="5"/>
  <c r="V1048" i="5"/>
  <c r="AE1057" i="5"/>
  <c r="W1057" i="5"/>
  <c r="AD1057" i="5"/>
  <c r="V1057" i="5"/>
  <c r="AC1057" i="5"/>
  <c r="U1057" i="5"/>
  <c r="AB1057" i="5"/>
  <c r="T1057" i="5"/>
  <c r="AA1057" i="5"/>
  <c r="S1057" i="5"/>
  <c r="AH1057" i="5"/>
  <c r="Z1057" i="5"/>
  <c r="R1057" i="5"/>
  <c r="AG1057" i="5"/>
  <c r="Y1057" i="5"/>
  <c r="Q1057" i="5"/>
  <c r="AF1057" i="5"/>
  <c r="X1057" i="5"/>
  <c r="AC1064" i="5"/>
  <c r="U1064" i="5"/>
  <c r="AB1064" i="5"/>
  <c r="T1064" i="5"/>
  <c r="AA1064" i="5"/>
  <c r="S1064" i="5"/>
  <c r="AH1064" i="5"/>
  <c r="Z1064" i="5"/>
  <c r="R1064" i="5"/>
  <c r="AG1064" i="5"/>
  <c r="Y1064" i="5"/>
  <c r="Q1064" i="5"/>
  <c r="AF1064" i="5"/>
  <c r="X1064" i="5"/>
  <c r="AE1064" i="5"/>
  <c r="W1064" i="5"/>
  <c r="AD1064" i="5"/>
  <c r="V1064" i="5"/>
  <c r="AE1073" i="5"/>
  <c r="W1073" i="5"/>
  <c r="AD1073" i="5"/>
  <c r="V1073" i="5"/>
  <c r="AC1073" i="5"/>
  <c r="U1073" i="5"/>
  <c r="AB1073" i="5"/>
  <c r="T1073" i="5"/>
  <c r="AA1073" i="5"/>
  <c r="S1073" i="5"/>
  <c r="AH1073" i="5"/>
  <c r="Z1073" i="5"/>
  <c r="R1073" i="5"/>
  <c r="AG1073" i="5"/>
  <c r="Y1073" i="5"/>
  <c r="Q1073" i="5"/>
  <c r="AF1073" i="5"/>
  <c r="X1073" i="5"/>
  <c r="AC1080" i="5"/>
  <c r="U1080" i="5"/>
  <c r="AB1080" i="5"/>
  <c r="T1080" i="5"/>
  <c r="AA1080" i="5"/>
  <c r="S1080" i="5"/>
  <c r="AH1080" i="5"/>
  <c r="Z1080" i="5"/>
  <c r="R1080" i="5"/>
  <c r="AG1080" i="5"/>
  <c r="Y1080" i="5"/>
  <c r="Q1080" i="5"/>
  <c r="AF1080" i="5"/>
  <c r="X1080" i="5"/>
  <c r="AE1080" i="5"/>
  <c r="W1080" i="5"/>
  <c r="AD1080" i="5"/>
  <c r="V1080" i="5"/>
  <c r="AE1089" i="5"/>
  <c r="W1089" i="5"/>
  <c r="AD1089" i="5"/>
  <c r="V1089" i="5"/>
  <c r="AC1089" i="5"/>
  <c r="U1089" i="5"/>
  <c r="AB1089" i="5"/>
  <c r="T1089" i="5"/>
  <c r="AA1089" i="5"/>
  <c r="S1089" i="5"/>
  <c r="AH1089" i="5"/>
  <c r="Z1089" i="5"/>
  <c r="R1089" i="5"/>
  <c r="AG1089" i="5"/>
  <c r="Y1089" i="5"/>
  <c r="Q1089" i="5"/>
  <c r="AF1089" i="5"/>
  <c r="X1089" i="5"/>
  <c r="AC1096" i="5"/>
  <c r="U1096" i="5"/>
  <c r="AB1096" i="5"/>
  <c r="T1096" i="5"/>
  <c r="AA1096" i="5"/>
  <c r="S1096" i="5"/>
  <c r="AH1096" i="5"/>
  <c r="Z1096" i="5"/>
  <c r="R1096" i="5"/>
  <c r="AG1096" i="5"/>
  <c r="Y1096" i="5"/>
  <c r="Q1096" i="5"/>
  <c r="AF1096" i="5"/>
  <c r="X1096" i="5"/>
  <c r="AE1096" i="5"/>
  <c r="W1096" i="5"/>
  <c r="AD1096" i="5"/>
  <c r="V1096" i="5"/>
  <c r="AE1105" i="5"/>
  <c r="W1105" i="5"/>
  <c r="AD1105" i="5"/>
  <c r="V1105" i="5"/>
  <c r="AC1105" i="5"/>
  <c r="U1105" i="5"/>
  <c r="AB1105" i="5"/>
  <c r="T1105" i="5"/>
  <c r="AA1105" i="5"/>
  <c r="S1105" i="5"/>
  <c r="AH1105" i="5"/>
  <c r="Z1105" i="5"/>
  <c r="R1105" i="5"/>
  <c r="AG1105" i="5"/>
  <c r="Y1105" i="5"/>
  <c r="Q1105" i="5"/>
  <c r="AF1105" i="5"/>
  <c r="X1105" i="5"/>
  <c r="AC1112" i="5"/>
  <c r="U1112" i="5"/>
  <c r="AB1112" i="5"/>
  <c r="T1112" i="5"/>
  <c r="AA1112" i="5"/>
  <c r="S1112" i="5"/>
  <c r="AH1112" i="5"/>
  <c r="Z1112" i="5"/>
  <c r="R1112" i="5"/>
  <c r="AG1112" i="5"/>
  <c r="Y1112" i="5"/>
  <c r="Q1112" i="5"/>
  <c r="AF1112" i="5"/>
  <c r="X1112" i="5"/>
  <c r="AE1112" i="5"/>
  <c r="W1112" i="5"/>
  <c r="AD1112" i="5"/>
  <c r="V1112" i="5"/>
  <c r="AE1121" i="5"/>
  <c r="W1121" i="5"/>
  <c r="AD1121" i="5"/>
  <c r="V1121" i="5"/>
  <c r="AC1121" i="5"/>
  <c r="U1121" i="5"/>
  <c r="AB1121" i="5"/>
  <c r="T1121" i="5"/>
  <c r="AA1121" i="5"/>
  <c r="S1121" i="5"/>
  <c r="AH1121" i="5"/>
  <c r="Z1121" i="5"/>
  <c r="R1121" i="5"/>
  <c r="AG1121" i="5"/>
  <c r="Y1121" i="5"/>
  <c r="Q1121" i="5"/>
  <c r="AF1121" i="5"/>
  <c r="X1121" i="5"/>
  <c r="AC1128" i="5"/>
  <c r="U1128" i="5"/>
  <c r="AB1128" i="5"/>
  <c r="T1128" i="5"/>
  <c r="AA1128" i="5"/>
  <c r="S1128" i="5"/>
  <c r="AH1128" i="5"/>
  <c r="Z1128" i="5"/>
  <c r="R1128" i="5"/>
  <c r="AG1128" i="5"/>
  <c r="Y1128" i="5"/>
  <c r="Q1128" i="5"/>
  <c r="AF1128" i="5"/>
  <c r="X1128" i="5"/>
  <c r="AE1128" i="5"/>
  <c r="W1128" i="5"/>
  <c r="AD1128" i="5"/>
  <c r="V1128" i="5"/>
  <c r="AE1137" i="5"/>
  <c r="W1137" i="5"/>
  <c r="AD1137" i="5"/>
  <c r="V1137" i="5"/>
  <c r="AC1137" i="5"/>
  <c r="U1137" i="5"/>
  <c r="AB1137" i="5"/>
  <c r="T1137" i="5"/>
  <c r="AA1137" i="5"/>
  <c r="S1137" i="5"/>
  <c r="AH1137" i="5"/>
  <c r="Z1137" i="5"/>
  <c r="R1137" i="5"/>
  <c r="AG1137" i="5"/>
  <c r="Y1137" i="5"/>
  <c r="Q1137" i="5"/>
  <c r="AF1137" i="5"/>
  <c r="X1137" i="5"/>
  <c r="AC1144" i="5"/>
  <c r="U1144" i="5"/>
  <c r="AB1144" i="5"/>
  <c r="T1144" i="5"/>
  <c r="AA1144" i="5"/>
  <c r="S1144" i="5"/>
  <c r="AH1144" i="5"/>
  <c r="Z1144" i="5"/>
  <c r="R1144" i="5"/>
  <c r="AG1144" i="5"/>
  <c r="Y1144" i="5"/>
  <c r="Q1144" i="5"/>
  <c r="AF1144" i="5"/>
  <c r="X1144" i="5"/>
  <c r="AE1144" i="5"/>
  <c r="W1144" i="5"/>
  <c r="AD1144" i="5"/>
  <c r="V1144" i="5"/>
  <c r="AE1153" i="5"/>
  <c r="W1153" i="5"/>
  <c r="AD1153" i="5"/>
  <c r="V1153" i="5"/>
  <c r="AC1153" i="5"/>
  <c r="U1153" i="5"/>
  <c r="AB1153" i="5"/>
  <c r="T1153" i="5"/>
  <c r="AA1153" i="5"/>
  <c r="S1153" i="5"/>
  <c r="AH1153" i="5"/>
  <c r="Z1153" i="5"/>
  <c r="R1153" i="5"/>
  <c r="AG1153" i="5"/>
  <c r="Y1153" i="5"/>
  <c r="Q1153" i="5"/>
  <c r="AF1153" i="5"/>
  <c r="X1153" i="5"/>
  <c r="AC1160" i="5"/>
  <c r="U1160" i="5"/>
  <c r="AB1160" i="5"/>
  <c r="T1160" i="5"/>
  <c r="AA1160" i="5"/>
  <c r="S1160" i="5"/>
  <c r="AH1160" i="5"/>
  <c r="Z1160" i="5"/>
  <c r="R1160" i="5"/>
  <c r="AG1160" i="5"/>
  <c r="Y1160" i="5"/>
  <c r="Q1160" i="5"/>
  <c r="AF1160" i="5"/>
  <c r="X1160" i="5"/>
  <c r="AE1160" i="5"/>
  <c r="W1160" i="5"/>
  <c r="AD1160" i="5"/>
  <c r="V1160" i="5"/>
  <c r="AE1169" i="5"/>
  <c r="W1169" i="5"/>
  <c r="AD1169" i="5"/>
  <c r="V1169" i="5"/>
  <c r="AC1169" i="5"/>
  <c r="U1169" i="5"/>
  <c r="AB1169" i="5"/>
  <c r="T1169" i="5"/>
  <c r="AA1169" i="5"/>
  <c r="S1169" i="5"/>
  <c r="AH1169" i="5"/>
  <c r="Z1169" i="5"/>
  <c r="R1169" i="5"/>
  <c r="AG1169" i="5"/>
  <c r="Y1169" i="5"/>
  <c r="Q1169" i="5"/>
  <c r="AF1169" i="5"/>
  <c r="X1169" i="5"/>
  <c r="AC1176" i="5"/>
  <c r="U1176" i="5"/>
  <c r="AB1176" i="5"/>
  <c r="T1176" i="5"/>
  <c r="AA1176" i="5"/>
  <c r="S1176" i="5"/>
  <c r="AH1176" i="5"/>
  <c r="Z1176" i="5"/>
  <c r="R1176" i="5"/>
  <c r="AG1176" i="5"/>
  <c r="Y1176" i="5"/>
  <c r="Q1176" i="5"/>
  <c r="AF1176" i="5"/>
  <c r="X1176" i="5"/>
  <c r="AE1176" i="5"/>
  <c r="W1176" i="5"/>
  <c r="AD1176" i="5"/>
  <c r="V1176" i="5"/>
  <c r="AE1185" i="5"/>
  <c r="W1185" i="5"/>
  <c r="AD1185" i="5"/>
  <c r="V1185" i="5"/>
  <c r="AC1185" i="5"/>
  <c r="U1185" i="5"/>
  <c r="AB1185" i="5"/>
  <c r="T1185" i="5"/>
  <c r="AA1185" i="5"/>
  <c r="S1185" i="5"/>
  <c r="AH1185" i="5"/>
  <c r="Z1185" i="5"/>
  <c r="R1185" i="5"/>
  <c r="AG1185" i="5"/>
  <c r="Y1185" i="5"/>
  <c r="Q1185" i="5"/>
  <c r="AF1185" i="5"/>
  <c r="X1185" i="5"/>
  <c r="Y1195" i="5"/>
  <c r="Q1197" i="5"/>
  <c r="W1202" i="5"/>
  <c r="AH1204" i="5"/>
  <c r="Z1204" i="5"/>
  <c r="R1204" i="5"/>
  <c r="AG1204" i="5"/>
  <c r="Y1204" i="5"/>
  <c r="Q1204" i="5"/>
  <c r="AF1204" i="5"/>
  <c r="X1204" i="5"/>
  <c r="AE1204" i="5"/>
  <c r="W1204" i="5"/>
  <c r="AD1204" i="5"/>
  <c r="V1204" i="5"/>
  <c r="AC1204" i="5"/>
  <c r="U1204" i="5"/>
  <c r="AB1204" i="5"/>
  <c r="T1204" i="5"/>
  <c r="Q1211" i="5"/>
  <c r="AF1215" i="5"/>
  <c r="X1215" i="5"/>
  <c r="AE1215" i="5"/>
  <c r="W1215" i="5"/>
  <c r="AD1215" i="5"/>
  <c r="V1215" i="5"/>
  <c r="AC1215" i="5"/>
  <c r="U1215" i="5"/>
  <c r="AB1215" i="5"/>
  <c r="T1215" i="5"/>
  <c r="AA1215" i="5"/>
  <c r="S1215" i="5"/>
  <c r="AH1215" i="5"/>
  <c r="Z1215" i="5"/>
  <c r="R1215" i="5"/>
  <c r="W1218" i="5"/>
  <c r="AH1220" i="5"/>
  <c r="Z1220" i="5"/>
  <c r="R1220" i="5"/>
  <c r="AG1220" i="5"/>
  <c r="Y1220" i="5"/>
  <c r="Q1220" i="5"/>
  <c r="AF1220" i="5"/>
  <c r="X1220" i="5"/>
  <c r="AE1220" i="5"/>
  <c r="W1220" i="5"/>
  <c r="AD1220" i="5"/>
  <c r="V1220" i="5"/>
  <c r="AC1220" i="5"/>
  <c r="U1220" i="5"/>
  <c r="AB1220" i="5"/>
  <c r="T1220" i="5"/>
  <c r="Q1227" i="5"/>
  <c r="AF1231" i="5"/>
  <c r="X1231" i="5"/>
  <c r="AE1231" i="5"/>
  <c r="W1231" i="5"/>
  <c r="AD1231" i="5"/>
  <c r="V1231" i="5"/>
  <c r="AC1231" i="5"/>
  <c r="U1231" i="5"/>
  <c r="AB1231" i="5"/>
  <c r="T1231" i="5"/>
  <c r="AA1231" i="5"/>
  <c r="S1231" i="5"/>
  <c r="AH1231" i="5"/>
  <c r="Z1231" i="5"/>
  <c r="R1231" i="5"/>
  <c r="W1234" i="5"/>
  <c r="AC1241" i="5"/>
  <c r="U1241" i="5"/>
  <c r="AB1241" i="5"/>
  <c r="T1241" i="5"/>
  <c r="AA1241" i="5"/>
  <c r="S1241" i="5"/>
  <c r="AH1241" i="5"/>
  <c r="Z1241" i="5"/>
  <c r="R1241" i="5"/>
  <c r="AG1241" i="5"/>
  <c r="Y1241" i="5"/>
  <c r="Q1241" i="5"/>
  <c r="AF1241" i="5"/>
  <c r="X1241" i="5"/>
  <c r="AE1241" i="5"/>
  <c r="W1241" i="5"/>
  <c r="AD1241" i="5"/>
  <c r="V1241" i="5"/>
  <c r="AA1244" i="5"/>
  <c r="S1244" i="5"/>
  <c r="AH1244" i="5"/>
  <c r="Z1244" i="5"/>
  <c r="R1244" i="5"/>
  <c r="AG1244" i="5"/>
  <c r="Y1244" i="5"/>
  <c r="Q1244" i="5"/>
  <c r="AF1244" i="5"/>
  <c r="X1244" i="5"/>
  <c r="AE1244" i="5"/>
  <c r="W1244" i="5"/>
  <c r="AD1244" i="5"/>
  <c r="V1244" i="5"/>
  <c r="AC1244" i="5"/>
  <c r="U1244" i="5"/>
  <c r="AB1244" i="5"/>
  <c r="T1244" i="5"/>
  <c r="AG1255" i="5"/>
  <c r="Y1255" i="5"/>
  <c r="Q1255" i="5"/>
  <c r="AF1255" i="5"/>
  <c r="X1255" i="5"/>
  <c r="AE1255" i="5"/>
  <c r="W1255" i="5"/>
  <c r="AD1255" i="5"/>
  <c r="V1255" i="5"/>
  <c r="AC1255" i="5"/>
  <c r="U1255" i="5"/>
  <c r="AB1255" i="5"/>
  <c r="T1255" i="5"/>
  <c r="AA1255" i="5"/>
  <c r="S1255" i="5"/>
  <c r="AH1255" i="5"/>
  <c r="Z1255" i="5"/>
  <c r="R1255" i="5"/>
  <c r="AE1258" i="5"/>
  <c r="W1258" i="5"/>
  <c r="AD1258" i="5"/>
  <c r="V1258" i="5"/>
  <c r="AC1258" i="5"/>
  <c r="U1258" i="5"/>
  <c r="AB1258" i="5"/>
  <c r="T1258" i="5"/>
  <c r="AA1258" i="5"/>
  <c r="S1258" i="5"/>
  <c r="AH1258" i="5"/>
  <c r="Z1258" i="5"/>
  <c r="R1258" i="5"/>
  <c r="AG1258" i="5"/>
  <c r="Y1258" i="5"/>
  <c r="Q1258" i="5"/>
  <c r="AF1258" i="5"/>
  <c r="X1258" i="5"/>
  <c r="AC1273" i="5"/>
  <c r="U1273" i="5"/>
  <c r="AB1273" i="5"/>
  <c r="T1273" i="5"/>
  <c r="AA1273" i="5"/>
  <c r="S1273" i="5"/>
  <c r="AH1273" i="5"/>
  <c r="Z1273" i="5"/>
  <c r="R1273" i="5"/>
  <c r="AG1273" i="5"/>
  <c r="Y1273" i="5"/>
  <c r="Q1273" i="5"/>
  <c r="AF1273" i="5"/>
  <c r="X1273" i="5"/>
  <c r="AE1273" i="5"/>
  <c r="W1273" i="5"/>
  <c r="AD1273" i="5"/>
  <c r="V1273" i="5"/>
  <c r="AA1276" i="5"/>
  <c r="S1276" i="5"/>
  <c r="AH1276" i="5"/>
  <c r="Z1276" i="5"/>
  <c r="R1276" i="5"/>
  <c r="AG1276" i="5"/>
  <c r="Y1276" i="5"/>
  <c r="Q1276" i="5"/>
  <c r="AF1276" i="5"/>
  <c r="X1276" i="5"/>
  <c r="AE1276" i="5"/>
  <c r="W1276" i="5"/>
  <c r="AD1276" i="5"/>
  <c r="V1276" i="5"/>
  <c r="AC1276" i="5"/>
  <c r="U1276" i="5"/>
  <c r="AB1276" i="5"/>
  <c r="T1276" i="5"/>
  <c r="AG1287" i="5"/>
  <c r="Y1287" i="5"/>
  <c r="Q1287" i="5"/>
  <c r="AF1287" i="5"/>
  <c r="X1287" i="5"/>
  <c r="AE1287" i="5"/>
  <c r="W1287" i="5"/>
  <c r="AD1287" i="5"/>
  <c r="V1287" i="5"/>
  <c r="AC1287" i="5"/>
  <c r="U1287" i="5"/>
  <c r="AB1287" i="5"/>
  <c r="T1287" i="5"/>
  <c r="AA1287" i="5"/>
  <c r="S1287" i="5"/>
  <c r="AH1287" i="5"/>
  <c r="Z1287" i="5"/>
  <c r="R1287" i="5"/>
  <c r="AD1194" i="5"/>
  <c r="V1194" i="5"/>
  <c r="AC1194" i="5"/>
  <c r="U1194" i="5"/>
  <c r="AG1194" i="5"/>
  <c r="Y1194" i="5"/>
  <c r="Q1194" i="5"/>
  <c r="AF1194" i="5"/>
  <c r="X1194" i="5"/>
  <c r="AE1194" i="5"/>
  <c r="AB1195" i="5"/>
  <c r="U1197" i="5"/>
  <c r="AD1198" i="5"/>
  <c r="V1198" i="5"/>
  <c r="AC1198" i="5"/>
  <c r="U1198" i="5"/>
  <c r="AB1198" i="5"/>
  <c r="T1198" i="5"/>
  <c r="AG1198" i="5"/>
  <c r="Y1198" i="5"/>
  <c r="Q1198" i="5"/>
  <c r="AF1198" i="5"/>
  <c r="X1198" i="5"/>
  <c r="AF1199" i="5"/>
  <c r="X1199" i="5"/>
  <c r="AE1199" i="5"/>
  <c r="W1199" i="5"/>
  <c r="AD1199" i="5"/>
  <c r="V1199" i="5"/>
  <c r="AC1199" i="5"/>
  <c r="AA1199" i="5"/>
  <c r="S1199" i="5"/>
  <c r="AH1199" i="5"/>
  <c r="Z1199" i="5"/>
  <c r="R1199" i="5"/>
  <c r="S1204" i="5"/>
  <c r="AD1206" i="5"/>
  <c r="V1206" i="5"/>
  <c r="AC1206" i="5"/>
  <c r="U1206" i="5"/>
  <c r="AB1206" i="5"/>
  <c r="T1206" i="5"/>
  <c r="AA1206" i="5"/>
  <c r="S1206" i="5"/>
  <c r="AH1206" i="5"/>
  <c r="Z1206" i="5"/>
  <c r="R1206" i="5"/>
  <c r="AG1206" i="5"/>
  <c r="Y1206" i="5"/>
  <c r="Q1206" i="5"/>
  <c r="AF1206" i="5"/>
  <c r="X1206" i="5"/>
  <c r="Y1211" i="5"/>
  <c r="U1213" i="5"/>
  <c r="AB1217" i="5"/>
  <c r="T1217" i="5"/>
  <c r="AA1217" i="5"/>
  <c r="S1217" i="5"/>
  <c r="AH1217" i="5"/>
  <c r="Z1217" i="5"/>
  <c r="R1217" i="5"/>
  <c r="AG1217" i="5"/>
  <c r="Y1217" i="5"/>
  <c r="Q1217" i="5"/>
  <c r="AF1217" i="5"/>
  <c r="X1217" i="5"/>
  <c r="AE1217" i="5"/>
  <c r="W1217" i="5"/>
  <c r="AD1217" i="5"/>
  <c r="V1217" i="5"/>
  <c r="S1220" i="5"/>
  <c r="AD1222" i="5"/>
  <c r="V1222" i="5"/>
  <c r="AC1222" i="5"/>
  <c r="U1222" i="5"/>
  <c r="AB1222" i="5"/>
  <c r="T1222" i="5"/>
  <c r="AA1222" i="5"/>
  <c r="S1222" i="5"/>
  <c r="AH1222" i="5"/>
  <c r="Z1222" i="5"/>
  <c r="R1222" i="5"/>
  <c r="AG1222" i="5"/>
  <c r="Y1222" i="5"/>
  <c r="Q1222" i="5"/>
  <c r="AF1222" i="5"/>
  <c r="X1222" i="5"/>
  <c r="Y1227" i="5"/>
  <c r="U1229" i="5"/>
  <c r="AB1233" i="5"/>
  <c r="T1233" i="5"/>
  <c r="AA1233" i="5"/>
  <c r="S1233" i="5"/>
  <c r="AH1233" i="5"/>
  <c r="Z1233" i="5"/>
  <c r="R1233" i="5"/>
  <c r="AG1233" i="5"/>
  <c r="Y1233" i="5"/>
  <c r="Q1233" i="5"/>
  <c r="AF1233" i="5"/>
  <c r="X1233" i="5"/>
  <c r="AE1233" i="5"/>
  <c r="W1233" i="5"/>
  <c r="AD1233" i="5"/>
  <c r="V1233" i="5"/>
  <c r="AC1245" i="5"/>
  <c r="U1245" i="5"/>
  <c r="AB1245" i="5"/>
  <c r="T1245" i="5"/>
  <c r="AA1245" i="5"/>
  <c r="S1245" i="5"/>
  <c r="AH1245" i="5"/>
  <c r="Z1245" i="5"/>
  <c r="R1245" i="5"/>
  <c r="AG1245" i="5"/>
  <c r="Y1245" i="5"/>
  <c r="Q1245" i="5"/>
  <c r="AF1245" i="5"/>
  <c r="X1245" i="5"/>
  <c r="AE1245" i="5"/>
  <c r="W1245" i="5"/>
  <c r="AD1245" i="5"/>
  <c r="V1245" i="5"/>
  <c r="AA1248" i="5"/>
  <c r="S1248" i="5"/>
  <c r="AH1248" i="5"/>
  <c r="Z1248" i="5"/>
  <c r="R1248" i="5"/>
  <c r="AG1248" i="5"/>
  <c r="Y1248" i="5"/>
  <c r="Q1248" i="5"/>
  <c r="AF1248" i="5"/>
  <c r="X1248" i="5"/>
  <c r="AE1248" i="5"/>
  <c r="W1248" i="5"/>
  <c r="AD1248" i="5"/>
  <c r="V1248" i="5"/>
  <c r="AC1248" i="5"/>
  <c r="U1248" i="5"/>
  <c r="AB1248" i="5"/>
  <c r="T1248" i="5"/>
  <c r="AG1259" i="5"/>
  <c r="Y1259" i="5"/>
  <c r="Q1259" i="5"/>
  <c r="AF1259" i="5"/>
  <c r="X1259" i="5"/>
  <c r="AE1259" i="5"/>
  <c r="W1259" i="5"/>
  <c r="AD1259" i="5"/>
  <c r="V1259" i="5"/>
  <c r="AC1259" i="5"/>
  <c r="U1259" i="5"/>
  <c r="AB1259" i="5"/>
  <c r="T1259" i="5"/>
  <c r="AA1259" i="5"/>
  <c r="S1259" i="5"/>
  <c r="AH1259" i="5"/>
  <c r="Z1259" i="5"/>
  <c r="R1259" i="5"/>
  <c r="AE1262" i="5"/>
  <c r="W1262" i="5"/>
  <c r="AD1262" i="5"/>
  <c r="V1262" i="5"/>
  <c r="AC1262" i="5"/>
  <c r="U1262" i="5"/>
  <c r="AB1262" i="5"/>
  <c r="T1262" i="5"/>
  <c r="AA1262" i="5"/>
  <c r="S1262" i="5"/>
  <c r="AH1262" i="5"/>
  <c r="Z1262" i="5"/>
  <c r="R1262" i="5"/>
  <c r="AG1262" i="5"/>
  <c r="Y1262" i="5"/>
  <c r="Q1262" i="5"/>
  <c r="AF1262" i="5"/>
  <c r="X1262" i="5"/>
  <c r="AC1277" i="5"/>
  <c r="U1277" i="5"/>
  <c r="AB1277" i="5"/>
  <c r="T1277" i="5"/>
  <c r="AA1277" i="5"/>
  <c r="S1277" i="5"/>
  <c r="AH1277" i="5"/>
  <c r="Z1277" i="5"/>
  <c r="R1277" i="5"/>
  <c r="AG1277" i="5"/>
  <c r="Y1277" i="5"/>
  <c r="Q1277" i="5"/>
  <c r="AF1277" i="5"/>
  <c r="X1277" i="5"/>
  <c r="AE1277" i="5"/>
  <c r="W1277" i="5"/>
  <c r="AD1277" i="5"/>
  <c r="V1277" i="5"/>
  <c r="AA1280" i="5"/>
  <c r="S1280" i="5"/>
  <c r="AH1280" i="5"/>
  <c r="Z1280" i="5"/>
  <c r="R1280" i="5"/>
  <c r="AG1280" i="5"/>
  <c r="Y1280" i="5"/>
  <c r="Q1280" i="5"/>
  <c r="AF1280" i="5"/>
  <c r="X1280" i="5"/>
  <c r="AE1280" i="5"/>
  <c r="W1280" i="5"/>
  <c r="AD1280" i="5"/>
  <c r="V1280" i="5"/>
  <c r="AC1280" i="5"/>
  <c r="U1280" i="5"/>
  <c r="AB1280" i="5"/>
  <c r="T1280" i="5"/>
  <c r="O1189" i="5"/>
  <c r="P1189" i="5" s="1"/>
  <c r="R1194" i="5"/>
  <c r="AH1194" i="5"/>
  <c r="X1197" i="5"/>
  <c r="R1198" i="5"/>
  <c r="AH1200" i="5"/>
  <c r="Z1200" i="5"/>
  <c r="R1200" i="5"/>
  <c r="AG1200" i="5"/>
  <c r="Y1200" i="5"/>
  <c r="Q1200" i="5"/>
  <c r="AF1200" i="5"/>
  <c r="X1200" i="5"/>
  <c r="AE1200" i="5"/>
  <c r="W1200" i="5"/>
  <c r="AC1200" i="5"/>
  <c r="U1200" i="5"/>
  <c r="AB1200" i="5"/>
  <c r="T1200" i="5"/>
  <c r="AF1203" i="5"/>
  <c r="X1203" i="5"/>
  <c r="AE1203" i="5"/>
  <c r="W1203" i="5"/>
  <c r="AD1203" i="5"/>
  <c r="V1203" i="5"/>
  <c r="AC1203" i="5"/>
  <c r="U1203" i="5"/>
  <c r="AB1203" i="5"/>
  <c r="T1203" i="5"/>
  <c r="AA1203" i="5"/>
  <c r="S1203" i="5"/>
  <c r="AH1203" i="5"/>
  <c r="Z1203" i="5"/>
  <c r="R1203" i="5"/>
  <c r="AA1204" i="5"/>
  <c r="W1206" i="5"/>
  <c r="AH1208" i="5"/>
  <c r="Z1208" i="5"/>
  <c r="R1208" i="5"/>
  <c r="AG1208" i="5"/>
  <c r="Y1208" i="5"/>
  <c r="Q1208" i="5"/>
  <c r="AF1208" i="5"/>
  <c r="X1208" i="5"/>
  <c r="AE1208" i="5"/>
  <c r="W1208" i="5"/>
  <c r="AD1208" i="5"/>
  <c r="V1208" i="5"/>
  <c r="AC1208" i="5"/>
  <c r="U1208" i="5"/>
  <c r="AB1208" i="5"/>
  <c r="T1208" i="5"/>
  <c r="Q1215" i="5"/>
  <c r="AF1219" i="5"/>
  <c r="X1219" i="5"/>
  <c r="AE1219" i="5"/>
  <c r="W1219" i="5"/>
  <c r="AD1219" i="5"/>
  <c r="V1219" i="5"/>
  <c r="AC1219" i="5"/>
  <c r="U1219" i="5"/>
  <c r="AB1219" i="5"/>
  <c r="T1219" i="5"/>
  <c r="AA1219" i="5"/>
  <c r="S1219" i="5"/>
  <c r="AH1219" i="5"/>
  <c r="Z1219" i="5"/>
  <c r="R1219" i="5"/>
  <c r="AA1220" i="5"/>
  <c r="W1222" i="5"/>
  <c r="AH1224" i="5"/>
  <c r="Z1224" i="5"/>
  <c r="R1224" i="5"/>
  <c r="AG1224" i="5"/>
  <c r="Y1224" i="5"/>
  <c r="Q1224" i="5"/>
  <c r="AF1224" i="5"/>
  <c r="X1224" i="5"/>
  <c r="AE1224" i="5"/>
  <c r="W1224" i="5"/>
  <c r="AD1224" i="5"/>
  <c r="V1224" i="5"/>
  <c r="AC1224" i="5"/>
  <c r="U1224" i="5"/>
  <c r="AB1224" i="5"/>
  <c r="T1224" i="5"/>
  <c r="Q1231" i="5"/>
  <c r="AG1235" i="5"/>
  <c r="Y1235" i="5"/>
  <c r="AF1235" i="5"/>
  <c r="X1235" i="5"/>
  <c r="AE1235" i="5"/>
  <c r="W1235" i="5"/>
  <c r="AD1235" i="5"/>
  <c r="V1235" i="5"/>
  <c r="AC1235" i="5"/>
  <c r="U1235" i="5"/>
  <c r="AB1235" i="5"/>
  <c r="T1235" i="5"/>
  <c r="AA1235" i="5"/>
  <c r="S1235" i="5"/>
  <c r="AH1235" i="5"/>
  <c r="Z1235" i="5"/>
  <c r="R1235" i="5"/>
  <c r="AC1249" i="5"/>
  <c r="U1249" i="5"/>
  <c r="AB1249" i="5"/>
  <c r="T1249" i="5"/>
  <c r="AA1249" i="5"/>
  <c r="S1249" i="5"/>
  <c r="AH1249" i="5"/>
  <c r="Z1249" i="5"/>
  <c r="R1249" i="5"/>
  <c r="AG1249" i="5"/>
  <c r="Y1249" i="5"/>
  <c r="Q1249" i="5"/>
  <c r="AF1249" i="5"/>
  <c r="X1249" i="5"/>
  <c r="AE1249" i="5"/>
  <c r="W1249" i="5"/>
  <c r="AD1249" i="5"/>
  <c r="V1249" i="5"/>
  <c r="AA1252" i="5"/>
  <c r="S1252" i="5"/>
  <c r="AH1252" i="5"/>
  <c r="Z1252" i="5"/>
  <c r="R1252" i="5"/>
  <c r="AG1252" i="5"/>
  <c r="Y1252" i="5"/>
  <c r="Q1252" i="5"/>
  <c r="AF1252" i="5"/>
  <c r="X1252" i="5"/>
  <c r="AE1252" i="5"/>
  <c r="W1252" i="5"/>
  <c r="AD1252" i="5"/>
  <c r="V1252" i="5"/>
  <c r="AC1252" i="5"/>
  <c r="U1252" i="5"/>
  <c r="AB1252" i="5"/>
  <c r="T1252" i="5"/>
  <c r="AG1263" i="5"/>
  <c r="Y1263" i="5"/>
  <c r="Q1263" i="5"/>
  <c r="AF1263" i="5"/>
  <c r="X1263" i="5"/>
  <c r="AE1263" i="5"/>
  <c r="W1263" i="5"/>
  <c r="AD1263" i="5"/>
  <c r="V1263" i="5"/>
  <c r="AC1263" i="5"/>
  <c r="U1263" i="5"/>
  <c r="AB1263" i="5"/>
  <c r="T1263" i="5"/>
  <c r="AA1263" i="5"/>
  <c r="S1263" i="5"/>
  <c r="AH1263" i="5"/>
  <c r="Z1263" i="5"/>
  <c r="R1263" i="5"/>
  <c r="AE1266" i="5"/>
  <c r="W1266" i="5"/>
  <c r="AD1266" i="5"/>
  <c r="V1266" i="5"/>
  <c r="AC1266" i="5"/>
  <c r="U1266" i="5"/>
  <c r="AB1266" i="5"/>
  <c r="T1266" i="5"/>
  <c r="AA1266" i="5"/>
  <c r="S1266" i="5"/>
  <c r="AH1266" i="5"/>
  <c r="Z1266" i="5"/>
  <c r="R1266" i="5"/>
  <c r="AG1266" i="5"/>
  <c r="Y1266" i="5"/>
  <c r="Q1266" i="5"/>
  <c r="AF1266" i="5"/>
  <c r="X1266" i="5"/>
  <c r="AC1281" i="5"/>
  <c r="U1281" i="5"/>
  <c r="AB1281" i="5"/>
  <c r="T1281" i="5"/>
  <c r="AA1281" i="5"/>
  <c r="S1281" i="5"/>
  <c r="AH1281" i="5"/>
  <c r="Z1281" i="5"/>
  <c r="R1281" i="5"/>
  <c r="AG1281" i="5"/>
  <c r="Y1281" i="5"/>
  <c r="Q1281" i="5"/>
  <c r="AF1281" i="5"/>
  <c r="X1281" i="5"/>
  <c r="AE1281" i="5"/>
  <c r="W1281" i="5"/>
  <c r="AD1281" i="5"/>
  <c r="V1281" i="5"/>
  <c r="AA1284" i="5"/>
  <c r="S1284" i="5"/>
  <c r="AH1284" i="5"/>
  <c r="Z1284" i="5"/>
  <c r="R1284" i="5"/>
  <c r="AG1284" i="5"/>
  <c r="Y1284" i="5"/>
  <c r="Q1284" i="5"/>
  <c r="AF1284" i="5"/>
  <c r="X1284" i="5"/>
  <c r="AE1284" i="5"/>
  <c r="W1284" i="5"/>
  <c r="AD1284" i="5"/>
  <c r="V1284" i="5"/>
  <c r="AC1284" i="5"/>
  <c r="U1284" i="5"/>
  <c r="AB1284" i="5"/>
  <c r="T1284" i="5"/>
  <c r="AF1195" i="5"/>
  <c r="X1195" i="5"/>
  <c r="AE1195" i="5"/>
  <c r="W1195" i="5"/>
  <c r="AD1195" i="5"/>
  <c r="V1195" i="5"/>
  <c r="AA1195" i="5"/>
  <c r="S1195" i="5"/>
  <c r="AH1195" i="5"/>
  <c r="Z1195" i="5"/>
  <c r="R1195" i="5"/>
  <c r="AG1195" i="5"/>
  <c r="Y1197" i="5"/>
  <c r="S1198" i="5"/>
  <c r="AB1205" i="5"/>
  <c r="T1205" i="5"/>
  <c r="AA1205" i="5"/>
  <c r="S1205" i="5"/>
  <c r="AH1205" i="5"/>
  <c r="Z1205" i="5"/>
  <c r="R1205" i="5"/>
  <c r="AG1205" i="5"/>
  <c r="Y1205" i="5"/>
  <c r="Q1205" i="5"/>
  <c r="AF1205" i="5"/>
  <c r="X1205" i="5"/>
  <c r="AE1205" i="5"/>
  <c r="W1205" i="5"/>
  <c r="AD1205" i="5"/>
  <c r="V1205" i="5"/>
  <c r="AD1210" i="5"/>
  <c r="V1210" i="5"/>
  <c r="AC1210" i="5"/>
  <c r="U1210" i="5"/>
  <c r="AB1210" i="5"/>
  <c r="T1210" i="5"/>
  <c r="AA1210" i="5"/>
  <c r="S1210" i="5"/>
  <c r="AH1210" i="5"/>
  <c r="Z1210" i="5"/>
  <c r="R1210" i="5"/>
  <c r="AG1210" i="5"/>
  <c r="Y1210" i="5"/>
  <c r="Q1210" i="5"/>
  <c r="AF1210" i="5"/>
  <c r="X1210" i="5"/>
  <c r="AB1221" i="5"/>
  <c r="T1221" i="5"/>
  <c r="AA1221" i="5"/>
  <c r="S1221" i="5"/>
  <c r="AH1221" i="5"/>
  <c r="Z1221" i="5"/>
  <c r="R1221" i="5"/>
  <c r="AG1221" i="5"/>
  <c r="Y1221" i="5"/>
  <c r="Q1221" i="5"/>
  <c r="AF1221" i="5"/>
  <c r="X1221" i="5"/>
  <c r="AE1221" i="5"/>
  <c r="W1221" i="5"/>
  <c r="AD1221" i="5"/>
  <c r="V1221" i="5"/>
  <c r="AE1222" i="5"/>
  <c r="AD1226" i="5"/>
  <c r="V1226" i="5"/>
  <c r="AC1226" i="5"/>
  <c r="U1226" i="5"/>
  <c r="AB1226" i="5"/>
  <c r="T1226" i="5"/>
  <c r="AA1226" i="5"/>
  <c r="S1226" i="5"/>
  <c r="AH1226" i="5"/>
  <c r="Z1226" i="5"/>
  <c r="R1226" i="5"/>
  <c r="AG1226" i="5"/>
  <c r="Y1226" i="5"/>
  <c r="Q1226" i="5"/>
  <c r="AF1226" i="5"/>
  <c r="X1226" i="5"/>
  <c r="Y1231" i="5"/>
  <c r="U1233" i="5"/>
  <c r="AE1238" i="5"/>
  <c r="W1238" i="5"/>
  <c r="AD1238" i="5"/>
  <c r="V1238" i="5"/>
  <c r="AC1238" i="5"/>
  <c r="U1238" i="5"/>
  <c r="AB1238" i="5"/>
  <c r="T1238" i="5"/>
  <c r="AA1238" i="5"/>
  <c r="S1238" i="5"/>
  <c r="AH1238" i="5"/>
  <c r="Z1238" i="5"/>
  <c r="R1238" i="5"/>
  <c r="AG1238" i="5"/>
  <c r="Y1238" i="5"/>
  <c r="Q1238" i="5"/>
  <c r="AF1238" i="5"/>
  <c r="X1238" i="5"/>
  <c r="AC1253" i="5"/>
  <c r="U1253" i="5"/>
  <c r="AB1253" i="5"/>
  <c r="T1253" i="5"/>
  <c r="AA1253" i="5"/>
  <c r="S1253" i="5"/>
  <c r="AH1253" i="5"/>
  <c r="Z1253" i="5"/>
  <c r="R1253" i="5"/>
  <c r="AG1253" i="5"/>
  <c r="Y1253" i="5"/>
  <c r="Q1253" i="5"/>
  <c r="AF1253" i="5"/>
  <c r="X1253" i="5"/>
  <c r="AE1253" i="5"/>
  <c r="W1253" i="5"/>
  <c r="AD1253" i="5"/>
  <c r="V1253" i="5"/>
  <c r="AA1256" i="5"/>
  <c r="S1256" i="5"/>
  <c r="AH1256" i="5"/>
  <c r="Z1256" i="5"/>
  <c r="R1256" i="5"/>
  <c r="AG1256" i="5"/>
  <c r="Y1256" i="5"/>
  <c r="Q1256" i="5"/>
  <c r="AF1256" i="5"/>
  <c r="X1256" i="5"/>
  <c r="AE1256" i="5"/>
  <c r="W1256" i="5"/>
  <c r="AD1256" i="5"/>
  <c r="V1256" i="5"/>
  <c r="AC1256" i="5"/>
  <c r="U1256" i="5"/>
  <c r="AB1256" i="5"/>
  <c r="T1256" i="5"/>
  <c r="AG1267" i="5"/>
  <c r="Y1267" i="5"/>
  <c r="Q1267" i="5"/>
  <c r="AF1267" i="5"/>
  <c r="X1267" i="5"/>
  <c r="AE1267" i="5"/>
  <c r="W1267" i="5"/>
  <c r="AD1267" i="5"/>
  <c r="V1267" i="5"/>
  <c r="AC1267" i="5"/>
  <c r="U1267" i="5"/>
  <c r="AB1267" i="5"/>
  <c r="T1267" i="5"/>
  <c r="AA1267" i="5"/>
  <c r="S1267" i="5"/>
  <c r="AH1267" i="5"/>
  <c r="Z1267" i="5"/>
  <c r="R1267" i="5"/>
  <c r="AE1270" i="5"/>
  <c r="W1270" i="5"/>
  <c r="AD1270" i="5"/>
  <c r="V1270" i="5"/>
  <c r="AC1270" i="5"/>
  <c r="U1270" i="5"/>
  <c r="AB1270" i="5"/>
  <c r="T1270" i="5"/>
  <c r="AA1270" i="5"/>
  <c r="S1270" i="5"/>
  <c r="AH1270" i="5"/>
  <c r="Z1270" i="5"/>
  <c r="R1270" i="5"/>
  <c r="AG1270" i="5"/>
  <c r="Y1270" i="5"/>
  <c r="Q1270" i="5"/>
  <c r="AF1270" i="5"/>
  <c r="X1270" i="5"/>
  <c r="AC1285" i="5"/>
  <c r="U1285" i="5"/>
  <c r="AB1285" i="5"/>
  <c r="T1285" i="5"/>
  <c r="AA1285" i="5"/>
  <c r="S1285" i="5"/>
  <c r="AH1285" i="5"/>
  <c r="Z1285" i="5"/>
  <c r="R1285" i="5"/>
  <c r="AG1285" i="5"/>
  <c r="Y1285" i="5"/>
  <c r="Q1285" i="5"/>
  <c r="AF1285" i="5"/>
  <c r="X1285" i="5"/>
  <c r="AE1285" i="5"/>
  <c r="W1285" i="5"/>
  <c r="AD1285" i="5"/>
  <c r="V1285" i="5"/>
  <c r="AA1288" i="5"/>
  <c r="S1288" i="5"/>
  <c r="AH1288" i="5"/>
  <c r="Z1288" i="5"/>
  <c r="R1288" i="5"/>
  <c r="AG1288" i="5"/>
  <c r="Y1288" i="5"/>
  <c r="Q1288" i="5"/>
  <c r="AF1288" i="5"/>
  <c r="X1288" i="5"/>
  <c r="AE1288" i="5"/>
  <c r="W1288" i="5"/>
  <c r="AD1288" i="5"/>
  <c r="V1288" i="5"/>
  <c r="AC1288" i="5"/>
  <c r="U1288" i="5"/>
  <c r="AB1288" i="5"/>
  <c r="T1288" i="5"/>
  <c r="T1194" i="5"/>
  <c r="AC1197" i="5"/>
  <c r="W1198" i="5"/>
  <c r="T1199" i="5"/>
  <c r="V1200" i="5"/>
  <c r="Q1203" i="5"/>
  <c r="AF1207" i="5"/>
  <c r="X1207" i="5"/>
  <c r="AE1207" i="5"/>
  <c r="W1207" i="5"/>
  <c r="AD1207" i="5"/>
  <c r="V1207" i="5"/>
  <c r="AC1207" i="5"/>
  <c r="U1207" i="5"/>
  <c r="AB1207" i="5"/>
  <c r="T1207" i="5"/>
  <c r="AA1207" i="5"/>
  <c r="S1207" i="5"/>
  <c r="AH1207" i="5"/>
  <c r="Z1207" i="5"/>
  <c r="R1207" i="5"/>
  <c r="AA1208" i="5"/>
  <c r="W1210" i="5"/>
  <c r="AH1212" i="5"/>
  <c r="Z1212" i="5"/>
  <c r="R1212" i="5"/>
  <c r="AG1212" i="5"/>
  <c r="Y1212" i="5"/>
  <c r="Q1212" i="5"/>
  <c r="AF1212" i="5"/>
  <c r="X1212" i="5"/>
  <c r="AE1212" i="5"/>
  <c r="W1212" i="5"/>
  <c r="AD1212" i="5"/>
  <c r="V1212" i="5"/>
  <c r="AC1212" i="5"/>
  <c r="U1212" i="5"/>
  <c r="AB1212" i="5"/>
  <c r="T1212" i="5"/>
  <c r="AG1215" i="5"/>
  <c r="AC1217" i="5"/>
  <c r="Q1219" i="5"/>
  <c r="AF1223" i="5"/>
  <c r="X1223" i="5"/>
  <c r="AE1223" i="5"/>
  <c r="W1223" i="5"/>
  <c r="AD1223" i="5"/>
  <c r="V1223" i="5"/>
  <c r="AC1223" i="5"/>
  <c r="U1223" i="5"/>
  <c r="AB1223" i="5"/>
  <c r="T1223" i="5"/>
  <c r="AA1223" i="5"/>
  <c r="S1223" i="5"/>
  <c r="AH1223" i="5"/>
  <c r="Z1223" i="5"/>
  <c r="R1223" i="5"/>
  <c r="AA1224" i="5"/>
  <c r="W1226" i="5"/>
  <c r="AH1228" i="5"/>
  <c r="Z1228" i="5"/>
  <c r="R1228" i="5"/>
  <c r="AG1228" i="5"/>
  <c r="Y1228" i="5"/>
  <c r="Q1228" i="5"/>
  <c r="AF1228" i="5"/>
  <c r="X1228" i="5"/>
  <c r="AE1228" i="5"/>
  <c r="W1228" i="5"/>
  <c r="AD1228" i="5"/>
  <c r="V1228" i="5"/>
  <c r="AC1228" i="5"/>
  <c r="U1228" i="5"/>
  <c r="AB1228" i="5"/>
  <c r="T1228" i="5"/>
  <c r="AG1231" i="5"/>
  <c r="AC1233" i="5"/>
  <c r="Q1235" i="5"/>
  <c r="AG1239" i="5"/>
  <c r="Y1239" i="5"/>
  <c r="Q1239" i="5"/>
  <c r="AF1239" i="5"/>
  <c r="X1239" i="5"/>
  <c r="AE1239" i="5"/>
  <c r="W1239" i="5"/>
  <c r="AD1239" i="5"/>
  <c r="V1239" i="5"/>
  <c r="AC1239" i="5"/>
  <c r="U1239" i="5"/>
  <c r="AB1239" i="5"/>
  <c r="T1239" i="5"/>
  <c r="AA1239" i="5"/>
  <c r="S1239" i="5"/>
  <c r="AH1239" i="5"/>
  <c r="Z1239" i="5"/>
  <c r="R1239" i="5"/>
  <c r="AE1242" i="5"/>
  <c r="W1242" i="5"/>
  <c r="AD1242" i="5"/>
  <c r="V1242" i="5"/>
  <c r="AC1242" i="5"/>
  <c r="U1242" i="5"/>
  <c r="AB1242" i="5"/>
  <c r="T1242" i="5"/>
  <c r="AA1242" i="5"/>
  <c r="S1242" i="5"/>
  <c r="AH1242" i="5"/>
  <c r="Z1242" i="5"/>
  <c r="R1242" i="5"/>
  <c r="AG1242" i="5"/>
  <c r="Y1242" i="5"/>
  <c r="Q1242" i="5"/>
  <c r="AF1242" i="5"/>
  <c r="X1242" i="5"/>
  <c r="AC1257" i="5"/>
  <c r="U1257" i="5"/>
  <c r="AB1257" i="5"/>
  <c r="T1257" i="5"/>
  <c r="AA1257" i="5"/>
  <c r="S1257" i="5"/>
  <c r="AH1257" i="5"/>
  <c r="Z1257" i="5"/>
  <c r="R1257" i="5"/>
  <c r="AG1257" i="5"/>
  <c r="Y1257" i="5"/>
  <c r="Q1257" i="5"/>
  <c r="AF1257" i="5"/>
  <c r="X1257" i="5"/>
  <c r="AE1257" i="5"/>
  <c r="W1257" i="5"/>
  <c r="AD1257" i="5"/>
  <c r="V1257" i="5"/>
  <c r="AA1260" i="5"/>
  <c r="S1260" i="5"/>
  <c r="AH1260" i="5"/>
  <c r="Z1260" i="5"/>
  <c r="R1260" i="5"/>
  <c r="AG1260" i="5"/>
  <c r="Y1260" i="5"/>
  <c r="Q1260" i="5"/>
  <c r="AF1260" i="5"/>
  <c r="X1260" i="5"/>
  <c r="AE1260" i="5"/>
  <c r="W1260" i="5"/>
  <c r="AD1260" i="5"/>
  <c r="V1260" i="5"/>
  <c r="AC1260" i="5"/>
  <c r="U1260" i="5"/>
  <c r="AB1260" i="5"/>
  <c r="T1260" i="5"/>
  <c r="AG1271" i="5"/>
  <c r="Y1271" i="5"/>
  <c r="Q1271" i="5"/>
  <c r="AF1271" i="5"/>
  <c r="X1271" i="5"/>
  <c r="AE1271" i="5"/>
  <c r="W1271" i="5"/>
  <c r="AD1271" i="5"/>
  <c r="V1271" i="5"/>
  <c r="AC1271" i="5"/>
  <c r="U1271" i="5"/>
  <c r="AB1271" i="5"/>
  <c r="T1271" i="5"/>
  <c r="AA1271" i="5"/>
  <c r="S1271" i="5"/>
  <c r="AH1271" i="5"/>
  <c r="Z1271" i="5"/>
  <c r="R1271" i="5"/>
  <c r="AE1274" i="5"/>
  <c r="W1274" i="5"/>
  <c r="AD1274" i="5"/>
  <c r="V1274" i="5"/>
  <c r="AC1274" i="5"/>
  <c r="U1274" i="5"/>
  <c r="AB1274" i="5"/>
  <c r="T1274" i="5"/>
  <c r="AA1274" i="5"/>
  <c r="S1274" i="5"/>
  <c r="AH1274" i="5"/>
  <c r="Z1274" i="5"/>
  <c r="R1274" i="5"/>
  <c r="AG1274" i="5"/>
  <c r="Y1274" i="5"/>
  <c r="Q1274" i="5"/>
  <c r="AF1274" i="5"/>
  <c r="X1274" i="5"/>
  <c r="AC1289" i="5"/>
  <c r="U1289" i="5"/>
  <c r="AB1289" i="5"/>
  <c r="T1289" i="5"/>
  <c r="AA1289" i="5"/>
  <c r="S1289" i="5"/>
  <c r="AH1289" i="5"/>
  <c r="Z1289" i="5"/>
  <c r="R1289" i="5"/>
  <c r="AG1289" i="5"/>
  <c r="Y1289" i="5"/>
  <c r="Q1289" i="5"/>
  <c r="AF1289" i="5"/>
  <c r="X1289" i="5"/>
  <c r="AE1289" i="5"/>
  <c r="W1289" i="5"/>
  <c r="AD1289" i="5"/>
  <c r="V1289" i="5"/>
  <c r="AF1197" i="5"/>
  <c r="AB1209" i="5"/>
  <c r="T1209" i="5"/>
  <c r="AA1209" i="5"/>
  <c r="S1209" i="5"/>
  <c r="AH1209" i="5"/>
  <c r="Z1209" i="5"/>
  <c r="R1209" i="5"/>
  <c r="AG1209" i="5"/>
  <c r="Y1209" i="5"/>
  <c r="Q1209" i="5"/>
  <c r="AF1209" i="5"/>
  <c r="X1209" i="5"/>
  <c r="AE1209" i="5"/>
  <c r="W1209" i="5"/>
  <c r="AD1209" i="5"/>
  <c r="V1209" i="5"/>
  <c r="AD1214" i="5"/>
  <c r="V1214" i="5"/>
  <c r="AC1214" i="5"/>
  <c r="U1214" i="5"/>
  <c r="AB1214" i="5"/>
  <c r="T1214" i="5"/>
  <c r="AA1214" i="5"/>
  <c r="S1214" i="5"/>
  <c r="AH1214" i="5"/>
  <c r="Z1214" i="5"/>
  <c r="R1214" i="5"/>
  <c r="AG1214" i="5"/>
  <c r="Y1214" i="5"/>
  <c r="Q1214" i="5"/>
  <c r="AF1214" i="5"/>
  <c r="X1214" i="5"/>
  <c r="AB1225" i="5"/>
  <c r="T1225" i="5"/>
  <c r="AA1225" i="5"/>
  <c r="S1225" i="5"/>
  <c r="AH1225" i="5"/>
  <c r="Z1225" i="5"/>
  <c r="R1225" i="5"/>
  <c r="AG1225" i="5"/>
  <c r="Y1225" i="5"/>
  <c r="Q1225" i="5"/>
  <c r="AF1225" i="5"/>
  <c r="X1225" i="5"/>
  <c r="AE1225" i="5"/>
  <c r="W1225" i="5"/>
  <c r="AD1225" i="5"/>
  <c r="V1225" i="5"/>
  <c r="AD1230" i="5"/>
  <c r="V1230" i="5"/>
  <c r="AC1230" i="5"/>
  <c r="U1230" i="5"/>
  <c r="AB1230" i="5"/>
  <c r="T1230" i="5"/>
  <c r="AA1230" i="5"/>
  <c r="S1230" i="5"/>
  <c r="AH1230" i="5"/>
  <c r="Z1230" i="5"/>
  <c r="R1230" i="5"/>
  <c r="AG1230" i="5"/>
  <c r="Y1230" i="5"/>
  <c r="Q1230" i="5"/>
  <c r="AF1230" i="5"/>
  <c r="X1230" i="5"/>
  <c r="AG1243" i="5"/>
  <c r="Y1243" i="5"/>
  <c r="Q1243" i="5"/>
  <c r="AF1243" i="5"/>
  <c r="X1243" i="5"/>
  <c r="AE1243" i="5"/>
  <c r="W1243" i="5"/>
  <c r="AD1243" i="5"/>
  <c r="V1243" i="5"/>
  <c r="AC1243" i="5"/>
  <c r="U1243" i="5"/>
  <c r="AB1243" i="5"/>
  <c r="T1243" i="5"/>
  <c r="AA1243" i="5"/>
  <c r="S1243" i="5"/>
  <c r="AH1243" i="5"/>
  <c r="Z1243" i="5"/>
  <c r="R1243" i="5"/>
  <c r="AE1246" i="5"/>
  <c r="W1246" i="5"/>
  <c r="AD1246" i="5"/>
  <c r="V1246" i="5"/>
  <c r="AC1246" i="5"/>
  <c r="U1246" i="5"/>
  <c r="AB1246" i="5"/>
  <c r="T1246" i="5"/>
  <c r="AA1246" i="5"/>
  <c r="S1246" i="5"/>
  <c r="AH1246" i="5"/>
  <c r="Z1246" i="5"/>
  <c r="R1246" i="5"/>
  <c r="AG1246" i="5"/>
  <c r="Y1246" i="5"/>
  <c r="Q1246" i="5"/>
  <c r="AF1246" i="5"/>
  <c r="X1246" i="5"/>
  <c r="AC1261" i="5"/>
  <c r="U1261" i="5"/>
  <c r="AB1261" i="5"/>
  <c r="T1261" i="5"/>
  <c r="AA1261" i="5"/>
  <c r="S1261" i="5"/>
  <c r="AH1261" i="5"/>
  <c r="Z1261" i="5"/>
  <c r="R1261" i="5"/>
  <c r="AG1261" i="5"/>
  <c r="Y1261" i="5"/>
  <c r="Q1261" i="5"/>
  <c r="AF1261" i="5"/>
  <c r="X1261" i="5"/>
  <c r="AE1261" i="5"/>
  <c r="W1261" i="5"/>
  <c r="AD1261" i="5"/>
  <c r="V1261" i="5"/>
  <c r="AA1264" i="5"/>
  <c r="S1264" i="5"/>
  <c r="AH1264" i="5"/>
  <c r="Z1264" i="5"/>
  <c r="R1264" i="5"/>
  <c r="AG1264" i="5"/>
  <c r="Y1264" i="5"/>
  <c r="Q1264" i="5"/>
  <c r="AF1264" i="5"/>
  <c r="X1264" i="5"/>
  <c r="AE1264" i="5"/>
  <c r="W1264" i="5"/>
  <c r="AD1264" i="5"/>
  <c r="V1264" i="5"/>
  <c r="AC1264" i="5"/>
  <c r="U1264" i="5"/>
  <c r="AB1264" i="5"/>
  <c r="T1264" i="5"/>
  <c r="AG1275" i="5"/>
  <c r="Y1275" i="5"/>
  <c r="Q1275" i="5"/>
  <c r="AF1275" i="5"/>
  <c r="X1275" i="5"/>
  <c r="AE1275" i="5"/>
  <c r="W1275" i="5"/>
  <c r="AD1275" i="5"/>
  <c r="V1275" i="5"/>
  <c r="AC1275" i="5"/>
  <c r="U1275" i="5"/>
  <c r="AB1275" i="5"/>
  <c r="T1275" i="5"/>
  <c r="AA1275" i="5"/>
  <c r="S1275" i="5"/>
  <c r="AH1275" i="5"/>
  <c r="Z1275" i="5"/>
  <c r="R1275" i="5"/>
  <c r="AE1278" i="5"/>
  <c r="W1278" i="5"/>
  <c r="AD1278" i="5"/>
  <c r="V1278" i="5"/>
  <c r="AC1278" i="5"/>
  <c r="U1278" i="5"/>
  <c r="AB1278" i="5"/>
  <c r="T1278" i="5"/>
  <c r="AA1278" i="5"/>
  <c r="S1278" i="5"/>
  <c r="AH1278" i="5"/>
  <c r="Z1278" i="5"/>
  <c r="R1278" i="5"/>
  <c r="AG1278" i="5"/>
  <c r="Y1278" i="5"/>
  <c r="Q1278" i="5"/>
  <c r="AF1278" i="5"/>
  <c r="X1278" i="5"/>
  <c r="O1193" i="5"/>
  <c r="P1193" i="5" s="1"/>
  <c r="Z1194" i="5"/>
  <c r="T1195" i="5"/>
  <c r="AF1211" i="5"/>
  <c r="X1211" i="5"/>
  <c r="AE1211" i="5"/>
  <c r="W1211" i="5"/>
  <c r="AD1211" i="5"/>
  <c r="V1211" i="5"/>
  <c r="AC1211" i="5"/>
  <c r="U1211" i="5"/>
  <c r="AB1211" i="5"/>
  <c r="T1211" i="5"/>
  <c r="AA1211" i="5"/>
  <c r="S1211" i="5"/>
  <c r="AH1211" i="5"/>
  <c r="Z1211" i="5"/>
  <c r="R1211" i="5"/>
  <c r="AH1216" i="5"/>
  <c r="Z1216" i="5"/>
  <c r="R1216" i="5"/>
  <c r="AG1216" i="5"/>
  <c r="Y1216" i="5"/>
  <c r="Q1216" i="5"/>
  <c r="AF1216" i="5"/>
  <c r="X1216" i="5"/>
  <c r="AE1216" i="5"/>
  <c r="W1216" i="5"/>
  <c r="AD1216" i="5"/>
  <c r="V1216" i="5"/>
  <c r="AC1216" i="5"/>
  <c r="U1216" i="5"/>
  <c r="AB1216" i="5"/>
  <c r="T1216" i="5"/>
  <c r="AF1227" i="5"/>
  <c r="X1227" i="5"/>
  <c r="AE1227" i="5"/>
  <c r="W1227" i="5"/>
  <c r="AD1227" i="5"/>
  <c r="V1227" i="5"/>
  <c r="AC1227" i="5"/>
  <c r="U1227" i="5"/>
  <c r="AB1227" i="5"/>
  <c r="T1227" i="5"/>
  <c r="AA1227" i="5"/>
  <c r="S1227" i="5"/>
  <c r="AH1227" i="5"/>
  <c r="Z1227" i="5"/>
  <c r="R1227" i="5"/>
  <c r="AH1232" i="5"/>
  <c r="Z1232" i="5"/>
  <c r="R1232" i="5"/>
  <c r="AG1232" i="5"/>
  <c r="Y1232" i="5"/>
  <c r="Q1232" i="5"/>
  <c r="AF1232" i="5"/>
  <c r="X1232" i="5"/>
  <c r="AE1232" i="5"/>
  <c r="W1232" i="5"/>
  <c r="AD1232" i="5"/>
  <c r="V1232" i="5"/>
  <c r="AC1232" i="5"/>
  <c r="U1232" i="5"/>
  <c r="AB1232" i="5"/>
  <c r="T1232" i="5"/>
  <c r="AA1236" i="5"/>
  <c r="S1236" i="5"/>
  <c r="AH1236" i="5"/>
  <c r="Z1236" i="5"/>
  <c r="R1236" i="5"/>
  <c r="AG1236" i="5"/>
  <c r="Y1236" i="5"/>
  <c r="Q1236" i="5"/>
  <c r="AF1236" i="5"/>
  <c r="X1236" i="5"/>
  <c r="AE1236" i="5"/>
  <c r="W1236" i="5"/>
  <c r="AD1236" i="5"/>
  <c r="V1236" i="5"/>
  <c r="AC1236" i="5"/>
  <c r="U1236" i="5"/>
  <c r="AB1236" i="5"/>
  <c r="T1236" i="5"/>
  <c r="AG1247" i="5"/>
  <c r="Y1247" i="5"/>
  <c r="Q1247" i="5"/>
  <c r="AF1247" i="5"/>
  <c r="X1247" i="5"/>
  <c r="AE1247" i="5"/>
  <c r="W1247" i="5"/>
  <c r="AD1247" i="5"/>
  <c r="V1247" i="5"/>
  <c r="AC1247" i="5"/>
  <c r="U1247" i="5"/>
  <c r="AB1247" i="5"/>
  <c r="T1247" i="5"/>
  <c r="AA1247" i="5"/>
  <c r="S1247" i="5"/>
  <c r="AH1247" i="5"/>
  <c r="Z1247" i="5"/>
  <c r="R1247" i="5"/>
  <c r="AE1250" i="5"/>
  <c r="W1250" i="5"/>
  <c r="AD1250" i="5"/>
  <c r="V1250" i="5"/>
  <c r="AC1250" i="5"/>
  <c r="U1250" i="5"/>
  <c r="AB1250" i="5"/>
  <c r="T1250" i="5"/>
  <c r="AA1250" i="5"/>
  <c r="S1250" i="5"/>
  <c r="AH1250" i="5"/>
  <c r="Z1250" i="5"/>
  <c r="R1250" i="5"/>
  <c r="AG1250" i="5"/>
  <c r="Y1250" i="5"/>
  <c r="Q1250" i="5"/>
  <c r="AF1250" i="5"/>
  <c r="X1250" i="5"/>
  <c r="AC1265" i="5"/>
  <c r="U1265" i="5"/>
  <c r="AB1265" i="5"/>
  <c r="T1265" i="5"/>
  <c r="AA1265" i="5"/>
  <c r="S1265" i="5"/>
  <c r="AH1265" i="5"/>
  <c r="Z1265" i="5"/>
  <c r="R1265" i="5"/>
  <c r="AG1265" i="5"/>
  <c r="Y1265" i="5"/>
  <c r="Q1265" i="5"/>
  <c r="AF1265" i="5"/>
  <c r="X1265" i="5"/>
  <c r="AE1265" i="5"/>
  <c r="W1265" i="5"/>
  <c r="AD1265" i="5"/>
  <c r="V1265" i="5"/>
  <c r="AA1268" i="5"/>
  <c r="S1268" i="5"/>
  <c r="AH1268" i="5"/>
  <c r="Z1268" i="5"/>
  <c r="R1268" i="5"/>
  <c r="AG1268" i="5"/>
  <c r="Y1268" i="5"/>
  <c r="Q1268" i="5"/>
  <c r="AF1268" i="5"/>
  <c r="X1268" i="5"/>
  <c r="AE1268" i="5"/>
  <c r="W1268" i="5"/>
  <c r="AD1268" i="5"/>
  <c r="V1268" i="5"/>
  <c r="AC1268" i="5"/>
  <c r="U1268" i="5"/>
  <c r="AB1268" i="5"/>
  <c r="T1268" i="5"/>
  <c r="AG1279" i="5"/>
  <c r="Y1279" i="5"/>
  <c r="Q1279" i="5"/>
  <c r="AF1279" i="5"/>
  <c r="X1279" i="5"/>
  <c r="AE1279" i="5"/>
  <c r="W1279" i="5"/>
  <c r="AD1279" i="5"/>
  <c r="V1279" i="5"/>
  <c r="AC1279" i="5"/>
  <c r="U1279" i="5"/>
  <c r="AB1279" i="5"/>
  <c r="T1279" i="5"/>
  <c r="AA1279" i="5"/>
  <c r="S1279" i="5"/>
  <c r="AH1279" i="5"/>
  <c r="Z1279" i="5"/>
  <c r="R1279" i="5"/>
  <c r="AE1282" i="5"/>
  <c r="W1282" i="5"/>
  <c r="AD1282" i="5"/>
  <c r="V1282" i="5"/>
  <c r="AC1282" i="5"/>
  <c r="U1282" i="5"/>
  <c r="AB1282" i="5"/>
  <c r="T1282" i="5"/>
  <c r="AA1282" i="5"/>
  <c r="S1282" i="5"/>
  <c r="AH1282" i="5"/>
  <c r="Z1282" i="5"/>
  <c r="R1282" i="5"/>
  <c r="AG1282" i="5"/>
  <c r="Y1282" i="5"/>
  <c r="Q1282" i="5"/>
  <c r="AF1282" i="5"/>
  <c r="X1282" i="5"/>
  <c r="AB1197" i="5"/>
  <c r="T1197" i="5"/>
  <c r="AA1197" i="5"/>
  <c r="S1197" i="5"/>
  <c r="AH1197" i="5"/>
  <c r="Z1197" i="5"/>
  <c r="R1197" i="5"/>
  <c r="AE1197" i="5"/>
  <c r="W1197" i="5"/>
  <c r="AD1197" i="5"/>
  <c r="V1197" i="5"/>
  <c r="AD1202" i="5"/>
  <c r="V1202" i="5"/>
  <c r="AC1202" i="5"/>
  <c r="U1202" i="5"/>
  <c r="AB1202" i="5"/>
  <c r="T1202" i="5"/>
  <c r="AA1202" i="5"/>
  <c r="S1202" i="5"/>
  <c r="AH1202" i="5"/>
  <c r="Z1202" i="5"/>
  <c r="R1202" i="5"/>
  <c r="AG1202" i="5"/>
  <c r="Y1202" i="5"/>
  <c r="Q1202" i="5"/>
  <c r="AF1202" i="5"/>
  <c r="X1202" i="5"/>
  <c r="U1209" i="5"/>
  <c r="AB1213" i="5"/>
  <c r="T1213" i="5"/>
  <c r="AA1213" i="5"/>
  <c r="S1213" i="5"/>
  <c r="AH1213" i="5"/>
  <c r="Z1213" i="5"/>
  <c r="R1213" i="5"/>
  <c r="AG1213" i="5"/>
  <c r="Y1213" i="5"/>
  <c r="Q1213" i="5"/>
  <c r="AF1213" i="5"/>
  <c r="X1213" i="5"/>
  <c r="AE1213" i="5"/>
  <c r="W1213" i="5"/>
  <c r="AD1213" i="5"/>
  <c r="V1213" i="5"/>
  <c r="AE1214" i="5"/>
  <c r="S1216" i="5"/>
  <c r="AD1218" i="5"/>
  <c r="V1218" i="5"/>
  <c r="AC1218" i="5"/>
  <c r="U1218" i="5"/>
  <c r="AB1218" i="5"/>
  <c r="T1218" i="5"/>
  <c r="AA1218" i="5"/>
  <c r="S1218" i="5"/>
  <c r="AH1218" i="5"/>
  <c r="Z1218" i="5"/>
  <c r="R1218" i="5"/>
  <c r="AG1218" i="5"/>
  <c r="Y1218" i="5"/>
  <c r="Q1218" i="5"/>
  <c r="AF1218" i="5"/>
  <c r="X1218" i="5"/>
  <c r="AB1229" i="5"/>
  <c r="T1229" i="5"/>
  <c r="AA1229" i="5"/>
  <c r="S1229" i="5"/>
  <c r="AH1229" i="5"/>
  <c r="Z1229" i="5"/>
  <c r="R1229" i="5"/>
  <c r="AG1229" i="5"/>
  <c r="Y1229" i="5"/>
  <c r="Q1229" i="5"/>
  <c r="AF1229" i="5"/>
  <c r="X1229" i="5"/>
  <c r="AE1229" i="5"/>
  <c r="W1229" i="5"/>
  <c r="AD1229" i="5"/>
  <c r="V1229" i="5"/>
  <c r="S1232" i="5"/>
  <c r="AD1234" i="5"/>
  <c r="V1234" i="5"/>
  <c r="AC1234" i="5"/>
  <c r="U1234" i="5"/>
  <c r="AB1234" i="5"/>
  <c r="T1234" i="5"/>
  <c r="AA1234" i="5"/>
  <c r="S1234" i="5"/>
  <c r="AH1234" i="5"/>
  <c r="Z1234" i="5"/>
  <c r="R1234" i="5"/>
  <c r="AG1234" i="5"/>
  <c r="Y1234" i="5"/>
  <c r="Q1234" i="5"/>
  <c r="AF1234" i="5"/>
  <c r="X1234" i="5"/>
  <c r="AC1237" i="5"/>
  <c r="U1237" i="5"/>
  <c r="AB1237" i="5"/>
  <c r="T1237" i="5"/>
  <c r="AA1237" i="5"/>
  <c r="S1237" i="5"/>
  <c r="AH1237" i="5"/>
  <c r="Z1237" i="5"/>
  <c r="R1237" i="5"/>
  <c r="AG1237" i="5"/>
  <c r="Y1237" i="5"/>
  <c r="Q1237" i="5"/>
  <c r="AF1237" i="5"/>
  <c r="X1237" i="5"/>
  <c r="AE1237" i="5"/>
  <c r="W1237" i="5"/>
  <c r="AD1237" i="5"/>
  <c r="V1237" i="5"/>
  <c r="AA1240" i="5"/>
  <c r="S1240" i="5"/>
  <c r="AH1240" i="5"/>
  <c r="Z1240" i="5"/>
  <c r="R1240" i="5"/>
  <c r="AG1240" i="5"/>
  <c r="Y1240" i="5"/>
  <c r="Q1240" i="5"/>
  <c r="AF1240" i="5"/>
  <c r="X1240" i="5"/>
  <c r="AE1240" i="5"/>
  <c r="W1240" i="5"/>
  <c r="AD1240" i="5"/>
  <c r="V1240" i="5"/>
  <c r="AC1240" i="5"/>
  <c r="U1240" i="5"/>
  <c r="AB1240" i="5"/>
  <c r="T1240" i="5"/>
  <c r="AG1251" i="5"/>
  <c r="Y1251" i="5"/>
  <c r="Q1251" i="5"/>
  <c r="AF1251" i="5"/>
  <c r="X1251" i="5"/>
  <c r="AE1251" i="5"/>
  <c r="W1251" i="5"/>
  <c r="AD1251" i="5"/>
  <c r="V1251" i="5"/>
  <c r="AC1251" i="5"/>
  <c r="U1251" i="5"/>
  <c r="AB1251" i="5"/>
  <c r="T1251" i="5"/>
  <c r="AA1251" i="5"/>
  <c r="S1251" i="5"/>
  <c r="AH1251" i="5"/>
  <c r="Z1251" i="5"/>
  <c r="R1251" i="5"/>
  <c r="AE1254" i="5"/>
  <c r="W1254" i="5"/>
  <c r="AD1254" i="5"/>
  <c r="V1254" i="5"/>
  <c r="AC1254" i="5"/>
  <c r="U1254" i="5"/>
  <c r="AB1254" i="5"/>
  <c r="T1254" i="5"/>
  <c r="AA1254" i="5"/>
  <c r="S1254" i="5"/>
  <c r="AH1254" i="5"/>
  <c r="Z1254" i="5"/>
  <c r="R1254" i="5"/>
  <c r="AG1254" i="5"/>
  <c r="Y1254" i="5"/>
  <c r="Q1254" i="5"/>
  <c r="AF1254" i="5"/>
  <c r="X1254" i="5"/>
  <c r="AC1269" i="5"/>
  <c r="U1269" i="5"/>
  <c r="AB1269" i="5"/>
  <c r="T1269" i="5"/>
  <c r="AA1269" i="5"/>
  <c r="S1269" i="5"/>
  <c r="AH1269" i="5"/>
  <c r="Z1269" i="5"/>
  <c r="R1269" i="5"/>
  <c r="AG1269" i="5"/>
  <c r="Y1269" i="5"/>
  <c r="Q1269" i="5"/>
  <c r="AF1269" i="5"/>
  <c r="X1269" i="5"/>
  <c r="AE1269" i="5"/>
  <c r="W1269" i="5"/>
  <c r="AD1269" i="5"/>
  <c r="V1269" i="5"/>
  <c r="AA1272" i="5"/>
  <c r="S1272" i="5"/>
  <c r="AH1272" i="5"/>
  <c r="Z1272" i="5"/>
  <c r="R1272" i="5"/>
  <c r="AG1272" i="5"/>
  <c r="Y1272" i="5"/>
  <c r="Q1272" i="5"/>
  <c r="AF1272" i="5"/>
  <c r="X1272" i="5"/>
  <c r="AE1272" i="5"/>
  <c r="W1272" i="5"/>
  <c r="AD1272" i="5"/>
  <c r="V1272" i="5"/>
  <c r="AC1272" i="5"/>
  <c r="U1272" i="5"/>
  <c r="AB1272" i="5"/>
  <c r="T1272" i="5"/>
  <c r="AG1283" i="5"/>
  <c r="Y1283" i="5"/>
  <c r="Q1283" i="5"/>
  <c r="AF1283" i="5"/>
  <c r="X1283" i="5"/>
  <c r="AE1283" i="5"/>
  <c r="W1283" i="5"/>
  <c r="AD1283" i="5"/>
  <c r="V1283" i="5"/>
  <c r="AC1283" i="5"/>
  <c r="U1283" i="5"/>
  <c r="AB1283" i="5"/>
  <c r="T1283" i="5"/>
  <c r="AA1283" i="5"/>
  <c r="S1283" i="5"/>
  <c r="AH1283" i="5"/>
  <c r="Z1283" i="5"/>
  <c r="R1283" i="5"/>
  <c r="AE1286" i="5"/>
  <c r="W1286" i="5"/>
  <c r="AD1286" i="5"/>
  <c r="V1286" i="5"/>
  <c r="AC1286" i="5"/>
  <c r="U1286" i="5"/>
  <c r="AB1286" i="5"/>
  <c r="T1286" i="5"/>
  <c r="AA1286" i="5"/>
  <c r="S1286" i="5"/>
  <c r="AH1286" i="5"/>
  <c r="Z1286" i="5"/>
  <c r="R1286" i="5"/>
  <c r="AG1286" i="5"/>
  <c r="Y1286" i="5"/>
  <c r="Q1286" i="5"/>
  <c r="AF1286" i="5"/>
  <c r="X1286" i="5"/>
  <c r="K38" i="6"/>
  <c r="K40" i="6"/>
  <c r="K42" i="6"/>
  <c r="K44" i="6"/>
  <c r="K46" i="6"/>
  <c r="K48" i="6"/>
  <c r="K50" i="6"/>
  <c r="K53" i="6"/>
  <c r="K58" i="6"/>
  <c r="K72" i="6"/>
  <c r="K80" i="6"/>
  <c r="K88" i="6"/>
  <c r="K96" i="6"/>
  <c r="K104" i="6"/>
  <c r="K112" i="6"/>
  <c r="K120" i="6"/>
  <c r="K128" i="6"/>
  <c r="K136" i="6"/>
  <c r="K144" i="6"/>
  <c r="K54" i="6"/>
  <c r="K64" i="6"/>
  <c r="K65" i="6"/>
  <c r="K67" i="6"/>
  <c r="K75" i="6"/>
  <c r="K83" i="6"/>
  <c r="K91" i="6"/>
  <c r="K99" i="6"/>
  <c r="K107" i="6"/>
  <c r="K115" i="6"/>
  <c r="K123" i="6"/>
  <c r="K131" i="6"/>
  <c r="K139" i="6"/>
  <c r="K59" i="6"/>
  <c r="K62" i="6"/>
  <c r="K63" i="6"/>
  <c r="K70" i="6"/>
  <c r="K78" i="6"/>
  <c r="K86" i="6"/>
  <c r="K94" i="6"/>
  <c r="K102" i="6"/>
  <c r="K110" i="6"/>
  <c r="K118" i="6"/>
  <c r="K126" i="6"/>
  <c r="K134" i="6"/>
  <c r="K142" i="6"/>
  <c r="K150" i="6"/>
  <c r="K55" i="6"/>
  <c r="K60" i="6"/>
  <c r="K61" i="6"/>
  <c r="K73" i="6"/>
  <c r="K81" i="6"/>
  <c r="K89" i="6"/>
  <c r="K97" i="6"/>
  <c r="K105" i="6"/>
  <c r="K113" i="6"/>
  <c r="K121" i="6"/>
  <c r="K129" i="6"/>
  <c r="K137" i="6"/>
  <c r="K145" i="6"/>
  <c r="K39" i="6"/>
  <c r="K41" i="6"/>
  <c r="K43" i="6"/>
  <c r="K45" i="6"/>
  <c r="K47" i="6"/>
  <c r="K49" i="6"/>
  <c r="K51" i="6"/>
  <c r="K68" i="6"/>
  <c r="K76" i="6"/>
  <c r="K84" i="6"/>
  <c r="K92" i="6"/>
  <c r="K100" i="6"/>
  <c r="K108" i="6"/>
  <c r="K116" i="6"/>
  <c r="K124" i="6"/>
  <c r="K132" i="6"/>
  <c r="K140" i="6"/>
  <c r="K56" i="6"/>
  <c r="K71" i="6"/>
  <c r="K79" i="6"/>
  <c r="K87" i="6"/>
  <c r="K95" i="6"/>
  <c r="K103" i="6"/>
  <c r="K111" i="6"/>
  <c r="K119" i="6"/>
  <c r="K127" i="6"/>
  <c r="K135" i="6"/>
  <c r="K143" i="6"/>
  <c r="K52" i="6"/>
  <c r="K66" i="6"/>
  <c r="K74" i="6"/>
  <c r="K82" i="6"/>
  <c r="K90" i="6"/>
  <c r="K98" i="6"/>
  <c r="K106" i="6"/>
  <c r="K114" i="6"/>
  <c r="K122" i="6"/>
  <c r="K130" i="6"/>
  <c r="K138" i="6"/>
  <c r="K146" i="6"/>
  <c r="K57" i="6"/>
  <c r="K69" i="6"/>
  <c r="K77" i="6"/>
  <c r="K85" i="6"/>
  <c r="K93" i="6"/>
  <c r="K101" i="6"/>
  <c r="K109" i="6"/>
  <c r="K117" i="6"/>
  <c r="K125" i="6"/>
  <c r="K133" i="6"/>
  <c r="K141" i="6"/>
  <c r="K149" i="6"/>
  <c r="K156" i="6"/>
  <c r="K158" i="6"/>
  <c r="K160" i="6"/>
  <c r="K162" i="6"/>
  <c r="K164" i="6"/>
  <c r="K166" i="6"/>
  <c r="K168" i="6"/>
  <c r="K170" i="6"/>
  <c r="K172" i="6"/>
  <c r="K174" i="6"/>
  <c r="K176" i="6"/>
  <c r="K192" i="6"/>
  <c r="K200" i="6"/>
  <c r="K208" i="6"/>
  <c r="K216" i="6"/>
  <c r="K224" i="6"/>
  <c r="K232" i="6"/>
  <c r="K240" i="6"/>
  <c r="K248" i="6"/>
  <c r="K256" i="6"/>
  <c r="K264" i="6"/>
  <c r="K272" i="6"/>
  <c r="K181" i="6"/>
  <c r="K185" i="6"/>
  <c r="K195" i="6"/>
  <c r="K203" i="6"/>
  <c r="K211" i="6"/>
  <c r="K219" i="6"/>
  <c r="K227" i="6"/>
  <c r="K235" i="6"/>
  <c r="K243" i="6"/>
  <c r="K251" i="6"/>
  <c r="K259" i="6"/>
  <c r="K267" i="6"/>
  <c r="K275" i="6"/>
  <c r="K177" i="6"/>
  <c r="K183" i="6"/>
  <c r="K184" i="6"/>
  <c r="K188" i="6"/>
  <c r="K190" i="6"/>
  <c r="K198" i="6"/>
  <c r="K206" i="6"/>
  <c r="K214" i="6"/>
  <c r="K222" i="6"/>
  <c r="K230" i="6"/>
  <c r="K238" i="6"/>
  <c r="K246" i="6"/>
  <c r="K254" i="6"/>
  <c r="K262" i="6"/>
  <c r="K270" i="6"/>
  <c r="K278" i="6"/>
  <c r="K182" i="6"/>
  <c r="K193" i="6"/>
  <c r="K201" i="6"/>
  <c r="K209" i="6"/>
  <c r="K217" i="6"/>
  <c r="K225" i="6"/>
  <c r="K233" i="6"/>
  <c r="K241" i="6"/>
  <c r="K249" i="6"/>
  <c r="K257" i="6"/>
  <c r="K265" i="6"/>
  <c r="K273" i="6"/>
  <c r="K151" i="6"/>
  <c r="K155" i="6"/>
  <c r="K157" i="6"/>
  <c r="K159" i="6"/>
  <c r="K161" i="6"/>
  <c r="K163" i="6"/>
  <c r="K165" i="6"/>
  <c r="K167" i="6"/>
  <c r="K169" i="6"/>
  <c r="K171" i="6"/>
  <c r="K173" i="6"/>
  <c r="K175" i="6"/>
  <c r="K178" i="6"/>
  <c r="K187" i="6"/>
  <c r="K196" i="6"/>
  <c r="K204" i="6"/>
  <c r="K212" i="6"/>
  <c r="K220" i="6"/>
  <c r="K228" i="6"/>
  <c r="K236" i="6"/>
  <c r="K244" i="6"/>
  <c r="K252" i="6"/>
  <c r="K260" i="6"/>
  <c r="K268" i="6"/>
  <c r="K276" i="6"/>
  <c r="K179" i="6"/>
  <c r="K191" i="6"/>
  <c r="K199" i="6"/>
  <c r="K207" i="6"/>
  <c r="K215" i="6"/>
  <c r="K223" i="6"/>
  <c r="K231" i="6"/>
  <c r="K239" i="6"/>
  <c r="K247" i="6"/>
  <c r="K255" i="6"/>
  <c r="K263" i="6"/>
  <c r="K271" i="6"/>
  <c r="K147" i="6"/>
  <c r="K194" i="6"/>
  <c r="K202" i="6"/>
  <c r="K210" i="6"/>
  <c r="K218" i="6"/>
  <c r="K226" i="6"/>
  <c r="K234" i="6"/>
  <c r="K242" i="6"/>
  <c r="K250" i="6"/>
  <c r="K258" i="6"/>
  <c r="K266" i="6"/>
  <c r="K274" i="6"/>
  <c r="K282" i="6"/>
  <c r="K153" i="6"/>
  <c r="K180" i="6"/>
  <c r="K186" i="6"/>
  <c r="K189" i="6"/>
  <c r="K197" i="6"/>
  <c r="K205" i="6"/>
  <c r="K213" i="6"/>
  <c r="K221" i="6"/>
  <c r="K229" i="6"/>
  <c r="K237" i="6"/>
  <c r="K245" i="6"/>
  <c r="K253" i="6"/>
  <c r="K261" i="6"/>
  <c r="K269" i="6"/>
  <c r="K277" i="6"/>
  <c r="K279" i="6"/>
  <c r="K296" i="6"/>
  <c r="K304" i="6"/>
  <c r="K312" i="6"/>
  <c r="K320" i="6"/>
  <c r="K328" i="6"/>
  <c r="K336" i="6"/>
  <c r="K344" i="6"/>
  <c r="K352" i="6"/>
  <c r="K360" i="6"/>
  <c r="K368" i="6"/>
  <c r="K284" i="6"/>
  <c r="K291" i="6"/>
  <c r="K299" i="6"/>
  <c r="K307" i="6"/>
  <c r="K315" i="6"/>
  <c r="K323" i="6"/>
  <c r="K331" i="6"/>
  <c r="K339" i="6"/>
  <c r="K347" i="6"/>
  <c r="K355" i="6"/>
  <c r="K363" i="6"/>
  <c r="K371" i="6"/>
  <c r="K379" i="6"/>
  <c r="K387" i="6"/>
  <c r="K395" i="6"/>
  <c r="K403" i="6"/>
  <c r="K283" i="6"/>
  <c r="K297" i="6"/>
  <c r="K305" i="6"/>
  <c r="K313" i="6"/>
  <c r="K321" i="6"/>
  <c r="K329" i="6"/>
  <c r="K337" i="6"/>
  <c r="K345" i="6"/>
  <c r="K353" i="6"/>
  <c r="K361" i="6"/>
  <c r="K369" i="6"/>
  <c r="K377" i="6"/>
  <c r="K385" i="6"/>
  <c r="K393" i="6"/>
  <c r="K401" i="6"/>
  <c r="K293" i="6"/>
  <c r="K300" i="6"/>
  <c r="K308" i="6"/>
  <c r="K316" i="6"/>
  <c r="K324" i="6"/>
  <c r="K332" i="6"/>
  <c r="K340" i="6"/>
  <c r="K348" i="6"/>
  <c r="K356" i="6"/>
  <c r="K364" i="6"/>
  <c r="K281" i="6"/>
  <c r="K295" i="6"/>
  <c r="K303" i="6"/>
  <c r="K311" i="6"/>
  <c r="K319" i="6"/>
  <c r="K327" i="6"/>
  <c r="K335" i="6"/>
  <c r="K343" i="6"/>
  <c r="K351" i="6"/>
  <c r="K359" i="6"/>
  <c r="K367" i="6"/>
  <c r="K375" i="6"/>
  <c r="K383" i="6"/>
  <c r="K391" i="6"/>
  <c r="K399" i="6"/>
  <c r="K287" i="6"/>
  <c r="K289" i="6"/>
  <c r="K280" i="6"/>
  <c r="K285" i="6"/>
  <c r="K288" i="6"/>
  <c r="K292" i="6"/>
  <c r="K301" i="6"/>
  <c r="K309" i="6"/>
  <c r="K317" i="6"/>
  <c r="K325" i="6"/>
  <c r="K333" i="6"/>
  <c r="K341" i="6"/>
  <c r="K349" i="6"/>
  <c r="K357" i="6"/>
  <c r="K365" i="6"/>
  <c r="K373" i="6"/>
  <c r="K381" i="6"/>
  <c r="K389" i="6"/>
  <c r="K397" i="6"/>
  <c r="K405" i="6"/>
  <c r="K406" i="6"/>
  <c r="K427" i="6"/>
  <c r="K435" i="6"/>
  <c r="K443" i="6"/>
  <c r="K451" i="6"/>
  <c r="K459" i="6"/>
  <c r="K467" i="6"/>
  <c r="K475" i="6"/>
  <c r="K483" i="6"/>
  <c r="K491" i="6"/>
  <c r="K499" i="6"/>
  <c r="K507" i="6"/>
  <c r="K515" i="6"/>
  <c r="K523" i="6"/>
  <c r="K430" i="6"/>
  <c r="K438" i="6"/>
  <c r="K446" i="6"/>
  <c r="K454" i="6"/>
  <c r="K462" i="6"/>
  <c r="K470" i="6"/>
  <c r="K478" i="6"/>
  <c r="K486" i="6"/>
  <c r="K494" i="6"/>
  <c r="K502" i="6"/>
  <c r="K510" i="6"/>
  <c r="K518" i="6"/>
  <c r="K526" i="6"/>
  <c r="K410" i="6"/>
  <c r="K423" i="6"/>
  <c r="K407" i="6"/>
  <c r="K411" i="6"/>
  <c r="K414" i="6"/>
  <c r="K415" i="6"/>
  <c r="K418" i="6"/>
  <c r="K419" i="6"/>
  <c r="K422" i="6"/>
  <c r="K431" i="6"/>
  <c r="K439" i="6"/>
  <c r="K447" i="6"/>
  <c r="K455" i="6"/>
  <c r="K463" i="6"/>
  <c r="K471" i="6"/>
  <c r="K479" i="6"/>
  <c r="K487" i="6"/>
  <c r="K495" i="6"/>
  <c r="K503" i="6"/>
  <c r="K511" i="6"/>
  <c r="K519" i="6"/>
  <c r="K527" i="6"/>
  <c r="K426" i="6"/>
  <c r="K434" i="6"/>
  <c r="K442" i="6"/>
  <c r="K450" i="6"/>
  <c r="K458" i="6"/>
  <c r="K466" i="6"/>
  <c r="K474" i="6"/>
  <c r="K482" i="6"/>
  <c r="K490" i="6"/>
  <c r="K498" i="6"/>
  <c r="K506" i="6"/>
  <c r="K514" i="6"/>
  <c r="K522" i="6"/>
  <c r="K530" i="6"/>
  <c r="K760" i="6"/>
  <c r="K768" i="6"/>
  <c r="K776" i="6"/>
  <c r="K784" i="6"/>
  <c r="K792" i="6"/>
  <c r="K699" i="6"/>
  <c r="K707" i="6"/>
  <c r="K715" i="6"/>
  <c r="K723" i="6"/>
  <c r="K731" i="6"/>
  <c r="K739" i="6"/>
  <c r="K747" i="6"/>
  <c r="K755" i="6"/>
  <c r="K763" i="6"/>
  <c r="K771" i="6"/>
  <c r="K779" i="6"/>
  <c r="K787" i="6"/>
  <c r="K795" i="6"/>
  <c r="K685" i="6"/>
  <c r="K758" i="6"/>
  <c r="K766" i="6"/>
  <c r="K774" i="6"/>
  <c r="K782" i="6"/>
  <c r="K790" i="6"/>
  <c r="K798" i="6"/>
  <c r="K689" i="6"/>
  <c r="K697" i="6"/>
  <c r="K705" i="6"/>
  <c r="K713" i="6"/>
  <c r="K721" i="6"/>
  <c r="K729" i="6"/>
  <c r="K737" i="6"/>
  <c r="K745" i="6"/>
  <c r="K753" i="6"/>
  <c r="K761" i="6"/>
  <c r="K769" i="6"/>
  <c r="K777" i="6"/>
  <c r="K785" i="6"/>
  <c r="K793" i="6"/>
  <c r="K764" i="6"/>
  <c r="K772" i="6"/>
  <c r="K780" i="6"/>
  <c r="K788" i="6"/>
  <c r="K796" i="6"/>
  <c r="K703" i="6"/>
  <c r="K711" i="6"/>
  <c r="K719" i="6"/>
  <c r="K727" i="6"/>
  <c r="K735" i="6"/>
  <c r="K743" i="6"/>
  <c r="K751" i="6"/>
  <c r="K759" i="6"/>
  <c r="K767" i="6"/>
  <c r="K775" i="6"/>
  <c r="K783" i="6"/>
  <c r="K791" i="6"/>
  <c r="K799" i="6"/>
  <c r="K762" i="6"/>
  <c r="K770" i="6"/>
  <c r="K778" i="6"/>
  <c r="K786" i="6"/>
  <c r="K794" i="6"/>
  <c r="K693" i="6"/>
  <c r="K701" i="6"/>
  <c r="K709" i="6"/>
  <c r="K717" i="6"/>
  <c r="K725" i="6"/>
  <c r="K733" i="6"/>
  <c r="K741" i="6"/>
  <c r="K749" i="6"/>
  <c r="K757" i="6"/>
  <c r="K765" i="6"/>
  <c r="K773" i="6"/>
  <c r="K781" i="6"/>
  <c r="K789" i="6"/>
  <c r="K797" i="6"/>
  <c r="K819" i="6"/>
  <c r="K803" i="6"/>
  <c r="K827" i="6"/>
  <c r="K835" i="6"/>
  <c r="K843" i="6"/>
  <c r="K851" i="6"/>
  <c r="K859" i="6"/>
  <c r="K867" i="6"/>
  <c r="K875" i="6"/>
  <c r="K883" i="6"/>
  <c r="K891" i="6"/>
  <c r="K899" i="6"/>
  <c r="K907" i="6"/>
  <c r="K915" i="6"/>
  <c r="K923" i="6"/>
  <c r="K931" i="6"/>
  <c r="K807" i="6"/>
  <c r="K811" i="6"/>
  <c r="K831" i="6"/>
  <c r="K839" i="6"/>
  <c r="K847" i="6"/>
  <c r="K855" i="6"/>
  <c r="K863" i="6"/>
  <c r="K871" i="6"/>
  <c r="K879" i="6"/>
  <c r="K887" i="6"/>
  <c r="K895" i="6"/>
  <c r="K903" i="6"/>
  <c r="K911" i="6"/>
  <c r="K919" i="6"/>
  <c r="K927" i="6"/>
  <c r="K815" i="6"/>
  <c r="K823" i="6"/>
  <c r="K1010" i="6"/>
  <c r="K1024" i="6"/>
  <c r="K1032" i="6"/>
  <c r="K1040" i="6"/>
  <c r="K1048" i="6"/>
  <c r="K1056" i="6"/>
  <c r="K1064" i="6"/>
  <c r="K1072" i="6"/>
  <c r="K1012" i="6"/>
  <c r="K1016" i="6"/>
  <c r="K1014" i="6"/>
  <c r="K1022" i="6"/>
  <c r="K1030" i="6"/>
  <c r="K1038" i="6"/>
  <c r="K1046" i="6"/>
  <c r="K1054" i="6"/>
  <c r="K1062" i="6"/>
  <c r="K1070" i="6"/>
  <c r="K1006" i="6"/>
  <c r="K1020" i="6"/>
  <c r="K1028" i="6"/>
  <c r="K1036" i="6"/>
  <c r="K1044" i="6"/>
  <c r="K1052" i="6"/>
  <c r="K1060" i="6"/>
  <c r="K1068" i="6"/>
  <c r="K1076" i="6"/>
  <c r="K1008" i="6"/>
  <c r="K1018" i="6"/>
  <c r="K1026" i="6"/>
  <c r="K1034" i="6"/>
  <c r="K1042" i="6"/>
  <c r="K1050" i="6"/>
  <c r="K1058" i="6"/>
  <c r="K1066" i="6"/>
  <c r="K1074" i="6"/>
  <c r="K1077" i="6"/>
  <c r="K1080" i="6"/>
  <c r="K1088" i="6"/>
  <c r="K1096" i="6"/>
  <c r="K1104" i="6"/>
  <c r="K1112" i="6"/>
  <c r="K1120" i="6"/>
  <c r="K1079" i="6"/>
  <c r="K1091" i="6"/>
  <c r="K1099" i="6"/>
  <c r="K1107" i="6"/>
  <c r="K1115" i="6"/>
  <c r="K1123" i="6"/>
  <c r="K1131" i="6"/>
  <c r="K1139" i="6"/>
  <c r="K1087" i="6"/>
  <c r="K1129" i="6"/>
  <c r="K1137" i="6"/>
  <c r="K1145" i="6"/>
  <c r="K1092" i="6"/>
  <c r="K1100" i="6"/>
  <c r="K1108" i="6"/>
  <c r="K1116" i="6"/>
  <c r="K1124" i="6"/>
  <c r="K1083" i="6"/>
  <c r="K1095" i="6"/>
  <c r="K1103" i="6"/>
  <c r="K1111" i="6"/>
  <c r="K1119" i="6"/>
  <c r="K1127" i="6"/>
  <c r="K1135" i="6"/>
  <c r="K1084" i="6"/>
  <c r="K1149" i="6"/>
  <c r="K1134" i="6"/>
  <c r="K1142" i="6"/>
  <c r="K1160" i="6"/>
  <c r="K1168" i="6"/>
  <c r="K1176" i="6"/>
  <c r="K1184" i="6"/>
  <c r="K1192" i="6"/>
  <c r="K1147" i="6"/>
  <c r="K1155" i="6"/>
  <c r="K1163" i="6"/>
  <c r="K1171" i="6"/>
  <c r="K1179" i="6"/>
  <c r="K1187" i="6"/>
  <c r="K1128" i="6"/>
  <c r="K1136" i="6"/>
  <c r="K1146" i="6"/>
  <c r="K1158" i="6"/>
  <c r="K1166" i="6"/>
  <c r="K1174" i="6"/>
  <c r="K1182" i="6"/>
  <c r="K1190" i="6"/>
  <c r="K1150" i="6"/>
  <c r="K1130" i="6"/>
  <c r="K1138" i="6"/>
  <c r="K1156" i="6"/>
  <c r="K1164" i="6"/>
  <c r="K1172" i="6"/>
  <c r="K1180" i="6"/>
  <c r="K1188" i="6"/>
  <c r="K1144" i="6"/>
  <c r="K1151" i="6"/>
  <c r="K1159" i="6"/>
  <c r="K1167" i="6"/>
  <c r="K1175" i="6"/>
  <c r="K1183" i="6"/>
  <c r="K1191" i="6"/>
  <c r="K1132" i="6"/>
  <c r="K1140" i="6"/>
  <c r="K1152" i="6"/>
  <c r="K1154" i="6"/>
  <c r="K1162" i="6"/>
  <c r="K1170" i="6"/>
  <c r="K1178" i="6"/>
  <c r="K1186" i="6"/>
  <c r="K1143" i="6"/>
  <c r="K1148" i="6"/>
  <c r="K1216" i="6"/>
  <c r="K1224" i="6"/>
  <c r="K1232" i="6"/>
  <c r="K1240" i="6"/>
  <c r="K1248" i="6"/>
  <c r="K1193" i="6"/>
  <c r="K1197" i="6"/>
  <c r="K1214" i="6"/>
  <c r="K1222" i="6"/>
  <c r="K1230" i="6"/>
  <c r="K1238" i="6"/>
  <c r="K1246" i="6"/>
  <c r="K1209" i="6"/>
  <c r="K1217" i="6"/>
  <c r="K1225" i="6"/>
  <c r="K1233" i="6"/>
  <c r="K1241" i="6"/>
  <c r="K1249" i="6"/>
  <c r="K1212" i="6"/>
  <c r="K1220" i="6"/>
  <c r="K1228" i="6"/>
  <c r="K1236" i="6"/>
  <c r="K1244" i="6"/>
  <c r="K1210" i="6"/>
  <c r="K1218" i="6"/>
  <c r="K1226" i="6"/>
  <c r="K1234" i="6"/>
  <c r="K1242" i="6"/>
  <c r="K1250" i="6"/>
  <c r="K1201" i="6"/>
  <c r="K1205" i="6"/>
  <c r="K1213" i="6"/>
  <c r="K1221" i="6"/>
  <c r="K1229" i="6"/>
  <c r="K1237" i="6"/>
  <c r="K1245" i="6"/>
  <c r="K1253" i="6"/>
  <c r="K1266" i="6"/>
  <c r="K1282" i="6"/>
  <c r="K1258" i="6"/>
  <c r="K1262" i="6"/>
  <c r="K1275" i="6"/>
  <c r="K1291" i="6"/>
  <c r="K1299" i="6"/>
  <c r="K1278" i="6"/>
  <c r="K1286" i="6"/>
  <c r="K1294" i="6"/>
  <c r="K1302" i="6"/>
  <c r="K1271" i="6"/>
  <c r="K1254" i="6"/>
  <c r="K1274" i="6"/>
  <c r="K1283" i="6"/>
  <c r="K1287" i="6"/>
  <c r="K1295" i="6"/>
  <c r="K1303" i="6"/>
  <c r="K1270" i="6"/>
  <c r="K1290" i="6"/>
  <c r="K1298" i="6"/>
  <c r="K1279" i="6"/>
  <c r="K1325" i="6"/>
  <c r="K1341" i="6"/>
  <c r="K1357" i="6"/>
  <c r="K1311" i="6"/>
  <c r="K1331" i="6"/>
  <c r="K1347" i="6"/>
  <c r="K1337" i="6"/>
  <c r="K1353" i="6"/>
  <c r="K1315" i="6"/>
  <c r="K1319" i="6"/>
  <c r="K1327" i="6"/>
  <c r="K1343" i="6"/>
  <c r="K1359" i="6"/>
  <c r="K1365" i="6"/>
  <c r="K1333" i="6"/>
  <c r="K1349" i="6"/>
  <c r="K1323" i="6"/>
  <c r="K1339" i="6"/>
  <c r="K1355" i="6"/>
  <c r="K1329" i="6"/>
  <c r="K1345" i="6"/>
  <c r="K1361" i="6"/>
  <c r="K1364" i="6"/>
  <c r="K1307" i="6"/>
  <c r="K1335" i="6"/>
  <c r="K1351" i="6"/>
  <c r="K1387" i="6"/>
  <c r="K1395" i="6"/>
  <c r="K1403" i="6"/>
  <c r="K1411" i="6"/>
  <c r="K1419" i="6"/>
  <c r="K1367" i="6"/>
  <c r="K1383" i="6"/>
  <c r="K1363" i="6"/>
  <c r="K1391" i="6"/>
  <c r="K1399" i="6"/>
  <c r="K1407" i="6"/>
  <c r="K1415" i="6"/>
  <c r="K1423" i="6"/>
  <c r="K1375" i="6"/>
  <c r="K1379" i="6"/>
  <c r="K1371" i="6"/>
  <c r="K1429" i="6"/>
  <c r="K1438" i="6"/>
  <c r="K1446" i="6"/>
  <c r="K1454" i="6"/>
  <c r="K1462" i="6"/>
  <c r="K1430" i="6"/>
  <c r="K1433" i="6"/>
  <c r="K1434" i="6"/>
  <c r="K1441" i="6"/>
  <c r="K1449" i="6"/>
  <c r="K1457" i="6"/>
  <c r="K1465" i="6"/>
  <c r="K1426" i="6"/>
  <c r="K1442" i="6"/>
  <c r="K1450" i="6"/>
  <c r="K1458" i="6"/>
  <c r="K1437" i="6"/>
  <c r="K1445" i="6"/>
  <c r="K1453" i="6"/>
  <c r="K1461" i="6"/>
  <c r="K1472" i="6"/>
  <c r="K1480" i="6"/>
  <c r="K1488" i="6"/>
  <c r="K1496" i="6"/>
  <c r="K1478" i="6"/>
  <c r="K1486" i="6"/>
  <c r="K1494" i="6"/>
  <c r="K1473" i="6"/>
  <c r="K1481" i="6"/>
  <c r="K1489" i="6"/>
  <c r="K1497" i="6"/>
  <c r="K1468" i="6"/>
  <c r="K1476" i="6"/>
  <c r="K1484" i="6"/>
  <c r="K1492" i="6"/>
  <c r="K1469" i="6"/>
  <c r="K1487" i="6"/>
  <c r="K1495" i="6"/>
  <c r="K1482" i="6"/>
  <c r="K1490" i="6"/>
  <c r="K1477" i="6"/>
  <c r="K1485" i="6"/>
  <c r="K1493" i="6"/>
  <c r="K1502" i="6"/>
  <c r="K1510" i="6"/>
  <c r="K1518" i="6"/>
  <c r="K1526" i="6"/>
  <c r="K1534" i="6"/>
  <c r="K1532" i="6"/>
  <c r="K1514" i="6"/>
  <c r="K1522" i="6"/>
  <c r="K1530" i="6"/>
  <c r="K1506" i="6"/>
  <c r="K1540" i="6"/>
  <c r="K1552" i="6"/>
  <c r="K1560" i="6"/>
  <c r="K1547" i="6"/>
  <c r="K1555" i="6"/>
  <c r="K1563" i="6"/>
  <c r="K1566" i="6"/>
  <c r="K1545" i="6"/>
  <c r="K1553" i="6"/>
  <c r="K1561" i="6"/>
  <c r="K1548" i="6"/>
  <c r="K1556" i="6"/>
  <c r="K1564" i="6"/>
  <c r="K1537" i="6"/>
  <c r="K1541" i="6"/>
  <c r="K1551" i="6"/>
  <c r="K1559" i="6"/>
  <c r="K1544" i="6"/>
  <c r="K1549" i="6"/>
  <c r="K1557" i="6"/>
  <c r="K1565" i="6"/>
  <c r="K1576" i="6"/>
  <c r="K1584" i="6"/>
  <c r="K1592" i="6"/>
  <c r="K1571" i="6"/>
  <c r="K1579" i="6"/>
  <c r="K1587" i="6"/>
  <c r="K1574" i="6"/>
  <c r="K1582" i="6"/>
  <c r="K1590" i="6"/>
  <c r="K1567" i="6"/>
  <c r="K1577" i="6"/>
  <c r="K1585" i="6"/>
  <c r="K1593" i="6"/>
  <c r="K1570" i="6"/>
  <c r="K1572" i="6"/>
  <c r="K1580" i="6"/>
  <c r="K1588" i="6"/>
  <c r="K1575" i="6"/>
  <c r="K1583" i="6"/>
  <c r="K1591" i="6"/>
  <c r="K1578" i="6"/>
  <c r="K1586" i="6"/>
  <c r="K1594" i="6"/>
  <c r="K1568" i="6"/>
  <c r="K1569" i="6"/>
  <c r="K1573" i="6"/>
  <c r="K1581" i="6"/>
  <c r="K1589" i="6"/>
  <c r="K1627" i="6"/>
  <c r="K1623" i="6"/>
  <c r="K1641" i="6"/>
  <c r="K1650" i="6"/>
  <c r="K1638" i="6"/>
  <c r="K1645" i="6"/>
  <c r="K1647" i="6"/>
  <c r="K1649" i="6"/>
  <c r="K1634" i="6"/>
  <c r="K1637" i="6"/>
  <c r="K1653" i="6"/>
  <c r="K1622" i="6"/>
  <c r="K1646" i="6"/>
  <c r="K1655" i="6"/>
  <c r="K1657" i="6"/>
  <c r="K1626" i="6"/>
  <c r="K1630" i="6"/>
  <c r="K1669" i="6"/>
  <c r="K1666" i="6"/>
  <c r="K1659" i="6"/>
  <c r="K1654" i="6"/>
  <c r="K1643" i="6"/>
  <c r="K1651" i="6"/>
  <c r="K1663" i="6"/>
  <c r="K1658" i="6"/>
  <c r="K1667" i="6"/>
  <c r="K1639" i="6"/>
  <c r="K1662" i="6"/>
  <c r="V1646" i="6" l="1"/>
  <c r="N1646" i="6"/>
  <c r="Y1646" i="6"/>
  <c r="Q1646" i="6"/>
  <c r="X1646" i="6"/>
  <c r="P1646" i="6"/>
  <c r="T1646" i="6"/>
  <c r="S1646" i="6"/>
  <c r="AC1646" i="6"/>
  <c r="R1646" i="6"/>
  <c r="AB1646" i="6"/>
  <c r="O1646" i="6"/>
  <c r="AA1646" i="6"/>
  <c r="M1646" i="6"/>
  <c r="Z1646" i="6"/>
  <c r="L1646" i="6"/>
  <c r="W1646" i="6"/>
  <c r="U1646" i="6"/>
  <c r="Z1563" i="6"/>
  <c r="R1563" i="6"/>
  <c r="Y1563" i="6"/>
  <c r="Q1563" i="6"/>
  <c r="X1563" i="6"/>
  <c r="P1563" i="6"/>
  <c r="W1563" i="6"/>
  <c r="O1563" i="6"/>
  <c r="V1563" i="6"/>
  <c r="N1563" i="6"/>
  <c r="AC1563" i="6"/>
  <c r="U1563" i="6"/>
  <c r="M1563" i="6"/>
  <c r="AB1563" i="6"/>
  <c r="T1563" i="6"/>
  <c r="L1563" i="6"/>
  <c r="AA1563" i="6"/>
  <c r="S1563" i="6"/>
  <c r="AC1407" i="6"/>
  <c r="U1407" i="6"/>
  <c r="M1407" i="6"/>
  <c r="AB1407" i="6"/>
  <c r="T1407" i="6"/>
  <c r="L1407" i="6"/>
  <c r="AA1407" i="6"/>
  <c r="S1407" i="6"/>
  <c r="Z1407" i="6"/>
  <c r="R1407" i="6"/>
  <c r="Y1407" i="6"/>
  <c r="Q1407" i="6"/>
  <c r="X1407" i="6"/>
  <c r="P1407" i="6"/>
  <c r="W1407" i="6"/>
  <c r="O1407" i="6"/>
  <c r="V1407" i="6"/>
  <c r="N1407" i="6"/>
  <c r="V1213" i="6"/>
  <c r="N1213" i="6"/>
  <c r="AC1213" i="6"/>
  <c r="U1213" i="6"/>
  <c r="M1213" i="6"/>
  <c r="AB1213" i="6"/>
  <c r="T1213" i="6"/>
  <c r="L1213" i="6"/>
  <c r="AA1213" i="6"/>
  <c r="S1213" i="6"/>
  <c r="Z1213" i="6"/>
  <c r="R1213" i="6"/>
  <c r="Y1213" i="6"/>
  <c r="Q1213" i="6"/>
  <c r="X1213" i="6"/>
  <c r="P1213" i="6"/>
  <c r="W1213" i="6"/>
  <c r="O1213" i="6"/>
  <c r="AC1184" i="6"/>
  <c r="U1184" i="6"/>
  <c r="M1184" i="6"/>
  <c r="AB1184" i="6"/>
  <c r="T1184" i="6"/>
  <c r="L1184" i="6"/>
  <c r="AA1184" i="6"/>
  <c r="S1184" i="6"/>
  <c r="Z1184" i="6"/>
  <c r="R1184" i="6"/>
  <c r="Y1184" i="6"/>
  <c r="Q1184" i="6"/>
  <c r="X1184" i="6"/>
  <c r="P1184" i="6"/>
  <c r="W1184" i="6"/>
  <c r="O1184" i="6"/>
  <c r="V1184" i="6"/>
  <c r="N1184" i="6"/>
  <c r="AC1032" i="6"/>
  <c r="U1032" i="6"/>
  <c r="M1032" i="6"/>
  <c r="AB1032" i="6"/>
  <c r="T1032" i="6"/>
  <c r="L1032" i="6"/>
  <c r="AA1032" i="6"/>
  <c r="S1032" i="6"/>
  <c r="Z1032" i="6"/>
  <c r="R1032" i="6"/>
  <c r="Y1032" i="6"/>
  <c r="Q1032" i="6"/>
  <c r="X1032" i="6"/>
  <c r="P1032" i="6"/>
  <c r="W1032" i="6"/>
  <c r="O1032" i="6"/>
  <c r="V1032" i="6"/>
  <c r="N1032" i="6"/>
  <c r="AB701" i="6"/>
  <c r="T701" i="6"/>
  <c r="L701" i="6"/>
  <c r="AA701" i="6"/>
  <c r="S701" i="6"/>
  <c r="Z701" i="6"/>
  <c r="R701" i="6"/>
  <c r="Y701" i="6"/>
  <c r="Q701" i="6"/>
  <c r="X701" i="6"/>
  <c r="P701" i="6"/>
  <c r="W701" i="6"/>
  <c r="O701" i="6"/>
  <c r="V701" i="6"/>
  <c r="N701" i="6"/>
  <c r="AC701" i="6"/>
  <c r="U701" i="6"/>
  <c r="M701" i="6"/>
  <c r="Z530" i="6"/>
  <c r="Y530" i="6"/>
  <c r="Q530" i="6"/>
  <c r="X530" i="6"/>
  <c r="P530" i="6"/>
  <c r="W530" i="6"/>
  <c r="O530" i="6"/>
  <c r="V530" i="6"/>
  <c r="N530" i="6"/>
  <c r="U530" i="6"/>
  <c r="M530" i="6"/>
  <c r="AC530" i="6"/>
  <c r="T530" i="6"/>
  <c r="L530" i="6"/>
  <c r="AB530" i="6"/>
  <c r="S530" i="6"/>
  <c r="AA530" i="6"/>
  <c r="R530" i="6"/>
  <c r="AA467" i="6"/>
  <c r="S467" i="6"/>
  <c r="Z467" i="6"/>
  <c r="R467" i="6"/>
  <c r="Y467" i="6"/>
  <c r="Q467" i="6"/>
  <c r="X467" i="6"/>
  <c r="P467" i="6"/>
  <c r="W467" i="6"/>
  <c r="O467" i="6"/>
  <c r="V467" i="6"/>
  <c r="N467" i="6"/>
  <c r="AC467" i="6"/>
  <c r="U467" i="6"/>
  <c r="M467" i="6"/>
  <c r="AB467" i="6"/>
  <c r="T467" i="6"/>
  <c r="L467" i="6"/>
  <c r="AB305" i="6"/>
  <c r="T305" i="6"/>
  <c r="L305" i="6"/>
  <c r="AA305" i="6"/>
  <c r="S305" i="6"/>
  <c r="Z305" i="6"/>
  <c r="R305" i="6"/>
  <c r="Y305" i="6"/>
  <c r="Q305" i="6"/>
  <c r="X305" i="6"/>
  <c r="P305" i="6"/>
  <c r="W305" i="6"/>
  <c r="O305" i="6"/>
  <c r="V305" i="6"/>
  <c r="N305" i="6"/>
  <c r="AC305" i="6"/>
  <c r="U305" i="6"/>
  <c r="M305" i="6"/>
  <c r="Z194" i="6"/>
  <c r="R194" i="6"/>
  <c r="Y194" i="6"/>
  <c r="Q194" i="6"/>
  <c r="X194" i="6"/>
  <c r="P194" i="6"/>
  <c r="W194" i="6"/>
  <c r="O194" i="6"/>
  <c r="V194" i="6"/>
  <c r="N194" i="6"/>
  <c r="AC194" i="6"/>
  <c r="U194" i="6"/>
  <c r="M194" i="6"/>
  <c r="AB194" i="6"/>
  <c r="T194" i="6"/>
  <c r="L194" i="6"/>
  <c r="AA194" i="6"/>
  <c r="S194" i="6"/>
  <c r="Z238" i="6"/>
  <c r="R238" i="6"/>
  <c r="Y238" i="6"/>
  <c r="Q238" i="6"/>
  <c r="X238" i="6"/>
  <c r="P238" i="6"/>
  <c r="W238" i="6"/>
  <c r="O238" i="6"/>
  <c r="V238" i="6"/>
  <c r="N238" i="6"/>
  <c r="AC238" i="6"/>
  <c r="U238" i="6"/>
  <c r="M238" i="6"/>
  <c r="AB238" i="6"/>
  <c r="T238" i="6"/>
  <c r="L238" i="6"/>
  <c r="AA238" i="6"/>
  <c r="S238" i="6"/>
  <c r="W98" i="6"/>
  <c r="O98" i="6"/>
  <c r="V98" i="6"/>
  <c r="N98" i="6"/>
  <c r="AC98" i="6"/>
  <c r="U98" i="6"/>
  <c r="M98" i="6"/>
  <c r="AB98" i="6"/>
  <c r="T98" i="6"/>
  <c r="L98" i="6"/>
  <c r="AA98" i="6"/>
  <c r="S98" i="6"/>
  <c r="Z98" i="6"/>
  <c r="R98" i="6"/>
  <c r="Y98" i="6"/>
  <c r="Q98" i="6"/>
  <c r="X98" i="6"/>
  <c r="P98" i="6"/>
  <c r="AA96" i="6"/>
  <c r="S96" i="6"/>
  <c r="Z96" i="6"/>
  <c r="R96" i="6"/>
  <c r="Y96" i="6"/>
  <c r="Q96" i="6"/>
  <c r="X96" i="6"/>
  <c r="P96" i="6"/>
  <c r="W96" i="6"/>
  <c r="O96" i="6"/>
  <c r="V96" i="6"/>
  <c r="N96" i="6"/>
  <c r="AC96" i="6"/>
  <c r="U96" i="6"/>
  <c r="M96" i="6"/>
  <c r="AB96" i="6"/>
  <c r="T96" i="6"/>
  <c r="L96" i="6"/>
  <c r="V1662" i="6"/>
  <c r="N1662" i="6"/>
  <c r="AA1662" i="6"/>
  <c r="S1662" i="6"/>
  <c r="Y1662" i="6"/>
  <c r="Q1662" i="6"/>
  <c r="X1662" i="6"/>
  <c r="P1662" i="6"/>
  <c r="Z1662" i="6"/>
  <c r="W1662" i="6"/>
  <c r="U1662" i="6"/>
  <c r="T1662" i="6"/>
  <c r="R1662" i="6"/>
  <c r="O1662" i="6"/>
  <c r="AC1662" i="6"/>
  <c r="M1662" i="6"/>
  <c r="AB1662" i="6"/>
  <c r="L1662" i="6"/>
  <c r="X1659" i="6"/>
  <c r="P1659" i="6"/>
  <c r="AC1659" i="6"/>
  <c r="U1659" i="6"/>
  <c r="M1659" i="6"/>
  <c r="AA1659" i="6"/>
  <c r="S1659" i="6"/>
  <c r="Z1659" i="6"/>
  <c r="R1659" i="6"/>
  <c r="T1659" i="6"/>
  <c r="Q1659" i="6"/>
  <c r="O1659" i="6"/>
  <c r="N1659" i="6"/>
  <c r="AB1659" i="6"/>
  <c r="L1659" i="6"/>
  <c r="Y1659" i="6"/>
  <c r="W1659" i="6"/>
  <c r="V1659" i="6"/>
  <c r="V1622" i="6"/>
  <c r="N1622" i="6"/>
  <c r="AB1622" i="6"/>
  <c r="T1622" i="6"/>
  <c r="L1622" i="6"/>
  <c r="AA1622" i="6"/>
  <c r="S1622" i="6"/>
  <c r="Y1622" i="6"/>
  <c r="M1622" i="6"/>
  <c r="X1622" i="6"/>
  <c r="W1622" i="6"/>
  <c r="U1622" i="6"/>
  <c r="R1622" i="6"/>
  <c r="Q1622" i="6"/>
  <c r="AC1622" i="6"/>
  <c r="P1622" i="6"/>
  <c r="Z1622" i="6"/>
  <c r="O1622" i="6"/>
  <c r="V1650" i="6"/>
  <c r="N1650" i="6"/>
  <c r="Y1650" i="6"/>
  <c r="Q1650" i="6"/>
  <c r="X1650" i="6"/>
  <c r="P1650" i="6"/>
  <c r="AA1650" i="6"/>
  <c r="M1650" i="6"/>
  <c r="Z1650" i="6"/>
  <c r="L1650" i="6"/>
  <c r="W1650" i="6"/>
  <c r="U1650" i="6"/>
  <c r="T1650" i="6"/>
  <c r="S1650" i="6"/>
  <c r="AC1650" i="6"/>
  <c r="R1650" i="6"/>
  <c r="AB1650" i="6"/>
  <c r="O1650" i="6"/>
  <c r="AA1568" i="6"/>
  <c r="S1568" i="6"/>
  <c r="Z1568" i="6"/>
  <c r="R1568" i="6"/>
  <c r="Y1568" i="6"/>
  <c r="Q1568" i="6"/>
  <c r="X1568" i="6"/>
  <c r="P1568" i="6"/>
  <c r="W1568" i="6"/>
  <c r="O1568" i="6"/>
  <c r="AC1568" i="6"/>
  <c r="U1568" i="6"/>
  <c r="M1568" i="6"/>
  <c r="AB1568" i="6"/>
  <c r="V1568" i="6"/>
  <c r="T1568" i="6"/>
  <c r="N1568" i="6"/>
  <c r="L1568" i="6"/>
  <c r="AB1580" i="6"/>
  <c r="T1580" i="6"/>
  <c r="L1580" i="6"/>
  <c r="AA1580" i="6"/>
  <c r="S1580" i="6"/>
  <c r="Z1580" i="6"/>
  <c r="R1580" i="6"/>
  <c r="Y1580" i="6"/>
  <c r="Q1580" i="6"/>
  <c r="X1580" i="6"/>
  <c r="P1580" i="6"/>
  <c r="W1580" i="6"/>
  <c r="O1580" i="6"/>
  <c r="V1580" i="6"/>
  <c r="N1580" i="6"/>
  <c r="AC1580" i="6"/>
  <c r="U1580" i="6"/>
  <c r="M1580" i="6"/>
  <c r="X1582" i="6"/>
  <c r="P1582" i="6"/>
  <c r="W1582" i="6"/>
  <c r="O1582" i="6"/>
  <c r="V1582" i="6"/>
  <c r="N1582" i="6"/>
  <c r="AC1582" i="6"/>
  <c r="U1582" i="6"/>
  <c r="M1582" i="6"/>
  <c r="AB1582" i="6"/>
  <c r="T1582" i="6"/>
  <c r="L1582" i="6"/>
  <c r="AA1582" i="6"/>
  <c r="S1582" i="6"/>
  <c r="Z1582" i="6"/>
  <c r="R1582" i="6"/>
  <c r="Y1582" i="6"/>
  <c r="Q1582" i="6"/>
  <c r="V1565" i="6"/>
  <c r="N1565" i="6"/>
  <c r="AC1565" i="6"/>
  <c r="U1565" i="6"/>
  <c r="M1565" i="6"/>
  <c r="AB1565" i="6"/>
  <c r="T1565" i="6"/>
  <c r="L1565" i="6"/>
  <c r="AA1565" i="6"/>
  <c r="S1565" i="6"/>
  <c r="Z1565" i="6"/>
  <c r="R1565" i="6"/>
  <c r="Y1565" i="6"/>
  <c r="Q1565" i="6"/>
  <c r="X1565" i="6"/>
  <c r="P1565" i="6"/>
  <c r="W1565" i="6"/>
  <c r="O1565" i="6"/>
  <c r="AB1564" i="6"/>
  <c r="T1564" i="6"/>
  <c r="L1564" i="6"/>
  <c r="AA1564" i="6"/>
  <c r="S1564" i="6"/>
  <c r="Z1564" i="6"/>
  <c r="R1564" i="6"/>
  <c r="Y1564" i="6"/>
  <c r="Q1564" i="6"/>
  <c r="X1564" i="6"/>
  <c r="P1564" i="6"/>
  <c r="W1564" i="6"/>
  <c r="O1564" i="6"/>
  <c r="V1564" i="6"/>
  <c r="N1564" i="6"/>
  <c r="AC1564" i="6"/>
  <c r="U1564" i="6"/>
  <c r="M1564" i="6"/>
  <c r="Z1555" i="6"/>
  <c r="R1555" i="6"/>
  <c r="Y1555" i="6"/>
  <c r="Q1555" i="6"/>
  <c r="X1555" i="6"/>
  <c r="P1555" i="6"/>
  <c r="W1555" i="6"/>
  <c r="O1555" i="6"/>
  <c r="V1555" i="6"/>
  <c r="N1555" i="6"/>
  <c r="AC1555" i="6"/>
  <c r="U1555" i="6"/>
  <c r="M1555" i="6"/>
  <c r="AB1555" i="6"/>
  <c r="T1555" i="6"/>
  <c r="L1555" i="6"/>
  <c r="AA1555" i="6"/>
  <c r="S1555" i="6"/>
  <c r="AB1514" i="6"/>
  <c r="T1514" i="6"/>
  <c r="L1514" i="6"/>
  <c r="AA1514" i="6"/>
  <c r="S1514" i="6"/>
  <c r="Z1514" i="6"/>
  <c r="R1514" i="6"/>
  <c r="Y1514" i="6"/>
  <c r="Q1514" i="6"/>
  <c r="X1514" i="6"/>
  <c r="P1514" i="6"/>
  <c r="W1514" i="6"/>
  <c r="O1514" i="6"/>
  <c r="V1514" i="6"/>
  <c r="N1514" i="6"/>
  <c r="AC1514" i="6"/>
  <c r="U1514" i="6"/>
  <c r="M1514" i="6"/>
  <c r="Y1485" i="6"/>
  <c r="Q1485" i="6"/>
  <c r="X1485" i="6"/>
  <c r="P1485" i="6"/>
  <c r="W1485" i="6"/>
  <c r="O1485" i="6"/>
  <c r="V1485" i="6"/>
  <c r="N1485" i="6"/>
  <c r="AC1485" i="6"/>
  <c r="U1485" i="6"/>
  <c r="M1485" i="6"/>
  <c r="AB1485" i="6"/>
  <c r="T1485" i="6"/>
  <c r="L1485" i="6"/>
  <c r="AA1485" i="6"/>
  <c r="S1485" i="6"/>
  <c r="Z1485" i="6"/>
  <c r="R1485" i="6"/>
  <c r="W1484" i="6"/>
  <c r="O1484" i="6"/>
  <c r="V1484" i="6"/>
  <c r="N1484" i="6"/>
  <c r="AC1484" i="6"/>
  <c r="U1484" i="6"/>
  <c r="M1484" i="6"/>
  <c r="AB1484" i="6"/>
  <c r="T1484" i="6"/>
  <c r="L1484" i="6"/>
  <c r="AA1484" i="6"/>
  <c r="S1484" i="6"/>
  <c r="Z1484" i="6"/>
  <c r="R1484" i="6"/>
  <c r="Y1484" i="6"/>
  <c r="Q1484" i="6"/>
  <c r="X1484" i="6"/>
  <c r="P1484" i="6"/>
  <c r="AA1486" i="6"/>
  <c r="S1486" i="6"/>
  <c r="Z1486" i="6"/>
  <c r="R1486" i="6"/>
  <c r="Y1486" i="6"/>
  <c r="Q1486" i="6"/>
  <c r="X1486" i="6"/>
  <c r="P1486" i="6"/>
  <c r="W1486" i="6"/>
  <c r="O1486" i="6"/>
  <c r="V1486" i="6"/>
  <c r="N1486" i="6"/>
  <c r="AC1486" i="6"/>
  <c r="U1486" i="6"/>
  <c r="M1486" i="6"/>
  <c r="AB1486" i="6"/>
  <c r="T1486" i="6"/>
  <c r="L1486" i="6"/>
  <c r="AB1445" i="6"/>
  <c r="T1445" i="6"/>
  <c r="L1445" i="6"/>
  <c r="AA1445" i="6"/>
  <c r="S1445" i="6"/>
  <c r="Z1445" i="6"/>
  <c r="R1445" i="6"/>
  <c r="Y1445" i="6"/>
  <c r="Q1445" i="6"/>
  <c r="X1445" i="6"/>
  <c r="P1445" i="6"/>
  <c r="W1445" i="6"/>
  <c r="O1445" i="6"/>
  <c r="V1445" i="6"/>
  <c r="N1445" i="6"/>
  <c r="AC1445" i="6"/>
  <c r="U1445" i="6"/>
  <c r="M1445" i="6"/>
  <c r="AB1449" i="6"/>
  <c r="T1449" i="6"/>
  <c r="L1449" i="6"/>
  <c r="AA1449" i="6"/>
  <c r="S1449" i="6"/>
  <c r="Z1449" i="6"/>
  <c r="R1449" i="6"/>
  <c r="Y1449" i="6"/>
  <c r="Q1449" i="6"/>
  <c r="X1449" i="6"/>
  <c r="P1449" i="6"/>
  <c r="W1449" i="6"/>
  <c r="O1449" i="6"/>
  <c r="V1449" i="6"/>
  <c r="N1449" i="6"/>
  <c r="AC1449" i="6"/>
  <c r="U1449" i="6"/>
  <c r="M1449" i="6"/>
  <c r="V1438" i="6"/>
  <c r="N1438" i="6"/>
  <c r="AC1438" i="6"/>
  <c r="U1438" i="6"/>
  <c r="M1438" i="6"/>
  <c r="AB1438" i="6"/>
  <c r="T1438" i="6"/>
  <c r="L1438" i="6"/>
  <c r="AA1438" i="6"/>
  <c r="S1438" i="6"/>
  <c r="Z1438" i="6"/>
  <c r="R1438" i="6"/>
  <c r="Y1438" i="6"/>
  <c r="Q1438" i="6"/>
  <c r="X1438" i="6"/>
  <c r="P1438" i="6"/>
  <c r="W1438" i="6"/>
  <c r="O1438" i="6"/>
  <c r="AC1399" i="6"/>
  <c r="U1399" i="6"/>
  <c r="M1399" i="6"/>
  <c r="AB1399" i="6"/>
  <c r="T1399" i="6"/>
  <c r="L1399" i="6"/>
  <c r="AA1399" i="6"/>
  <c r="S1399" i="6"/>
  <c r="Z1399" i="6"/>
  <c r="R1399" i="6"/>
  <c r="Y1399" i="6"/>
  <c r="Q1399" i="6"/>
  <c r="X1399" i="6"/>
  <c r="P1399" i="6"/>
  <c r="W1399" i="6"/>
  <c r="O1399" i="6"/>
  <c r="V1399" i="6"/>
  <c r="N1399" i="6"/>
  <c r="AC1395" i="6"/>
  <c r="U1395" i="6"/>
  <c r="M1395" i="6"/>
  <c r="AB1395" i="6"/>
  <c r="T1395" i="6"/>
  <c r="L1395" i="6"/>
  <c r="AA1395" i="6"/>
  <c r="S1395" i="6"/>
  <c r="Z1395" i="6"/>
  <c r="R1395" i="6"/>
  <c r="Y1395" i="6"/>
  <c r="Q1395" i="6"/>
  <c r="X1395" i="6"/>
  <c r="P1395" i="6"/>
  <c r="W1395" i="6"/>
  <c r="O1395" i="6"/>
  <c r="V1395" i="6"/>
  <c r="N1395" i="6"/>
  <c r="AB1329" i="6"/>
  <c r="T1329" i="6"/>
  <c r="L1329" i="6"/>
  <c r="AA1329" i="6"/>
  <c r="S1329" i="6"/>
  <c r="Z1329" i="6"/>
  <c r="R1329" i="6"/>
  <c r="Y1329" i="6"/>
  <c r="Q1329" i="6"/>
  <c r="X1329" i="6"/>
  <c r="P1329" i="6"/>
  <c r="W1329" i="6"/>
  <c r="O1329" i="6"/>
  <c r="V1329" i="6"/>
  <c r="N1329" i="6"/>
  <c r="M1329" i="6"/>
  <c r="AC1329" i="6"/>
  <c r="U1329" i="6"/>
  <c r="X1343" i="6"/>
  <c r="P1343" i="6"/>
  <c r="W1343" i="6"/>
  <c r="O1343" i="6"/>
  <c r="V1343" i="6"/>
  <c r="N1343" i="6"/>
  <c r="AC1343" i="6"/>
  <c r="U1343" i="6"/>
  <c r="M1343" i="6"/>
  <c r="AB1343" i="6"/>
  <c r="T1343" i="6"/>
  <c r="L1343" i="6"/>
  <c r="AA1343" i="6"/>
  <c r="S1343" i="6"/>
  <c r="Z1343" i="6"/>
  <c r="R1343" i="6"/>
  <c r="Y1343" i="6"/>
  <c r="Q1343" i="6"/>
  <c r="X1311" i="6"/>
  <c r="P1311" i="6"/>
  <c r="V1311" i="6"/>
  <c r="N1311" i="6"/>
  <c r="AB1311" i="6"/>
  <c r="T1311" i="6"/>
  <c r="L1311" i="6"/>
  <c r="AA1311" i="6"/>
  <c r="S1311" i="6"/>
  <c r="Z1311" i="6"/>
  <c r="R1311" i="6"/>
  <c r="Y1311" i="6"/>
  <c r="W1311" i="6"/>
  <c r="U1311" i="6"/>
  <c r="Q1311" i="6"/>
  <c r="O1311" i="6"/>
  <c r="M1311" i="6"/>
  <c r="AC1311" i="6"/>
  <c r="Y1303" i="6"/>
  <c r="Q1303" i="6"/>
  <c r="X1303" i="6"/>
  <c r="P1303" i="6"/>
  <c r="W1303" i="6"/>
  <c r="O1303" i="6"/>
  <c r="V1303" i="6"/>
  <c r="N1303" i="6"/>
  <c r="AC1303" i="6"/>
  <c r="U1303" i="6"/>
  <c r="M1303" i="6"/>
  <c r="AB1303" i="6"/>
  <c r="T1303" i="6"/>
  <c r="L1303" i="6"/>
  <c r="AA1303" i="6"/>
  <c r="S1303" i="6"/>
  <c r="Z1303" i="6"/>
  <c r="R1303" i="6"/>
  <c r="W1294" i="6"/>
  <c r="O1294" i="6"/>
  <c r="V1294" i="6"/>
  <c r="N1294" i="6"/>
  <c r="AC1294" i="6"/>
  <c r="U1294" i="6"/>
  <c r="M1294" i="6"/>
  <c r="AB1294" i="6"/>
  <c r="T1294" i="6"/>
  <c r="L1294" i="6"/>
  <c r="AA1294" i="6"/>
  <c r="S1294" i="6"/>
  <c r="Z1294" i="6"/>
  <c r="R1294" i="6"/>
  <c r="Y1294" i="6"/>
  <c r="Q1294" i="6"/>
  <c r="X1294" i="6"/>
  <c r="P1294" i="6"/>
  <c r="V1282" i="6"/>
  <c r="N1282" i="6"/>
  <c r="AC1282" i="6"/>
  <c r="U1282" i="6"/>
  <c r="M1282" i="6"/>
  <c r="AB1282" i="6"/>
  <c r="T1282" i="6"/>
  <c r="L1282" i="6"/>
  <c r="AA1282" i="6"/>
  <c r="S1282" i="6"/>
  <c r="Z1282" i="6"/>
  <c r="R1282" i="6"/>
  <c r="Y1282" i="6"/>
  <c r="Q1282" i="6"/>
  <c r="X1282" i="6"/>
  <c r="P1282" i="6"/>
  <c r="W1282" i="6"/>
  <c r="O1282" i="6"/>
  <c r="V1205" i="6"/>
  <c r="N1205" i="6"/>
  <c r="AC1205" i="6"/>
  <c r="U1205" i="6"/>
  <c r="M1205" i="6"/>
  <c r="AB1205" i="6"/>
  <c r="T1205" i="6"/>
  <c r="L1205" i="6"/>
  <c r="AA1205" i="6"/>
  <c r="S1205" i="6"/>
  <c r="Z1205" i="6"/>
  <c r="R1205" i="6"/>
  <c r="Y1205" i="6"/>
  <c r="Q1205" i="6"/>
  <c r="X1205" i="6"/>
  <c r="P1205" i="6"/>
  <c r="W1205" i="6"/>
  <c r="O1205" i="6"/>
  <c r="AB1244" i="6"/>
  <c r="T1244" i="6"/>
  <c r="L1244" i="6"/>
  <c r="AA1244" i="6"/>
  <c r="S1244" i="6"/>
  <c r="Z1244" i="6"/>
  <c r="R1244" i="6"/>
  <c r="Y1244" i="6"/>
  <c r="Q1244" i="6"/>
  <c r="X1244" i="6"/>
  <c r="P1244" i="6"/>
  <c r="W1244" i="6"/>
  <c r="O1244" i="6"/>
  <c r="V1244" i="6"/>
  <c r="N1244" i="6"/>
  <c r="AC1244" i="6"/>
  <c r="U1244" i="6"/>
  <c r="M1244" i="6"/>
  <c r="V1225" i="6"/>
  <c r="N1225" i="6"/>
  <c r="AC1225" i="6"/>
  <c r="U1225" i="6"/>
  <c r="M1225" i="6"/>
  <c r="AB1225" i="6"/>
  <c r="T1225" i="6"/>
  <c r="L1225" i="6"/>
  <c r="AA1225" i="6"/>
  <c r="S1225" i="6"/>
  <c r="Z1225" i="6"/>
  <c r="R1225" i="6"/>
  <c r="Y1225" i="6"/>
  <c r="Q1225" i="6"/>
  <c r="X1225" i="6"/>
  <c r="P1225" i="6"/>
  <c r="W1225" i="6"/>
  <c r="O1225" i="6"/>
  <c r="V1197" i="6"/>
  <c r="N1197" i="6"/>
  <c r="AC1197" i="6"/>
  <c r="U1197" i="6"/>
  <c r="M1197" i="6"/>
  <c r="AB1197" i="6"/>
  <c r="T1197" i="6"/>
  <c r="L1197" i="6"/>
  <c r="AA1197" i="6"/>
  <c r="S1197" i="6"/>
  <c r="Z1197" i="6"/>
  <c r="R1197" i="6"/>
  <c r="Y1197" i="6"/>
  <c r="Q1197" i="6"/>
  <c r="X1197" i="6"/>
  <c r="P1197" i="6"/>
  <c r="W1197" i="6"/>
  <c r="O1197" i="6"/>
  <c r="AA1143" i="6"/>
  <c r="S1143" i="6"/>
  <c r="Y1143" i="6"/>
  <c r="Q1143" i="6"/>
  <c r="AC1143" i="6"/>
  <c r="U1143" i="6"/>
  <c r="M1143" i="6"/>
  <c r="W1143" i="6"/>
  <c r="V1143" i="6"/>
  <c r="T1143" i="6"/>
  <c r="R1143" i="6"/>
  <c r="P1143" i="6"/>
  <c r="AB1143" i="6"/>
  <c r="O1143" i="6"/>
  <c r="Z1143" i="6"/>
  <c r="N1143" i="6"/>
  <c r="X1143" i="6"/>
  <c r="L1143" i="6"/>
  <c r="AA1132" i="6"/>
  <c r="S1132" i="6"/>
  <c r="W1132" i="6"/>
  <c r="O1132" i="6"/>
  <c r="V1132" i="6"/>
  <c r="L1132" i="6"/>
  <c r="U1132" i="6"/>
  <c r="T1132" i="6"/>
  <c r="AC1132" i="6"/>
  <c r="R1132" i="6"/>
  <c r="AB1132" i="6"/>
  <c r="Q1132" i="6"/>
  <c r="Z1132" i="6"/>
  <c r="P1132" i="6"/>
  <c r="Y1132" i="6"/>
  <c r="N1132" i="6"/>
  <c r="X1132" i="6"/>
  <c r="M1132" i="6"/>
  <c r="AC1188" i="6"/>
  <c r="U1188" i="6"/>
  <c r="M1188" i="6"/>
  <c r="AB1188" i="6"/>
  <c r="T1188" i="6"/>
  <c r="L1188" i="6"/>
  <c r="AA1188" i="6"/>
  <c r="S1188" i="6"/>
  <c r="Z1188" i="6"/>
  <c r="R1188" i="6"/>
  <c r="Y1188" i="6"/>
  <c r="Q1188" i="6"/>
  <c r="X1188" i="6"/>
  <c r="P1188" i="6"/>
  <c r="W1188" i="6"/>
  <c r="O1188" i="6"/>
  <c r="V1188" i="6"/>
  <c r="N1188" i="6"/>
  <c r="Y1190" i="6"/>
  <c r="Q1190" i="6"/>
  <c r="X1190" i="6"/>
  <c r="P1190" i="6"/>
  <c r="W1190" i="6"/>
  <c r="O1190" i="6"/>
  <c r="V1190" i="6"/>
  <c r="N1190" i="6"/>
  <c r="AC1190" i="6"/>
  <c r="U1190" i="6"/>
  <c r="M1190" i="6"/>
  <c r="AB1190" i="6"/>
  <c r="T1190" i="6"/>
  <c r="L1190" i="6"/>
  <c r="AA1190" i="6"/>
  <c r="S1190" i="6"/>
  <c r="Z1190" i="6"/>
  <c r="R1190" i="6"/>
  <c r="AA1187" i="6"/>
  <c r="S1187" i="6"/>
  <c r="Z1187" i="6"/>
  <c r="R1187" i="6"/>
  <c r="Y1187" i="6"/>
  <c r="Q1187" i="6"/>
  <c r="X1187" i="6"/>
  <c r="P1187" i="6"/>
  <c r="W1187" i="6"/>
  <c r="O1187" i="6"/>
  <c r="V1187" i="6"/>
  <c r="N1187" i="6"/>
  <c r="AC1187" i="6"/>
  <c r="U1187" i="6"/>
  <c r="M1187" i="6"/>
  <c r="AB1187" i="6"/>
  <c r="T1187" i="6"/>
  <c r="L1187" i="6"/>
  <c r="AC1176" i="6"/>
  <c r="U1176" i="6"/>
  <c r="M1176" i="6"/>
  <c r="AB1176" i="6"/>
  <c r="T1176" i="6"/>
  <c r="L1176" i="6"/>
  <c r="AA1176" i="6"/>
  <c r="S1176" i="6"/>
  <c r="Z1176" i="6"/>
  <c r="R1176" i="6"/>
  <c r="Y1176" i="6"/>
  <c r="Q1176" i="6"/>
  <c r="X1176" i="6"/>
  <c r="P1176" i="6"/>
  <c r="W1176" i="6"/>
  <c r="O1176" i="6"/>
  <c r="V1176" i="6"/>
  <c r="N1176" i="6"/>
  <c r="Y1127" i="6"/>
  <c r="Q1127" i="6"/>
  <c r="AC1127" i="6"/>
  <c r="U1127" i="6"/>
  <c r="AB1127" i="6"/>
  <c r="R1127" i="6"/>
  <c r="AA1127" i="6"/>
  <c r="P1127" i="6"/>
  <c r="Z1127" i="6"/>
  <c r="O1127" i="6"/>
  <c r="X1127" i="6"/>
  <c r="N1127" i="6"/>
  <c r="W1127" i="6"/>
  <c r="M1127" i="6"/>
  <c r="V1127" i="6"/>
  <c r="L1127" i="6"/>
  <c r="T1127" i="6"/>
  <c r="S1127" i="6"/>
  <c r="AA1108" i="6"/>
  <c r="S1108" i="6"/>
  <c r="Z1108" i="6"/>
  <c r="R1108" i="6"/>
  <c r="Y1108" i="6"/>
  <c r="Q1108" i="6"/>
  <c r="X1108" i="6"/>
  <c r="P1108" i="6"/>
  <c r="W1108" i="6"/>
  <c r="O1108" i="6"/>
  <c r="V1108" i="6"/>
  <c r="N1108" i="6"/>
  <c r="AC1108" i="6"/>
  <c r="U1108" i="6"/>
  <c r="M1108" i="6"/>
  <c r="AB1108" i="6"/>
  <c r="T1108" i="6"/>
  <c r="L1108" i="6"/>
  <c r="Y1131" i="6"/>
  <c r="Q1131" i="6"/>
  <c r="AC1131" i="6"/>
  <c r="U1131" i="6"/>
  <c r="M1131" i="6"/>
  <c r="W1131" i="6"/>
  <c r="L1131" i="6"/>
  <c r="V1131" i="6"/>
  <c r="T1131" i="6"/>
  <c r="S1131" i="6"/>
  <c r="AB1131" i="6"/>
  <c r="R1131" i="6"/>
  <c r="AA1131" i="6"/>
  <c r="P1131" i="6"/>
  <c r="Z1131" i="6"/>
  <c r="O1131" i="6"/>
  <c r="X1131" i="6"/>
  <c r="N1131" i="6"/>
  <c r="AA1112" i="6"/>
  <c r="S1112" i="6"/>
  <c r="Z1112" i="6"/>
  <c r="R1112" i="6"/>
  <c r="Y1112" i="6"/>
  <c r="Q1112" i="6"/>
  <c r="X1112" i="6"/>
  <c r="P1112" i="6"/>
  <c r="W1112" i="6"/>
  <c r="O1112" i="6"/>
  <c r="V1112" i="6"/>
  <c r="N1112" i="6"/>
  <c r="AC1112" i="6"/>
  <c r="U1112" i="6"/>
  <c r="M1112" i="6"/>
  <c r="AB1112" i="6"/>
  <c r="T1112" i="6"/>
  <c r="L1112" i="6"/>
  <c r="Y1058" i="6"/>
  <c r="Q1058" i="6"/>
  <c r="X1058" i="6"/>
  <c r="P1058" i="6"/>
  <c r="W1058" i="6"/>
  <c r="O1058" i="6"/>
  <c r="V1058" i="6"/>
  <c r="N1058" i="6"/>
  <c r="AC1058" i="6"/>
  <c r="U1058" i="6"/>
  <c r="M1058" i="6"/>
  <c r="AB1058" i="6"/>
  <c r="T1058" i="6"/>
  <c r="L1058" i="6"/>
  <c r="AA1058" i="6"/>
  <c r="S1058" i="6"/>
  <c r="Z1058" i="6"/>
  <c r="R1058" i="6"/>
  <c r="AC1068" i="6"/>
  <c r="U1068" i="6"/>
  <c r="M1068" i="6"/>
  <c r="AB1068" i="6"/>
  <c r="T1068" i="6"/>
  <c r="L1068" i="6"/>
  <c r="AA1068" i="6"/>
  <c r="S1068" i="6"/>
  <c r="Z1068" i="6"/>
  <c r="R1068" i="6"/>
  <c r="Y1068" i="6"/>
  <c r="Q1068" i="6"/>
  <c r="X1068" i="6"/>
  <c r="P1068" i="6"/>
  <c r="W1068" i="6"/>
  <c r="O1068" i="6"/>
  <c r="V1068" i="6"/>
  <c r="N1068" i="6"/>
  <c r="Y1070" i="6"/>
  <c r="Q1070" i="6"/>
  <c r="X1070" i="6"/>
  <c r="P1070" i="6"/>
  <c r="W1070" i="6"/>
  <c r="O1070" i="6"/>
  <c r="V1070" i="6"/>
  <c r="N1070" i="6"/>
  <c r="AC1070" i="6"/>
  <c r="U1070" i="6"/>
  <c r="M1070" i="6"/>
  <c r="AB1070" i="6"/>
  <c r="T1070" i="6"/>
  <c r="L1070" i="6"/>
  <c r="AA1070" i="6"/>
  <c r="S1070" i="6"/>
  <c r="Z1070" i="6"/>
  <c r="R1070" i="6"/>
  <c r="AB1016" i="6"/>
  <c r="T1016" i="6"/>
  <c r="L1016" i="6"/>
  <c r="AA1016" i="6"/>
  <c r="S1016" i="6"/>
  <c r="Z1016" i="6"/>
  <c r="R1016" i="6"/>
  <c r="X1016" i="6"/>
  <c r="P1016" i="6"/>
  <c r="W1016" i="6"/>
  <c r="O1016" i="6"/>
  <c r="Y1016" i="6"/>
  <c r="V1016" i="6"/>
  <c r="U1016" i="6"/>
  <c r="Q1016" i="6"/>
  <c r="N1016" i="6"/>
  <c r="M1016" i="6"/>
  <c r="AC1016" i="6"/>
  <c r="AC1024" i="6"/>
  <c r="U1024" i="6"/>
  <c r="M1024" i="6"/>
  <c r="AB1024" i="6"/>
  <c r="T1024" i="6"/>
  <c r="L1024" i="6"/>
  <c r="AA1024" i="6"/>
  <c r="S1024" i="6"/>
  <c r="Z1024" i="6"/>
  <c r="R1024" i="6"/>
  <c r="Y1024" i="6"/>
  <c r="Q1024" i="6"/>
  <c r="X1024" i="6"/>
  <c r="P1024" i="6"/>
  <c r="W1024" i="6"/>
  <c r="O1024" i="6"/>
  <c r="V1024" i="6"/>
  <c r="N1024" i="6"/>
  <c r="Z895" i="6"/>
  <c r="R895" i="6"/>
  <c r="Y895" i="6"/>
  <c r="Q895" i="6"/>
  <c r="X895" i="6"/>
  <c r="P895" i="6"/>
  <c r="W895" i="6"/>
  <c r="O895" i="6"/>
  <c r="V895" i="6"/>
  <c r="N895" i="6"/>
  <c r="AC895" i="6"/>
  <c r="U895" i="6"/>
  <c r="M895" i="6"/>
  <c r="AB895" i="6"/>
  <c r="T895" i="6"/>
  <c r="L895" i="6"/>
  <c r="AA895" i="6"/>
  <c r="S895" i="6"/>
  <c r="Z831" i="6"/>
  <c r="R831" i="6"/>
  <c r="Y831" i="6"/>
  <c r="Q831" i="6"/>
  <c r="X831" i="6"/>
  <c r="P831" i="6"/>
  <c r="W831" i="6"/>
  <c r="O831" i="6"/>
  <c r="V831" i="6"/>
  <c r="N831" i="6"/>
  <c r="AC831" i="6"/>
  <c r="U831" i="6"/>
  <c r="M831" i="6"/>
  <c r="AB831" i="6"/>
  <c r="T831" i="6"/>
  <c r="L831" i="6"/>
  <c r="AA831" i="6"/>
  <c r="S831" i="6"/>
  <c r="Z891" i="6"/>
  <c r="R891" i="6"/>
  <c r="Y891" i="6"/>
  <c r="Q891" i="6"/>
  <c r="X891" i="6"/>
  <c r="P891" i="6"/>
  <c r="W891" i="6"/>
  <c r="O891" i="6"/>
  <c r="V891" i="6"/>
  <c r="N891" i="6"/>
  <c r="AC891" i="6"/>
  <c r="U891" i="6"/>
  <c r="M891" i="6"/>
  <c r="AB891" i="6"/>
  <c r="T891" i="6"/>
  <c r="L891" i="6"/>
  <c r="AA891" i="6"/>
  <c r="S891" i="6"/>
  <c r="Z827" i="6"/>
  <c r="R827" i="6"/>
  <c r="Y827" i="6"/>
  <c r="Q827" i="6"/>
  <c r="X827" i="6"/>
  <c r="P827" i="6"/>
  <c r="W827" i="6"/>
  <c r="O827" i="6"/>
  <c r="V827" i="6"/>
  <c r="N827" i="6"/>
  <c r="AC827" i="6"/>
  <c r="U827" i="6"/>
  <c r="M827" i="6"/>
  <c r="AB827" i="6"/>
  <c r="T827" i="6"/>
  <c r="L827" i="6"/>
  <c r="AA827" i="6"/>
  <c r="S827" i="6"/>
  <c r="AB757" i="6"/>
  <c r="T757" i="6"/>
  <c r="L757" i="6"/>
  <c r="AA757" i="6"/>
  <c r="S757" i="6"/>
  <c r="Z757" i="6"/>
  <c r="R757" i="6"/>
  <c r="Y757" i="6"/>
  <c r="Q757" i="6"/>
  <c r="X757" i="6"/>
  <c r="P757" i="6"/>
  <c r="W757" i="6"/>
  <c r="O757" i="6"/>
  <c r="V757" i="6"/>
  <c r="N757" i="6"/>
  <c r="AC757" i="6"/>
  <c r="U757" i="6"/>
  <c r="M757" i="6"/>
  <c r="AB693" i="6"/>
  <c r="T693" i="6"/>
  <c r="L693" i="6"/>
  <c r="AA693" i="6"/>
  <c r="S693" i="6"/>
  <c r="Z693" i="6"/>
  <c r="R693" i="6"/>
  <c r="Y693" i="6"/>
  <c r="Q693" i="6"/>
  <c r="X693" i="6"/>
  <c r="P693" i="6"/>
  <c r="W693" i="6"/>
  <c r="O693" i="6"/>
  <c r="V693" i="6"/>
  <c r="N693" i="6"/>
  <c r="AC693" i="6"/>
  <c r="U693" i="6"/>
  <c r="M693" i="6"/>
  <c r="X783" i="6"/>
  <c r="P783" i="6"/>
  <c r="W783" i="6"/>
  <c r="O783" i="6"/>
  <c r="V783" i="6"/>
  <c r="N783" i="6"/>
  <c r="AC783" i="6"/>
  <c r="U783" i="6"/>
  <c r="M783" i="6"/>
  <c r="AB783" i="6"/>
  <c r="T783" i="6"/>
  <c r="L783" i="6"/>
  <c r="AA783" i="6"/>
  <c r="S783" i="6"/>
  <c r="Z783" i="6"/>
  <c r="R783" i="6"/>
  <c r="Y783" i="6"/>
  <c r="Q783" i="6"/>
  <c r="X719" i="6"/>
  <c r="P719" i="6"/>
  <c r="W719" i="6"/>
  <c r="O719" i="6"/>
  <c r="V719" i="6"/>
  <c r="N719" i="6"/>
  <c r="AC719" i="6"/>
  <c r="U719" i="6"/>
  <c r="M719" i="6"/>
  <c r="AB719" i="6"/>
  <c r="T719" i="6"/>
  <c r="L719" i="6"/>
  <c r="AA719" i="6"/>
  <c r="S719" i="6"/>
  <c r="Z719" i="6"/>
  <c r="R719" i="6"/>
  <c r="Y719" i="6"/>
  <c r="Q719" i="6"/>
  <c r="AB793" i="6"/>
  <c r="T793" i="6"/>
  <c r="L793" i="6"/>
  <c r="AA793" i="6"/>
  <c r="S793" i="6"/>
  <c r="Z793" i="6"/>
  <c r="R793" i="6"/>
  <c r="Y793" i="6"/>
  <c r="Q793" i="6"/>
  <c r="X793" i="6"/>
  <c r="P793" i="6"/>
  <c r="W793" i="6"/>
  <c r="O793" i="6"/>
  <c r="V793" i="6"/>
  <c r="N793" i="6"/>
  <c r="AC793" i="6"/>
  <c r="U793" i="6"/>
  <c r="M793" i="6"/>
  <c r="AB729" i="6"/>
  <c r="T729" i="6"/>
  <c r="L729" i="6"/>
  <c r="AA729" i="6"/>
  <c r="S729" i="6"/>
  <c r="Z729" i="6"/>
  <c r="R729" i="6"/>
  <c r="Y729" i="6"/>
  <c r="Q729" i="6"/>
  <c r="X729" i="6"/>
  <c r="P729" i="6"/>
  <c r="W729" i="6"/>
  <c r="O729" i="6"/>
  <c r="V729" i="6"/>
  <c r="N729" i="6"/>
  <c r="AC729" i="6"/>
  <c r="U729" i="6"/>
  <c r="M729" i="6"/>
  <c r="V782" i="6"/>
  <c r="N782" i="6"/>
  <c r="AC782" i="6"/>
  <c r="U782" i="6"/>
  <c r="M782" i="6"/>
  <c r="AB782" i="6"/>
  <c r="T782" i="6"/>
  <c r="L782" i="6"/>
  <c r="AA782" i="6"/>
  <c r="S782" i="6"/>
  <c r="Z782" i="6"/>
  <c r="R782" i="6"/>
  <c r="Y782" i="6"/>
  <c r="Q782" i="6"/>
  <c r="X782" i="6"/>
  <c r="P782" i="6"/>
  <c r="W782" i="6"/>
  <c r="O782" i="6"/>
  <c r="X771" i="6"/>
  <c r="P771" i="6"/>
  <c r="W771" i="6"/>
  <c r="O771" i="6"/>
  <c r="V771" i="6"/>
  <c r="N771" i="6"/>
  <c r="AC771" i="6"/>
  <c r="U771" i="6"/>
  <c r="M771" i="6"/>
  <c r="AB771" i="6"/>
  <c r="T771" i="6"/>
  <c r="L771" i="6"/>
  <c r="AA771" i="6"/>
  <c r="S771" i="6"/>
  <c r="Z771" i="6"/>
  <c r="R771" i="6"/>
  <c r="Y771" i="6"/>
  <c r="Q771" i="6"/>
  <c r="X707" i="6"/>
  <c r="P707" i="6"/>
  <c r="W707" i="6"/>
  <c r="O707" i="6"/>
  <c r="V707" i="6"/>
  <c r="N707" i="6"/>
  <c r="AC707" i="6"/>
  <c r="U707" i="6"/>
  <c r="M707" i="6"/>
  <c r="AB707" i="6"/>
  <c r="T707" i="6"/>
  <c r="L707" i="6"/>
  <c r="AA707" i="6"/>
  <c r="S707" i="6"/>
  <c r="Z707" i="6"/>
  <c r="R707" i="6"/>
  <c r="Y707" i="6"/>
  <c r="Q707" i="6"/>
  <c r="Y522" i="6"/>
  <c r="Q522" i="6"/>
  <c r="X522" i="6"/>
  <c r="P522" i="6"/>
  <c r="W522" i="6"/>
  <c r="O522" i="6"/>
  <c r="V522" i="6"/>
  <c r="N522" i="6"/>
  <c r="AC522" i="6"/>
  <c r="U522" i="6"/>
  <c r="M522" i="6"/>
  <c r="AB522" i="6"/>
  <c r="T522" i="6"/>
  <c r="L522" i="6"/>
  <c r="AA522" i="6"/>
  <c r="S522" i="6"/>
  <c r="Z522" i="6"/>
  <c r="R522" i="6"/>
  <c r="Y458" i="6"/>
  <c r="Q458" i="6"/>
  <c r="X458" i="6"/>
  <c r="P458" i="6"/>
  <c r="W458" i="6"/>
  <c r="O458" i="6"/>
  <c r="V458" i="6"/>
  <c r="N458" i="6"/>
  <c r="AC458" i="6"/>
  <c r="U458" i="6"/>
  <c r="M458" i="6"/>
  <c r="AB458" i="6"/>
  <c r="T458" i="6"/>
  <c r="L458" i="6"/>
  <c r="AA458" i="6"/>
  <c r="S458" i="6"/>
  <c r="Z458" i="6"/>
  <c r="R458" i="6"/>
  <c r="AA503" i="6"/>
  <c r="S503" i="6"/>
  <c r="Z503" i="6"/>
  <c r="R503" i="6"/>
  <c r="Y503" i="6"/>
  <c r="Q503" i="6"/>
  <c r="X503" i="6"/>
  <c r="P503" i="6"/>
  <c r="W503" i="6"/>
  <c r="O503" i="6"/>
  <c r="V503" i="6"/>
  <c r="N503" i="6"/>
  <c r="AC503" i="6"/>
  <c r="U503" i="6"/>
  <c r="M503" i="6"/>
  <c r="AB503" i="6"/>
  <c r="T503" i="6"/>
  <c r="L503" i="6"/>
  <c r="AA439" i="6"/>
  <c r="S439" i="6"/>
  <c r="Z439" i="6"/>
  <c r="R439" i="6"/>
  <c r="Y439" i="6"/>
  <c r="Q439" i="6"/>
  <c r="X439" i="6"/>
  <c r="P439" i="6"/>
  <c r="W439" i="6"/>
  <c r="O439" i="6"/>
  <c r="V439" i="6"/>
  <c r="N439" i="6"/>
  <c r="AC439" i="6"/>
  <c r="U439" i="6"/>
  <c r="M439" i="6"/>
  <c r="AB439" i="6"/>
  <c r="T439" i="6"/>
  <c r="L439" i="6"/>
  <c r="AA407" i="6"/>
  <c r="S407" i="6"/>
  <c r="X407" i="6"/>
  <c r="P407" i="6"/>
  <c r="V407" i="6"/>
  <c r="N407" i="6"/>
  <c r="AC407" i="6"/>
  <c r="U407" i="6"/>
  <c r="M407" i="6"/>
  <c r="AB407" i="6"/>
  <c r="T407" i="6"/>
  <c r="L407" i="6"/>
  <c r="R407" i="6"/>
  <c r="Q407" i="6"/>
  <c r="O407" i="6"/>
  <c r="Z407" i="6"/>
  <c r="Y407" i="6"/>
  <c r="W407" i="6"/>
  <c r="Y486" i="6"/>
  <c r="Q486" i="6"/>
  <c r="X486" i="6"/>
  <c r="P486" i="6"/>
  <c r="W486" i="6"/>
  <c r="O486" i="6"/>
  <c r="V486" i="6"/>
  <c r="N486" i="6"/>
  <c r="AC486" i="6"/>
  <c r="U486" i="6"/>
  <c r="M486" i="6"/>
  <c r="AB486" i="6"/>
  <c r="T486" i="6"/>
  <c r="L486" i="6"/>
  <c r="AA486" i="6"/>
  <c r="S486" i="6"/>
  <c r="Z486" i="6"/>
  <c r="R486" i="6"/>
  <c r="AA523" i="6"/>
  <c r="S523" i="6"/>
  <c r="Z523" i="6"/>
  <c r="R523" i="6"/>
  <c r="Y523" i="6"/>
  <c r="Q523" i="6"/>
  <c r="X523" i="6"/>
  <c r="P523" i="6"/>
  <c r="W523" i="6"/>
  <c r="O523" i="6"/>
  <c r="V523" i="6"/>
  <c r="N523" i="6"/>
  <c r="AC523" i="6"/>
  <c r="U523" i="6"/>
  <c r="M523" i="6"/>
  <c r="AB523" i="6"/>
  <c r="T523" i="6"/>
  <c r="L523" i="6"/>
  <c r="AA459" i="6"/>
  <c r="S459" i="6"/>
  <c r="Z459" i="6"/>
  <c r="R459" i="6"/>
  <c r="Y459" i="6"/>
  <c r="Q459" i="6"/>
  <c r="X459" i="6"/>
  <c r="P459" i="6"/>
  <c r="W459" i="6"/>
  <c r="O459" i="6"/>
  <c r="V459" i="6"/>
  <c r="N459" i="6"/>
  <c r="AC459" i="6"/>
  <c r="U459" i="6"/>
  <c r="M459" i="6"/>
  <c r="AB459" i="6"/>
  <c r="T459" i="6"/>
  <c r="L459" i="6"/>
  <c r="AB389" i="6"/>
  <c r="T389" i="6"/>
  <c r="L389" i="6"/>
  <c r="AA389" i="6"/>
  <c r="S389" i="6"/>
  <c r="Z389" i="6"/>
  <c r="R389" i="6"/>
  <c r="Y389" i="6"/>
  <c r="Q389" i="6"/>
  <c r="X389" i="6"/>
  <c r="P389" i="6"/>
  <c r="W389" i="6"/>
  <c r="O389" i="6"/>
  <c r="V389" i="6"/>
  <c r="N389" i="6"/>
  <c r="AC389" i="6"/>
  <c r="U389" i="6"/>
  <c r="M389" i="6"/>
  <c r="AB325" i="6"/>
  <c r="T325" i="6"/>
  <c r="L325" i="6"/>
  <c r="AA325" i="6"/>
  <c r="S325" i="6"/>
  <c r="Z325" i="6"/>
  <c r="R325" i="6"/>
  <c r="Y325" i="6"/>
  <c r="Q325" i="6"/>
  <c r="X325" i="6"/>
  <c r="P325" i="6"/>
  <c r="W325" i="6"/>
  <c r="O325" i="6"/>
  <c r="V325" i="6"/>
  <c r="N325" i="6"/>
  <c r="AC325" i="6"/>
  <c r="U325" i="6"/>
  <c r="M325" i="6"/>
  <c r="AB289" i="6"/>
  <c r="T289" i="6"/>
  <c r="L289" i="6"/>
  <c r="AA289" i="6"/>
  <c r="S289" i="6"/>
  <c r="Z289" i="6"/>
  <c r="R289" i="6"/>
  <c r="X289" i="6"/>
  <c r="P289" i="6"/>
  <c r="W289" i="6"/>
  <c r="O289" i="6"/>
  <c r="V289" i="6"/>
  <c r="N289" i="6"/>
  <c r="AC289" i="6"/>
  <c r="U289" i="6"/>
  <c r="M289" i="6"/>
  <c r="Q289" i="6"/>
  <c r="Y289" i="6"/>
  <c r="X351" i="6"/>
  <c r="P351" i="6"/>
  <c r="W351" i="6"/>
  <c r="O351" i="6"/>
  <c r="V351" i="6"/>
  <c r="N351" i="6"/>
  <c r="AC351" i="6"/>
  <c r="U351" i="6"/>
  <c r="M351" i="6"/>
  <c r="AB351" i="6"/>
  <c r="T351" i="6"/>
  <c r="L351" i="6"/>
  <c r="AA351" i="6"/>
  <c r="S351" i="6"/>
  <c r="Z351" i="6"/>
  <c r="R351" i="6"/>
  <c r="Y351" i="6"/>
  <c r="Q351" i="6"/>
  <c r="AA281" i="6"/>
  <c r="S281" i="6"/>
  <c r="W281" i="6"/>
  <c r="O281" i="6"/>
  <c r="AC281" i="6"/>
  <c r="U281" i="6"/>
  <c r="M281" i="6"/>
  <c r="Z281" i="6"/>
  <c r="N281" i="6"/>
  <c r="Y281" i="6"/>
  <c r="L281" i="6"/>
  <c r="X281" i="6"/>
  <c r="V281" i="6"/>
  <c r="T281" i="6"/>
  <c r="R281" i="6"/>
  <c r="Q281" i="6"/>
  <c r="AB281" i="6"/>
  <c r="P281" i="6"/>
  <c r="Z308" i="6"/>
  <c r="R308" i="6"/>
  <c r="Y308" i="6"/>
  <c r="Q308" i="6"/>
  <c r="X308" i="6"/>
  <c r="P308" i="6"/>
  <c r="W308" i="6"/>
  <c r="O308" i="6"/>
  <c r="V308" i="6"/>
  <c r="N308" i="6"/>
  <c r="AC308" i="6"/>
  <c r="U308" i="6"/>
  <c r="M308" i="6"/>
  <c r="AB308" i="6"/>
  <c r="T308" i="6"/>
  <c r="L308" i="6"/>
  <c r="AA308" i="6"/>
  <c r="S308" i="6"/>
  <c r="AB361" i="6"/>
  <c r="T361" i="6"/>
  <c r="L361" i="6"/>
  <c r="AA361" i="6"/>
  <c r="S361" i="6"/>
  <c r="Z361" i="6"/>
  <c r="R361" i="6"/>
  <c r="Y361" i="6"/>
  <c r="Q361" i="6"/>
  <c r="X361" i="6"/>
  <c r="P361" i="6"/>
  <c r="W361" i="6"/>
  <c r="O361" i="6"/>
  <c r="V361" i="6"/>
  <c r="N361" i="6"/>
  <c r="AC361" i="6"/>
  <c r="U361" i="6"/>
  <c r="M361" i="6"/>
  <c r="AB297" i="6"/>
  <c r="T297" i="6"/>
  <c r="L297" i="6"/>
  <c r="AA297" i="6"/>
  <c r="S297" i="6"/>
  <c r="Z297" i="6"/>
  <c r="R297" i="6"/>
  <c r="Y297" i="6"/>
  <c r="Q297" i="6"/>
  <c r="X297" i="6"/>
  <c r="P297" i="6"/>
  <c r="W297" i="6"/>
  <c r="O297" i="6"/>
  <c r="V297" i="6"/>
  <c r="N297" i="6"/>
  <c r="AC297" i="6"/>
  <c r="U297" i="6"/>
  <c r="M297" i="6"/>
  <c r="X355" i="6"/>
  <c r="P355" i="6"/>
  <c r="W355" i="6"/>
  <c r="O355" i="6"/>
  <c r="V355" i="6"/>
  <c r="N355" i="6"/>
  <c r="AC355" i="6"/>
  <c r="U355" i="6"/>
  <c r="M355" i="6"/>
  <c r="AB355" i="6"/>
  <c r="T355" i="6"/>
  <c r="L355" i="6"/>
  <c r="AA355" i="6"/>
  <c r="S355" i="6"/>
  <c r="Z355" i="6"/>
  <c r="R355" i="6"/>
  <c r="Y355" i="6"/>
  <c r="Q355" i="6"/>
  <c r="X291" i="6"/>
  <c r="P291" i="6"/>
  <c r="W291" i="6"/>
  <c r="O291" i="6"/>
  <c r="V291" i="6"/>
  <c r="N291" i="6"/>
  <c r="AB291" i="6"/>
  <c r="T291" i="6"/>
  <c r="L291" i="6"/>
  <c r="AA291" i="6"/>
  <c r="S291" i="6"/>
  <c r="Z291" i="6"/>
  <c r="R291" i="6"/>
  <c r="Y291" i="6"/>
  <c r="Q291" i="6"/>
  <c r="AC291" i="6"/>
  <c r="U291" i="6"/>
  <c r="M291" i="6"/>
  <c r="Z320" i="6"/>
  <c r="R320" i="6"/>
  <c r="Y320" i="6"/>
  <c r="Q320" i="6"/>
  <c r="X320" i="6"/>
  <c r="P320" i="6"/>
  <c r="W320" i="6"/>
  <c r="O320" i="6"/>
  <c r="V320" i="6"/>
  <c r="N320" i="6"/>
  <c r="AC320" i="6"/>
  <c r="U320" i="6"/>
  <c r="M320" i="6"/>
  <c r="AB320" i="6"/>
  <c r="T320" i="6"/>
  <c r="L320" i="6"/>
  <c r="AA320" i="6"/>
  <c r="S320" i="6"/>
  <c r="X253" i="6"/>
  <c r="P253" i="6"/>
  <c r="W253" i="6"/>
  <c r="O253" i="6"/>
  <c r="V253" i="6"/>
  <c r="N253" i="6"/>
  <c r="AC253" i="6"/>
  <c r="U253" i="6"/>
  <c r="M253" i="6"/>
  <c r="AB253" i="6"/>
  <c r="T253" i="6"/>
  <c r="L253" i="6"/>
  <c r="AA253" i="6"/>
  <c r="S253" i="6"/>
  <c r="Z253" i="6"/>
  <c r="R253" i="6"/>
  <c r="Y253" i="6"/>
  <c r="Q253" i="6"/>
  <c r="X189" i="6"/>
  <c r="P189" i="6"/>
  <c r="W189" i="6"/>
  <c r="O189" i="6"/>
  <c r="V189" i="6"/>
  <c r="N189" i="6"/>
  <c r="AC189" i="6"/>
  <c r="U189" i="6"/>
  <c r="M189" i="6"/>
  <c r="AB189" i="6"/>
  <c r="T189" i="6"/>
  <c r="L189" i="6"/>
  <c r="AA189" i="6"/>
  <c r="S189" i="6"/>
  <c r="Z189" i="6"/>
  <c r="R189" i="6"/>
  <c r="Y189" i="6"/>
  <c r="Q189" i="6"/>
  <c r="Z250" i="6"/>
  <c r="R250" i="6"/>
  <c r="Y250" i="6"/>
  <c r="Q250" i="6"/>
  <c r="X250" i="6"/>
  <c r="P250" i="6"/>
  <c r="W250" i="6"/>
  <c r="O250" i="6"/>
  <c r="V250" i="6"/>
  <c r="N250" i="6"/>
  <c r="AC250" i="6"/>
  <c r="U250" i="6"/>
  <c r="M250" i="6"/>
  <c r="AB250" i="6"/>
  <c r="T250" i="6"/>
  <c r="L250" i="6"/>
  <c r="AA250" i="6"/>
  <c r="S250" i="6"/>
  <c r="AA147" i="6"/>
  <c r="S147" i="6"/>
  <c r="U147" i="6"/>
  <c r="L147" i="6"/>
  <c r="AC147" i="6"/>
  <c r="T147" i="6"/>
  <c r="AB147" i="6"/>
  <c r="R147" i="6"/>
  <c r="Z147" i="6"/>
  <c r="Q147" i="6"/>
  <c r="Y147" i="6"/>
  <c r="P147" i="6"/>
  <c r="X147" i="6"/>
  <c r="O147" i="6"/>
  <c r="W147" i="6"/>
  <c r="N147" i="6"/>
  <c r="V147" i="6"/>
  <c r="M147" i="6"/>
  <c r="AB215" i="6"/>
  <c r="T215" i="6"/>
  <c r="L215" i="6"/>
  <c r="AA215" i="6"/>
  <c r="S215" i="6"/>
  <c r="Z215" i="6"/>
  <c r="R215" i="6"/>
  <c r="Y215" i="6"/>
  <c r="Q215" i="6"/>
  <c r="X215" i="6"/>
  <c r="P215" i="6"/>
  <c r="W215" i="6"/>
  <c r="O215" i="6"/>
  <c r="V215" i="6"/>
  <c r="N215" i="6"/>
  <c r="AC215" i="6"/>
  <c r="U215" i="6"/>
  <c r="M215" i="6"/>
  <c r="V252" i="6"/>
  <c r="N252" i="6"/>
  <c r="AC252" i="6"/>
  <c r="U252" i="6"/>
  <c r="M252" i="6"/>
  <c r="AB252" i="6"/>
  <c r="T252" i="6"/>
  <c r="L252" i="6"/>
  <c r="AA252" i="6"/>
  <c r="S252" i="6"/>
  <c r="Z252" i="6"/>
  <c r="R252" i="6"/>
  <c r="Y252" i="6"/>
  <c r="Q252" i="6"/>
  <c r="X252" i="6"/>
  <c r="P252" i="6"/>
  <c r="W252" i="6"/>
  <c r="O252" i="6"/>
  <c r="AA187" i="6"/>
  <c r="S187" i="6"/>
  <c r="Z187" i="6"/>
  <c r="R187" i="6"/>
  <c r="Y187" i="6"/>
  <c r="Q187" i="6"/>
  <c r="X187" i="6"/>
  <c r="P187" i="6"/>
  <c r="W187" i="6"/>
  <c r="O187" i="6"/>
  <c r="V187" i="6"/>
  <c r="N187" i="6"/>
  <c r="AC187" i="6"/>
  <c r="U187" i="6"/>
  <c r="M187" i="6"/>
  <c r="AB187" i="6"/>
  <c r="T187" i="6"/>
  <c r="L187" i="6"/>
  <c r="AA163" i="6"/>
  <c r="S163" i="6"/>
  <c r="Y163" i="6"/>
  <c r="Q163" i="6"/>
  <c r="W163" i="6"/>
  <c r="O163" i="6"/>
  <c r="AC163" i="6"/>
  <c r="U163" i="6"/>
  <c r="M163" i="6"/>
  <c r="P163" i="6"/>
  <c r="N163" i="6"/>
  <c r="AB163" i="6"/>
  <c r="L163" i="6"/>
  <c r="Z163" i="6"/>
  <c r="X163" i="6"/>
  <c r="V163" i="6"/>
  <c r="T163" i="6"/>
  <c r="R163" i="6"/>
  <c r="X257" i="6"/>
  <c r="P257" i="6"/>
  <c r="W257" i="6"/>
  <c r="O257" i="6"/>
  <c r="V257" i="6"/>
  <c r="N257" i="6"/>
  <c r="AC257" i="6"/>
  <c r="U257" i="6"/>
  <c r="M257" i="6"/>
  <c r="AB257" i="6"/>
  <c r="T257" i="6"/>
  <c r="L257" i="6"/>
  <c r="AA257" i="6"/>
  <c r="S257" i="6"/>
  <c r="Z257" i="6"/>
  <c r="R257" i="6"/>
  <c r="Y257" i="6"/>
  <c r="Q257" i="6"/>
  <c r="X193" i="6"/>
  <c r="P193" i="6"/>
  <c r="W193" i="6"/>
  <c r="O193" i="6"/>
  <c r="V193" i="6"/>
  <c r="N193" i="6"/>
  <c r="AC193" i="6"/>
  <c r="U193" i="6"/>
  <c r="M193" i="6"/>
  <c r="AB193" i="6"/>
  <c r="T193" i="6"/>
  <c r="L193" i="6"/>
  <c r="AA193" i="6"/>
  <c r="S193" i="6"/>
  <c r="Z193" i="6"/>
  <c r="R193" i="6"/>
  <c r="Y193" i="6"/>
  <c r="Q193" i="6"/>
  <c r="Z230" i="6"/>
  <c r="R230" i="6"/>
  <c r="Y230" i="6"/>
  <c r="Q230" i="6"/>
  <c r="X230" i="6"/>
  <c r="P230" i="6"/>
  <c r="W230" i="6"/>
  <c r="O230" i="6"/>
  <c r="V230" i="6"/>
  <c r="N230" i="6"/>
  <c r="AC230" i="6"/>
  <c r="U230" i="6"/>
  <c r="M230" i="6"/>
  <c r="AB230" i="6"/>
  <c r="T230" i="6"/>
  <c r="L230" i="6"/>
  <c r="AA230" i="6"/>
  <c r="S230" i="6"/>
  <c r="AA183" i="6"/>
  <c r="S183" i="6"/>
  <c r="Z183" i="6"/>
  <c r="R183" i="6"/>
  <c r="Y183" i="6"/>
  <c r="Q183" i="6"/>
  <c r="W183" i="6"/>
  <c r="O183" i="6"/>
  <c r="V183" i="6"/>
  <c r="N183" i="6"/>
  <c r="AC183" i="6"/>
  <c r="U183" i="6"/>
  <c r="M183" i="6"/>
  <c r="AB183" i="6"/>
  <c r="X183" i="6"/>
  <c r="T183" i="6"/>
  <c r="P183" i="6"/>
  <c r="L183" i="6"/>
  <c r="AB227" i="6"/>
  <c r="T227" i="6"/>
  <c r="L227" i="6"/>
  <c r="AA227" i="6"/>
  <c r="S227" i="6"/>
  <c r="Z227" i="6"/>
  <c r="R227" i="6"/>
  <c r="Y227" i="6"/>
  <c r="Q227" i="6"/>
  <c r="X227" i="6"/>
  <c r="P227" i="6"/>
  <c r="W227" i="6"/>
  <c r="O227" i="6"/>
  <c r="V227" i="6"/>
  <c r="N227" i="6"/>
  <c r="AC227" i="6"/>
  <c r="U227" i="6"/>
  <c r="M227" i="6"/>
  <c r="V264" i="6"/>
  <c r="N264" i="6"/>
  <c r="AC264" i="6"/>
  <c r="U264" i="6"/>
  <c r="M264" i="6"/>
  <c r="AB264" i="6"/>
  <c r="T264" i="6"/>
  <c r="L264" i="6"/>
  <c r="AA264" i="6"/>
  <c r="S264" i="6"/>
  <c r="Z264" i="6"/>
  <c r="R264" i="6"/>
  <c r="Y264" i="6"/>
  <c r="Q264" i="6"/>
  <c r="X264" i="6"/>
  <c r="P264" i="6"/>
  <c r="W264" i="6"/>
  <c r="O264" i="6"/>
  <c r="V200" i="6"/>
  <c r="N200" i="6"/>
  <c r="AC200" i="6"/>
  <c r="U200" i="6"/>
  <c r="M200" i="6"/>
  <c r="AB200" i="6"/>
  <c r="T200" i="6"/>
  <c r="L200" i="6"/>
  <c r="AA200" i="6"/>
  <c r="S200" i="6"/>
  <c r="Z200" i="6"/>
  <c r="R200" i="6"/>
  <c r="Y200" i="6"/>
  <c r="Q200" i="6"/>
  <c r="X200" i="6"/>
  <c r="P200" i="6"/>
  <c r="W200" i="6"/>
  <c r="O200" i="6"/>
  <c r="AC164" i="6"/>
  <c r="U164" i="6"/>
  <c r="M164" i="6"/>
  <c r="AA164" i="6"/>
  <c r="S164" i="6"/>
  <c r="Y164" i="6"/>
  <c r="Q164" i="6"/>
  <c r="W164" i="6"/>
  <c r="O164" i="6"/>
  <c r="X164" i="6"/>
  <c r="V164" i="6"/>
  <c r="T164" i="6"/>
  <c r="R164" i="6"/>
  <c r="P164" i="6"/>
  <c r="N164" i="6"/>
  <c r="AB164" i="6"/>
  <c r="L164" i="6"/>
  <c r="Z164" i="6"/>
  <c r="AC125" i="6"/>
  <c r="U125" i="6"/>
  <c r="M125" i="6"/>
  <c r="AB125" i="6"/>
  <c r="T125" i="6"/>
  <c r="L125" i="6"/>
  <c r="AA125" i="6"/>
  <c r="S125" i="6"/>
  <c r="Z125" i="6"/>
  <c r="R125" i="6"/>
  <c r="Y125" i="6"/>
  <c r="Q125" i="6"/>
  <c r="X125" i="6"/>
  <c r="P125" i="6"/>
  <c r="W125" i="6"/>
  <c r="O125" i="6"/>
  <c r="V125" i="6"/>
  <c r="N125" i="6"/>
  <c r="AC57" i="6"/>
  <c r="U57" i="6"/>
  <c r="M57" i="6"/>
  <c r="AB57" i="6"/>
  <c r="T57" i="6"/>
  <c r="L57" i="6"/>
  <c r="AA57" i="6"/>
  <c r="S57" i="6"/>
  <c r="Y57" i="6"/>
  <c r="Q57" i="6"/>
  <c r="W57" i="6"/>
  <c r="O57" i="6"/>
  <c r="Z57" i="6"/>
  <c r="X57" i="6"/>
  <c r="V57" i="6"/>
  <c r="R57" i="6"/>
  <c r="P57" i="6"/>
  <c r="N57" i="6"/>
  <c r="W90" i="6"/>
  <c r="O90" i="6"/>
  <c r="V90" i="6"/>
  <c r="N90" i="6"/>
  <c r="AC90" i="6"/>
  <c r="U90" i="6"/>
  <c r="M90" i="6"/>
  <c r="AB90" i="6"/>
  <c r="T90" i="6"/>
  <c r="L90" i="6"/>
  <c r="AA90" i="6"/>
  <c r="S90" i="6"/>
  <c r="Z90" i="6"/>
  <c r="R90" i="6"/>
  <c r="Y90" i="6"/>
  <c r="Q90" i="6"/>
  <c r="X90" i="6"/>
  <c r="P90" i="6"/>
  <c r="Y119" i="6"/>
  <c r="Q119" i="6"/>
  <c r="X119" i="6"/>
  <c r="P119" i="6"/>
  <c r="W119" i="6"/>
  <c r="O119" i="6"/>
  <c r="V119" i="6"/>
  <c r="N119" i="6"/>
  <c r="AC119" i="6"/>
  <c r="U119" i="6"/>
  <c r="M119" i="6"/>
  <c r="AB119" i="6"/>
  <c r="T119" i="6"/>
  <c r="L119" i="6"/>
  <c r="AA119" i="6"/>
  <c r="S119" i="6"/>
  <c r="Z119" i="6"/>
  <c r="R119" i="6"/>
  <c r="AA140" i="6"/>
  <c r="S140" i="6"/>
  <c r="Z140" i="6"/>
  <c r="R140" i="6"/>
  <c r="Y140" i="6"/>
  <c r="Q140" i="6"/>
  <c r="X140" i="6"/>
  <c r="P140" i="6"/>
  <c r="W140" i="6"/>
  <c r="O140" i="6"/>
  <c r="V140" i="6"/>
  <c r="N140" i="6"/>
  <c r="AC140" i="6"/>
  <c r="U140" i="6"/>
  <c r="M140" i="6"/>
  <c r="AB140" i="6"/>
  <c r="T140" i="6"/>
  <c r="L140" i="6"/>
  <c r="AA76" i="6"/>
  <c r="S76" i="6"/>
  <c r="Z76" i="6"/>
  <c r="R76" i="6"/>
  <c r="Y76" i="6"/>
  <c r="Q76" i="6"/>
  <c r="X76" i="6"/>
  <c r="P76" i="6"/>
  <c r="W76" i="6"/>
  <c r="O76" i="6"/>
  <c r="V76" i="6"/>
  <c r="N76" i="6"/>
  <c r="AC76" i="6"/>
  <c r="U76" i="6"/>
  <c r="M76" i="6"/>
  <c r="AB76" i="6"/>
  <c r="T76" i="6"/>
  <c r="L76" i="6"/>
  <c r="Y39" i="6"/>
  <c r="Q39" i="6"/>
  <c r="W39" i="6"/>
  <c r="O39" i="6"/>
  <c r="AC39" i="6"/>
  <c r="U39" i="6"/>
  <c r="M39" i="6"/>
  <c r="AA39" i="6"/>
  <c r="S39" i="6"/>
  <c r="P39" i="6"/>
  <c r="N39" i="6"/>
  <c r="AB39" i="6"/>
  <c r="L39" i="6"/>
  <c r="Z39" i="6"/>
  <c r="X39" i="6"/>
  <c r="V39" i="6"/>
  <c r="T39" i="6"/>
  <c r="R39" i="6"/>
  <c r="AC89" i="6"/>
  <c r="U89" i="6"/>
  <c r="M89" i="6"/>
  <c r="AB89" i="6"/>
  <c r="T89" i="6"/>
  <c r="L89" i="6"/>
  <c r="AA89" i="6"/>
  <c r="S89" i="6"/>
  <c r="Z89" i="6"/>
  <c r="R89" i="6"/>
  <c r="Y89" i="6"/>
  <c r="Q89" i="6"/>
  <c r="X89" i="6"/>
  <c r="P89" i="6"/>
  <c r="W89" i="6"/>
  <c r="O89" i="6"/>
  <c r="V89" i="6"/>
  <c r="N89" i="6"/>
  <c r="W134" i="6"/>
  <c r="O134" i="6"/>
  <c r="V134" i="6"/>
  <c r="N134" i="6"/>
  <c r="AC134" i="6"/>
  <c r="U134" i="6"/>
  <c r="M134" i="6"/>
  <c r="AB134" i="6"/>
  <c r="T134" i="6"/>
  <c r="L134" i="6"/>
  <c r="AA134" i="6"/>
  <c r="S134" i="6"/>
  <c r="Z134" i="6"/>
  <c r="R134" i="6"/>
  <c r="Y134" i="6"/>
  <c r="Q134" i="6"/>
  <c r="X134" i="6"/>
  <c r="P134" i="6"/>
  <c r="W70" i="6"/>
  <c r="O70" i="6"/>
  <c r="V70" i="6"/>
  <c r="N70" i="6"/>
  <c r="AC70" i="6"/>
  <c r="U70" i="6"/>
  <c r="M70" i="6"/>
  <c r="AB70" i="6"/>
  <c r="T70" i="6"/>
  <c r="L70" i="6"/>
  <c r="AA70" i="6"/>
  <c r="S70" i="6"/>
  <c r="Z70" i="6"/>
  <c r="R70" i="6"/>
  <c r="Y70" i="6"/>
  <c r="Q70" i="6"/>
  <c r="X70" i="6"/>
  <c r="P70" i="6"/>
  <c r="Y107" i="6"/>
  <c r="Q107" i="6"/>
  <c r="X107" i="6"/>
  <c r="P107" i="6"/>
  <c r="W107" i="6"/>
  <c r="O107" i="6"/>
  <c r="V107" i="6"/>
  <c r="N107" i="6"/>
  <c r="AC107" i="6"/>
  <c r="U107" i="6"/>
  <c r="M107" i="6"/>
  <c r="AB107" i="6"/>
  <c r="T107" i="6"/>
  <c r="L107" i="6"/>
  <c r="AA107" i="6"/>
  <c r="S107" i="6"/>
  <c r="Z107" i="6"/>
  <c r="R107" i="6"/>
  <c r="W54" i="6"/>
  <c r="O54" i="6"/>
  <c r="V54" i="6"/>
  <c r="N54" i="6"/>
  <c r="AC54" i="6"/>
  <c r="U54" i="6"/>
  <c r="M54" i="6"/>
  <c r="AA54" i="6"/>
  <c r="S54" i="6"/>
  <c r="Y54" i="6"/>
  <c r="Q54" i="6"/>
  <c r="Z54" i="6"/>
  <c r="X54" i="6"/>
  <c r="T54" i="6"/>
  <c r="R54" i="6"/>
  <c r="P54" i="6"/>
  <c r="L54" i="6"/>
  <c r="AB54" i="6"/>
  <c r="AA88" i="6"/>
  <c r="S88" i="6"/>
  <c r="Z88" i="6"/>
  <c r="R88" i="6"/>
  <c r="Y88" i="6"/>
  <c r="Q88" i="6"/>
  <c r="X88" i="6"/>
  <c r="P88" i="6"/>
  <c r="W88" i="6"/>
  <c r="O88" i="6"/>
  <c r="V88" i="6"/>
  <c r="N88" i="6"/>
  <c r="AC88" i="6"/>
  <c r="U88" i="6"/>
  <c r="M88" i="6"/>
  <c r="AB88" i="6"/>
  <c r="T88" i="6"/>
  <c r="L88" i="6"/>
  <c r="AA44" i="6"/>
  <c r="S44" i="6"/>
  <c r="Y44" i="6"/>
  <c r="Q44" i="6"/>
  <c r="W44" i="6"/>
  <c r="O44" i="6"/>
  <c r="AC44" i="6"/>
  <c r="U44" i="6"/>
  <c r="M44" i="6"/>
  <c r="X44" i="6"/>
  <c r="V44" i="6"/>
  <c r="T44" i="6"/>
  <c r="R44" i="6"/>
  <c r="P44" i="6"/>
  <c r="N44" i="6"/>
  <c r="AB44" i="6"/>
  <c r="L44" i="6"/>
  <c r="Z44" i="6"/>
  <c r="AE771" i="5"/>
  <c r="W771" i="5"/>
  <c r="AC771" i="5"/>
  <c r="U771" i="5"/>
  <c r="AB771" i="5"/>
  <c r="T771" i="5"/>
  <c r="AA771" i="5"/>
  <c r="S771" i="5"/>
  <c r="AH771" i="5"/>
  <c r="Z771" i="5"/>
  <c r="R771" i="5"/>
  <c r="AG771" i="5"/>
  <c r="Y771" i="5"/>
  <c r="Q771" i="5"/>
  <c r="AF771" i="5"/>
  <c r="X771" i="5"/>
  <c r="AD771" i="5"/>
  <c r="V771" i="5"/>
  <c r="AA757" i="5"/>
  <c r="S757" i="5"/>
  <c r="AG757" i="5"/>
  <c r="Y757" i="5"/>
  <c r="Q757" i="5"/>
  <c r="AF757" i="5"/>
  <c r="X757" i="5"/>
  <c r="AE757" i="5"/>
  <c r="W757" i="5"/>
  <c r="AD757" i="5"/>
  <c r="V757" i="5"/>
  <c r="AC757" i="5"/>
  <c r="U757" i="5"/>
  <c r="AB757" i="5"/>
  <c r="T757" i="5"/>
  <c r="R757" i="5"/>
  <c r="AH757" i="5"/>
  <c r="Z757" i="5"/>
  <c r="AA686" i="5"/>
  <c r="S686" i="5"/>
  <c r="AF686" i="5"/>
  <c r="X686" i="5"/>
  <c r="AE686" i="5"/>
  <c r="W686" i="5"/>
  <c r="Y686" i="5"/>
  <c r="V686" i="5"/>
  <c r="AH686" i="5"/>
  <c r="U686" i="5"/>
  <c r="AG686" i="5"/>
  <c r="T686" i="5"/>
  <c r="AD686" i="5"/>
  <c r="R686" i="5"/>
  <c r="AC686" i="5"/>
  <c r="Q686" i="5"/>
  <c r="AB686" i="5"/>
  <c r="Z686" i="5"/>
  <c r="AD522" i="5"/>
  <c r="V522" i="5"/>
  <c r="AB522" i="5"/>
  <c r="T522" i="5"/>
  <c r="AH522" i="5"/>
  <c r="Z522" i="5"/>
  <c r="R522" i="5"/>
  <c r="AG522" i="5"/>
  <c r="Y522" i="5"/>
  <c r="Q522" i="5"/>
  <c r="AF522" i="5"/>
  <c r="X522" i="5"/>
  <c r="AE522" i="5"/>
  <c r="AC522" i="5"/>
  <c r="AA522" i="5"/>
  <c r="W522" i="5"/>
  <c r="U522" i="5"/>
  <c r="S522" i="5"/>
  <c r="AG539" i="5"/>
  <c r="Y539" i="5"/>
  <c r="Q539" i="5"/>
  <c r="AF539" i="5"/>
  <c r="X539" i="5"/>
  <c r="AD539" i="5"/>
  <c r="V539" i="5"/>
  <c r="AC539" i="5"/>
  <c r="U539" i="5"/>
  <c r="AB539" i="5"/>
  <c r="T539" i="5"/>
  <c r="AA539" i="5"/>
  <c r="S539" i="5"/>
  <c r="AH539" i="5"/>
  <c r="Z539" i="5"/>
  <c r="R539" i="5"/>
  <c r="W539" i="5"/>
  <c r="AE539" i="5"/>
  <c r="AB489" i="5"/>
  <c r="T489" i="5"/>
  <c r="AF489" i="5"/>
  <c r="X489" i="5"/>
  <c r="AE489" i="5"/>
  <c r="W489" i="5"/>
  <c r="AD489" i="5"/>
  <c r="V489" i="5"/>
  <c r="AC489" i="5"/>
  <c r="AA489" i="5"/>
  <c r="Z489" i="5"/>
  <c r="Y489" i="5"/>
  <c r="U489" i="5"/>
  <c r="S489" i="5"/>
  <c r="AH489" i="5"/>
  <c r="R489" i="5"/>
  <c r="AG489" i="5"/>
  <c r="Q489" i="5"/>
  <c r="AB465" i="5"/>
  <c r="T465" i="5"/>
  <c r="AF465" i="5"/>
  <c r="X465" i="5"/>
  <c r="AE465" i="5"/>
  <c r="W465" i="5"/>
  <c r="AC465" i="5"/>
  <c r="Q465" i="5"/>
  <c r="AA465" i="5"/>
  <c r="Z465" i="5"/>
  <c r="Y465" i="5"/>
  <c r="V465" i="5"/>
  <c r="AH465" i="5"/>
  <c r="U465" i="5"/>
  <c r="AG465" i="5"/>
  <c r="S465" i="5"/>
  <c r="AD465" i="5"/>
  <c r="R465" i="5"/>
  <c r="AG547" i="5"/>
  <c r="Y547" i="5"/>
  <c r="Q547" i="5"/>
  <c r="AF547" i="5"/>
  <c r="X547" i="5"/>
  <c r="AD547" i="5"/>
  <c r="V547" i="5"/>
  <c r="AC547" i="5"/>
  <c r="U547" i="5"/>
  <c r="AB547" i="5"/>
  <c r="T547" i="5"/>
  <c r="AA547" i="5"/>
  <c r="S547" i="5"/>
  <c r="AH547" i="5"/>
  <c r="Z547" i="5"/>
  <c r="R547" i="5"/>
  <c r="AE547" i="5"/>
  <c r="W547" i="5"/>
  <c r="AE534" i="5"/>
  <c r="W534" i="5"/>
  <c r="AD534" i="5"/>
  <c r="V534" i="5"/>
  <c r="AB534" i="5"/>
  <c r="T534" i="5"/>
  <c r="AH534" i="5"/>
  <c r="Z534" i="5"/>
  <c r="R534" i="5"/>
  <c r="AG534" i="5"/>
  <c r="Y534" i="5"/>
  <c r="Q534" i="5"/>
  <c r="AF534" i="5"/>
  <c r="X534" i="5"/>
  <c r="AA534" i="5"/>
  <c r="U534" i="5"/>
  <c r="S534" i="5"/>
  <c r="AC534" i="5"/>
  <c r="AG555" i="5"/>
  <c r="Y555" i="5"/>
  <c r="Q555" i="5"/>
  <c r="AF555" i="5"/>
  <c r="X555" i="5"/>
  <c r="AD555" i="5"/>
  <c r="V555" i="5"/>
  <c r="AC555" i="5"/>
  <c r="U555" i="5"/>
  <c r="AB555" i="5"/>
  <c r="T555" i="5"/>
  <c r="AA555" i="5"/>
  <c r="S555" i="5"/>
  <c r="AH555" i="5"/>
  <c r="Z555" i="5"/>
  <c r="R555" i="5"/>
  <c r="AE555" i="5"/>
  <c r="W555" i="5"/>
  <c r="AF503" i="5"/>
  <c r="X503" i="5"/>
  <c r="AD503" i="5"/>
  <c r="V503" i="5"/>
  <c r="AB503" i="5"/>
  <c r="T503" i="5"/>
  <c r="AA503" i="5"/>
  <c r="S503" i="5"/>
  <c r="AH503" i="5"/>
  <c r="Z503" i="5"/>
  <c r="R503" i="5"/>
  <c r="AC503" i="5"/>
  <c r="Y503" i="5"/>
  <c r="W503" i="5"/>
  <c r="U503" i="5"/>
  <c r="Q503" i="5"/>
  <c r="AG503" i="5"/>
  <c r="AE503" i="5"/>
  <c r="AE550" i="5"/>
  <c r="W550" i="5"/>
  <c r="AD550" i="5"/>
  <c r="V550" i="5"/>
  <c r="AB550" i="5"/>
  <c r="T550" i="5"/>
  <c r="AA550" i="5"/>
  <c r="S550" i="5"/>
  <c r="AH550" i="5"/>
  <c r="Z550" i="5"/>
  <c r="R550" i="5"/>
  <c r="AG550" i="5"/>
  <c r="Y550" i="5"/>
  <c r="Q550" i="5"/>
  <c r="AF550" i="5"/>
  <c r="X550" i="5"/>
  <c r="AC550" i="5"/>
  <c r="U550" i="5"/>
  <c r="AC553" i="5"/>
  <c r="U553" i="5"/>
  <c r="AB553" i="5"/>
  <c r="T553" i="5"/>
  <c r="AH553" i="5"/>
  <c r="Z553" i="5"/>
  <c r="R553" i="5"/>
  <c r="AG553" i="5"/>
  <c r="Y553" i="5"/>
  <c r="Q553" i="5"/>
  <c r="AF553" i="5"/>
  <c r="X553" i="5"/>
  <c r="AE553" i="5"/>
  <c r="W553" i="5"/>
  <c r="AD553" i="5"/>
  <c r="V553" i="5"/>
  <c r="AA553" i="5"/>
  <c r="S553" i="5"/>
  <c r="AG527" i="5"/>
  <c r="Y527" i="5"/>
  <c r="Q527" i="5"/>
  <c r="AF527" i="5"/>
  <c r="X527" i="5"/>
  <c r="AD527" i="5"/>
  <c r="V527" i="5"/>
  <c r="AB527" i="5"/>
  <c r="T527" i="5"/>
  <c r="AA527" i="5"/>
  <c r="S527" i="5"/>
  <c r="AH527" i="5"/>
  <c r="Z527" i="5"/>
  <c r="R527" i="5"/>
  <c r="AE527" i="5"/>
  <c r="AC527" i="5"/>
  <c r="W527" i="5"/>
  <c r="U527" i="5"/>
  <c r="AB449" i="5"/>
  <c r="T449" i="5"/>
  <c r="AA449" i="5"/>
  <c r="S449" i="5"/>
  <c r="AH449" i="5"/>
  <c r="Z449" i="5"/>
  <c r="R449" i="5"/>
  <c r="AG449" i="5"/>
  <c r="Y449" i="5"/>
  <c r="Q449" i="5"/>
  <c r="AF449" i="5"/>
  <c r="X449" i="5"/>
  <c r="AE449" i="5"/>
  <c r="W449" i="5"/>
  <c r="AD449" i="5"/>
  <c r="V449" i="5"/>
  <c r="AC449" i="5"/>
  <c r="U449" i="5"/>
  <c r="AF487" i="5"/>
  <c r="X487" i="5"/>
  <c r="AB487" i="5"/>
  <c r="T487" i="5"/>
  <c r="AA487" i="5"/>
  <c r="S487" i="5"/>
  <c r="AH487" i="5"/>
  <c r="Z487" i="5"/>
  <c r="R487" i="5"/>
  <c r="AE487" i="5"/>
  <c r="AD487" i="5"/>
  <c r="AC487" i="5"/>
  <c r="Y487" i="5"/>
  <c r="W487" i="5"/>
  <c r="V487" i="5"/>
  <c r="U487" i="5"/>
  <c r="AG487" i="5"/>
  <c r="Q487" i="5"/>
  <c r="AB413" i="5"/>
  <c r="T413" i="5"/>
  <c r="AA413" i="5"/>
  <c r="S413" i="5"/>
  <c r="AH413" i="5"/>
  <c r="Z413" i="5"/>
  <c r="R413" i="5"/>
  <c r="AG413" i="5"/>
  <c r="Y413" i="5"/>
  <c r="Q413" i="5"/>
  <c r="AF413" i="5"/>
  <c r="X413" i="5"/>
  <c r="AE413" i="5"/>
  <c r="W413" i="5"/>
  <c r="AD413" i="5"/>
  <c r="V413" i="5"/>
  <c r="AC413" i="5"/>
  <c r="U413" i="5"/>
  <c r="AF455" i="5"/>
  <c r="X455" i="5"/>
  <c r="AE455" i="5"/>
  <c r="W455" i="5"/>
  <c r="AD455" i="5"/>
  <c r="V455" i="5"/>
  <c r="AC455" i="5"/>
  <c r="U455" i="5"/>
  <c r="AB455" i="5"/>
  <c r="T455" i="5"/>
  <c r="AA455" i="5"/>
  <c r="S455" i="5"/>
  <c r="AH455" i="5"/>
  <c r="Z455" i="5"/>
  <c r="R455" i="5"/>
  <c r="AG455" i="5"/>
  <c r="Y455" i="5"/>
  <c r="Q455" i="5"/>
  <c r="AH416" i="5"/>
  <c r="Z416" i="5"/>
  <c r="R416" i="5"/>
  <c r="AG416" i="5"/>
  <c r="Y416" i="5"/>
  <c r="Q416" i="5"/>
  <c r="AF416" i="5"/>
  <c r="X416" i="5"/>
  <c r="AE416" i="5"/>
  <c r="W416" i="5"/>
  <c r="AD416" i="5"/>
  <c r="V416" i="5"/>
  <c r="AC416" i="5"/>
  <c r="U416" i="5"/>
  <c r="AB416" i="5"/>
  <c r="T416" i="5"/>
  <c r="AA416" i="5"/>
  <c r="S416" i="5"/>
  <c r="AF447" i="5"/>
  <c r="X447" i="5"/>
  <c r="AE447" i="5"/>
  <c r="W447" i="5"/>
  <c r="AD447" i="5"/>
  <c r="V447" i="5"/>
  <c r="AC447" i="5"/>
  <c r="U447" i="5"/>
  <c r="AB447" i="5"/>
  <c r="T447" i="5"/>
  <c r="AA447" i="5"/>
  <c r="S447" i="5"/>
  <c r="AH447" i="5"/>
  <c r="Z447" i="5"/>
  <c r="R447" i="5"/>
  <c r="AG447" i="5"/>
  <c r="Y447" i="5"/>
  <c r="Q447" i="5"/>
  <c r="AD458" i="5"/>
  <c r="V458" i="5"/>
  <c r="AC458" i="5"/>
  <c r="U458" i="5"/>
  <c r="AB458" i="5"/>
  <c r="T458" i="5"/>
  <c r="AA458" i="5"/>
  <c r="S458" i="5"/>
  <c r="AH458" i="5"/>
  <c r="Z458" i="5"/>
  <c r="R458" i="5"/>
  <c r="AG458" i="5"/>
  <c r="Y458" i="5"/>
  <c r="Q458" i="5"/>
  <c r="AF458" i="5"/>
  <c r="X458" i="5"/>
  <c r="AE458" i="5"/>
  <c r="W458" i="5"/>
  <c r="AB461" i="5"/>
  <c r="T461" i="5"/>
  <c r="AF461" i="5"/>
  <c r="X461" i="5"/>
  <c r="AC461" i="5"/>
  <c r="R461" i="5"/>
  <c r="AA461" i="5"/>
  <c r="Q461" i="5"/>
  <c r="Z461" i="5"/>
  <c r="Y461" i="5"/>
  <c r="AH461" i="5"/>
  <c r="W461" i="5"/>
  <c r="AG461" i="5"/>
  <c r="V461" i="5"/>
  <c r="AE461" i="5"/>
  <c r="U461" i="5"/>
  <c r="AD461" i="5"/>
  <c r="S461" i="5"/>
  <c r="AD402" i="5"/>
  <c r="V402" i="5"/>
  <c r="AB402" i="5"/>
  <c r="T402" i="5"/>
  <c r="AA402" i="5"/>
  <c r="S402" i="5"/>
  <c r="AH402" i="5"/>
  <c r="Z402" i="5"/>
  <c r="R402" i="5"/>
  <c r="AG402" i="5"/>
  <c r="Y402" i="5"/>
  <c r="Q402" i="5"/>
  <c r="AF402" i="5"/>
  <c r="X402" i="5"/>
  <c r="AE402" i="5"/>
  <c r="W402" i="5"/>
  <c r="AC402" i="5"/>
  <c r="U402" i="5"/>
  <c r="AD450" i="5"/>
  <c r="V450" i="5"/>
  <c r="AC450" i="5"/>
  <c r="U450" i="5"/>
  <c r="AB450" i="5"/>
  <c r="T450" i="5"/>
  <c r="AA450" i="5"/>
  <c r="S450" i="5"/>
  <c r="AH450" i="5"/>
  <c r="Z450" i="5"/>
  <c r="R450" i="5"/>
  <c r="AG450" i="5"/>
  <c r="Y450" i="5"/>
  <c r="Q450" i="5"/>
  <c r="AF450" i="5"/>
  <c r="X450" i="5"/>
  <c r="AE450" i="5"/>
  <c r="W450" i="5"/>
  <c r="AE232" i="5"/>
  <c r="W232" i="5"/>
  <c r="AA232" i="5"/>
  <c r="S232" i="5"/>
  <c r="AG232" i="5"/>
  <c r="V232" i="5"/>
  <c r="AF232" i="5"/>
  <c r="U232" i="5"/>
  <c r="AD232" i="5"/>
  <c r="T232" i="5"/>
  <c r="AC232" i="5"/>
  <c r="R232" i="5"/>
  <c r="AB232" i="5"/>
  <c r="Q232" i="5"/>
  <c r="Z232" i="5"/>
  <c r="Y232" i="5"/>
  <c r="AH232" i="5"/>
  <c r="X232" i="5"/>
  <c r="AF202" i="5"/>
  <c r="X202" i="5"/>
  <c r="AE202" i="5"/>
  <c r="W202" i="5"/>
  <c r="AD202" i="5"/>
  <c r="V202" i="5"/>
  <c r="AC202" i="5"/>
  <c r="U202" i="5"/>
  <c r="AB202" i="5"/>
  <c r="T202" i="5"/>
  <c r="AA202" i="5"/>
  <c r="S202" i="5"/>
  <c r="AH202" i="5"/>
  <c r="Z202" i="5"/>
  <c r="R202" i="5"/>
  <c r="AG202" i="5"/>
  <c r="Y202" i="5"/>
  <c r="Q202" i="5"/>
  <c r="Z34" i="6"/>
  <c r="R34" i="6"/>
  <c r="Y34" i="6"/>
  <c r="Q34" i="6"/>
  <c r="X34" i="6"/>
  <c r="P34" i="6"/>
  <c r="W34" i="6"/>
  <c r="O34" i="6"/>
  <c r="V34" i="6"/>
  <c r="N34" i="6"/>
  <c r="AC34" i="6"/>
  <c r="U34" i="6"/>
  <c r="M34" i="6"/>
  <c r="AB34" i="6"/>
  <c r="T34" i="6"/>
  <c r="L34" i="6"/>
  <c r="AA34" i="6"/>
  <c r="S34" i="6"/>
  <c r="X33" i="6"/>
  <c r="P33" i="6"/>
  <c r="W33" i="6"/>
  <c r="O33" i="6"/>
  <c r="V33" i="6"/>
  <c r="N33" i="6"/>
  <c r="AC33" i="6"/>
  <c r="U33" i="6"/>
  <c r="M33" i="6"/>
  <c r="AB33" i="6"/>
  <c r="T33" i="6"/>
  <c r="L33" i="6"/>
  <c r="AA33" i="6"/>
  <c r="S33" i="6"/>
  <c r="Z33" i="6"/>
  <c r="R33" i="6"/>
  <c r="Y33" i="6"/>
  <c r="Q33" i="6"/>
  <c r="V28" i="6"/>
  <c r="N28" i="6"/>
  <c r="AC28" i="6"/>
  <c r="U28" i="6"/>
  <c r="M28" i="6"/>
  <c r="AB28" i="6"/>
  <c r="T28" i="6"/>
  <c r="L28" i="6"/>
  <c r="AA28" i="6"/>
  <c r="S28" i="6"/>
  <c r="Z28" i="6"/>
  <c r="R28" i="6"/>
  <c r="Y28" i="6"/>
  <c r="Q28" i="6"/>
  <c r="X28" i="6"/>
  <c r="P28" i="6"/>
  <c r="W28" i="6"/>
  <c r="O28" i="6"/>
  <c r="AB27" i="6"/>
  <c r="T27" i="6"/>
  <c r="L27" i="6"/>
  <c r="AA27" i="6"/>
  <c r="S27" i="6"/>
  <c r="Z27" i="6"/>
  <c r="R27" i="6"/>
  <c r="Y27" i="6"/>
  <c r="Q27" i="6"/>
  <c r="X27" i="6"/>
  <c r="P27" i="6"/>
  <c r="W27" i="6"/>
  <c r="O27" i="6"/>
  <c r="V27" i="6"/>
  <c r="N27" i="6"/>
  <c r="AC27" i="6"/>
  <c r="U27" i="6"/>
  <c r="M27" i="6"/>
  <c r="V290" i="6"/>
  <c r="N290" i="6"/>
  <c r="AC290" i="6"/>
  <c r="U290" i="6"/>
  <c r="M290" i="6"/>
  <c r="AB290" i="6"/>
  <c r="T290" i="6"/>
  <c r="L290" i="6"/>
  <c r="Z290" i="6"/>
  <c r="R290" i="6"/>
  <c r="Y290" i="6"/>
  <c r="Q290" i="6"/>
  <c r="X290" i="6"/>
  <c r="P290" i="6"/>
  <c r="W290" i="6"/>
  <c r="O290" i="6"/>
  <c r="AA290" i="6"/>
  <c r="S290" i="6"/>
  <c r="Z400" i="6"/>
  <c r="R400" i="6"/>
  <c r="Y400" i="6"/>
  <c r="Q400" i="6"/>
  <c r="X400" i="6"/>
  <c r="P400" i="6"/>
  <c r="W400" i="6"/>
  <c r="O400" i="6"/>
  <c r="V400" i="6"/>
  <c r="N400" i="6"/>
  <c r="AC400" i="6"/>
  <c r="U400" i="6"/>
  <c r="M400" i="6"/>
  <c r="AB400" i="6"/>
  <c r="T400" i="6"/>
  <c r="L400" i="6"/>
  <c r="AA400" i="6"/>
  <c r="S400" i="6"/>
  <c r="V314" i="6"/>
  <c r="N314" i="6"/>
  <c r="AC314" i="6"/>
  <c r="U314" i="6"/>
  <c r="M314" i="6"/>
  <c r="AB314" i="6"/>
  <c r="T314" i="6"/>
  <c r="L314" i="6"/>
  <c r="AA314" i="6"/>
  <c r="S314" i="6"/>
  <c r="Z314" i="6"/>
  <c r="R314" i="6"/>
  <c r="Y314" i="6"/>
  <c r="Q314" i="6"/>
  <c r="X314" i="6"/>
  <c r="P314" i="6"/>
  <c r="W314" i="6"/>
  <c r="O314" i="6"/>
  <c r="V346" i="6"/>
  <c r="N346" i="6"/>
  <c r="AC346" i="6"/>
  <c r="U346" i="6"/>
  <c r="M346" i="6"/>
  <c r="AB346" i="6"/>
  <c r="T346" i="6"/>
  <c r="L346" i="6"/>
  <c r="AA346" i="6"/>
  <c r="S346" i="6"/>
  <c r="Z346" i="6"/>
  <c r="R346" i="6"/>
  <c r="Y346" i="6"/>
  <c r="Q346" i="6"/>
  <c r="X346" i="6"/>
  <c r="P346" i="6"/>
  <c r="W346" i="6"/>
  <c r="O346" i="6"/>
  <c r="V378" i="6"/>
  <c r="N378" i="6"/>
  <c r="AC378" i="6"/>
  <c r="U378" i="6"/>
  <c r="M378" i="6"/>
  <c r="AB378" i="6"/>
  <c r="T378" i="6"/>
  <c r="L378" i="6"/>
  <c r="AA378" i="6"/>
  <c r="S378" i="6"/>
  <c r="Z378" i="6"/>
  <c r="R378" i="6"/>
  <c r="Y378" i="6"/>
  <c r="Q378" i="6"/>
  <c r="X378" i="6"/>
  <c r="P378" i="6"/>
  <c r="W378" i="6"/>
  <c r="O378" i="6"/>
  <c r="W413" i="6"/>
  <c r="O413" i="6"/>
  <c r="V413" i="6"/>
  <c r="N413" i="6"/>
  <c r="AB413" i="6"/>
  <c r="T413" i="6"/>
  <c r="L413" i="6"/>
  <c r="Z413" i="6"/>
  <c r="R413" i="6"/>
  <c r="Y413" i="6"/>
  <c r="Q413" i="6"/>
  <c r="X413" i="6"/>
  <c r="P413" i="6"/>
  <c r="S413" i="6"/>
  <c r="M413" i="6"/>
  <c r="AC413" i="6"/>
  <c r="AA413" i="6"/>
  <c r="U413" i="6"/>
  <c r="AB535" i="6"/>
  <c r="T535" i="6"/>
  <c r="L535" i="6"/>
  <c r="Z535" i="6"/>
  <c r="R535" i="6"/>
  <c r="X535" i="6"/>
  <c r="P535" i="6"/>
  <c r="V535" i="6"/>
  <c r="N535" i="6"/>
  <c r="U535" i="6"/>
  <c r="S535" i="6"/>
  <c r="Q535" i="6"/>
  <c r="O535" i="6"/>
  <c r="AC535" i="6"/>
  <c r="M535" i="6"/>
  <c r="AA535" i="6"/>
  <c r="Y535" i="6"/>
  <c r="W535" i="6"/>
  <c r="W449" i="6"/>
  <c r="O449" i="6"/>
  <c r="V449" i="6"/>
  <c r="N449" i="6"/>
  <c r="AC449" i="6"/>
  <c r="U449" i="6"/>
  <c r="M449" i="6"/>
  <c r="AB449" i="6"/>
  <c r="T449" i="6"/>
  <c r="L449" i="6"/>
  <c r="AA449" i="6"/>
  <c r="S449" i="6"/>
  <c r="Z449" i="6"/>
  <c r="R449" i="6"/>
  <c r="Y449" i="6"/>
  <c r="Q449" i="6"/>
  <c r="X449" i="6"/>
  <c r="P449" i="6"/>
  <c r="W481" i="6"/>
  <c r="O481" i="6"/>
  <c r="V481" i="6"/>
  <c r="N481" i="6"/>
  <c r="AC481" i="6"/>
  <c r="U481" i="6"/>
  <c r="M481" i="6"/>
  <c r="AB481" i="6"/>
  <c r="T481" i="6"/>
  <c r="L481" i="6"/>
  <c r="AA481" i="6"/>
  <c r="S481" i="6"/>
  <c r="Z481" i="6"/>
  <c r="R481" i="6"/>
  <c r="Y481" i="6"/>
  <c r="Q481" i="6"/>
  <c r="X481" i="6"/>
  <c r="P481" i="6"/>
  <c r="W513" i="6"/>
  <c r="O513" i="6"/>
  <c r="V513" i="6"/>
  <c r="N513" i="6"/>
  <c r="AC513" i="6"/>
  <c r="U513" i="6"/>
  <c r="M513" i="6"/>
  <c r="AB513" i="6"/>
  <c r="T513" i="6"/>
  <c r="L513" i="6"/>
  <c r="AA513" i="6"/>
  <c r="S513" i="6"/>
  <c r="Z513" i="6"/>
  <c r="R513" i="6"/>
  <c r="Y513" i="6"/>
  <c r="Q513" i="6"/>
  <c r="X513" i="6"/>
  <c r="P513" i="6"/>
  <c r="X537" i="6"/>
  <c r="P537" i="6"/>
  <c r="V537" i="6"/>
  <c r="N537" i="6"/>
  <c r="AB537" i="6"/>
  <c r="T537" i="6"/>
  <c r="L537" i="6"/>
  <c r="Z537" i="6"/>
  <c r="R537" i="6"/>
  <c r="Q537" i="6"/>
  <c r="O537" i="6"/>
  <c r="AC537" i="6"/>
  <c r="M537" i="6"/>
  <c r="AA537" i="6"/>
  <c r="Y537" i="6"/>
  <c r="W537" i="6"/>
  <c r="U537" i="6"/>
  <c r="S537" i="6"/>
  <c r="AC448" i="6"/>
  <c r="U448" i="6"/>
  <c r="M448" i="6"/>
  <c r="AB448" i="6"/>
  <c r="T448" i="6"/>
  <c r="L448" i="6"/>
  <c r="AA448" i="6"/>
  <c r="S448" i="6"/>
  <c r="Z448" i="6"/>
  <c r="R448" i="6"/>
  <c r="Y448" i="6"/>
  <c r="Q448" i="6"/>
  <c r="X448" i="6"/>
  <c r="P448" i="6"/>
  <c r="W448" i="6"/>
  <c r="O448" i="6"/>
  <c r="V448" i="6"/>
  <c r="N448" i="6"/>
  <c r="AC480" i="6"/>
  <c r="U480" i="6"/>
  <c r="M480" i="6"/>
  <c r="AB480" i="6"/>
  <c r="T480" i="6"/>
  <c r="L480" i="6"/>
  <c r="AA480" i="6"/>
  <c r="S480" i="6"/>
  <c r="Z480" i="6"/>
  <c r="R480" i="6"/>
  <c r="Y480" i="6"/>
  <c r="Q480" i="6"/>
  <c r="X480" i="6"/>
  <c r="P480" i="6"/>
  <c r="W480" i="6"/>
  <c r="O480" i="6"/>
  <c r="V480" i="6"/>
  <c r="N480" i="6"/>
  <c r="AC512" i="6"/>
  <c r="U512" i="6"/>
  <c r="M512" i="6"/>
  <c r="AB512" i="6"/>
  <c r="T512" i="6"/>
  <c r="L512" i="6"/>
  <c r="AA512" i="6"/>
  <c r="S512" i="6"/>
  <c r="Z512" i="6"/>
  <c r="R512" i="6"/>
  <c r="Y512" i="6"/>
  <c r="Q512" i="6"/>
  <c r="X512" i="6"/>
  <c r="P512" i="6"/>
  <c r="W512" i="6"/>
  <c r="O512" i="6"/>
  <c r="V512" i="6"/>
  <c r="N512" i="6"/>
  <c r="Z550" i="6"/>
  <c r="R550" i="6"/>
  <c r="Y550" i="6"/>
  <c r="Q550" i="6"/>
  <c r="X550" i="6"/>
  <c r="P550" i="6"/>
  <c r="V550" i="6"/>
  <c r="N550" i="6"/>
  <c r="AC550" i="6"/>
  <c r="U550" i="6"/>
  <c r="M550" i="6"/>
  <c r="AB550" i="6"/>
  <c r="T550" i="6"/>
  <c r="L550" i="6"/>
  <c r="S550" i="6"/>
  <c r="O550" i="6"/>
  <c r="AA550" i="6"/>
  <c r="W550" i="6"/>
  <c r="Y553" i="6"/>
  <c r="Q553" i="6"/>
  <c r="X553" i="6"/>
  <c r="P553" i="6"/>
  <c r="W553" i="6"/>
  <c r="O553" i="6"/>
  <c r="V553" i="6"/>
  <c r="N553" i="6"/>
  <c r="AB553" i="6"/>
  <c r="T553" i="6"/>
  <c r="L553" i="6"/>
  <c r="AA553" i="6"/>
  <c r="S553" i="6"/>
  <c r="Z553" i="6"/>
  <c r="R553" i="6"/>
  <c r="AC553" i="6"/>
  <c r="U553" i="6"/>
  <c r="M553" i="6"/>
  <c r="Y585" i="6"/>
  <c r="Q585" i="6"/>
  <c r="X585" i="6"/>
  <c r="P585" i="6"/>
  <c r="W585" i="6"/>
  <c r="O585" i="6"/>
  <c r="V585" i="6"/>
  <c r="N585" i="6"/>
  <c r="AC585" i="6"/>
  <c r="U585" i="6"/>
  <c r="M585" i="6"/>
  <c r="AB585" i="6"/>
  <c r="T585" i="6"/>
  <c r="L585" i="6"/>
  <c r="AA585" i="6"/>
  <c r="S585" i="6"/>
  <c r="Z585" i="6"/>
  <c r="R585" i="6"/>
  <c r="Y617" i="6"/>
  <c r="Q617" i="6"/>
  <c r="X617" i="6"/>
  <c r="P617" i="6"/>
  <c r="W617" i="6"/>
  <c r="O617" i="6"/>
  <c r="V617" i="6"/>
  <c r="N617" i="6"/>
  <c r="AC617" i="6"/>
  <c r="U617" i="6"/>
  <c r="M617" i="6"/>
  <c r="AB617" i="6"/>
  <c r="T617" i="6"/>
  <c r="L617" i="6"/>
  <c r="AA617" i="6"/>
  <c r="S617" i="6"/>
  <c r="Z617" i="6"/>
  <c r="R617" i="6"/>
  <c r="Y649" i="6"/>
  <c r="Q649" i="6"/>
  <c r="X649" i="6"/>
  <c r="P649" i="6"/>
  <c r="W649" i="6"/>
  <c r="O649" i="6"/>
  <c r="V649" i="6"/>
  <c r="N649" i="6"/>
  <c r="AC649" i="6"/>
  <c r="U649" i="6"/>
  <c r="M649" i="6"/>
  <c r="AB649" i="6"/>
  <c r="T649" i="6"/>
  <c r="L649" i="6"/>
  <c r="AA649" i="6"/>
  <c r="S649" i="6"/>
  <c r="Z649" i="6"/>
  <c r="R649" i="6"/>
  <c r="W560" i="6"/>
  <c r="O560" i="6"/>
  <c r="V560" i="6"/>
  <c r="N560" i="6"/>
  <c r="AC560" i="6"/>
  <c r="U560" i="6"/>
  <c r="M560" i="6"/>
  <c r="AB560" i="6"/>
  <c r="T560" i="6"/>
  <c r="L560" i="6"/>
  <c r="AA560" i="6"/>
  <c r="S560" i="6"/>
  <c r="Z560" i="6"/>
  <c r="R560" i="6"/>
  <c r="Y560" i="6"/>
  <c r="Q560" i="6"/>
  <c r="X560" i="6"/>
  <c r="P560" i="6"/>
  <c r="W592" i="6"/>
  <c r="O592" i="6"/>
  <c r="V592" i="6"/>
  <c r="N592" i="6"/>
  <c r="AC592" i="6"/>
  <c r="U592" i="6"/>
  <c r="M592" i="6"/>
  <c r="AB592" i="6"/>
  <c r="T592" i="6"/>
  <c r="L592" i="6"/>
  <c r="AA592" i="6"/>
  <c r="S592" i="6"/>
  <c r="Z592" i="6"/>
  <c r="R592" i="6"/>
  <c r="Y592" i="6"/>
  <c r="Q592" i="6"/>
  <c r="X592" i="6"/>
  <c r="P592" i="6"/>
  <c r="W624" i="6"/>
  <c r="O624" i="6"/>
  <c r="V624" i="6"/>
  <c r="N624" i="6"/>
  <c r="AC624" i="6"/>
  <c r="U624" i="6"/>
  <c r="M624" i="6"/>
  <c r="AB624" i="6"/>
  <c r="T624" i="6"/>
  <c r="L624" i="6"/>
  <c r="AA624" i="6"/>
  <c r="S624" i="6"/>
  <c r="Z624" i="6"/>
  <c r="R624" i="6"/>
  <c r="Y624" i="6"/>
  <c r="Q624" i="6"/>
  <c r="X624" i="6"/>
  <c r="P624" i="6"/>
  <c r="W656" i="6"/>
  <c r="O656" i="6"/>
  <c r="V656" i="6"/>
  <c r="N656" i="6"/>
  <c r="AC656" i="6"/>
  <c r="U656" i="6"/>
  <c r="M656" i="6"/>
  <c r="AB656" i="6"/>
  <c r="T656" i="6"/>
  <c r="L656" i="6"/>
  <c r="AA656" i="6"/>
  <c r="S656" i="6"/>
  <c r="Z656" i="6"/>
  <c r="R656" i="6"/>
  <c r="Y656" i="6"/>
  <c r="Q656" i="6"/>
  <c r="X656" i="6"/>
  <c r="P656" i="6"/>
  <c r="Z684" i="6"/>
  <c r="R684" i="6"/>
  <c r="Y684" i="6"/>
  <c r="Q684" i="6"/>
  <c r="X684" i="6"/>
  <c r="P684" i="6"/>
  <c r="V684" i="6"/>
  <c r="N684" i="6"/>
  <c r="AC684" i="6"/>
  <c r="U684" i="6"/>
  <c r="M684" i="6"/>
  <c r="AB684" i="6"/>
  <c r="T684" i="6"/>
  <c r="L684" i="6"/>
  <c r="AA684" i="6"/>
  <c r="W684" i="6"/>
  <c r="S684" i="6"/>
  <c r="O684" i="6"/>
  <c r="AC575" i="6"/>
  <c r="U575" i="6"/>
  <c r="M575" i="6"/>
  <c r="AB575" i="6"/>
  <c r="T575" i="6"/>
  <c r="L575" i="6"/>
  <c r="AA575" i="6"/>
  <c r="S575" i="6"/>
  <c r="Z575" i="6"/>
  <c r="R575" i="6"/>
  <c r="Y575" i="6"/>
  <c r="Q575" i="6"/>
  <c r="X575" i="6"/>
  <c r="P575" i="6"/>
  <c r="W575" i="6"/>
  <c r="O575" i="6"/>
  <c r="V575" i="6"/>
  <c r="N575" i="6"/>
  <c r="AC607" i="6"/>
  <c r="U607" i="6"/>
  <c r="M607" i="6"/>
  <c r="AB607" i="6"/>
  <c r="T607" i="6"/>
  <c r="L607" i="6"/>
  <c r="AA607" i="6"/>
  <c r="S607" i="6"/>
  <c r="Z607" i="6"/>
  <c r="R607" i="6"/>
  <c r="Y607" i="6"/>
  <c r="Q607" i="6"/>
  <c r="X607" i="6"/>
  <c r="P607" i="6"/>
  <c r="W607" i="6"/>
  <c r="O607" i="6"/>
  <c r="V607" i="6"/>
  <c r="N607" i="6"/>
  <c r="AC639" i="6"/>
  <c r="U639" i="6"/>
  <c r="M639" i="6"/>
  <c r="AB639" i="6"/>
  <c r="T639" i="6"/>
  <c r="L639" i="6"/>
  <c r="AA639" i="6"/>
  <c r="S639" i="6"/>
  <c r="Z639" i="6"/>
  <c r="R639" i="6"/>
  <c r="Y639" i="6"/>
  <c r="Q639" i="6"/>
  <c r="X639" i="6"/>
  <c r="P639" i="6"/>
  <c r="W639" i="6"/>
  <c r="O639" i="6"/>
  <c r="V639" i="6"/>
  <c r="N639" i="6"/>
  <c r="X671" i="6"/>
  <c r="AB671" i="6"/>
  <c r="Z671" i="6"/>
  <c r="R671" i="6"/>
  <c r="V671" i="6"/>
  <c r="M671" i="6"/>
  <c r="U671" i="6"/>
  <c r="L671" i="6"/>
  <c r="T671" i="6"/>
  <c r="S671" i="6"/>
  <c r="AC671" i="6"/>
  <c r="Q671" i="6"/>
  <c r="AA671" i="6"/>
  <c r="P671" i="6"/>
  <c r="Y671" i="6"/>
  <c r="O671" i="6"/>
  <c r="W671" i="6"/>
  <c r="N671" i="6"/>
  <c r="AA578" i="6"/>
  <c r="S578" i="6"/>
  <c r="Z578" i="6"/>
  <c r="R578" i="6"/>
  <c r="Y578" i="6"/>
  <c r="Q578" i="6"/>
  <c r="X578" i="6"/>
  <c r="P578" i="6"/>
  <c r="W578" i="6"/>
  <c r="O578" i="6"/>
  <c r="V578" i="6"/>
  <c r="N578" i="6"/>
  <c r="AC578" i="6"/>
  <c r="U578" i="6"/>
  <c r="M578" i="6"/>
  <c r="AB578" i="6"/>
  <c r="T578" i="6"/>
  <c r="L578" i="6"/>
  <c r="AA610" i="6"/>
  <c r="S610" i="6"/>
  <c r="Z610" i="6"/>
  <c r="R610" i="6"/>
  <c r="Y610" i="6"/>
  <c r="Q610" i="6"/>
  <c r="X610" i="6"/>
  <c r="P610" i="6"/>
  <c r="W610" i="6"/>
  <c r="O610" i="6"/>
  <c r="V610" i="6"/>
  <c r="N610" i="6"/>
  <c r="AC610" i="6"/>
  <c r="U610" i="6"/>
  <c r="M610" i="6"/>
  <c r="AB610" i="6"/>
  <c r="T610" i="6"/>
  <c r="L610" i="6"/>
  <c r="AA642" i="6"/>
  <c r="S642" i="6"/>
  <c r="Z642" i="6"/>
  <c r="R642" i="6"/>
  <c r="Y642" i="6"/>
  <c r="Q642" i="6"/>
  <c r="X642" i="6"/>
  <c r="P642" i="6"/>
  <c r="W642" i="6"/>
  <c r="O642" i="6"/>
  <c r="V642" i="6"/>
  <c r="N642" i="6"/>
  <c r="AC642" i="6"/>
  <c r="U642" i="6"/>
  <c r="M642" i="6"/>
  <c r="AB642" i="6"/>
  <c r="T642" i="6"/>
  <c r="L642" i="6"/>
  <c r="Z672" i="6"/>
  <c r="R672" i="6"/>
  <c r="X672" i="6"/>
  <c r="P672" i="6"/>
  <c r="V672" i="6"/>
  <c r="N672" i="6"/>
  <c r="AB672" i="6"/>
  <c r="T672" i="6"/>
  <c r="L672" i="6"/>
  <c r="AA672" i="6"/>
  <c r="Y672" i="6"/>
  <c r="W672" i="6"/>
  <c r="U672" i="6"/>
  <c r="S672" i="6"/>
  <c r="Q672" i="6"/>
  <c r="O672" i="6"/>
  <c r="AC672" i="6"/>
  <c r="M672" i="6"/>
  <c r="Z716" i="6"/>
  <c r="R716" i="6"/>
  <c r="Y716" i="6"/>
  <c r="Q716" i="6"/>
  <c r="X716" i="6"/>
  <c r="P716" i="6"/>
  <c r="W716" i="6"/>
  <c r="O716" i="6"/>
  <c r="V716" i="6"/>
  <c r="N716" i="6"/>
  <c r="AC716" i="6"/>
  <c r="U716" i="6"/>
  <c r="M716" i="6"/>
  <c r="AB716" i="6"/>
  <c r="T716" i="6"/>
  <c r="L716" i="6"/>
  <c r="AA716" i="6"/>
  <c r="S716" i="6"/>
  <c r="Z748" i="6"/>
  <c r="R748" i="6"/>
  <c r="Y748" i="6"/>
  <c r="Q748" i="6"/>
  <c r="X748" i="6"/>
  <c r="P748" i="6"/>
  <c r="W748" i="6"/>
  <c r="O748" i="6"/>
  <c r="V748" i="6"/>
  <c r="N748" i="6"/>
  <c r="AC748" i="6"/>
  <c r="U748" i="6"/>
  <c r="M748" i="6"/>
  <c r="AB748" i="6"/>
  <c r="T748" i="6"/>
  <c r="L748" i="6"/>
  <c r="AA748" i="6"/>
  <c r="S748" i="6"/>
  <c r="X683" i="6"/>
  <c r="P683" i="6"/>
  <c r="W683" i="6"/>
  <c r="O683" i="6"/>
  <c r="V683" i="6"/>
  <c r="N683" i="6"/>
  <c r="AB683" i="6"/>
  <c r="T683" i="6"/>
  <c r="L683" i="6"/>
  <c r="AA683" i="6"/>
  <c r="S683" i="6"/>
  <c r="Z683" i="6"/>
  <c r="R683" i="6"/>
  <c r="AC683" i="6"/>
  <c r="Y683" i="6"/>
  <c r="U683" i="6"/>
  <c r="Q683" i="6"/>
  <c r="M683" i="6"/>
  <c r="AB820" i="6"/>
  <c r="T820" i="6"/>
  <c r="L820" i="6"/>
  <c r="Z820" i="6"/>
  <c r="R820" i="6"/>
  <c r="X820" i="6"/>
  <c r="P820" i="6"/>
  <c r="V820" i="6"/>
  <c r="N820" i="6"/>
  <c r="AC820" i="6"/>
  <c r="U820" i="6"/>
  <c r="M820" i="6"/>
  <c r="W820" i="6"/>
  <c r="S820" i="6"/>
  <c r="Q820" i="6"/>
  <c r="O820" i="6"/>
  <c r="AA820" i="6"/>
  <c r="Y820" i="6"/>
  <c r="V714" i="6"/>
  <c r="N714" i="6"/>
  <c r="AC714" i="6"/>
  <c r="U714" i="6"/>
  <c r="M714" i="6"/>
  <c r="AB714" i="6"/>
  <c r="T714" i="6"/>
  <c r="L714" i="6"/>
  <c r="AA714" i="6"/>
  <c r="S714" i="6"/>
  <c r="Z714" i="6"/>
  <c r="R714" i="6"/>
  <c r="Y714" i="6"/>
  <c r="Q714" i="6"/>
  <c r="X714" i="6"/>
  <c r="P714" i="6"/>
  <c r="W714" i="6"/>
  <c r="O714" i="6"/>
  <c r="V746" i="6"/>
  <c r="N746" i="6"/>
  <c r="AC746" i="6"/>
  <c r="U746" i="6"/>
  <c r="M746" i="6"/>
  <c r="AB746" i="6"/>
  <c r="T746" i="6"/>
  <c r="L746" i="6"/>
  <c r="AA746" i="6"/>
  <c r="S746" i="6"/>
  <c r="Z746" i="6"/>
  <c r="R746" i="6"/>
  <c r="Y746" i="6"/>
  <c r="Q746" i="6"/>
  <c r="X746" i="6"/>
  <c r="P746" i="6"/>
  <c r="W746" i="6"/>
  <c r="O746" i="6"/>
  <c r="Z804" i="6"/>
  <c r="R804" i="6"/>
  <c r="X804" i="6"/>
  <c r="P804" i="6"/>
  <c r="V804" i="6"/>
  <c r="N804" i="6"/>
  <c r="AC804" i="6"/>
  <c r="U804" i="6"/>
  <c r="M804" i="6"/>
  <c r="AB804" i="6"/>
  <c r="L804" i="6"/>
  <c r="AA804" i="6"/>
  <c r="Y804" i="6"/>
  <c r="W804" i="6"/>
  <c r="T804" i="6"/>
  <c r="S804" i="6"/>
  <c r="Q804" i="6"/>
  <c r="O804" i="6"/>
  <c r="V935" i="6"/>
  <c r="N935" i="6"/>
  <c r="AB935" i="6"/>
  <c r="T935" i="6"/>
  <c r="L935" i="6"/>
  <c r="Z935" i="6"/>
  <c r="R935" i="6"/>
  <c r="X935" i="6"/>
  <c r="P935" i="6"/>
  <c r="W935" i="6"/>
  <c r="U935" i="6"/>
  <c r="S935" i="6"/>
  <c r="Q935" i="6"/>
  <c r="O935" i="6"/>
  <c r="AC935" i="6"/>
  <c r="M935" i="6"/>
  <c r="AA935" i="6"/>
  <c r="Y935" i="6"/>
  <c r="X850" i="6"/>
  <c r="P850" i="6"/>
  <c r="W850" i="6"/>
  <c r="O850" i="6"/>
  <c r="V850" i="6"/>
  <c r="N850" i="6"/>
  <c r="AC850" i="6"/>
  <c r="U850" i="6"/>
  <c r="M850" i="6"/>
  <c r="AB850" i="6"/>
  <c r="T850" i="6"/>
  <c r="L850" i="6"/>
  <c r="AA850" i="6"/>
  <c r="S850" i="6"/>
  <c r="Z850" i="6"/>
  <c r="R850" i="6"/>
  <c r="Y850" i="6"/>
  <c r="Q850" i="6"/>
  <c r="X882" i="6"/>
  <c r="P882" i="6"/>
  <c r="W882" i="6"/>
  <c r="O882" i="6"/>
  <c r="V882" i="6"/>
  <c r="N882" i="6"/>
  <c r="AC882" i="6"/>
  <c r="U882" i="6"/>
  <c r="M882" i="6"/>
  <c r="AB882" i="6"/>
  <c r="T882" i="6"/>
  <c r="L882" i="6"/>
  <c r="AA882" i="6"/>
  <c r="S882" i="6"/>
  <c r="Z882" i="6"/>
  <c r="R882" i="6"/>
  <c r="Y882" i="6"/>
  <c r="Q882" i="6"/>
  <c r="X914" i="6"/>
  <c r="P914" i="6"/>
  <c r="W914" i="6"/>
  <c r="O914" i="6"/>
  <c r="V914" i="6"/>
  <c r="N914" i="6"/>
  <c r="AC914" i="6"/>
  <c r="U914" i="6"/>
  <c r="M914" i="6"/>
  <c r="AB914" i="6"/>
  <c r="T914" i="6"/>
  <c r="L914" i="6"/>
  <c r="AA914" i="6"/>
  <c r="S914" i="6"/>
  <c r="Z914" i="6"/>
  <c r="R914" i="6"/>
  <c r="Y914" i="6"/>
  <c r="Q914" i="6"/>
  <c r="V829" i="6"/>
  <c r="N829" i="6"/>
  <c r="AC829" i="6"/>
  <c r="U829" i="6"/>
  <c r="M829" i="6"/>
  <c r="AB829" i="6"/>
  <c r="T829" i="6"/>
  <c r="L829" i="6"/>
  <c r="AA829" i="6"/>
  <c r="S829" i="6"/>
  <c r="Z829" i="6"/>
  <c r="R829" i="6"/>
  <c r="Y829" i="6"/>
  <c r="Q829" i="6"/>
  <c r="X829" i="6"/>
  <c r="P829" i="6"/>
  <c r="W829" i="6"/>
  <c r="O829" i="6"/>
  <c r="V861" i="6"/>
  <c r="N861" i="6"/>
  <c r="AC861" i="6"/>
  <c r="U861" i="6"/>
  <c r="M861" i="6"/>
  <c r="AB861" i="6"/>
  <c r="T861" i="6"/>
  <c r="L861" i="6"/>
  <c r="AA861" i="6"/>
  <c r="S861" i="6"/>
  <c r="Z861" i="6"/>
  <c r="R861" i="6"/>
  <c r="Y861" i="6"/>
  <c r="Q861" i="6"/>
  <c r="X861" i="6"/>
  <c r="P861" i="6"/>
  <c r="W861" i="6"/>
  <c r="O861" i="6"/>
  <c r="V893" i="6"/>
  <c r="N893" i="6"/>
  <c r="AC893" i="6"/>
  <c r="U893" i="6"/>
  <c r="M893" i="6"/>
  <c r="AB893" i="6"/>
  <c r="T893" i="6"/>
  <c r="L893" i="6"/>
  <c r="AA893" i="6"/>
  <c r="S893" i="6"/>
  <c r="Z893" i="6"/>
  <c r="R893" i="6"/>
  <c r="Y893" i="6"/>
  <c r="Q893" i="6"/>
  <c r="X893" i="6"/>
  <c r="P893" i="6"/>
  <c r="W893" i="6"/>
  <c r="O893" i="6"/>
  <c r="V925" i="6"/>
  <c r="N925" i="6"/>
  <c r="AC925" i="6"/>
  <c r="U925" i="6"/>
  <c r="M925" i="6"/>
  <c r="AB925" i="6"/>
  <c r="T925" i="6"/>
  <c r="L925" i="6"/>
  <c r="AA925" i="6"/>
  <c r="S925" i="6"/>
  <c r="Z925" i="6"/>
  <c r="R925" i="6"/>
  <c r="Y925" i="6"/>
  <c r="Q925" i="6"/>
  <c r="X925" i="6"/>
  <c r="P925" i="6"/>
  <c r="W925" i="6"/>
  <c r="O925" i="6"/>
  <c r="AB836" i="6"/>
  <c r="T836" i="6"/>
  <c r="L836" i="6"/>
  <c r="AA836" i="6"/>
  <c r="S836" i="6"/>
  <c r="Z836" i="6"/>
  <c r="R836" i="6"/>
  <c r="Y836" i="6"/>
  <c r="Q836" i="6"/>
  <c r="X836" i="6"/>
  <c r="P836" i="6"/>
  <c r="W836" i="6"/>
  <c r="O836" i="6"/>
  <c r="V836" i="6"/>
  <c r="N836" i="6"/>
  <c r="AC836" i="6"/>
  <c r="U836" i="6"/>
  <c r="M836" i="6"/>
  <c r="AB868" i="6"/>
  <c r="T868" i="6"/>
  <c r="L868" i="6"/>
  <c r="AA868" i="6"/>
  <c r="S868" i="6"/>
  <c r="Z868" i="6"/>
  <c r="R868" i="6"/>
  <c r="Y868" i="6"/>
  <c r="Q868" i="6"/>
  <c r="X868" i="6"/>
  <c r="P868" i="6"/>
  <c r="W868" i="6"/>
  <c r="O868" i="6"/>
  <c r="V868" i="6"/>
  <c r="N868" i="6"/>
  <c r="AC868" i="6"/>
  <c r="U868" i="6"/>
  <c r="M868" i="6"/>
  <c r="AB900" i="6"/>
  <c r="T900" i="6"/>
  <c r="L900" i="6"/>
  <c r="AA900" i="6"/>
  <c r="S900" i="6"/>
  <c r="Z900" i="6"/>
  <c r="R900" i="6"/>
  <c r="Y900" i="6"/>
  <c r="Q900" i="6"/>
  <c r="X900" i="6"/>
  <c r="P900" i="6"/>
  <c r="W900" i="6"/>
  <c r="O900" i="6"/>
  <c r="V900" i="6"/>
  <c r="N900" i="6"/>
  <c r="AC900" i="6"/>
  <c r="U900" i="6"/>
  <c r="M900" i="6"/>
  <c r="X936" i="6"/>
  <c r="P936" i="6"/>
  <c r="V936" i="6"/>
  <c r="N936" i="6"/>
  <c r="AB936" i="6"/>
  <c r="T936" i="6"/>
  <c r="L936" i="6"/>
  <c r="Z936" i="6"/>
  <c r="R936" i="6"/>
  <c r="AC936" i="6"/>
  <c r="M936" i="6"/>
  <c r="AA936" i="6"/>
  <c r="Y936" i="6"/>
  <c r="W936" i="6"/>
  <c r="U936" i="6"/>
  <c r="S936" i="6"/>
  <c r="Q936" i="6"/>
  <c r="O936" i="6"/>
  <c r="Z961" i="6"/>
  <c r="R961" i="6"/>
  <c r="Y961" i="6"/>
  <c r="Q961" i="6"/>
  <c r="X961" i="6"/>
  <c r="P961" i="6"/>
  <c r="W961" i="6"/>
  <c r="O961" i="6"/>
  <c r="V961" i="6"/>
  <c r="N961" i="6"/>
  <c r="AC961" i="6"/>
  <c r="U961" i="6"/>
  <c r="M961" i="6"/>
  <c r="AB961" i="6"/>
  <c r="T961" i="6"/>
  <c r="L961" i="6"/>
  <c r="AA961" i="6"/>
  <c r="S961" i="6"/>
  <c r="Z993" i="6"/>
  <c r="R993" i="6"/>
  <c r="Y993" i="6"/>
  <c r="Q993" i="6"/>
  <c r="X993" i="6"/>
  <c r="P993" i="6"/>
  <c r="W993" i="6"/>
  <c r="O993" i="6"/>
  <c r="V993" i="6"/>
  <c r="N993" i="6"/>
  <c r="AC993" i="6"/>
  <c r="U993" i="6"/>
  <c r="M993" i="6"/>
  <c r="AB993" i="6"/>
  <c r="T993" i="6"/>
  <c r="L993" i="6"/>
  <c r="AA993" i="6"/>
  <c r="S993" i="6"/>
  <c r="X964" i="6"/>
  <c r="P964" i="6"/>
  <c r="W964" i="6"/>
  <c r="O964" i="6"/>
  <c r="V964" i="6"/>
  <c r="N964" i="6"/>
  <c r="AC964" i="6"/>
  <c r="U964" i="6"/>
  <c r="M964" i="6"/>
  <c r="AB964" i="6"/>
  <c r="T964" i="6"/>
  <c r="L964" i="6"/>
  <c r="AA964" i="6"/>
  <c r="S964" i="6"/>
  <c r="Z964" i="6"/>
  <c r="R964" i="6"/>
  <c r="Y964" i="6"/>
  <c r="Q964" i="6"/>
  <c r="X996" i="6"/>
  <c r="P996" i="6"/>
  <c r="W996" i="6"/>
  <c r="O996" i="6"/>
  <c r="V996" i="6"/>
  <c r="N996" i="6"/>
  <c r="AC996" i="6"/>
  <c r="U996" i="6"/>
  <c r="M996" i="6"/>
  <c r="AB996" i="6"/>
  <c r="T996" i="6"/>
  <c r="L996" i="6"/>
  <c r="AA996" i="6"/>
  <c r="S996" i="6"/>
  <c r="Z996" i="6"/>
  <c r="R996" i="6"/>
  <c r="Y996" i="6"/>
  <c r="Q996" i="6"/>
  <c r="V971" i="6"/>
  <c r="N971" i="6"/>
  <c r="AC971" i="6"/>
  <c r="U971" i="6"/>
  <c r="M971" i="6"/>
  <c r="AB971" i="6"/>
  <c r="T971" i="6"/>
  <c r="L971" i="6"/>
  <c r="AA971" i="6"/>
  <c r="S971" i="6"/>
  <c r="Z971" i="6"/>
  <c r="R971" i="6"/>
  <c r="Y971" i="6"/>
  <c r="Q971" i="6"/>
  <c r="X971" i="6"/>
  <c r="P971" i="6"/>
  <c r="W971" i="6"/>
  <c r="O971" i="6"/>
  <c r="V1003" i="6"/>
  <c r="N1003" i="6"/>
  <c r="AC1003" i="6"/>
  <c r="U1003" i="6"/>
  <c r="M1003" i="6"/>
  <c r="AB1003" i="6"/>
  <c r="T1003" i="6"/>
  <c r="L1003" i="6"/>
  <c r="AA1003" i="6"/>
  <c r="S1003" i="6"/>
  <c r="Z1003" i="6"/>
  <c r="R1003" i="6"/>
  <c r="Y1003" i="6"/>
  <c r="Q1003" i="6"/>
  <c r="X1003" i="6"/>
  <c r="P1003" i="6"/>
  <c r="W1003" i="6"/>
  <c r="O1003" i="6"/>
  <c r="AB958" i="6"/>
  <c r="T958" i="6"/>
  <c r="L958" i="6"/>
  <c r="AA958" i="6"/>
  <c r="S958" i="6"/>
  <c r="Z958" i="6"/>
  <c r="R958" i="6"/>
  <c r="Y958" i="6"/>
  <c r="Q958" i="6"/>
  <c r="X958" i="6"/>
  <c r="P958" i="6"/>
  <c r="W958" i="6"/>
  <c r="O958" i="6"/>
  <c r="V958" i="6"/>
  <c r="N958" i="6"/>
  <c r="AC958" i="6"/>
  <c r="U958" i="6"/>
  <c r="M958" i="6"/>
  <c r="AB990" i="6"/>
  <c r="T990" i="6"/>
  <c r="L990" i="6"/>
  <c r="AA990" i="6"/>
  <c r="S990" i="6"/>
  <c r="Z990" i="6"/>
  <c r="R990" i="6"/>
  <c r="Y990" i="6"/>
  <c r="Q990" i="6"/>
  <c r="X990" i="6"/>
  <c r="P990" i="6"/>
  <c r="W990" i="6"/>
  <c r="O990" i="6"/>
  <c r="V990" i="6"/>
  <c r="N990" i="6"/>
  <c r="AC990" i="6"/>
  <c r="U990" i="6"/>
  <c r="M990" i="6"/>
  <c r="AC1085" i="6"/>
  <c r="U1085" i="6"/>
  <c r="M1085" i="6"/>
  <c r="AB1085" i="6"/>
  <c r="T1085" i="6"/>
  <c r="L1085" i="6"/>
  <c r="Z1085" i="6"/>
  <c r="R1085" i="6"/>
  <c r="X1085" i="6"/>
  <c r="P1085" i="6"/>
  <c r="W1085" i="6"/>
  <c r="O1085" i="6"/>
  <c r="Y1085" i="6"/>
  <c r="V1085" i="6"/>
  <c r="S1085" i="6"/>
  <c r="Q1085" i="6"/>
  <c r="N1085" i="6"/>
  <c r="AA1085" i="6"/>
  <c r="W1049" i="6"/>
  <c r="O1049" i="6"/>
  <c r="V1049" i="6"/>
  <c r="N1049" i="6"/>
  <c r="AC1049" i="6"/>
  <c r="U1049" i="6"/>
  <c r="M1049" i="6"/>
  <c r="AB1049" i="6"/>
  <c r="T1049" i="6"/>
  <c r="L1049" i="6"/>
  <c r="AA1049" i="6"/>
  <c r="S1049" i="6"/>
  <c r="Z1049" i="6"/>
  <c r="R1049" i="6"/>
  <c r="Y1049" i="6"/>
  <c r="Q1049" i="6"/>
  <c r="X1049" i="6"/>
  <c r="P1049" i="6"/>
  <c r="W1082" i="6"/>
  <c r="O1082" i="6"/>
  <c r="V1082" i="6"/>
  <c r="N1082" i="6"/>
  <c r="AB1082" i="6"/>
  <c r="T1082" i="6"/>
  <c r="L1082" i="6"/>
  <c r="Z1082" i="6"/>
  <c r="R1082" i="6"/>
  <c r="Y1082" i="6"/>
  <c r="Q1082" i="6"/>
  <c r="U1082" i="6"/>
  <c r="S1082" i="6"/>
  <c r="P1082" i="6"/>
  <c r="M1082" i="6"/>
  <c r="AC1082" i="6"/>
  <c r="AA1082" i="6"/>
  <c r="X1082" i="6"/>
  <c r="AA1051" i="6"/>
  <c r="S1051" i="6"/>
  <c r="Z1051" i="6"/>
  <c r="R1051" i="6"/>
  <c r="Y1051" i="6"/>
  <c r="Q1051" i="6"/>
  <c r="X1051" i="6"/>
  <c r="P1051" i="6"/>
  <c r="W1051" i="6"/>
  <c r="O1051" i="6"/>
  <c r="V1051" i="6"/>
  <c r="N1051" i="6"/>
  <c r="AC1051" i="6"/>
  <c r="U1051" i="6"/>
  <c r="M1051" i="6"/>
  <c r="AB1051" i="6"/>
  <c r="T1051" i="6"/>
  <c r="L1051" i="6"/>
  <c r="AC1133" i="6"/>
  <c r="U1133" i="6"/>
  <c r="M1133" i="6"/>
  <c r="Y1133" i="6"/>
  <c r="Q1133" i="6"/>
  <c r="T1133" i="6"/>
  <c r="S1133" i="6"/>
  <c r="AB1133" i="6"/>
  <c r="R1133" i="6"/>
  <c r="AA1133" i="6"/>
  <c r="P1133" i="6"/>
  <c r="Z1133" i="6"/>
  <c r="O1133" i="6"/>
  <c r="X1133" i="6"/>
  <c r="N1133" i="6"/>
  <c r="W1133" i="6"/>
  <c r="L1133" i="6"/>
  <c r="V1133" i="6"/>
  <c r="W1110" i="6"/>
  <c r="O1110" i="6"/>
  <c r="V1110" i="6"/>
  <c r="N1110" i="6"/>
  <c r="AC1110" i="6"/>
  <c r="U1110" i="6"/>
  <c r="M1110" i="6"/>
  <c r="AB1110" i="6"/>
  <c r="T1110" i="6"/>
  <c r="L1110" i="6"/>
  <c r="AA1110" i="6"/>
  <c r="S1110" i="6"/>
  <c r="Z1110" i="6"/>
  <c r="R1110" i="6"/>
  <c r="Y1110" i="6"/>
  <c r="Q1110" i="6"/>
  <c r="X1110" i="6"/>
  <c r="P1110" i="6"/>
  <c r="AC1101" i="6"/>
  <c r="U1101" i="6"/>
  <c r="M1101" i="6"/>
  <c r="AB1101" i="6"/>
  <c r="T1101" i="6"/>
  <c r="L1101" i="6"/>
  <c r="AA1101" i="6"/>
  <c r="S1101" i="6"/>
  <c r="Z1101" i="6"/>
  <c r="R1101" i="6"/>
  <c r="Y1101" i="6"/>
  <c r="Q1101" i="6"/>
  <c r="X1101" i="6"/>
  <c r="P1101" i="6"/>
  <c r="W1101" i="6"/>
  <c r="O1101" i="6"/>
  <c r="V1101" i="6"/>
  <c r="N1101" i="6"/>
  <c r="W1153" i="6"/>
  <c r="O1153" i="6"/>
  <c r="V1153" i="6"/>
  <c r="N1153" i="6"/>
  <c r="AC1153" i="6"/>
  <c r="U1153" i="6"/>
  <c r="M1153" i="6"/>
  <c r="AB1153" i="6"/>
  <c r="T1153" i="6"/>
  <c r="L1153" i="6"/>
  <c r="AA1153" i="6"/>
  <c r="S1153" i="6"/>
  <c r="Z1153" i="6"/>
  <c r="R1153" i="6"/>
  <c r="Y1153" i="6"/>
  <c r="Q1153" i="6"/>
  <c r="X1153" i="6"/>
  <c r="P1153" i="6"/>
  <c r="W1185" i="6"/>
  <c r="O1185" i="6"/>
  <c r="V1185" i="6"/>
  <c r="N1185" i="6"/>
  <c r="AC1185" i="6"/>
  <c r="U1185" i="6"/>
  <c r="M1185" i="6"/>
  <c r="AB1185" i="6"/>
  <c r="T1185" i="6"/>
  <c r="L1185" i="6"/>
  <c r="AA1185" i="6"/>
  <c r="S1185" i="6"/>
  <c r="Z1185" i="6"/>
  <c r="R1185" i="6"/>
  <c r="Y1185" i="6"/>
  <c r="Q1185" i="6"/>
  <c r="X1185" i="6"/>
  <c r="P1185" i="6"/>
  <c r="Z1219" i="6"/>
  <c r="R1219" i="6"/>
  <c r="Y1219" i="6"/>
  <c r="Q1219" i="6"/>
  <c r="X1219" i="6"/>
  <c r="P1219" i="6"/>
  <c r="W1219" i="6"/>
  <c r="O1219" i="6"/>
  <c r="V1219" i="6"/>
  <c r="N1219" i="6"/>
  <c r="AC1219" i="6"/>
  <c r="U1219" i="6"/>
  <c r="M1219" i="6"/>
  <c r="AB1219" i="6"/>
  <c r="T1219" i="6"/>
  <c r="L1219" i="6"/>
  <c r="AA1219" i="6"/>
  <c r="S1219" i="6"/>
  <c r="X1251" i="6"/>
  <c r="AC1251" i="6"/>
  <c r="Z1251" i="6"/>
  <c r="R1251" i="6"/>
  <c r="S1251" i="6"/>
  <c r="AB1251" i="6"/>
  <c r="Q1251" i="6"/>
  <c r="AA1251" i="6"/>
  <c r="P1251" i="6"/>
  <c r="Y1251" i="6"/>
  <c r="O1251" i="6"/>
  <c r="W1251" i="6"/>
  <c r="N1251" i="6"/>
  <c r="V1251" i="6"/>
  <c r="M1251" i="6"/>
  <c r="U1251" i="6"/>
  <c r="L1251" i="6"/>
  <c r="T1251" i="6"/>
  <c r="X1198" i="6"/>
  <c r="P1198" i="6"/>
  <c r="W1198" i="6"/>
  <c r="O1198" i="6"/>
  <c r="V1198" i="6"/>
  <c r="N1198" i="6"/>
  <c r="AC1198" i="6"/>
  <c r="U1198" i="6"/>
  <c r="M1198" i="6"/>
  <c r="AB1198" i="6"/>
  <c r="T1198" i="6"/>
  <c r="L1198" i="6"/>
  <c r="AA1198" i="6"/>
  <c r="S1198" i="6"/>
  <c r="Z1198" i="6"/>
  <c r="R1198" i="6"/>
  <c r="Q1198" i="6"/>
  <c r="Y1198" i="6"/>
  <c r="AB1200" i="6"/>
  <c r="T1200" i="6"/>
  <c r="L1200" i="6"/>
  <c r="AA1200" i="6"/>
  <c r="S1200" i="6"/>
  <c r="Z1200" i="6"/>
  <c r="R1200" i="6"/>
  <c r="Y1200" i="6"/>
  <c r="Q1200" i="6"/>
  <c r="X1200" i="6"/>
  <c r="P1200" i="6"/>
  <c r="W1200" i="6"/>
  <c r="O1200" i="6"/>
  <c r="V1200" i="6"/>
  <c r="N1200" i="6"/>
  <c r="AC1200" i="6"/>
  <c r="U1200" i="6"/>
  <c r="M1200" i="6"/>
  <c r="X1267" i="6"/>
  <c r="P1267" i="6"/>
  <c r="W1267" i="6"/>
  <c r="O1267" i="6"/>
  <c r="V1267" i="6"/>
  <c r="N1267" i="6"/>
  <c r="AC1267" i="6"/>
  <c r="U1267" i="6"/>
  <c r="M1267" i="6"/>
  <c r="AB1267" i="6"/>
  <c r="T1267" i="6"/>
  <c r="L1267" i="6"/>
  <c r="AA1267" i="6"/>
  <c r="S1267" i="6"/>
  <c r="Z1267" i="6"/>
  <c r="R1267" i="6"/>
  <c r="Y1267" i="6"/>
  <c r="Q1267" i="6"/>
  <c r="Z1320" i="6"/>
  <c r="R1320" i="6"/>
  <c r="X1320" i="6"/>
  <c r="P1320" i="6"/>
  <c r="W1320" i="6"/>
  <c r="O1320" i="6"/>
  <c r="V1320" i="6"/>
  <c r="N1320" i="6"/>
  <c r="AC1320" i="6"/>
  <c r="U1320" i="6"/>
  <c r="M1320" i="6"/>
  <c r="AB1320" i="6"/>
  <c r="T1320" i="6"/>
  <c r="L1320" i="6"/>
  <c r="AA1320" i="6"/>
  <c r="Y1320" i="6"/>
  <c r="S1320" i="6"/>
  <c r="Q1320" i="6"/>
  <c r="AB1277" i="6"/>
  <c r="T1277" i="6"/>
  <c r="L1277" i="6"/>
  <c r="AA1277" i="6"/>
  <c r="S1277" i="6"/>
  <c r="Z1277" i="6"/>
  <c r="R1277" i="6"/>
  <c r="Y1277" i="6"/>
  <c r="Q1277" i="6"/>
  <c r="X1277" i="6"/>
  <c r="P1277" i="6"/>
  <c r="W1277" i="6"/>
  <c r="O1277" i="6"/>
  <c r="V1277" i="6"/>
  <c r="N1277" i="6"/>
  <c r="AC1277" i="6"/>
  <c r="U1277" i="6"/>
  <c r="M1277" i="6"/>
  <c r="Z1336" i="6"/>
  <c r="R1336" i="6"/>
  <c r="Y1336" i="6"/>
  <c r="Q1336" i="6"/>
  <c r="X1336" i="6"/>
  <c r="P1336" i="6"/>
  <c r="W1336" i="6"/>
  <c r="O1336" i="6"/>
  <c r="V1336" i="6"/>
  <c r="N1336" i="6"/>
  <c r="AC1336" i="6"/>
  <c r="U1336" i="6"/>
  <c r="M1336" i="6"/>
  <c r="AB1336" i="6"/>
  <c r="T1336" i="6"/>
  <c r="L1336" i="6"/>
  <c r="AA1336" i="6"/>
  <c r="S1336" i="6"/>
  <c r="Z1304" i="6"/>
  <c r="R1304" i="6"/>
  <c r="AB1304" i="6"/>
  <c r="T1304" i="6"/>
  <c r="AC1304" i="6"/>
  <c r="S1304" i="6"/>
  <c r="AA1304" i="6"/>
  <c r="Q1304" i="6"/>
  <c r="Y1304" i="6"/>
  <c r="P1304" i="6"/>
  <c r="X1304" i="6"/>
  <c r="O1304" i="6"/>
  <c r="W1304" i="6"/>
  <c r="N1304" i="6"/>
  <c r="V1304" i="6"/>
  <c r="M1304" i="6"/>
  <c r="U1304" i="6"/>
  <c r="L1304" i="6"/>
  <c r="V1326" i="6"/>
  <c r="N1326" i="6"/>
  <c r="AC1326" i="6"/>
  <c r="U1326" i="6"/>
  <c r="M1326" i="6"/>
  <c r="AB1326" i="6"/>
  <c r="T1326" i="6"/>
  <c r="L1326" i="6"/>
  <c r="AA1326" i="6"/>
  <c r="S1326" i="6"/>
  <c r="Z1326" i="6"/>
  <c r="R1326" i="6"/>
  <c r="Y1326" i="6"/>
  <c r="Q1326" i="6"/>
  <c r="X1326" i="6"/>
  <c r="P1326" i="6"/>
  <c r="O1326" i="6"/>
  <c r="W1326" i="6"/>
  <c r="V1358" i="6"/>
  <c r="N1358" i="6"/>
  <c r="AC1358" i="6"/>
  <c r="U1358" i="6"/>
  <c r="M1358" i="6"/>
  <c r="AB1358" i="6"/>
  <c r="T1358" i="6"/>
  <c r="L1358" i="6"/>
  <c r="AA1358" i="6"/>
  <c r="S1358" i="6"/>
  <c r="Z1358" i="6"/>
  <c r="R1358" i="6"/>
  <c r="Y1358" i="6"/>
  <c r="Q1358" i="6"/>
  <c r="X1358" i="6"/>
  <c r="P1358" i="6"/>
  <c r="O1358" i="6"/>
  <c r="W1358" i="6"/>
  <c r="V1376" i="6"/>
  <c r="N1376" i="6"/>
  <c r="AC1376" i="6"/>
  <c r="U1376" i="6"/>
  <c r="M1376" i="6"/>
  <c r="AB1376" i="6"/>
  <c r="T1376" i="6"/>
  <c r="L1376" i="6"/>
  <c r="Z1376" i="6"/>
  <c r="R1376" i="6"/>
  <c r="Y1376" i="6"/>
  <c r="Q1376" i="6"/>
  <c r="X1376" i="6"/>
  <c r="P1376" i="6"/>
  <c r="AA1376" i="6"/>
  <c r="W1376" i="6"/>
  <c r="S1376" i="6"/>
  <c r="O1376" i="6"/>
  <c r="Y1401" i="6"/>
  <c r="Q1401" i="6"/>
  <c r="X1401" i="6"/>
  <c r="P1401" i="6"/>
  <c r="W1401" i="6"/>
  <c r="O1401" i="6"/>
  <c r="V1401" i="6"/>
  <c r="N1401" i="6"/>
  <c r="AC1401" i="6"/>
  <c r="U1401" i="6"/>
  <c r="M1401" i="6"/>
  <c r="AB1401" i="6"/>
  <c r="T1401" i="6"/>
  <c r="L1401" i="6"/>
  <c r="AA1401" i="6"/>
  <c r="S1401" i="6"/>
  <c r="Z1401" i="6"/>
  <c r="R1401" i="6"/>
  <c r="W1388" i="6"/>
  <c r="O1388" i="6"/>
  <c r="V1388" i="6"/>
  <c r="N1388" i="6"/>
  <c r="AC1388" i="6"/>
  <c r="U1388" i="6"/>
  <c r="M1388" i="6"/>
  <c r="AB1388" i="6"/>
  <c r="T1388" i="6"/>
  <c r="L1388" i="6"/>
  <c r="AA1388" i="6"/>
  <c r="S1388" i="6"/>
  <c r="Z1388" i="6"/>
  <c r="R1388" i="6"/>
  <c r="Y1388" i="6"/>
  <c r="Q1388" i="6"/>
  <c r="X1388" i="6"/>
  <c r="P1388" i="6"/>
  <c r="W1420" i="6"/>
  <c r="O1420" i="6"/>
  <c r="V1420" i="6"/>
  <c r="N1420" i="6"/>
  <c r="AC1420" i="6"/>
  <c r="U1420" i="6"/>
  <c r="M1420" i="6"/>
  <c r="AB1420" i="6"/>
  <c r="T1420" i="6"/>
  <c r="L1420" i="6"/>
  <c r="AA1420" i="6"/>
  <c r="S1420" i="6"/>
  <c r="Z1420" i="6"/>
  <c r="R1420" i="6"/>
  <c r="Y1420" i="6"/>
  <c r="Q1420" i="6"/>
  <c r="X1420" i="6"/>
  <c r="P1420" i="6"/>
  <c r="AA1398" i="6"/>
  <c r="S1398" i="6"/>
  <c r="Z1398" i="6"/>
  <c r="R1398" i="6"/>
  <c r="Y1398" i="6"/>
  <c r="Q1398" i="6"/>
  <c r="X1398" i="6"/>
  <c r="P1398" i="6"/>
  <c r="W1398" i="6"/>
  <c r="O1398" i="6"/>
  <c r="V1398" i="6"/>
  <c r="N1398" i="6"/>
  <c r="AC1398" i="6"/>
  <c r="U1398" i="6"/>
  <c r="M1398" i="6"/>
  <c r="AB1398" i="6"/>
  <c r="T1398" i="6"/>
  <c r="L1398" i="6"/>
  <c r="Z1436" i="6"/>
  <c r="R1436" i="6"/>
  <c r="Y1436" i="6"/>
  <c r="Q1436" i="6"/>
  <c r="X1436" i="6"/>
  <c r="P1436" i="6"/>
  <c r="W1436" i="6"/>
  <c r="O1436" i="6"/>
  <c r="V1436" i="6"/>
  <c r="N1436" i="6"/>
  <c r="AC1436" i="6"/>
  <c r="U1436" i="6"/>
  <c r="M1436" i="6"/>
  <c r="AB1436" i="6"/>
  <c r="T1436" i="6"/>
  <c r="L1436" i="6"/>
  <c r="AA1436" i="6"/>
  <c r="S1436" i="6"/>
  <c r="AB1467" i="6"/>
  <c r="T1467" i="6"/>
  <c r="L1467" i="6"/>
  <c r="Z1467" i="6"/>
  <c r="R1467" i="6"/>
  <c r="Y1467" i="6"/>
  <c r="Q1467" i="6"/>
  <c r="W1467" i="6"/>
  <c r="O1467" i="6"/>
  <c r="X1467" i="6"/>
  <c r="V1467" i="6"/>
  <c r="U1467" i="6"/>
  <c r="S1467" i="6"/>
  <c r="P1467" i="6"/>
  <c r="N1467" i="6"/>
  <c r="AC1467" i="6"/>
  <c r="M1467" i="6"/>
  <c r="AA1467" i="6"/>
  <c r="X1459" i="6"/>
  <c r="P1459" i="6"/>
  <c r="W1459" i="6"/>
  <c r="O1459" i="6"/>
  <c r="V1459" i="6"/>
  <c r="N1459" i="6"/>
  <c r="AC1459" i="6"/>
  <c r="U1459" i="6"/>
  <c r="M1459" i="6"/>
  <c r="AB1459" i="6"/>
  <c r="T1459" i="6"/>
  <c r="L1459" i="6"/>
  <c r="AA1459" i="6"/>
  <c r="S1459" i="6"/>
  <c r="Z1459" i="6"/>
  <c r="R1459" i="6"/>
  <c r="Y1459" i="6"/>
  <c r="Q1459" i="6"/>
  <c r="AC1471" i="6"/>
  <c r="U1471" i="6"/>
  <c r="M1471" i="6"/>
  <c r="AB1471" i="6"/>
  <c r="T1471" i="6"/>
  <c r="L1471" i="6"/>
  <c r="AA1471" i="6"/>
  <c r="S1471" i="6"/>
  <c r="Z1471" i="6"/>
  <c r="R1471" i="6"/>
  <c r="Y1471" i="6"/>
  <c r="Q1471" i="6"/>
  <c r="X1471" i="6"/>
  <c r="P1471" i="6"/>
  <c r="W1471" i="6"/>
  <c r="O1471" i="6"/>
  <c r="V1471" i="6"/>
  <c r="N1471" i="6"/>
  <c r="AA1474" i="6"/>
  <c r="S1474" i="6"/>
  <c r="Z1474" i="6"/>
  <c r="R1474" i="6"/>
  <c r="Y1474" i="6"/>
  <c r="Q1474" i="6"/>
  <c r="X1474" i="6"/>
  <c r="P1474" i="6"/>
  <c r="W1474" i="6"/>
  <c r="O1474" i="6"/>
  <c r="V1474" i="6"/>
  <c r="N1474" i="6"/>
  <c r="AC1474" i="6"/>
  <c r="U1474" i="6"/>
  <c r="M1474" i="6"/>
  <c r="AB1474" i="6"/>
  <c r="T1474" i="6"/>
  <c r="L1474" i="6"/>
  <c r="AB1533" i="6"/>
  <c r="Z1533" i="6"/>
  <c r="R1533" i="6"/>
  <c r="Y1533" i="6"/>
  <c r="Q1533" i="6"/>
  <c r="X1533" i="6"/>
  <c r="P1533" i="6"/>
  <c r="W1533" i="6"/>
  <c r="O1533" i="6"/>
  <c r="V1533" i="6"/>
  <c r="N1533" i="6"/>
  <c r="U1533" i="6"/>
  <c r="M1533" i="6"/>
  <c r="AC1533" i="6"/>
  <c r="T1533" i="6"/>
  <c r="L1533" i="6"/>
  <c r="AA1533" i="6"/>
  <c r="S1533" i="6"/>
  <c r="V1511" i="6"/>
  <c r="N1511" i="6"/>
  <c r="AC1511" i="6"/>
  <c r="U1511" i="6"/>
  <c r="M1511" i="6"/>
  <c r="AB1511" i="6"/>
  <c r="T1511" i="6"/>
  <c r="L1511" i="6"/>
  <c r="AA1511" i="6"/>
  <c r="S1511" i="6"/>
  <c r="Z1511" i="6"/>
  <c r="R1511" i="6"/>
  <c r="Y1511" i="6"/>
  <c r="Q1511" i="6"/>
  <c r="X1511" i="6"/>
  <c r="P1511" i="6"/>
  <c r="W1511" i="6"/>
  <c r="O1511" i="6"/>
  <c r="Z1539" i="6"/>
  <c r="R1539" i="6"/>
  <c r="Y1539" i="6"/>
  <c r="Q1539" i="6"/>
  <c r="X1539" i="6"/>
  <c r="P1539" i="6"/>
  <c r="W1539" i="6"/>
  <c r="O1539" i="6"/>
  <c r="V1539" i="6"/>
  <c r="N1539" i="6"/>
  <c r="AB1539" i="6"/>
  <c r="T1539" i="6"/>
  <c r="L1539" i="6"/>
  <c r="AA1539" i="6"/>
  <c r="S1539" i="6"/>
  <c r="AC1539" i="6"/>
  <c r="U1539" i="6"/>
  <c r="M1539" i="6"/>
  <c r="Z1600" i="6"/>
  <c r="R1600" i="6"/>
  <c r="X1600" i="6"/>
  <c r="P1600" i="6"/>
  <c r="V1600" i="6"/>
  <c r="N1600" i="6"/>
  <c r="AB1600" i="6"/>
  <c r="T1600" i="6"/>
  <c r="L1600" i="6"/>
  <c r="Y1600" i="6"/>
  <c r="W1600" i="6"/>
  <c r="U1600" i="6"/>
  <c r="S1600" i="6"/>
  <c r="Q1600" i="6"/>
  <c r="O1600" i="6"/>
  <c r="AC1600" i="6"/>
  <c r="M1600" i="6"/>
  <c r="AA1600" i="6"/>
  <c r="V1602" i="6"/>
  <c r="N1602" i="6"/>
  <c r="AC1602" i="6"/>
  <c r="U1602" i="6"/>
  <c r="M1602" i="6"/>
  <c r="AB1602" i="6"/>
  <c r="T1602" i="6"/>
  <c r="L1602" i="6"/>
  <c r="Z1602" i="6"/>
  <c r="R1602" i="6"/>
  <c r="X1602" i="6"/>
  <c r="P1602" i="6"/>
  <c r="AA1602" i="6"/>
  <c r="Y1602" i="6"/>
  <c r="W1602" i="6"/>
  <c r="S1602" i="6"/>
  <c r="Q1602" i="6"/>
  <c r="O1602" i="6"/>
  <c r="X1611" i="6"/>
  <c r="P1611" i="6"/>
  <c r="W1611" i="6"/>
  <c r="O1611" i="6"/>
  <c r="V1611" i="6"/>
  <c r="N1611" i="6"/>
  <c r="AC1611" i="6"/>
  <c r="U1611" i="6"/>
  <c r="M1611" i="6"/>
  <c r="AB1611" i="6"/>
  <c r="T1611" i="6"/>
  <c r="L1611" i="6"/>
  <c r="AA1611" i="6"/>
  <c r="S1611" i="6"/>
  <c r="Z1611" i="6"/>
  <c r="R1611" i="6"/>
  <c r="Y1611" i="6"/>
  <c r="Q1611" i="6"/>
  <c r="AC1625" i="6"/>
  <c r="U1625" i="6"/>
  <c r="M1625" i="6"/>
  <c r="AB1625" i="6"/>
  <c r="T1625" i="6"/>
  <c r="L1625" i="6"/>
  <c r="Z1625" i="6"/>
  <c r="R1625" i="6"/>
  <c r="Y1625" i="6"/>
  <c r="Q1625" i="6"/>
  <c r="P1625" i="6"/>
  <c r="O1625" i="6"/>
  <c r="N1625" i="6"/>
  <c r="AA1625" i="6"/>
  <c r="X1625" i="6"/>
  <c r="W1625" i="6"/>
  <c r="V1625" i="6"/>
  <c r="S1625" i="6"/>
  <c r="Z1648" i="6"/>
  <c r="R1648" i="6"/>
  <c r="AC1648" i="6"/>
  <c r="U1648" i="6"/>
  <c r="M1648" i="6"/>
  <c r="AB1648" i="6"/>
  <c r="T1648" i="6"/>
  <c r="L1648" i="6"/>
  <c r="W1648" i="6"/>
  <c r="V1648" i="6"/>
  <c r="S1648" i="6"/>
  <c r="Q1648" i="6"/>
  <c r="P1648" i="6"/>
  <c r="AA1648" i="6"/>
  <c r="O1648" i="6"/>
  <c r="Y1648" i="6"/>
  <c r="N1648" i="6"/>
  <c r="X1648" i="6"/>
  <c r="Z1656" i="6"/>
  <c r="R1656" i="6"/>
  <c r="W1656" i="6"/>
  <c r="O1656" i="6"/>
  <c r="AC1656" i="6"/>
  <c r="U1656" i="6"/>
  <c r="M1656" i="6"/>
  <c r="AB1656" i="6"/>
  <c r="T1656" i="6"/>
  <c r="L1656" i="6"/>
  <c r="P1656" i="6"/>
  <c r="N1656" i="6"/>
  <c r="AA1656" i="6"/>
  <c r="Y1656" i="6"/>
  <c r="X1656" i="6"/>
  <c r="V1656" i="6"/>
  <c r="S1656" i="6"/>
  <c r="Q1656" i="6"/>
  <c r="AF214" i="5"/>
  <c r="X214" i="5"/>
  <c r="AE214" i="5"/>
  <c r="W214" i="5"/>
  <c r="AD214" i="5"/>
  <c r="V214" i="5"/>
  <c r="AC214" i="5"/>
  <c r="U214" i="5"/>
  <c r="AB214" i="5"/>
  <c r="T214" i="5"/>
  <c r="AA214" i="5"/>
  <c r="S214" i="5"/>
  <c r="AH214" i="5"/>
  <c r="Z214" i="5"/>
  <c r="R214" i="5"/>
  <c r="AG214" i="5"/>
  <c r="Y214" i="5"/>
  <c r="Q214" i="5"/>
  <c r="AF210" i="5"/>
  <c r="X210" i="5"/>
  <c r="AE210" i="5"/>
  <c r="W210" i="5"/>
  <c r="AD210" i="5"/>
  <c r="V210" i="5"/>
  <c r="AC210" i="5"/>
  <c r="U210" i="5"/>
  <c r="AB210" i="5"/>
  <c r="T210" i="5"/>
  <c r="AA210" i="5"/>
  <c r="S210" i="5"/>
  <c r="AH210" i="5"/>
  <c r="Z210" i="5"/>
  <c r="R210" i="5"/>
  <c r="AG210" i="5"/>
  <c r="Y210" i="5"/>
  <c r="Q210" i="5"/>
  <c r="AG760" i="5"/>
  <c r="Y760" i="5"/>
  <c r="Q760" i="5"/>
  <c r="AE760" i="5"/>
  <c r="W760" i="5"/>
  <c r="AD760" i="5"/>
  <c r="V760" i="5"/>
  <c r="AC760" i="5"/>
  <c r="U760" i="5"/>
  <c r="AB760" i="5"/>
  <c r="T760" i="5"/>
  <c r="AA760" i="5"/>
  <c r="S760" i="5"/>
  <c r="AH760" i="5"/>
  <c r="Z760" i="5"/>
  <c r="R760" i="5"/>
  <c r="AF760" i="5"/>
  <c r="X760" i="5"/>
  <c r="AH219" i="5"/>
  <c r="Z219" i="5"/>
  <c r="R219" i="5"/>
  <c r="AG219" i="5"/>
  <c r="Y219" i="5"/>
  <c r="Q219" i="5"/>
  <c r="AF219" i="5"/>
  <c r="X219" i="5"/>
  <c r="AE219" i="5"/>
  <c r="W219" i="5"/>
  <c r="AD219" i="5"/>
  <c r="V219" i="5"/>
  <c r="AC219" i="5"/>
  <c r="U219" i="5"/>
  <c r="AB219" i="5"/>
  <c r="T219" i="5"/>
  <c r="AA219" i="5"/>
  <c r="S219" i="5"/>
  <c r="D23" i="2"/>
  <c r="P39" i="5"/>
  <c r="P38" i="5"/>
  <c r="V1638" i="6"/>
  <c r="Y1638" i="6"/>
  <c r="Q1638" i="6"/>
  <c r="W1638" i="6"/>
  <c r="M1638" i="6"/>
  <c r="U1638" i="6"/>
  <c r="L1638" i="6"/>
  <c r="T1638" i="6"/>
  <c r="AC1638" i="6"/>
  <c r="S1638" i="6"/>
  <c r="AB1638" i="6"/>
  <c r="R1638" i="6"/>
  <c r="AA1638" i="6"/>
  <c r="P1638" i="6"/>
  <c r="Z1638" i="6"/>
  <c r="O1638" i="6"/>
  <c r="X1638" i="6"/>
  <c r="N1638" i="6"/>
  <c r="Y1493" i="6"/>
  <c r="Q1493" i="6"/>
  <c r="X1493" i="6"/>
  <c r="P1493" i="6"/>
  <c r="W1493" i="6"/>
  <c r="O1493" i="6"/>
  <c r="V1493" i="6"/>
  <c r="N1493" i="6"/>
  <c r="AC1493" i="6"/>
  <c r="U1493" i="6"/>
  <c r="M1493" i="6"/>
  <c r="AB1493" i="6"/>
  <c r="T1493" i="6"/>
  <c r="L1493" i="6"/>
  <c r="AA1493" i="6"/>
  <c r="S1493" i="6"/>
  <c r="Z1493" i="6"/>
  <c r="R1493" i="6"/>
  <c r="AC1403" i="6"/>
  <c r="U1403" i="6"/>
  <c r="M1403" i="6"/>
  <c r="AB1403" i="6"/>
  <c r="T1403" i="6"/>
  <c r="L1403" i="6"/>
  <c r="AA1403" i="6"/>
  <c r="S1403" i="6"/>
  <c r="Z1403" i="6"/>
  <c r="R1403" i="6"/>
  <c r="Y1403" i="6"/>
  <c r="Q1403" i="6"/>
  <c r="X1403" i="6"/>
  <c r="P1403" i="6"/>
  <c r="W1403" i="6"/>
  <c r="O1403" i="6"/>
  <c r="V1403" i="6"/>
  <c r="N1403" i="6"/>
  <c r="V1258" i="6"/>
  <c r="N1258" i="6"/>
  <c r="AB1258" i="6"/>
  <c r="T1258" i="6"/>
  <c r="L1258" i="6"/>
  <c r="AA1258" i="6"/>
  <c r="S1258" i="6"/>
  <c r="Z1258" i="6"/>
  <c r="R1258" i="6"/>
  <c r="Y1258" i="6"/>
  <c r="Q1258" i="6"/>
  <c r="X1258" i="6"/>
  <c r="P1258" i="6"/>
  <c r="AC1258" i="6"/>
  <c r="W1258" i="6"/>
  <c r="U1258" i="6"/>
  <c r="O1258" i="6"/>
  <c r="M1258" i="6"/>
  <c r="AA1140" i="6"/>
  <c r="S1140" i="6"/>
  <c r="W1140" i="6"/>
  <c r="O1140" i="6"/>
  <c r="V1140" i="6"/>
  <c r="L1140" i="6"/>
  <c r="U1140" i="6"/>
  <c r="T1140" i="6"/>
  <c r="AC1140" i="6"/>
  <c r="R1140" i="6"/>
  <c r="AB1140" i="6"/>
  <c r="Q1140" i="6"/>
  <c r="Z1140" i="6"/>
  <c r="P1140" i="6"/>
  <c r="Y1140" i="6"/>
  <c r="N1140" i="6"/>
  <c r="X1140" i="6"/>
  <c r="M1140" i="6"/>
  <c r="Y1139" i="6"/>
  <c r="Q1139" i="6"/>
  <c r="AC1139" i="6"/>
  <c r="U1139" i="6"/>
  <c r="M1139" i="6"/>
  <c r="W1139" i="6"/>
  <c r="L1139" i="6"/>
  <c r="V1139" i="6"/>
  <c r="T1139" i="6"/>
  <c r="S1139" i="6"/>
  <c r="AB1139" i="6"/>
  <c r="R1139" i="6"/>
  <c r="AA1139" i="6"/>
  <c r="P1139" i="6"/>
  <c r="Z1139" i="6"/>
  <c r="O1139" i="6"/>
  <c r="X1139" i="6"/>
  <c r="N1139" i="6"/>
  <c r="Z903" i="6"/>
  <c r="R903" i="6"/>
  <c r="Y903" i="6"/>
  <c r="Q903" i="6"/>
  <c r="X903" i="6"/>
  <c r="P903" i="6"/>
  <c r="W903" i="6"/>
  <c r="O903" i="6"/>
  <c r="V903" i="6"/>
  <c r="N903" i="6"/>
  <c r="AC903" i="6"/>
  <c r="U903" i="6"/>
  <c r="M903" i="6"/>
  <c r="AB903" i="6"/>
  <c r="T903" i="6"/>
  <c r="L903" i="6"/>
  <c r="AA903" i="6"/>
  <c r="S903" i="6"/>
  <c r="Z764" i="6"/>
  <c r="R764" i="6"/>
  <c r="Y764" i="6"/>
  <c r="Q764" i="6"/>
  <c r="X764" i="6"/>
  <c r="P764" i="6"/>
  <c r="W764" i="6"/>
  <c r="O764" i="6"/>
  <c r="V764" i="6"/>
  <c r="N764" i="6"/>
  <c r="AC764" i="6"/>
  <c r="U764" i="6"/>
  <c r="M764" i="6"/>
  <c r="AB764" i="6"/>
  <c r="T764" i="6"/>
  <c r="L764" i="6"/>
  <c r="AA764" i="6"/>
  <c r="S764" i="6"/>
  <c r="AA511" i="6"/>
  <c r="S511" i="6"/>
  <c r="Z511" i="6"/>
  <c r="R511" i="6"/>
  <c r="Y511" i="6"/>
  <c r="Q511" i="6"/>
  <c r="X511" i="6"/>
  <c r="P511" i="6"/>
  <c r="W511" i="6"/>
  <c r="O511" i="6"/>
  <c r="V511" i="6"/>
  <c r="N511" i="6"/>
  <c r="AC511" i="6"/>
  <c r="U511" i="6"/>
  <c r="M511" i="6"/>
  <c r="AB511" i="6"/>
  <c r="T511" i="6"/>
  <c r="L511" i="6"/>
  <c r="AB333" i="6"/>
  <c r="T333" i="6"/>
  <c r="L333" i="6"/>
  <c r="AA333" i="6"/>
  <c r="S333" i="6"/>
  <c r="Z333" i="6"/>
  <c r="R333" i="6"/>
  <c r="Y333" i="6"/>
  <c r="Q333" i="6"/>
  <c r="X333" i="6"/>
  <c r="P333" i="6"/>
  <c r="W333" i="6"/>
  <c r="O333" i="6"/>
  <c r="V333" i="6"/>
  <c r="N333" i="6"/>
  <c r="AC333" i="6"/>
  <c r="U333" i="6"/>
  <c r="M333" i="6"/>
  <c r="X363" i="6"/>
  <c r="P363" i="6"/>
  <c r="W363" i="6"/>
  <c r="O363" i="6"/>
  <c r="V363" i="6"/>
  <c r="N363" i="6"/>
  <c r="AC363" i="6"/>
  <c r="U363" i="6"/>
  <c r="M363" i="6"/>
  <c r="AB363" i="6"/>
  <c r="T363" i="6"/>
  <c r="L363" i="6"/>
  <c r="AA363" i="6"/>
  <c r="S363" i="6"/>
  <c r="Z363" i="6"/>
  <c r="R363" i="6"/>
  <c r="Y363" i="6"/>
  <c r="Q363" i="6"/>
  <c r="AB223" i="6"/>
  <c r="T223" i="6"/>
  <c r="L223" i="6"/>
  <c r="AA223" i="6"/>
  <c r="S223" i="6"/>
  <c r="Z223" i="6"/>
  <c r="R223" i="6"/>
  <c r="Y223" i="6"/>
  <c r="Q223" i="6"/>
  <c r="X223" i="6"/>
  <c r="P223" i="6"/>
  <c r="W223" i="6"/>
  <c r="O223" i="6"/>
  <c r="V223" i="6"/>
  <c r="N223" i="6"/>
  <c r="AC223" i="6"/>
  <c r="U223" i="6"/>
  <c r="M223" i="6"/>
  <c r="AC184" i="6"/>
  <c r="U184" i="6"/>
  <c r="M184" i="6"/>
  <c r="AB184" i="6"/>
  <c r="T184" i="6"/>
  <c r="L184" i="6"/>
  <c r="AA184" i="6"/>
  <c r="S184" i="6"/>
  <c r="Y184" i="6"/>
  <c r="Q184" i="6"/>
  <c r="X184" i="6"/>
  <c r="P184" i="6"/>
  <c r="W184" i="6"/>
  <c r="O184" i="6"/>
  <c r="Z184" i="6"/>
  <c r="V184" i="6"/>
  <c r="R184" i="6"/>
  <c r="N184" i="6"/>
  <c r="AC69" i="6"/>
  <c r="U69" i="6"/>
  <c r="M69" i="6"/>
  <c r="AB69" i="6"/>
  <c r="T69" i="6"/>
  <c r="L69" i="6"/>
  <c r="AA69" i="6"/>
  <c r="S69" i="6"/>
  <c r="Z69" i="6"/>
  <c r="R69" i="6"/>
  <c r="Y69" i="6"/>
  <c r="Q69" i="6"/>
  <c r="X69" i="6"/>
  <c r="P69" i="6"/>
  <c r="W69" i="6"/>
  <c r="O69" i="6"/>
  <c r="V69" i="6"/>
  <c r="N69" i="6"/>
  <c r="AC97" i="6"/>
  <c r="U97" i="6"/>
  <c r="M97" i="6"/>
  <c r="AB97" i="6"/>
  <c r="T97" i="6"/>
  <c r="L97" i="6"/>
  <c r="AA97" i="6"/>
  <c r="S97" i="6"/>
  <c r="Z97" i="6"/>
  <c r="R97" i="6"/>
  <c r="Y97" i="6"/>
  <c r="Q97" i="6"/>
  <c r="X97" i="6"/>
  <c r="P97" i="6"/>
  <c r="W97" i="6"/>
  <c r="O97" i="6"/>
  <c r="V97" i="6"/>
  <c r="N97" i="6"/>
  <c r="V1666" i="6"/>
  <c r="N1666" i="6"/>
  <c r="AA1666" i="6"/>
  <c r="S1666" i="6"/>
  <c r="Y1666" i="6"/>
  <c r="Q1666" i="6"/>
  <c r="X1666" i="6"/>
  <c r="P1666" i="6"/>
  <c r="U1666" i="6"/>
  <c r="T1666" i="6"/>
  <c r="R1666" i="6"/>
  <c r="O1666" i="6"/>
  <c r="AC1666" i="6"/>
  <c r="M1666" i="6"/>
  <c r="AB1666" i="6"/>
  <c r="L1666" i="6"/>
  <c r="Z1666" i="6"/>
  <c r="W1666" i="6"/>
  <c r="AB1653" i="6"/>
  <c r="T1653" i="6"/>
  <c r="L1653" i="6"/>
  <c r="Y1653" i="6"/>
  <c r="Q1653" i="6"/>
  <c r="W1653" i="6"/>
  <c r="O1653" i="6"/>
  <c r="V1653" i="6"/>
  <c r="N1653" i="6"/>
  <c r="AA1653" i="6"/>
  <c r="Z1653" i="6"/>
  <c r="X1653" i="6"/>
  <c r="U1653" i="6"/>
  <c r="S1653" i="6"/>
  <c r="R1653" i="6"/>
  <c r="P1653" i="6"/>
  <c r="AC1653" i="6"/>
  <c r="M1653" i="6"/>
  <c r="AB1641" i="6"/>
  <c r="T1641" i="6"/>
  <c r="L1641" i="6"/>
  <c r="W1641" i="6"/>
  <c r="O1641" i="6"/>
  <c r="AC1641" i="6"/>
  <c r="R1641" i="6"/>
  <c r="AA1641" i="6"/>
  <c r="Q1641" i="6"/>
  <c r="Z1641" i="6"/>
  <c r="P1641" i="6"/>
  <c r="Y1641" i="6"/>
  <c r="N1641" i="6"/>
  <c r="X1641" i="6"/>
  <c r="M1641" i="6"/>
  <c r="V1641" i="6"/>
  <c r="U1641" i="6"/>
  <c r="S1641" i="6"/>
  <c r="V1594" i="6"/>
  <c r="Z1594" i="6"/>
  <c r="R1594" i="6"/>
  <c r="AA1594" i="6"/>
  <c r="P1594" i="6"/>
  <c r="Y1594" i="6"/>
  <c r="O1594" i="6"/>
  <c r="X1594" i="6"/>
  <c r="N1594" i="6"/>
  <c r="W1594" i="6"/>
  <c r="M1594" i="6"/>
  <c r="U1594" i="6"/>
  <c r="L1594" i="6"/>
  <c r="T1594" i="6"/>
  <c r="AC1594" i="6"/>
  <c r="S1594" i="6"/>
  <c r="AB1594" i="6"/>
  <c r="Q1594" i="6"/>
  <c r="AB1572" i="6"/>
  <c r="T1572" i="6"/>
  <c r="L1572" i="6"/>
  <c r="AA1572" i="6"/>
  <c r="S1572" i="6"/>
  <c r="Z1572" i="6"/>
  <c r="R1572" i="6"/>
  <c r="Y1572" i="6"/>
  <c r="Q1572" i="6"/>
  <c r="X1572" i="6"/>
  <c r="P1572" i="6"/>
  <c r="W1572" i="6"/>
  <c r="O1572" i="6"/>
  <c r="V1572" i="6"/>
  <c r="N1572" i="6"/>
  <c r="AC1572" i="6"/>
  <c r="U1572" i="6"/>
  <c r="M1572" i="6"/>
  <c r="X1574" i="6"/>
  <c r="P1574" i="6"/>
  <c r="W1574" i="6"/>
  <c r="O1574" i="6"/>
  <c r="V1574" i="6"/>
  <c r="N1574" i="6"/>
  <c r="AC1574" i="6"/>
  <c r="U1574" i="6"/>
  <c r="M1574" i="6"/>
  <c r="AB1574" i="6"/>
  <c r="T1574" i="6"/>
  <c r="L1574" i="6"/>
  <c r="AA1574" i="6"/>
  <c r="S1574" i="6"/>
  <c r="Z1574" i="6"/>
  <c r="R1574" i="6"/>
  <c r="Y1574" i="6"/>
  <c r="Q1574" i="6"/>
  <c r="V1557" i="6"/>
  <c r="N1557" i="6"/>
  <c r="AC1557" i="6"/>
  <c r="U1557" i="6"/>
  <c r="M1557" i="6"/>
  <c r="AB1557" i="6"/>
  <c r="T1557" i="6"/>
  <c r="L1557" i="6"/>
  <c r="AA1557" i="6"/>
  <c r="S1557" i="6"/>
  <c r="Z1557" i="6"/>
  <c r="R1557" i="6"/>
  <c r="Y1557" i="6"/>
  <c r="Q1557" i="6"/>
  <c r="X1557" i="6"/>
  <c r="P1557" i="6"/>
  <c r="W1557" i="6"/>
  <c r="O1557" i="6"/>
  <c r="AB1556" i="6"/>
  <c r="T1556" i="6"/>
  <c r="L1556" i="6"/>
  <c r="AA1556" i="6"/>
  <c r="S1556" i="6"/>
  <c r="Z1556" i="6"/>
  <c r="R1556" i="6"/>
  <c r="Y1556" i="6"/>
  <c r="Q1556" i="6"/>
  <c r="X1556" i="6"/>
  <c r="P1556" i="6"/>
  <c r="W1556" i="6"/>
  <c r="O1556" i="6"/>
  <c r="V1556" i="6"/>
  <c r="N1556" i="6"/>
  <c r="AC1556" i="6"/>
  <c r="U1556" i="6"/>
  <c r="M1556" i="6"/>
  <c r="Z1547" i="6"/>
  <c r="R1547" i="6"/>
  <c r="Y1547" i="6"/>
  <c r="Q1547" i="6"/>
  <c r="X1547" i="6"/>
  <c r="P1547" i="6"/>
  <c r="W1547" i="6"/>
  <c r="O1547" i="6"/>
  <c r="V1547" i="6"/>
  <c r="N1547" i="6"/>
  <c r="AC1547" i="6"/>
  <c r="U1547" i="6"/>
  <c r="M1547" i="6"/>
  <c r="AB1547" i="6"/>
  <c r="T1547" i="6"/>
  <c r="L1547" i="6"/>
  <c r="AA1547" i="6"/>
  <c r="S1547" i="6"/>
  <c r="X1532" i="6"/>
  <c r="P1532" i="6"/>
  <c r="W1532" i="6"/>
  <c r="O1532" i="6"/>
  <c r="V1532" i="6"/>
  <c r="N1532" i="6"/>
  <c r="AC1532" i="6"/>
  <c r="U1532" i="6"/>
  <c r="M1532" i="6"/>
  <c r="AB1532" i="6"/>
  <c r="T1532" i="6"/>
  <c r="L1532" i="6"/>
  <c r="AA1532" i="6"/>
  <c r="S1532" i="6"/>
  <c r="Z1532" i="6"/>
  <c r="R1532" i="6"/>
  <c r="Y1532" i="6"/>
  <c r="Q1532" i="6"/>
  <c r="Y1477" i="6"/>
  <c r="Q1477" i="6"/>
  <c r="X1477" i="6"/>
  <c r="P1477" i="6"/>
  <c r="W1477" i="6"/>
  <c r="O1477" i="6"/>
  <c r="V1477" i="6"/>
  <c r="N1477" i="6"/>
  <c r="AC1477" i="6"/>
  <c r="U1477" i="6"/>
  <c r="M1477" i="6"/>
  <c r="AB1477" i="6"/>
  <c r="T1477" i="6"/>
  <c r="L1477" i="6"/>
  <c r="AA1477" i="6"/>
  <c r="S1477" i="6"/>
  <c r="Z1477" i="6"/>
  <c r="R1477" i="6"/>
  <c r="W1476" i="6"/>
  <c r="O1476" i="6"/>
  <c r="V1476" i="6"/>
  <c r="N1476" i="6"/>
  <c r="AC1476" i="6"/>
  <c r="U1476" i="6"/>
  <c r="M1476" i="6"/>
  <c r="AB1476" i="6"/>
  <c r="T1476" i="6"/>
  <c r="L1476" i="6"/>
  <c r="AA1476" i="6"/>
  <c r="S1476" i="6"/>
  <c r="Z1476" i="6"/>
  <c r="R1476" i="6"/>
  <c r="Y1476" i="6"/>
  <c r="Q1476" i="6"/>
  <c r="X1476" i="6"/>
  <c r="P1476" i="6"/>
  <c r="AA1478" i="6"/>
  <c r="S1478" i="6"/>
  <c r="Z1478" i="6"/>
  <c r="R1478" i="6"/>
  <c r="Y1478" i="6"/>
  <c r="Q1478" i="6"/>
  <c r="X1478" i="6"/>
  <c r="P1478" i="6"/>
  <c r="W1478" i="6"/>
  <c r="O1478" i="6"/>
  <c r="V1478" i="6"/>
  <c r="N1478" i="6"/>
  <c r="AC1478" i="6"/>
  <c r="U1478" i="6"/>
  <c r="M1478" i="6"/>
  <c r="AB1478" i="6"/>
  <c r="T1478" i="6"/>
  <c r="L1478" i="6"/>
  <c r="AB1437" i="6"/>
  <c r="T1437" i="6"/>
  <c r="L1437" i="6"/>
  <c r="AA1437" i="6"/>
  <c r="S1437" i="6"/>
  <c r="Z1437" i="6"/>
  <c r="R1437" i="6"/>
  <c r="Y1437" i="6"/>
  <c r="Q1437" i="6"/>
  <c r="X1437" i="6"/>
  <c r="P1437" i="6"/>
  <c r="W1437" i="6"/>
  <c r="O1437" i="6"/>
  <c r="V1437" i="6"/>
  <c r="N1437" i="6"/>
  <c r="AC1437" i="6"/>
  <c r="U1437" i="6"/>
  <c r="M1437" i="6"/>
  <c r="AB1441" i="6"/>
  <c r="T1441" i="6"/>
  <c r="L1441" i="6"/>
  <c r="AA1441" i="6"/>
  <c r="S1441" i="6"/>
  <c r="Z1441" i="6"/>
  <c r="R1441" i="6"/>
  <c r="Y1441" i="6"/>
  <c r="Q1441" i="6"/>
  <c r="X1441" i="6"/>
  <c r="P1441" i="6"/>
  <c r="W1441" i="6"/>
  <c r="O1441" i="6"/>
  <c r="V1441" i="6"/>
  <c r="N1441" i="6"/>
  <c r="AC1441" i="6"/>
  <c r="U1441" i="6"/>
  <c r="M1441" i="6"/>
  <c r="AB1429" i="6"/>
  <c r="T1429" i="6"/>
  <c r="L1429" i="6"/>
  <c r="AA1429" i="6"/>
  <c r="S1429" i="6"/>
  <c r="Z1429" i="6"/>
  <c r="R1429" i="6"/>
  <c r="Y1429" i="6"/>
  <c r="Q1429" i="6"/>
  <c r="V1429" i="6"/>
  <c r="N1429" i="6"/>
  <c r="X1429" i="6"/>
  <c r="W1429" i="6"/>
  <c r="U1429" i="6"/>
  <c r="P1429" i="6"/>
  <c r="O1429" i="6"/>
  <c r="M1429" i="6"/>
  <c r="AC1429" i="6"/>
  <c r="AC1391" i="6"/>
  <c r="U1391" i="6"/>
  <c r="M1391" i="6"/>
  <c r="AB1391" i="6"/>
  <c r="T1391" i="6"/>
  <c r="L1391" i="6"/>
  <c r="AA1391" i="6"/>
  <c r="S1391" i="6"/>
  <c r="Z1391" i="6"/>
  <c r="R1391" i="6"/>
  <c r="Y1391" i="6"/>
  <c r="Q1391" i="6"/>
  <c r="X1391" i="6"/>
  <c r="P1391" i="6"/>
  <c r="W1391" i="6"/>
  <c r="O1391" i="6"/>
  <c r="V1391" i="6"/>
  <c r="N1391" i="6"/>
  <c r="AC1387" i="6"/>
  <c r="U1387" i="6"/>
  <c r="M1387" i="6"/>
  <c r="AB1387" i="6"/>
  <c r="T1387" i="6"/>
  <c r="L1387" i="6"/>
  <c r="AA1387" i="6"/>
  <c r="S1387" i="6"/>
  <c r="Z1387" i="6"/>
  <c r="R1387" i="6"/>
  <c r="Y1387" i="6"/>
  <c r="Q1387" i="6"/>
  <c r="X1387" i="6"/>
  <c r="P1387" i="6"/>
  <c r="W1387" i="6"/>
  <c r="O1387" i="6"/>
  <c r="V1387" i="6"/>
  <c r="N1387" i="6"/>
  <c r="X1355" i="6"/>
  <c r="P1355" i="6"/>
  <c r="W1355" i="6"/>
  <c r="O1355" i="6"/>
  <c r="V1355" i="6"/>
  <c r="N1355" i="6"/>
  <c r="AC1355" i="6"/>
  <c r="U1355" i="6"/>
  <c r="M1355" i="6"/>
  <c r="AB1355" i="6"/>
  <c r="T1355" i="6"/>
  <c r="L1355" i="6"/>
  <c r="AA1355" i="6"/>
  <c r="S1355" i="6"/>
  <c r="Z1355" i="6"/>
  <c r="R1355" i="6"/>
  <c r="Y1355" i="6"/>
  <c r="Q1355" i="6"/>
  <c r="X1327" i="6"/>
  <c r="P1327" i="6"/>
  <c r="W1327" i="6"/>
  <c r="O1327" i="6"/>
  <c r="V1327" i="6"/>
  <c r="N1327" i="6"/>
  <c r="AC1327" i="6"/>
  <c r="U1327" i="6"/>
  <c r="M1327" i="6"/>
  <c r="AB1327" i="6"/>
  <c r="T1327" i="6"/>
  <c r="L1327" i="6"/>
  <c r="AA1327" i="6"/>
  <c r="S1327" i="6"/>
  <c r="Z1327" i="6"/>
  <c r="R1327" i="6"/>
  <c r="Y1327" i="6"/>
  <c r="Q1327" i="6"/>
  <c r="AB1357" i="6"/>
  <c r="T1357" i="6"/>
  <c r="L1357" i="6"/>
  <c r="AA1357" i="6"/>
  <c r="S1357" i="6"/>
  <c r="Z1357" i="6"/>
  <c r="R1357" i="6"/>
  <c r="Y1357" i="6"/>
  <c r="Q1357" i="6"/>
  <c r="X1357" i="6"/>
  <c r="P1357" i="6"/>
  <c r="W1357" i="6"/>
  <c r="O1357" i="6"/>
  <c r="V1357" i="6"/>
  <c r="N1357" i="6"/>
  <c r="AC1357" i="6"/>
  <c r="U1357" i="6"/>
  <c r="M1357" i="6"/>
  <c r="Y1295" i="6"/>
  <c r="Q1295" i="6"/>
  <c r="X1295" i="6"/>
  <c r="P1295" i="6"/>
  <c r="W1295" i="6"/>
  <c r="O1295" i="6"/>
  <c r="V1295" i="6"/>
  <c r="N1295" i="6"/>
  <c r="AC1295" i="6"/>
  <c r="U1295" i="6"/>
  <c r="M1295" i="6"/>
  <c r="AB1295" i="6"/>
  <c r="T1295" i="6"/>
  <c r="L1295" i="6"/>
  <c r="AA1295" i="6"/>
  <c r="S1295" i="6"/>
  <c r="Z1295" i="6"/>
  <c r="R1295" i="6"/>
  <c r="W1286" i="6"/>
  <c r="O1286" i="6"/>
  <c r="V1286" i="6"/>
  <c r="N1286" i="6"/>
  <c r="AC1286" i="6"/>
  <c r="U1286" i="6"/>
  <c r="M1286" i="6"/>
  <c r="AB1286" i="6"/>
  <c r="T1286" i="6"/>
  <c r="L1286" i="6"/>
  <c r="AA1286" i="6"/>
  <c r="S1286" i="6"/>
  <c r="Z1286" i="6"/>
  <c r="R1286" i="6"/>
  <c r="Y1286" i="6"/>
  <c r="Q1286" i="6"/>
  <c r="X1286" i="6"/>
  <c r="P1286" i="6"/>
  <c r="V1266" i="6"/>
  <c r="N1266" i="6"/>
  <c r="AC1266" i="6"/>
  <c r="U1266" i="6"/>
  <c r="M1266" i="6"/>
  <c r="AB1266" i="6"/>
  <c r="T1266" i="6"/>
  <c r="L1266" i="6"/>
  <c r="AA1266" i="6"/>
  <c r="S1266" i="6"/>
  <c r="Z1266" i="6"/>
  <c r="R1266" i="6"/>
  <c r="Y1266" i="6"/>
  <c r="Q1266" i="6"/>
  <c r="X1266" i="6"/>
  <c r="P1266" i="6"/>
  <c r="W1266" i="6"/>
  <c r="O1266" i="6"/>
  <c r="V1201" i="6"/>
  <c r="N1201" i="6"/>
  <c r="AC1201" i="6"/>
  <c r="U1201" i="6"/>
  <c r="M1201" i="6"/>
  <c r="AB1201" i="6"/>
  <c r="T1201" i="6"/>
  <c r="L1201" i="6"/>
  <c r="AA1201" i="6"/>
  <c r="S1201" i="6"/>
  <c r="Z1201" i="6"/>
  <c r="R1201" i="6"/>
  <c r="Y1201" i="6"/>
  <c r="Q1201" i="6"/>
  <c r="X1201" i="6"/>
  <c r="P1201" i="6"/>
  <c r="W1201" i="6"/>
  <c r="O1201" i="6"/>
  <c r="AB1236" i="6"/>
  <c r="T1236" i="6"/>
  <c r="L1236" i="6"/>
  <c r="AA1236" i="6"/>
  <c r="S1236" i="6"/>
  <c r="Z1236" i="6"/>
  <c r="R1236" i="6"/>
  <c r="Y1236" i="6"/>
  <c r="Q1236" i="6"/>
  <c r="X1236" i="6"/>
  <c r="P1236" i="6"/>
  <c r="W1236" i="6"/>
  <c r="O1236" i="6"/>
  <c r="V1236" i="6"/>
  <c r="N1236" i="6"/>
  <c r="AC1236" i="6"/>
  <c r="U1236" i="6"/>
  <c r="M1236" i="6"/>
  <c r="V1217" i="6"/>
  <c r="N1217" i="6"/>
  <c r="AC1217" i="6"/>
  <c r="U1217" i="6"/>
  <c r="M1217" i="6"/>
  <c r="AB1217" i="6"/>
  <c r="T1217" i="6"/>
  <c r="L1217" i="6"/>
  <c r="AA1217" i="6"/>
  <c r="S1217" i="6"/>
  <c r="Z1217" i="6"/>
  <c r="R1217" i="6"/>
  <c r="Y1217" i="6"/>
  <c r="Q1217" i="6"/>
  <c r="X1217" i="6"/>
  <c r="P1217" i="6"/>
  <c r="W1217" i="6"/>
  <c r="O1217" i="6"/>
  <c r="AB1193" i="6"/>
  <c r="T1193" i="6"/>
  <c r="L1193" i="6"/>
  <c r="AA1193" i="6"/>
  <c r="S1193" i="6"/>
  <c r="Z1193" i="6"/>
  <c r="R1193" i="6"/>
  <c r="X1193" i="6"/>
  <c r="P1193" i="6"/>
  <c r="V1193" i="6"/>
  <c r="U1193" i="6"/>
  <c r="Q1193" i="6"/>
  <c r="O1193" i="6"/>
  <c r="N1193" i="6"/>
  <c r="AC1193" i="6"/>
  <c r="M1193" i="6"/>
  <c r="Y1193" i="6"/>
  <c r="W1193" i="6"/>
  <c r="Y1186" i="6"/>
  <c r="Q1186" i="6"/>
  <c r="X1186" i="6"/>
  <c r="P1186" i="6"/>
  <c r="W1186" i="6"/>
  <c r="O1186" i="6"/>
  <c r="V1186" i="6"/>
  <c r="N1186" i="6"/>
  <c r="AC1186" i="6"/>
  <c r="U1186" i="6"/>
  <c r="M1186" i="6"/>
  <c r="AB1186" i="6"/>
  <c r="T1186" i="6"/>
  <c r="L1186" i="6"/>
  <c r="AA1186" i="6"/>
  <c r="S1186" i="6"/>
  <c r="Z1186" i="6"/>
  <c r="R1186" i="6"/>
  <c r="AA1191" i="6"/>
  <c r="S1191" i="6"/>
  <c r="Z1191" i="6"/>
  <c r="R1191" i="6"/>
  <c r="Y1191" i="6"/>
  <c r="Q1191" i="6"/>
  <c r="X1191" i="6"/>
  <c r="P1191" i="6"/>
  <c r="W1191" i="6"/>
  <c r="O1191" i="6"/>
  <c r="V1191" i="6"/>
  <c r="N1191" i="6"/>
  <c r="AC1191" i="6"/>
  <c r="U1191" i="6"/>
  <c r="M1191" i="6"/>
  <c r="AB1191" i="6"/>
  <c r="T1191" i="6"/>
  <c r="L1191" i="6"/>
  <c r="AC1180" i="6"/>
  <c r="U1180" i="6"/>
  <c r="M1180" i="6"/>
  <c r="AB1180" i="6"/>
  <c r="T1180" i="6"/>
  <c r="L1180" i="6"/>
  <c r="AA1180" i="6"/>
  <c r="S1180" i="6"/>
  <c r="Z1180" i="6"/>
  <c r="R1180" i="6"/>
  <c r="Y1180" i="6"/>
  <c r="Q1180" i="6"/>
  <c r="X1180" i="6"/>
  <c r="P1180" i="6"/>
  <c r="W1180" i="6"/>
  <c r="O1180" i="6"/>
  <c r="V1180" i="6"/>
  <c r="N1180" i="6"/>
  <c r="Y1182" i="6"/>
  <c r="Q1182" i="6"/>
  <c r="X1182" i="6"/>
  <c r="P1182" i="6"/>
  <c r="W1182" i="6"/>
  <c r="O1182" i="6"/>
  <c r="V1182" i="6"/>
  <c r="N1182" i="6"/>
  <c r="AC1182" i="6"/>
  <c r="U1182" i="6"/>
  <c r="M1182" i="6"/>
  <c r="AB1182" i="6"/>
  <c r="T1182" i="6"/>
  <c r="L1182" i="6"/>
  <c r="AA1182" i="6"/>
  <c r="S1182" i="6"/>
  <c r="Z1182" i="6"/>
  <c r="R1182" i="6"/>
  <c r="AA1179" i="6"/>
  <c r="S1179" i="6"/>
  <c r="Z1179" i="6"/>
  <c r="R1179" i="6"/>
  <c r="Y1179" i="6"/>
  <c r="Q1179" i="6"/>
  <c r="X1179" i="6"/>
  <c r="P1179" i="6"/>
  <c r="W1179" i="6"/>
  <c r="O1179" i="6"/>
  <c r="V1179" i="6"/>
  <c r="N1179" i="6"/>
  <c r="AC1179" i="6"/>
  <c r="U1179" i="6"/>
  <c r="M1179" i="6"/>
  <c r="AB1179" i="6"/>
  <c r="T1179" i="6"/>
  <c r="L1179" i="6"/>
  <c r="AC1168" i="6"/>
  <c r="U1168" i="6"/>
  <c r="M1168" i="6"/>
  <c r="AB1168" i="6"/>
  <c r="T1168" i="6"/>
  <c r="L1168" i="6"/>
  <c r="AA1168" i="6"/>
  <c r="S1168" i="6"/>
  <c r="Z1168" i="6"/>
  <c r="R1168" i="6"/>
  <c r="Y1168" i="6"/>
  <c r="Q1168" i="6"/>
  <c r="X1168" i="6"/>
  <c r="P1168" i="6"/>
  <c r="W1168" i="6"/>
  <c r="O1168" i="6"/>
  <c r="V1168" i="6"/>
  <c r="N1168" i="6"/>
  <c r="Y1119" i="6"/>
  <c r="Q1119" i="6"/>
  <c r="X1119" i="6"/>
  <c r="P1119" i="6"/>
  <c r="W1119" i="6"/>
  <c r="O1119" i="6"/>
  <c r="V1119" i="6"/>
  <c r="N1119" i="6"/>
  <c r="AC1119" i="6"/>
  <c r="U1119" i="6"/>
  <c r="M1119" i="6"/>
  <c r="AB1119" i="6"/>
  <c r="T1119" i="6"/>
  <c r="L1119" i="6"/>
  <c r="AA1119" i="6"/>
  <c r="S1119" i="6"/>
  <c r="Z1119" i="6"/>
  <c r="R1119" i="6"/>
  <c r="AA1100" i="6"/>
  <c r="S1100" i="6"/>
  <c r="Z1100" i="6"/>
  <c r="R1100" i="6"/>
  <c r="Y1100" i="6"/>
  <c r="Q1100" i="6"/>
  <c r="X1100" i="6"/>
  <c r="P1100" i="6"/>
  <c r="W1100" i="6"/>
  <c r="O1100" i="6"/>
  <c r="V1100" i="6"/>
  <c r="N1100" i="6"/>
  <c r="AC1100" i="6"/>
  <c r="U1100" i="6"/>
  <c r="M1100" i="6"/>
  <c r="AB1100" i="6"/>
  <c r="T1100" i="6"/>
  <c r="L1100" i="6"/>
  <c r="Y1123" i="6"/>
  <c r="Q1123" i="6"/>
  <c r="X1123" i="6"/>
  <c r="P1123" i="6"/>
  <c r="W1123" i="6"/>
  <c r="O1123" i="6"/>
  <c r="V1123" i="6"/>
  <c r="N1123" i="6"/>
  <c r="AC1123" i="6"/>
  <c r="U1123" i="6"/>
  <c r="M1123" i="6"/>
  <c r="AB1123" i="6"/>
  <c r="T1123" i="6"/>
  <c r="L1123" i="6"/>
  <c r="AA1123" i="6"/>
  <c r="S1123" i="6"/>
  <c r="Z1123" i="6"/>
  <c r="R1123" i="6"/>
  <c r="AA1104" i="6"/>
  <c r="S1104" i="6"/>
  <c r="Z1104" i="6"/>
  <c r="R1104" i="6"/>
  <c r="Y1104" i="6"/>
  <c r="Q1104" i="6"/>
  <c r="X1104" i="6"/>
  <c r="P1104" i="6"/>
  <c r="W1104" i="6"/>
  <c r="O1104" i="6"/>
  <c r="V1104" i="6"/>
  <c r="N1104" i="6"/>
  <c r="AC1104" i="6"/>
  <c r="U1104" i="6"/>
  <c r="M1104" i="6"/>
  <c r="AB1104" i="6"/>
  <c r="T1104" i="6"/>
  <c r="L1104" i="6"/>
  <c r="Y1050" i="6"/>
  <c r="Q1050" i="6"/>
  <c r="X1050" i="6"/>
  <c r="P1050" i="6"/>
  <c r="W1050" i="6"/>
  <c r="O1050" i="6"/>
  <c r="V1050" i="6"/>
  <c r="N1050" i="6"/>
  <c r="AC1050" i="6"/>
  <c r="U1050" i="6"/>
  <c r="M1050" i="6"/>
  <c r="AB1050" i="6"/>
  <c r="T1050" i="6"/>
  <c r="L1050" i="6"/>
  <c r="AA1050" i="6"/>
  <c r="S1050" i="6"/>
  <c r="Z1050" i="6"/>
  <c r="R1050" i="6"/>
  <c r="AC1060" i="6"/>
  <c r="U1060" i="6"/>
  <c r="M1060" i="6"/>
  <c r="AB1060" i="6"/>
  <c r="T1060" i="6"/>
  <c r="L1060" i="6"/>
  <c r="AA1060" i="6"/>
  <c r="S1060" i="6"/>
  <c r="Z1060" i="6"/>
  <c r="R1060" i="6"/>
  <c r="Y1060" i="6"/>
  <c r="Q1060" i="6"/>
  <c r="X1060" i="6"/>
  <c r="P1060" i="6"/>
  <c r="W1060" i="6"/>
  <c r="O1060" i="6"/>
  <c r="V1060" i="6"/>
  <c r="N1060" i="6"/>
  <c r="Y1062" i="6"/>
  <c r="Q1062" i="6"/>
  <c r="X1062" i="6"/>
  <c r="P1062" i="6"/>
  <c r="W1062" i="6"/>
  <c r="O1062" i="6"/>
  <c r="V1062" i="6"/>
  <c r="N1062" i="6"/>
  <c r="AC1062" i="6"/>
  <c r="U1062" i="6"/>
  <c r="M1062" i="6"/>
  <c r="AB1062" i="6"/>
  <c r="T1062" i="6"/>
  <c r="L1062" i="6"/>
  <c r="AA1062" i="6"/>
  <c r="S1062" i="6"/>
  <c r="Z1062" i="6"/>
  <c r="R1062" i="6"/>
  <c r="AB1012" i="6"/>
  <c r="T1012" i="6"/>
  <c r="L1012" i="6"/>
  <c r="AA1012" i="6"/>
  <c r="S1012" i="6"/>
  <c r="X1012" i="6"/>
  <c r="P1012" i="6"/>
  <c r="W1012" i="6"/>
  <c r="O1012" i="6"/>
  <c r="V1012" i="6"/>
  <c r="U1012" i="6"/>
  <c r="R1012" i="6"/>
  <c r="Q1012" i="6"/>
  <c r="N1012" i="6"/>
  <c r="AC1012" i="6"/>
  <c r="M1012" i="6"/>
  <c r="Z1012" i="6"/>
  <c r="Y1012" i="6"/>
  <c r="X1010" i="6"/>
  <c r="P1010" i="6"/>
  <c r="W1010" i="6"/>
  <c r="O1010" i="6"/>
  <c r="AB1010" i="6"/>
  <c r="T1010" i="6"/>
  <c r="L1010" i="6"/>
  <c r="AA1010" i="6"/>
  <c r="S1010" i="6"/>
  <c r="Y1010" i="6"/>
  <c r="V1010" i="6"/>
  <c r="U1010" i="6"/>
  <c r="R1010" i="6"/>
  <c r="Q1010" i="6"/>
  <c r="N1010" i="6"/>
  <c r="AC1010" i="6"/>
  <c r="M1010" i="6"/>
  <c r="Z1010" i="6"/>
  <c r="Z887" i="6"/>
  <c r="R887" i="6"/>
  <c r="Y887" i="6"/>
  <c r="Q887" i="6"/>
  <c r="X887" i="6"/>
  <c r="P887" i="6"/>
  <c r="W887" i="6"/>
  <c r="O887" i="6"/>
  <c r="V887" i="6"/>
  <c r="N887" i="6"/>
  <c r="AC887" i="6"/>
  <c r="U887" i="6"/>
  <c r="M887" i="6"/>
  <c r="AB887" i="6"/>
  <c r="T887" i="6"/>
  <c r="L887" i="6"/>
  <c r="AA887" i="6"/>
  <c r="S887" i="6"/>
  <c r="Z811" i="6"/>
  <c r="R811" i="6"/>
  <c r="X811" i="6"/>
  <c r="P811" i="6"/>
  <c r="V811" i="6"/>
  <c r="N811" i="6"/>
  <c r="AB811" i="6"/>
  <c r="T811" i="6"/>
  <c r="L811" i="6"/>
  <c r="AA811" i="6"/>
  <c r="S811" i="6"/>
  <c r="Q811" i="6"/>
  <c r="O811" i="6"/>
  <c r="M811" i="6"/>
  <c r="AC811" i="6"/>
  <c r="Y811" i="6"/>
  <c r="W811" i="6"/>
  <c r="U811" i="6"/>
  <c r="Z883" i="6"/>
  <c r="R883" i="6"/>
  <c r="Y883" i="6"/>
  <c r="Q883" i="6"/>
  <c r="X883" i="6"/>
  <c r="P883" i="6"/>
  <c r="W883" i="6"/>
  <c r="O883" i="6"/>
  <c r="V883" i="6"/>
  <c r="N883" i="6"/>
  <c r="AC883" i="6"/>
  <c r="U883" i="6"/>
  <c r="M883" i="6"/>
  <c r="AB883" i="6"/>
  <c r="T883" i="6"/>
  <c r="L883" i="6"/>
  <c r="AA883" i="6"/>
  <c r="S883" i="6"/>
  <c r="X803" i="6"/>
  <c r="P803" i="6"/>
  <c r="V803" i="6"/>
  <c r="N803" i="6"/>
  <c r="AB803" i="6"/>
  <c r="T803" i="6"/>
  <c r="L803" i="6"/>
  <c r="AA803" i="6"/>
  <c r="S803" i="6"/>
  <c r="W803" i="6"/>
  <c r="U803" i="6"/>
  <c r="R803" i="6"/>
  <c r="Q803" i="6"/>
  <c r="O803" i="6"/>
  <c r="AC803" i="6"/>
  <c r="M803" i="6"/>
  <c r="Z803" i="6"/>
  <c r="Y803" i="6"/>
  <c r="AB749" i="6"/>
  <c r="T749" i="6"/>
  <c r="L749" i="6"/>
  <c r="AA749" i="6"/>
  <c r="S749" i="6"/>
  <c r="Z749" i="6"/>
  <c r="R749" i="6"/>
  <c r="Y749" i="6"/>
  <c r="Q749" i="6"/>
  <c r="X749" i="6"/>
  <c r="P749" i="6"/>
  <c r="W749" i="6"/>
  <c r="O749" i="6"/>
  <c r="V749" i="6"/>
  <c r="N749" i="6"/>
  <c r="AC749" i="6"/>
  <c r="U749" i="6"/>
  <c r="M749" i="6"/>
  <c r="V794" i="6"/>
  <c r="N794" i="6"/>
  <c r="AC794" i="6"/>
  <c r="U794" i="6"/>
  <c r="M794" i="6"/>
  <c r="AB794" i="6"/>
  <c r="T794" i="6"/>
  <c r="L794" i="6"/>
  <c r="AA794" i="6"/>
  <c r="S794" i="6"/>
  <c r="Z794" i="6"/>
  <c r="R794" i="6"/>
  <c r="Y794" i="6"/>
  <c r="Q794" i="6"/>
  <c r="X794" i="6"/>
  <c r="P794" i="6"/>
  <c r="W794" i="6"/>
  <c r="O794" i="6"/>
  <c r="X775" i="6"/>
  <c r="P775" i="6"/>
  <c r="W775" i="6"/>
  <c r="O775" i="6"/>
  <c r="V775" i="6"/>
  <c r="N775" i="6"/>
  <c r="AC775" i="6"/>
  <c r="U775" i="6"/>
  <c r="M775" i="6"/>
  <c r="AB775" i="6"/>
  <c r="T775" i="6"/>
  <c r="L775" i="6"/>
  <c r="AA775" i="6"/>
  <c r="S775" i="6"/>
  <c r="Z775" i="6"/>
  <c r="R775" i="6"/>
  <c r="Y775" i="6"/>
  <c r="Q775" i="6"/>
  <c r="X711" i="6"/>
  <c r="P711" i="6"/>
  <c r="W711" i="6"/>
  <c r="O711" i="6"/>
  <c r="V711" i="6"/>
  <c r="N711" i="6"/>
  <c r="AC711" i="6"/>
  <c r="U711" i="6"/>
  <c r="M711" i="6"/>
  <c r="AB711" i="6"/>
  <c r="T711" i="6"/>
  <c r="L711" i="6"/>
  <c r="AA711" i="6"/>
  <c r="S711" i="6"/>
  <c r="Z711" i="6"/>
  <c r="R711" i="6"/>
  <c r="Y711" i="6"/>
  <c r="Q711" i="6"/>
  <c r="AB785" i="6"/>
  <c r="T785" i="6"/>
  <c r="L785" i="6"/>
  <c r="AA785" i="6"/>
  <c r="S785" i="6"/>
  <c r="Z785" i="6"/>
  <c r="R785" i="6"/>
  <c r="Y785" i="6"/>
  <c r="Q785" i="6"/>
  <c r="X785" i="6"/>
  <c r="P785" i="6"/>
  <c r="W785" i="6"/>
  <c r="O785" i="6"/>
  <c r="V785" i="6"/>
  <c r="N785" i="6"/>
  <c r="AC785" i="6"/>
  <c r="U785" i="6"/>
  <c r="M785" i="6"/>
  <c r="AB721" i="6"/>
  <c r="T721" i="6"/>
  <c r="L721" i="6"/>
  <c r="AA721" i="6"/>
  <c r="S721" i="6"/>
  <c r="Z721" i="6"/>
  <c r="R721" i="6"/>
  <c r="Y721" i="6"/>
  <c r="Q721" i="6"/>
  <c r="X721" i="6"/>
  <c r="P721" i="6"/>
  <c r="W721" i="6"/>
  <c r="O721" i="6"/>
  <c r="V721" i="6"/>
  <c r="N721" i="6"/>
  <c r="AC721" i="6"/>
  <c r="U721" i="6"/>
  <c r="M721" i="6"/>
  <c r="V774" i="6"/>
  <c r="N774" i="6"/>
  <c r="AC774" i="6"/>
  <c r="U774" i="6"/>
  <c r="M774" i="6"/>
  <c r="AB774" i="6"/>
  <c r="T774" i="6"/>
  <c r="L774" i="6"/>
  <c r="AA774" i="6"/>
  <c r="S774" i="6"/>
  <c r="Z774" i="6"/>
  <c r="R774" i="6"/>
  <c r="Y774" i="6"/>
  <c r="Q774" i="6"/>
  <c r="X774" i="6"/>
  <c r="P774" i="6"/>
  <c r="W774" i="6"/>
  <c r="O774" i="6"/>
  <c r="X763" i="6"/>
  <c r="P763" i="6"/>
  <c r="W763" i="6"/>
  <c r="O763" i="6"/>
  <c r="V763" i="6"/>
  <c r="N763" i="6"/>
  <c r="AC763" i="6"/>
  <c r="U763" i="6"/>
  <c r="M763" i="6"/>
  <c r="AB763" i="6"/>
  <c r="T763" i="6"/>
  <c r="L763" i="6"/>
  <c r="AA763" i="6"/>
  <c r="S763" i="6"/>
  <c r="Z763" i="6"/>
  <c r="R763" i="6"/>
  <c r="Y763" i="6"/>
  <c r="Q763" i="6"/>
  <c r="X699" i="6"/>
  <c r="P699" i="6"/>
  <c r="W699" i="6"/>
  <c r="O699" i="6"/>
  <c r="V699" i="6"/>
  <c r="N699" i="6"/>
  <c r="AC699" i="6"/>
  <c r="U699" i="6"/>
  <c r="M699" i="6"/>
  <c r="AB699" i="6"/>
  <c r="T699" i="6"/>
  <c r="L699" i="6"/>
  <c r="AA699" i="6"/>
  <c r="S699" i="6"/>
  <c r="Z699" i="6"/>
  <c r="R699" i="6"/>
  <c r="Y699" i="6"/>
  <c r="Q699" i="6"/>
  <c r="Y514" i="6"/>
  <c r="Q514" i="6"/>
  <c r="X514" i="6"/>
  <c r="P514" i="6"/>
  <c r="W514" i="6"/>
  <c r="O514" i="6"/>
  <c r="V514" i="6"/>
  <c r="N514" i="6"/>
  <c r="AC514" i="6"/>
  <c r="U514" i="6"/>
  <c r="M514" i="6"/>
  <c r="AB514" i="6"/>
  <c r="T514" i="6"/>
  <c r="L514" i="6"/>
  <c r="AA514" i="6"/>
  <c r="S514" i="6"/>
  <c r="Z514" i="6"/>
  <c r="R514" i="6"/>
  <c r="Y450" i="6"/>
  <c r="Q450" i="6"/>
  <c r="X450" i="6"/>
  <c r="P450" i="6"/>
  <c r="W450" i="6"/>
  <c r="O450" i="6"/>
  <c r="V450" i="6"/>
  <c r="N450" i="6"/>
  <c r="AC450" i="6"/>
  <c r="U450" i="6"/>
  <c r="M450" i="6"/>
  <c r="AB450" i="6"/>
  <c r="T450" i="6"/>
  <c r="L450" i="6"/>
  <c r="AA450" i="6"/>
  <c r="S450" i="6"/>
  <c r="Z450" i="6"/>
  <c r="R450" i="6"/>
  <c r="AA495" i="6"/>
  <c r="S495" i="6"/>
  <c r="Z495" i="6"/>
  <c r="R495" i="6"/>
  <c r="Y495" i="6"/>
  <c r="Q495" i="6"/>
  <c r="X495" i="6"/>
  <c r="P495" i="6"/>
  <c r="W495" i="6"/>
  <c r="O495" i="6"/>
  <c r="V495" i="6"/>
  <c r="N495" i="6"/>
  <c r="AC495" i="6"/>
  <c r="U495" i="6"/>
  <c r="M495" i="6"/>
  <c r="AB495" i="6"/>
  <c r="T495" i="6"/>
  <c r="L495" i="6"/>
  <c r="AA431" i="6"/>
  <c r="S431" i="6"/>
  <c r="Z431" i="6"/>
  <c r="R431" i="6"/>
  <c r="Y431" i="6"/>
  <c r="Q431" i="6"/>
  <c r="X431" i="6"/>
  <c r="P431" i="6"/>
  <c r="W431" i="6"/>
  <c r="O431" i="6"/>
  <c r="V431" i="6"/>
  <c r="N431" i="6"/>
  <c r="AC431" i="6"/>
  <c r="U431" i="6"/>
  <c r="M431" i="6"/>
  <c r="AB431" i="6"/>
  <c r="T431" i="6"/>
  <c r="L431" i="6"/>
  <c r="AA423" i="6"/>
  <c r="S423" i="6"/>
  <c r="Z423" i="6"/>
  <c r="R423" i="6"/>
  <c r="Y423" i="6"/>
  <c r="Q423" i="6"/>
  <c r="X423" i="6"/>
  <c r="P423" i="6"/>
  <c r="V423" i="6"/>
  <c r="N423" i="6"/>
  <c r="AC423" i="6"/>
  <c r="U423" i="6"/>
  <c r="M423" i="6"/>
  <c r="AB423" i="6"/>
  <c r="T423" i="6"/>
  <c r="L423" i="6"/>
  <c r="W423" i="6"/>
  <c r="O423" i="6"/>
  <c r="Y478" i="6"/>
  <c r="Q478" i="6"/>
  <c r="X478" i="6"/>
  <c r="P478" i="6"/>
  <c r="W478" i="6"/>
  <c r="O478" i="6"/>
  <c r="V478" i="6"/>
  <c r="N478" i="6"/>
  <c r="AC478" i="6"/>
  <c r="U478" i="6"/>
  <c r="M478" i="6"/>
  <c r="AB478" i="6"/>
  <c r="T478" i="6"/>
  <c r="L478" i="6"/>
  <c r="AA478" i="6"/>
  <c r="S478" i="6"/>
  <c r="Z478" i="6"/>
  <c r="R478" i="6"/>
  <c r="AA515" i="6"/>
  <c r="S515" i="6"/>
  <c r="Z515" i="6"/>
  <c r="R515" i="6"/>
  <c r="Y515" i="6"/>
  <c r="Q515" i="6"/>
  <c r="X515" i="6"/>
  <c r="P515" i="6"/>
  <c r="W515" i="6"/>
  <c r="O515" i="6"/>
  <c r="V515" i="6"/>
  <c r="N515" i="6"/>
  <c r="AC515" i="6"/>
  <c r="U515" i="6"/>
  <c r="M515" i="6"/>
  <c r="AB515" i="6"/>
  <c r="T515" i="6"/>
  <c r="L515" i="6"/>
  <c r="AA451" i="6"/>
  <c r="S451" i="6"/>
  <c r="Z451" i="6"/>
  <c r="R451" i="6"/>
  <c r="Y451" i="6"/>
  <c r="Q451" i="6"/>
  <c r="X451" i="6"/>
  <c r="P451" i="6"/>
  <c r="W451" i="6"/>
  <c r="O451" i="6"/>
  <c r="V451" i="6"/>
  <c r="N451" i="6"/>
  <c r="AC451" i="6"/>
  <c r="U451" i="6"/>
  <c r="M451" i="6"/>
  <c r="AB451" i="6"/>
  <c r="T451" i="6"/>
  <c r="L451" i="6"/>
  <c r="AB381" i="6"/>
  <c r="T381" i="6"/>
  <c r="L381" i="6"/>
  <c r="AA381" i="6"/>
  <c r="S381" i="6"/>
  <c r="Z381" i="6"/>
  <c r="R381" i="6"/>
  <c r="Y381" i="6"/>
  <c r="Q381" i="6"/>
  <c r="X381" i="6"/>
  <c r="P381" i="6"/>
  <c r="W381" i="6"/>
  <c r="O381" i="6"/>
  <c r="V381" i="6"/>
  <c r="N381" i="6"/>
  <c r="AC381" i="6"/>
  <c r="U381" i="6"/>
  <c r="M381" i="6"/>
  <c r="AB317" i="6"/>
  <c r="T317" i="6"/>
  <c r="L317" i="6"/>
  <c r="AA317" i="6"/>
  <c r="S317" i="6"/>
  <c r="Z317" i="6"/>
  <c r="R317" i="6"/>
  <c r="Y317" i="6"/>
  <c r="Q317" i="6"/>
  <c r="X317" i="6"/>
  <c r="P317" i="6"/>
  <c r="W317" i="6"/>
  <c r="O317" i="6"/>
  <c r="V317" i="6"/>
  <c r="N317" i="6"/>
  <c r="AC317" i="6"/>
  <c r="U317" i="6"/>
  <c r="M317" i="6"/>
  <c r="X287" i="6"/>
  <c r="W287" i="6"/>
  <c r="O287" i="6"/>
  <c r="AB287" i="6"/>
  <c r="T287" i="6"/>
  <c r="L287" i="6"/>
  <c r="AA287" i="6"/>
  <c r="S287" i="6"/>
  <c r="Z287" i="6"/>
  <c r="R287" i="6"/>
  <c r="Y287" i="6"/>
  <c r="Q287" i="6"/>
  <c r="M287" i="6"/>
  <c r="AC287" i="6"/>
  <c r="V287" i="6"/>
  <c r="U287" i="6"/>
  <c r="P287" i="6"/>
  <c r="N287" i="6"/>
  <c r="X343" i="6"/>
  <c r="P343" i="6"/>
  <c r="W343" i="6"/>
  <c r="O343" i="6"/>
  <c r="V343" i="6"/>
  <c r="N343" i="6"/>
  <c r="AC343" i="6"/>
  <c r="U343" i="6"/>
  <c r="M343" i="6"/>
  <c r="AB343" i="6"/>
  <c r="T343" i="6"/>
  <c r="L343" i="6"/>
  <c r="AA343" i="6"/>
  <c r="S343" i="6"/>
  <c r="Z343" i="6"/>
  <c r="R343" i="6"/>
  <c r="Y343" i="6"/>
  <c r="Q343" i="6"/>
  <c r="Z364" i="6"/>
  <c r="R364" i="6"/>
  <c r="Y364" i="6"/>
  <c r="Q364" i="6"/>
  <c r="X364" i="6"/>
  <c r="P364" i="6"/>
  <c r="W364" i="6"/>
  <c r="O364" i="6"/>
  <c r="V364" i="6"/>
  <c r="N364" i="6"/>
  <c r="AC364" i="6"/>
  <c r="U364" i="6"/>
  <c r="M364" i="6"/>
  <c r="AB364" i="6"/>
  <c r="T364" i="6"/>
  <c r="L364" i="6"/>
  <c r="AA364" i="6"/>
  <c r="S364" i="6"/>
  <c r="Z300" i="6"/>
  <c r="R300" i="6"/>
  <c r="Y300" i="6"/>
  <c r="Q300" i="6"/>
  <c r="X300" i="6"/>
  <c r="P300" i="6"/>
  <c r="W300" i="6"/>
  <c r="O300" i="6"/>
  <c r="V300" i="6"/>
  <c r="N300" i="6"/>
  <c r="AC300" i="6"/>
  <c r="U300" i="6"/>
  <c r="M300" i="6"/>
  <c r="AB300" i="6"/>
  <c r="T300" i="6"/>
  <c r="L300" i="6"/>
  <c r="AA300" i="6"/>
  <c r="S300" i="6"/>
  <c r="AB353" i="6"/>
  <c r="T353" i="6"/>
  <c r="L353" i="6"/>
  <c r="AA353" i="6"/>
  <c r="S353" i="6"/>
  <c r="Z353" i="6"/>
  <c r="R353" i="6"/>
  <c r="Y353" i="6"/>
  <c r="Q353" i="6"/>
  <c r="X353" i="6"/>
  <c r="P353" i="6"/>
  <c r="W353" i="6"/>
  <c r="O353" i="6"/>
  <c r="V353" i="6"/>
  <c r="N353" i="6"/>
  <c r="AC353" i="6"/>
  <c r="U353" i="6"/>
  <c r="M353" i="6"/>
  <c r="W283" i="6"/>
  <c r="O283" i="6"/>
  <c r="AA283" i="6"/>
  <c r="S283" i="6"/>
  <c r="Y283" i="6"/>
  <c r="Q283" i="6"/>
  <c r="R283" i="6"/>
  <c r="AC283" i="6"/>
  <c r="P283" i="6"/>
  <c r="AB283" i="6"/>
  <c r="N283" i="6"/>
  <c r="Z283" i="6"/>
  <c r="M283" i="6"/>
  <c r="X283" i="6"/>
  <c r="L283" i="6"/>
  <c r="V283" i="6"/>
  <c r="U283" i="6"/>
  <c r="T283" i="6"/>
  <c r="X347" i="6"/>
  <c r="P347" i="6"/>
  <c r="W347" i="6"/>
  <c r="O347" i="6"/>
  <c r="V347" i="6"/>
  <c r="N347" i="6"/>
  <c r="AC347" i="6"/>
  <c r="U347" i="6"/>
  <c r="M347" i="6"/>
  <c r="AB347" i="6"/>
  <c r="T347" i="6"/>
  <c r="L347" i="6"/>
  <c r="AA347" i="6"/>
  <c r="S347" i="6"/>
  <c r="Z347" i="6"/>
  <c r="R347" i="6"/>
  <c r="Y347" i="6"/>
  <c r="Q347" i="6"/>
  <c r="Y284" i="6"/>
  <c r="Q284" i="6"/>
  <c r="AC284" i="6"/>
  <c r="U284" i="6"/>
  <c r="M284" i="6"/>
  <c r="AA284" i="6"/>
  <c r="S284" i="6"/>
  <c r="T284" i="6"/>
  <c r="R284" i="6"/>
  <c r="P284" i="6"/>
  <c r="AB284" i="6"/>
  <c r="O284" i="6"/>
  <c r="Z284" i="6"/>
  <c r="N284" i="6"/>
  <c r="X284" i="6"/>
  <c r="L284" i="6"/>
  <c r="W284" i="6"/>
  <c r="V284" i="6"/>
  <c r="Z312" i="6"/>
  <c r="R312" i="6"/>
  <c r="Y312" i="6"/>
  <c r="Q312" i="6"/>
  <c r="X312" i="6"/>
  <c r="P312" i="6"/>
  <c r="W312" i="6"/>
  <c r="O312" i="6"/>
  <c r="V312" i="6"/>
  <c r="N312" i="6"/>
  <c r="AC312" i="6"/>
  <c r="U312" i="6"/>
  <c r="M312" i="6"/>
  <c r="AB312" i="6"/>
  <c r="T312" i="6"/>
  <c r="L312" i="6"/>
  <c r="AA312" i="6"/>
  <c r="S312" i="6"/>
  <c r="X245" i="6"/>
  <c r="P245" i="6"/>
  <c r="W245" i="6"/>
  <c r="O245" i="6"/>
  <c r="V245" i="6"/>
  <c r="N245" i="6"/>
  <c r="AC245" i="6"/>
  <c r="U245" i="6"/>
  <c r="M245" i="6"/>
  <c r="AB245" i="6"/>
  <c r="T245" i="6"/>
  <c r="L245" i="6"/>
  <c r="AA245" i="6"/>
  <c r="S245" i="6"/>
  <c r="Z245" i="6"/>
  <c r="R245" i="6"/>
  <c r="Y245" i="6"/>
  <c r="Q245" i="6"/>
  <c r="Y186" i="6"/>
  <c r="Q186" i="6"/>
  <c r="X186" i="6"/>
  <c r="P186" i="6"/>
  <c r="W186" i="6"/>
  <c r="O186" i="6"/>
  <c r="V186" i="6"/>
  <c r="N186" i="6"/>
  <c r="AC186" i="6"/>
  <c r="U186" i="6"/>
  <c r="M186" i="6"/>
  <c r="AB186" i="6"/>
  <c r="T186" i="6"/>
  <c r="L186" i="6"/>
  <c r="AA186" i="6"/>
  <c r="S186" i="6"/>
  <c r="Z186" i="6"/>
  <c r="R186" i="6"/>
  <c r="Z242" i="6"/>
  <c r="R242" i="6"/>
  <c r="Y242" i="6"/>
  <c r="Q242" i="6"/>
  <c r="X242" i="6"/>
  <c r="P242" i="6"/>
  <c r="W242" i="6"/>
  <c r="O242" i="6"/>
  <c r="V242" i="6"/>
  <c r="N242" i="6"/>
  <c r="AC242" i="6"/>
  <c r="U242" i="6"/>
  <c r="M242" i="6"/>
  <c r="AB242" i="6"/>
  <c r="T242" i="6"/>
  <c r="L242" i="6"/>
  <c r="AA242" i="6"/>
  <c r="S242" i="6"/>
  <c r="AB271" i="6"/>
  <c r="T271" i="6"/>
  <c r="L271" i="6"/>
  <c r="AA271" i="6"/>
  <c r="S271" i="6"/>
  <c r="Z271" i="6"/>
  <c r="R271" i="6"/>
  <c r="Y271" i="6"/>
  <c r="Q271" i="6"/>
  <c r="X271" i="6"/>
  <c r="P271" i="6"/>
  <c r="W271" i="6"/>
  <c r="O271" i="6"/>
  <c r="V271" i="6"/>
  <c r="N271" i="6"/>
  <c r="AC271" i="6"/>
  <c r="U271" i="6"/>
  <c r="M271" i="6"/>
  <c r="AB207" i="6"/>
  <c r="T207" i="6"/>
  <c r="L207" i="6"/>
  <c r="AA207" i="6"/>
  <c r="S207" i="6"/>
  <c r="Z207" i="6"/>
  <c r="R207" i="6"/>
  <c r="Y207" i="6"/>
  <c r="Q207" i="6"/>
  <c r="X207" i="6"/>
  <c r="P207" i="6"/>
  <c r="W207" i="6"/>
  <c r="O207" i="6"/>
  <c r="V207" i="6"/>
  <c r="N207" i="6"/>
  <c r="AC207" i="6"/>
  <c r="U207" i="6"/>
  <c r="M207" i="6"/>
  <c r="V244" i="6"/>
  <c r="N244" i="6"/>
  <c r="AC244" i="6"/>
  <c r="U244" i="6"/>
  <c r="M244" i="6"/>
  <c r="AB244" i="6"/>
  <c r="T244" i="6"/>
  <c r="L244" i="6"/>
  <c r="AA244" i="6"/>
  <c r="S244" i="6"/>
  <c r="Z244" i="6"/>
  <c r="R244" i="6"/>
  <c r="Y244" i="6"/>
  <c r="Q244" i="6"/>
  <c r="X244" i="6"/>
  <c r="P244" i="6"/>
  <c r="W244" i="6"/>
  <c r="O244" i="6"/>
  <c r="Y178" i="6"/>
  <c r="Q178" i="6"/>
  <c r="W178" i="6"/>
  <c r="O178" i="6"/>
  <c r="AC178" i="6"/>
  <c r="U178" i="6"/>
  <c r="M178" i="6"/>
  <c r="AB178" i="6"/>
  <c r="T178" i="6"/>
  <c r="L178" i="6"/>
  <c r="AA178" i="6"/>
  <c r="S178" i="6"/>
  <c r="R178" i="6"/>
  <c r="P178" i="6"/>
  <c r="N178" i="6"/>
  <c r="Z178" i="6"/>
  <c r="X178" i="6"/>
  <c r="V178" i="6"/>
  <c r="W161" i="6"/>
  <c r="O161" i="6"/>
  <c r="AC161" i="6"/>
  <c r="U161" i="6"/>
  <c r="M161" i="6"/>
  <c r="AA161" i="6"/>
  <c r="S161" i="6"/>
  <c r="Y161" i="6"/>
  <c r="Q161" i="6"/>
  <c r="P161" i="6"/>
  <c r="N161" i="6"/>
  <c r="AB161" i="6"/>
  <c r="L161" i="6"/>
  <c r="Z161" i="6"/>
  <c r="X161" i="6"/>
  <c r="V161" i="6"/>
  <c r="T161" i="6"/>
  <c r="R161" i="6"/>
  <c r="X249" i="6"/>
  <c r="P249" i="6"/>
  <c r="W249" i="6"/>
  <c r="O249" i="6"/>
  <c r="V249" i="6"/>
  <c r="N249" i="6"/>
  <c r="AC249" i="6"/>
  <c r="U249" i="6"/>
  <c r="M249" i="6"/>
  <c r="AB249" i="6"/>
  <c r="T249" i="6"/>
  <c r="L249" i="6"/>
  <c r="AA249" i="6"/>
  <c r="S249" i="6"/>
  <c r="Z249" i="6"/>
  <c r="R249" i="6"/>
  <c r="Y249" i="6"/>
  <c r="Q249" i="6"/>
  <c r="Y182" i="6"/>
  <c r="Q182" i="6"/>
  <c r="X182" i="6"/>
  <c r="P182" i="6"/>
  <c r="W182" i="6"/>
  <c r="O182" i="6"/>
  <c r="AC182" i="6"/>
  <c r="U182" i="6"/>
  <c r="M182" i="6"/>
  <c r="AB182" i="6"/>
  <c r="T182" i="6"/>
  <c r="L182" i="6"/>
  <c r="AA182" i="6"/>
  <c r="S182" i="6"/>
  <c r="Z182" i="6"/>
  <c r="V182" i="6"/>
  <c r="R182" i="6"/>
  <c r="N182" i="6"/>
  <c r="Z222" i="6"/>
  <c r="R222" i="6"/>
  <c r="Y222" i="6"/>
  <c r="Q222" i="6"/>
  <c r="X222" i="6"/>
  <c r="P222" i="6"/>
  <c r="W222" i="6"/>
  <c r="O222" i="6"/>
  <c r="V222" i="6"/>
  <c r="N222" i="6"/>
  <c r="AC222" i="6"/>
  <c r="U222" i="6"/>
  <c r="M222" i="6"/>
  <c r="AB222" i="6"/>
  <c r="T222" i="6"/>
  <c r="L222" i="6"/>
  <c r="AA222" i="6"/>
  <c r="S222" i="6"/>
  <c r="W177" i="6"/>
  <c r="O177" i="6"/>
  <c r="AC177" i="6"/>
  <c r="U177" i="6"/>
  <c r="M177" i="6"/>
  <c r="AA177" i="6"/>
  <c r="S177" i="6"/>
  <c r="Z177" i="6"/>
  <c r="R177" i="6"/>
  <c r="Y177" i="6"/>
  <c r="Q177" i="6"/>
  <c r="V177" i="6"/>
  <c r="T177" i="6"/>
  <c r="P177" i="6"/>
  <c r="N177" i="6"/>
  <c r="L177" i="6"/>
  <c r="AB177" i="6"/>
  <c r="X177" i="6"/>
  <c r="AB219" i="6"/>
  <c r="T219" i="6"/>
  <c r="L219" i="6"/>
  <c r="AA219" i="6"/>
  <c r="S219" i="6"/>
  <c r="Z219" i="6"/>
  <c r="R219" i="6"/>
  <c r="Y219" i="6"/>
  <c r="Q219" i="6"/>
  <c r="X219" i="6"/>
  <c r="P219" i="6"/>
  <c r="W219" i="6"/>
  <c r="O219" i="6"/>
  <c r="V219" i="6"/>
  <c r="N219" i="6"/>
  <c r="AC219" i="6"/>
  <c r="U219" i="6"/>
  <c r="M219" i="6"/>
  <c r="V256" i="6"/>
  <c r="N256" i="6"/>
  <c r="AC256" i="6"/>
  <c r="U256" i="6"/>
  <c r="M256" i="6"/>
  <c r="AB256" i="6"/>
  <c r="T256" i="6"/>
  <c r="L256" i="6"/>
  <c r="AA256" i="6"/>
  <c r="S256" i="6"/>
  <c r="Z256" i="6"/>
  <c r="R256" i="6"/>
  <c r="Y256" i="6"/>
  <c r="Q256" i="6"/>
  <c r="X256" i="6"/>
  <c r="P256" i="6"/>
  <c r="W256" i="6"/>
  <c r="O256" i="6"/>
  <c r="V192" i="6"/>
  <c r="N192" i="6"/>
  <c r="AC192" i="6"/>
  <c r="U192" i="6"/>
  <c r="M192" i="6"/>
  <c r="AB192" i="6"/>
  <c r="T192" i="6"/>
  <c r="L192" i="6"/>
  <c r="AA192" i="6"/>
  <c r="S192" i="6"/>
  <c r="Z192" i="6"/>
  <c r="R192" i="6"/>
  <c r="Y192" i="6"/>
  <c r="Q192" i="6"/>
  <c r="X192" i="6"/>
  <c r="P192" i="6"/>
  <c r="W192" i="6"/>
  <c r="O192" i="6"/>
  <c r="Y162" i="6"/>
  <c r="Q162" i="6"/>
  <c r="W162" i="6"/>
  <c r="O162" i="6"/>
  <c r="AC162" i="6"/>
  <c r="U162" i="6"/>
  <c r="M162" i="6"/>
  <c r="AA162" i="6"/>
  <c r="S162" i="6"/>
  <c r="X162" i="6"/>
  <c r="V162" i="6"/>
  <c r="T162" i="6"/>
  <c r="R162" i="6"/>
  <c r="P162" i="6"/>
  <c r="N162" i="6"/>
  <c r="AB162" i="6"/>
  <c r="L162" i="6"/>
  <c r="Z162" i="6"/>
  <c r="AC117" i="6"/>
  <c r="U117" i="6"/>
  <c r="M117" i="6"/>
  <c r="AB117" i="6"/>
  <c r="T117" i="6"/>
  <c r="L117" i="6"/>
  <c r="AA117" i="6"/>
  <c r="S117" i="6"/>
  <c r="Z117" i="6"/>
  <c r="R117" i="6"/>
  <c r="Y117" i="6"/>
  <c r="Q117" i="6"/>
  <c r="X117" i="6"/>
  <c r="P117" i="6"/>
  <c r="W117" i="6"/>
  <c r="O117" i="6"/>
  <c r="V117" i="6"/>
  <c r="N117" i="6"/>
  <c r="Y146" i="6"/>
  <c r="Q146" i="6"/>
  <c r="X146" i="6"/>
  <c r="O146" i="6"/>
  <c r="W146" i="6"/>
  <c r="N146" i="6"/>
  <c r="V146" i="6"/>
  <c r="M146" i="6"/>
  <c r="U146" i="6"/>
  <c r="L146" i="6"/>
  <c r="AC146" i="6"/>
  <c r="T146" i="6"/>
  <c r="AB146" i="6"/>
  <c r="S146" i="6"/>
  <c r="AA146" i="6"/>
  <c r="R146" i="6"/>
  <c r="Z146" i="6"/>
  <c r="P146" i="6"/>
  <c r="W82" i="6"/>
  <c r="O82" i="6"/>
  <c r="V82" i="6"/>
  <c r="N82" i="6"/>
  <c r="AC82" i="6"/>
  <c r="U82" i="6"/>
  <c r="M82" i="6"/>
  <c r="AB82" i="6"/>
  <c r="T82" i="6"/>
  <c r="L82" i="6"/>
  <c r="AA82" i="6"/>
  <c r="S82" i="6"/>
  <c r="Z82" i="6"/>
  <c r="R82" i="6"/>
  <c r="Y82" i="6"/>
  <c r="Q82" i="6"/>
  <c r="X82" i="6"/>
  <c r="P82" i="6"/>
  <c r="Y111" i="6"/>
  <c r="Q111" i="6"/>
  <c r="X111" i="6"/>
  <c r="P111" i="6"/>
  <c r="W111" i="6"/>
  <c r="O111" i="6"/>
  <c r="V111" i="6"/>
  <c r="N111" i="6"/>
  <c r="AC111" i="6"/>
  <c r="U111" i="6"/>
  <c r="M111" i="6"/>
  <c r="AB111" i="6"/>
  <c r="T111" i="6"/>
  <c r="L111" i="6"/>
  <c r="AA111" i="6"/>
  <c r="S111" i="6"/>
  <c r="Z111" i="6"/>
  <c r="R111" i="6"/>
  <c r="AA132" i="6"/>
  <c r="S132" i="6"/>
  <c r="Z132" i="6"/>
  <c r="R132" i="6"/>
  <c r="Y132" i="6"/>
  <c r="Q132" i="6"/>
  <c r="X132" i="6"/>
  <c r="P132" i="6"/>
  <c r="W132" i="6"/>
  <c r="O132" i="6"/>
  <c r="V132" i="6"/>
  <c r="N132" i="6"/>
  <c r="AC132" i="6"/>
  <c r="U132" i="6"/>
  <c r="M132" i="6"/>
  <c r="AB132" i="6"/>
  <c r="T132" i="6"/>
  <c r="L132" i="6"/>
  <c r="AA68" i="6"/>
  <c r="S68" i="6"/>
  <c r="Z68" i="6"/>
  <c r="R68" i="6"/>
  <c r="Y68" i="6"/>
  <c r="Q68" i="6"/>
  <c r="X68" i="6"/>
  <c r="P68" i="6"/>
  <c r="W68" i="6"/>
  <c r="O68" i="6"/>
  <c r="V68" i="6"/>
  <c r="N68" i="6"/>
  <c r="AC68" i="6"/>
  <c r="U68" i="6"/>
  <c r="M68" i="6"/>
  <c r="AB68" i="6"/>
  <c r="T68" i="6"/>
  <c r="L68" i="6"/>
  <c r="AC145" i="6"/>
  <c r="U145" i="6"/>
  <c r="M145" i="6"/>
  <c r="AB145" i="6"/>
  <c r="T145" i="6"/>
  <c r="L145" i="6"/>
  <c r="AA145" i="6"/>
  <c r="S145" i="6"/>
  <c r="Z145" i="6"/>
  <c r="R145" i="6"/>
  <c r="Y145" i="6"/>
  <c r="Q145" i="6"/>
  <c r="X145" i="6"/>
  <c r="P145" i="6"/>
  <c r="W145" i="6"/>
  <c r="O145" i="6"/>
  <c r="V145" i="6"/>
  <c r="N145" i="6"/>
  <c r="AC81" i="6"/>
  <c r="U81" i="6"/>
  <c r="M81" i="6"/>
  <c r="AB81" i="6"/>
  <c r="T81" i="6"/>
  <c r="L81" i="6"/>
  <c r="AA81" i="6"/>
  <c r="S81" i="6"/>
  <c r="Z81" i="6"/>
  <c r="R81" i="6"/>
  <c r="Y81" i="6"/>
  <c r="Q81" i="6"/>
  <c r="X81" i="6"/>
  <c r="P81" i="6"/>
  <c r="W81" i="6"/>
  <c r="O81" i="6"/>
  <c r="V81" i="6"/>
  <c r="N81" i="6"/>
  <c r="W126" i="6"/>
  <c r="O126" i="6"/>
  <c r="V126" i="6"/>
  <c r="N126" i="6"/>
  <c r="AC126" i="6"/>
  <c r="U126" i="6"/>
  <c r="M126" i="6"/>
  <c r="AB126" i="6"/>
  <c r="T126" i="6"/>
  <c r="L126" i="6"/>
  <c r="AA126" i="6"/>
  <c r="S126" i="6"/>
  <c r="Z126" i="6"/>
  <c r="R126" i="6"/>
  <c r="Y126" i="6"/>
  <c r="Q126" i="6"/>
  <c r="X126" i="6"/>
  <c r="P126" i="6"/>
  <c r="Y63" i="6"/>
  <c r="Q63" i="6"/>
  <c r="X63" i="6"/>
  <c r="P63" i="6"/>
  <c r="W63" i="6"/>
  <c r="O63" i="6"/>
  <c r="AC63" i="6"/>
  <c r="U63" i="6"/>
  <c r="M63" i="6"/>
  <c r="AB63" i="6"/>
  <c r="T63" i="6"/>
  <c r="L63" i="6"/>
  <c r="AA63" i="6"/>
  <c r="S63" i="6"/>
  <c r="Z63" i="6"/>
  <c r="V63" i="6"/>
  <c r="R63" i="6"/>
  <c r="N63" i="6"/>
  <c r="Y99" i="6"/>
  <c r="Q99" i="6"/>
  <c r="X99" i="6"/>
  <c r="P99" i="6"/>
  <c r="W99" i="6"/>
  <c r="O99" i="6"/>
  <c r="V99" i="6"/>
  <c r="N99" i="6"/>
  <c r="AC99" i="6"/>
  <c r="U99" i="6"/>
  <c r="M99" i="6"/>
  <c r="AB99" i="6"/>
  <c r="T99" i="6"/>
  <c r="L99" i="6"/>
  <c r="AA99" i="6"/>
  <c r="S99" i="6"/>
  <c r="Z99" i="6"/>
  <c r="R99" i="6"/>
  <c r="AA144" i="6"/>
  <c r="S144" i="6"/>
  <c r="Z144" i="6"/>
  <c r="R144" i="6"/>
  <c r="Y144" i="6"/>
  <c r="Q144" i="6"/>
  <c r="X144" i="6"/>
  <c r="P144" i="6"/>
  <c r="W144" i="6"/>
  <c r="O144" i="6"/>
  <c r="V144" i="6"/>
  <c r="N144" i="6"/>
  <c r="AC144" i="6"/>
  <c r="U144" i="6"/>
  <c r="M144" i="6"/>
  <c r="AB144" i="6"/>
  <c r="T144" i="6"/>
  <c r="L144" i="6"/>
  <c r="AA80" i="6"/>
  <c r="S80" i="6"/>
  <c r="Z80" i="6"/>
  <c r="R80" i="6"/>
  <c r="Y80" i="6"/>
  <c r="Q80" i="6"/>
  <c r="X80" i="6"/>
  <c r="P80" i="6"/>
  <c r="W80" i="6"/>
  <c r="O80" i="6"/>
  <c r="V80" i="6"/>
  <c r="N80" i="6"/>
  <c r="AC80" i="6"/>
  <c r="U80" i="6"/>
  <c r="M80" i="6"/>
  <c r="AB80" i="6"/>
  <c r="T80" i="6"/>
  <c r="L80" i="6"/>
  <c r="W42" i="6"/>
  <c r="O42" i="6"/>
  <c r="AC42" i="6"/>
  <c r="U42" i="6"/>
  <c r="M42" i="6"/>
  <c r="AA42" i="6"/>
  <c r="S42" i="6"/>
  <c r="Y42" i="6"/>
  <c r="Q42" i="6"/>
  <c r="X42" i="6"/>
  <c r="V42" i="6"/>
  <c r="T42" i="6"/>
  <c r="R42" i="6"/>
  <c r="P42" i="6"/>
  <c r="N42" i="6"/>
  <c r="AB42" i="6"/>
  <c r="L42" i="6"/>
  <c r="Z42" i="6"/>
  <c r="AB1193" i="5"/>
  <c r="T1193" i="5"/>
  <c r="AE1193" i="5"/>
  <c r="W1193" i="5"/>
  <c r="Y1193" i="5"/>
  <c r="AH1193" i="5"/>
  <c r="X1193" i="5"/>
  <c r="AG1193" i="5"/>
  <c r="V1193" i="5"/>
  <c r="AF1193" i="5"/>
  <c r="U1193" i="5"/>
  <c r="AD1193" i="5"/>
  <c r="S1193" i="5"/>
  <c r="AC1193" i="5"/>
  <c r="R1193" i="5"/>
  <c r="AA1193" i="5"/>
  <c r="Q1193" i="5"/>
  <c r="Z1193" i="5"/>
  <c r="AA769" i="5"/>
  <c r="S769" i="5"/>
  <c r="AG769" i="5"/>
  <c r="Y769" i="5"/>
  <c r="Q769" i="5"/>
  <c r="AF769" i="5"/>
  <c r="X769" i="5"/>
  <c r="AE769" i="5"/>
  <c r="W769" i="5"/>
  <c r="AD769" i="5"/>
  <c r="V769" i="5"/>
  <c r="AC769" i="5"/>
  <c r="U769" i="5"/>
  <c r="AB769" i="5"/>
  <c r="T769" i="5"/>
  <c r="AH769" i="5"/>
  <c r="Z769" i="5"/>
  <c r="R769" i="5"/>
  <c r="AE907" i="5"/>
  <c r="W907" i="5"/>
  <c r="AC907" i="5"/>
  <c r="U907" i="5"/>
  <c r="AB907" i="5"/>
  <c r="T907" i="5"/>
  <c r="AA907" i="5"/>
  <c r="S907" i="5"/>
  <c r="AH907" i="5"/>
  <c r="Z907" i="5"/>
  <c r="R907" i="5"/>
  <c r="AG907" i="5"/>
  <c r="Y907" i="5"/>
  <c r="Q907" i="5"/>
  <c r="AF907" i="5"/>
  <c r="X907" i="5"/>
  <c r="V907" i="5"/>
  <c r="AD907" i="5"/>
  <c r="AE875" i="5"/>
  <c r="W875" i="5"/>
  <c r="AC875" i="5"/>
  <c r="U875" i="5"/>
  <c r="AB875" i="5"/>
  <c r="T875" i="5"/>
  <c r="AA875" i="5"/>
  <c r="S875" i="5"/>
  <c r="AH875" i="5"/>
  <c r="Z875" i="5"/>
  <c r="R875" i="5"/>
  <c r="AG875" i="5"/>
  <c r="Y875" i="5"/>
  <c r="Q875" i="5"/>
  <c r="AF875" i="5"/>
  <c r="X875" i="5"/>
  <c r="V875" i="5"/>
  <c r="AD875" i="5"/>
  <c r="AE843" i="5"/>
  <c r="W843" i="5"/>
  <c r="AC843" i="5"/>
  <c r="U843" i="5"/>
  <c r="AB843" i="5"/>
  <c r="T843" i="5"/>
  <c r="AA843" i="5"/>
  <c r="S843" i="5"/>
  <c r="AH843" i="5"/>
  <c r="Z843" i="5"/>
  <c r="R843" i="5"/>
  <c r="AG843" i="5"/>
  <c r="Y843" i="5"/>
  <c r="Q843" i="5"/>
  <c r="AF843" i="5"/>
  <c r="X843" i="5"/>
  <c r="V843" i="5"/>
  <c r="AD843" i="5"/>
  <c r="AE811" i="5"/>
  <c r="W811" i="5"/>
  <c r="AC811" i="5"/>
  <c r="U811" i="5"/>
  <c r="AB811" i="5"/>
  <c r="T811" i="5"/>
  <c r="AA811" i="5"/>
  <c r="S811" i="5"/>
  <c r="AH811" i="5"/>
  <c r="Z811" i="5"/>
  <c r="R811" i="5"/>
  <c r="AG811" i="5"/>
  <c r="Y811" i="5"/>
  <c r="Q811" i="5"/>
  <c r="AF811" i="5"/>
  <c r="X811" i="5"/>
  <c r="V811" i="5"/>
  <c r="AD811" i="5"/>
  <c r="AE783" i="5"/>
  <c r="W783" i="5"/>
  <c r="AC783" i="5"/>
  <c r="U783" i="5"/>
  <c r="AB783" i="5"/>
  <c r="T783" i="5"/>
  <c r="AA783" i="5"/>
  <c r="S783" i="5"/>
  <c r="AH783" i="5"/>
  <c r="Z783" i="5"/>
  <c r="R783" i="5"/>
  <c r="AG783" i="5"/>
  <c r="Y783" i="5"/>
  <c r="Q783" i="5"/>
  <c r="AF783" i="5"/>
  <c r="X783" i="5"/>
  <c r="AD783" i="5"/>
  <c r="V783" i="5"/>
  <c r="AC766" i="5"/>
  <c r="U766" i="5"/>
  <c r="AA766" i="5"/>
  <c r="S766" i="5"/>
  <c r="AH766" i="5"/>
  <c r="Z766" i="5"/>
  <c r="R766" i="5"/>
  <c r="AG766" i="5"/>
  <c r="Y766" i="5"/>
  <c r="Q766" i="5"/>
  <c r="AF766" i="5"/>
  <c r="X766" i="5"/>
  <c r="AE766" i="5"/>
  <c r="W766" i="5"/>
  <c r="AD766" i="5"/>
  <c r="V766" i="5"/>
  <c r="AB766" i="5"/>
  <c r="T766" i="5"/>
  <c r="AD506" i="5"/>
  <c r="V506" i="5"/>
  <c r="AB506" i="5"/>
  <c r="T506" i="5"/>
  <c r="AH506" i="5"/>
  <c r="Z506" i="5"/>
  <c r="R506" i="5"/>
  <c r="AG506" i="5"/>
  <c r="Y506" i="5"/>
  <c r="Q506" i="5"/>
  <c r="AF506" i="5"/>
  <c r="X506" i="5"/>
  <c r="AE506" i="5"/>
  <c r="AC506" i="5"/>
  <c r="AA506" i="5"/>
  <c r="W506" i="5"/>
  <c r="U506" i="5"/>
  <c r="S506" i="5"/>
  <c r="AC755" i="5"/>
  <c r="U755" i="5"/>
  <c r="AB755" i="5"/>
  <c r="T755" i="5"/>
  <c r="AA755" i="5"/>
  <c r="S755" i="5"/>
  <c r="AH755" i="5"/>
  <c r="Z755" i="5"/>
  <c r="R755" i="5"/>
  <c r="AG755" i="5"/>
  <c r="Y755" i="5"/>
  <c r="Q755" i="5"/>
  <c r="AF755" i="5"/>
  <c r="X755" i="5"/>
  <c r="AE755" i="5"/>
  <c r="AD755" i="5"/>
  <c r="W755" i="5"/>
  <c r="V755" i="5"/>
  <c r="AA532" i="5"/>
  <c r="S532" i="5"/>
  <c r="AH532" i="5"/>
  <c r="Z532" i="5"/>
  <c r="R532" i="5"/>
  <c r="AF532" i="5"/>
  <c r="X532" i="5"/>
  <c r="AD532" i="5"/>
  <c r="V532" i="5"/>
  <c r="AC532" i="5"/>
  <c r="U532" i="5"/>
  <c r="AB532" i="5"/>
  <c r="T532" i="5"/>
  <c r="Q532" i="5"/>
  <c r="AG532" i="5"/>
  <c r="AE532" i="5"/>
  <c r="Y532" i="5"/>
  <c r="W532" i="5"/>
  <c r="AB485" i="5"/>
  <c r="T485" i="5"/>
  <c r="AF485" i="5"/>
  <c r="X485" i="5"/>
  <c r="AE485" i="5"/>
  <c r="W485" i="5"/>
  <c r="AD485" i="5"/>
  <c r="V485" i="5"/>
  <c r="AC485" i="5"/>
  <c r="AA485" i="5"/>
  <c r="Z485" i="5"/>
  <c r="Y485" i="5"/>
  <c r="U485" i="5"/>
  <c r="S485" i="5"/>
  <c r="AH485" i="5"/>
  <c r="R485" i="5"/>
  <c r="AG485" i="5"/>
  <c r="Q485" i="5"/>
  <c r="AC537" i="5"/>
  <c r="U537" i="5"/>
  <c r="AB537" i="5"/>
  <c r="T537" i="5"/>
  <c r="AH537" i="5"/>
  <c r="Z537" i="5"/>
  <c r="R537" i="5"/>
  <c r="AG537" i="5"/>
  <c r="Y537" i="5"/>
  <c r="Q537" i="5"/>
  <c r="AF537" i="5"/>
  <c r="X537" i="5"/>
  <c r="AE537" i="5"/>
  <c r="W537" i="5"/>
  <c r="AD537" i="5"/>
  <c r="V537" i="5"/>
  <c r="AA537" i="5"/>
  <c r="S537" i="5"/>
  <c r="AE526" i="5"/>
  <c r="W526" i="5"/>
  <c r="AD526" i="5"/>
  <c r="V526" i="5"/>
  <c r="AB526" i="5"/>
  <c r="T526" i="5"/>
  <c r="AH526" i="5"/>
  <c r="Z526" i="5"/>
  <c r="R526" i="5"/>
  <c r="AG526" i="5"/>
  <c r="Y526" i="5"/>
  <c r="Q526" i="5"/>
  <c r="AF526" i="5"/>
  <c r="X526" i="5"/>
  <c r="AA526" i="5"/>
  <c r="U526" i="5"/>
  <c r="S526" i="5"/>
  <c r="AC526" i="5"/>
  <c r="AC545" i="5"/>
  <c r="U545" i="5"/>
  <c r="AB545" i="5"/>
  <c r="T545" i="5"/>
  <c r="AH545" i="5"/>
  <c r="Z545" i="5"/>
  <c r="R545" i="5"/>
  <c r="AG545" i="5"/>
  <c r="Y545" i="5"/>
  <c r="Q545" i="5"/>
  <c r="AF545" i="5"/>
  <c r="X545" i="5"/>
  <c r="AE545" i="5"/>
  <c r="W545" i="5"/>
  <c r="AD545" i="5"/>
  <c r="V545" i="5"/>
  <c r="AA545" i="5"/>
  <c r="S545" i="5"/>
  <c r="AB493" i="5"/>
  <c r="T493" i="5"/>
  <c r="AH493" i="5"/>
  <c r="Z493" i="5"/>
  <c r="R493" i="5"/>
  <c r="AF493" i="5"/>
  <c r="X493" i="5"/>
  <c r="AE493" i="5"/>
  <c r="W493" i="5"/>
  <c r="AD493" i="5"/>
  <c r="V493" i="5"/>
  <c r="Y493" i="5"/>
  <c r="U493" i="5"/>
  <c r="S493" i="5"/>
  <c r="Q493" i="5"/>
  <c r="AG493" i="5"/>
  <c r="AC493" i="5"/>
  <c r="AA493" i="5"/>
  <c r="AA548" i="5"/>
  <c r="S548" i="5"/>
  <c r="AH548" i="5"/>
  <c r="Z548" i="5"/>
  <c r="R548" i="5"/>
  <c r="AF548" i="5"/>
  <c r="X548" i="5"/>
  <c r="AE548" i="5"/>
  <c r="W548" i="5"/>
  <c r="AD548" i="5"/>
  <c r="V548" i="5"/>
  <c r="AC548" i="5"/>
  <c r="U548" i="5"/>
  <c r="AB548" i="5"/>
  <c r="T548" i="5"/>
  <c r="AG548" i="5"/>
  <c r="Y548" i="5"/>
  <c r="Q548" i="5"/>
  <c r="AE538" i="5"/>
  <c r="W538" i="5"/>
  <c r="AD538" i="5"/>
  <c r="V538" i="5"/>
  <c r="AB538" i="5"/>
  <c r="T538" i="5"/>
  <c r="AA538" i="5"/>
  <c r="S538" i="5"/>
  <c r="AH538" i="5"/>
  <c r="Z538" i="5"/>
  <c r="R538" i="5"/>
  <c r="AG538" i="5"/>
  <c r="Y538" i="5"/>
  <c r="Q538" i="5"/>
  <c r="AF538" i="5"/>
  <c r="X538" i="5"/>
  <c r="AC538" i="5"/>
  <c r="U538" i="5"/>
  <c r="AD514" i="5"/>
  <c r="V514" i="5"/>
  <c r="AB514" i="5"/>
  <c r="T514" i="5"/>
  <c r="AH514" i="5"/>
  <c r="Z514" i="5"/>
  <c r="R514" i="5"/>
  <c r="AG514" i="5"/>
  <c r="Y514" i="5"/>
  <c r="Q514" i="5"/>
  <c r="AF514" i="5"/>
  <c r="X514" i="5"/>
  <c r="AA514" i="5"/>
  <c r="W514" i="5"/>
  <c r="U514" i="5"/>
  <c r="S514" i="5"/>
  <c r="AE514" i="5"/>
  <c r="AC514" i="5"/>
  <c r="AD446" i="5"/>
  <c r="V446" i="5"/>
  <c r="AC446" i="5"/>
  <c r="U446" i="5"/>
  <c r="AB446" i="5"/>
  <c r="T446" i="5"/>
  <c r="AA446" i="5"/>
  <c r="S446" i="5"/>
  <c r="AH446" i="5"/>
  <c r="Z446" i="5"/>
  <c r="R446" i="5"/>
  <c r="AG446" i="5"/>
  <c r="Y446" i="5"/>
  <c r="Q446" i="5"/>
  <c r="AF446" i="5"/>
  <c r="X446" i="5"/>
  <c r="AE446" i="5"/>
  <c r="W446" i="5"/>
  <c r="AH476" i="5"/>
  <c r="Z476" i="5"/>
  <c r="R476" i="5"/>
  <c r="AD476" i="5"/>
  <c r="V476" i="5"/>
  <c r="AC476" i="5"/>
  <c r="U476" i="5"/>
  <c r="AB476" i="5"/>
  <c r="T476" i="5"/>
  <c r="W476" i="5"/>
  <c r="S476" i="5"/>
  <c r="AG476" i="5"/>
  <c r="Q476" i="5"/>
  <c r="AF476" i="5"/>
  <c r="AE476" i="5"/>
  <c r="AA476" i="5"/>
  <c r="Y476" i="5"/>
  <c r="X476" i="5"/>
  <c r="AD410" i="5"/>
  <c r="V410" i="5"/>
  <c r="AC410" i="5"/>
  <c r="U410" i="5"/>
  <c r="AB410" i="5"/>
  <c r="T410" i="5"/>
  <c r="AA410" i="5"/>
  <c r="S410" i="5"/>
  <c r="AH410" i="5"/>
  <c r="Z410" i="5"/>
  <c r="R410" i="5"/>
  <c r="AG410" i="5"/>
  <c r="Y410" i="5"/>
  <c r="Q410" i="5"/>
  <c r="AF410" i="5"/>
  <c r="X410" i="5"/>
  <c r="AE410" i="5"/>
  <c r="W410" i="5"/>
  <c r="AH452" i="5"/>
  <c r="Z452" i="5"/>
  <c r="R452" i="5"/>
  <c r="AG452" i="5"/>
  <c r="Y452" i="5"/>
  <c r="Q452" i="5"/>
  <c r="AF452" i="5"/>
  <c r="X452" i="5"/>
  <c r="AE452" i="5"/>
  <c r="W452" i="5"/>
  <c r="AD452" i="5"/>
  <c r="V452" i="5"/>
  <c r="AC452" i="5"/>
  <c r="U452" i="5"/>
  <c r="AB452" i="5"/>
  <c r="T452" i="5"/>
  <c r="AA452" i="5"/>
  <c r="S452" i="5"/>
  <c r="AD490" i="5"/>
  <c r="V490" i="5"/>
  <c r="AH490" i="5"/>
  <c r="Z490" i="5"/>
  <c r="R490" i="5"/>
  <c r="AG490" i="5"/>
  <c r="Y490" i="5"/>
  <c r="Q490" i="5"/>
  <c r="AF490" i="5"/>
  <c r="X490" i="5"/>
  <c r="U490" i="5"/>
  <c r="T490" i="5"/>
  <c r="S490" i="5"/>
  <c r="AE490" i="5"/>
  <c r="AC490" i="5"/>
  <c r="AB490" i="5"/>
  <c r="AA490" i="5"/>
  <c r="W490" i="5"/>
  <c r="AA250" i="5"/>
  <c r="S250" i="5"/>
  <c r="AG250" i="5"/>
  <c r="Y250" i="5"/>
  <c r="Q250" i="5"/>
  <c r="AE250" i="5"/>
  <c r="W250" i="5"/>
  <c r="AD250" i="5"/>
  <c r="R250" i="5"/>
  <c r="AC250" i="5"/>
  <c r="AB250" i="5"/>
  <c r="Z250" i="5"/>
  <c r="X250" i="5"/>
  <c r="V250" i="5"/>
  <c r="AH250" i="5"/>
  <c r="U250" i="5"/>
  <c r="AF250" i="5"/>
  <c r="T250" i="5"/>
  <c r="AH444" i="5"/>
  <c r="Z444" i="5"/>
  <c r="R444" i="5"/>
  <c r="AG444" i="5"/>
  <c r="Y444" i="5"/>
  <c r="Q444" i="5"/>
  <c r="AF444" i="5"/>
  <c r="X444" i="5"/>
  <c r="AE444" i="5"/>
  <c r="W444" i="5"/>
  <c r="AD444" i="5"/>
  <c r="V444" i="5"/>
  <c r="AC444" i="5"/>
  <c r="U444" i="5"/>
  <c r="AB444" i="5"/>
  <c r="T444" i="5"/>
  <c r="AA444" i="5"/>
  <c r="S444" i="5"/>
  <c r="AF443" i="5"/>
  <c r="X443" i="5"/>
  <c r="AE443" i="5"/>
  <c r="W443" i="5"/>
  <c r="AD443" i="5"/>
  <c r="V443" i="5"/>
  <c r="AC443" i="5"/>
  <c r="U443" i="5"/>
  <c r="AB443" i="5"/>
  <c r="T443" i="5"/>
  <c r="AA443" i="5"/>
  <c r="S443" i="5"/>
  <c r="AH443" i="5"/>
  <c r="Z443" i="5"/>
  <c r="R443" i="5"/>
  <c r="AG443" i="5"/>
  <c r="Y443" i="5"/>
  <c r="Q443" i="5"/>
  <c r="AB457" i="5"/>
  <c r="T457" i="5"/>
  <c r="AA457" i="5"/>
  <c r="S457" i="5"/>
  <c r="AH457" i="5"/>
  <c r="Z457" i="5"/>
  <c r="R457" i="5"/>
  <c r="AG457" i="5"/>
  <c r="Y457" i="5"/>
  <c r="Q457" i="5"/>
  <c r="AF457" i="5"/>
  <c r="X457" i="5"/>
  <c r="AE457" i="5"/>
  <c r="W457" i="5"/>
  <c r="AD457" i="5"/>
  <c r="V457" i="5"/>
  <c r="AC457" i="5"/>
  <c r="U457" i="5"/>
  <c r="AF435" i="5"/>
  <c r="X435" i="5"/>
  <c r="AE435" i="5"/>
  <c r="W435" i="5"/>
  <c r="AD435" i="5"/>
  <c r="V435" i="5"/>
  <c r="AC435" i="5"/>
  <c r="U435" i="5"/>
  <c r="AB435" i="5"/>
  <c r="T435" i="5"/>
  <c r="AA435" i="5"/>
  <c r="S435" i="5"/>
  <c r="AH435" i="5"/>
  <c r="Z435" i="5"/>
  <c r="R435" i="5"/>
  <c r="AG435" i="5"/>
  <c r="Y435" i="5"/>
  <c r="Q435" i="5"/>
  <c r="Z6" i="6"/>
  <c r="R6" i="6"/>
  <c r="Y6" i="6"/>
  <c r="Q6" i="6"/>
  <c r="X6" i="6"/>
  <c r="P6" i="6"/>
  <c r="W6" i="6"/>
  <c r="O6" i="6"/>
  <c r="V6" i="6"/>
  <c r="N6" i="6"/>
  <c r="AC6" i="6"/>
  <c r="U6" i="6"/>
  <c r="M6" i="6"/>
  <c r="AB6" i="6"/>
  <c r="T6" i="6"/>
  <c r="L6" i="6"/>
  <c r="AA6" i="6"/>
  <c r="S6" i="6"/>
  <c r="X5" i="6"/>
  <c r="P5" i="6"/>
  <c r="W5" i="6"/>
  <c r="O5" i="6"/>
  <c r="V5" i="6"/>
  <c r="N5" i="6"/>
  <c r="AC5" i="6"/>
  <c r="U5" i="6"/>
  <c r="M5" i="6"/>
  <c r="AB5" i="6"/>
  <c r="T5" i="6"/>
  <c r="L5" i="6"/>
  <c r="AA5" i="6"/>
  <c r="S5" i="6"/>
  <c r="Z5" i="6"/>
  <c r="R5" i="6"/>
  <c r="Y5" i="6"/>
  <c r="Q5" i="6"/>
  <c r="AC37" i="6"/>
  <c r="AA37" i="6"/>
  <c r="S37" i="6"/>
  <c r="Y37" i="6"/>
  <c r="Q37" i="6"/>
  <c r="W37" i="6"/>
  <c r="O37" i="6"/>
  <c r="R37" i="6"/>
  <c r="P37" i="6"/>
  <c r="AB37" i="6"/>
  <c r="N37" i="6"/>
  <c r="Z37" i="6"/>
  <c r="M37" i="6"/>
  <c r="X37" i="6"/>
  <c r="L37" i="6"/>
  <c r="V37" i="6"/>
  <c r="U37" i="6"/>
  <c r="T37" i="6"/>
  <c r="V32" i="6"/>
  <c r="N32" i="6"/>
  <c r="AC32" i="6"/>
  <c r="U32" i="6"/>
  <c r="M32" i="6"/>
  <c r="AB32" i="6"/>
  <c r="T32" i="6"/>
  <c r="L32" i="6"/>
  <c r="AA32" i="6"/>
  <c r="S32" i="6"/>
  <c r="Z32" i="6"/>
  <c r="R32" i="6"/>
  <c r="Y32" i="6"/>
  <c r="Q32" i="6"/>
  <c r="X32" i="6"/>
  <c r="P32" i="6"/>
  <c r="W32" i="6"/>
  <c r="O32" i="6"/>
  <c r="AB31" i="6"/>
  <c r="T31" i="6"/>
  <c r="L31" i="6"/>
  <c r="AA31" i="6"/>
  <c r="S31" i="6"/>
  <c r="Z31" i="6"/>
  <c r="R31" i="6"/>
  <c r="Y31" i="6"/>
  <c r="Q31" i="6"/>
  <c r="X31" i="6"/>
  <c r="P31" i="6"/>
  <c r="W31" i="6"/>
  <c r="O31" i="6"/>
  <c r="V31" i="6"/>
  <c r="N31" i="6"/>
  <c r="AC31" i="6"/>
  <c r="U31" i="6"/>
  <c r="M31" i="6"/>
  <c r="Z372" i="6"/>
  <c r="R372" i="6"/>
  <c r="Y372" i="6"/>
  <c r="Q372" i="6"/>
  <c r="X372" i="6"/>
  <c r="P372" i="6"/>
  <c r="W372" i="6"/>
  <c r="O372" i="6"/>
  <c r="V372" i="6"/>
  <c r="N372" i="6"/>
  <c r="AC372" i="6"/>
  <c r="U372" i="6"/>
  <c r="M372" i="6"/>
  <c r="AB372" i="6"/>
  <c r="T372" i="6"/>
  <c r="L372" i="6"/>
  <c r="AA372" i="6"/>
  <c r="S372" i="6"/>
  <c r="AC404" i="6"/>
  <c r="Z404" i="6"/>
  <c r="R404" i="6"/>
  <c r="AB404" i="6"/>
  <c r="S404" i="6"/>
  <c r="AA404" i="6"/>
  <c r="Q404" i="6"/>
  <c r="Y404" i="6"/>
  <c r="P404" i="6"/>
  <c r="X404" i="6"/>
  <c r="O404" i="6"/>
  <c r="W404" i="6"/>
  <c r="N404" i="6"/>
  <c r="V404" i="6"/>
  <c r="M404" i="6"/>
  <c r="U404" i="6"/>
  <c r="L404" i="6"/>
  <c r="T404" i="6"/>
  <c r="V318" i="6"/>
  <c r="N318" i="6"/>
  <c r="AC318" i="6"/>
  <c r="U318" i="6"/>
  <c r="M318" i="6"/>
  <c r="AB318" i="6"/>
  <c r="T318" i="6"/>
  <c r="L318" i="6"/>
  <c r="AA318" i="6"/>
  <c r="S318" i="6"/>
  <c r="Z318" i="6"/>
  <c r="R318" i="6"/>
  <c r="Y318" i="6"/>
  <c r="Q318" i="6"/>
  <c r="X318" i="6"/>
  <c r="P318" i="6"/>
  <c r="W318" i="6"/>
  <c r="O318" i="6"/>
  <c r="V350" i="6"/>
  <c r="N350" i="6"/>
  <c r="AC350" i="6"/>
  <c r="U350" i="6"/>
  <c r="M350" i="6"/>
  <c r="AB350" i="6"/>
  <c r="T350" i="6"/>
  <c r="L350" i="6"/>
  <c r="AA350" i="6"/>
  <c r="S350" i="6"/>
  <c r="Z350" i="6"/>
  <c r="R350" i="6"/>
  <c r="Y350" i="6"/>
  <c r="Q350" i="6"/>
  <c r="X350" i="6"/>
  <c r="P350" i="6"/>
  <c r="W350" i="6"/>
  <c r="O350" i="6"/>
  <c r="V382" i="6"/>
  <c r="N382" i="6"/>
  <c r="AC382" i="6"/>
  <c r="U382" i="6"/>
  <c r="M382" i="6"/>
  <c r="AB382" i="6"/>
  <c r="T382" i="6"/>
  <c r="L382" i="6"/>
  <c r="AA382" i="6"/>
  <c r="S382" i="6"/>
  <c r="Z382" i="6"/>
  <c r="R382" i="6"/>
  <c r="Y382" i="6"/>
  <c r="Q382" i="6"/>
  <c r="X382" i="6"/>
  <c r="P382" i="6"/>
  <c r="W382" i="6"/>
  <c r="O382" i="6"/>
  <c r="AC416" i="6"/>
  <c r="U416" i="6"/>
  <c r="M416" i="6"/>
  <c r="AB416" i="6"/>
  <c r="T416" i="6"/>
  <c r="L416" i="6"/>
  <c r="Z416" i="6"/>
  <c r="R416" i="6"/>
  <c r="X416" i="6"/>
  <c r="P416" i="6"/>
  <c r="W416" i="6"/>
  <c r="O416" i="6"/>
  <c r="V416" i="6"/>
  <c r="N416" i="6"/>
  <c r="S416" i="6"/>
  <c r="Q416" i="6"/>
  <c r="AA416" i="6"/>
  <c r="Y416" i="6"/>
  <c r="AB543" i="6"/>
  <c r="T543" i="6"/>
  <c r="L543" i="6"/>
  <c r="Z543" i="6"/>
  <c r="R543" i="6"/>
  <c r="X543" i="6"/>
  <c r="P543" i="6"/>
  <c r="W543" i="6"/>
  <c r="V543" i="6"/>
  <c r="N543" i="6"/>
  <c r="U543" i="6"/>
  <c r="S543" i="6"/>
  <c r="Q543" i="6"/>
  <c r="O543" i="6"/>
  <c r="M543" i="6"/>
  <c r="AC543" i="6"/>
  <c r="AA543" i="6"/>
  <c r="Y543" i="6"/>
  <c r="W453" i="6"/>
  <c r="O453" i="6"/>
  <c r="V453" i="6"/>
  <c r="N453" i="6"/>
  <c r="AC453" i="6"/>
  <c r="U453" i="6"/>
  <c r="M453" i="6"/>
  <c r="AB453" i="6"/>
  <c r="T453" i="6"/>
  <c r="L453" i="6"/>
  <c r="AA453" i="6"/>
  <c r="S453" i="6"/>
  <c r="Z453" i="6"/>
  <c r="R453" i="6"/>
  <c r="Y453" i="6"/>
  <c r="Q453" i="6"/>
  <c r="X453" i="6"/>
  <c r="P453" i="6"/>
  <c r="W485" i="6"/>
  <c r="O485" i="6"/>
  <c r="V485" i="6"/>
  <c r="N485" i="6"/>
  <c r="AC485" i="6"/>
  <c r="U485" i="6"/>
  <c r="M485" i="6"/>
  <c r="AB485" i="6"/>
  <c r="T485" i="6"/>
  <c r="L485" i="6"/>
  <c r="AA485" i="6"/>
  <c r="S485" i="6"/>
  <c r="Z485" i="6"/>
  <c r="R485" i="6"/>
  <c r="Y485" i="6"/>
  <c r="Q485" i="6"/>
  <c r="X485" i="6"/>
  <c r="P485" i="6"/>
  <c r="W517" i="6"/>
  <c r="O517" i="6"/>
  <c r="V517" i="6"/>
  <c r="N517" i="6"/>
  <c r="AC517" i="6"/>
  <c r="U517" i="6"/>
  <c r="M517" i="6"/>
  <c r="AB517" i="6"/>
  <c r="T517" i="6"/>
  <c r="L517" i="6"/>
  <c r="AA517" i="6"/>
  <c r="S517" i="6"/>
  <c r="Z517" i="6"/>
  <c r="R517" i="6"/>
  <c r="Y517" i="6"/>
  <c r="Q517" i="6"/>
  <c r="X517" i="6"/>
  <c r="P517" i="6"/>
  <c r="AC420" i="6"/>
  <c r="U420" i="6"/>
  <c r="M420" i="6"/>
  <c r="AB420" i="6"/>
  <c r="T420" i="6"/>
  <c r="L420" i="6"/>
  <c r="AA420" i="6"/>
  <c r="S420" i="6"/>
  <c r="Z420" i="6"/>
  <c r="R420" i="6"/>
  <c r="X420" i="6"/>
  <c r="P420" i="6"/>
  <c r="W420" i="6"/>
  <c r="O420" i="6"/>
  <c r="V420" i="6"/>
  <c r="N420" i="6"/>
  <c r="Y420" i="6"/>
  <c r="Q420" i="6"/>
  <c r="AC452" i="6"/>
  <c r="U452" i="6"/>
  <c r="M452" i="6"/>
  <c r="AB452" i="6"/>
  <c r="T452" i="6"/>
  <c r="L452" i="6"/>
  <c r="AA452" i="6"/>
  <c r="S452" i="6"/>
  <c r="Z452" i="6"/>
  <c r="R452" i="6"/>
  <c r="Y452" i="6"/>
  <c r="Q452" i="6"/>
  <c r="X452" i="6"/>
  <c r="P452" i="6"/>
  <c r="W452" i="6"/>
  <c r="O452" i="6"/>
  <c r="V452" i="6"/>
  <c r="N452" i="6"/>
  <c r="AC484" i="6"/>
  <c r="U484" i="6"/>
  <c r="M484" i="6"/>
  <c r="AB484" i="6"/>
  <c r="T484" i="6"/>
  <c r="L484" i="6"/>
  <c r="AA484" i="6"/>
  <c r="S484" i="6"/>
  <c r="Z484" i="6"/>
  <c r="R484" i="6"/>
  <c r="Y484" i="6"/>
  <c r="Q484" i="6"/>
  <c r="X484" i="6"/>
  <c r="P484" i="6"/>
  <c r="W484" i="6"/>
  <c r="O484" i="6"/>
  <c r="V484" i="6"/>
  <c r="N484" i="6"/>
  <c r="AC516" i="6"/>
  <c r="U516" i="6"/>
  <c r="M516" i="6"/>
  <c r="AB516" i="6"/>
  <c r="T516" i="6"/>
  <c r="L516" i="6"/>
  <c r="AA516" i="6"/>
  <c r="S516" i="6"/>
  <c r="Z516" i="6"/>
  <c r="R516" i="6"/>
  <c r="Y516" i="6"/>
  <c r="Q516" i="6"/>
  <c r="X516" i="6"/>
  <c r="P516" i="6"/>
  <c r="W516" i="6"/>
  <c r="O516" i="6"/>
  <c r="V516" i="6"/>
  <c r="N516" i="6"/>
  <c r="V552" i="6"/>
  <c r="N552" i="6"/>
  <c r="AC552" i="6"/>
  <c r="U552" i="6"/>
  <c r="M552" i="6"/>
  <c r="AB552" i="6"/>
  <c r="T552" i="6"/>
  <c r="L552" i="6"/>
  <c r="Z552" i="6"/>
  <c r="R552" i="6"/>
  <c r="Y552" i="6"/>
  <c r="Q552" i="6"/>
  <c r="X552" i="6"/>
  <c r="P552" i="6"/>
  <c r="S552" i="6"/>
  <c r="O552" i="6"/>
  <c r="AA552" i="6"/>
  <c r="W552" i="6"/>
  <c r="Y557" i="6"/>
  <c r="Q557" i="6"/>
  <c r="X557" i="6"/>
  <c r="P557" i="6"/>
  <c r="W557" i="6"/>
  <c r="O557" i="6"/>
  <c r="V557" i="6"/>
  <c r="N557" i="6"/>
  <c r="AC557" i="6"/>
  <c r="U557" i="6"/>
  <c r="M557" i="6"/>
  <c r="AB557" i="6"/>
  <c r="T557" i="6"/>
  <c r="L557" i="6"/>
  <c r="AA557" i="6"/>
  <c r="S557" i="6"/>
  <c r="Z557" i="6"/>
  <c r="R557" i="6"/>
  <c r="Y589" i="6"/>
  <c r="Q589" i="6"/>
  <c r="X589" i="6"/>
  <c r="P589" i="6"/>
  <c r="W589" i="6"/>
  <c r="O589" i="6"/>
  <c r="V589" i="6"/>
  <c r="N589" i="6"/>
  <c r="AC589" i="6"/>
  <c r="U589" i="6"/>
  <c r="M589" i="6"/>
  <c r="AB589" i="6"/>
  <c r="T589" i="6"/>
  <c r="L589" i="6"/>
  <c r="AA589" i="6"/>
  <c r="S589" i="6"/>
  <c r="Z589" i="6"/>
  <c r="R589" i="6"/>
  <c r="Y621" i="6"/>
  <c r="Q621" i="6"/>
  <c r="X621" i="6"/>
  <c r="P621" i="6"/>
  <c r="W621" i="6"/>
  <c r="O621" i="6"/>
  <c r="V621" i="6"/>
  <c r="N621" i="6"/>
  <c r="AC621" i="6"/>
  <c r="U621" i="6"/>
  <c r="M621" i="6"/>
  <c r="AB621" i="6"/>
  <c r="T621" i="6"/>
  <c r="L621" i="6"/>
  <c r="AA621" i="6"/>
  <c r="S621" i="6"/>
  <c r="Z621" i="6"/>
  <c r="R621" i="6"/>
  <c r="Y653" i="6"/>
  <c r="Q653" i="6"/>
  <c r="X653" i="6"/>
  <c r="P653" i="6"/>
  <c r="W653" i="6"/>
  <c r="O653" i="6"/>
  <c r="V653" i="6"/>
  <c r="N653" i="6"/>
  <c r="AC653" i="6"/>
  <c r="U653" i="6"/>
  <c r="M653" i="6"/>
  <c r="AB653" i="6"/>
  <c r="T653" i="6"/>
  <c r="L653" i="6"/>
  <c r="AA653" i="6"/>
  <c r="S653" i="6"/>
  <c r="Z653" i="6"/>
  <c r="R653" i="6"/>
  <c r="W564" i="6"/>
  <c r="O564" i="6"/>
  <c r="V564" i="6"/>
  <c r="N564" i="6"/>
  <c r="AC564" i="6"/>
  <c r="U564" i="6"/>
  <c r="M564" i="6"/>
  <c r="AB564" i="6"/>
  <c r="T564" i="6"/>
  <c r="L564" i="6"/>
  <c r="AA564" i="6"/>
  <c r="S564" i="6"/>
  <c r="Z564" i="6"/>
  <c r="R564" i="6"/>
  <c r="Y564" i="6"/>
  <c r="Q564" i="6"/>
  <c r="X564" i="6"/>
  <c r="P564" i="6"/>
  <c r="W596" i="6"/>
  <c r="O596" i="6"/>
  <c r="V596" i="6"/>
  <c r="N596" i="6"/>
  <c r="AC596" i="6"/>
  <c r="U596" i="6"/>
  <c r="M596" i="6"/>
  <c r="AB596" i="6"/>
  <c r="T596" i="6"/>
  <c r="L596" i="6"/>
  <c r="AA596" i="6"/>
  <c r="S596" i="6"/>
  <c r="Z596" i="6"/>
  <c r="R596" i="6"/>
  <c r="Y596" i="6"/>
  <c r="Q596" i="6"/>
  <c r="X596" i="6"/>
  <c r="P596" i="6"/>
  <c r="W628" i="6"/>
  <c r="O628" i="6"/>
  <c r="V628" i="6"/>
  <c r="N628" i="6"/>
  <c r="AC628" i="6"/>
  <c r="U628" i="6"/>
  <c r="M628" i="6"/>
  <c r="AB628" i="6"/>
  <c r="T628" i="6"/>
  <c r="L628" i="6"/>
  <c r="AA628" i="6"/>
  <c r="S628" i="6"/>
  <c r="Z628" i="6"/>
  <c r="R628" i="6"/>
  <c r="Y628" i="6"/>
  <c r="Q628" i="6"/>
  <c r="X628" i="6"/>
  <c r="P628" i="6"/>
  <c r="W660" i="6"/>
  <c r="O660" i="6"/>
  <c r="V660" i="6"/>
  <c r="N660" i="6"/>
  <c r="AC660" i="6"/>
  <c r="U660" i="6"/>
  <c r="M660" i="6"/>
  <c r="AB660" i="6"/>
  <c r="T660" i="6"/>
  <c r="L660" i="6"/>
  <c r="AA660" i="6"/>
  <c r="S660" i="6"/>
  <c r="Z660" i="6"/>
  <c r="R660" i="6"/>
  <c r="Y660" i="6"/>
  <c r="Q660" i="6"/>
  <c r="X660" i="6"/>
  <c r="P660" i="6"/>
  <c r="AB673" i="6"/>
  <c r="T673" i="6"/>
  <c r="L673" i="6"/>
  <c r="Z673" i="6"/>
  <c r="R673" i="6"/>
  <c r="X673" i="6"/>
  <c r="P673" i="6"/>
  <c r="V673" i="6"/>
  <c r="N673" i="6"/>
  <c r="Q673" i="6"/>
  <c r="O673" i="6"/>
  <c r="AC673" i="6"/>
  <c r="M673" i="6"/>
  <c r="AA673" i="6"/>
  <c r="Y673" i="6"/>
  <c r="W673" i="6"/>
  <c r="U673" i="6"/>
  <c r="S673" i="6"/>
  <c r="AC579" i="6"/>
  <c r="U579" i="6"/>
  <c r="M579" i="6"/>
  <c r="AB579" i="6"/>
  <c r="T579" i="6"/>
  <c r="L579" i="6"/>
  <c r="AA579" i="6"/>
  <c r="S579" i="6"/>
  <c r="Z579" i="6"/>
  <c r="R579" i="6"/>
  <c r="Y579" i="6"/>
  <c r="Q579" i="6"/>
  <c r="X579" i="6"/>
  <c r="P579" i="6"/>
  <c r="W579" i="6"/>
  <c r="O579" i="6"/>
  <c r="V579" i="6"/>
  <c r="N579" i="6"/>
  <c r="AC611" i="6"/>
  <c r="U611" i="6"/>
  <c r="M611" i="6"/>
  <c r="AB611" i="6"/>
  <c r="T611" i="6"/>
  <c r="L611" i="6"/>
  <c r="AA611" i="6"/>
  <c r="S611" i="6"/>
  <c r="Z611" i="6"/>
  <c r="R611" i="6"/>
  <c r="Y611" i="6"/>
  <c r="Q611" i="6"/>
  <c r="X611" i="6"/>
  <c r="P611" i="6"/>
  <c r="W611" i="6"/>
  <c r="O611" i="6"/>
  <c r="V611" i="6"/>
  <c r="N611" i="6"/>
  <c r="AC643" i="6"/>
  <c r="U643" i="6"/>
  <c r="M643" i="6"/>
  <c r="AB643" i="6"/>
  <c r="T643" i="6"/>
  <c r="L643" i="6"/>
  <c r="AA643" i="6"/>
  <c r="S643" i="6"/>
  <c r="Z643" i="6"/>
  <c r="R643" i="6"/>
  <c r="Y643" i="6"/>
  <c r="Q643" i="6"/>
  <c r="X643" i="6"/>
  <c r="P643" i="6"/>
  <c r="W643" i="6"/>
  <c r="O643" i="6"/>
  <c r="V643" i="6"/>
  <c r="N643" i="6"/>
  <c r="Z676" i="6"/>
  <c r="R676" i="6"/>
  <c r="Y676" i="6"/>
  <c r="Q676" i="6"/>
  <c r="X676" i="6"/>
  <c r="P676" i="6"/>
  <c r="V676" i="6"/>
  <c r="N676" i="6"/>
  <c r="AB676" i="6"/>
  <c r="T676" i="6"/>
  <c r="L676" i="6"/>
  <c r="M676" i="6"/>
  <c r="AC676" i="6"/>
  <c r="AA676" i="6"/>
  <c r="W676" i="6"/>
  <c r="U676" i="6"/>
  <c r="S676" i="6"/>
  <c r="O676" i="6"/>
  <c r="AA582" i="6"/>
  <c r="S582" i="6"/>
  <c r="Z582" i="6"/>
  <c r="R582" i="6"/>
  <c r="Y582" i="6"/>
  <c r="Q582" i="6"/>
  <c r="X582" i="6"/>
  <c r="P582" i="6"/>
  <c r="W582" i="6"/>
  <c r="O582" i="6"/>
  <c r="V582" i="6"/>
  <c r="N582" i="6"/>
  <c r="AC582" i="6"/>
  <c r="U582" i="6"/>
  <c r="M582" i="6"/>
  <c r="AB582" i="6"/>
  <c r="T582" i="6"/>
  <c r="L582" i="6"/>
  <c r="AA614" i="6"/>
  <c r="S614" i="6"/>
  <c r="Z614" i="6"/>
  <c r="R614" i="6"/>
  <c r="Y614" i="6"/>
  <c r="Q614" i="6"/>
  <c r="X614" i="6"/>
  <c r="P614" i="6"/>
  <c r="W614" i="6"/>
  <c r="O614" i="6"/>
  <c r="V614" i="6"/>
  <c r="N614" i="6"/>
  <c r="AC614" i="6"/>
  <c r="U614" i="6"/>
  <c r="M614" i="6"/>
  <c r="AB614" i="6"/>
  <c r="T614" i="6"/>
  <c r="L614" i="6"/>
  <c r="AA646" i="6"/>
  <c r="S646" i="6"/>
  <c r="Z646" i="6"/>
  <c r="R646" i="6"/>
  <c r="Y646" i="6"/>
  <c r="Q646" i="6"/>
  <c r="X646" i="6"/>
  <c r="P646" i="6"/>
  <c r="W646" i="6"/>
  <c r="O646" i="6"/>
  <c r="V646" i="6"/>
  <c r="N646" i="6"/>
  <c r="AC646" i="6"/>
  <c r="U646" i="6"/>
  <c r="M646" i="6"/>
  <c r="AB646" i="6"/>
  <c r="T646" i="6"/>
  <c r="L646" i="6"/>
  <c r="Z688" i="6"/>
  <c r="R688" i="6"/>
  <c r="Y688" i="6"/>
  <c r="Q688" i="6"/>
  <c r="X688" i="6"/>
  <c r="P688" i="6"/>
  <c r="W688" i="6"/>
  <c r="O688" i="6"/>
  <c r="V688" i="6"/>
  <c r="N688" i="6"/>
  <c r="AC688" i="6"/>
  <c r="U688" i="6"/>
  <c r="M688" i="6"/>
  <c r="AB688" i="6"/>
  <c r="T688" i="6"/>
  <c r="L688" i="6"/>
  <c r="AA688" i="6"/>
  <c r="S688" i="6"/>
  <c r="Z720" i="6"/>
  <c r="R720" i="6"/>
  <c r="Y720" i="6"/>
  <c r="Q720" i="6"/>
  <c r="X720" i="6"/>
  <c r="P720" i="6"/>
  <c r="W720" i="6"/>
  <c r="O720" i="6"/>
  <c r="V720" i="6"/>
  <c r="N720" i="6"/>
  <c r="AC720" i="6"/>
  <c r="U720" i="6"/>
  <c r="M720" i="6"/>
  <c r="AB720" i="6"/>
  <c r="T720" i="6"/>
  <c r="L720" i="6"/>
  <c r="AA720" i="6"/>
  <c r="S720" i="6"/>
  <c r="Z752" i="6"/>
  <c r="R752" i="6"/>
  <c r="Y752" i="6"/>
  <c r="Q752" i="6"/>
  <c r="X752" i="6"/>
  <c r="P752" i="6"/>
  <c r="W752" i="6"/>
  <c r="O752" i="6"/>
  <c r="V752" i="6"/>
  <c r="N752" i="6"/>
  <c r="AC752" i="6"/>
  <c r="U752" i="6"/>
  <c r="M752" i="6"/>
  <c r="AB752" i="6"/>
  <c r="T752" i="6"/>
  <c r="L752" i="6"/>
  <c r="AA752" i="6"/>
  <c r="S752" i="6"/>
  <c r="X687" i="6"/>
  <c r="P687" i="6"/>
  <c r="W687" i="6"/>
  <c r="O687" i="6"/>
  <c r="V687" i="6"/>
  <c r="N687" i="6"/>
  <c r="AC687" i="6"/>
  <c r="U687" i="6"/>
  <c r="M687" i="6"/>
  <c r="AB687" i="6"/>
  <c r="T687" i="6"/>
  <c r="L687" i="6"/>
  <c r="AA687" i="6"/>
  <c r="S687" i="6"/>
  <c r="Z687" i="6"/>
  <c r="R687" i="6"/>
  <c r="Y687" i="6"/>
  <c r="Q687" i="6"/>
  <c r="V686" i="6"/>
  <c r="N686" i="6"/>
  <c r="AC686" i="6"/>
  <c r="U686" i="6"/>
  <c r="M686" i="6"/>
  <c r="AB686" i="6"/>
  <c r="T686" i="6"/>
  <c r="L686" i="6"/>
  <c r="AA686" i="6"/>
  <c r="S686" i="6"/>
  <c r="Z686" i="6"/>
  <c r="R686" i="6"/>
  <c r="Y686" i="6"/>
  <c r="Q686" i="6"/>
  <c r="X686" i="6"/>
  <c r="P686" i="6"/>
  <c r="W686" i="6"/>
  <c r="O686" i="6"/>
  <c r="V718" i="6"/>
  <c r="N718" i="6"/>
  <c r="AC718" i="6"/>
  <c r="U718" i="6"/>
  <c r="M718" i="6"/>
  <c r="AB718" i="6"/>
  <c r="T718" i="6"/>
  <c r="L718" i="6"/>
  <c r="AA718" i="6"/>
  <c r="S718" i="6"/>
  <c r="Z718" i="6"/>
  <c r="R718" i="6"/>
  <c r="Y718" i="6"/>
  <c r="Q718" i="6"/>
  <c r="X718" i="6"/>
  <c r="P718" i="6"/>
  <c r="W718" i="6"/>
  <c r="O718" i="6"/>
  <c r="V750" i="6"/>
  <c r="N750" i="6"/>
  <c r="AC750" i="6"/>
  <c r="U750" i="6"/>
  <c r="M750" i="6"/>
  <c r="AB750" i="6"/>
  <c r="T750" i="6"/>
  <c r="L750" i="6"/>
  <c r="AA750" i="6"/>
  <c r="S750" i="6"/>
  <c r="Z750" i="6"/>
  <c r="R750" i="6"/>
  <c r="Y750" i="6"/>
  <c r="Q750" i="6"/>
  <c r="X750" i="6"/>
  <c r="P750" i="6"/>
  <c r="W750" i="6"/>
  <c r="O750" i="6"/>
  <c r="X818" i="6"/>
  <c r="P818" i="6"/>
  <c r="V818" i="6"/>
  <c r="N818" i="6"/>
  <c r="AB818" i="6"/>
  <c r="T818" i="6"/>
  <c r="L818" i="6"/>
  <c r="Z818" i="6"/>
  <c r="R818" i="6"/>
  <c r="Y818" i="6"/>
  <c r="Q818" i="6"/>
  <c r="M818" i="6"/>
  <c r="AC818" i="6"/>
  <c r="AA818" i="6"/>
  <c r="W818" i="6"/>
  <c r="U818" i="6"/>
  <c r="S818" i="6"/>
  <c r="O818" i="6"/>
  <c r="Z945" i="6"/>
  <c r="R945" i="6"/>
  <c r="Y945" i="6"/>
  <c r="Q945" i="6"/>
  <c r="X945" i="6"/>
  <c r="P945" i="6"/>
  <c r="V945" i="6"/>
  <c r="N945" i="6"/>
  <c r="AB945" i="6"/>
  <c r="T945" i="6"/>
  <c r="L945" i="6"/>
  <c r="AA945" i="6"/>
  <c r="W945" i="6"/>
  <c r="U945" i="6"/>
  <c r="S945" i="6"/>
  <c r="O945" i="6"/>
  <c r="M945" i="6"/>
  <c r="AC945" i="6"/>
  <c r="X854" i="6"/>
  <c r="P854" i="6"/>
  <c r="W854" i="6"/>
  <c r="O854" i="6"/>
  <c r="V854" i="6"/>
  <c r="N854" i="6"/>
  <c r="AC854" i="6"/>
  <c r="U854" i="6"/>
  <c r="M854" i="6"/>
  <c r="AB854" i="6"/>
  <c r="T854" i="6"/>
  <c r="L854" i="6"/>
  <c r="AA854" i="6"/>
  <c r="S854" i="6"/>
  <c r="Z854" i="6"/>
  <c r="R854" i="6"/>
  <c r="Y854" i="6"/>
  <c r="Q854" i="6"/>
  <c r="X886" i="6"/>
  <c r="P886" i="6"/>
  <c r="W886" i="6"/>
  <c r="O886" i="6"/>
  <c r="V886" i="6"/>
  <c r="N886" i="6"/>
  <c r="AC886" i="6"/>
  <c r="U886" i="6"/>
  <c r="M886" i="6"/>
  <c r="AB886" i="6"/>
  <c r="T886" i="6"/>
  <c r="L886" i="6"/>
  <c r="AA886" i="6"/>
  <c r="S886" i="6"/>
  <c r="Z886" i="6"/>
  <c r="R886" i="6"/>
  <c r="Y886" i="6"/>
  <c r="Q886" i="6"/>
  <c r="X918" i="6"/>
  <c r="P918" i="6"/>
  <c r="W918" i="6"/>
  <c r="O918" i="6"/>
  <c r="V918" i="6"/>
  <c r="N918" i="6"/>
  <c r="AC918" i="6"/>
  <c r="U918" i="6"/>
  <c r="M918" i="6"/>
  <c r="AB918" i="6"/>
  <c r="T918" i="6"/>
  <c r="L918" i="6"/>
  <c r="AA918" i="6"/>
  <c r="S918" i="6"/>
  <c r="Z918" i="6"/>
  <c r="R918" i="6"/>
  <c r="Y918" i="6"/>
  <c r="Q918" i="6"/>
  <c r="V833" i="6"/>
  <c r="N833" i="6"/>
  <c r="AC833" i="6"/>
  <c r="U833" i="6"/>
  <c r="M833" i="6"/>
  <c r="AB833" i="6"/>
  <c r="T833" i="6"/>
  <c r="L833" i="6"/>
  <c r="AA833" i="6"/>
  <c r="S833" i="6"/>
  <c r="Z833" i="6"/>
  <c r="R833" i="6"/>
  <c r="Y833" i="6"/>
  <c r="Q833" i="6"/>
  <c r="X833" i="6"/>
  <c r="P833" i="6"/>
  <c r="W833" i="6"/>
  <c r="O833" i="6"/>
  <c r="V865" i="6"/>
  <c r="N865" i="6"/>
  <c r="AC865" i="6"/>
  <c r="U865" i="6"/>
  <c r="M865" i="6"/>
  <c r="AB865" i="6"/>
  <c r="T865" i="6"/>
  <c r="L865" i="6"/>
  <c r="AA865" i="6"/>
  <c r="S865" i="6"/>
  <c r="Z865" i="6"/>
  <c r="R865" i="6"/>
  <c r="Y865" i="6"/>
  <c r="Q865" i="6"/>
  <c r="X865" i="6"/>
  <c r="P865" i="6"/>
  <c r="W865" i="6"/>
  <c r="O865" i="6"/>
  <c r="V897" i="6"/>
  <c r="N897" i="6"/>
  <c r="AC897" i="6"/>
  <c r="U897" i="6"/>
  <c r="M897" i="6"/>
  <c r="AB897" i="6"/>
  <c r="T897" i="6"/>
  <c r="L897" i="6"/>
  <c r="AA897" i="6"/>
  <c r="S897" i="6"/>
  <c r="Z897" i="6"/>
  <c r="R897" i="6"/>
  <c r="Y897" i="6"/>
  <c r="Q897" i="6"/>
  <c r="X897" i="6"/>
  <c r="P897" i="6"/>
  <c r="W897" i="6"/>
  <c r="O897" i="6"/>
  <c r="V929" i="6"/>
  <c r="N929" i="6"/>
  <c r="AC929" i="6"/>
  <c r="U929" i="6"/>
  <c r="M929" i="6"/>
  <c r="AB929" i="6"/>
  <c r="T929" i="6"/>
  <c r="L929" i="6"/>
  <c r="AA929" i="6"/>
  <c r="S929" i="6"/>
  <c r="Z929" i="6"/>
  <c r="R929" i="6"/>
  <c r="Y929" i="6"/>
  <c r="Q929" i="6"/>
  <c r="X929" i="6"/>
  <c r="P929" i="6"/>
  <c r="W929" i="6"/>
  <c r="O929" i="6"/>
  <c r="AB840" i="6"/>
  <c r="T840" i="6"/>
  <c r="L840" i="6"/>
  <c r="AA840" i="6"/>
  <c r="S840" i="6"/>
  <c r="Z840" i="6"/>
  <c r="R840" i="6"/>
  <c r="Y840" i="6"/>
  <c r="Q840" i="6"/>
  <c r="X840" i="6"/>
  <c r="P840" i="6"/>
  <c r="W840" i="6"/>
  <c r="O840" i="6"/>
  <c r="V840" i="6"/>
  <c r="N840" i="6"/>
  <c r="AC840" i="6"/>
  <c r="U840" i="6"/>
  <c r="M840" i="6"/>
  <c r="AB872" i="6"/>
  <c r="T872" i="6"/>
  <c r="L872" i="6"/>
  <c r="AA872" i="6"/>
  <c r="S872" i="6"/>
  <c r="Z872" i="6"/>
  <c r="R872" i="6"/>
  <c r="Y872" i="6"/>
  <c r="Q872" i="6"/>
  <c r="X872" i="6"/>
  <c r="P872" i="6"/>
  <c r="W872" i="6"/>
  <c r="O872" i="6"/>
  <c r="V872" i="6"/>
  <c r="N872" i="6"/>
  <c r="AC872" i="6"/>
  <c r="U872" i="6"/>
  <c r="M872" i="6"/>
  <c r="AB904" i="6"/>
  <c r="T904" i="6"/>
  <c r="L904" i="6"/>
  <c r="AA904" i="6"/>
  <c r="S904" i="6"/>
  <c r="Z904" i="6"/>
  <c r="R904" i="6"/>
  <c r="Y904" i="6"/>
  <c r="Q904" i="6"/>
  <c r="X904" i="6"/>
  <c r="P904" i="6"/>
  <c r="W904" i="6"/>
  <c r="O904" i="6"/>
  <c r="V904" i="6"/>
  <c r="N904" i="6"/>
  <c r="AC904" i="6"/>
  <c r="U904" i="6"/>
  <c r="M904" i="6"/>
  <c r="X944" i="6"/>
  <c r="P944" i="6"/>
  <c r="W944" i="6"/>
  <c r="O944" i="6"/>
  <c r="V944" i="6"/>
  <c r="N944" i="6"/>
  <c r="AB944" i="6"/>
  <c r="T944" i="6"/>
  <c r="L944" i="6"/>
  <c r="Z944" i="6"/>
  <c r="R944" i="6"/>
  <c r="M944" i="6"/>
  <c r="AC944" i="6"/>
  <c r="AA944" i="6"/>
  <c r="Y944" i="6"/>
  <c r="U944" i="6"/>
  <c r="S944" i="6"/>
  <c r="Q944" i="6"/>
  <c r="Z965" i="6"/>
  <c r="R965" i="6"/>
  <c r="Y965" i="6"/>
  <c r="Q965" i="6"/>
  <c r="X965" i="6"/>
  <c r="P965" i="6"/>
  <c r="W965" i="6"/>
  <c r="O965" i="6"/>
  <c r="V965" i="6"/>
  <c r="N965" i="6"/>
  <c r="AC965" i="6"/>
  <c r="U965" i="6"/>
  <c r="M965" i="6"/>
  <c r="AB965" i="6"/>
  <c r="T965" i="6"/>
  <c r="L965" i="6"/>
  <c r="AA965" i="6"/>
  <c r="S965" i="6"/>
  <c r="Z997" i="6"/>
  <c r="R997" i="6"/>
  <c r="Y997" i="6"/>
  <c r="Q997" i="6"/>
  <c r="X997" i="6"/>
  <c r="P997" i="6"/>
  <c r="W997" i="6"/>
  <c r="O997" i="6"/>
  <c r="V997" i="6"/>
  <c r="N997" i="6"/>
  <c r="AC997" i="6"/>
  <c r="U997" i="6"/>
  <c r="M997" i="6"/>
  <c r="AB997" i="6"/>
  <c r="T997" i="6"/>
  <c r="L997" i="6"/>
  <c r="AA997" i="6"/>
  <c r="S997" i="6"/>
  <c r="X968" i="6"/>
  <c r="P968" i="6"/>
  <c r="W968" i="6"/>
  <c r="O968" i="6"/>
  <c r="V968" i="6"/>
  <c r="N968" i="6"/>
  <c r="AC968" i="6"/>
  <c r="U968" i="6"/>
  <c r="M968" i="6"/>
  <c r="AB968" i="6"/>
  <c r="T968" i="6"/>
  <c r="L968" i="6"/>
  <c r="AA968" i="6"/>
  <c r="S968" i="6"/>
  <c r="Z968" i="6"/>
  <c r="R968" i="6"/>
  <c r="Y968" i="6"/>
  <c r="Q968" i="6"/>
  <c r="X1000" i="6"/>
  <c r="P1000" i="6"/>
  <c r="W1000" i="6"/>
  <c r="O1000" i="6"/>
  <c r="V1000" i="6"/>
  <c r="N1000" i="6"/>
  <c r="AC1000" i="6"/>
  <c r="U1000" i="6"/>
  <c r="M1000" i="6"/>
  <c r="AB1000" i="6"/>
  <c r="T1000" i="6"/>
  <c r="L1000" i="6"/>
  <c r="AA1000" i="6"/>
  <c r="S1000" i="6"/>
  <c r="Z1000" i="6"/>
  <c r="R1000" i="6"/>
  <c r="Y1000" i="6"/>
  <c r="Q1000" i="6"/>
  <c r="V975" i="6"/>
  <c r="N975" i="6"/>
  <c r="AC975" i="6"/>
  <c r="U975" i="6"/>
  <c r="M975" i="6"/>
  <c r="AB975" i="6"/>
  <c r="T975" i="6"/>
  <c r="L975" i="6"/>
  <c r="AA975" i="6"/>
  <c r="S975" i="6"/>
  <c r="Z975" i="6"/>
  <c r="R975" i="6"/>
  <c r="Y975" i="6"/>
  <c r="Q975" i="6"/>
  <c r="X975" i="6"/>
  <c r="P975" i="6"/>
  <c r="W975" i="6"/>
  <c r="O975" i="6"/>
  <c r="V1009" i="6"/>
  <c r="N1009" i="6"/>
  <c r="AC1009" i="6"/>
  <c r="U1009" i="6"/>
  <c r="M1009" i="6"/>
  <c r="Z1009" i="6"/>
  <c r="R1009" i="6"/>
  <c r="Y1009" i="6"/>
  <c r="Q1009" i="6"/>
  <c r="P1009" i="6"/>
  <c r="O1009" i="6"/>
  <c r="AB1009" i="6"/>
  <c r="L1009" i="6"/>
  <c r="AA1009" i="6"/>
  <c r="X1009" i="6"/>
  <c r="W1009" i="6"/>
  <c r="T1009" i="6"/>
  <c r="S1009" i="6"/>
  <c r="AB962" i="6"/>
  <c r="T962" i="6"/>
  <c r="L962" i="6"/>
  <c r="AA962" i="6"/>
  <c r="S962" i="6"/>
  <c r="Z962" i="6"/>
  <c r="R962" i="6"/>
  <c r="Y962" i="6"/>
  <c r="Q962" i="6"/>
  <c r="X962" i="6"/>
  <c r="P962" i="6"/>
  <c r="W962" i="6"/>
  <c r="O962" i="6"/>
  <c r="V962" i="6"/>
  <c r="N962" i="6"/>
  <c r="AC962" i="6"/>
  <c r="U962" i="6"/>
  <c r="M962" i="6"/>
  <c r="AB994" i="6"/>
  <c r="T994" i="6"/>
  <c r="L994" i="6"/>
  <c r="AA994" i="6"/>
  <c r="S994" i="6"/>
  <c r="Z994" i="6"/>
  <c r="R994" i="6"/>
  <c r="Y994" i="6"/>
  <c r="Q994" i="6"/>
  <c r="X994" i="6"/>
  <c r="P994" i="6"/>
  <c r="W994" i="6"/>
  <c r="O994" i="6"/>
  <c r="V994" i="6"/>
  <c r="N994" i="6"/>
  <c r="AC994" i="6"/>
  <c r="U994" i="6"/>
  <c r="M994" i="6"/>
  <c r="W1021" i="6"/>
  <c r="O1021" i="6"/>
  <c r="V1021" i="6"/>
  <c r="N1021" i="6"/>
  <c r="AC1021" i="6"/>
  <c r="U1021" i="6"/>
  <c r="M1021" i="6"/>
  <c r="AB1021" i="6"/>
  <c r="T1021" i="6"/>
  <c r="L1021" i="6"/>
  <c r="AA1021" i="6"/>
  <c r="S1021" i="6"/>
  <c r="Z1021" i="6"/>
  <c r="R1021" i="6"/>
  <c r="Y1021" i="6"/>
  <c r="Q1021" i="6"/>
  <c r="X1021" i="6"/>
  <c r="P1021" i="6"/>
  <c r="W1053" i="6"/>
  <c r="O1053" i="6"/>
  <c r="V1053" i="6"/>
  <c r="N1053" i="6"/>
  <c r="AC1053" i="6"/>
  <c r="U1053" i="6"/>
  <c r="M1053" i="6"/>
  <c r="AB1053" i="6"/>
  <c r="T1053" i="6"/>
  <c r="L1053" i="6"/>
  <c r="AA1053" i="6"/>
  <c r="S1053" i="6"/>
  <c r="Z1053" i="6"/>
  <c r="R1053" i="6"/>
  <c r="Y1053" i="6"/>
  <c r="Q1053" i="6"/>
  <c r="X1053" i="6"/>
  <c r="P1053" i="6"/>
  <c r="AA1023" i="6"/>
  <c r="S1023" i="6"/>
  <c r="Z1023" i="6"/>
  <c r="R1023" i="6"/>
  <c r="Y1023" i="6"/>
  <c r="Q1023" i="6"/>
  <c r="X1023" i="6"/>
  <c r="P1023" i="6"/>
  <c r="W1023" i="6"/>
  <c r="O1023" i="6"/>
  <c r="V1023" i="6"/>
  <c r="N1023" i="6"/>
  <c r="AC1023" i="6"/>
  <c r="U1023" i="6"/>
  <c r="M1023" i="6"/>
  <c r="AB1023" i="6"/>
  <c r="T1023" i="6"/>
  <c r="L1023" i="6"/>
  <c r="AA1055" i="6"/>
  <c r="S1055" i="6"/>
  <c r="Z1055" i="6"/>
  <c r="R1055" i="6"/>
  <c r="Y1055" i="6"/>
  <c r="Q1055" i="6"/>
  <c r="X1055" i="6"/>
  <c r="P1055" i="6"/>
  <c r="W1055" i="6"/>
  <c r="O1055" i="6"/>
  <c r="V1055" i="6"/>
  <c r="N1055" i="6"/>
  <c r="AC1055" i="6"/>
  <c r="U1055" i="6"/>
  <c r="M1055" i="6"/>
  <c r="AB1055" i="6"/>
  <c r="T1055" i="6"/>
  <c r="L1055" i="6"/>
  <c r="AC1141" i="6"/>
  <c r="U1141" i="6"/>
  <c r="M1141" i="6"/>
  <c r="Y1141" i="6"/>
  <c r="Q1141" i="6"/>
  <c r="T1141" i="6"/>
  <c r="S1141" i="6"/>
  <c r="AB1141" i="6"/>
  <c r="R1141" i="6"/>
  <c r="AA1141" i="6"/>
  <c r="P1141" i="6"/>
  <c r="Z1141" i="6"/>
  <c r="O1141" i="6"/>
  <c r="X1141" i="6"/>
  <c r="N1141" i="6"/>
  <c r="W1141" i="6"/>
  <c r="L1141" i="6"/>
  <c r="V1141" i="6"/>
  <c r="W1114" i="6"/>
  <c r="O1114" i="6"/>
  <c r="V1114" i="6"/>
  <c r="N1114" i="6"/>
  <c r="AC1114" i="6"/>
  <c r="U1114" i="6"/>
  <c r="M1114" i="6"/>
  <c r="AB1114" i="6"/>
  <c r="T1114" i="6"/>
  <c r="L1114" i="6"/>
  <c r="AA1114" i="6"/>
  <c r="S1114" i="6"/>
  <c r="Z1114" i="6"/>
  <c r="R1114" i="6"/>
  <c r="Y1114" i="6"/>
  <c r="Q1114" i="6"/>
  <c r="X1114" i="6"/>
  <c r="P1114" i="6"/>
  <c r="AC1105" i="6"/>
  <c r="U1105" i="6"/>
  <c r="M1105" i="6"/>
  <c r="AB1105" i="6"/>
  <c r="T1105" i="6"/>
  <c r="L1105" i="6"/>
  <c r="AA1105" i="6"/>
  <c r="S1105" i="6"/>
  <c r="Z1105" i="6"/>
  <c r="R1105" i="6"/>
  <c r="Y1105" i="6"/>
  <c r="Q1105" i="6"/>
  <c r="X1105" i="6"/>
  <c r="P1105" i="6"/>
  <c r="W1105" i="6"/>
  <c r="O1105" i="6"/>
  <c r="V1105" i="6"/>
  <c r="N1105" i="6"/>
  <c r="W1157" i="6"/>
  <c r="O1157" i="6"/>
  <c r="V1157" i="6"/>
  <c r="N1157" i="6"/>
  <c r="AC1157" i="6"/>
  <c r="U1157" i="6"/>
  <c r="M1157" i="6"/>
  <c r="AB1157" i="6"/>
  <c r="T1157" i="6"/>
  <c r="L1157" i="6"/>
  <c r="AA1157" i="6"/>
  <c r="S1157" i="6"/>
  <c r="Z1157" i="6"/>
  <c r="R1157" i="6"/>
  <c r="Y1157" i="6"/>
  <c r="Q1157" i="6"/>
  <c r="X1157" i="6"/>
  <c r="P1157" i="6"/>
  <c r="W1189" i="6"/>
  <c r="O1189" i="6"/>
  <c r="V1189" i="6"/>
  <c r="N1189" i="6"/>
  <c r="AC1189" i="6"/>
  <c r="U1189" i="6"/>
  <c r="M1189" i="6"/>
  <c r="AB1189" i="6"/>
  <c r="T1189" i="6"/>
  <c r="L1189" i="6"/>
  <c r="AA1189" i="6"/>
  <c r="S1189" i="6"/>
  <c r="Z1189" i="6"/>
  <c r="R1189" i="6"/>
  <c r="Y1189" i="6"/>
  <c r="Q1189" i="6"/>
  <c r="X1189" i="6"/>
  <c r="P1189" i="6"/>
  <c r="Z1223" i="6"/>
  <c r="R1223" i="6"/>
  <c r="Y1223" i="6"/>
  <c r="Q1223" i="6"/>
  <c r="X1223" i="6"/>
  <c r="P1223" i="6"/>
  <c r="W1223" i="6"/>
  <c r="O1223" i="6"/>
  <c r="V1223" i="6"/>
  <c r="N1223" i="6"/>
  <c r="AC1223" i="6"/>
  <c r="U1223" i="6"/>
  <c r="M1223" i="6"/>
  <c r="AB1223" i="6"/>
  <c r="T1223" i="6"/>
  <c r="L1223" i="6"/>
  <c r="AA1223" i="6"/>
  <c r="S1223" i="6"/>
  <c r="Z1256" i="6"/>
  <c r="R1256" i="6"/>
  <c r="X1256" i="6"/>
  <c r="P1256" i="6"/>
  <c r="W1256" i="6"/>
  <c r="O1256" i="6"/>
  <c r="V1256" i="6"/>
  <c r="N1256" i="6"/>
  <c r="AC1256" i="6"/>
  <c r="U1256" i="6"/>
  <c r="M1256" i="6"/>
  <c r="AB1256" i="6"/>
  <c r="T1256" i="6"/>
  <c r="L1256" i="6"/>
  <c r="AA1256" i="6"/>
  <c r="Y1256" i="6"/>
  <c r="S1256" i="6"/>
  <c r="Q1256" i="6"/>
  <c r="X1202" i="6"/>
  <c r="P1202" i="6"/>
  <c r="W1202" i="6"/>
  <c r="O1202" i="6"/>
  <c r="V1202" i="6"/>
  <c r="N1202" i="6"/>
  <c r="AC1202" i="6"/>
  <c r="U1202" i="6"/>
  <c r="M1202" i="6"/>
  <c r="AB1202" i="6"/>
  <c r="T1202" i="6"/>
  <c r="L1202" i="6"/>
  <c r="AA1202" i="6"/>
  <c r="S1202" i="6"/>
  <c r="Z1202" i="6"/>
  <c r="R1202" i="6"/>
  <c r="Y1202" i="6"/>
  <c r="Q1202" i="6"/>
  <c r="AB1204" i="6"/>
  <c r="T1204" i="6"/>
  <c r="L1204" i="6"/>
  <c r="AA1204" i="6"/>
  <c r="S1204" i="6"/>
  <c r="Z1204" i="6"/>
  <c r="R1204" i="6"/>
  <c r="Y1204" i="6"/>
  <c r="Q1204" i="6"/>
  <c r="X1204" i="6"/>
  <c r="P1204" i="6"/>
  <c r="W1204" i="6"/>
  <c r="O1204" i="6"/>
  <c r="V1204" i="6"/>
  <c r="N1204" i="6"/>
  <c r="AC1204" i="6"/>
  <c r="U1204" i="6"/>
  <c r="M1204" i="6"/>
  <c r="V1314" i="6"/>
  <c r="N1314" i="6"/>
  <c r="AB1314" i="6"/>
  <c r="T1314" i="6"/>
  <c r="L1314" i="6"/>
  <c r="Z1314" i="6"/>
  <c r="R1314" i="6"/>
  <c r="Y1314" i="6"/>
  <c r="Q1314" i="6"/>
  <c r="X1314" i="6"/>
  <c r="P1314" i="6"/>
  <c r="AA1314" i="6"/>
  <c r="W1314" i="6"/>
  <c r="U1314" i="6"/>
  <c r="S1314" i="6"/>
  <c r="O1314" i="6"/>
  <c r="M1314" i="6"/>
  <c r="AC1314" i="6"/>
  <c r="Z1324" i="6"/>
  <c r="R1324" i="6"/>
  <c r="Y1324" i="6"/>
  <c r="Q1324" i="6"/>
  <c r="X1324" i="6"/>
  <c r="P1324" i="6"/>
  <c r="W1324" i="6"/>
  <c r="O1324" i="6"/>
  <c r="V1324" i="6"/>
  <c r="N1324" i="6"/>
  <c r="AC1324" i="6"/>
  <c r="U1324" i="6"/>
  <c r="M1324" i="6"/>
  <c r="AB1324" i="6"/>
  <c r="T1324" i="6"/>
  <c r="L1324" i="6"/>
  <c r="AA1324" i="6"/>
  <c r="S1324" i="6"/>
  <c r="AB1281" i="6"/>
  <c r="T1281" i="6"/>
  <c r="L1281" i="6"/>
  <c r="AA1281" i="6"/>
  <c r="S1281" i="6"/>
  <c r="Z1281" i="6"/>
  <c r="R1281" i="6"/>
  <c r="Y1281" i="6"/>
  <c r="Q1281" i="6"/>
  <c r="X1281" i="6"/>
  <c r="P1281" i="6"/>
  <c r="W1281" i="6"/>
  <c r="O1281" i="6"/>
  <c r="V1281" i="6"/>
  <c r="N1281" i="6"/>
  <c r="AC1281" i="6"/>
  <c r="U1281" i="6"/>
  <c r="M1281" i="6"/>
  <c r="Z1352" i="6"/>
  <c r="R1352" i="6"/>
  <c r="Y1352" i="6"/>
  <c r="Q1352" i="6"/>
  <c r="X1352" i="6"/>
  <c r="P1352" i="6"/>
  <c r="W1352" i="6"/>
  <c r="O1352" i="6"/>
  <c r="V1352" i="6"/>
  <c r="N1352" i="6"/>
  <c r="AC1352" i="6"/>
  <c r="U1352" i="6"/>
  <c r="M1352" i="6"/>
  <c r="AB1352" i="6"/>
  <c r="T1352" i="6"/>
  <c r="L1352" i="6"/>
  <c r="AA1352" i="6"/>
  <c r="S1352" i="6"/>
  <c r="V1310" i="6"/>
  <c r="N1310" i="6"/>
  <c r="AB1310" i="6"/>
  <c r="T1310" i="6"/>
  <c r="L1310" i="6"/>
  <c r="Z1310" i="6"/>
  <c r="R1310" i="6"/>
  <c r="Y1310" i="6"/>
  <c r="Q1310" i="6"/>
  <c r="X1310" i="6"/>
  <c r="P1310" i="6"/>
  <c r="AC1310" i="6"/>
  <c r="AA1310" i="6"/>
  <c r="W1310" i="6"/>
  <c r="U1310" i="6"/>
  <c r="S1310" i="6"/>
  <c r="O1310" i="6"/>
  <c r="M1310" i="6"/>
  <c r="V1330" i="6"/>
  <c r="N1330" i="6"/>
  <c r="AC1330" i="6"/>
  <c r="U1330" i="6"/>
  <c r="M1330" i="6"/>
  <c r="AB1330" i="6"/>
  <c r="T1330" i="6"/>
  <c r="L1330" i="6"/>
  <c r="AA1330" i="6"/>
  <c r="S1330" i="6"/>
  <c r="Z1330" i="6"/>
  <c r="R1330" i="6"/>
  <c r="Y1330" i="6"/>
  <c r="Q1330" i="6"/>
  <c r="X1330" i="6"/>
  <c r="P1330" i="6"/>
  <c r="W1330" i="6"/>
  <c r="O1330" i="6"/>
  <c r="Z1362" i="6"/>
  <c r="R1362" i="6"/>
  <c r="Y1362" i="6"/>
  <c r="Q1362" i="6"/>
  <c r="X1362" i="6"/>
  <c r="N1362" i="6"/>
  <c r="W1362" i="6"/>
  <c r="M1362" i="6"/>
  <c r="V1362" i="6"/>
  <c r="L1362" i="6"/>
  <c r="U1362" i="6"/>
  <c r="T1362" i="6"/>
  <c r="AC1362" i="6"/>
  <c r="S1362" i="6"/>
  <c r="AB1362" i="6"/>
  <c r="P1362" i="6"/>
  <c r="AA1362" i="6"/>
  <c r="O1362" i="6"/>
  <c r="Z1378" i="6"/>
  <c r="R1378" i="6"/>
  <c r="Y1378" i="6"/>
  <c r="Q1378" i="6"/>
  <c r="X1378" i="6"/>
  <c r="P1378" i="6"/>
  <c r="V1378" i="6"/>
  <c r="N1378" i="6"/>
  <c r="AC1378" i="6"/>
  <c r="U1378" i="6"/>
  <c r="M1378" i="6"/>
  <c r="AB1378" i="6"/>
  <c r="T1378" i="6"/>
  <c r="L1378" i="6"/>
  <c r="AA1378" i="6"/>
  <c r="W1378" i="6"/>
  <c r="S1378" i="6"/>
  <c r="O1378" i="6"/>
  <c r="Y1405" i="6"/>
  <c r="Q1405" i="6"/>
  <c r="X1405" i="6"/>
  <c r="P1405" i="6"/>
  <c r="W1405" i="6"/>
  <c r="O1405" i="6"/>
  <c r="V1405" i="6"/>
  <c r="N1405" i="6"/>
  <c r="AC1405" i="6"/>
  <c r="U1405" i="6"/>
  <c r="M1405" i="6"/>
  <c r="AB1405" i="6"/>
  <c r="T1405" i="6"/>
  <c r="L1405" i="6"/>
  <c r="AA1405" i="6"/>
  <c r="S1405" i="6"/>
  <c r="Z1405" i="6"/>
  <c r="R1405" i="6"/>
  <c r="W1392" i="6"/>
  <c r="O1392" i="6"/>
  <c r="V1392" i="6"/>
  <c r="N1392" i="6"/>
  <c r="AC1392" i="6"/>
  <c r="U1392" i="6"/>
  <c r="M1392" i="6"/>
  <c r="AB1392" i="6"/>
  <c r="T1392" i="6"/>
  <c r="L1392" i="6"/>
  <c r="AA1392" i="6"/>
  <c r="S1392" i="6"/>
  <c r="Z1392" i="6"/>
  <c r="R1392" i="6"/>
  <c r="Y1392" i="6"/>
  <c r="Q1392" i="6"/>
  <c r="X1392" i="6"/>
  <c r="P1392" i="6"/>
  <c r="W1424" i="6"/>
  <c r="O1424" i="6"/>
  <c r="V1424" i="6"/>
  <c r="N1424" i="6"/>
  <c r="AC1424" i="6"/>
  <c r="U1424" i="6"/>
  <c r="M1424" i="6"/>
  <c r="AB1424" i="6"/>
  <c r="T1424" i="6"/>
  <c r="L1424" i="6"/>
  <c r="AA1424" i="6"/>
  <c r="S1424" i="6"/>
  <c r="Z1424" i="6"/>
  <c r="R1424" i="6"/>
  <c r="Y1424" i="6"/>
  <c r="Q1424" i="6"/>
  <c r="X1424" i="6"/>
  <c r="P1424" i="6"/>
  <c r="AA1402" i="6"/>
  <c r="S1402" i="6"/>
  <c r="Z1402" i="6"/>
  <c r="R1402" i="6"/>
  <c r="Y1402" i="6"/>
  <c r="Q1402" i="6"/>
  <c r="X1402" i="6"/>
  <c r="P1402" i="6"/>
  <c r="W1402" i="6"/>
  <c r="O1402" i="6"/>
  <c r="V1402" i="6"/>
  <c r="N1402" i="6"/>
  <c r="AC1402" i="6"/>
  <c r="U1402" i="6"/>
  <c r="M1402" i="6"/>
  <c r="AB1402" i="6"/>
  <c r="T1402" i="6"/>
  <c r="L1402" i="6"/>
  <c r="Z1440" i="6"/>
  <c r="R1440" i="6"/>
  <c r="Y1440" i="6"/>
  <c r="Q1440" i="6"/>
  <c r="X1440" i="6"/>
  <c r="P1440" i="6"/>
  <c r="W1440" i="6"/>
  <c r="O1440" i="6"/>
  <c r="V1440" i="6"/>
  <c r="N1440" i="6"/>
  <c r="AC1440" i="6"/>
  <c r="U1440" i="6"/>
  <c r="M1440" i="6"/>
  <c r="AB1440" i="6"/>
  <c r="T1440" i="6"/>
  <c r="L1440" i="6"/>
  <c r="AA1440" i="6"/>
  <c r="S1440" i="6"/>
  <c r="X1431" i="6"/>
  <c r="P1431" i="6"/>
  <c r="W1431" i="6"/>
  <c r="O1431" i="6"/>
  <c r="V1431" i="6"/>
  <c r="N1431" i="6"/>
  <c r="AC1431" i="6"/>
  <c r="U1431" i="6"/>
  <c r="M1431" i="6"/>
  <c r="AA1431" i="6"/>
  <c r="S1431" i="6"/>
  <c r="Z1431" i="6"/>
  <c r="R1431" i="6"/>
  <c r="Y1431" i="6"/>
  <c r="T1431" i="6"/>
  <c r="Q1431" i="6"/>
  <c r="L1431" i="6"/>
  <c r="AB1431" i="6"/>
  <c r="X1463" i="6"/>
  <c r="P1463" i="6"/>
  <c r="W1463" i="6"/>
  <c r="O1463" i="6"/>
  <c r="V1463" i="6"/>
  <c r="N1463" i="6"/>
  <c r="AC1463" i="6"/>
  <c r="U1463" i="6"/>
  <c r="M1463" i="6"/>
  <c r="AB1463" i="6"/>
  <c r="T1463" i="6"/>
  <c r="L1463" i="6"/>
  <c r="AA1463" i="6"/>
  <c r="S1463" i="6"/>
  <c r="Z1463" i="6"/>
  <c r="R1463" i="6"/>
  <c r="Y1463" i="6"/>
  <c r="Q1463" i="6"/>
  <c r="AC1475" i="6"/>
  <c r="U1475" i="6"/>
  <c r="M1475" i="6"/>
  <c r="AB1475" i="6"/>
  <c r="T1475" i="6"/>
  <c r="L1475" i="6"/>
  <c r="AA1475" i="6"/>
  <c r="S1475" i="6"/>
  <c r="Z1475" i="6"/>
  <c r="R1475" i="6"/>
  <c r="Y1475" i="6"/>
  <c r="Q1475" i="6"/>
  <c r="X1475" i="6"/>
  <c r="P1475" i="6"/>
  <c r="W1475" i="6"/>
  <c r="O1475" i="6"/>
  <c r="V1475" i="6"/>
  <c r="N1475" i="6"/>
  <c r="Z1498" i="6"/>
  <c r="R1498" i="6"/>
  <c r="V1498" i="6"/>
  <c r="T1498" i="6"/>
  <c r="AC1498" i="6"/>
  <c r="S1498" i="6"/>
  <c r="AB1498" i="6"/>
  <c r="Q1498" i="6"/>
  <c r="AA1498" i="6"/>
  <c r="P1498" i="6"/>
  <c r="Y1498" i="6"/>
  <c r="O1498" i="6"/>
  <c r="X1498" i="6"/>
  <c r="N1498" i="6"/>
  <c r="W1498" i="6"/>
  <c r="M1498" i="6"/>
  <c r="U1498" i="6"/>
  <c r="L1498" i="6"/>
  <c r="X1508" i="6"/>
  <c r="P1508" i="6"/>
  <c r="W1508" i="6"/>
  <c r="O1508" i="6"/>
  <c r="V1508" i="6"/>
  <c r="N1508" i="6"/>
  <c r="AB1508" i="6"/>
  <c r="T1508" i="6"/>
  <c r="L1508" i="6"/>
  <c r="AA1508" i="6"/>
  <c r="S1508" i="6"/>
  <c r="Z1508" i="6"/>
  <c r="R1508" i="6"/>
  <c r="Y1508" i="6"/>
  <c r="AC1508" i="6"/>
  <c r="U1508" i="6"/>
  <c r="Q1508" i="6"/>
  <c r="M1508" i="6"/>
  <c r="V1515" i="6"/>
  <c r="N1515" i="6"/>
  <c r="AC1515" i="6"/>
  <c r="U1515" i="6"/>
  <c r="M1515" i="6"/>
  <c r="AB1515" i="6"/>
  <c r="T1515" i="6"/>
  <c r="L1515" i="6"/>
  <c r="AA1515" i="6"/>
  <c r="S1515" i="6"/>
  <c r="Z1515" i="6"/>
  <c r="R1515" i="6"/>
  <c r="Y1515" i="6"/>
  <c r="Q1515" i="6"/>
  <c r="X1515" i="6"/>
  <c r="P1515" i="6"/>
  <c r="W1515" i="6"/>
  <c r="O1515" i="6"/>
  <c r="Z1543" i="6"/>
  <c r="R1543" i="6"/>
  <c r="Y1543" i="6"/>
  <c r="Q1543" i="6"/>
  <c r="X1543" i="6"/>
  <c r="P1543" i="6"/>
  <c r="W1543" i="6"/>
  <c r="O1543" i="6"/>
  <c r="V1543" i="6"/>
  <c r="N1543" i="6"/>
  <c r="AB1543" i="6"/>
  <c r="T1543" i="6"/>
  <c r="L1543" i="6"/>
  <c r="AA1543" i="6"/>
  <c r="S1543" i="6"/>
  <c r="AC1543" i="6"/>
  <c r="U1543" i="6"/>
  <c r="M1543" i="6"/>
  <c r="AB1597" i="6"/>
  <c r="T1597" i="6"/>
  <c r="L1597" i="6"/>
  <c r="Z1597" i="6"/>
  <c r="R1597" i="6"/>
  <c r="X1597" i="6"/>
  <c r="P1597" i="6"/>
  <c r="V1597" i="6"/>
  <c r="N1597" i="6"/>
  <c r="W1597" i="6"/>
  <c r="U1597" i="6"/>
  <c r="S1597" i="6"/>
  <c r="Q1597" i="6"/>
  <c r="O1597" i="6"/>
  <c r="AC1597" i="6"/>
  <c r="M1597" i="6"/>
  <c r="AA1597" i="6"/>
  <c r="Y1597" i="6"/>
  <c r="Z1608" i="6"/>
  <c r="R1608" i="6"/>
  <c r="Y1608" i="6"/>
  <c r="Q1608" i="6"/>
  <c r="X1608" i="6"/>
  <c r="P1608" i="6"/>
  <c r="V1608" i="6"/>
  <c r="N1608" i="6"/>
  <c r="AC1608" i="6"/>
  <c r="U1608" i="6"/>
  <c r="M1608" i="6"/>
  <c r="AB1608" i="6"/>
  <c r="T1608" i="6"/>
  <c r="L1608" i="6"/>
  <c r="AA1608" i="6"/>
  <c r="S1608" i="6"/>
  <c r="O1608" i="6"/>
  <c r="W1608" i="6"/>
  <c r="X1615" i="6"/>
  <c r="P1615" i="6"/>
  <c r="W1615" i="6"/>
  <c r="O1615" i="6"/>
  <c r="V1615" i="6"/>
  <c r="N1615" i="6"/>
  <c r="AC1615" i="6"/>
  <c r="U1615" i="6"/>
  <c r="M1615" i="6"/>
  <c r="AB1615" i="6"/>
  <c r="T1615" i="6"/>
  <c r="L1615" i="6"/>
  <c r="AA1615" i="6"/>
  <c r="S1615" i="6"/>
  <c r="Z1615" i="6"/>
  <c r="R1615" i="6"/>
  <c r="Y1615" i="6"/>
  <c r="Q1615" i="6"/>
  <c r="Z1631" i="6"/>
  <c r="R1631" i="6"/>
  <c r="Y1631" i="6"/>
  <c r="Q1631" i="6"/>
  <c r="X1631" i="6"/>
  <c r="P1631" i="6"/>
  <c r="W1631" i="6"/>
  <c r="O1631" i="6"/>
  <c r="V1631" i="6"/>
  <c r="N1631" i="6"/>
  <c r="AC1631" i="6"/>
  <c r="U1631" i="6"/>
  <c r="M1631" i="6"/>
  <c r="AB1631" i="6"/>
  <c r="T1631" i="6"/>
  <c r="L1631" i="6"/>
  <c r="AA1631" i="6"/>
  <c r="S1631" i="6"/>
  <c r="Z1640" i="6"/>
  <c r="R1640" i="6"/>
  <c r="AC1640" i="6"/>
  <c r="U1640" i="6"/>
  <c r="M1640" i="6"/>
  <c r="S1640" i="6"/>
  <c r="AB1640" i="6"/>
  <c r="Q1640" i="6"/>
  <c r="AA1640" i="6"/>
  <c r="P1640" i="6"/>
  <c r="Y1640" i="6"/>
  <c r="O1640" i="6"/>
  <c r="X1640" i="6"/>
  <c r="N1640" i="6"/>
  <c r="W1640" i="6"/>
  <c r="L1640" i="6"/>
  <c r="V1640" i="6"/>
  <c r="T1640" i="6"/>
  <c r="AB1665" i="6"/>
  <c r="T1665" i="6"/>
  <c r="L1665" i="6"/>
  <c r="Y1665" i="6"/>
  <c r="Q1665" i="6"/>
  <c r="W1665" i="6"/>
  <c r="O1665" i="6"/>
  <c r="V1665" i="6"/>
  <c r="N1665" i="6"/>
  <c r="P1665" i="6"/>
  <c r="AC1665" i="6"/>
  <c r="M1665" i="6"/>
  <c r="AA1665" i="6"/>
  <c r="Z1665" i="6"/>
  <c r="X1665" i="6"/>
  <c r="U1665" i="6"/>
  <c r="S1665" i="6"/>
  <c r="R1665" i="6"/>
  <c r="AB224" i="5"/>
  <c r="T224" i="5"/>
  <c r="AA224" i="5"/>
  <c r="S224" i="5"/>
  <c r="AH224" i="5"/>
  <c r="Z224" i="5"/>
  <c r="R224" i="5"/>
  <c r="AG224" i="5"/>
  <c r="Y224" i="5"/>
  <c r="Q224" i="5"/>
  <c r="AF224" i="5"/>
  <c r="X224" i="5"/>
  <c r="AE224" i="5"/>
  <c r="W224" i="5"/>
  <c r="AD224" i="5"/>
  <c r="V224" i="5"/>
  <c r="AC224" i="5"/>
  <c r="U224" i="5"/>
  <c r="AD205" i="5"/>
  <c r="V205" i="5"/>
  <c r="AC205" i="5"/>
  <c r="U205" i="5"/>
  <c r="AB205" i="5"/>
  <c r="T205" i="5"/>
  <c r="AA205" i="5"/>
  <c r="S205" i="5"/>
  <c r="AH205" i="5"/>
  <c r="Z205" i="5"/>
  <c r="R205" i="5"/>
  <c r="AG205" i="5"/>
  <c r="Y205" i="5"/>
  <c r="Q205" i="5"/>
  <c r="AF205" i="5"/>
  <c r="X205" i="5"/>
  <c r="AE205" i="5"/>
  <c r="W205" i="5"/>
  <c r="AH223" i="5"/>
  <c r="Z223" i="5"/>
  <c r="R223" i="5"/>
  <c r="AG223" i="5"/>
  <c r="Y223" i="5"/>
  <c r="Q223" i="5"/>
  <c r="AF223" i="5"/>
  <c r="X223" i="5"/>
  <c r="AE223" i="5"/>
  <c r="W223" i="5"/>
  <c r="AD223" i="5"/>
  <c r="V223" i="5"/>
  <c r="AC223" i="5"/>
  <c r="U223" i="5"/>
  <c r="AB223" i="5"/>
  <c r="T223" i="5"/>
  <c r="AA223" i="5"/>
  <c r="S223" i="5"/>
  <c r="AG249" i="5"/>
  <c r="Y249" i="5"/>
  <c r="Q249" i="5"/>
  <c r="AE249" i="5"/>
  <c r="W249" i="5"/>
  <c r="AC249" i="5"/>
  <c r="U249" i="5"/>
  <c r="AA249" i="5"/>
  <c r="Z249" i="5"/>
  <c r="X249" i="5"/>
  <c r="V249" i="5"/>
  <c r="AH249" i="5"/>
  <c r="T249" i="5"/>
  <c r="AF249" i="5"/>
  <c r="S249" i="5"/>
  <c r="AD249" i="5"/>
  <c r="R249" i="5"/>
  <c r="AB249" i="5"/>
  <c r="AB212" i="5"/>
  <c r="T212" i="5"/>
  <c r="AA212" i="5"/>
  <c r="S212" i="5"/>
  <c r="AH212" i="5"/>
  <c r="Z212" i="5"/>
  <c r="R212" i="5"/>
  <c r="AG212" i="5"/>
  <c r="Y212" i="5"/>
  <c r="Q212" i="5"/>
  <c r="AF212" i="5"/>
  <c r="X212" i="5"/>
  <c r="AE212" i="5"/>
  <c r="W212" i="5"/>
  <c r="AD212" i="5"/>
  <c r="V212" i="5"/>
  <c r="AC212" i="5"/>
  <c r="U212" i="5"/>
  <c r="AG37" i="5"/>
  <c r="Y37" i="5"/>
  <c r="Q37" i="5"/>
  <c r="AE37" i="5"/>
  <c r="W37" i="5"/>
  <c r="AD37" i="5"/>
  <c r="V37" i="5"/>
  <c r="AC37" i="5"/>
  <c r="U37" i="5"/>
  <c r="AA37" i="5"/>
  <c r="S37" i="5"/>
  <c r="AH37" i="5"/>
  <c r="Z37" i="5"/>
  <c r="R37" i="5"/>
  <c r="AF37" i="5"/>
  <c r="AB37" i="5"/>
  <c r="X37" i="5"/>
  <c r="T37" i="5"/>
  <c r="AB1576" i="6"/>
  <c r="T1576" i="6"/>
  <c r="L1576" i="6"/>
  <c r="AA1576" i="6"/>
  <c r="S1576" i="6"/>
  <c r="Z1576" i="6"/>
  <c r="R1576" i="6"/>
  <c r="Y1576" i="6"/>
  <c r="Q1576" i="6"/>
  <c r="X1576" i="6"/>
  <c r="P1576" i="6"/>
  <c r="W1576" i="6"/>
  <c r="O1576" i="6"/>
  <c r="V1576" i="6"/>
  <c r="N1576" i="6"/>
  <c r="AC1576" i="6"/>
  <c r="U1576" i="6"/>
  <c r="M1576" i="6"/>
  <c r="AB1453" i="6"/>
  <c r="T1453" i="6"/>
  <c r="L1453" i="6"/>
  <c r="AA1453" i="6"/>
  <c r="S1453" i="6"/>
  <c r="Z1453" i="6"/>
  <c r="R1453" i="6"/>
  <c r="Y1453" i="6"/>
  <c r="Q1453" i="6"/>
  <c r="X1453" i="6"/>
  <c r="P1453" i="6"/>
  <c r="W1453" i="6"/>
  <c r="O1453" i="6"/>
  <c r="V1453" i="6"/>
  <c r="N1453" i="6"/>
  <c r="AC1453" i="6"/>
  <c r="U1453" i="6"/>
  <c r="M1453" i="6"/>
  <c r="X1331" i="6"/>
  <c r="P1331" i="6"/>
  <c r="W1331" i="6"/>
  <c r="O1331" i="6"/>
  <c r="V1331" i="6"/>
  <c r="N1331" i="6"/>
  <c r="AC1331" i="6"/>
  <c r="U1331" i="6"/>
  <c r="M1331" i="6"/>
  <c r="AB1331" i="6"/>
  <c r="T1331" i="6"/>
  <c r="L1331" i="6"/>
  <c r="AA1331" i="6"/>
  <c r="S1331" i="6"/>
  <c r="Z1331" i="6"/>
  <c r="R1331" i="6"/>
  <c r="Y1331" i="6"/>
  <c r="Q1331" i="6"/>
  <c r="X1214" i="6"/>
  <c r="P1214" i="6"/>
  <c r="W1214" i="6"/>
  <c r="O1214" i="6"/>
  <c r="V1214" i="6"/>
  <c r="N1214" i="6"/>
  <c r="AC1214" i="6"/>
  <c r="U1214" i="6"/>
  <c r="M1214" i="6"/>
  <c r="AB1214" i="6"/>
  <c r="T1214" i="6"/>
  <c r="L1214" i="6"/>
  <c r="AA1214" i="6"/>
  <c r="S1214" i="6"/>
  <c r="Z1214" i="6"/>
  <c r="R1214" i="6"/>
  <c r="Y1214" i="6"/>
  <c r="Q1214" i="6"/>
  <c r="AA1116" i="6"/>
  <c r="S1116" i="6"/>
  <c r="Z1116" i="6"/>
  <c r="R1116" i="6"/>
  <c r="Y1116" i="6"/>
  <c r="Q1116" i="6"/>
  <c r="X1116" i="6"/>
  <c r="P1116" i="6"/>
  <c r="W1116" i="6"/>
  <c r="O1116" i="6"/>
  <c r="V1116" i="6"/>
  <c r="N1116" i="6"/>
  <c r="AC1116" i="6"/>
  <c r="U1116" i="6"/>
  <c r="M1116" i="6"/>
  <c r="AB1116" i="6"/>
  <c r="T1116" i="6"/>
  <c r="L1116" i="6"/>
  <c r="X1014" i="6"/>
  <c r="P1014" i="6"/>
  <c r="W1014" i="6"/>
  <c r="O1014" i="6"/>
  <c r="AB1014" i="6"/>
  <c r="T1014" i="6"/>
  <c r="L1014" i="6"/>
  <c r="AA1014" i="6"/>
  <c r="S1014" i="6"/>
  <c r="U1014" i="6"/>
  <c r="R1014" i="6"/>
  <c r="Q1014" i="6"/>
  <c r="N1014" i="6"/>
  <c r="AC1014" i="6"/>
  <c r="M1014" i="6"/>
  <c r="Z1014" i="6"/>
  <c r="Y1014" i="6"/>
  <c r="V1014" i="6"/>
  <c r="AB765" i="6"/>
  <c r="T765" i="6"/>
  <c r="L765" i="6"/>
  <c r="AA765" i="6"/>
  <c r="S765" i="6"/>
  <c r="Z765" i="6"/>
  <c r="R765" i="6"/>
  <c r="Y765" i="6"/>
  <c r="Q765" i="6"/>
  <c r="X765" i="6"/>
  <c r="P765" i="6"/>
  <c r="W765" i="6"/>
  <c r="O765" i="6"/>
  <c r="V765" i="6"/>
  <c r="N765" i="6"/>
  <c r="AC765" i="6"/>
  <c r="U765" i="6"/>
  <c r="M765" i="6"/>
  <c r="X779" i="6"/>
  <c r="P779" i="6"/>
  <c r="W779" i="6"/>
  <c r="O779" i="6"/>
  <c r="V779" i="6"/>
  <c r="N779" i="6"/>
  <c r="AC779" i="6"/>
  <c r="U779" i="6"/>
  <c r="M779" i="6"/>
  <c r="AB779" i="6"/>
  <c r="T779" i="6"/>
  <c r="L779" i="6"/>
  <c r="AA779" i="6"/>
  <c r="S779" i="6"/>
  <c r="Z779" i="6"/>
  <c r="R779" i="6"/>
  <c r="Y779" i="6"/>
  <c r="Q779" i="6"/>
  <c r="Y494" i="6"/>
  <c r="Q494" i="6"/>
  <c r="X494" i="6"/>
  <c r="P494" i="6"/>
  <c r="W494" i="6"/>
  <c r="O494" i="6"/>
  <c r="V494" i="6"/>
  <c r="N494" i="6"/>
  <c r="AC494" i="6"/>
  <c r="U494" i="6"/>
  <c r="M494" i="6"/>
  <c r="AB494" i="6"/>
  <c r="T494" i="6"/>
  <c r="L494" i="6"/>
  <c r="AA494" i="6"/>
  <c r="S494" i="6"/>
  <c r="Z494" i="6"/>
  <c r="R494" i="6"/>
  <c r="X295" i="6"/>
  <c r="P295" i="6"/>
  <c r="W295" i="6"/>
  <c r="O295" i="6"/>
  <c r="V295" i="6"/>
  <c r="N295" i="6"/>
  <c r="AC295" i="6"/>
  <c r="U295" i="6"/>
  <c r="M295" i="6"/>
  <c r="AB295" i="6"/>
  <c r="T295" i="6"/>
  <c r="L295" i="6"/>
  <c r="AA295" i="6"/>
  <c r="S295" i="6"/>
  <c r="Z295" i="6"/>
  <c r="R295" i="6"/>
  <c r="Y295" i="6"/>
  <c r="Q295" i="6"/>
  <c r="X261" i="6"/>
  <c r="P261" i="6"/>
  <c r="W261" i="6"/>
  <c r="O261" i="6"/>
  <c r="V261" i="6"/>
  <c r="N261" i="6"/>
  <c r="AC261" i="6"/>
  <c r="U261" i="6"/>
  <c r="M261" i="6"/>
  <c r="AB261" i="6"/>
  <c r="T261" i="6"/>
  <c r="L261" i="6"/>
  <c r="AA261" i="6"/>
  <c r="S261" i="6"/>
  <c r="Z261" i="6"/>
  <c r="R261" i="6"/>
  <c r="Y261" i="6"/>
  <c r="Q261" i="6"/>
  <c r="W165" i="6"/>
  <c r="O165" i="6"/>
  <c r="AC165" i="6"/>
  <c r="U165" i="6"/>
  <c r="M165" i="6"/>
  <c r="AA165" i="6"/>
  <c r="S165" i="6"/>
  <c r="Y165" i="6"/>
  <c r="Q165" i="6"/>
  <c r="P165" i="6"/>
  <c r="N165" i="6"/>
  <c r="AB165" i="6"/>
  <c r="L165" i="6"/>
  <c r="Z165" i="6"/>
  <c r="X165" i="6"/>
  <c r="V165" i="6"/>
  <c r="T165" i="6"/>
  <c r="R165" i="6"/>
  <c r="V208" i="6"/>
  <c r="N208" i="6"/>
  <c r="AC208" i="6"/>
  <c r="U208" i="6"/>
  <c r="M208" i="6"/>
  <c r="AB208" i="6"/>
  <c r="T208" i="6"/>
  <c r="L208" i="6"/>
  <c r="AA208" i="6"/>
  <c r="S208" i="6"/>
  <c r="Z208" i="6"/>
  <c r="R208" i="6"/>
  <c r="Y208" i="6"/>
  <c r="Q208" i="6"/>
  <c r="X208" i="6"/>
  <c r="P208" i="6"/>
  <c r="W208" i="6"/>
  <c r="O208" i="6"/>
  <c r="AC41" i="6"/>
  <c r="U41" i="6"/>
  <c r="M41" i="6"/>
  <c r="AA41" i="6"/>
  <c r="S41" i="6"/>
  <c r="Y41" i="6"/>
  <c r="Q41" i="6"/>
  <c r="W41" i="6"/>
  <c r="O41" i="6"/>
  <c r="P41" i="6"/>
  <c r="N41" i="6"/>
  <c r="AB41" i="6"/>
  <c r="L41" i="6"/>
  <c r="Z41" i="6"/>
  <c r="X41" i="6"/>
  <c r="V41" i="6"/>
  <c r="T41" i="6"/>
  <c r="R41" i="6"/>
  <c r="W46" i="6"/>
  <c r="O46" i="6"/>
  <c r="AC46" i="6"/>
  <c r="U46" i="6"/>
  <c r="M46" i="6"/>
  <c r="AA46" i="6"/>
  <c r="S46" i="6"/>
  <c r="Y46" i="6"/>
  <c r="Q46" i="6"/>
  <c r="X46" i="6"/>
  <c r="V46" i="6"/>
  <c r="T46" i="6"/>
  <c r="R46" i="6"/>
  <c r="P46" i="6"/>
  <c r="N46" i="6"/>
  <c r="AB46" i="6"/>
  <c r="L46" i="6"/>
  <c r="Z46" i="6"/>
  <c r="AC762" i="5"/>
  <c r="U762" i="5"/>
  <c r="AA762" i="5"/>
  <c r="S762" i="5"/>
  <c r="AH762" i="5"/>
  <c r="Z762" i="5"/>
  <c r="R762" i="5"/>
  <c r="AG762" i="5"/>
  <c r="Y762" i="5"/>
  <c r="Q762" i="5"/>
  <c r="AF762" i="5"/>
  <c r="X762" i="5"/>
  <c r="AE762" i="5"/>
  <c r="W762" i="5"/>
  <c r="AD762" i="5"/>
  <c r="V762" i="5"/>
  <c r="T762" i="5"/>
  <c r="AB762" i="5"/>
  <c r="X1639" i="6"/>
  <c r="P1639" i="6"/>
  <c r="AA1639" i="6"/>
  <c r="S1639" i="6"/>
  <c r="U1639" i="6"/>
  <c r="T1639" i="6"/>
  <c r="AC1639" i="6"/>
  <c r="R1639" i="6"/>
  <c r="AB1639" i="6"/>
  <c r="Q1639" i="6"/>
  <c r="Z1639" i="6"/>
  <c r="O1639" i="6"/>
  <c r="Y1639" i="6"/>
  <c r="N1639" i="6"/>
  <c r="W1639" i="6"/>
  <c r="M1639" i="6"/>
  <c r="V1639" i="6"/>
  <c r="L1639" i="6"/>
  <c r="W1637" i="6"/>
  <c r="O1637" i="6"/>
  <c r="AA1637" i="6"/>
  <c r="R1637" i="6"/>
  <c r="Z1637" i="6"/>
  <c r="Q1637" i="6"/>
  <c r="Y1637" i="6"/>
  <c r="P1637" i="6"/>
  <c r="X1637" i="6"/>
  <c r="N1637" i="6"/>
  <c r="V1637" i="6"/>
  <c r="M1637" i="6"/>
  <c r="U1637" i="6"/>
  <c r="L1637" i="6"/>
  <c r="AC1637" i="6"/>
  <c r="T1637" i="6"/>
  <c r="AB1637" i="6"/>
  <c r="S1637" i="6"/>
  <c r="X1623" i="6"/>
  <c r="P1623" i="6"/>
  <c r="V1623" i="6"/>
  <c r="N1623" i="6"/>
  <c r="AC1623" i="6"/>
  <c r="U1623" i="6"/>
  <c r="M1623" i="6"/>
  <c r="AA1623" i="6"/>
  <c r="O1623" i="6"/>
  <c r="Z1623" i="6"/>
  <c r="L1623" i="6"/>
  <c r="Y1623" i="6"/>
  <c r="W1623" i="6"/>
  <c r="T1623" i="6"/>
  <c r="S1623" i="6"/>
  <c r="R1623" i="6"/>
  <c r="AB1623" i="6"/>
  <c r="Q1623" i="6"/>
  <c r="X1586" i="6"/>
  <c r="P1586" i="6"/>
  <c r="W1586" i="6"/>
  <c r="O1586" i="6"/>
  <c r="V1586" i="6"/>
  <c r="N1586" i="6"/>
  <c r="AC1586" i="6"/>
  <c r="U1586" i="6"/>
  <c r="M1586" i="6"/>
  <c r="AB1586" i="6"/>
  <c r="T1586" i="6"/>
  <c r="L1586" i="6"/>
  <c r="AA1586" i="6"/>
  <c r="S1586" i="6"/>
  <c r="Z1586" i="6"/>
  <c r="R1586" i="6"/>
  <c r="Y1586" i="6"/>
  <c r="Q1586" i="6"/>
  <c r="W1570" i="6"/>
  <c r="O1570" i="6"/>
  <c r="V1570" i="6"/>
  <c r="N1570" i="6"/>
  <c r="AC1570" i="6"/>
  <c r="U1570" i="6"/>
  <c r="M1570" i="6"/>
  <c r="AB1570" i="6"/>
  <c r="T1570" i="6"/>
  <c r="L1570" i="6"/>
  <c r="AA1570" i="6"/>
  <c r="S1570" i="6"/>
  <c r="Z1570" i="6"/>
  <c r="R1570" i="6"/>
  <c r="Y1570" i="6"/>
  <c r="Q1570" i="6"/>
  <c r="X1570" i="6"/>
  <c r="P1570" i="6"/>
  <c r="Z1587" i="6"/>
  <c r="R1587" i="6"/>
  <c r="Y1587" i="6"/>
  <c r="Q1587" i="6"/>
  <c r="X1587" i="6"/>
  <c r="P1587" i="6"/>
  <c r="W1587" i="6"/>
  <c r="O1587" i="6"/>
  <c r="V1587" i="6"/>
  <c r="N1587" i="6"/>
  <c r="AC1587" i="6"/>
  <c r="U1587" i="6"/>
  <c r="M1587" i="6"/>
  <c r="AB1587" i="6"/>
  <c r="T1587" i="6"/>
  <c r="L1587" i="6"/>
  <c r="AA1587" i="6"/>
  <c r="S1587" i="6"/>
  <c r="V1549" i="6"/>
  <c r="N1549" i="6"/>
  <c r="AC1549" i="6"/>
  <c r="U1549" i="6"/>
  <c r="M1549" i="6"/>
  <c r="AB1549" i="6"/>
  <c r="T1549" i="6"/>
  <c r="L1549" i="6"/>
  <c r="AA1549" i="6"/>
  <c r="S1549" i="6"/>
  <c r="Z1549" i="6"/>
  <c r="R1549" i="6"/>
  <c r="Y1549" i="6"/>
  <c r="Q1549" i="6"/>
  <c r="X1549" i="6"/>
  <c r="P1549" i="6"/>
  <c r="W1549" i="6"/>
  <c r="O1549" i="6"/>
  <c r="AB1548" i="6"/>
  <c r="T1548" i="6"/>
  <c r="L1548" i="6"/>
  <c r="AA1548" i="6"/>
  <c r="S1548" i="6"/>
  <c r="Z1548" i="6"/>
  <c r="R1548" i="6"/>
  <c r="Y1548" i="6"/>
  <c r="Q1548" i="6"/>
  <c r="X1548" i="6"/>
  <c r="P1548" i="6"/>
  <c r="W1548" i="6"/>
  <c r="O1548" i="6"/>
  <c r="V1548" i="6"/>
  <c r="N1548" i="6"/>
  <c r="AC1548" i="6"/>
  <c r="U1548" i="6"/>
  <c r="M1548" i="6"/>
  <c r="AB1560" i="6"/>
  <c r="T1560" i="6"/>
  <c r="L1560" i="6"/>
  <c r="AA1560" i="6"/>
  <c r="S1560" i="6"/>
  <c r="Z1560" i="6"/>
  <c r="R1560" i="6"/>
  <c r="Y1560" i="6"/>
  <c r="Q1560" i="6"/>
  <c r="X1560" i="6"/>
  <c r="P1560" i="6"/>
  <c r="W1560" i="6"/>
  <c r="O1560" i="6"/>
  <c r="V1560" i="6"/>
  <c r="N1560" i="6"/>
  <c r="AC1560" i="6"/>
  <c r="U1560" i="6"/>
  <c r="M1560" i="6"/>
  <c r="X1534" i="6"/>
  <c r="P1534" i="6"/>
  <c r="V1534" i="6"/>
  <c r="N1534" i="6"/>
  <c r="Y1534" i="6"/>
  <c r="M1534" i="6"/>
  <c r="W1534" i="6"/>
  <c r="L1534" i="6"/>
  <c r="U1534" i="6"/>
  <c r="T1534" i="6"/>
  <c r="AC1534" i="6"/>
  <c r="S1534" i="6"/>
  <c r="AB1534" i="6"/>
  <c r="R1534" i="6"/>
  <c r="AA1534" i="6"/>
  <c r="Q1534" i="6"/>
  <c r="Z1534" i="6"/>
  <c r="O1534" i="6"/>
  <c r="AA1490" i="6"/>
  <c r="S1490" i="6"/>
  <c r="Z1490" i="6"/>
  <c r="R1490" i="6"/>
  <c r="Y1490" i="6"/>
  <c r="Q1490" i="6"/>
  <c r="X1490" i="6"/>
  <c r="P1490" i="6"/>
  <c r="W1490" i="6"/>
  <c r="O1490" i="6"/>
  <c r="V1490" i="6"/>
  <c r="N1490" i="6"/>
  <c r="AC1490" i="6"/>
  <c r="U1490" i="6"/>
  <c r="M1490" i="6"/>
  <c r="AB1490" i="6"/>
  <c r="T1490" i="6"/>
  <c r="L1490" i="6"/>
  <c r="W1468" i="6"/>
  <c r="V1468" i="6"/>
  <c r="N1468" i="6"/>
  <c r="AB1468" i="6"/>
  <c r="T1468" i="6"/>
  <c r="L1468" i="6"/>
  <c r="AA1468" i="6"/>
  <c r="S1468" i="6"/>
  <c r="Y1468" i="6"/>
  <c r="Q1468" i="6"/>
  <c r="X1468" i="6"/>
  <c r="P1468" i="6"/>
  <c r="R1468" i="6"/>
  <c r="O1468" i="6"/>
  <c r="M1468" i="6"/>
  <c r="AC1468" i="6"/>
  <c r="Z1468" i="6"/>
  <c r="U1468" i="6"/>
  <c r="W1496" i="6"/>
  <c r="O1496" i="6"/>
  <c r="V1496" i="6"/>
  <c r="N1496" i="6"/>
  <c r="AC1496" i="6"/>
  <c r="U1496" i="6"/>
  <c r="M1496" i="6"/>
  <c r="AB1496" i="6"/>
  <c r="T1496" i="6"/>
  <c r="L1496" i="6"/>
  <c r="AA1496" i="6"/>
  <c r="S1496" i="6"/>
  <c r="Z1496" i="6"/>
  <c r="R1496" i="6"/>
  <c r="Y1496" i="6"/>
  <c r="Q1496" i="6"/>
  <c r="X1496" i="6"/>
  <c r="P1496" i="6"/>
  <c r="V1458" i="6"/>
  <c r="N1458" i="6"/>
  <c r="AC1458" i="6"/>
  <c r="U1458" i="6"/>
  <c r="M1458" i="6"/>
  <c r="AB1458" i="6"/>
  <c r="T1458" i="6"/>
  <c r="L1458" i="6"/>
  <c r="AA1458" i="6"/>
  <c r="S1458" i="6"/>
  <c r="Z1458" i="6"/>
  <c r="R1458" i="6"/>
  <c r="Y1458" i="6"/>
  <c r="Q1458" i="6"/>
  <c r="X1458" i="6"/>
  <c r="P1458" i="6"/>
  <c r="W1458" i="6"/>
  <c r="O1458" i="6"/>
  <c r="V1434" i="6"/>
  <c r="N1434" i="6"/>
  <c r="AC1434" i="6"/>
  <c r="U1434" i="6"/>
  <c r="M1434" i="6"/>
  <c r="AB1434" i="6"/>
  <c r="T1434" i="6"/>
  <c r="L1434" i="6"/>
  <c r="AA1434" i="6"/>
  <c r="S1434" i="6"/>
  <c r="Z1434" i="6"/>
  <c r="Y1434" i="6"/>
  <c r="Q1434" i="6"/>
  <c r="X1434" i="6"/>
  <c r="P1434" i="6"/>
  <c r="W1434" i="6"/>
  <c r="R1434" i="6"/>
  <c r="O1434" i="6"/>
  <c r="AB1371" i="6"/>
  <c r="T1371" i="6"/>
  <c r="L1371" i="6"/>
  <c r="AA1371" i="6"/>
  <c r="S1371" i="6"/>
  <c r="V1371" i="6"/>
  <c r="U1371" i="6"/>
  <c r="R1371" i="6"/>
  <c r="AC1371" i="6"/>
  <c r="Q1371" i="6"/>
  <c r="Z1371" i="6"/>
  <c r="P1371" i="6"/>
  <c r="Y1371" i="6"/>
  <c r="O1371" i="6"/>
  <c r="X1371" i="6"/>
  <c r="N1371" i="6"/>
  <c r="W1371" i="6"/>
  <c r="M1371" i="6"/>
  <c r="AB1363" i="6"/>
  <c r="T1363" i="6"/>
  <c r="L1363" i="6"/>
  <c r="AA1363" i="6"/>
  <c r="S1363" i="6"/>
  <c r="X1363" i="6"/>
  <c r="N1363" i="6"/>
  <c r="W1363" i="6"/>
  <c r="M1363" i="6"/>
  <c r="V1363" i="6"/>
  <c r="U1363" i="6"/>
  <c r="R1363" i="6"/>
  <c r="AC1363" i="6"/>
  <c r="Q1363" i="6"/>
  <c r="Z1363" i="6"/>
  <c r="P1363" i="6"/>
  <c r="Y1363" i="6"/>
  <c r="O1363" i="6"/>
  <c r="X1351" i="6"/>
  <c r="P1351" i="6"/>
  <c r="W1351" i="6"/>
  <c r="O1351" i="6"/>
  <c r="V1351" i="6"/>
  <c r="N1351" i="6"/>
  <c r="AC1351" i="6"/>
  <c r="U1351" i="6"/>
  <c r="M1351" i="6"/>
  <c r="AB1351" i="6"/>
  <c r="T1351" i="6"/>
  <c r="L1351" i="6"/>
  <c r="AA1351" i="6"/>
  <c r="S1351" i="6"/>
  <c r="Z1351" i="6"/>
  <c r="R1351" i="6"/>
  <c r="Y1351" i="6"/>
  <c r="Q1351" i="6"/>
  <c r="X1339" i="6"/>
  <c r="P1339" i="6"/>
  <c r="W1339" i="6"/>
  <c r="O1339" i="6"/>
  <c r="V1339" i="6"/>
  <c r="N1339" i="6"/>
  <c r="AC1339" i="6"/>
  <c r="U1339" i="6"/>
  <c r="M1339" i="6"/>
  <c r="AB1339" i="6"/>
  <c r="T1339" i="6"/>
  <c r="L1339" i="6"/>
  <c r="AA1339" i="6"/>
  <c r="S1339" i="6"/>
  <c r="Z1339" i="6"/>
  <c r="R1339" i="6"/>
  <c r="Y1339" i="6"/>
  <c r="Q1339" i="6"/>
  <c r="X1319" i="6"/>
  <c r="P1319" i="6"/>
  <c r="V1319" i="6"/>
  <c r="N1319" i="6"/>
  <c r="AC1319" i="6"/>
  <c r="U1319" i="6"/>
  <c r="M1319" i="6"/>
  <c r="AB1319" i="6"/>
  <c r="T1319" i="6"/>
  <c r="L1319" i="6"/>
  <c r="AA1319" i="6"/>
  <c r="S1319" i="6"/>
  <c r="Z1319" i="6"/>
  <c r="R1319" i="6"/>
  <c r="Y1319" i="6"/>
  <c r="W1319" i="6"/>
  <c r="Q1319" i="6"/>
  <c r="O1319" i="6"/>
  <c r="AB1341" i="6"/>
  <c r="T1341" i="6"/>
  <c r="L1341" i="6"/>
  <c r="AA1341" i="6"/>
  <c r="S1341" i="6"/>
  <c r="Z1341" i="6"/>
  <c r="R1341" i="6"/>
  <c r="Y1341" i="6"/>
  <c r="Q1341" i="6"/>
  <c r="X1341" i="6"/>
  <c r="P1341" i="6"/>
  <c r="W1341" i="6"/>
  <c r="O1341" i="6"/>
  <c r="V1341" i="6"/>
  <c r="N1341" i="6"/>
  <c r="AC1341" i="6"/>
  <c r="U1341" i="6"/>
  <c r="M1341" i="6"/>
  <c r="Y1287" i="6"/>
  <c r="Q1287" i="6"/>
  <c r="X1287" i="6"/>
  <c r="P1287" i="6"/>
  <c r="W1287" i="6"/>
  <c r="O1287" i="6"/>
  <c r="V1287" i="6"/>
  <c r="N1287" i="6"/>
  <c r="AC1287" i="6"/>
  <c r="U1287" i="6"/>
  <c r="M1287" i="6"/>
  <c r="AB1287" i="6"/>
  <c r="T1287" i="6"/>
  <c r="L1287" i="6"/>
  <c r="AA1287" i="6"/>
  <c r="S1287" i="6"/>
  <c r="Z1287" i="6"/>
  <c r="R1287" i="6"/>
  <c r="V1278" i="6"/>
  <c r="N1278" i="6"/>
  <c r="AC1278" i="6"/>
  <c r="U1278" i="6"/>
  <c r="M1278" i="6"/>
  <c r="AB1278" i="6"/>
  <c r="T1278" i="6"/>
  <c r="L1278" i="6"/>
  <c r="AA1278" i="6"/>
  <c r="S1278" i="6"/>
  <c r="Z1278" i="6"/>
  <c r="R1278" i="6"/>
  <c r="Y1278" i="6"/>
  <c r="Q1278" i="6"/>
  <c r="X1278" i="6"/>
  <c r="P1278" i="6"/>
  <c r="W1278" i="6"/>
  <c r="O1278" i="6"/>
  <c r="AB1253" i="6"/>
  <c r="T1253" i="6"/>
  <c r="L1253" i="6"/>
  <c r="Y1253" i="6"/>
  <c r="Q1253" i="6"/>
  <c r="X1253" i="6"/>
  <c r="P1253" i="6"/>
  <c r="V1253" i="6"/>
  <c r="N1253" i="6"/>
  <c r="Z1253" i="6"/>
  <c r="W1253" i="6"/>
  <c r="U1253" i="6"/>
  <c r="S1253" i="6"/>
  <c r="R1253" i="6"/>
  <c r="O1253" i="6"/>
  <c r="AC1253" i="6"/>
  <c r="M1253" i="6"/>
  <c r="AA1253" i="6"/>
  <c r="X1250" i="6"/>
  <c r="P1250" i="6"/>
  <c r="W1250" i="6"/>
  <c r="O1250" i="6"/>
  <c r="V1250" i="6"/>
  <c r="N1250" i="6"/>
  <c r="AC1250" i="6"/>
  <c r="U1250" i="6"/>
  <c r="M1250" i="6"/>
  <c r="AB1250" i="6"/>
  <c r="T1250" i="6"/>
  <c r="L1250" i="6"/>
  <c r="AA1250" i="6"/>
  <c r="S1250" i="6"/>
  <c r="Z1250" i="6"/>
  <c r="R1250" i="6"/>
  <c r="Y1250" i="6"/>
  <c r="Q1250" i="6"/>
  <c r="AB1228" i="6"/>
  <c r="T1228" i="6"/>
  <c r="L1228" i="6"/>
  <c r="AA1228" i="6"/>
  <c r="S1228" i="6"/>
  <c r="Z1228" i="6"/>
  <c r="R1228" i="6"/>
  <c r="Y1228" i="6"/>
  <c r="Q1228" i="6"/>
  <c r="X1228" i="6"/>
  <c r="P1228" i="6"/>
  <c r="W1228" i="6"/>
  <c r="O1228" i="6"/>
  <c r="V1228" i="6"/>
  <c r="N1228" i="6"/>
  <c r="AC1228" i="6"/>
  <c r="U1228" i="6"/>
  <c r="M1228" i="6"/>
  <c r="V1209" i="6"/>
  <c r="N1209" i="6"/>
  <c r="AC1209" i="6"/>
  <c r="U1209" i="6"/>
  <c r="M1209" i="6"/>
  <c r="AB1209" i="6"/>
  <c r="T1209" i="6"/>
  <c r="L1209" i="6"/>
  <c r="AA1209" i="6"/>
  <c r="S1209" i="6"/>
  <c r="Z1209" i="6"/>
  <c r="R1209" i="6"/>
  <c r="Y1209" i="6"/>
  <c r="Q1209" i="6"/>
  <c r="X1209" i="6"/>
  <c r="P1209" i="6"/>
  <c r="W1209" i="6"/>
  <c r="O1209" i="6"/>
  <c r="AB1248" i="6"/>
  <c r="T1248" i="6"/>
  <c r="L1248" i="6"/>
  <c r="AA1248" i="6"/>
  <c r="S1248" i="6"/>
  <c r="Z1248" i="6"/>
  <c r="R1248" i="6"/>
  <c r="Y1248" i="6"/>
  <c r="Q1248" i="6"/>
  <c r="X1248" i="6"/>
  <c r="P1248" i="6"/>
  <c r="W1248" i="6"/>
  <c r="O1248" i="6"/>
  <c r="V1248" i="6"/>
  <c r="N1248" i="6"/>
  <c r="AC1248" i="6"/>
  <c r="U1248" i="6"/>
  <c r="M1248" i="6"/>
  <c r="Y1178" i="6"/>
  <c r="Q1178" i="6"/>
  <c r="X1178" i="6"/>
  <c r="P1178" i="6"/>
  <c r="W1178" i="6"/>
  <c r="O1178" i="6"/>
  <c r="V1178" i="6"/>
  <c r="N1178" i="6"/>
  <c r="AC1178" i="6"/>
  <c r="U1178" i="6"/>
  <c r="M1178" i="6"/>
  <c r="AB1178" i="6"/>
  <c r="T1178" i="6"/>
  <c r="L1178" i="6"/>
  <c r="AA1178" i="6"/>
  <c r="S1178" i="6"/>
  <c r="Z1178" i="6"/>
  <c r="R1178" i="6"/>
  <c r="AA1183" i="6"/>
  <c r="S1183" i="6"/>
  <c r="Z1183" i="6"/>
  <c r="R1183" i="6"/>
  <c r="Y1183" i="6"/>
  <c r="Q1183" i="6"/>
  <c r="X1183" i="6"/>
  <c r="P1183" i="6"/>
  <c r="W1183" i="6"/>
  <c r="O1183" i="6"/>
  <c r="V1183" i="6"/>
  <c r="N1183" i="6"/>
  <c r="AC1183" i="6"/>
  <c r="U1183" i="6"/>
  <c r="M1183" i="6"/>
  <c r="AB1183" i="6"/>
  <c r="T1183" i="6"/>
  <c r="L1183" i="6"/>
  <c r="AC1172" i="6"/>
  <c r="U1172" i="6"/>
  <c r="M1172" i="6"/>
  <c r="AB1172" i="6"/>
  <c r="T1172" i="6"/>
  <c r="L1172" i="6"/>
  <c r="AA1172" i="6"/>
  <c r="S1172" i="6"/>
  <c r="Z1172" i="6"/>
  <c r="R1172" i="6"/>
  <c r="Y1172" i="6"/>
  <c r="Q1172" i="6"/>
  <c r="X1172" i="6"/>
  <c r="P1172" i="6"/>
  <c r="W1172" i="6"/>
  <c r="O1172" i="6"/>
  <c r="V1172" i="6"/>
  <c r="N1172" i="6"/>
  <c r="Y1174" i="6"/>
  <c r="Q1174" i="6"/>
  <c r="X1174" i="6"/>
  <c r="P1174" i="6"/>
  <c r="W1174" i="6"/>
  <c r="O1174" i="6"/>
  <c r="V1174" i="6"/>
  <c r="N1174" i="6"/>
  <c r="AC1174" i="6"/>
  <c r="U1174" i="6"/>
  <c r="M1174" i="6"/>
  <c r="AB1174" i="6"/>
  <c r="T1174" i="6"/>
  <c r="L1174" i="6"/>
  <c r="AA1174" i="6"/>
  <c r="S1174" i="6"/>
  <c r="Z1174" i="6"/>
  <c r="R1174" i="6"/>
  <c r="AA1171" i="6"/>
  <c r="S1171" i="6"/>
  <c r="Z1171" i="6"/>
  <c r="R1171" i="6"/>
  <c r="Y1171" i="6"/>
  <c r="Q1171" i="6"/>
  <c r="X1171" i="6"/>
  <c r="P1171" i="6"/>
  <c r="W1171" i="6"/>
  <c r="O1171" i="6"/>
  <c r="V1171" i="6"/>
  <c r="N1171" i="6"/>
  <c r="AC1171" i="6"/>
  <c r="U1171" i="6"/>
  <c r="M1171" i="6"/>
  <c r="AB1171" i="6"/>
  <c r="T1171" i="6"/>
  <c r="L1171" i="6"/>
  <c r="AC1160" i="6"/>
  <c r="U1160" i="6"/>
  <c r="M1160" i="6"/>
  <c r="AB1160" i="6"/>
  <c r="T1160" i="6"/>
  <c r="L1160" i="6"/>
  <c r="AA1160" i="6"/>
  <c r="S1160" i="6"/>
  <c r="Z1160" i="6"/>
  <c r="R1160" i="6"/>
  <c r="Y1160" i="6"/>
  <c r="Q1160" i="6"/>
  <c r="X1160" i="6"/>
  <c r="P1160" i="6"/>
  <c r="W1160" i="6"/>
  <c r="O1160" i="6"/>
  <c r="V1160" i="6"/>
  <c r="N1160" i="6"/>
  <c r="Y1111" i="6"/>
  <c r="Q1111" i="6"/>
  <c r="X1111" i="6"/>
  <c r="P1111" i="6"/>
  <c r="W1111" i="6"/>
  <c r="O1111" i="6"/>
  <c r="V1111" i="6"/>
  <c r="N1111" i="6"/>
  <c r="AC1111" i="6"/>
  <c r="U1111" i="6"/>
  <c r="M1111" i="6"/>
  <c r="AB1111" i="6"/>
  <c r="T1111" i="6"/>
  <c r="L1111" i="6"/>
  <c r="AA1111" i="6"/>
  <c r="S1111" i="6"/>
  <c r="Z1111" i="6"/>
  <c r="R1111" i="6"/>
  <c r="AA1092" i="6"/>
  <c r="S1092" i="6"/>
  <c r="Z1092" i="6"/>
  <c r="R1092" i="6"/>
  <c r="Y1092" i="6"/>
  <c r="Q1092" i="6"/>
  <c r="X1092" i="6"/>
  <c r="P1092" i="6"/>
  <c r="W1092" i="6"/>
  <c r="O1092" i="6"/>
  <c r="V1092" i="6"/>
  <c r="N1092" i="6"/>
  <c r="AC1092" i="6"/>
  <c r="U1092" i="6"/>
  <c r="M1092" i="6"/>
  <c r="AB1092" i="6"/>
  <c r="T1092" i="6"/>
  <c r="L1092" i="6"/>
  <c r="Y1115" i="6"/>
  <c r="Q1115" i="6"/>
  <c r="X1115" i="6"/>
  <c r="P1115" i="6"/>
  <c r="W1115" i="6"/>
  <c r="O1115" i="6"/>
  <c r="V1115" i="6"/>
  <c r="N1115" i="6"/>
  <c r="AC1115" i="6"/>
  <c r="U1115" i="6"/>
  <c r="M1115" i="6"/>
  <c r="AB1115" i="6"/>
  <c r="T1115" i="6"/>
  <c r="L1115" i="6"/>
  <c r="AA1115" i="6"/>
  <c r="S1115" i="6"/>
  <c r="Z1115" i="6"/>
  <c r="R1115" i="6"/>
  <c r="AA1096" i="6"/>
  <c r="S1096" i="6"/>
  <c r="Z1096" i="6"/>
  <c r="R1096" i="6"/>
  <c r="Y1096" i="6"/>
  <c r="Q1096" i="6"/>
  <c r="X1096" i="6"/>
  <c r="P1096" i="6"/>
  <c r="W1096" i="6"/>
  <c r="O1096" i="6"/>
  <c r="V1096" i="6"/>
  <c r="N1096" i="6"/>
  <c r="AC1096" i="6"/>
  <c r="U1096" i="6"/>
  <c r="M1096" i="6"/>
  <c r="AB1096" i="6"/>
  <c r="T1096" i="6"/>
  <c r="L1096" i="6"/>
  <c r="Y1042" i="6"/>
  <c r="Q1042" i="6"/>
  <c r="X1042" i="6"/>
  <c r="P1042" i="6"/>
  <c r="W1042" i="6"/>
  <c r="O1042" i="6"/>
  <c r="V1042" i="6"/>
  <c r="N1042" i="6"/>
  <c r="AC1042" i="6"/>
  <c r="U1042" i="6"/>
  <c r="M1042" i="6"/>
  <c r="AB1042" i="6"/>
  <c r="T1042" i="6"/>
  <c r="L1042" i="6"/>
  <c r="AA1042" i="6"/>
  <c r="S1042" i="6"/>
  <c r="Z1042" i="6"/>
  <c r="R1042" i="6"/>
  <c r="AC1052" i="6"/>
  <c r="U1052" i="6"/>
  <c r="M1052" i="6"/>
  <c r="AB1052" i="6"/>
  <c r="T1052" i="6"/>
  <c r="L1052" i="6"/>
  <c r="AA1052" i="6"/>
  <c r="S1052" i="6"/>
  <c r="Z1052" i="6"/>
  <c r="R1052" i="6"/>
  <c r="Y1052" i="6"/>
  <c r="Q1052" i="6"/>
  <c r="X1052" i="6"/>
  <c r="P1052" i="6"/>
  <c r="W1052" i="6"/>
  <c r="O1052" i="6"/>
  <c r="V1052" i="6"/>
  <c r="N1052" i="6"/>
  <c r="Y1054" i="6"/>
  <c r="Q1054" i="6"/>
  <c r="X1054" i="6"/>
  <c r="P1054" i="6"/>
  <c r="W1054" i="6"/>
  <c r="O1054" i="6"/>
  <c r="V1054" i="6"/>
  <c r="N1054" i="6"/>
  <c r="AC1054" i="6"/>
  <c r="U1054" i="6"/>
  <c r="M1054" i="6"/>
  <c r="AB1054" i="6"/>
  <c r="T1054" i="6"/>
  <c r="L1054" i="6"/>
  <c r="AA1054" i="6"/>
  <c r="S1054" i="6"/>
  <c r="Z1054" i="6"/>
  <c r="R1054" i="6"/>
  <c r="AC1072" i="6"/>
  <c r="U1072" i="6"/>
  <c r="M1072" i="6"/>
  <c r="AB1072" i="6"/>
  <c r="T1072" i="6"/>
  <c r="L1072" i="6"/>
  <c r="AA1072" i="6"/>
  <c r="S1072" i="6"/>
  <c r="Z1072" i="6"/>
  <c r="R1072" i="6"/>
  <c r="Y1072" i="6"/>
  <c r="Q1072" i="6"/>
  <c r="X1072" i="6"/>
  <c r="P1072" i="6"/>
  <c r="W1072" i="6"/>
  <c r="O1072" i="6"/>
  <c r="V1072" i="6"/>
  <c r="N1072" i="6"/>
  <c r="Z823" i="6"/>
  <c r="R823" i="6"/>
  <c r="Y823" i="6"/>
  <c r="Q823" i="6"/>
  <c r="X823" i="6"/>
  <c r="P823" i="6"/>
  <c r="V823" i="6"/>
  <c r="N823" i="6"/>
  <c r="AB823" i="6"/>
  <c r="T823" i="6"/>
  <c r="L823" i="6"/>
  <c r="AA823" i="6"/>
  <c r="S823" i="6"/>
  <c r="M823" i="6"/>
  <c r="AC823" i="6"/>
  <c r="W823" i="6"/>
  <c r="U823" i="6"/>
  <c r="O823" i="6"/>
  <c r="Z879" i="6"/>
  <c r="R879" i="6"/>
  <c r="Y879" i="6"/>
  <c r="Q879" i="6"/>
  <c r="X879" i="6"/>
  <c r="P879" i="6"/>
  <c r="W879" i="6"/>
  <c r="O879" i="6"/>
  <c r="V879" i="6"/>
  <c r="N879" i="6"/>
  <c r="AC879" i="6"/>
  <c r="U879" i="6"/>
  <c r="M879" i="6"/>
  <c r="AB879" i="6"/>
  <c r="T879" i="6"/>
  <c r="L879" i="6"/>
  <c r="AA879" i="6"/>
  <c r="S879" i="6"/>
  <c r="Z807" i="6"/>
  <c r="R807" i="6"/>
  <c r="X807" i="6"/>
  <c r="P807" i="6"/>
  <c r="V807" i="6"/>
  <c r="N807" i="6"/>
  <c r="AB807" i="6"/>
  <c r="T807" i="6"/>
  <c r="L807" i="6"/>
  <c r="AA807" i="6"/>
  <c r="S807" i="6"/>
  <c r="W807" i="6"/>
  <c r="U807" i="6"/>
  <c r="Q807" i="6"/>
  <c r="O807" i="6"/>
  <c r="M807" i="6"/>
  <c r="AC807" i="6"/>
  <c r="Y807" i="6"/>
  <c r="Z875" i="6"/>
  <c r="R875" i="6"/>
  <c r="Y875" i="6"/>
  <c r="Q875" i="6"/>
  <c r="X875" i="6"/>
  <c r="P875" i="6"/>
  <c r="W875" i="6"/>
  <c r="O875" i="6"/>
  <c r="V875" i="6"/>
  <c r="N875" i="6"/>
  <c r="AC875" i="6"/>
  <c r="U875" i="6"/>
  <c r="M875" i="6"/>
  <c r="AB875" i="6"/>
  <c r="T875" i="6"/>
  <c r="L875" i="6"/>
  <c r="AA875" i="6"/>
  <c r="S875" i="6"/>
  <c r="Z819" i="6"/>
  <c r="R819" i="6"/>
  <c r="X819" i="6"/>
  <c r="P819" i="6"/>
  <c r="V819" i="6"/>
  <c r="N819" i="6"/>
  <c r="AB819" i="6"/>
  <c r="T819" i="6"/>
  <c r="L819" i="6"/>
  <c r="AA819" i="6"/>
  <c r="S819" i="6"/>
  <c r="AC819" i="6"/>
  <c r="Y819" i="6"/>
  <c r="W819" i="6"/>
  <c r="U819" i="6"/>
  <c r="Q819" i="6"/>
  <c r="O819" i="6"/>
  <c r="M819" i="6"/>
  <c r="AB741" i="6"/>
  <c r="T741" i="6"/>
  <c r="L741" i="6"/>
  <c r="AA741" i="6"/>
  <c r="S741" i="6"/>
  <c r="Z741" i="6"/>
  <c r="R741" i="6"/>
  <c r="Y741" i="6"/>
  <c r="Q741" i="6"/>
  <c r="X741" i="6"/>
  <c r="P741" i="6"/>
  <c r="W741" i="6"/>
  <c r="O741" i="6"/>
  <c r="V741" i="6"/>
  <c r="N741" i="6"/>
  <c r="AC741" i="6"/>
  <c r="U741" i="6"/>
  <c r="M741" i="6"/>
  <c r="V786" i="6"/>
  <c r="N786" i="6"/>
  <c r="AC786" i="6"/>
  <c r="U786" i="6"/>
  <c r="M786" i="6"/>
  <c r="AB786" i="6"/>
  <c r="T786" i="6"/>
  <c r="L786" i="6"/>
  <c r="AA786" i="6"/>
  <c r="S786" i="6"/>
  <c r="Z786" i="6"/>
  <c r="R786" i="6"/>
  <c r="Y786" i="6"/>
  <c r="Q786" i="6"/>
  <c r="X786" i="6"/>
  <c r="P786" i="6"/>
  <c r="W786" i="6"/>
  <c r="O786" i="6"/>
  <c r="X767" i="6"/>
  <c r="P767" i="6"/>
  <c r="W767" i="6"/>
  <c r="O767" i="6"/>
  <c r="V767" i="6"/>
  <c r="N767" i="6"/>
  <c r="AC767" i="6"/>
  <c r="U767" i="6"/>
  <c r="M767" i="6"/>
  <c r="AB767" i="6"/>
  <c r="T767" i="6"/>
  <c r="L767" i="6"/>
  <c r="AA767" i="6"/>
  <c r="S767" i="6"/>
  <c r="Z767" i="6"/>
  <c r="R767" i="6"/>
  <c r="Y767" i="6"/>
  <c r="Q767" i="6"/>
  <c r="X703" i="6"/>
  <c r="P703" i="6"/>
  <c r="W703" i="6"/>
  <c r="O703" i="6"/>
  <c r="V703" i="6"/>
  <c r="N703" i="6"/>
  <c r="AC703" i="6"/>
  <c r="U703" i="6"/>
  <c r="M703" i="6"/>
  <c r="AB703" i="6"/>
  <c r="T703" i="6"/>
  <c r="L703" i="6"/>
  <c r="AA703" i="6"/>
  <c r="S703" i="6"/>
  <c r="Z703" i="6"/>
  <c r="R703" i="6"/>
  <c r="Y703" i="6"/>
  <c r="Q703" i="6"/>
  <c r="AB777" i="6"/>
  <c r="T777" i="6"/>
  <c r="L777" i="6"/>
  <c r="AA777" i="6"/>
  <c r="S777" i="6"/>
  <c r="Z777" i="6"/>
  <c r="R777" i="6"/>
  <c r="Y777" i="6"/>
  <c r="Q777" i="6"/>
  <c r="X777" i="6"/>
  <c r="P777" i="6"/>
  <c r="W777" i="6"/>
  <c r="O777" i="6"/>
  <c r="V777" i="6"/>
  <c r="N777" i="6"/>
  <c r="AC777" i="6"/>
  <c r="U777" i="6"/>
  <c r="M777" i="6"/>
  <c r="AB713" i="6"/>
  <c r="T713" i="6"/>
  <c r="L713" i="6"/>
  <c r="AA713" i="6"/>
  <c r="S713" i="6"/>
  <c r="Z713" i="6"/>
  <c r="R713" i="6"/>
  <c r="Y713" i="6"/>
  <c r="Q713" i="6"/>
  <c r="X713" i="6"/>
  <c r="P713" i="6"/>
  <c r="W713" i="6"/>
  <c r="O713" i="6"/>
  <c r="V713" i="6"/>
  <c r="N713" i="6"/>
  <c r="AC713" i="6"/>
  <c r="U713" i="6"/>
  <c r="M713" i="6"/>
  <c r="V766" i="6"/>
  <c r="N766" i="6"/>
  <c r="AC766" i="6"/>
  <c r="U766" i="6"/>
  <c r="M766" i="6"/>
  <c r="AB766" i="6"/>
  <c r="T766" i="6"/>
  <c r="L766" i="6"/>
  <c r="AA766" i="6"/>
  <c r="S766" i="6"/>
  <c r="Z766" i="6"/>
  <c r="R766" i="6"/>
  <c r="Y766" i="6"/>
  <c r="Q766" i="6"/>
  <c r="X766" i="6"/>
  <c r="P766" i="6"/>
  <c r="W766" i="6"/>
  <c r="O766" i="6"/>
  <c r="X755" i="6"/>
  <c r="P755" i="6"/>
  <c r="W755" i="6"/>
  <c r="O755" i="6"/>
  <c r="V755" i="6"/>
  <c r="N755" i="6"/>
  <c r="AC755" i="6"/>
  <c r="U755" i="6"/>
  <c r="M755" i="6"/>
  <c r="AB755" i="6"/>
  <c r="T755" i="6"/>
  <c r="L755" i="6"/>
  <c r="AA755" i="6"/>
  <c r="S755" i="6"/>
  <c r="Z755" i="6"/>
  <c r="R755" i="6"/>
  <c r="Y755" i="6"/>
  <c r="Q755" i="6"/>
  <c r="Z792" i="6"/>
  <c r="R792" i="6"/>
  <c r="Y792" i="6"/>
  <c r="Q792" i="6"/>
  <c r="X792" i="6"/>
  <c r="P792" i="6"/>
  <c r="W792" i="6"/>
  <c r="O792" i="6"/>
  <c r="V792" i="6"/>
  <c r="N792" i="6"/>
  <c r="AC792" i="6"/>
  <c r="U792" i="6"/>
  <c r="M792" i="6"/>
  <c r="AB792" i="6"/>
  <c r="T792" i="6"/>
  <c r="L792" i="6"/>
  <c r="AA792" i="6"/>
  <c r="S792" i="6"/>
  <c r="Y506" i="6"/>
  <c r="Q506" i="6"/>
  <c r="X506" i="6"/>
  <c r="P506" i="6"/>
  <c r="W506" i="6"/>
  <c r="O506" i="6"/>
  <c r="V506" i="6"/>
  <c r="N506" i="6"/>
  <c r="AC506" i="6"/>
  <c r="U506" i="6"/>
  <c r="M506" i="6"/>
  <c r="AB506" i="6"/>
  <c r="T506" i="6"/>
  <c r="L506" i="6"/>
  <c r="AA506" i="6"/>
  <c r="S506" i="6"/>
  <c r="Z506" i="6"/>
  <c r="R506" i="6"/>
  <c r="Y442" i="6"/>
  <c r="Q442" i="6"/>
  <c r="X442" i="6"/>
  <c r="P442" i="6"/>
  <c r="W442" i="6"/>
  <c r="O442" i="6"/>
  <c r="V442" i="6"/>
  <c r="N442" i="6"/>
  <c r="AC442" i="6"/>
  <c r="U442" i="6"/>
  <c r="M442" i="6"/>
  <c r="AB442" i="6"/>
  <c r="T442" i="6"/>
  <c r="L442" i="6"/>
  <c r="AA442" i="6"/>
  <c r="S442" i="6"/>
  <c r="Z442" i="6"/>
  <c r="R442" i="6"/>
  <c r="AA487" i="6"/>
  <c r="S487" i="6"/>
  <c r="Z487" i="6"/>
  <c r="R487" i="6"/>
  <c r="Y487" i="6"/>
  <c r="Q487" i="6"/>
  <c r="X487" i="6"/>
  <c r="P487" i="6"/>
  <c r="W487" i="6"/>
  <c r="O487" i="6"/>
  <c r="V487" i="6"/>
  <c r="N487" i="6"/>
  <c r="AC487" i="6"/>
  <c r="U487" i="6"/>
  <c r="M487" i="6"/>
  <c r="AB487" i="6"/>
  <c r="T487" i="6"/>
  <c r="L487" i="6"/>
  <c r="Y422" i="6"/>
  <c r="Q422" i="6"/>
  <c r="X422" i="6"/>
  <c r="P422" i="6"/>
  <c r="W422" i="6"/>
  <c r="O422" i="6"/>
  <c r="V422" i="6"/>
  <c r="N422" i="6"/>
  <c r="AB422" i="6"/>
  <c r="T422" i="6"/>
  <c r="L422" i="6"/>
  <c r="AA422" i="6"/>
  <c r="S422" i="6"/>
  <c r="Z422" i="6"/>
  <c r="R422" i="6"/>
  <c r="U422" i="6"/>
  <c r="M422" i="6"/>
  <c r="AC422" i="6"/>
  <c r="Y410" i="6"/>
  <c r="Q410" i="6"/>
  <c r="V410" i="6"/>
  <c r="N410" i="6"/>
  <c r="AB410" i="6"/>
  <c r="T410" i="6"/>
  <c r="L410" i="6"/>
  <c r="AA410" i="6"/>
  <c r="S410" i="6"/>
  <c r="Z410" i="6"/>
  <c r="R410" i="6"/>
  <c r="U410" i="6"/>
  <c r="P410" i="6"/>
  <c r="O410" i="6"/>
  <c r="M410" i="6"/>
  <c r="AC410" i="6"/>
  <c r="X410" i="6"/>
  <c r="W410" i="6"/>
  <c r="Y470" i="6"/>
  <c r="Q470" i="6"/>
  <c r="X470" i="6"/>
  <c r="P470" i="6"/>
  <c r="W470" i="6"/>
  <c r="O470" i="6"/>
  <c r="V470" i="6"/>
  <c r="N470" i="6"/>
  <c r="AC470" i="6"/>
  <c r="U470" i="6"/>
  <c r="M470" i="6"/>
  <c r="AB470" i="6"/>
  <c r="T470" i="6"/>
  <c r="L470" i="6"/>
  <c r="AA470" i="6"/>
  <c r="S470" i="6"/>
  <c r="Z470" i="6"/>
  <c r="R470" i="6"/>
  <c r="AA507" i="6"/>
  <c r="S507" i="6"/>
  <c r="Z507" i="6"/>
  <c r="R507" i="6"/>
  <c r="Y507" i="6"/>
  <c r="Q507" i="6"/>
  <c r="X507" i="6"/>
  <c r="P507" i="6"/>
  <c r="W507" i="6"/>
  <c r="O507" i="6"/>
  <c r="V507" i="6"/>
  <c r="N507" i="6"/>
  <c r="AC507" i="6"/>
  <c r="U507" i="6"/>
  <c r="M507" i="6"/>
  <c r="AB507" i="6"/>
  <c r="T507" i="6"/>
  <c r="L507" i="6"/>
  <c r="AA443" i="6"/>
  <c r="S443" i="6"/>
  <c r="Z443" i="6"/>
  <c r="R443" i="6"/>
  <c r="Y443" i="6"/>
  <c r="Q443" i="6"/>
  <c r="X443" i="6"/>
  <c r="P443" i="6"/>
  <c r="W443" i="6"/>
  <c r="O443" i="6"/>
  <c r="V443" i="6"/>
  <c r="N443" i="6"/>
  <c r="AC443" i="6"/>
  <c r="U443" i="6"/>
  <c r="M443" i="6"/>
  <c r="AB443" i="6"/>
  <c r="T443" i="6"/>
  <c r="L443" i="6"/>
  <c r="AB373" i="6"/>
  <c r="T373" i="6"/>
  <c r="L373" i="6"/>
  <c r="AA373" i="6"/>
  <c r="S373" i="6"/>
  <c r="Z373" i="6"/>
  <c r="R373" i="6"/>
  <c r="Y373" i="6"/>
  <c r="Q373" i="6"/>
  <c r="X373" i="6"/>
  <c r="P373" i="6"/>
  <c r="W373" i="6"/>
  <c r="O373" i="6"/>
  <c r="V373" i="6"/>
  <c r="N373" i="6"/>
  <c r="AC373" i="6"/>
  <c r="U373" i="6"/>
  <c r="M373" i="6"/>
  <c r="AB309" i="6"/>
  <c r="T309" i="6"/>
  <c r="L309" i="6"/>
  <c r="AA309" i="6"/>
  <c r="S309" i="6"/>
  <c r="Z309" i="6"/>
  <c r="R309" i="6"/>
  <c r="Y309" i="6"/>
  <c r="Q309" i="6"/>
  <c r="X309" i="6"/>
  <c r="P309" i="6"/>
  <c r="W309" i="6"/>
  <c r="O309" i="6"/>
  <c r="V309" i="6"/>
  <c r="N309" i="6"/>
  <c r="AC309" i="6"/>
  <c r="U309" i="6"/>
  <c r="M309" i="6"/>
  <c r="X399" i="6"/>
  <c r="P399" i="6"/>
  <c r="W399" i="6"/>
  <c r="O399" i="6"/>
  <c r="V399" i="6"/>
  <c r="N399" i="6"/>
  <c r="AC399" i="6"/>
  <c r="U399" i="6"/>
  <c r="M399" i="6"/>
  <c r="AB399" i="6"/>
  <c r="T399" i="6"/>
  <c r="L399" i="6"/>
  <c r="AA399" i="6"/>
  <c r="S399" i="6"/>
  <c r="Z399" i="6"/>
  <c r="R399" i="6"/>
  <c r="Y399" i="6"/>
  <c r="Q399" i="6"/>
  <c r="X335" i="6"/>
  <c r="P335" i="6"/>
  <c r="W335" i="6"/>
  <c r="O335" i="6"/>
  <c r="V335" i="6"/>
  <c r="N335" i="6"/>
  <c r="AC335" i="6"/>
  <c r="U335" i="6"/>
  <c r="M335" i="6"/>
  <c r="AB335" i="6"/>
  <c r="T335" i="6"/>
  <c r="L335" i="6"/>
  <c r="AA335" i="6"/>
  <c r="S335" i="6"/>
  <c r="Z335" i="6"/>
  <c r="R335" i="6"/>
  <c r="Y335" i="6"/>
  <c r="Q335" i="6"/>
  <c r="Z356" i="6"/>
  <c r="R356" i="6"/>
  <c r="Y356" i="6"/>
  <c r="Q356" i="6"/>
  <c r="X356" i="6"/>
  <c r="P356" i="6"/>
  <c r="W356" i="6"/>
  <c r="O356" i="6"/>
  <c r="V356" i="6"/>
  <c r="N356" i="6"/>
  <c r="AC356" i="6"/>
  <c r="U356" i="6"/>
  <c r="M356" i="6"/>
  <c r="AB356" i="6"/>
  <c r="T356" i="6"/>
  <c r="L356" i="6"/>
  <c r="AA356" i="6"/>
  <c r="S356" i="6"/>
  <c r="AB293" i="6"/>
  <c r="T293" i="6"/>
  <c r="L293" i="6"/>
  <c r="AA293" i="6"/>
  <c r="S293" i="6"/>
  <c r="Z293" i="6"/>
  <c r="R293" i="6"/>
  <c r="X293" i="6"/>
  <c r="P293" i="6"/>
  <c r="W293" i="6"/>
  <c r="O293" i="6"/>
  <c r="V293" i="6"/>
  <c r="N293" i="6"/>
  <c r="AC293" i="6"/>
  <c r="U293" i="6"/>
  <c r="M293" i="6"/>
  <c r="Y293" i="6"/>
  <c r="Q293" i="6"/>
  <c r="AB345" i="6"/>
  <c r="T345" i="6"/>
  <c r="L345" i="6"/>
  <c r="AA345" i="6"/>
  <c r="S345" i="6"/>
  <c r="Z345" i="6"/>
  <c r="R345" i="6"/>
  <c r="Y345" i="6"/>
  <c r="Q345" i="6"/>
  <c r="X345" i="6"/>
  <c r="P345" i="6"/>
  <c r="W345" i="6"/>
  <c r="O345" i="6"/>
  <c r="V345" i="6"/>
  <c r="N345" i="6"/>
  <c r="AC345" i="6"/>
  <c r="U345" i="6"/>
  <c r="M345" i="6"/>
  <c r="X403" i="6"/>
  <c r="P403" i="6"/>
  <c r="W403" i="6"/>
  <c r="O403" i="6"/>
  <c r="V403" i="6"/>
  <c r="N403" i="6"/>
  <c r="AC403" i="6"/>
  <c r="U403" i="6"/>
  <c r="M403" i="6"/>
  <c r="AB403" i="6"/>
  <c r="T403" i="6"/>
  <c r="L403" i="6"/>
  <c r="AA403" i="6"/>
  <c r="S403" i="6"/>
  <c r="Z403" i="6"/>
  <c r="R403" i="6"/>
  <c r="Y403" i="6"/>
  <c r="Q403" i="6"/>
  <c r="X339" i="6"/>
  <c r="P339" i="6"/>
  <c r="W339" i="6"/>
  <c r="O339" i="6"/>
  <c r="V339" i="6"/>
  <c r="N339" i="6"/>
  <c r="AC339" i="6"/>
  <c r="U339" i="6"/>
  <c r="M339" i="6"/>
  <c r="AB339" i="6"/>
  <c r="T339" i="6"/>
  <c r="L339" i="6"/>
  <c r="AA339" i="6"/>
  <c r="S339" i="6"/>
  <c r="Z339" i="6"/>
  <c r="R339" i="6"/>
  <c r="Y339" i="6"/>
  <c r="Q339" i="6"/>
  <c r="Z368" i="6"/>
  <c r="R368" i="6"/>
  <c r="Y368" i="6"/>
  <c r="Q368" i="6"/>
  <c r="X368" i="6"/>
  <c r="P368" i="6"/>
  <c r="W368" i="6"/>
  <c r="O368" i="6"/>
  <c r="V368" i="6"/>
  <c r="N368" i="6"/>
  <c r="AC368" i="6"/>
  <c r="U368" i="6"/>
  <c r="M368" i="6"/>
  <c r="AB368" i="6"/>
  <c r="T368" i="6"/>
  <c r="L368" i="6"/>
  <c r="AA368" i="6"/>
  <c r="S368" i="6"/>
  <c r="Z304" i="6"/>
  <c r="R304" i="6"/>
  <c r="Y304" i="6"/>
  <c r="Q304" i="6"/>
  <c r="X304" i="6"/>
  <c r="P304" i="6"/>
  <c r="W304" i="6"/>
  <c r="O304" i="6"/>
  <c r="V304" i="6"/>
  <c r="N304" i="6"/>
  <c r="AC304" i="6"/>
  <c r="U304" i="6"/>
  <c r="M304" i="6"/>
  <c r="AB304" i="6"/>
  <c r="T304" i="6"/>
  <c r="L304" i="6"/>
  <c r="AA304" i="6"/>
  <c r="S304" i="6"/>
  <c r="X237" i="6"/>
  <c r="P237" i="6"/>
  <c r="W237" i="6"/>
  <c r="O237" i="6"/>
  <c r="V237" i="6"/>
  <c r="N237" i="6"/>
  <c r="AC237" i="6"/>
  <c r="U237" i="6"/>
  <c r="M237" i="6"/>
  <c r="AB237" i="6"/>
  <c r="T237" i="6"/>
  <c r="L237" i="6"/>
  <c r="AA237" i="6"/>
  <c r="S237" i="6"/>
  <c r="Z237" i="6"/>
  <c r="R237" i="6"/>
  <c r="Y237" i="6"/>
  <c r="Q237" i="6"/>
  <c r="AC180" i="6"/>
  <c r="U180" i="6"/>
  <c r="M180" i="6"/>
  <c r="AA180" i="6"/>
  <c r="S180" i="6"/>
  <c r="Y180" i="6"/>
  <c r="Q180" i="6"/>
  <c r="X180" i="6"/>
  <c r="P180" i="6"/>
  <c r="W180" i="6"/>
  <c r="O180" i="6"/>
  <c r="AB180" i="6"/>
  <c r="Z180" i="6"/>
  <c r="V180" i="6"/>
  <c r="T180" i="6"/>
  <c r="R180" i="6"/>
  <c r="N180" i="6"/>
  <c r="L180" i="6"/>
  <c r="Z234" i="6"/>
  <c r="R234" i="6"/>
  <c r="Y234" i="6"/>
  <c r="Q234" i="6"/>
  <c r="X234" i="6"/>
  <c r="P234" i="6"/>
  <c r="W234" i="6"/>
  <c r="O234" i="6"/>
  <c r="V234" i="6"/>
  <c r="N234" i="6"/>
  <c r="AC234" i="6"/>
  <c r="U234" i="6"/>
  <c r="M234" i="6"/>
  <c r="AB234" i="6"/>
  <c r="T234" i="6"/>
  <c r="L234" i="6"/>
  <c r="AA234" i="6"/>
  <c r="S234" i="6"/>
  <c r="AB263" i="6"/>
  <c r="T263" i="6"/>
  <c r="L263" i="6"/>
  <c r="AA263" i="6"/>
  <c r="S263" i="6"/>
  <c r="Z263" i="6"/>
  <c r="R263" i="6"/>
  <c r="Y263" i="6"/>
  <c r="Q263" i="6"/>
  <c r="X263" i="6"/>
  <c r="P263" i="6"/>
  <c r="W263" i="6"/>
  <c r="O263" i="6"/>
  <c r="V263" i="6"/>
  <c r="N263" i="6"/>
  <c r="AC263" i="6"/>
  <c r="U263" i="6"/>
  <c r="M263" i="6"/>
  <c r="AB199" i="6"/>
  <c r="T199" i="6"/>
  <c r="L199" i="6"/>
  <c r="AA199" i="6"/>
  <c r="S199" i="6"/>
  <c r="Z199" i="6"/>
  <c r="R199" i="6"/>
  <c r="Y199" i="6"/>
  <c r="Q199" i="6"/>
  <c r="X199" i="6"/>
  <c r="P199" i="6"/>
  <c r="W199" i="6"/>
  <c r="O199" i="6"/>
  <c r="V199" i="6"/>
  <c r="N199" i="6"/>
  <c r="AC199" i="6"/>
  <c r="U199" i="6"/>
  <c r="M199" i="6"/>
  <c r="V236" i="6"/>
  <c r="N236" i="6"/>
  <c r="AC236" i="6"/>
  <c r="U236" i="6"/>
  <c r="M236" i="6"/>
  <c r="AB236" i="6"/>
  <c r="T236" i="6"/>
  <c r="L236" i="6"/>
  <c r="AA236" i="6"/>
  <c r="S236" i="6"/>
  <c r="Z236" i="6"/>
  <c r="R236" i="6"/>
  <c r="Y236" i="6"/>
  <c r="Q236" i="6"/>
  <c r="X236" i="6"/>
  <c r="P236" i="6"/>
  <c r="W236" i="6"/>
  <c r="O236" i="6"/>
  <c r="AA175" i="6"/>
  <c r="S175" i="6"/>
  <c r="Y175" i="6"/>
  <c r="Q175" i="6"/>
  <c r="W175" i="6"/>
  <c r="O175" i="6"/>
  <c r="AC175" i="6"/>
  <c r="U175" i="6"/>
  <c r="M175" i="6"/>
  <c r="P175" i="6"/>
  <c r="N175" i="6"/>
  <c r="AB175" i="6"/>
  <c r="L175" i="6"/>
  <c r="Z175" i="6"/>
  <c r="X175" i="6"/>
  <c r="V175" i="6"/>
  <c r="T175" i="6"/>
  <c r="R175" i="6"/>
  <c r="AA159" i="6"/>
  <c r="S159" i="6"/>
  <c r="Y159" i="6"/>
  <c r="Q159" i="6"/>
  <c r="W159" i="6"/>
  <c r="O159" i="6"/>
  <c r="AC159" i="6"/>
  <c r="U159" i="6"/>
  <c r="M159" i="6"/>
  <c r="P159" i="6"/>
  <c r="N159" i="6"/>
  <c r="AB159" i="6"/>
  <c r="L159" i="6"/>
  <c r="Z159" i="6"/>
  <c r="X159" i="6"/>
  <c r="V159" i="6"/>
  <c r="T159" i="6"/>
  <c r="R159" i="6"/>
  <c r="X241" i="6"/>
  <c r="P241" i="6"/>
  <c r="W241" i="6"/>
  <c r="O241" i="6"/>
  <c r="V241" i="6"/>
  <c r="N241" i="6"/>
  <c r="AC241" i="6"/>
  <c r="U241" i="6"/>
  <c r="M241" i="6"/>
  <c r="AB241" i="6"/>
  <c r="T241" i="6"/>
  <c r="L241" i="6"/>
  <c r="AA241" i="6"/>
  <c r="S241" i="6"/>
  <c r="Z241" i="6"/>
  <c r="R241" i="6"/>
  <c r="Y241" i="6"/>
  <c r="Q241" i="6"/>
  <c r="AC278" i="6"/>
  <c r="U278" i="6"/>
  <c r="M278" i="6"/>
  <c r="Y278" i="6"/>
  <c r="Q278" i="6"/>
  <c r="T278" i="6"/>
  <c r="S278" i="6"/>
  <c r="AB278" i="6"/>
  <c r="R278" i="6"/>
  <c r="AA278" i="6"/>
  <c r="P278" i="6"/>
  <c r="Z278" i="6"/>
  <c r="O278" i="6"/>
  <c r="X278" i="6"/>
  <c r="N278" i="6"/>
  <c r="W278" i="6"/>
  <c r="L278" i="6"/>
  <c r="V278" i="6"/>
  <c r="Z214" i="6"/>
  <c r="R214" i="6"/>
  <c r="Y214" i="6"/>
  <c r="Q214" i="6"/>
  <c r="X214" i="6"/>
  <c r="P214" i="6"/>
  <c r="W214" i="6"/>
  <c r="O214" i="6"/>
  <c r="V214" i="6"/>
  <c r="N214" i="6"/>
  <c r="AC214" i="6"/>
  <c r="U214" i="6"/>
  <c r="M214" i="6"/>
  <c r="AB214" i="6"/>
  <c r="T214" i="6"/>
  <c r="L214" i="6"/>
  <c r="AA214" i="6"/>
  <c r="S214" i="6"/>
  <c r="AB275" i="6"/>
  <c r="T275" i="6"/>
  <c r="L275" i="6"/>
  <c r="AA275" i="6"/>
  <c r="S275" i="6"/>
  <c r="Z275" i="6"/>
  <c r="R275" i="6"/>
  <c r="Y275" i="6"/>
  <c r="Q275" i="6"/>
  <c r="X275" i="6"/>
  <c r="P275" i="6"/>
  <c r="W275" i="6"/>
  <c r="O275" i="6"/>
  <c r="V275" i="6"/>
  <c r="N275" i="6"/>
  <c r="AC275" i="6"/>
  <c r="U275" i="6"/>
  <c r="M275" i="6"/>
  <c r="AB211" i="6"/>
  <c r="T211" i="6"/>
  <c r="L211" i="6"/>
  <c r="AA211" i="6"/>
  <c r="S211" i="6"/>
  <c r="Z211" i="6"/>
  <c r="R211" i="6"/>
  <c r="Y211" i="6"/>
  <c r="Q211" i="6"/>
  <c r="X211" i="6"/>
  <c r="P211" i="6"/>
  <c r="W211" i="6"/>
  <c r="O211" i="6"/>
  <c r="V211" i="6"/>
  <c r="N211" i="6"/>
  <c r="AC211" i="6"/>
  <c r="U211" i="6"/>
  <c r="M211" i="6"/>
  <c r="V248" i="6"/>
  <c r="N248" i="6"/>
  <c r="AC248" i="6"/>
  <c r="U248" i="6"/>
  <c r="M248" i="6"/>
  <c r="AB248" i="6"/>
  <c r="T248" i="6"/>
  <c r="L248" i="6"/>
  <c r="AA248" i="6"/>
  <c r="S248" i="6"/>
  <c r="Z248" i="6"/>
  <c r="R248" i="6"/>
  <c r="Y248" i="6"/>
  <c r="Q248" i="6"/>
  <c r="X248" i="6"/>
  <c r="P248" i="6"/>
  <c r="W248" i="6"/>
  <c r="O248" i="6"/>
  <c r="AC176" i="6"/>
  <c r="U176" i="6"/>
  <c r="M176" i="6"/>
  <c r="AA176" i="6"/>
  <c r="S176" i="6"/>
  <c r="Y176" i="6"/>
  <c r="Q176" i="6"/>
  <c r="X176" i="6"/>
  <c r="P176" i="6"/>
  <c r="W176" i="6"/>
  <c r="O176" i="6"/>
  <c r="AB176" i="6"/>
  <c r="Z176" i="6"/>
  <c r="V176" i="6"/>
  <c r="T176" i="6"/>
  <c r="R176" i="6"/>
  <c r="N176" i="6"/>
  <c r="L176" i="6"/>
  <c r="AC160" i="6"/>
  <c r="U160" i="6"/>
  <c r="M160" i="6"/>
  <c r="AA160" i="6"/>
  <c r="S160" i="6"/>
  <c r="Y160" i="6"/>
  <c r="Q160" i="6"/>
  <c r="W160" i="6"/>
  <c r="O160" i="6"/>
  <c r="X160" i="6"/>
  <c r="V160" i="6"/>
  <c r="T160" i="6"/>
  <c r="R160" i="6"/>
  <c r="P160" i="6"/>
  <c r="N160" i="6"/>
  <c r="AB160" i="6"/>
  <c r="L160" i="6"/>
  <c r="Z160" i="6"/>
  <c r="AC109" i="6"/>
  <c r="U109" i="6"/>
  <c r="M109" i="6"/>
  <c r="AB109" i="6"/>
  <c r="T109" i="6"/>
  <c r="L109" i="6"/>
  <c r="AA109" i="6"/>
  <c r="S109" i="6"/>
  <c r="Z109" i="6"/>
  <c r="R109" i="6"/>
  <c r="Y109" i="6"/>
  <c r="Q109" i="6"/>
  <c r="X109" i="6"/>
  <c r="P109" i="6"/>
  <c r="W109" i="6"/>
  <c r="O109" i="6"/>
  <c r="V109" i="6"/>
  <c r="N109" i="6"/>
  <c r="W138" i="6"/>
  <c r="O138" i="6"/>
  <c r="V138" i="6"/>
  <c r="N138" i="6"/>
  <c r="AC138" i="6"/>
  <c r="U138" i="6"/>
  <c r="M138" i="6"/>
  <c r="AB138" i="6"/>
  <c r="T138" i="6"/>
  <c r="L138" i="6"/>
  <c r="AA138" i="6"/>
  <c r="S138" i="6"/>
  <c r="Z138" i="6"/>
  <c r="R138" i="6"/>
  <c r="Y138" i="6"/>
  <c r="Q138" i="6"/>
  <c r="X138" i="6"/>
  <c r="P138" i="6"/>
  <c r="W74" i="6"/>
  <c r="O74" i="6"/>
  <c r="V74" i="6"/>
  <c r="N74" i="6"/>
  <c r="AC74" i="6"/>
  <c r="U74" i="6"/>
  <c r="M74" i="6"/>
  <c r="AB74" i="6"/>
  <c r="T74" i="6"/>
  <c r="L74" i="6"/>
  <c r="AA74" i="6"/>
  <c r="S74" i="6"/>
  <c r="Z74" i="6"/>
  <c r="R74" i="6"/>
  <c r="Y74" i="6"/>
  <c r="Q74" i="6"/>
  <c r="X74" i="6"/>
  <c r="P74" i="6"/>
  <c r="Y103" i="6"/>
  <c r="Q103" i="6"/>
  <c r="X103" i="6"/>
  <c r="P103" i="6"/>
  <c r="W103" i="6"/>
  <c r="O103" i="6"/>
  <c r="V103" i="6"/>
  <c r="N103" i="6"/>
  <c r="AC103" i="6"/>
  <c r="U103" i="6"/>
  <c r="M103" i="6"/>
  <c r="AB103" i="6"/>
  <c r="T103" i="6"/>
  <c r="L103" i="6"/>
  <c r="AA103" i="6"/>
  <c r="S103" i="6"/>
  <c r="Z103" i="6"/>
  <c r="R103" i="6"/>
  <c r="AA124" i="6"/>
  <c r="S124" i="6"/>
  <c r="Z124" i="6"/>
  <c r="R124" i="6"/>
  <c r="Y124" i="6"/>
  <c r="Q124" i="6"/>
  <c r="X124" i="6"/>
  <c r="P124" i="6"/>
  <c r="W124" i="6"/>
  <c r="O124" i="6"/>
  <c r="V124" i="6"/>
  <c r="N124" i="6"/>
  <c r="AC124" i="6"/>
  <c r="U124" i="6"/>
  <c r="M124" i="6"/>
  <c r="AB124" i="6"/>
  <c r="T124" i="6"/>
  <c r="L124" i="6"/>
  <c r="Y51" i="6"/>
  <c r="Q51" i="6"/>
  <c r="X51" i="6"/>
  <c r="P51" i="6"/>
  <c r="W51" i="6"/>
  <c r="O51" i="6"/>
  <c r="AC51" i="6"/>
  <c r="U51" i="6"/>
  <c r="M51" i="6"/>
  <c r="AA51" i="6"/>
  <c r="S51" i="6"/>
  <c r="R51" i="6"/>
  <c r="N51" i="6"/>
  <c r="L51" i="6"/>
  <c r="AB51" i="6"/>
  <c r="Z51" i="6"/>
  <c r="V51" i="6"/>
  <c r="T51" i="6"/>
  <c r="AC137" i="6"/>
  <c r="U137" i="6"/>
  <c r="M137" i="6"/>
  <c r="AB137" i="6"/>
  <c r="T137" i="6"/>
  <c r="L137" i="6"/>
  <c r="AA137" i="6"/>
  <c r="S137" i="6"/>
  <c r="Z137" i="6"/>
  <c r="R137" i="6"/>
  <c r="Y137" i="6"/>
  <c r="Q137" i="6"/>
  <c r="X137" i="6"/>
  <c r="P137" i="6"/>
  <c r="W137" i="6"/>
  <c r="O137" i="6"/>
  <c r="V137" i="6"/>
  <c r="N137" i="6"/>
  <c r="AC73" i="6"/>
  <c r="U73" i="6"/>
  <c r="M73" i="6"/>
  <c r="AB73" i="6"/>
  <c r="T73" i="6"/>
  <c r="L73" i="6"/>
  <c r="AA73" i="6"/>
  <c r="S73" i="6"/>
  <c r="Z73" i="6"/>
  <c r="R73" i="6"/>
  <c r="Y73" i="6"/>
  <c r="Q73" i="6"/>
  <c r="X73" i="6"/>
  <c r="P73" i="6"/>
  <c r="W73" i="6"/>
  <c r="O73" i="6"/>
  <c r="V73" i="6"/>
  <c r="N73" i="6"/>
  <c r="W118" i="6"/>
  <c r="O118" i="6"/>
  <c r="V118" i="6"/>
  <c r="N118" i="6"/>
  <c r="AC118" i="6"/>
  <c r="U118" i="6"/>
  <c r="M118" i="6"/>
  <c r="AB118" i="6"/>
  <c r="T118" i="6"/>
  <c r="L118" i="6"/>
  <c r="AA118" i="6"/>
  <c r="S118" i="6"/>
  <c r="Z118" i="6"/>
  <c r="R118" i="6"/>
  <c r="Y118" i="6"/>
  <c r="Q118" i="6"/>
  <c r="X118" i="6"/>
  <c r="P118" i="6"/>
  <c r="W62" i="6"/>
  <c r="O62" i="6"/>
  <c r="V62" i="6"/>
  <c r="N62" i="6"/>
  <c r="AC62" i="6"/>
  <c r="U62" i="6"/>
  <c r="M62" i="6"/>
  <c r="AA62" i="6"/>
  <c r="S62" i="6"/>
  <c r="Z62" i="6"/>
  <c r="R62" i="6"/>
  <c r="Y62" i="6"/>
  <c r="Q62" i="6"/>
  <c r="AB62" i="6"/>
  <c r="X62" i="6"/>
  <c r="T62" i="6"/>
  <c r="P62" i="6"/>
  <c r="L62" i="6"/>
  <c r="Y91" i="6"/>
  <c r="Q91" i="6"/>
  <c r="X91" i="6"/>
  <c r="P91" i="6"/>
  <c r="W91" i="6"/>
  <c r="O91" i="6"/>
  <c r="V91" i="6"/>
  <c r="N91" i="6"/>
  <c r="AC91" i="6"/>
  <c r="U91" i="6"/>
  <c r="M91" i="6"/>
  <c r="AB91" i="6"/>
  <c r="T91" i="6"/>
  <c r="L91" i="6"/>
  <c r="AA91" i="6"/>
  <c r="S91" i="6"/>
  <c r="Z91" i="6"/>
  <c r="R91" i="6"/>
  <c r="AA136" i="6"/>
  <c r="S136" i="6"/>
  <c r="Z136" i="6"/>
  <c r="R136" i="6"/>
  <c r="Y136" i="6"/>
  <c r="Q136" i="6"/>
  <c r="X136" i="6"/>
  <c r="P136" i="6"/>
  <c r="W136" i="6"/>
  <c r="O136" i="6"/>
  <c r="V136" i="6"/>
  <c r="N136" i="6"/>
  <c r="AC136" i="6"/>
  <c r="U136" i="6"/>
  <c r="M136" i="6"/>
  <c r="AB136" i="6"/>
  <c r="T136" i="6"/>
  <c r="L136" i="6"/>
  <c r="AA72" i="6"/>
  <c r="S72" i="6"/>
  <c r="Z72" i="6"/>
  <c r="R72" i="6"/>
  <c r="Y72" i="6"/>
  <c r="Q72" i="6"/>
  <c r="X72" i="6"/>
  <c r="P72" i="6"/>
  <c r="W72" i="6"/>
  <c r="O72" i="6"/>
  <c r="V72" i="6"/>
  <c r="N72" i="6"/>
  <c r="AC72" i="6"/>
  <c r="U72" i="6"/>
  <c r="M72" i="6"/>
  <c r="AB72" i="6"/>
  <c r="T72" i="6"/>
  <c r="L72" i="6"/>
  <c r="AA40" i="6"/>
  <c r="S40" i="6"/>
  <c r="Y40" i="6"/>
  <c r="Q40" i="6"/>
  <c r="W40" i="6"/>
  <c r="O40" i="6"/>
  <c r="AC40" i="6"/>
  <c r="U40" i="6"/>
  <c r="M40" i="6"/>
  <c r="X40" i="6"/>
  <c r="V40" i="6"/>
  <c r="T40" i="6"/>
  <c r="R40" i="6"/>
  <c r="P40" i="6"/>
  <c r="N40" i="6"/>
  <c r="AB40" i="6"/>
  <c r="L40" i="6"/>
  <c r="Z40" i="6"/>
  <c r="AE871" i="5"/>
  <c r="W871" i="5"/>
  <c r="AC871" i="5"/>
  <c r="U871" i="5"/>
  <c r="AB871" i="5"/>
  <c r="T871" i="5"/>
  <c r="AA871" i="5"/>
  <c r="S871" i="5"/>
  <c r="AH871" i="5"/>
  <c r="Z871" i="5"/>
  <c r="R871" i="5"/>
  <c r="AG871" i="5"/>
  <c r="Y871" i="5"/>
  <c r="Q871" i="5"/>
  <c r="AF871" i="5"/>
  <c r="X871" i="5"/>
  <c r="AD871" i="5"/>
  <c r="V871" i="5"/>
  <c r="AE807" i="5"/>
  <c r="W807" i="5"/>
  <c r="AC807" i="5"/>
  <c r="U807" i="5"/>
  <c r="AB807" i="5"/>
  <c r="T807" i="5"/>
  <c r="AA807" i="5"/>
  <c r="S807" i="5"/>
  <c r="AH807" i="5"/>
  <c r="Z807" i="5"/>
  <c r="R807" i="5"/>
  <c r="AG807" i="5"/>
  <c r="Y807" i="5"/>
  <c r="Q807" i="5"/>
  <c r="AF807" i="5"/>
  <c r="X807" i="5"/>
  <c r="AD807" i="5"/>
  <c r="V807" i="5"/>
  <c r="AE558" i="5"/>
  <c r="W558" i="5"/>
  <c r="AD558" i="5"/>
  <c r="V558" i="5"/>
  <c r="AB558" i="5"/>
  <c r="T558" i="5"/>
  <c r="AA558" i="5"/>
  <c r="S558" i="5"/>
  <c r="AH558" i="5"/>
  <c r="Z558" i="5"/>
  <c r="R558" i="5"/>
  <c r="AG558" i="5"/>
  <c r="Y558" i="5"/>
  <c r="Q558" i="5"/>
  <c r="AF558" i="5"/>
  <c r="X558" i="5"/>
  <c r="AC558" i="5"/>
  <c r="U558" i="5"/>
  <c r="AB469" i="5"/>
  <c r="T469" i="5"/>
  <c r="AF469" i="5"/>
  <c r="X469" i="5"/>
  <c r="AE469" i="5"/>
  <c r="W469" i="5"/>
  <c r="Z469" i="5"/>
  <c r="Y469" i="5"/>
  <c r="V469" i="5"/>
  <c r="AH469" i="5"/>
  <c r="U469" i="5"/>
  <c r="AG469" i="5"/>
  <c r="S469" i="5"/>
  <c r="AD469" i="5"/>
  <c r="R469" i="5"/>
  <c r="AC469" i="5"/>
  <c r="Q469" i="5"/>
  <c r="AA469" i="5"/>
  <c r="AB517" i="5"/>
  <c r="T517" i="5"/>
  <c r="AH517" i="5"/>
  <c r="Z517" i="5"/>
  <c r="R517" i="5"/>
  <c r="AF517" i="5"/>
  <c r="X517" i="5"/>
  <c r="AE517" i="5"/>
  <c r="W517" i="5"/>
  <c r="AD517" i="5"/>
  <c r="V517" i="5"/>
  <c r="AG517" i="5"/>
  <c r="AC517" i="5"/>
  <c r="AA517" i="5"/>
  <c r="Y517" i="5"/>
  <c r="U517" i="5"/>
  <c r="S517" i="5"/>
  <c r="Q517" i="5"/>
  <c r="AB481" i="5"/>
  <c r="T481" i="5"/>
  <c r="AF481" i="5"/>
  <c r="X481" i="5"/>
  <c r="AE481" i="5"/>
  <c r="W481" i="5"/>
  <c r="AD481" i="5"/>
  <c r="V481" i="5"/>
  <c r="AC481" i="5"/>
  <c r="AA481" i="5"/>
  <c r="Z481" i="5"/>
  <c r="Y481" i="5"/>
  <c r="U481" i="5"/>
  <c r="S481" i="5"/>
  <c r="AH481" i="5"/>
  <c r="R481" i="5"/>
  <c r="AG481" i="5"/>
  <c r="Q481" i="5"/>
  <c r="AC533" i="5"/>
  <c r="U533" i="5"/>
  <c r="AB533" i="5"/>
  <c r="T533" i="5"/>
  <c r="AH533" i="5"/>
  <c r="Z533" i="5"/>
  <c r="R533" i="5"/>
  <c r="AF533" i="5"/>
  <c r="X533" i="5"/>
  <c r="AE533" i="5"/>
  <c r="W533" i="5"/>
  <c r="AD533" i="5"/>
  <c r="V533" i="5"/>
  <c r="S533" i="5"/>
  <c r="Q533" i="5"/>
  <c r="AG533" i="5"/>
  <c r="AA533" i="5"/>
  <c r="Y533" i="5"/>
  <c r="AA528" i="5"/>
  <c r="S528" i="5"/>
  <c r="AH528" i="5"/>
  <c r="Z528" i="5"/>
  <c r="R528" i="5"/>
  <c r="AF528" i="5"/>
  <c r="X528" i="5"/>
  <c r="AD528" i="5"/>
  <c r="V528" i="5"/>
  <c r="AC528" i="5"/>
  <c r="U528" i="5"/>
  <c r="AB528" i="5"/>
  <c r="T528" i="5"/>
  <c r="AG528" i="5"/>
  <c r="AE528" i="5"/>
  <c r="Y528" i="5"/>
  <c r="W528" i="5"/>
  <c r="Q528" i="5"/>
  <c r="AH492" i="5"/>
  <c r="Z492" i="5"/>
  <c r="R492" i="5"/>
  <c r="AF492" i="5"/>
  <c r="X492" i="5"/>
  <c r="AD492" i="5"/>
  <c r="V492" i="5"/>
  <c r="AC492" i="5"/>
  <c r="U492" i="5"/>
  <c r="AB492" i="5"/>
  <c r="T492" i="5"/>
  <c r="AA492" i="5"/>
  <c r="Y492" i="5"/>
  <c r="W492" i="5"/>
  <c r="S492" i="5"/>
  <c r="Q492" i="5"/>
  <c r="AG492" i="5"/>
  <c r="AE492" i="5"/>
  <c r="AG543" i="5"/>
  <c r="Y543" i="5"/>
  <c r="Q543" i="5"/>
  <c r="AF543" i="5"/>
  <c r="X543" i="5"/>
  <c r="AD543" i="5"/>
  <c r="V543" i="5"/>
  <c r="AC543" i="5"/>
  <c r="U543" i="5"/>
  <c r="AB543" i="5"/>
  <c r="T543" i="5"/>
  <c r="AA543" i="5"/>
  <c r="S543" i="5"/>
  <c r="AH543" i="5"/>
  <c r="Z543" i="5"/>
  <c r="R543" i="5"/>
  <c r="AE543" i="5"/>
  <c r="W543" i="5"/>
  <c r="AA536" i="5"/>
  <c r="S536" i="5"/>
  <c r="AH536" i="5"/>
  <c r="Z536" i="5"/>
  <c r="R536" i="5"/>
  <c r="AF536" i="5"/>
  <c r="X536" i="5"/>
  <c r="AE536" i="5"/>
  <c r="W536" i="5"/>
  <c r="AD536" i="5"/>
  <c r="V536" i="5"/>
  <c r="AC536" i="5"/>
  <c r="U536" i="5"/>
  <c r="AB536" i="5"/>
  <c r="T536" i="5"/>
  <c r="AG536" i="5"/>
  <c r="Y536" i="5"/>
  <c r="Q536" i="5"/>
  <c r="AD498" i="5"/>
  <c r="V498" i="5"/>
  <c r="AB498" i="5"/>
  <c r="T498" i="5"/>
  <c r="AH498" i="5"/>
  <c r="Z498" i="5"/>
  <c r="R498" i="5"/>
  <c r="AG498" i="5"/>
  <c r="Y498" i="5"/>
  <c r="Q498" i="5"/>
  <c r="AF498" i="5"/>
  <c r="X498" i="5"/>
  <c r="AA498" i="5"/>
  <c r="W498" i="5"/>
  <c r="U498" i="5"/>
  <c r="S498" i="5"/>
  <c r="AE498" i="5"/>
  <c r="AC498" i="5"/>
  <c r="AF431" i="5"/>
  <c r="X431" i="5"/>
  <c r="AE431" i="5"/>
  <c r="W431" i="5"/>
  <c r="AD431" i="5"/>
  <c r="V431" i="5"/>
  <c r="AC431" i="5"/>
  <c r="U431" i="5"/>
  <c r="AB431" i="5"/>
  <c r="T431" i="5"/>
  <c r="AA431" i="5"/>
  <c r="S431" i="5"/>
  <c r="AH431" i="5"/>
  <c r="Z431" i="5"/>
  <c r="R431" i="5"/>
  <c r="AG431" i="5"/>
  <c r="Y431" i="5"/>
  <c r="Q431" i="5"/>
  <c r="AF459" i="5"/>
  <c r="X459" i="5"/>
  <c r="AE459" i="5"/>
  <c r="W459" i="5"/>
  <c r="AD459" i="5"/>
  <c r="V459" i="5"/>
  <c r="AC459" i="5"/>
  <c r="U459" i="5"/>
  <c r="AB459" i="5"/>
  <c r="T459" i="5"/>
  <c r="AA459" i="5"/>
  <c r="S459" i="5"/>
  <c r="AH459" i="5"/>
  <c r="Z459" i="5"/>
  <c r="R459" i="5"/>
  <c r="AG459" i="5"/>
  <c r="Y459" i="5"/>
  <c r="Q459" i="5"/>
  <c r="AB401" i="5"/>
  <c r="T401" i="5"/>
  <c r="AH401" i="5"/>
  <c r="Z401" i="5"/>
  <c r="R401" i="5"/>
  <c r="AG401" i="5"/>
  <c r="Y401" i="5"/>
  <c r="Q401" i="5"/>
  <c r="AF401" i="5"/>
  <c r="X401" i="5"/>
  <c r="AE401" i="5"/>
  <c r="W401" i="5"/>
  <c r="AD401" i="5"/>
  <c r="V401" i="5"/>
  <c r="AC401" i="5"/>
  <c r="U401" i="5"/>
  <c r="S401" i="5"/>
  <c r="AA401" i="5"/>
  <c r="AD510" i="5"/>
  <c r="V510" i="5"/>
  <c r="AB510" i="5"/>
  <c r="T510" i="5"/>
  <c r="AH510" i="5"/>
  <c r="Z510" i="5"/>
  <c r="R510" i="5"/>
  <c r="AG510" i="5"/>
  <c r="Y510" i="5"/>
  <c r="Q510" i="5"/>
  <c r="AF510" i="5"/>
  <c r="X510" i="5"/>
  <c r="U510" i="5"/>
  <c r="S510" i="5"/>
  <c r="AE510" i="5"/>
  <c r="AC510" i="5"/>
  <c r="AA510" i="5"/>
  <c r="W510" i="5"/>
  <c r="AB441" i="5"/>
  <c r="T441" i="5"/>
  <c r="AA441" i="5"/>
  <c r="S441" i="5"/>
  <c r="AH441" i="5"/>
  <c r="Z441" i="5"/>
  <c r="R441" i="5"/>
  <c r="AG441" i="5"/>
  <c r="Y441" i="5"/>
  <c r="Q441" i="5"/>
  <c r="AF441" i="5"/>
  <c r="X441" i="5"/>
  <c r="AE441" i="5"/>
  <c r="W441" i="5"/>
  <c r="AD441" i="5"/>
  <c r="V441" i="5"/>
  <c r="AC441" i="5"/>
  <c r="U441" i="5"/>
  <c r="AF479" i="5"/>
  <c r="X479" i="5"/>
  <c r="AB479" i="5"/>
  <c r="T479" i="5"/>
  <c r="AA479" i="5"/>
  <c r="S479" i="5"/>
  <c r="AH479" i="5"/>
  <c r="Z479" i="5"/>
  <c r="R479" i="5"/>
  <c r="AE479" i="5"/>
  <c r="AD479" i="5"/>
  <c r="AC479" i="5"/>
  <c r="Y479" i="5"/>
  <c r="W479" i="5"/>
  <c r="V479" i="5"/>
  <c r="U479" i="5"/>
  <c r="AG479" i="5"/>
  <c r="Q479" i="5"/>
  <c r="AB433" i="5"/>
  <c r="T433" i="5"/>
  <c r="AA433" i="5"/>
  <c r="S433" i="5"/>
  <c r="AH433" i="5"/>
  <c r="Z433" i="5"/>
  <c r="R433" i="5"/>
  <c r="AG433" i="5"/>
  <c r="Y433" i="5"/>
  <c r="Q433" i="5"/>
  <c r="AF433" i="5"/>
  <c r="X433" i="5"/>
  <c r="AE433" i="5"/>
  <c r="W433" i="5"/>
  <c r="AD433" i="5"/>
  <c r="V433" i="5"/>
  <c r="AC433" i="5"/>
  <c r="U433" i="5"/>
  <c r="AH440" i="5"/>
  <c r="Z440" i="5"/>
  <c r="R440" i="5"/>
  <c r="AG440" i="5"/>
  <c r="Y440" i="5"/>
  <c r="Q440" i="5"/>
  <c r="AF440" i="5"/>
  <c r="X440" i="5"/>
  <c r="AE440" i="5"/>
  <c r="W440" i="5"/>
  <c r="AD440" i="5"/>
  <c r="V440" i="5"/>
  <c r="AC440" i="5"/>
  <c r="U440" i="5"/>
  <c r="AB440" i="5"/>
  <c r="T440" i="5"/>
  <c r="AA440" i="5"/>
  <c r="S440" i="5"/>
  <c r="AD454" i="5"/>
  <c r="V454" i="5"/>
  <c r="AC454" i="5"/>
  <c r="U454" i="5"/>
  <c r="AB454" i="5"/>
  <c r="T454" i="5"/>
  <c r="AA454" i="5"/>
  <c r="S454" i="5"/>
  <c r="AH454" i="5"/>
  <c r="Z454" i="5"/>
  <c r="R454" i="5"/>
  <c r="AG454" i="5"/>
  <c r="Y454" i="5"/>
  <c r="Q454" i="5"/>
  <c r="AF454" i="5"/>
  <c r="X454" i="5"/>
  <c r="AE454" i="5"/>
  <c r="W454" i="5"/>
  <c r="AH432" i="5"/>
  <c r="Z432" i="5"/>
  <c r="R432" i="5"/>
  <c r="AG432" i="5"/>
  <c r="Y432" i="5"/>
  <c r="Q432" i="5"/>
  <c r="AF432" i="5"/>
  <c r="X432" i="5"/>
  <c r="AE432" i="5"/>
  <c r="W432" i="5"/>
  <c r="AD432" i="5"/>
  <c r="V432" i="5"/>
  <c r="AC432" i="5"/>
  <c r="U432" i="5"/>
  <c r="AB432" i="5"/>
  <c r="T432" i="5"/>
  <c r="AA432" i="5"/>
  <c r="S432" i="5"/>
  <c r="Z10" i="6"/>
  <c r="R10" i="6"/>
  <c r="Y10" i="6"/>
  <c r="Q10" i="6"/>
  <c r="X10" i="6"/>
  <c r="P10" i="6"/>
  <c r="W10" i="6"/>
  <c r="O10" i="6"/>
  <c r="V10" i="6"/>
  <c r="N10" i="6"/>
  <c r="AC10" i="6"/>
  <c r="U10" i="6"/>
  <c r="M10" i="6"/>
  <c r="AB10" i="6"/>
  <c r="T10" i="6"/>
  <c r="L10" i="6"/>
  <c r="AA10" i="6"/>
  <c r="S10" i="6"/>
  <c r="X9" i="6"/>
  <c r="P9" i="6"/>
  <c r="W9" i="6"/>
  <c r="O9" i="6"/>
  <c r="V9" i="6"/>
  <c r="N9" i="6"/>
  <c r="AC9" i="6"/>
  <c r="U9" i="6"/>
  <c r="M9" i="6"/>
  <c r="AB9" i="6"/>
  <c r="T9" i="6"/>
  <c r="L9" i="6"/>
  <c r="AA9" i="6"/>
  <c r="S9" i="6"/>
  <c r="Z9" i="6"/>
  <c r="R9" i="6"/>
  <c r="Y9" i="6"/>
  <c r="Q9" i="6"/>
  <c r="V4" i="6"/>
  <c r="N4" i="6"/>
  <c r="AC4" i="6"/>
  <c r="U4" i="6"/>
  <c r="M4" i="6"/>
  <c r="AB4" i="6"/>
  <c r="T4" i="6"/>
  <c r="L4" i="6"/>
  <c r="AA4" i="6"/>
  <c r="S4" i="6"/>
  <c r="Z4" i="6"/>
  <c r="R4" i="6"/>
  <c r="Y4" i="6"/>
  <c r="Q4" i="6"/>
  <c r="X4" i="6"/>
  <c r="P4" i="6"/>
  <c r="W4" i="6"/>
  <c r="O4" i="6"/>
  <c r="V36" i="6"/>
  <c r="N36" i="6"/>
  <c r="AC36" i="6"/>
  <c r="U36" i="6"/>
  <c r="M36" i="6"/>
  <c r="AB36" i="6"/>
  <c r="T36" i="6"/>
  <c r="L36" i="6"/>
  <c r="AA36" i="6"/>
  <c r="S36" i="6"/>
  <c r="Z36" i="6"/>
  <c r="R36" i="6"/>
  <c r="Y36" i="6"/>
  <c r="Q36" i="6"/>
  <c r="X36" i="6"/>
  <c r="P36" i="6"/>
  <c r="W36" i="6"/>
  <c r="O36" i="6"/>
  <c r="AB35" i="6"/>
  <c r="T35" i="6"/>
  <c r="L35" i="6"/>
  <c r="AA35" i="6"/>
  <c r="S35" i="6"/>
  <c r="Z35" i="6"/>
  <c r="R35" i="6"/>
  <c r="Y35" i="6"/>
  <c r="Q35" i="6"/>
  <c r="X35" i="6"/>
  <c r="P35" i="6"/>
  <c r="W35" i="6"/>
  <c r="O35" i="6"/>
  <c r="V35" i="6"/>
  <c r="N35" i="6"/>
  <c r="AC35" i="6"/>
  <c r="U35" i="6"/>
  <c r="M35" i="6"/>
  <c r="Z376" i="6"/>
  <c r="R376" i="6"/>
  <c r="Y376" i="6"/>
  <c r="Q376" i="6"/>
  <c r="X376" i="6"/>
  <c r="P376" i="6"/>
  <c r="W376" i="6"/>
  <c r="O376" i="6"/>
  <c r="V376" i="6"/>
  <c r="N376" i="6"/>
  <c r="AC376" i="6"/>
  <c r="U376" i="6"/>
  <c r="M376" i="6"/>
  <c r="AB376" i="6"/>
  <c r="T376" i="6"/>
  <c r="L376" i="6"/>
  <c r="AA376" i="6"/>
  <c r="S376" i="6"/>
  <c r="W421" i="6"/>
  <c r="O421" i="6"/>
  <c r="V421" i="6"/>
  <c r="N421" i="6"/>
  <c r="AC421" i="6"/>
  <c r="U421" i="6"/>
  <c r="M421" i="6"/>
  <c r="AB421" i="6"/>
  <c r="T421" i="6"/>
  <c r="L421" i="6"/>
  <c r="Z421" i="6"/>
  <c r="R421" i="6"/>
  <c r="Y421" i="6"/>
  <c r="Q421" i="6"/>
  <c r="X421" i="6"/>
  <c r="P421" i="6"/>
  <c r="AA421" i="6"/>
  <c r="S421" i="6"/>
  <c r="V322" i="6"/>
  <c r="N322" i="6"/>
  <c r="AC322" i="6"/>
  <c r="U322" i="6"/>
  <c r="M322" i="6"/>
  <c r="AB322" i="6"/>
  <c r="T322" i="6"/>
  <c r="L322" i="6"/>
  <c r="AA322" i="6"/>
  <c r="S322" i="6"/>
  <c r="Z322" i="6"/>
  <c r="R322" i="6"/>
  <c r="Y322" i="6"/>
  <c r="Q322" i="6"/>
  <c r="X322" i="6"/>
  <c r="P322" i="6"/>
  <c r="W322" i="6"/>
  <c r="O322" i="6"/>
  <c r="V354" i="6"/>
  <c r="N354" i="6"/>
  <c r="AC354" i="6"/>
  <c r="U354" i="6"/>
  <c r="M354" i="6"/>
  <c r="AB354" i="6"/>
  <c r="T354" i="6"/>
  <c r="L354" i="6"/>
  <c r="AA354" i="6"/>
  <c r="S354" i="6"/>
  <c r="Z354" i="6"/>
  <c r="R354" i="6"/>
  <c r="Y354" i="6"/>
  <c r="Q354" i="6"/>
  <c r="X354" i="6"/>
  <c r="P354" i="6"/>
  <c r="W354" i="6"/>
  <c r="O354" i="6"/>
  <c r="V386" i="6"/>
  <c r="N386" i="6"/>
  <c r="AC386" i="6"/>
  <c r="U386" i="6"/>
  <c r="M386" i="6"/>
  <c r="AB386" i="6"/>
  <c r="T386" i="6"/>
  <c r="L386" i="6"/>
  <c r="AA386" i="6"/>
  <c r="S386" i="6"/>
  <c r="Z386" i="6"/>
  <c r="R386" i="6"/>
  <c r="Y386" i="6"/>
  <c r="Q386" i="6"/>
  <c r="X386" i="6"/>
  <c r="P386" i="6"/>
  <c r="W386" i="6"/>
  <c r="O386" i="6"/>
  <c r="W417" i="6"/>
  <c r="O417" i="6"/>
  <c r="V417" i="6"/>
  <c r="N417" i="6"/>
  <c r="AB417" i="6"/>
  <c r="T417" i="6"/>
  <c r="L417" i="6"/>
  <c r="Z417" i="6"/>
  <c r="R417" i="6"/>
  <c r="Y417" i="6"/>
  <c r="Q417" i="6"/>
  <c r="X417" i="6"/>
  <c r="P417" i="6"/>
  <c r="S417" i="6"/>
  <c r="M417" i="6"/>
  <c r="AC417" i="6"/>
  <c r="AA417" i="6"/>
  <c r="U417" i="6"/>
  <c r="W425" i="6"/>
  <c r="O425" i="6"/>
  <c r="V425" i="6"/>
  <c r="N425" i="6"/>
  <c r="AC425" i="6"/>
  <c r="U425" i="6"/>
  <c r="M425" i="6"/>
  <c r="AB425" i="6"/>
  <c r="T425" i="6"/>
  <c r="L425" i="6"/>
  <c r="AA425" i="6"/>
  <c r="S425" i="6"/>
  <c r="Z425" i="6"/>
  <c r="R425" i="6"/>
  <c r="Y425" i="6"/>
  <c r="Q425" i="6"/>
  <c r="X425" i="6"/>
  <c r="P425" i="6"/>
  <c r="W457" i="6"/>
  <c r="O457" i="6"/>
  <c r="V457" i="6"/>
  <c r="N457" i="6"/>
  <c r="AC457" i="6"/>
  <c r="U457" i="6"/>
  <c r="M457" i="6"/>
  <c r="AB457" i="6"/>
  <c r="T457" i="6"/>
  <c r="L457" i="6"/>
  <c r="AA457" i="6"/>
  <c r="S457" i="6"/>
  <c r="Z457" i="6"/>
  <c r="R457" i="6"/>
  <c r="Y457" i="6"/>
  <c r="Q457" i="6"/>
  <c r="X457" i="6"/>
  <c r="P457" i="6"/>
  <c r="W489" i="6"/>
  <c r="O489" i="6"/>
  <c r="V489" i="6"/>
  <c r="N489" i="6"/>
  <c r="AC489" i="6"/>
  <c r="U489" i="6"/>
  <c r="M489" i="6"/>
  <c r="AB489" i="6"/>
  <c r="T489" i="6"/>
  <c r="L489" i="6"/>
  <c r="AA489" i="6"/>
  <c r="S489" i="6"/>
  <c r="Z489" i="6"/>
  <c r="R489" i="6"/>
  <c r="Y489" i="6"/>
  <c r="Q489" i="6"/>
  <c r="X489" i="6"/>
  <c r="P489" i="6"/>
  <c r="W521" i="6"/>
  <c r="O521" i="6"/>
  <c r="V521" i="6"/>
  <c r="N521" i="6"/>
  <c r="AC521" i="6"/>
  <c r="U521" i="6"/>
  <c r="M521" i="6"/>
  <c r="AB521" i="6"/>
  <c r="T521" i="6"/>
  <c r="L521" i="6"/>
  <c r="AA521" i="6"/>
  <c r="S521" i="6"/>
  <c r="Z521" i="6"/>
  <c r="R521" i="6"/>
  <c r="Y521" i="6"/>
  <c r="Q521" i="6"/>
  <c r="X521" i="6"/>
  <c r="P521" i="6"/>
  <c r="AC424" i="6"/>
  <c r="U424" i="6"/>
  <c r="M424" i="6"/>
  <c r="AB424" i="6"/>
  <c r="T424" i="6"/>
  <c r="L424" i="6"/>
  <c r="AA424" i="6"/>
  <c r="S424" i="6"/>
  <c r="Z424" i="6"/>
  <c r="R424" i="6"/>
  <c r="Y424" i="6"/>
  <c r="Q424" i="6"/>
  <c r="X424" i="6"/>
  <c r="P424" i="6"/>
  <c r="W424" i="6"/>
  <c r="O424" i="6"/>
  <c r="V424" i="6"/>
  <c r="N424" i="6"/>
  <c r="AC456" i="6"/>
  <c r="U456" i="6"/>
  <c r="M456" i="6"/>
  <c r="AB456" i="6"/>
  <c r="T456" i="6"/>
  <c r="L456" i="6"/>
  <c r="AA456" i="6"/>
  <c r="S456" i="6"/>
  <c r="Z456" i="6"/>
  <c r="R456" i="6"/>
  <c r="Y456" i="6"/>
  <c r="Q456" i="6"/>
  <c r="X456" i="6"/>
  <c r="P456" i="6"/>
  <c r="W456" i="6"/>
  <c r="O456" i="6"/>
  <c r="V456" i="6"/>
  <c r="N456" i="6"/>
  <c r="AC488" i="6"/>
  <c r="U488" i="6"/>
  <c r="M488" i="6"/>
  <c r="AB488" i="6"/>
  <c r="T488" i="6"/>
  <c r="L488" i="6"/>
  <c r="AA488" i="6"/>
  <c r="S488" i="6"/>
  <c r="Z488" i="6"/>
  <c r="R488" i="6"/>
  <c r="Y488" i="6"/>
  <c r="Q488" i="6"/>
  <c r="X488" i="6"/>
  <c r="P488" i="6"/>
  <c r="W488" i="6"/>
  <c r="O488" i="6"/>
  <c r="V488" i="6"/>
  <c r="N488" i="6"/>
  <c r="AC520" i="6"/>
  <c r="U520" i="6"/>
  <c r="M520" i="6"/>
  <c r="AB520" i="6"/>
  <c r="T520" i="6"/>
  <c r="L520" i="6"/>
  <c r="AA520" i="6"/>
  <c r="S520" i="6"/>
  <c r="Z520" i="6"/>
  <c r="R520" i="6"/>
  <c r="Y520" i="6"/>
  <c r="Q520" i="6"/>
  <c r="X520" i="6"/>
  <c r="P520" i="6"/>
  <c r="W520" i="6"/>
  <c r="O520" i="6"/>
  <c r="V520" i="6"/>
  <c r="N520" i="6"/>
  <c r="AB531" i="6"/>
  <c r="T531" i="6"/>
  <c r="L531" i="6"/>
  <c r="Z531" i="6"/>
  <c r="R531" i="6"/>
  <c r="X531" i="6"/>
  <c r="P531" i="6"/>
  <c r="V531" i="6"/>
  <c r="N531" i="6"/>
  <c r="AC531" i="6"/>
  <c r="M531" i="6"/>
  <c r="AA531" i="6"/>
  <c r="Y531" i="6"/>
  <c r="W531" i="6"/>
  <c r="U531" i="6"/>
  <c r="S531" i="6"/>
  <c r="Q531" i="6"/>
  <c r="O531" i="6"/>
  <c r="Y561" i="6"/>
  <c r="Q561" i="6"/>
  <c r="X561" i="6"/>
  <c r="P561" i="6"/>
  <c r="W561" i="6"/>
  <c r="O561" i="6"/>
  <c r="V561" i="6"/>
  <c r="N561" i="6"/>
  <c r="AC561" i="6"/>
  <c r="U561" i="6"/>
  <c r="M561" i="6"/>
  <c r="AB561" i="6"/>
  <c r="T561" i="6"/>
  <c r="L561" i="6"/>
  <c r="AA561" i="6"/>
  <c r="S561" i="6"/>
  <c r="Z561" i="6"/>
  <c r="R561" i="6"/>
  <c r="Y593" i="6"/>
  <c r="Q593" i="6"/>
  <c r="X593" i="6"/>
  <c r="P593" i="6"/>
  <c r="W593" i="6"/>
  <c r="O593" i="6"/>
  <c r="V593" i="6"/>
  <c r="N593" i="6"/>
  <c r="AC593" i="6"/>
  <c r="U593" i="6"/>
  <c r="M593" i="6"/>
  <c r="AB593" i="6"/>
  <c r="T593" i="6"/>
  <c r="L593" i="6"/>
  <c r="AA593" i="6"/>
  <c r="S593" i="6"/>
  <c r="Z593" i="6"/>
  <c r="R593" i="6"/>
  <c r="Y625" i="6"/>
  <c r="Q625" i="6"/>
  <c r="X625" i="6"/>
  <c r="P625" i="6"/>
  <c r="W625" i="6"/>
  <c r="O625" i="6"/>
  <c r="V625" i="6"/>
  <c r="N625" i="6"/>
  <c r="AC625" i="6"/>
  <c r="U625" i="6"/>
  <c r="M625" i="6"/>
  <c r="AB625" i="6"/>
  <c r="T625" i="6"/>
  <c r="L625" i="6"/>
  <c r="AA625" i="6"/>
  <c r="S625" i="6"/>
  <c r="Z625" i="6"/>
  <c r="R625" i="6"/>
  <c r="Y657" i="6"/>
  <c r="Q657" i="6"/>
  <c r="X657" i="6"/>
  <c r="P657" i="6"/>
  <c r="W657" i="6"/>
  <c r="O657" i="6"/>
  <c r="V657" i="6"/>
  <c r="N657" i="6"/>
  <c r="AC657" i="6"/>
  <c r="U657" i="6"/>
  <c r="M657" i="6"/>
  <c r="AB657" i="6"/>
  <c r="T657" i="6"/>
  <c r="L657" i="6"/>
  <c r="AA657" i="6"/>
  <c r="S657" i="6"/>
  <c r="Z657" i="6"/>
  <c r="R657" i="6"/>
  <c r="W568" i="6"/>
  <c r="O568" i="6"/>
  <c r="V568" i="6"/>
  <c r="N568" i="6"/>
  <c r="AC568" i="6"/>
  <c r="U568" i="6"/>
  <c r="M568" i="6"/>
  <c r="AB568" i="6"/>
  <c r="T568" i="6"/>
  <c r="L568" i="6"/>
  <c r="AA568" i="6"/>
  <c r="S568" i="6"/>
  <c r="Z568" i="6"/>
  <c r="R568" i="6"/>
  <c r="Y568" i="6"/>
  <c r="Q568" i="6"/>
  <c r="X568" i="6"/>
  <c r="P568" i="6"/>
  <c r="W600" i="6"/>
  <c r="O600" i="6"/>
  <c r="V600" i="6"/>
  <c r="N600" i="6"/>
  <c r="AC600" i="6"/>
  <c r="U600" i="6"/>
  <c r="M600" i="6"/>
  <c r="AB600" i="6"/>
  <c r="T600" i="6"/>
  <c r="L600" i="6"/>
  <c r="AA600" i="6"/>
  <c r="S600" i="6"/>
  <c r="Z600" i="6"/>
  <c r="R600" i="6"/>
  <c r="Y600" i="6"/>
  <c r="Q600" i="6"/>
  <c r="X600" i="6"/>
  <c r="P600" i="6"/>
  <c r="W632" i="6"/>
  <c r="O632" i="6"/>
  <c r="V632" i="6"/>
  <c r="N632" i="6"/>
  <c r="AC632" i="6"/>
  <c r="U632" i="6"/>
  <c r="M632" i="6"/>
  <c r="AB632" i="6"/>
  <c r="T632" i="6"/>
  <c r="L632" i="6"/>
  <c r="AA632" i="6"/>
  <c r="S632" i="6"/>
  <c r="Z632" i="6"/>
  <c r="R632" i="6"/>
  <c r="Y632" i="6"/>
  <c r="Q632" i="6"/>
  <c r="X632" i="6"/>
  <c r="P632" i="6"/>
  <c r="W664" i="6"/>
  <c r="O664" i="6"/>
  <c r="V664" i="6"/>
  <c r="N664" i="6"/>
  <c r="AC664" i="6"/>
  <c r="U664" i="6"/>
  <c r="M664" i="6"/>
  <c r="AB664" i="6"/>
  <c r="T664" i="6"/>
  <c r="L664" i="6"/>
  <c r="AA664" i="6"/>
  <c r="S664" i="6"/>
  <c r="Z664" i="6"/>
  <c r="R664" i="6"/>
  <c r="Y664" i="6"/>
  <c r="Q664" i="6"/>
  <c r="X664" i="6"/>
  <c r="P664" i="6"/>
  <c r="AB551" i="6"/>
  <c r="T551" i="6"/>
  <c r="L551" i="6"/>
  <c r="AA551" i="6"/>
  <c r="S551" i="6"/>
  <c r="Z551" i="6"/>
  <c r="R551" i="6"/>
  <c r="X551" i="6"/>
  <c r="P551" i="6"/>
  <c r="W551" i="6"/>
  <c r="O551" i="6"/>
  <c r="V551" i="6"/>
  <c r="N551" i="6"/>
  <c r="U551" i="6"/>
  <c r="Q551" i="6"/>
  <c r="M551" i="6"/>
  <c r="AC551" i="6"/>
  <c r="Y551" i="6"/>
  <c r="AC583" i="6"/>
  <c r="U583" i="6"/>
  <c r="M583" i="6"/>
  <c r="AB583" i="6"/>
  <c r="T583" i="6"/>
  <c r="L583" i="6"/>
  <c r="AA583" i="6"/>
  <c r="S583" i="6"/>
  <c r="Z583" i="6"/>
  <c r="R583" i="6"/>
  <c r="Y583" i="6"/>
  <c r="Q583" i="6"/>
  <c r="X583" i="6"/>
  <c r="P583" i="6"/>
  <c r="W583" i="6"/>
  <c r="O583" i="6"/>
  <c r="V583" i="6"/>
  <c r="N583" i="6"/>
  <c r="AC615" i="6"/>
  <c r="U615" i="6"/>
  <c r="M615" i="6"/>
  <c r="AB615" i="6"/>
  <c r="T615" i="6"/>
  <c r="L615" i="6"/>
  <c r="AA615" i="6"/>
  <c r="S615" i="6"/>
  <c r="Z615" i="6"/>
  <c r="R615" i="6"/>
  <c r="Y615" i="6"/>
  <c r="Q615" i="6"/>
  <c r="X615" i="6"/>
  <c r="P615" i="6"/>
  <c r="W615" i="6"/>
  <c r="O615" i="6"/>
  <c r="V615" i="6"/>
  <c r="N615" i="6"/>
  <c r="AC647" i="6"/>
  <c r="U647" i="6"/>
  <c r="M647" i="6"/>
  <c r="AB647" i="6"/>
  <c r="T647" i="6"/>
  <c r="L647" i="6"/>
  <c r="AA647" i="6"/>
  <c r="S647" i="6"/>
  <c r="Z647" i="6"/>
  <c r="R647" i="6"/>
  <c r="Y647" i="6"/>
  <c r="Q647" i="6"/>
  <c r="X647" i="6"/>
  <c r="P647" i="6"/>
  <c r="W647" i="6"/>
  <c r="O647" i="6"/>
  <c r="V647" i="6"/>
  <c r="N647" i="6"/>
  <c r="AA554" i="6"/>
  <c r="S554" i="6"/>
  <c r="Z554" i="6"/>
  <c r="R554" i="6"/>
  <c r="Y554" i="6"/>
  <c r="Q554" i="6"/>
  <c r="X554" i="6"/>
  <c r="P554" i="6"/>
  <c r="V554" i="6"/>
  <c r="N554" i="6"/>
  <c r="AC554" i="6"/>
  <c r="U554" i="6"/>
  <c r="M554" i="6"/>
  <c r="AB554" i="6"/>
  <c r="T554" i="6"/>
  <c r="L554" i="6"/>
  <c r="W554" i="6"/>
  <c r="O554" i="6"/>
  <c r="AA586" i="6"/>
  <c r="S586" i="6"/>
  <c r="Z586" i="6"/>
  <c r="R586" i="6"/>
  <c r="Y586" i="6"/>
  <c r="Q586" i="6"/>
  <c r="X586" i="6"/>
  <c r="P586" i="6"/>
  <c r="W586" i="6"/>
  <c r="O586" i="6"/>
  <c r="V586" i="6"/>
  <c r="N586" i="6"/>
  <c r="AC586" i="6"/>
  <c r="U586" i="6"/>
  <c r="M586" i="6"/>
  <c r="AB586" i="6"/>
  <c r="T586" i="6"/>
  <c r="L586" i="6"/>
  <c r="AA618" i="6"/>
  <c r="S618" i="6"/>
  <c r="Z618" i="6"/>
  <c r="R618" i="6"/>
  <c r="Y618" i="6"/>
  <c r="Q618" i="6"/>
  <c r="X618" i="6"/>
  <c r="P618" i="6"/>
  <c r="W618" i="6"/>
  <c r="O618" i="6"/>
  <c r="V618" i="6"/>
  <c r="N618" i="6"/>
  <c r="AC618" i="6"/>
  <c r="U618" i="6"/>
  <c r="M618" i="6"/>
  <c r="AB618" i="6"/>
  <c r="T618" i="6"/>
  <c r="L618" i="6"/>
  <c r="AA650" i="6"/>
  <c r="S650" i="6"/>
  <c r="Z650" i="6"/>
  <c r="R650" i="6"/>
  <c r="Y650" i="6"/>
  <c r="Q650" i="6"/>
  <c r="X650" i="6"/>
  <c r="P650" i="6"/>
  <c r="W650" i="6"/>
  <c r="O650" i="6"/>
  <c r="V650" i="6"/>
  <c r="N650" i="6"/>
  <c r="AC650" i="6"/>
  <c r="U650" i="6"/>
  <c r="M650" i="6"/>
  <c r="AB650" i="6"/>
  <c r="T650" i="6"/>
  <c r="L650" i="6"/>
  <c r="Z692" i="6"/>
  <c r="R692" i="6"/>
  <c r="Y692" i="6"/>
  <c r="Q692" i="6"/>
  <c r="X692" i="6"/>
  <c r="P692" i="6"/>
  <c r="W692" i="6"/>
  <c r="O692" i="6"/>
  <c r="V692" i="6"/>
  <c r="N692" i="6"/>
  <c r="AC692" i="6"/>
  <c r="U692" i="6"/>
  <c r="M692" i="6"/>
  <c r="AB692" i="6"/>
  <c r="T692" i="6"/>
  <c r="L692" i="6"/>
  <c r="AA692" i="6"/>
  <c r="S692" i="6"/>
  <c r="Z724" i="6"/>
  <c r="R724" i="6"/>
  <c r="Y724" i="6"/>
  <c r="Q724" i="6"/>
  <c r="X724" i="6"/>
  <c r="P724" i="6"/>
  <c r="W724" i="6"/>
  <c r="O724" i="6"/>
  <c r="V724" i="6"/>
  <c r="N724" i="6"/>
  <c r="AC724" i="6"/>
  <c r="U724" i="6"/>
  <c r="M724" i="6"/>
  <c r="AB724" i="6"/>
  <c r="T724" i="6"/>
  <c r="L724" i="6"/>
  <c r="AA724" i="6"/>
  <c r="S724" i="6"/>
  <c r="Z756" i="6"/>
  <c r="R756" i="6"/>
  <c r="Y756" i="6"/>
  <c r="Q756" i="6"/>
  <c r="X756" i="6"/>
  <c r="P756" i="6"/>
  <c r="W756" i="6"/>
  <c r="O756" i="6"/>
  <c r="V756" i="6"/>
  <c r="N756" i="6"/>
  <c r="AC756" i="6"/>
  <c r="U756" i="6"/>
  <c r="M756" i="6"/>
  <c r="AB756" i="6"/>
  <c r="T756" i="6"/>
  <c r="L756" i="6"/>
  <c r="AA756" i="6"/>
  <c r="S756" i="6"/>
  <c r="X691" i="6"/>
  <c r="P691" i="6"/>
  <c r="W691" i="6"/>
  <c r="O691" i="6"/>
  <c r="V691" i="6"/>
  <c r="N691" i="6"/>
  <c r="AC691" i="6"/>
  <c r="U691" i="6"/>
  <c r="M691" i="6"/>
  <c r="AB691" i="6"/>
  <c r="T691" i="6"/>
  <c r="L691" i="6"/>
  <c r="AA691" i="6"/>
  <c r="S691" i="6"/>
  <c r="Z691" i="6"/>
  <c r="R691" i="6"/>
  <c r="Y691" i="6"/>
  <c r="Q691" i="6"/>
  <c r="V690" i="6"/>
  <c r="N690" i="6"/>
  <c r="AC690" i="6"/>
  <c r="U690" i="6"/>
  <c r="M690" i="6"/>
  <c r="AB690" i="6"/>
  <c r="T690" i="6"/>
  <c r="L690" i="6"/>
  <c r="AA690" i="6"/>
  <c r="S690" i="6"/>
  <c r="Z690" i="6"/>
  <c r="R690" i="6"/>
  <c r="Y690" i="6"/>
  <c r="Q690" i="6"/>
  <c r="X690" i="6"/>
  <c r="P690" i="6"/>
  <c r="W690" i="6"/>
  <c r="O690" i="6"/>
  <c r="V722" i="6"/>
  <c r="N722" i="6"/>
  <c r="AC722" i="6"/>
  <c r="U722" i="6"/>
  <c r="M722" i="6"/>
  <c r="AB722" i="6"/>
  <c r="T722" i="6"/>
  <c r="L722" i="6"/>
  <c r="AA722" i="6"/>
  <c r="S722" i="6"/>
  <c r="Z722" i="6"/>
  <c r="R722" i="6"/>
  <c r="Y722" i="6"/>
  <c r="Q722" i="6"/>
  <c r="X722" i="6"/>
  <c r="P722" i="6"/>
  <c r="W722" i="6"/>
  <c r="O722" i="6"/>
  <c r="V754" i="6"/>
  <c r="N754" i="6"/>
  <c r="AC754" i="6"/>
  <c r="U754" i="6"/>
  <c r="M754" i="6"/>
  <c r="AB754" i="6"/>
  <c r="T754" i="6"/>
  <c r="L754" i="6"/>
  <c r="AA754" i="6"/>
  <c r="S754" i="6"/>
  <c r="Z754" i="6"/>
  <c r="R754" i="6"/>
  <c r="Y754" i="6"/>
  <c r="Q754" i="6"/>
  <c r="X754" i="6"/>
  <c r="P754" i="6"/>
  <c r="W754" i="6"/>
  <c r="O754" i="6"/>
  <c r="X822" i="6"/>
  <c r="P822" i="6"/>
  <c r="W822" i="6"/>
  <c r="O822" i="6"/>
  <c r="V822" i="6"/>
  <c r="N822" i="6"/>
  <c r="AB822" i="6"/>
  <c r="T822" i="6"/>
  <c r="L822" i="6"/>
  <c r="Z822" i="6"/>
  <c r="R822" i="6"/>
  <c r="Y822" i="6"/>
  <c r="Q822" i="6"/>
  <c r="M822" i="6"/>
  <c r="AC822" i="6"/>
  <c r="AA822" i="6"/>
  <c r="U822" i="6"/>
  <c r="S822" i="6"/>
  <c r="X826" i="6"/>
  <c r="P826" i="6"/>
  <c r="W826" i="6"/>
  <c r="O826" i="6"/>
  <c r="V826" i="6"/>
  <c r="N826" i="6"/>
  <c r="AC826" i="6"/>
  <c r="U826" i="6"/>
  <c r="M826" i="6"/>
  <c r="AB826" i="6"/>
  <c r="T826" i="6"/>
  <c r="L826" i="6"/>
  <c r="AA826" i="6"/>
  <c r="S826" i="6"/>
  <c r="Z826" i="6"/>
  <c r="R826" i="6"/>
  <c r="Y826" i="6"/>
  <c r="Q826" i="6"/>
  <c r="X858" i="6"/>
  <c r="P858" i="6"/>
  <c r="W858" i="6"/>
  <c r="O858" i="6"/>
  <c r="V858" i="6"/>
  <c r="N858" i="6"/>
  <c r="AC858" i="6"/>
  <c r="U858" i="6"/>
  <c r="M858" i="6"/>
  <c r="AB858" i="6"/>
  <c r="T858" i="6"/>
  <c r="L858" i="6"/>
  <c r="AA858" i="6"/>
  <c r="S858" i="6"/>
  <c r="Z858" i="6"/>
  <c r="R858" i="6"/>
  <c r="Y858" i="6"/>
  <c r="Q858" i="6"/>
  <c r="X890" i="6"/>
  <c r="P890" i="6"/>
  <c r="W890" i="6"/>
  <c r="O890" i="6"/>
  <c r="V890" i="6"/>
  <c r="N890" i="6"/>
  <c r="AC890" i="6"/>
  <c r="U890" i="6"/>
  <c r="M890" i="6"/>
  <c r="AB890" i="6"/>
  <c r="T890" i="6"/>
  <c r="L890" i="6"/>
  <c r="AA890" i="6"/>
  <c r="S890" i="6"/>
  <c r="Z890" i="6"/>
  <c r="R890" i="6"/>
  <c r="Y890" i="6"/>
  <c r="Q890" i="6"/>
  <c r="X922" i="6"/>
  <c r="P922" i="6"/>
  <c r="W922" i="6"/>
  <c r="O922" i="6"/>
  <c r="V922" i="6"/>
  <c r="N922" i="6"/>
  <c r="AC922" i="6"/>
  <c r="U922" i="6"/>
  <c r="M922" i="6"/>
  <c r="AB922" i="6"/>
  <c r="T922" i="6"/>
  <c r="L922" i="6"/>
  <c r="AA922" i="6"/>
  <c r="S922" i="6"/>
  <c r="Z922" i="6"/>
  <c r="R922" i="6"/>
  <c r="Y922" i="6"/>
  <c r="Q922" i="6"/>
  <c r="V837" i="6"/>
  <c r="N837" i="6"/>
  <c r="AC837" i="6"/>
  <c r="U837" i="6"/>
  <c r="M837" i="6"/>
  <c r="AB837" i="6"/>
  <c r="T837" i="6"/>
  <c r="L837" i="6"/>
  <c r="AA837" i="6"/>
  <c r="S837" i="6"/>
  <c r="Z837" i="6"/>
  <c r="R837" i="6"/>
  <c r="Y837" i="6"/>
  <c r="Q837" i="6"/>
  <c r="X837" i="6"/>
  <c r="P837" i="6"/>
  <c r="W837" i="6"/>
  <c r="O837" i="6"/>
  <c r="V869" i="6"/>
  <c r="N869" i="6"/>
  <c r="AC869" i="6"/>
  <c r="U869" i="6"/>
  <c r="M869" i="6"/>
  <c r="AB869" i="6"/>
  <c r="T869" i="6"/>
  <c r="L869" i="6"/>
  <c r="AA869" i="6"/>
  <c r="S869" i="6"/>
  <c r="Z869" i="6"/>
  <c r="R869" i="6"/>
  <c r="Y869" i="6"/>
  <c r="Q869" i="6"/>
  <c r="X869" i="6"/>
  <c r="P869" i="6"/>
  <c r="W869" i="6"/>
  <c r="O869" i="6"/>
  <c r="V901" i="6"/>
  <c r="N901" i="6"/>
  <c r="AC901" i="6"/>
  <c r="U901" i="6"/>
  <c r="M901" i="6"/>
  <c r="AB901" i="6"/>
  <c r="T901" i="6"/>
  <c r="L901" i="6"/>
  <c r="AA901" i="6"/>
  <c r="S901" i="6"/>
  <c r="Z901" i="6"/>
  <c r="R901" i="6"/>
  <c r="Y901" i="6"/>
  <c r="Q901" i="6"/>
  <c r="X901" i="6"/>
  <c r="P901" i="6"/>
  <c r="W901" i="6"/>
  <c r="O901" i="6"/>
  <c r="AB934" i="6"/>
  <c r="T934" i="6"/>
  <c r="L934" i="6"/>
  <c r="Z934" i="6"/>
  <c r="R934" i="6"/>
  <c r="X934" i="6"/>
  <c r="P934" i="6"/>
  <c r="V934" i="6"/>
  <c r="N934" i="6"/>
  <c r="Q934" i="6"/>
  <c r="O934" i="6"/>
  <c r="AC934" i="6"/>
  <c r="M934" i="6"/>
  <c r="AA934" i="6"/>
  <c r="Y934" i="6"/>
  <c r="W934" i="6"/>
  <c r="U934" i="6"/>
  <c r="S934" i="6"/>
  <c r="AB844" i="6"/>
  <c r="T844" i="6"/>
  <c r="L844" i="6"/>
  <c r="AA844" i="6"/>
  <c r="S844" i="6"/>
  <c r="Z844" i="6"/>
  <c r="R844" i="6"/>
  <c r="Y844" i="6"/>
  <c r="Q844" i="6"/>
  <c r="X844" i="6"/>
  <c r="P844" i="6"/>
  <c r="W844" i="6"/>
  <c r="O844" i="6"/>
  <c r="V844" i="6"/>
  <c r="N844" i="6"/>
  <c r="AC844" i="6"/>
  <c r="U844" i="6"/>
  <c r="M844" i="6"/>
  <c r="AB876" i="6"/>
  <c r="T876" i="6"/>
  <c r="L876" i="6"/>
  <c r="AA876" i="6"/>
  <c r="S876" i="6"/>
  <c r="Z876" i="6"/>
  <c r="R876" i="6"/>
  <c r="Y876" i="6"/>
  <c r="Q876" i="6"/>
  <c r="X876" i="6"/>
  <c r="P876" i="6"/>
  <c r="W876" i="6"/>
  <c r="O876" i="6"/>
  <c r="V876" i="6"/>
  <c r="N876" i="6"/>
  <c r="AC876" i="6"/>
  <c r="U876" i="6"/>
  <c r="M876" i="6"/>
  <c r="AB908" i="6"/>
  <c r="T908" i="6"/>
  <c r="L908" i="6"/>
  <c r="AA908" i="6"/>
  <c r="S908" i="6"/>
  <c r="Z908" i="6"/>
  <c r="R908" i="6"/>
  <c r="Y908" i="6"/>
  <c r="Q908" i="6"/>
  <c r="X908" i="6"/>
  <c r="P908" i="6"/>
  <c r="W908" i="6"/>
  <c r="O908" i="6"/>
  <c r="V908" i="6"/>
  <c r="N908" i="6"/>
  <c r="AC908" i="6"/>
  <c r="U908" i="6"/>
  <c r="M908" i="6"/>
  <c r="V947" i="6"/>
  <c r="N947" i="6"/>
  <c r="AC947" i="6"/>
  <c r="U947" i="6"/>
  <c r="M947" i="6"/>
  <c r="AB947" i="6"/>
  <c r="T947" i="6"/>
  <c r="L947" i="6"/>
  <c r="Z947" i="6"/>
  <c r="R947" i="6"/>
  <c r="Y947" i="6"/>
  <c r="Q947" i="6"/>
  <c r="X947" i="6"/>
  <c r="P947" i="6"/>
  <c r="O947" i="6"/>
  <c r="AA947" i="6"/>
  <c r="W947" i="6"/>
  <c r="S947" i="6"/>
  <c r="Z969" i="6"/>
  <c r="R969" i="6"/>
  <c r="Y969" i="6"/>
  <c r="Q969" i="6"/>
  <c r="X969" i="6"/>
  <c r="P969" i="6"/>
  <c r="W969" i="6"/>
  <c r="O969" i="6"/>
  <c r="V969" i="6"/>
  <c r="N969" i="6"/>
  <c r="AC969" i="6"/>
  <c r="U969" i="6"/>
  <c r="M969" i="6"/>
  <c r="AB969" i="6"/>
  <c r="T969" i="6"/>
  <c r="L969" i="6"/>
  <c r="AA969" i="6"/>
  <c r="S969" i="6"/>
  <c r="Z1001" i="6"/>
  <c r="R1001" i="6"/>
  <c r="Y1001" i="6"/>
  <c r="Q1001" i="6"/>
  <c r="X1001" i="6"/>
  <c r="P1001" i="6"/>
  <c r="W1001" i="6"/>
  <c r="O1001" i="6"/>
  <c r="V1001" i="6"/>
  <c r="N1001" i="6"/>
  <c r="AC1001" i="6"/>
  <c r="U1001" i="6"/>
  <c r="M1001" i="6"/>
  <c r="AB1001" i="6"/>
  <c r="T1001" i="6"/>
  <c r="L1001" i="6"/>
  <c r="AA1001" i="6"/>
  <c r="S1001" i="6"/>
  <c r="X972" i="6"/>
  <c r="P972" i="6"/>
  <c r="W972" i="6"/>
  <c r="O972" i="6"/>
  <c r="V972" i="6"/>
  <c r="N972" i="6"/>
  <c r="AC972" i="6"/>
  <c r="U972" i="6"/>
  <c r="M972" i="6"/>
  <c r="AB972" i="6"/>
  <c r="T972" i="6"/>
  <c r="L972" i="6"/>
  <c r="AA972" i="6"/>
  <c r="S972" i="6"/>
  <c r="Z972" i="6"/>
  <c r="R972" i="6"/>
  <c r="Y972" i="6"/>
  <c r="Q972" i="6"/>
  <c r="X1004" i="6"/>
  <c r="P1004" i="6"/>
  <c r="W1004" i="6"/>
  <c r="O1004" i="6"/>
  <c r="V1004" i="6"/>
  <c r="N1004" i="6"/>
  <c r="AC1004" i="6"/>
  <c r="U1004" i="6"/>
  <c r="M1004" i="6"/>
  <c r="AB1004" i="6"/>
  <c r="T1004" i="6"/>
  <c r="L1004" i="6"/>
  <c r="AA1004" i="6"/>
  <c r="S1004" i="6"/>
  <c r="Z1004" i="6"/>
  <c r="R1004" i="6"/>
  <c r="Y1004" i="6"/>
  <c r="Q1004" i="6"/>
  <c r="V979" i="6"/>
  <c r="N979" i="6"/>
  <c r="AC979" i="6"/>
  <c r="U979" i="6"/>
  <c r="M979" i="6"/>
  <c r="AB979" i="6"/>
  <c r="T979" i="6"/>
  <c r="L979" i="6"/>
  <c r="AA979" i="6"/>
  <c r="S979" i="6"/>
  <c r="Z979" i="6"/>
  <c r="R979" i="6"/>
  <c r="Y979" i="6"/>
  <c r="Q979" i="6"/>
  <c r="X979" i="6"/>
  <c r="P979" i="6"/>
  <c r="W979" i="6"/>
  <c r="O979" i="6"/>
  <c r="V1017" i="6"/>
  <c r="N1017" i="6"/>
  <c r="AC1017" i="6"/>
  <c r="U1017" i="6"/>
  <c r="M1017" i="6"/>
  <c r="AB1017" i="6"/>
  <c r="T1017" i="6"/>
  <c r="L1017" i="6"/>
  <c r="Z1017" i="6"/>
  <c r="R1017" i="6"/>
  <c r="Y1017" i="6"/>
  <c r="Q1017" i="6"/>
  <c r="S1017" i="6"/>
  <c r="P1017" i="6"/>
  <c r="O1017" i="6"/>
  <c r="AA1017" i="6"/>
  <c r="X1017" i="6"/>
  <c r="W1017" i="6"/>
  <c r="AB966" i="6"/>
  <c r="T966" i="6"/>
  <c r="L966" i="6"/>
  <c r="AA966" i="6"/>
  <c r="S966" i="6"/>
  <c r="Z966" i="6"/>
  <c r="R966" i="6"/>
  <c r="Y966" i="6"/>
  <c r="Q966" i="6"/>
  <c r="X966" i="6"/>
  <c r="P966" i="6"/>
  <c r="W966" i="6"/>
  <c r="O966" i="6"/>
  <c r="V966" i="6"/>
  <c r="N966" i="6"/>
  <c r="AC966" i="6"/>
  <c r="U966" i="6"/>
  <c r="M966" i="6"/>
  <c r="AB998" i="6"/>
  <c r="T998" i="6"/>
  <c r="L998" i="6"/>
  <c r="AA998" i="6"/>
  <c r="S998" i="6"/>
  <c r="Z998" i="6"/>
  <c r="R998" i="6"/>
  <c r="Y998" i="6"/>
  <c r="Q998" i="6"/>
  <c r="X998" i="6"/>
  <c r="P998" i="6"/>
  <c r="W998" i="6"/>
  <c r="O998" i="6"/>
  <c r="V998" i="6"/>
  <c r="N998" i="6"/>
  <c r="AC998" i="6"/>
  <c r="U998" i="6"/>
  <c r="M998" i="6"/>
  <c r="W1025" i="6"/>
  <c r="O1025" i="6"/>
  <c r="V1025" i="6"/>
  <c r="N1025" i="6"/>
  <c r="AC1025" i="6"/>
  <c r="U1025" i="6"/>
  <c r="M1025" i="6"/>
  <c r="AB1025" i="6"/>
  <c r="T1025" i="6"/>
  <c r="L1025" i="6"/>
  <c r="AA1025" i="6"/>
  <c r="S1025" i="6"/>
  <c r="Z1025" i="6"/>
  <c r="R1025" i="6"/>
  <c r="Y1025" i="6"/>
  <c r="Q1025" i="6"/>
  <c r="X1025" i="6"/>
  <c r="P1025" i="6"/>
  <c r="W1057" i="6"/>
  <c r="O1057" i="6"/>
  <c r="V1057" i="6"/>
  <c r="N1057" i="6"/>
  <c r="AC1057" i="6"/>
  <c r="U1057" i="6"/>
  <c r="M1057" i="6"/>
  <c r="AB1057" i="6"/>
  <c r="T1057" i="6"/>
  <c r="L1057" i="6"/>
  <c r="AA1057" i="6"/>
  <c r="S1057" i="6"/>
  <c r="Z1057" i="6"/>
  <c r="R1057" i="6"/>
  <c r="Y1057" i="6"/>
  <c r="Q1057" i="6"/>
  <c r="X1057" i="6"/>
  <c r="P1057" i="6"/>
  <c r="AA1027" i="6"/>
  <c r="S1027" i="6"/>
  <c r="Z1027" i="6"/>
  <c r="R1027" i="6"/>
  <c r="Y1027" i="6"/>
  <c r="Q1027" i="6"/>
  <c r="X1027" i="6"/>
  <c r="P1027" i="6"/>
  <c r="W1027" i="6"/>
  <c r="O1027" i="6"/>
  <c r="V1027" i="6"/>
  <c r="N1027" i="6"/>
  <c r="AC1027" i="6"/>
  <c r="U1027" i="6"/>
  <c r="M1027" i="6"/>
  <c r="AB1027" i="6"/>
  <c r="T1027" i="6"/>
  <c r="L1027" i="6"/>
  <c r="AA1059" i="6"/>
  <c r="S1059" i="6"/>
  <c r="Z1059" i="6"/>
  <c r="R1059" i="6"/>
  <c r="Y1059" i="6"/>
  <c r="Q1059" i="6"/>
  <c r="X1059" i="6"/>
  <c r="P1059" i="6"/>
  <c r="W1059" i="6"/>
  <c r="O1059" i="6"/>
  <c r="V1059" i="6"/>
  <c r="N1059" i="6"/>
  <c r="AC1059" i="6"/>
  <c r="U1059" i="6"/>
  <c r="M1059" i="6"/>
  <c r="AB1059" i="6"/>
  <c r="T1059" i="6"/>
  <c r="L1059" i="6"/>
  <c r="W1086" i="6"/>
  <c r="O1086" i="6"/>
  <c r="V1086" i="6"/>
  <c r="N1086" i="6"/>
  <c r="AB1086" i="6"/>
  <c r="T1086" i="6"/>
  <c r="L1086" i="6"/>
  <c r="AA1086" i="6"/>
  <c r="S1086" i="6"/>
  <c r="Z1086" i="6"/>
  <c r="R1086" i="6"/>
  <c r="Y1086" i="6"/>
  <c r="Q1086" i="6"/>
  <c r="X1086" i="6"/>
  <c r="U1086" i="6"/>
  <c r="P1086" i="6"/>
  <c r="M1086" i="6"/>
  <c r="AC1086" i="6"/>
  <c r="W1118" i="6"/>
  <c r="O1118" i="6"/>
  <c r="V1118" i="6"/>
  <c r="N1118" i="6"/>
  <c r="AC1118" i="6"/>
  <c r="U1118" i="6"/>
  <c r="M1118" i="6"/>
  <c r="AB1118" i="6"/>
  <c r="T1118" i="6"/>
  <c r="L1118" i="6"/>
  <c r="AA1118" i="6"/>
  <c r="S1118" i="6"/>
  <c r="Z1118" i="6"/>
  <c r="R1118" i="6"/>
  <c r="Y1118" i="6"/>
  <c r="Q1118" i="6"/>
  <c r="X1118" i="6"/>
  <c r="P1118" i="6"/>
  <c r="AC1109" i="6"/>
  <c r="U1109" i="6"/>
  <c r="M1109" i="6"/>
  <c r="AB1109" i="6"/>
  <c r="T1109" i="6"/>
  <c r="L1109" i="6"/>
  <c r="AA1109" i="6"/>
  <c r="S1109" i="6"/>
  <c r="Z1109" i="6"/>
  <c r="R1109" i="6"/>
  <c r="Y1109" i="6"/>
  <c r="Q1109" i="6"/>
  <c r="X1109" i="6"/>
  <c r="P1109" i="6"/>
  <c r="W1109" i="6"/>
  <c r="O1109" i="6"/>
  <c r="V1109" i="6"/>
  <c r="N1109" i="6"/>
  <c r="W1161" i="6"/>
  <c r="O1161" i="6"/>
  <c r="V1161" i="6"/>
  <c r="N1161" i="6"/>
  <c r="AC1161" i="6"/>
  <c r="U1161" i="6"/>
  <c r="M1161" i="6"/>
  <c r="AB1161" i="6"/>
  <c r="T1161" i="6"/>
  <c r="L1161" i="6"/>
  <c r="AA1161" i="6"/>
  <c r="S1161" i="6"/>
  <c r="Z1161" i="6"/>
  <c r="R1161" i="6"/>
  <c r="Y1161" i="6"/>
  <c r="Q1161" i="6"/>
  <c r="X1161" i="6"/>
  <c r="P1161" i="6"/>
  <c r="Z1199" i="6"/>
  <c r="R1199" i="6"/>
  <c r="Y1199" i="6"/>
  <c r="Q1199" i="6"/>
  <c r="X1199" i="6"/>
  <c r="P1199" i="6"/>
  <c r="W1199" i="6"/>
  <c r="O1199" i="6"/>
  <c r="V1199" i="6"/>
  <c r="N1199" i="6"/>
  <c r="AC1199" i="6"/>
  <c r="U1199" i="6"/>
  <c r="M1199" i="6"/>
  <c r="AB1199" i="6"/>
  <c r="T1199" i="6"/>
  <c r="L1199" i="6"/>
  <c r="AA1199" i="6"/>
  <c r="S1199" i="6"/>
  <c r="Z1227" i="6"/>
  <c r="R1227" i="6"/>
  <c r="Y1227" i="6"/>
  <c r="Q1227" i="6"/>
  <c r="X1227" i="6"/>
  <c r="P1227" i="6"/>
  <c r="W1227" i="6"/>
  <c r="O1227" i="6"/>
  <c r="V1227" i="6"/>
  <c r="N1227" i="6"/>
  <c r="AC1227" i="6"/>
  <c r="U1227" i="6"/>
  <c r="M1227" i="6"/>
  <c r="AB1227" i="6"/>
  <c r="T1227" i="6"/>
  <c r="L1227" i="6"/>
  <c r="AA1227" i="6"/>
  <c r="S1227" i="6"/>
  <c r="AB1257" i="6"/>
  <c r="T1257" i="6"/>
  <c r="L1257" i="6"/>
  <c r="Z1257" i="6"/>
  <c r="R1257" i="6"/>
  <c r="Y1257" i="6"/>
  <c r="Q1257" i="6"/>
  <c r="X1257" i="6"/>
  <c r="P1257" i="6"/>
  <c r="W1257" i="6"/>
  <c r="O1257" i="6"/>
  <c r="V1257" i="6"/>
  <c r="N1257" i="6"/>
  <c r="AC1257" i="6"/>
  <c r="AA1257" i="6"/>
  <c r="U1257" i="6"/>
  <c r="S1257" i="6"/>
  <c r="M1257" i="6"/>
  <c r="X1206" i="6"/>
  <c r="P1206" i="6"/>
  <c r="W1206" i="6"/>
  <c r="O1206" i="6"/>
  <c r="V1206" i="6"/>
  <c r="N1206" i="6"/>
  <c r="AC1206" i="6"/>
  <c r="U1206" i="6"/>
  <c r="M1206" i="6"/>
  <c r="AB1206" i="6"/>
  <c r="T1206" i="6"/>
  <c r="L1206" i="6"/>
  <c r="AA1206" i="6"/>
  <c r="S1206" i="6"/>
  <c r="Z1206" i="6"/>
  <c r="R1206" i="6"/>
  <c r="Y1206" i="6"/>
  <c r="Q1206" i="6"/>
  <c r="AB1208" i="6"/>
  <c r="T1208" i="6"/>
  <c r="L1208" i="6"/>
  <c r="AA1208" i="6"/>
  <c r="S1208" i="6"/>
  <c r="Z1208" i="6"/>
  <c r="R1208" i="6"/>
  <c r="Y1208" i="6"/>
  <c r="Q1208" i="6"/>
  <c r="X1208" i="6"/>
  <c r="P1208" i="6"/>
  <c r="W1208" i="6"/>
  <c r="O1208" i="6"/>
  <c r="V1208" i="6"/>
  <c r="N1208" i="6"/>
  <c r="AC1208" i="6"/>
  <c r="U1208" i="6"/>
  <c r="M1208" i="6"/>
  <c r="Z1328" i="6"/>
  <c r="R1328" i="6"/>
  <c r="Y1328" i="6"/>
  <c r="Q1328" i="6"/>
  <c r="X1328" i="6"/>
  <c r="P1328" i="6"/>
  <c r="W1328" i="6"/>
  <c r="O1328" i="6"/>
  <c r="V1328" i="6"/>
  <c r="N1328" i="6"/>
  <c r="AC1328" i="6"/>
  <c r="U1328" i="6"/>
  <c r="M1328" i="6"/>
  <c r="AB1328" i="6"/>
  <c r="T1328" i="6"/>
  <c r="L1328" i="6"/>
  <c r="AA1328" i="6"/>
  <c r="S1328" i="6"/>
  <c r="Z1340" i="6"/>
  <c r="R1340" i="6"/>
  <c r="Y1340" i="6"/>
  <c r="Q1340" i="6"/>
  <c r="X1340" i="6"/>
  <c r="P1340" i="6"/>
  <c r="W1340" i="6"/>
  <c r="O1340" i="6"/>
  <c r="V1340" i="6"/>
  <c r="N1340" i="6"/>
  <c r="AC1340" i="6"/>
  <c r="U1340" i="6"/>
  <c r="M1340" i="6"/>
  <c r="AB1340" i="6"/>
  <c r="T1340" i="6"/>
  <c r="L1340" i="6"/>
  <c r="AA1340" i="6"/>
  <c r="S1340" i="6"/>
  <c r="AC1285" i="6"/>
  <c r="U1285" i="6"/>
  <c r="M1285" i="6"/>
  <c r="AB1285" i="6"/>
  <c r="T1285" i="6"/>
  <c r="L1285" i="6"/>
  <c r="AA1285" i="6"/>
  <c r="S1285" i="6"/>
  <c r="Z1285" i="6"/>
  <c r="R1285" i="6"/>
  <c r="Y1285" i="6"/>
  <c r="Q1285" i="6"/>
  <c r="X1285" i="6"/>
  <c r="P1285" i="6"/>
  <c r="W1285" i="6"/>
  <c r="O1285" i="6"/>
  <c r="V1285" i="6"/>
  <c r="N1285" i="6"/>
  <c r="AB1313" i="6"/>
  <c r="T1313" i="6"/>
  <c r="L1313" i="6"/>
  <c r="Z1313" i="6"/>
  <c r="R1313" i="6"/>
  <c r="X1313" i="6"/>
  <c r="P1313" i="6"/>
  <c r="W1313" i="6"/>
  <c r="O1313" i="6"/>
  <c r="V1313" i="6"/>
  <c r="N1313" i="6"/>
  <c r="M1313" i="6"/>
  <c r="AC1313" i="6"/>
  <c r="AA1313" i="6"/>
  <c r="Y1313" i="6"/>
  <c r="U1313" i="6"/>
  <c r="S1313" i="6"/>
  <c r="Q1313" i="6"/>
  <c r="Z1332" i="6"/>
  <c r="R1332" i="6"/>
  <c r="Y1332" i="6"/>
  <c r="Q1332" i="6"/>
  <c r="X1332" i="6"/>
  <c r="P1332" i="6"/>
  <c r="W1332" i="6"/>
  <c r="O1332" i="6"/>
  <c r="V1332" i="6"/>
  <c r="N1332" i="6"/>
  <c r="AC1332" i="6"/>
  <c r="U1332" i="6"/>
  <c r="M1332" i="6"/>
  <c r="AB1332" i="6"/>
  <c r="T1332" i="6"/>
  <c r="L1332" i="6"/>
  <c r="AA1332" i="6"/>
  <c r="S1332" i="6"/>
  <c r="V1334" i="6"/>
  <c r="N1334" i="6"/>
  <c r="AC1334" i="6"/>
  <c r="U1334" i="6"/>
  <c r="M1334" i="6"/>
  <c r="AB1334" i="6"/>
  <c r="T1334" i="6"/>
  <c r="L1334" i="6"/>
  <c r="AA1334" i="6"/>
  <c r="S1334" i="6"/>
  <c r="Z1334" i="6"/>
  <c r="R1334" i="6"/>
  <c r="Y1334" i="6"/>
  <c r="Q1334" i="6"/>
  <c r="X1334" i="6"/>
  <c r="P1334" i="6"/>
  <c r="W1334" i="6"/>
  <c r="O1334" i="6"/>
  <c r="X1369" i="6"/>
  <c r="P1369" i="6"/>
  <c r="W1369" i="6"/>
  <c r="O1369" i="6"/>
  <c r="Z1369" i="6"/>
  <c r="N1369" i="6"/>
  <c r="Y1369" i="6"/>
  <c r="M1369" i="6"/>
  <c r="V1369" i="6"/>
  <c r="L1369" i="6"/>
  <c r="U1369" i="6"/>
  <c r="T1369" i="6"/>
  <c r="AC1369" i="6"/>
  <c r="S1369" i="6"/>
  <c r="AB1369" i="6"/>
  <c r="R1369" i="6"/>
  <c r="AA1369" i="6"/>
  <c r="Q1369" i="6"/>
  <c r="X1377" i="6"/>
  <c r="P1377" i="6"/>
  <c r="W1377" i="6"/>
  <c r="O1377" i="6"/>
  <c r="V1377" i="6"/>
  <c r="N1377" i="6"/>
  <c r="AB1377" i="6"/>
  <c r="T1377" i="6"/>
  <c r="L1377" i="6"/>
  <c r="AA1377" i="6"/>
  <c r="S1377" i="6"/>
  <c r="Z1377" i="6"/>
  <c r="R1377" i="6"/>
  <c r="M1377" i="6"/>
  <c r="AC1377" i="6"/>
  <c r="Y1377" i="6"/>
  <c r="U1377" i="6"/>
  <c r="Q1377" i="6"/>
  <c r="Y1409" i="6"/>
  <c r="Q1409" i="6"/>
  <c r="X1409" i="6"/>
  <c r="P1409" i="6"/>
  <c r="W1409" i="6"/>
  <c r="O1409" i="6"/>
  <c r="V1409" i="6"/>
  <c r="N1409" i="6"/>
  <c r="AC1409" i="6"/>
  <c r="U1409" i="6"/>
  <c r="M1409" i="6"/>
  <c r="AB1409" i="6"/>
  <c r="T1409" i="6"/>
  <c r="L1409" i="6"/>
  <c r="AA1409" i="6"/>
  <c r="S1409" i="6"/>
  <c r="Z1409" i="6"/>
  <c r="R1409" i="6"/>
  <c r="W1396" i="6"/>
  <c r="O1396" i="6"/>
  <c r="V1396" i="6"/>
  <c r="N1396" i="6"/>
  <c r="AC1396" i="6"/>
  <c r="U1396" i="6"/>
  <c r="M1396" i="6"/>
  <c r="AB1396" i="6"/>
  <c r="T1396" i="6"/>
  <c r="L1396" i="6"/>
  <c r="AA1396" i="6"/>
  <c r="S1396" i="6"/>
  <c r="Z1396" i="6"/>
  <c r="R1396" i="6"/>
  <c r="Y1396" i="6"/>
  <c r="Q1396" i="6"/>
  <c r="X1396" i="6"/>
  <c r="P1396" i="6"/>
  <c r="X1427" i="6"/>
  <c r="P1427" i="6"/>
  <c r="W1427" i="6"/>
  <c r="O1427" i="6"/>
  <c r="V1427" i="6"/>
  <c r="AC1427" i="6"/>
  <c r="U1427" i="6"/>
  <c r="M1427" i="6"/>
  <c r="Z1427" i="6"/>
  <c r="R1427" i="6"/>
  <c r="S1427" i="6"/>
  <c r="Q1427" i="6"/>
  <c r="N1427" i="6"/>
  <c r="L1427" i="6"/>
  <c r="AB1427" i="6"/>
  <c r="AA1427" i="6"/>
  <c r="Y1427" i="6"/>
  <c r="T1427" i="6"/>
  <c r="AA1406" i="6"/>
  <c r="S1406" i="6"/>
  <c r="Z1406" i="6"/>
  <c r="R1406" i="6"/>
  <c r="Y1406" i="6"/>
  <c r="Q1406" i="6"/>
  <c r="X1406" i="6"/>
  <c r="P1406" i="6"/>
  <c r="W1406" i="6"/>
  <c r="O1406" i="6"/>
  <c r="V1406" i="6"/>
  <c r="N1406" i="6"/>
  <c r="AC1406" i="6"/>
  <c r="U1406" i="6"/>
  <c r="M1406" i="6"/>
  <c r="AB1406" i="6"/>
  <c r="T1406" i="6"/>
  <c r="L1406" i="6"/>
  <c r="Z1444" i="6"/>
  <c r="R1444" i="6"/>
  <c r="Y1444" i="6"/>
  <c r="Q1444" i="6"/>
  <c r="X1444" i="6"/>
  <c r="P1444" i="6"/>
  <c r="W1444" i="6"/>
  <c r="O1444" i="6"/>
  <c r="V1444" i="6"/>
  <c r="N1444" i="6"/>
  <c r="AC1444" i="6"/>
  <c r="U1444" i="6"/>
  <c r="M1444" i="6"/>
  <c r="AB1444" i="6"/>
  <c r="T1444" i="6"/>
  <c r="L1444" i="6"/>
  <c r="AA1444" i="6"/>
  <c r="S1444" i="6"/>
  <c r="X1435" i="6"/>
  <c r="P1435" i="6"/>
  <c r="W1435" i="6"/>
  <c r="O1435" i="6"/>
  <c r="V1435" i="6"/>
  <c r="N1435" i="6"/>
  <c r="AC1435" i="6"/>
  <c r="U1435" i="6"/>
  <c r="M1435" i="6"/>
  <c r="AB1435" i="6"/>
  <c r="T1435" i="6"/>
  <c r="L1435" i="6"/>
  <c r="AA1435" i="6"/>
  <c r="S1435" i="6"/>
  <c r="Z1435" i="6"/>
  <c r="R1435" i="6"/>
  <c r="Y1435" i="6"/>
  <c r="Q1435" i="6"/>
  <c r="Z1466" i="6"/>
  <c r="R1466" i="6"/>
  <c r="X1466" i="6"/>
  <c r="P1466" i="6"/>
  <c r="W1466" i="6"/>
  <c r="AC1466" i="6"/>
  <c r="U1466" i="6"/>
  <c r="M1466" i="6"/>
  <c r="S1466" i="6"/>
  <c r="Q1466" i="6"/>
  <c r="O1466" i="6"/>
  <c r="AB1466" i="6"/>
  <c r="N1466" i="6"/>
  <c r="AA1466" i="6"/>
  <c r="L1466" i="6"/>
  <c r="Y1466" i="6"/>
  <c r="V1466" i="6"/>
  <c r="T1466" i="6"/>
  <c r="AC1479" i="6"/>
  <c r="U1479" i="6"/>
  <c r="M1479" i="6"/>
  <c r="AB1479" i="6"/>
  <c r="T1479" i="6"/>
  <c r="L1479" i="6"/>
  <c r="AA1479" i="6"/>
  <c r="S1479" i="6"/>
  <c r="Z1479" i="6"/>
  <c r="R1479" i="6"/>
  <c r="Y1479" i="6"/>
  <c r="Q1479" i="6"/>
  <c r="X1479" i="6"/>
  <c r="P1479" i="6"/>
  <c r="W1479" i="6"/>
  <c r="O1479" i="6"/>
  <c r="V1479" i="6"/>
  <c r="N1479" i="6"/>
  <c r="Z1509" i="6"/>
  <c r="R1509" i="6"/>
  <c r="Y1509" i="6"/>
  <c r="Q1509" i="6"/>
  <c r="X1509" i="6"/>
  <c r="P1509" i="6"/>
  <c r="W1509" i="6"/>
  <c r="V1509" i="6"/>
  <c r="N1509" i="6"/>
  <c r="AC1509" i="6"/>
  <c r="U1509" i="6"/>
  <c r="M1509" i="6"/>
  <c r="AB1509" i="6"/>
  <c r="T1509" i="6"/>
  <c r="L1509" i="6"/>
  <c r="AA1509" i="6"/>
  <c r="S1509" i="6"/>
  <c r="O1509" i="6"/>
  <c r="X1512" i="6"/>
  <c r="P1512" i="6"/>
  <c r="W1512" i="6"/>
  <c r="O1512" i="6"/>
  <c r="V1512" i="6"/>
  <c r="N1512" i="6"/>
  <c r="AC1512" i="6"/>
  <c r="U1512" i="6"/>
  <c r="M1512" i="6"/>
  <c r="AB1512" i="6"/>
  <c r="T1512" i="6"/>
  <c r="L1512" i="6"/>
  <c r="AA1512" i="6"/>
  <c r="S1512" i="6"/>
  <c r="Z1512" i="6"/>
  <c r="R1512" i="6"/>
  <c r="Y1512" i="6"/>
  <c r="Q1512" i="6"/>
  <c r="V1519" i="6"/>
  <c r="N1519" i="6"/>
  <c r="AC1519" i="6"/>
  <c r="U1519" i="6"/>
  <c r="M1519" i="6"/>
  <c r="AB1519" i="6"/>
  <c r="T1519" i="6"/>
  <c r="L1519" i="6"/>
  <c r="AA1519" i="6"/>
  <c r="S1519" i="6"/>
  <c r="Z1519" i="6"/>
  <c r="R1519" i="6"/>
  <c r="Y1519" i="6"/>
  <c r="Q1519" i="6"/>
  <c r="X1519" i="6"/>
  <c r="P1519" i="6"/>
  <c r="W1519" i="6"/>
  <c r="O1519" i="6"/>
  <c r="X1546" i="6"/>
  <c r="P1546" i="6"/>
  <c r="W1546" i="6"/>
  <c r="O1546" i="6"/>
  <c r="V1546" i="6"/>
  <c r="N1546" i="6"/>
  <c r="AC1546" i="6"/>
  <c r="U1546" i="6"/>
  <c r="M1546" i="6"/>
  <c r="AB1546" i="6"/>
  <c r="T1546" i="6"/>
  <c r="L1546" i="6"/>
  <c r="AA1546" i="6"/>
  <c r="S1546" i="6"/>
  <c r="Z1546" i="6"/>
  <c r="R1546" i="6"/>
  <c r="Y1546" i="6"/>
  <c r="Q1546" i="6"/>
  <c r="Z1604" i="6"/>
  <c r="R1604" i="6"/>
  <c r="Y1604" i="6"/>
  <c r="Q1604" i="6"/>
  <c r="X1604" i="6"/>
  <c r="P1604" i="6"/>
  <c r="V1604" i="6"/>
  <c r="N1604" i="6"/>
  <c r="AC1604" i="6"/>
  <c r="U1604" i="6"/>
  <c r="M1604" i="6"/>
  <c r="AB1604" i="6"/>
  <c r="T1604" i="6"/>
  <c r="L1604" i="6"/>
  <c r="AA1604" i="6"/>
  <c r="W1604" i="6"/>
  <c r="S1604" i="6"/>
  <c r="O1604" i="6"/>
  <c r="Z1612" i="6"/>
  <c r="R1612" i="6"/>
  <c r="Y1612" i="6"/>
  <c r="Q1612" i="6"/>
  <c r="X1612" i="6"/>
  <c r="P1612" i="6"/>
  <c r="W1612" i="6"/>
  <c r="O1612" i="6"/>
  <c r="V1612" i="6"/>
  <c r="N1612" i="6"/>
  <c r="AC1612" i="6"/>
  <c r="U1612" i="6"/>
  <c r="M1612" i="6"/>
  <c r="AB1612" i="6"/>
  <c r="T1612" i="6"/>
  <c r="L1612" i="6"/>
  <c r="AA1612" i="6"/>
  <c r="S1612" i="6"/>
  <c r="X1619" i="6"/>
  <c r="P1619" i="6"/>
  <c r="W1619" i="6"/>
  <c r="O1619" i="6"/>
  <c r="V1619" i="6"/>
  <c r="N1619" i="6"/>
  <c r="AC1619" i="6"/>
  <c r="U1619" i="6"/>
  <c r="M1619" i="6"/>
  <c r="AB1619" i="6"/>
  <c r="T1619" i="6"/>
  <c r="L1619" i="6"/>
  <c r="AA1619" i="6"/>
  <c r="S1619" i="6"/>
  <c r="Z1619" i="6"/>
  <c r="R1619" i="6"/>
  <c r="Y1619" i="6"/>
  <c r="Q1619" i="6"/>
  <c r="AB1601" i="6"/>
  <c r="T1601" i="6"/>
  <c r="L1601" i="6"/>
  <c r="AA1601" i="6"/>
  <c r="S1601" i="6"/>
  <c r="Z1601" i="6"/>
  <c r="R1601" i="6"/>
  <c r="X1601" i="6"/>
  <c r="P1601" i="6"/>
  <c r="V1601" i="6"/>
  <c r="N1601" i="6"/>
  <c r="Q1601" i="6"/>
  <c r="O1601" i="6"/>
  <c r="M1601" i="6"/>
  <c r="AC1601" i="6"/>
  <c r="Y1601" i="6"/>
  <c r="W1601" i="6"/>
  <c r="U1601" i="6"/>
  <c r="Z1664" i="6"/>
  <c r="R1664" i="6"/>
  <c r="W1664" i="6"/>
  <c r="O1664" i="6"/>
  <c r="AC1664" i="6"/>
  <c r="U1664" i="6"/>
  <c r="M1664" i="6"/>
  <c r="AB1664" i="6"/>
  <c r="T1664" i="6"/>
  <c r="L1664" i="6"/>
  <c r="X1664" i="6"/>
  <c r="V1664" i="6"/>
  <c r="S1664" i="6"/>
  <c r="Q1664" i="6"/>
  <c r="P1664" i="6"/>
  <c r="N1664" i="6"/>
  <c r="AA1664" i="6"/>
  <c r="Y1664" i="6"/>
  <c r="AA1628" i="6"/>
  <c r="S1628" i="6"/>
  <c r="Z1628" i="6"/>
  <c r="R1628" i="6"/>
  <c r="X1628" i="6"/>
  <c r="P1628" i="6"/>
  <c r="W1628" i="6"/>
  <c r="O1628" i="6"/>
  <c r="V1628" i="6"/>
  <c r="N1628" i="6"/>
  <c r="Q1628" i="6"/>
  <c r="M1628" i="6"/>
  <c r="L1628" i="6"/>
  <c r="AC1628" i="6"/>
  <c r="AB1628" i="6"/>
  <c r="Y1628" i="6"/>
  <c r="U1628" i="6"/>
  <c r="T1628" i="6"/>
  <c r="AH215" i="5"/>
  <c r="Z215" i="5"/>
  <c r="R215" i="5"/>
  <c r="AG215" i="5"/>
  <c r="Y215" i="5"/>
  <c r="Q215" i="5"/>
  <c r="AF215" i="5"/>
  <c r="X215" i="5"/>
  <c r="AE215" i="5"/>
  <c r="W215" i="5"/>
  <c r="AD215" i="5"/>
  <c r="V215" i="5"/>
  <c r="AC215" i="5"/>
  <c r="U215" i="5"/>
  <c r="AB215" i="5"/>
  <c r="T215" i="5"/>
  <c r="AA215" i="5"/>
  <c r="S215" i="5"/>
  <c r="AB216" i="5"/>
  <c r="T216" i="5"/>
  <c r="AA216" i="5"/>
  <c r="S216" i="5"/>
  <c r="AH216" i="5"/>
  <c r="Z216" i="5"/>
  <c r="R216" i="5"/>
  <c r="AG216" i="5"/>
  <c r="Y216" i="5"/>
  <c r="Q216" i="5"/>
  <c r="AF216" i="5"/>
  <c r="X216" i="5"/>
  <c r="AE216" i="5"/>
  <c r="W216" i="5"/>
  <c r="AD216" i="5"/>
  <c r="V216" i="5"/>
  <c r="AC216" i="5"/>
  <c r="U216" i="5"/>
  <c r="AH203" i="5"/>
  <c r="Z203" i="5"/>
  <c r="R203" i="5"/>
  <c r="AG203" i="5"/>
  <c r="Y203" i="5"/>
  <c r="Q203" i="5"/>
  <c r="AF203" i="5"/>
  <c r="X203" i="5"/>
  <c r="AE203" i="5"/>
  <c r="W203" i="5"/>
  <c r="AD203" i="5"/>
  <c r="V203" i="5"/>
  <c r="AC203" i="5"/>
  <c r="U203" i="5"/>
  <c r="AB203" i="5"/>
  <c r="T203" i="5"/>
  <c r="AA203" i="5"/>
  <c r="S203" i="5"/>
  <c r="X1590" i="6"/>
  <c r="P1590" i="6"/>
  <c r="W1590" i="6"/>
  <c r="O1590" i="6"/>
  <c r="V1590" i="6"/>
  <c r="N1590" i="6"/>
  <c r="AC1590" i="6"/>
  <c r="U1590" i="6"/>
  <c r="M1590" i="6"/>
  <c r="AB1590" i="6"/>
  <c r="T1590" i="6"/>
  <c r="L1590" i="6"/>
  <c r="AA1590" i="6"/>
  <c r="S1590" i="6"/>
  <c r="Z1590" i="6"/>
  <c r="R1590" i="6"/>
  <c r="Y1590" i="6"/>
  <c r="Q1590" i="6"/>
  <c r="AA1494" i="6"/>
  <c r="S1494" i="6"/>
  <c r="Z1494" i="6"/>
  <c r="R1494" i="6"/>
  <c r="Y1494" i="6"/>
  <c r="Q1494" i="6"/>
  <c r="X1494" i="6"/>
  <c r="P1494" i="6"/>
  <c r="W1494" i="6"/>
  <c r="O1494" i="6"/>
  <c r="V1494" i="6"/>
  <c r="N1494" i="6"/>
  <c r="AC1494" i="6"/>
  <c r="U1494" i="6"/>
  <c r="M1494" i="6"/>
  <c r="AB1494" i="6"/>
  <c r="T1494" i="6"/>
  <c r="L1494" i="6"/>
  <c r="X1359" i="6"/>
  <c r="P1359" i="6"/>
  <c r="W1359" i="6"/>
  <c r="O1359" i="6"/>
  <c r="V1359" i="6"/>
  <c r="N1359" i="6"/>
  <c r="AC1359" i="6"/>
  <c r="U1359" i="6"/>
  <c r="M1359" i="6"/>
  <c r="AB1359" i="6"/>
  <c r="T1359" i="6"/>
  <c r="L1359" i="6"/>
  <c r="AA1359" i="6"/>
  <c r="S1359" i="6"/>
  <c r="Z1359" i="6"/>
  <c r="R1359" i="6"/>
  <c r="Y1359" i="6"/>
  <c r="Q1359" i="6"/>
  <c r="V1233" i="6"/>
  <c r="N1233" i="6"/>
  <c r="AC1233" i="6"/>
  <c r="U1233" i="6"/>
  <c r="M1233" i="6"/>
  <c r="AB1233" i="6"/>
  <c r="T1233" i="6"/>
  <c r="L1233" i="6"/>
  <c r="AA1233" i="6"/>
  <c r="S1233" i="6"/>
  <c r="Z1233" i="6"/>
  <c r="R1233" i="6"/>
  <c r="Y1233" i="6"/>
  <c r="Q1233" i="6"/>
  <c r="X1233" i="6"/>
  <c r="P1233" i="6"/>
  <c r="W1233" i="6"/>
  <c r="O1233" i="6"/>
  <c r="AA1128" i="6"/>
  <c r="S1128" i="6"/>
  <c r="W1128" i="6"/>
  <c r="O1128" i="6"/>
  <c r="AB1128" i="6"/>
  <c r="Q1128" i="6"/>
  <c r="Z1128" i="6"/>
  <c r="P1128" i="6"/>
  <c r="Y1128" i="6"/>
  <c r="N1128" i="6"/>
  <c r="X1128" i="6"/>
  <c r="M1128" i="6"/>
  <c r="V1128" i="6"/>
  <c r="L1128" i="6"/>
  <c r="U1128" i="6"/>
  <c r="T1128" i="6"/>
  <c r="AC1128" i="6"/>
  <c r="R1128" i="6"/>
  <c r="Y1066" i="6"/>
  <c r="Q1066" i="6"/>
  <c r="X1066" i="6"/>
  <c r="P1066" i="6"/>
  <c r="W1066" i="6"/>
  <c r="O1066" i="6"/>
  <c r="V1066" i="6"/>
  <c r="N1066" i="6"/>
  <c r="AC1066" i="6"/>
  <c r="U1066" i="6"/>
  <c r="M1066" i="6"/>
  <c r="AB1066" i="6"/>
  <c r="T1066" i="6"/>
  <c r="L1066" i="6"/>
  <c r="AA1066" i="6"/>
  <c r="S1066" i="6"/>
  <c r="Z1066" i="6"/>
  <c r="R1066" i="6"/>
  <c r="Z835" i="6"/>
  <c r="R835" i="6"/>
  <c r="Y835" i="6"/>
  <c r="Q835" i="6"/>
  <c r="X835" i="6"/>
  <c r="P835" i="6"/>
  <c r="W835" i="6"/>
  <c r="O835" i="6"/>
  <c r="V835" i="6"/>
  <c r="N835" i="6"/>
  <c r="AC835" i="6"/>
  <c r="U835" i="6"/>
  <c r="M835" i="6"/>
  <c r="AB835" i="6"/>
  <c r="T835" i="6"/>
  <c r="L835" i="6"/>
  <c r="AA835" i="6"/>
  <c r="S835" i="6"/>
  <c r="V790" i="6"/>
  <c r="N790" i="6"/>
  <c r="AC790" i="6"/>
  <c r="U790" i="6"/>
  <c r="M790" i="6"/>
  <c r="AB790" i="6"/>
  <c r="T790" i="6"/>
  <c r="L790" i="6"/>
  <c r="AA790" i="6"/>
  <c r="S790" i="6"/>
  <c r="Z790" i="6"/>
  <c r="R790" i="6"/>
  <c r="Y790" i="6"/>
  <c r="Q790" i="6"/>
  <c r="X790" i="6"/>
  <c r="P790" i="6"/>
  <c r="W790" i="6"/>
  <c r="O790" i="6"/>
  <c r="AA447" i="6"/>
  <c r="S447" i="6"/>
  <c r="Z447" i="6"/>
  <c r="R447" i="6"/>
  <c r="Y447" i="6"/>
  <c r="Q447" i="6"/>
  <c r="X447" i="6"/>
  <c r="P447" i="6"/>
  <c r="W447" i="6"/>
  <c r="O447" i="6"/>
  <c r="V447" i="6"/>
  <c r="N447" i="6"/>
  <c r="AC447" i="6"/>
  <c r="U447" i="6"/>
  <c r="M447" i="6"/>
  <c r="AB447" i="6"/>
  <c r="T447" i="6"/>
  <c r="L447" i="6"/>
  <c r="X359" i="6"/>
  <c r="P359" i="6"/>
  <c r="W359" i="6"/>
  <c r="O359" i="6"/>
  <c r="V359" i="6"/>
  <c r="N359" i="6"/>
  <c r="AC359" i="6"/>
  <c r="U359" i="6"/>
  <c r="M359" i="6"/>
  <c r="AB359" i="6"/>
  <c r="T359" i="6"/>
  <c r="L359" i="6"/>
  <c r="AA359" i="6"/>
  <c r="S359" i="6"/>
  <c r="Z359" i="6"/>
  <c r="R359" i="6"/>
  <c r="Y359" i="6"/>
  <c r="Q359" i="6"/>
  <c r="Z328" i="6"/>
  <c r="R328" i="6"/>
  <c r="Y328" i="6"/>
  <c r="Q328" i="6"/>
  <c r="X328" i="6"/>
  <c r="P328" i="6"/>
  <c r="W328" i="6"/>
  <c r="O328" i="6"/>
  <c r="V328" i="6"/>
  <c r="N328" i="6"/>
  <c r="AC328" i="6"/>
  <c r="U328" i="6"/>
  <c r="M328" i="6"/>
  <c r="AB328" i="6"/>
  <c r="T328" i="6"/>
  <c r="L328" i="6"/>
  <c r="AA328" i="6"/>
  <c r="S328" i="6"/>
  <c r="V196" i="6"/>
  <c r="N196" i="6"/>
  <c r="AC196" i="6"/>
  <c r="U196" i="6"/>
  <c r="M196" i="6"/>
  <c r="AB196" i="6"/>
  <c r="T196" i="6"/>
  <c r="L196" i="6"/>
  <c r="AA196" i="6"/>
  <c r="S196" i="6"/>
  <c r="Z196" i="6"/>
  <c r="R196" i="6"/>
  <c r="Y196" i="6"/>
  <c r="Q196" i="6"/>
  <c r="X196" i="6"/>
  <c r="P196" i="6"/>
  <c r="W196" i="6"/>
  <c r="O196" i="6"/>
  <c r="V272" i="6"/>
  <c r="N272" i="6"/>
  <c r="AC272" i="6"/>
  <c r="U272" i="6"/>
  <c r="M272" i="6"/>
  <c r="AB272" i="6"/>
  <c r="T272" i="6"/>
  <c r="L272" i="6"/>
  <c r="AA272" i="6"/>
  <c r="S272" i="6"/>
  <c r="Z272" i="6"/>
  <c r="R272" i="6"/>
  <c r="Y272" i="6"/>
  <c r="Q272" i="6"/>
  <c r="X272" i="6"/>
  <c r="P272" i="6"/>
  <c r="W272" i="6"/>
  <c r="O272" i="6"/>
  <c r="AA84" i="6"/>
  <c r="S84" i="6"/>
  <c r="Z84" i="6"/>
  <c r="R84" i="6"/>
  <c r="Y84" i="6"/>
  <c r="Q84" i="6"/>
  <c r="X84" i="6"/>
  <c r="P84" i="6"/>
  <c r="W84" i="6"/>
  <c r="O84" i="6"/>
  <c r="V84" i="6"/>
  <c r="N84" i="6"/>
  <c r="AC84" i="6"/>
  <c r="U84" i="6"/>
  <c r="M84" i="6"/>
  <c r="AB84" i="6"/>
  <c r="T84" i="6"/>
  <c r="L84" i="6"/>
  <c r="W78" i="6"/>
  <c r="O78" i="6"/>
  <c r="V78" i="6"/>
  <c r="N78" i="6"/>
  <c r="AC78" i="6"/>
  <c r="U78" i="6"/>
  <c r="M78" i="6"/>
  <c r="AB78" i="6"/>
  <c r="T78" i="6"/>
  <c r="L78" i="6"/>
  <c r="AA78" i="6"/>
  <c r="S78" i="6"/>
  <c r="Z78" i="6"/>
  <c r="R78" i="6"/>
  <c r="Y78" i="6"/>
  <c r="Q78" i="6"/>
  <c r="X78" i="6"/>
  <c r="P78" i="6"/>
  <c r="AE759" i="5"/>
  <c r="W759" i="5"/>
  <c r="AC759" i="5"/>
  <c r="U759" i="5"/>
  <c r="AB759" i="5"/>
  <c r="T759" i="5"/>
  <c r="AA759" i="5"/>
  <c r="S759" i="5"/>
  <c r="AH759" i="5"/>
  <c r="Z759" i="5"/>
  <c r="R759" i="5"/>
  <c r="AG759" i="5"/>
  <c r="Y759" i="5"/>
  <c r="Q759" i="5"/>
  <c r="AF759" i="5"/>
  <c r="X759" i="5"/>
  <c r="AD759" i="5"/>
  <c r="V759" i="5"/>
  <c r="AC1669" i="6"/>
  <c r="U1669" i="6"/>
  <c r="M1669" i="6"/>
  <c r="AB1669" i="6"/>
  <c r="T1669" i="6"/>
  <c r="L1669" i="6"/>
  <c r="AA1669" i="6"/>
  <c r="Z1669" i="6"/>
  <c r="Y1669" i="6"/>
  <c r="Q1669" i="6"/>
  <c r="X1669" i="6"/>
  <c r="W1669" i="6"/>
  <c r="O1669" i="6"/>
  <c r="V1669" i="6"/>
  <c r="N1669" i="6"/>
  <c r="S1669" i="6"/>
  <c r="R1669" i="6"/>
  <c r="P1669" i="6"/>
  <c r="V1658" i="6"/>
  <c r="N1658" i="6"/>
  <c r="AA1658" i="6"/>
  <c r="S1658" i="6"/>
  <c r="Y1658" i="6"/>
  <c r="Q1658" i="6"/>
  <c r="X1658" i="6"/>
  <c r="P1658" i="6"/>
  <c r="AC1658" i="6"/>
  <c r="M1658" i="6"/>
  <c r="AB1658" i="6"/>
  <c r="L1658" i="6"/>
  <c r="Z1658" i="6"/>
  <c r="W1658" i="6"/>
  <c r="U1658" i="6"/>
  <c r="T1658" i="6"/>
  <c r="R1658" i="6"/>
  <c r="O1658" i="6"/>
  <c r="X1630" i="6"/>
  <c r="P1630" i="6"/>
  <c r="W1630" i="6"/>
  <c r="O1630" i="6"/>
  <c r="V1630" i="6"/>
  <c r="N1630" i="6"/>
  <c r="AC1630" i="6"/>
  <c r="U1630" i="6"/>
  <c r="M1630" i="6"/>
  <c r="AB1630" i="6"/>
  <c r="T1630" i="6"/>
  <c r="L1630" i="6"/>
  <c r="AA1630" i="6"/>
  <c r="S1630" i="6"/>
  <c r="Z1630" i="6"/>
  <c r="R1630" i="6"/>
  <c r="Y1630" i="6"/>
  <c r="Q1630" i="6"/>
  <c r="X1634" i="6"/>
  <c r="P1634" i="6"/>
  <c r="W1634" i="6"/>
  <c r="O1634" i="6"/>
  <c r="V1634" i="6"/>
  <c r="N1634" i="6"/>
  <c r="AC1634" i="6"/>
  <c r="U1634" i="6"/>
  <c r="M1634" i="6"/>
  <c r="AB1634" i="6"/>
  <c r="T1634" i="6"/>
  <c r="L1634" i="6"/>
  <c r="AA1634" i="6"/>
  <c r="S1634" i="6"/>
  <c r="Z1634" i="6"/>
  <c r="R1634" i="6"/>
  <c r="Y1634" i="6"/>
  <c r="Q1634" i="6"/>
  <c r="Y1627" i="6"/>
  <c r="Q1627" i="6"/>
  <c r="X1627" i="6"/>
  <c r="P1627" i="6"/>
  <c r="V1627" i="6"/>
  <c r="N1627" i="6"/>
  <c r="AC1627" i="6"/>
  <c r="U1627" i="6"/>
  <c r="M1627" i="6"/>
  <c r="AB1627" i="6"/>
  <c r="T1627" i="6"/>
  <c r="L1627" i="6"/>
  <c r="W1627" i="6"/>
  <c r="S1627" i="6"/>
  <c r="R1627" i="6"/>
  <c r="O1627" i="6"/>
  <c r="AA1627" i="6"/>
  <c r="Z1627" i="6"/>
  <c r="X1578" i="6"/>
  <c r="P1578" i="6"/>
  <c r="W1578" i="6"/>
  <c r="O1578" i="6"/>
  <c r="V1578" i="6"/>
  <c r="N1578" i="6"/>
  <c r="AC1578" i="6"/>
  <c r="U1578" i="6"/>
  <c r="M1578" i="6"/>
  <c r="AB1578" i="6"/>
  <c r="T1578" i="6"/>
  <c r="L1578" i="6"/>
  <c r="AA1578" i="6"/>
  <c r="S1578" i="6"/>
  <c r="Z1578" i="6"/>
  <c r="R1578" i="6"/>
  <c r="Y1578" i="6"/>
  <c r="Q1578" i="6"/>
  <c r="V1593" i="6"/>
  <c r="N1593" i="6"/>
  <c r="AC1593" i="6"/>
  <c r="U1593" i="6"/>
  <c r="M1593" i="6"/>
  <c r="AB1593" i="6"/>
  <c r="T1593" i="6"/>
  <c r="L1593" i="6"/>
  <c r="AA1593" i="6"/>
  <c r="S1593" i="6"/>
  <c r="Z1593" i="6"/>
  <c r="R1593" i="6"/>
  <c r="Y1593" i="6"/>
  <c r="Q1593" i="6"/>
  <c r="X1593" i="6"/>
  <c r="P1593" i="6"/>
  <c r="W1593" i="6"/>
  <c r="O1593" i="6"/>
  <c r="Z1579" i="6"/>
  <c r="R1579" i="6"/>
  <c r="Y1579" i="6"/>
  <c r="Q1579" i="6"/>
  <c r="X1579" i="6"/>
  <c r="P1579" i="6"/>
  <c r="W1579" i="6"/>
  <c r="O1579" i="6"/>
  <c r="V1579" i="6"/>
  <c r="N1579" i="6"/>
  <c r="AC1579" i="6"/>
  <c r="U1579" i="6"/>
  <c r="M1579" i="6"/>
  <c r="AB1579" i="6"/>
  <c r="T1579" i="6"/>
  <c r="L1579" i="6"/>
  <c r="AA1579" i="6"/>
  <c r="S1579" i="6"/>
  <c r="AB1544" i="6"/>
  <c r="T1544" i="6"/>
  <c r="L1544" i="6"/>
  <c r="AA1544" i="6"/>
  <c r="S1544" i="6"/>
  <c r="Z1544" i="6"/>
  <c r="R1544" i="6"/>
  <c r="Y1544" i="6"/>
  <c r="Q1544" i="6"/>
  <c r="X1544" i="6"/>
  <c r="P1544" i="6"/>
  <c r="V1544" i="6"/>
  <c r="N1544" i="6"/>
  <c r="AC1544" i="6"/>
  <c r="U1544" i="6"/>
  <c r="M1544" i="6"/>
  <c r="O1544" i="6"/>
  <c r="W1544" i="6"/>
  <c r="V1561" i="6"/>
  <c r="N1561" i="6"/>
  <c r="AC1561" i="6"/>
  <c r="U1561" i="6"/>
  <c r="M1561" i="6"/>
  <c r="AB1561" i="6"/>
  <c r="T1561" i="6"/>
  <c r="L1561" i="6"/>
  <c r="AA1561" i="6"/>
  <c r="S1561" i="6"/>
  <c r="Z1561" i="6"/>
  <c r="R1561" i="6"/>
  <c r="Y1561" i="6"/>
  <c r="Q1561" i="6"/>
  <c r="X1561" i="6"/>
  <c r="P1561" i="6"/>
  <c r="W1561" i="6"/>
  <c r="O1561" i="6"/>
  <c r="AB1552" i="6"/>
  <c r="T1552" i="6"/>
  <c r="L1552" i="6"/>
  <c r="AA1552" i="6"/>
  <c r="S1552" i="6"/>
  <c r="Z1552" i="6"/>
  <c r="R1552" i="6"/>
  <c r="Y1552" i="6"/>
  <c r="Q1552" i="6"/>
  <c r="X1552" i="6"/>
  <c r="P1552" i="6"/>
  <c r="W1552" i="6"/>
  <c r="O1552" i="6"/>
  <c r="V1552" i="6"/>
  <c r="N1552" i="6"/>
  <c r="AC1552" i="6"/>
  <c r="U1552" i="6"/>
  <c r="M1552" i="6"/>
  <c r="AB1526" i="6"/>
  <c r="T1526" i="6"/>
  <c r="L1526" i="6"/>
  <c r="AA1526" i="6"/>
  <c r="S1526" i="6"/>
  <c r="Z1526" i="6"/>
  <c r="R1526" i="6"/>
  <c r="Y1526" i="6"/>
  <c r="Q1526" i="6"/>
  <c r="X1526" i="6"/>
  <c r="P1526" i="6"/>
  <c r="W1526" i="6"/>
  <c r="O1526" i="6"/>
  <c r="V1526" i="6"/>
  <c r="N1526" i="6"/>
  <c r="AC1526" i="6"/>
  <c r="U1526" i="6"/>
  <c r="M1526" i="6"/>
  <c r="AA1482" i="6"/>
  <c r="S1482" i="6"/>
  <c r="Z1482" i="6"/>
  <c r="R1482" i="6"/>
  <c r="Y1482" i="6"/>
  <c r="Q1482" i="6"/>
  <c r="X1482" i="6"/>
  <c r="P1482" i="6"/>
  <c r="W1482" i="6"/>
  <c r="O1482" i="6"/>
  <c r="V1482" i="6"/>
  <c r="N1482" i="6"/>
  <c r="AC1482" i="6"/>
  <c r="U1482" i="6"/>
  <c r="M1482" i="6"/>
  <c r="AB1482" i="6"/>
  <c r="T1482" i="6"/>
  <c r="L1482" i="6"/>
  <c r="Y1497" i="6"/>
  <c r="Q1497" i="6"/>
  <c r="X1497" i="6"/>
  <c r="P1497" i="6"/>
  <c r="W1497" i="6"/>
  <c r="O1497" i="6"/>
  <c r="V1497" i="6"/>
  <c r="N1497" i="6"/>
  <c r="AC1497" i="6"/>
  <c r="U1497" i="6"/>
  <c r="M1497" i="6"/>
  <c r="AB1497" i="6"/>
  <c r="T1497" i="6"/>
  <c r="L1497" i="6"/>
  <c r="AA1497" i="6"/>
  <c r="S1497" i="6"/>
  <c r="Z1497" i="6"/>
  <c r="R1497" i="6"/>
  <c r="W1488" i="6"/>
  <c r="O1488" i="6"/>
  <c r="V1488" i="6"/>
  <c r="N1488" i="6"/>
  <c r="AC1488" i="6"/>
  <c r="U1488" i="6"/>
  <c r="M1488" i="6"/>
  <c r="AB1488" i="6"/>
  <c r="T1488" i="6"/>
  <c r="L1488" i="6"/>
  <c r="AA1488" i="6"/>
  <c r="S1488" i="6"/>
  <c r="Z1488" i="6"/>
  <c r="R1488" i="6"/>
  <c r="Y1488" i="6"/>
  <c r="Q1488" i="6"/>
  <c r="X1488" i="6"/>
  <c r="P1488" i="6"/>
  <c r="V1450" i="6"/>
  <c r="N1450" i="6"/>
  <c r="AC1450" i="6"/>
  <c r="U1450" i="6"/>
  <c r="M1450" i="6"/>
  <c r="AB1450" i="6"/>
  <c r="T1450" i="6"/>
  <c r="L1450" i="6"/>
  <c r="AA1450" i="6"/>
  <c r="S1450" i="6"/>
  <c r="Z1450" i="6"/>
  <c r="R1450" i="6"/>
  <c r="Y1450" i="6"/>
  <c r="Q1450" i="6"/>
  <c r="X1450" i="6"/>
  <c r="P1450" i="6"/>
  <c r="W1450" i="6"/>
  <c r="O1450" i="6"/>
  <c r="AB1433" i="6"/>
  <c r="T1433" i="6"/>
  <c r="L1433" i="6"/>
  <c r="AA1433" i="6"/>
  <c r="S1433" i="6"/>
  <c r="Z1433" i="6"/>
  <c r="R1433" i="6"/>
  <c r="Y1433" i="6"/>
  <c r="Q1433" i="6"/>
  <c r="W1433" i="6"/>
  <c r="O1433" i="6"/>
  <c r="V1433" i="6"/>
  <c r="N1433" i="6"/>
  <c r="X1433" i="6"/>
  <c r="U1433" i="6"/>
  <c r="P1433" i="6"/>
  <c r="M1433" i="6"/>
  <c r="AC1433" i="6"/>
  <c r="AC1379" i="6"/>
  <c r="U1379" i="6"/>
  <c r="M1379" i="6"/>
  <c r="AB1379" i="6"/>
  <c r="T1379" i="6"/>
  <c r="L1379" i="6"/>
  <c r="AA1379" i="6"/>
  <c r="S1379" i="6"/>
  <c r="Z1379" i="6"/>
  <c r="R1379" i="6"/>
  <c r="X1379" i="6"/>
  <c r="P1379" i="6"/>
  <c r="W1379" i="6"/>
  <c r="O1379" i="6"/>
  <c r="V1379" i="6"/>
  <c r="N1379" i="6"/>
  <c r="Q1379" i="6"/>
  <c r="Y1379" i="6"/>
  <c r="AC1383" i="6"/>
  <c r="U1383" i="6"/>
  <c r="M1383" i="6"/>
  <c r="AB1383" i="6"/>
  <c r="T1383" i="6"/>
  <c r="L1383" i="6"/>
  <c r="AA1383" i="6"/>
  <c r="S1383" i="6"/>
  <c r="Z1383" i="6"/>
  <c r="R1383" i="6"/>
  <c r="Y1383" i="6"/>
  <c r="X1383" i="6"/>
  <c r="P1383" i="6"/>
  <c r="W1383" i="6"/>
  <c r="O1383" i="6"/>
  <c r="V1383" i="6"/>
  <c r="N1383" i="6"/>
  <c r="Q1383" i="6"/>
  <c r="X1335" i="6"/>
  <c r="P1335" i="6"/>
  <c r="W1335" i="6"/>
  <c r="O1335" i="6"/>
  <c r="V1335" i="6"/>
  <c r="N1335" i="6"/>
  <c r="AC1335" i="6"/>
  <c r="U1335" i="6"/>
  <c r="M1335" i="6"/>
  <c r="AB1335" i="6"/>
  <c r="T1335" i="6"/>
  <c r="L1335" i="6"/>
  <c r="AA1335" i="6"/>
  <c r="S1335" i="6"/>
  <c r="Z1335" i="6"/>
  <c r="R1335" i="6"/>
  <c r="Y1335" i="6"/>
  <c r="Q1335" i="6"/>
  <c r="X1323" i="6"/>
  <c r="P1323" i="6"/>
  <c r="W1323" i="6"/>
  <c r="O1323" i="6"/>
  <c r="V1323" i="6"/>
  <c r="N1323" i="6"/>
  <c r="AC1323" i="6"/>
  <c r="U1323" i="6"/>
  <c r="M1323" i="6"/>
  <c r="AB1323" i="6"/>
  <c r="T1323" i="6"/>
  <c r="L1323" i="6"/>
  <c r="AA1323" i="6"/>
  <c r="S1323" i="6"/>
  <c r="Z1323" i="6"/>
  <c r="R1323" i="6"/>
  <c r="Y1323" i="6"/>
  <c r="Q1323" i="6"/>
  <c r="X1315" i="6"/>
  <c r="P1315" i="6"/>
  <c r="V1315" i="6"/>
  <c r="N1315" i="6"/>
  <c r="AB1315" i="6"/>
  <c r="T1315" i="6"/>
  <c r="L1315" i="6"/>
  <c r="AA1315" i="6"/>
  <c r="S1315" i="6"/>
  <c r="Z1315" i="6"/>
  <c r="R1315" i="6"/>
  <c r="U1315" i="6"/>
  <c r="Q1315" i="6"/>
  <c r="O1315" i="6"/>
  <c r="M1315" i="6"/>
  <c r="AC1315" i="6"/>
  <c r="Y1315" i="6"/>
  <c r="W1315" i="6"/>
  <c r="AB1325" i="6"/>
  <c r="T1325" i="6"/>
  <c r="L1325" i="6"/>
  <c r="AA1325" i="6"/>
  <c r="S1325" i="6"/>
  <c r="Z1325" i="6"/>
  <c r="R1325" i="6"/>
  <c r="Y1325" i="6"/>
  <c r="Q1325" i="6"/>
  <c r="X1325" i="6"/>
  <c r="P1325" i="6"/>
  <c r="W1325" i="6"/>
  <c r="O1325" i="6"/>
  <c r="V1325" i="6"/>
  <c r="N1325" i="6"/>
  <c r="AC1325" i="6"/>
  <c r="U1325" i="6"/>
  <c r="M1325" i="6"/>
  <c r="X1283" i="6"/>
  <c r="P1283" i="6"/>
  <c r="W1283" i="6"/>
  <c r="O1283" i="6"/>
  <c r="V1283" i="6"/>
  <c r="N1283" i="6"/>
  <c r="AC1283" i="6"/>
  <c r="U1283" i="6"/>
  <c r="M1283" i="6"/>
  <c r="AB1283" i="6"/>
  <c r="T1283" i="6"/>
  <c r="L1283" i="6"/>
  <c r="AA1283" i="6"/>
  <c r="S1283" i="6"/>
  <c r="Z1283" i="6"/>
  <c r="R1283" i="6"/>
  <c r="Y1283" i="6"/>
  <c r="Q1283" i="6"/>
  <c r="Y1299" i="6"/>
  <c r="Q1299" i="6"/>
  <c r="X1299" i="6"/>
  <c r="P1299" i="6"/>
  <c r="W1299" i="6"/>
  <c r="O1299" i="6"/>
  <c r="V1299" i="6"/>
  <c r="N1299" i="6"/>
  <c r="AC1299" i="6"/>
  <c r="U1299" i="6"/>
  <c r="M1299" i="6"/>
  <c r="AB1299" i="6"/>
  <c r="T1299" i="6"/>
  <c r="L1299" i="6"/>
  <c r="AA1299" i="6"/>
  <c r="S1299" i="6"/>
  <c r="Z1299" i="6"/>
  <c r="R1299" i="6"/>
  <c r="V1245" i="6"/>
  <c r="N1245" i="6"/>
  <c r="AC1245" i="6"/>
  <c r="U1245" i="6"/>
  <c r="M1245" i="6"/>
  <c r="AB1245" i="6"/>
  <c r="T1245" i="6"/>
  <c r="L1245" i="6"/>
  <c r="AA1245" i="6"/>
  <c r="S1245" i="6"/>
  <c r="Z1245" i="6"/>
  <c r="R1245" i="6"/>
  <c r="Y1245" i="6"/>
  <c r="Q1245" i="6"/>
  <c r="X1245" i="6"/>
  <c r="P1245" i="6"/>
  <c r="W1245" i="6"/>
  <c r="O1245" i="6"/>
  <c r="X1242" i="6"/>
  <c r="P1242" i="6"/>
  <c r="W1242" i="6"/>
  <c r="O1242" i="6"/>
  <c r="V1242" i="6"/>
  <c r="N1242" i="6"/>
  <c r="AC1242" i="6"/>
  <c r="U1242" i="6"/>
  <c r="M1242" i="6"/>
  <c r="AB1242" i="6"/>
  <c r="T1242" i="6"/>
  <c r="L1242" i="6"/>
  <c r="AA1242" i="6"/>
  <c r="S1242" i="6"/>
  <c r="Z1242" i="6"/>
  <c r="R1242" i="6"/>
  <c r="Y1242" i="6"/>
  <c r="Q1242" i="6"/>
  <c r="AB1220" i="6"/>
  <c r="T1220" i="6"/>
  <c r="L1220" i="6"/>
  <c r="AA1220" i="6"/>
  <c r="S1220" i="6"/>
  <c r="Z1220" i="6"/>
  <c r="R1220" i="6"/>
  <c r="Y1220" i="6"/>
  <c r="Q1220" i="6"/>
  <c r="X1220" i="6"/>
  <c r="P1220" i="6"/>
  <c r="W1220" i="6"/>
  <c r="O1220" i="6"/>
  <c r="V1220" i="6"/>
  <c r="N1220" i="6"/>
  <c r="AC1220" i="6"/>
  <c r="U1220" i="6"/>
  <c r="M1220" i="6"/>
  <c r="X1246" i="6"/>
  <c r="P1246" i="6"/>
  <c r="W1246" i="6"/>
  <c r="O1246" i="6"/>
  <c r="V1246" i="6"/>
  <c r="N1246" i="6"/>
  <c r="AC1246" i="6"/>
  <c r="U1246" i="6"/>
  <c r="M1246" i="6"/>
  <c r="AB1246" i="6"/>
  <c r="T1246" i="6"/>
  <c r="L1246" i="6"/>
  <c r="AA1246" i="6"/>
  <c r="S1246" i="6"/>
  <c r="Z1246" i="6"/>
  <c r="R1246" i="6"/>
  <c r="Y1246" i="6"/>
  <c r="Q1246" i="6"/>
  <c r="AB1240" i="6"/>
  <c r="T1240" i="6"/>
  <c r="L1240" i="6"/>
  <c r="AA1240" i="6"/>
  <c r="S1240" i="6"/>
  <c r="Z1240" i="6"/>
  <c r="R1240" i="6"/>
  <c r="Y1240" i="6"/>
  <c r="Q1240" i="6"/>
  <c r="X1240" i="6"/>
  <c r="P1240" i="6"/>
  <c r="W1240" i="6"/>
  <c r="O1240" i="6"/>
  <c r="V1240" i="6"/>
  <c r="N1240" i="6"/>
  <c r="AC1240" i="6"/>
  <c r="U1240" i="6"/>
  <c r="M1240" i="6"/>
  <c r="Y1170" i="6"/>
  <c r="Q1170" i="6"/>
  <c r="X1170" i="6"/>
  <c r="P1170" i="6"/>
  <c r="W1170" i="6"/>
  <c r="O1170" i="6"/>
  <c r="V1170" i="6"/>
  <c r="N1170" i="6"/>
  <c r="AC1170" i="6"/>
  <c r="U1170" i="6"/>
  <c r="M1170" i="6"/>
  <c r="AB1170" i="6"/>
  <c r="T1170" i="6"/>
  <c r="L1170" i="6"/>
  <c r="AA1170" i="6"/>
  <c r="S1170" i="6"/>
  <c r="Z1170" i="6"/>
  <c r="R1170" i="6"/>
  <c r="AA1175" i="6"/>
  <c r="S1175" i="6"/>
  <c r="Z1175" i="6"/>
  <c r="R1175" i="6"/>
  <c r="Y1175" i="6"/>
  <c r="Q1175" i="6"/>
  <c r="X1175" i="6"/>
  <c r="P1175" i="6"/>
  <c r="W1175" i="6"/>
  <c r="O1175" i="6"/>
  <c r="V1175" i="6"/>
  <c r="N1175" i="6"/>
  <c r="AC1175" i="6"/>
  <c r="U1175" i="6"/>
  <c r="M1175" i="6"/>
  <c r="AB1175" i="6"/>
  <c r="T1175" i="6"/>
  <c r="L1175" i="6"/>
  <c r="AC1164" i="6"/>
  <c r="U1164" i="6"/>
  <c r="M1164" i="6"/>
  <c r="AB1164" i="6"/>
  <c r="T1164" i="6"/>
  <c r="L1164" i="6"/>
  <c r="AA1164" i="6"/>
  <c r="S1164" i="6"/>
  <c r="Z1164" i="6"/>
  <c r="R1164" i="6"/>
  <c r="Y1164" i="6"/>
  <c r="Q1164" i="6"/>
  <c r="X1164" i="6"/>
  <c r="P1164" i="6"/>
  <c r="W1164" i="6"/>
  <c r="O1164" i="6"/>
  <c r="V1164" i="6"/>
  <c r="N1164" i="6"/>
  <c r="Y1166" i="6"/>
  <c r="Q1166" i="6"/>
  <c r="X1166" i="6"/>
  <c r="P1166" i="6"/>
  <c r="W1166" i="6"/>
  <c r="O1166" i="6"/>
  <c r="V1166" i="6"/>
  <c r="N1166" i="6"/>
  <c r="AC1166" i="6"/>
  <c r="U1166" i="6"/>
  <c r="M1166" i="6"/>
  <c r="AB1166" i="6"/>
  <c r="T1166" i="6"/>
  <c r="L1166" i="6"/>
  <c r="AA1166" i="6"/>
  <c r="S1166" i="6"/>
  <c r="Z1166" i="6"/>
  <c r="R1166" i="6"/>
  <c r="AA1163" i="6"/>
  <c r="S1163" i="6"/>
  <c r="Z1163" i="6"/>
  <c r="R1163" i="6"/>
  <c r="Y1163" i="6"/>
  <c r="Q1163" i="6"/>
  <c r="X1163" i="6"/>
  <c r="P1163" i="6"/>
  <c r="W1163" i="6"/>
  <c r="O1163" i="6"/>
  <c r="V1163" i="6"/>
  <c r="N1163" i="6"/>
  <c r="AC1163" i="6"/>
  <c r="U1163" i="6"/>
  <c r="M1163" i="6"/>
  <c r="AB1163" i="6"/>
  <c r="T1163" i="6"/>
  <c r="L1163" i="6"/>
  <c r="Y1142" i="6"/>
  <c r="Q1142" i="6"/>
  <c r="W1142" i="6"/>
  <c r="O1142" i="6"/>
  <c r="AA1142" i="6"/>
  <c r="S1142" i="6"/>
  <c r="U1142" i="6"/>
  <c r="T1142" i="6"/>
  <c r="R1142" i="6"/>
  <c r="AC1142" i="6"/>
  <c r="P1142" i="6"/>
  <c r="AB1142" i="6"/>
  <c r="N1142" i="6"/>
  <c r="Z1142" i="6"/>
  <c r="M1142" i="6"/>
  <c r="X1142" i="6"/>
  <c r="L1142" i="6"/>
  <c r="V1142" i="6"/>
  <c r="Y1103" i="6"/>
  <c r="Q1103" i="6"/>
  <c r="X1103" i="6"/>
  <c r="P1103" i="6"/>
  <c r="W1103" i="6"/>
  <c r="O1103" i="6"/>
  <c r="V1103" i="6"/>
  <c r="N1103" i="6"/>
  <c r="AC1103" i="6"/>
  <c r="U1103" i="6"/>
  <c r="M1103" i="6"/>
  <c r="AB1103" i="6"/>
  <c r="T1103" i="6"/>
  <c r="L1103" i="6"/>
  <c r="AA1103" i="6"/>
  <c r="S1103" i="6"/>
  <c r="Z1103" i="6"/>
  <c r="R1103" i="6"/>
  <c r="W1145" i="6"/>
  <c r="O1145" i="6"/>
  <c r="AC1145" i="6"/>
  <c r="U1145" i="6"/>
  <c r="M1145" i="6"/>
  <c r="Y1145" i="6"/>
  <c r="Q1145" i="6"/>
  <c r="AB1145" i="6"/>
  <c r="P1145" i="6"/>
  <c r="AA1145" i="6"/>
  <c r="N1145" i="6"/>
  <c r="Z1145" i="6"/>
  <c r="L1145" i="6"/>
  <c r="X1145" i="6"/>
  <c r="V1145" i="6"/>
  <c r="T1145" i="6"/>
  <c r="S1145" i="6"/>
  <c r="R1145" i="6"/>
  <c r="Y1107" i="6"/>
  <c r="Q1107" i="6"/>
  <c r="X1107" i="6"/>
  <c r="P1107" i="6"/>
  <c r="W1107" i="6"/>
  <c r="O1107" i="6"/>
  <c r="V1107" i="6"/>
  <c r="N1107" i="6"/>
  <c r="AC1107" i="6"/>
  <c r="U1107" i="6"/>
  <c r="M1107" i="6"/>
  <c r="AB1107" i="6"/>
  <c r="T1107" i="6"/>
  <c r="L1107" i="6"/>
  <c r="AA1107" i="6"/>
  <c r="S1107" i="6"/>
  <c r="Z1107" i="6"/>
  <c r="R1107" i="6"/>
  <c r="AA1088" i="6"/>
  <c r="S1088" i="6"/>
  <c r="Z1088" i="6"/>
  <c r="R1088" i="6"/>
  <c r="Y1088" i="6"/>
  <c r="Q1088" i="6"/>
  <c r="X1088" i="6"/>
  <c r="P1088" i="6"/>
  <c r="W1088" i="6"/>
  <c r="O1088" i="6"/>
  <c r="V1088" i="6"/>
  <c r="N1088" i="6"/>
  <c r="AC1088" i="6"/>
  <c r="U1088" i="6"/>
  <c r="M1088" i="6"/>
  <c r="AB1088" i="6"/>
  <c r="T1088" i="6"/>
  <c r="L1088" i="6"/>
  <c r="Y1034" i="6"/>
  <c r="Q1034" i="6"/>
  <c r="X1034" i="6"/>
  <c r="P1034" i="6"/>
  <c r="W1034" i="6"/>
  <c r="O1034" i="6"/>
  <c r="V1034" i="6"/>
  <c r="N1034" i="6"/>
  <c r="AC1034" i="6"/>
  <c r="U1034" i="6"/>
  <c r="M1034" i="6"/>
  <c r="AB1034" i="6"/>
  <c r="T1034" i="6"/>
  <c r="L1034" i="6"/>
  <c r="AA1034" i="6"/>
  <c r="S1034" i="6"/>
  <c r="Z1034" i="6"/>
  <c r="R1034" i="6"/>
  <c r="AC1044" i="6"/>
  <c r="U1044" i="6"/>
  <c r="M1044" i="6"/>
  <c r="AB1044" i="6"/>
  <c r="T1044" i="6"/>
  <c r="L1044" i="6"/>
  <c r="AA1044" i="6"/>
  <c r="S1044" i="6"/>
  <c r="Z1044" i="6"/>
  <c r="R1044" i="6"/>
  <c r="Y1044" i="6"/>
  <c r="Q1044" i="6"/>
  <c r="X1044" i="6"/>
  <c r="P1044" i="6"/>
  <c r="W1044" i="6"/>
  <c r="O1044" i="6"/>
  <c r="V1044" i="6"/>
  <c r="N1044" i="6"/>
  <c r="Y1046" i="6"/>
  <c r="Q1046" i="6"/>
  <c r="X1046" i="6"/>
  <c r="P1046" i="6"/>
  <c r="W1046" i="6"/>
  <c r="O1046" i="6"/>
  <c r="V1046" i="6"/>
  <c r="N1046" i="6"/>
  <c r="AC1046" i="6"/>
  <c r="U1046" i="6"/>
  <c r="M1046" i="6"/>
  <c r="AB1046" i="6"/>
  <c r="T1046" i="6"/>
  <c r="L1046" i="6"/>
  <c r="AA1046" i="6"/>
  <c r="S1046" i="6"/>
  <c r="Z1046" i="6"/>
  <c r="R1046" i="6"/>
  <c r="AC1064" i="6"/>
  <c r="U1064" i="6"/>
  <c r="M1064" i="6"/>
  <c r="AB1064" i="6"/>
  <c r="T1064" i="6"/>
  <c r="L1064" i="6"/>
  <c r="AA1064" i="6"/>
  <c r="S1064" i="6"/>
  <c r="Z1064" i="6"/>
  <c r="R1064" i="6"/>
  <c r="Y1064" i="6"/>
  <c r="Q1064" i="6"/>
  <c r="X1064" i="6"/>
  <c r="P1064" i="6"/>
  <c r="W1064" i="6"/>
  <c r="O1064" i="6"/>
  <c r="V1064" i="6"/>
  <c r="N1064" i="6"/>
  <c r="Z815" i="6"/>
  <c r="R815" i="6"/>
  <c r="X815" i="6"/>
  <c r="P815" i="6"/>
  <c r="V815" i="6"/>
  <c r="N815" i="6"/>
  <c r="AB815" i="6"/>
  <c r="T815" i="6"/>
  <c r="L815" i="6"/>
  <c r="AA815" i="6"/>
  <c r="S815" i="6"/>
  <c r="M815" i="6"/>
  <c r="AC815" i="6"/>
  <c r="Y815" i="6"/>
  <c r="W815" i="6"/>
  <c r="U815" i="6"/>
  <c r="Q815" i="6"/>
  <c r="O815" i="6"/>
  <c r="Z871" i="6"/>
  <c r="R871" i="6"/>
  <c r="Y871" i="6"/>
  <c r="Q871" i="6"/>
  <c r="X871" i="6"/>
  <c r="P871" i="6"/>
  <c r="W871" i="6"/>
  <c r="O871" i="6"/>
  <c r="V871" i="6"/>
  <c r="N871" i="6"/>
  <c r="AC871" i="6"/>
  <c r="U871" i="6"/>
  <c r="M871" i="6"/>
  <c r="AB871" i="6"/>
  <c r="T871" i="6"/>
  <c r="L871" i="6"/>
  <c r="AA871" i="6"/>
  <c r="S871" i="6"/>
  <c r="AB931" i="6"/>
  <c r="Z931" i="6"/>
  <c r="R931" i="6"/>
  <c r="X931" i="6"/>
  <c r="P931" i="6"/>
  <c r="T931" i="6"/>
  <c r="S931" i="6"/>
  <c r="AC931" i="6"/>
  <c r="Q931" i="6"/>
  <c r="AA931" i="6"/>
  <c r="O931" i="6"/>
  <c r="Y931" i="6"/>
  <c r="N931" i="6"/>
  <c r="W931" i="6"/>
  <c r="M931" i="6"/>
  <c r="V931" i="6"/>
  <c r="L931" i="6"/>
  <c r="U931" i="6"/>
  <c r="Z867" i="6"/>
  <c r="R867" i="6"/>
  <c r="Y867" i="6"/>
  <c r="Q867" i="6"/>
  <c r="X867" i="6"/>
  <c r="P867" i="6"/>
  <c r="W867" i="6"/>
  <c r="O867" i="6"/>
  <c r="V867" i="6"/>
  <c r="N867" i="6"/>
  <c r="AC867" i="6"/>
  <c r="U867" i="6"/>
  <c r="M867" i="6"/>
  <c r="AB867" i="6"/>
  <c r="T867" i="6"/>
  <c r="L867" i="6"/>
  <c r="AA867" i="6"/>
  <c r="S867" i="6"/>
  <c r="AB797" i="6"/>
  <c r="T797" i="6"/>
  <c r="L797" i="6"/>
  <c r="AA797" i="6"/>
  <c r="S797" i="6"/>
  <c r="Z797" i="6"/>
  <c r="R797" i="6"/>
  <c r="Y797" i="6"/>
  <c r="Q797" i="6"/>
  <c r="X797" i="6"/>
  <c r="P797" i="6"/>
  <c r="W797" i="6"/>
  <c r="O797" i="6"/>
  <c r="V797" i="6"/>
  <c r="N797" i="6"/>
  <c r="AC797" i="6"/>
  <c r="U797" i="6"/>
  <c r="M797" i="6"/>
  <c r="AB733" i="6"/>
  <c r="T733" i="6"/>
  <c r="L733" i="6"/>
  <c r="AA733" i="6"/>
  <c r="S733" i="6"/>
  <c r="Z733" i="6"/>
  <c r="R733" i="6"/>
  <c r="Y733" i="6"/>
  <c r="Q733" i="6"/>
  <c r="X733" i="6"/>
  <c r="P733" i="6"/>
  <c r="W733" i="6"/>
  <c r="O733" i="6"/>
  <c r="V733" i="6"/>
  <c r="N733" i="6"/>
  <c r="AC733" i="6"/>
  <c r="U733" i="6"/>
  <c r="M733" i="6"/>
  <c r="V778" i="6"/>
  <c r="N778" i="6"/>
  <c r="AC778" i="6"/>
  <c r="U778" i="6"/>
  <c r="M778" i="6"/>
  <c r="AB778" i="6"/>
  <c r="T778" i="6"/>
  <c r="L778" i="6"/>
  <c r="AA778" i="6"/>
  <c r="S778" i="6"/>
  <c r="Z778" i="6"/>
  <c r="R778" i="6"/>
  <c r="Y778" i="6"/>
  <c r="Q778" i="6"/>
  <c r="X778" i="6"/>
  <c r="P778" i="6"/>
  <c r="W778" i="6"/>
  <c r="O778" i="6"/>
  <c r="X759" i="6"/>
  <c r="P759" i="6"/>
  <c r="W759" i="6"/>
  <c r="O759" i="6"/>
  <c r="V759" i="6"/>
  <c r="N759" i="6"/>
  <c r="AC759" i="6"/>
  <c r="U759" i="6"/>
  <c r="M759" i="6"/>
  <c r="AB759" i="6"/>
  <c r="T759" i="6"/>
  <c r="L759" i="6"/>
  <c r="AA759" i="6"/>
  <c r="S759" i="6"/>
  <c r="Z759" i="6"/>
  <c r="R759" i="6"/>
  <c r="Y759" i="6"/>
  <c r="Q759" i="6"/>
  <c r="Z796" i="6"/>
  <c r="R796" i="6"/>
  <c r="Y796" i="6"/>
  <c r="Q796" i="6"/>
  <c r="X796" i="6"/>
  <c r="P796" i="6"/>
  <c r="W796" i="6"/>
  <c r="O796" i="6"/>
  <c r="V796" i="6"/>
  <c r="N796" i="6"/>
  <c r="AC796" i="6"/>
  <c r="U796" i="6"/>
  <c r="M796" i="6"/>
  <c r="AB796" i="6"/>
  <c r="T796" i="6"/>
  <c r="L796" i="6"/>
  <c r="AA796" i="6"/>
  <c r="S796" i="6"/>
  <c r="AB769" i="6"/>
  <c r="T769" i="6"/>
  <c r="L769" i="6"/>
  <c r="AA769" i="6"/>
  <c r="S769" i="6"/>
  <c r="Z769" i="6"/>
  <c r="R769" i="6"/>
  <c r="Y769" i="6"/>
  <c r="Q769" i="6"/>
  <c r="X769" i="6"/>
  <c r="P769" i="6"/>
  <c r="W769" i="6"/>
  <c r="O769" i="6"/>
  <c r="V769" i="6"/>
  <c r="N769" i="6"/>
  <c r="AC769" i="6"/>
  <c r="U769" i="6"/>
  <c r="M769" i="6"/>
  <c r="AB705" i="6"/>
  <c r="T705" i="6"/>
  <c r="L705" i="6"/>
  <c r="AA705" i="6"/>
  <c r="S705" i="6"/>
  <c r="Z705" i="6"/>
  <c r="R705" i="6"/>
  <c r="Y705" i="6"/>
  <c r="Q705" i="6"/>
  <c r="X705" i="6"/>
  <c r="P705" i="6"/>
  <c r="W705" i="6"/>
  <c r="O705" i="6"/>
  <c r="V705" i="6"/>
  <c r="N705" i="6"/>
  <c r="AC705" i="6"/>
  <c r="U705" i="6"/>
  <c r="M705" i="6"/>
  <c r="V758" i="6"/>
  <c r="N758" i="6"/>
  <c r="AC758" i="6"/>
  <c r="U758" i="6"/>
  <c r="M758" i="6"/>
  <c r="AB758" i="6"/>
  <c r="T758" i="6"/>
  <c r="L758" i="6"/>
  <c r="AA758" i="6"/>
  <c r="S758" i="6"/>
  <c r="Z758" i="6"/>
  <c r="R758" i="6"/>
  <c r="Y758" i="6"/>
  <c r="Q758" i="6"/>
  <c r="X758" i="6"/>
  <c r="P758" i="6"/>
  <c r="W758" i="6"/>
  <c r="O758" i="6"/>
  <c r="X747" i="6"/>
  <c r="P747" i="6"/>
  <c r="W747" i="6"/>
  <c r="O747" i="6"/>
  <c r="V747" i="6"/>
  <c r="N747" i="6"/>
  <c r="AC747" i="6"/>
  <c r="U747" i="6"/>
  <c r="M747" i="6"/>
  <c r="AB747" i="6"/>
  <c r="T747" i="6"/>
  <c r="L747" i="6"/>
  <c r="AA747" i="6"/>
  <c r="S747" i="6"/>
  <c r="Z747" i="6"/>
  <c r="R747" i="6"/>
  <c r="Y747" i="6"/>
  <c r="Q747" i="6"/>
  <c r="Z784" i="6"/>
  <c r="R784" i="6"/>
  <c r="Y784" i="6"/>
  <c r="Q784" i="6"/>
  <c r="X784" i="6"/>
  <c r="P784" i="6"/>
  <c r="W784" i="6"/>
  <c r="O784" i="6"/>
  <c r="V784" i="6"/>
  <c r="N784" i="6"/>
  <c r="AC784" i="6"/>
  <c r="U784" i="6"/>
  <c r="M784" i="6"/>
  <c r="AB784" i="6"/>
  <c r="T784" i="6"/>
  <c r="L784" i="6"/>
  <c r="AA784" i="6"/>
  <c r="S784" i="6"/>
  <c r="Y498" i="6"/>
  <c r="Q498" i="6"/>
  <c r="X498" i="6"/>
  <c r="P498" i="6"/>
  <c r="W498" i="6"/>
  <c r="O498" i="6"/>
  <c r="V498" i="6"/>
  <c r="N498" i="6"/>
  <c r="AC498" i="6"/>
  <c r="U498" i="6"/>
  <c r="M498" i="6"/>
  <c r="AB498" i="6"/>
  <c r="T498" i="6"/>
  <c r="L498" i="6"/>
  <c r="AA498" i="6"/>
  <c r="S498" i="6"/>
  <c r="Z498" i="6"/>
  <c r="R498" i="6"/>
  <c r="Y434" i="6"/>
  <c r="Q434" i="6"/>
  <c r="X434" i="6"/>
  <c r="P434" i="6"/>
  <c r="W434" i="6"/>
  <c r="O434" i="6"/>
  <c r="V434" i="6"/>
  <c r="N434" i="6"/>
  <c r="AC434" i="6"/>
  <c r="U434" i="6"/>
  <c r="M434" i="6"/>
  <c r="AB434" i="6"/>
  <c r="T434" i="6"/>
  <c r="L434" i="6"/>
  <c r="AA434" i="6"/>
  <c r="S434" i="6"/>
  <c r="Z434" i="6"/>
  <c r="R434" i="6"/>
  <c r="AA479" i="6"/>
  <c r="S479" i="6"/>
  <c r="Z479" i="6"/>
  <c r="R479" i="6"/>
  <c r="Y479" i="6"/>
  <c r="Q479" i="6"/>
  <c r="X479" i="6"/>
  <c r="P479" i="6"/>
  <c r="W479" i="6"/>
  <c r="O479" i="6"/>
  <c r="V479" i="6"/>
  <c r="N479" i="6"/>
  <c r="AC479" i="6"/>
  <c r="U479" i="6"/>
  <c r="M479" i="6"/>
  <c r="AB479" i="6"/>
  <c r="T479" i="6"/>
  <c r="L479" i="6"/>
  <c r="AA419" i="6"/>
  <c r="S419" i="6"/>
  <c r="Z419" i="6"/>
  <c r="R419" i="6"/>
  <c r="Y419" i="6"/>
  <c r="Q419" i="6"/>
  <c r="X419" i="6"/>
  <c r="P419" i="6"/>
  <c r="V419" i="6"/>
  <c r="N419" i="6"/>
  <c r="AC419" i="6"/>
  <c r="U419" i="6"/>
  <c r="M419" i="6"/>
  <c r="AB419" i="6"/>
  <c r="T419" i="6"/>
  <c r="L419" i="6"/>
  <c r="W419" i="6"/>
  <c r="O419" i="6"/>
  <c r="Y526" i="6"/>
  <c r="Q526" i="6"/>
  <c r="X526" i="6"/>
  <c r="P526" i="6"/>
  <c r="W526" i="6"/>
  <c r="O526" i="6"/>
  <c r="V526" i="6"/>
  <c r="N526" i="6"/>
  <c r="AC526" i="6"/>
  <c r="U526" i="6"/>
  <c r="M526" i="6"/>
  <c r="AB526" i="6"/>
  <c r="T526" i="6"/>
  <c r="L526" i="6"/>
  <c r="AA526" i="6"/>
  <c r="S526" i="6"/>
  <c r="Z526" i="6"/>
  <c r="R526" i="6"/>
  <c r="Y462" i="6"/>
  <c r="Q462" i="6"/>
  <c r="X462" i="6"/>
  <c r="P462" i="6"/>
  <c r="W462" i="6"/>
  <c r="O462" i="6"/>
  <c r="V462" i="6"/>
  <c r="N462" i="6"/>
  <c r="AC462" i="6"/>
  <c r="U462" i="6"/>
  <c r="M462" i="6"/>
  <c r="AB462" i="6"/>
  <c r="T462" i="6"/>
  <c r="L462" i="6"/>
  <c r="AA462" i="6"/>
  <c r="S462" i="6"/>
  <c r="Z462" i="6"/>
  <c r="R462" i="6"/>
  <c r="AA499" i="6"/>
  <c r="S499" i="6"/>
  <c r="Z499" i="6"/>
  <c r="R499" i="6"/>
  <c r="Y499" i="6"/>
  <c r="Q499" i="6"/>
  <c r="X499" i="6"/>
  <c r="P499" i="6"/>
  <c r="W499" i="6"/>
  <c r="O499" i="6"/>
  <c r="V499" i="6"/>
  <c r="N499" i="6"/>
  <c r="AC499" i="6"/>
  <c r="U499" i="6"/>
  <c r="M499" i="6"/>
  <c r="AB499" i="6"/>
  <c r="T499" i="6"/>
  <c r="L499" i="6"/>
  <c r="AA435" i="6"/>
  <c r="S435" i="6"/>
  <c r="Z435" i="6"/>
  <c r="R435" i="6"/>
  <c r="Y435" i="6"/>
  <c r="Q435" i="6"/>
  <c r="X435" i="6"/>
  <c r="P435" i="6"/>
  <c r="W435" i="6"/>
  <c r="O435" i="6"/>
  <c r="V435" i="6"/>
  <c r="N435" i="6"/>
  <c r="AC435" i="6"/>
  <c r="U435" i="6"/>
  <c r="M435" i="6"/>
  <c r="AB435" i="6"/>
  <c r="T435" i="6"/>
  <c r="L435" i="6"/>
  <c r="AB365" i="6"/>
  <c r="T365" i="6"/>
  <c r="L365" i="6"/>
  <c r="AA365" i="6"/>
  <c r="S365" i="6"/>
  <c r="Z365" i="6"/>
  <c r="R365" i="6"/>
  <c r="Y365" i="6"/>
  <c r="Q365" i="6"/>
  <c r="X365" i="6"/>
  <c r="P365" i="6"/>
  <c r="W365" i="6"/>
  <c r="O365" i="6"/>
  <c r="V365" i="6"/>
  <c r="N365" i="6"/>
  <c r="AC365" i="6"/>
  <c r="U365" i="6"/>
  <c r="M365" i="6"/>
  <c r="AB301" i="6"/>
  <c r="T301" i="6"/>
  <c r="L301" i="6"/>
  <c r="AA301" i="6"/>
  <c r="S301" i="6"/>
  <c r="Z301" i="6"/>
  <c r="R301" i="6"/>
  <c r="Y301" i="6"/>
  <c r="Q301" i="6"/>
  <c r="X301" i="6"/>
  <c r="P301" i="6"/>
  <c r="W301" i="6"/>
  <c r="O301" i="6"/>
  <c r="V301" i="6"/>
  <c r="N301" i="6"/>
  <c r="AC301" i="6"/>
  <c r="U301" i="6"/>
  <c r="M301" i="6"/>
  <c r="X391" i="6"/>
  <c r="P391" i="6"/>
  <c r="W391" i="6"/>
  <c r="O391" i="6"/>
  <c r="V391" i="6"/>
  <c r="N391" i="6"/>
  <c r="AC391" i="6"/>
  <c r="U391" i="6"/>
  <c r="M391" i="6"/>
  <c r="AB391" i="6"/>
  <c r="T391" i="6"/>
  <c r="L391" i="6"/>
  <c r="AA391" i="6"/>
  <c r="S391" i="6"/>
  <c r="Z391" i="6"/>
  <c r="R391" i="6"/>
  <c r="Y391" i="6"/>
  <c r="Q391" i="6"/>
  <c r="X327" i="6"/>
  <c r="P327" i="6"/>
  <c r="W327" i="6"/>
  <c r="O327" i="6"/>
  <c r="V327" i="6"/>
  <c r="N327" i="6"/>
  <c r="AC327" i="6"/>
  <c r="U327" i="6"/>
  <c r="M327" i="6"/>
  <c r="AB327" i="6"/>
  <c r="T327" i="6"/>
  <c r="L327" i="6"/>
  <c r="AA327" i="6"/>
  <c r="S327" i="6"/>
  <c r="Z327" i="6"/>
  <c r="R327" i="6"/>
  <c r="Y327" i="6"/>
  <c r="Q327" i="6"/>
  <c r="Z348" i="6"/>
  <c r="R348" i="6"/>
  <c r="Y348" i="6"/>
  <c r="Q348" i="6"/>
  <c r="X348" i="6"/>
  <c r="P348" i="6"/>
  <c r="W348" i="6"/>
  <c r="O348" i="6"/>
  <c r="V348" i="6"/>
  <c r="N348" i="6"/>
  <c r="AC348" i="6"/>
  <c r="U348" i="6"/>
  <c r="M348" i="6"/>
  <c r="AB348" i="6"/>
  <c r="T348" i="6"/>
  <c r="L348" i="6"/>
  <c r="AA348" i="6"/>
  <c r="S348" i="6"/>
  <c r="AB401" i="6"/>
  <c r="T401" i="6"/>
  <c r="L401" i="6"/>
  <c r="AA401" i="6"/>
  <c r="S401" i="6"/>
  <c r="Z401" i="6"/>
  <c r="R401" i="6"/>
  <c r="Y401" i="6"/>
  <c r="Q401" i="6"/>
  <c r="X401" i="6"/>
  <c r="P401" i="6"/>
  <c r="W401" i="6"/>
  <c r="O401" i="6"/>
  <c r="V401" i="6"/>
  <c r="N401" i="6"/>
  <c r="AC401" i="6"/>
  <c r="U401" i="6"/>
  <c r="M401" i="6"/>
  <c r="AB337" i="6"/>
  <c r="T337" i="6"/>
  <c r="L337" i="6"/>
  <c r="AA337" i="6"/>
  <c r="S337" i="6"/>
  <c r="Z337" i="6"/>
  <c r="R337" i="6"/>
  <c r="Y337" i="6"/>
  <c r="Q337" i="6"/>
  <c r="X337" i="6"/>
  <c r="P337" i="6"/>
  <c r="W337" i="6"/>
  <c r="O337" i="6"/>
  <c r="V337" i="6"/>
  <c r="N337" i="6"/>
  <c r="AC337" i="6"/>
  <c r="U337" i="6"/>
  <c r="M337" i="6"/>
  <c r="X395" i="6"/>
  <c r="P395" i="6"/>
  <c r="W395" i="6"/>
  <c r="O395" i="6"/>
  <c r="V395" i="6"/>
  <c r="N395" i="6"/>
  <c r="AC395" i="6"/>
  <c r="U395" i="6"/>
  <c r="M395" i="6"/>
  <c r="AB395" i="6"/>
  <c r="T395" i="6"/>
  <c r="L395" i="6"/>
  <c r="AA395" i="6"/>
  <c r="S395" i="6"/>
  <c r="Z395" i="6"/>
  <c r="R395" i="6"/>
  <c r="Y395" i="6"/>
  <c r="Q395" i="6"/>
  <c r="X331" i="6"/>
  <c r="P331" i="6"/>
  <c r="W331" i="6"/>
  <c r="O331" i="6"/>
  <c r="V331" i="6"/>
  <c r="N331" i="6"/>
  <c r="AC331" i="6"/>
  <c r="U331" i="6"/>
  <c r="M331" i="6"/>
  <c r="AB331" i="6"/>
  <c r="T331" i="6"/>
  <c r="L331" i="6"/>
  <c r="AA331" i="6"/>
  <c r="S331" i="6"/>
  <c r="Z331" i="6"/>
  <c r="R331" i="6"/>
  <c r="Y331" i="6"/>
  <c r="Q331" i="6"/>
  <c r="Z360" i="6"/>
  <c r="R360" i="6"/>
  <c r="Y360" i="6"/>
  <c r="Q360" i="6"/>
  <c r="X360" i="6"/>
  <c r="P360" i="6"/>
  <c r="W360" i="6"/>
  <c r="O360" i="6"/>
  <c r="V360" i="6"/>
  <c r="N360" i="6"/>
  <c r="AC360" i="6"/>
  <c r="U360" i="6"/>
  <c r="M360" i="6"/>
  <c r="AB360" i="6"/>
  <c r="T360" i="6"/>
  <c r="L360" i="6"/>
  <c r="AA360" i="6"/>
  <c r="S360" i="6"/>
  <c r="Z296" i="6"/>
  <c r="R296" i="6"/>
  <c r="Y296" i="6"/>
  <c r="Q296" i="6"/>
  <c r="X296" i="6"/>
  <c r="P296" i="6"/>
  <c r="W296" i="6"/>
  <c r="O296" i="6"/>
  <c r="V296" i="6"/>
  <c r="N296" i="6"/>
  <c r="AC296" i="6"/>
  <c r="U296" i="6"/>
  <c r="M296" i="6"/>
  <c r="AB296" i="6"/>
  <c r="T296" i="6"/>
  <c r="L296" i="6"/>
  <c r="AA296" i="6"/>
  <c r="S296" i="6"/>
  <c r="X229" i="6"/>
  <c r="P229" i="6"/>
  <c r="W229" i="6"/>
  <c r="O229" i="6"/>
  <c r="V229" i="6"/>
  <c r="N229" i="6"/>
  <c r="AC229" i="6"/>
  <c r="U229" i="6"/>
  <c r="M229" i="6"/>
  <c r="AB229" i="6"/>
  <c r="T229" i="6"/>
  <c r="L229" i="6"/>
  <c r="AA229" i="6"/>
  <c r="S229" i="6"/>
  <c r="Z229" i="6"/>
  <c r="R229" i="6"/>
  <c r="Y229" i="6"/>
  <c r="Q229" i="6"/>
  <c r="W153" i="6"/>
  <c r="O153" i="6"/>
  <c r="AC153" i="6"/>
  <c r="U153" i="6"/>
  <c r="M153" i="6"/>
  <c r="AA153" i="6"/>
  <c r="S153" i="6"/>
  <c r="X153" i="6"/>
  <c r="V153" i="6"/>
  <c r="T153" i="6"/>
  <c r="R153" i="6"/>
  <c r="Q153" i="6"/>
  <c r="AB153" i="6"/>
  <c r="P153" i="6"/>
  <c r="Z153" i="6"/>
  <c r="N153" i="6"/>
  <c r="Y153" i="6"/>
  <c r="L153" i="6"/>
  <c r="Z226" i="6"/>
  <c r="R226" i="6"/>
  <c r="Y226" i="6"/>
  <c r="Q226" i="6"/>
  <c r="X226" i="6"/>
  <c r="P226" i="6"/>
  <c r="W226" i="6"/>
  <c r="O226" i="6"/>
  <c r="V226" i="6"/>
  <c r="N226" i="6"/>
  <c r="AC226" i="6"/>
  <c r="U226" i="6"/>
  <c r="M226" i="6"/>
  <c r="AB226" i="6"/>
  <c r="T226" i="6"/>
  <c r="L226" i="6"/>
  <c r="AA226" i="6"/>
  <c r="S226" i="6"/>
  <c r="AB255" i="6"/>
  <c r="T255" i="6"/>
  <c r="L255" i="6"/>
  <c r="AA255" i="6"/>
  <c r="S255" i="6"/>
  <c r="Z255" i="6"/>
  <c r="R255" i="6"/>
  <c r="Y255" i="6"/>
  <c r="Q255" i="6"/>
  <c r="X255" i="6"/>
  <c r="P255" i="6"/>
  <c r="W255" i="6"/>
  <c r="O255" i="6"/>
  <c r="V255" i="6"/>
  <c r="N255" i="6"/>
  <c r="AC255" i="6"/>
  <c r="U255" i="6"/>
  <c r="M255" i="6"/>
  <c r="AB191" i="6"/>
  <c r="T191" i="6"/>
  <c r="L191" i="6"/>
  <c r="AA191" i="6"/>
  <c r="S191" i="6"/>
  <c r="Z191" i="6"/>
  <c r="R191" i="6"/>
  <c r="Y191" i="6"/>
  <c r="Q191" i="6"/>
  <c r="X191" i="6"/>
  <c r="P191" i="6"/>
  <c r="W191" i="6"/>
  <c r="O191" i="6"/>
  <c r="V191" i="6"/>
  <c r="N191" i="6"/>
  <c r="AC191" i="6"/>
  <c r="U191" i="6"/>
  <c r="M191" i="6"/>
  <c r="V228" i="6"/>
  <c r="N228" i="6"/>
  <c r="AC228" i="6"/>
  <c r="U228" i="6"/>
  <c r="M228" i="6"/>
  <c r="AB228" i="6"/>
  <c r="T228" i="6"/>
  <c r="L228" i="6"/>
  <c r="AA228" i="6"/>
  <c r="S228" i="6"/>
  <c r="Z228" i="6"/>
  <c r="R228" i="6"/>
  <c r="Y228" i="6"/>
  <c r="Q228" i="6"/>
  <c r="X228" i="6"/>
  <c r="P228" i="6"/>
  <c r="W228" i="6"/>
  <c r="O228" i="6"/>
  <c r="W173" i="6"/>
  <c r="O173" i="6"/>
  <c r="AC173" i="6"/>
  <c r="U173" i="6"/>
  <c r="M173" i="6"/>
  <c r="AA173" i="6"/>
  <c r="S173" i="6"/>
  <c r="Y173" i="6"/>
  <c r="Q173" i="6"/>
  <c r="P173" i="6"/>
  <c r="N173" i="6"/>
  <c r="AB173" i="6"/>
  <c r="L173" i="6"/>
  <c r="Z173" i="6"/>
  <c r="X173" i="6"/>
  <c r="V173" i="6"/>
  <c r="T173" i="6"/>
  <c r="R173" i="6"/>
  <c r="W157" i="6"/>
  <c r="O157" i="6"/>
  <c r="AC157" i="6"/>
  <c r="U157" i="6"/>
  <c r="M157" i="6"/>
  <c r="AA157" i="6"/>
  <c r="S157" i="6"/>
  <c r="Y157" i="6"/>
  <c r="Q157" i="6"/>
  <c r="P157" i="6"/>
  <c r="N157" i="6"/>
  <c r="AB157" i="6"/>
  <c r="L157" i="6"/>
  <c r="Z157" i="6"/>
  <c r="X157" i="6"/>
  <c r="V157" i="6"/>
  <c r="T157" i="6"/>
  <c r="R157" i="6"/>
  <c r="X233" i="6"/>
  <c r="P233" i="6"/>
  <c r="W233" i="6"/>
  <c r="O233" i="6"/>
  <c r="V233" i="6"/>
  <c r="N233" i="6"/>
  <c r="AC233" i="6"/>
  <c r="U233" i="6"/>
  <c r="M233" i="6"/>
  <c r="AB233" i="6"/>
  <c r="T233" i="6"/>
  <c r="L233" i="6"/>
  <c r="AA233" i="6"/>
  <c r="S233" i="6"/>
  <c r="Z233" i="6"/>
  <c r="R233" i="6"/>
  <c r="Y233" i="6"/>
  <c r="Q233" i="6"/>
  <c r="Z270" i="6"/>
  <c r="R270" i="6"/>
  <c r="Y270" i="6"/>
  <c r="Q270" i="6"/>
  <c r="X270" i="6"/>
  <c r="P270" i="6"/>
  <c r="W270" i="6"/>
  <c r="O270" i="6"/>
  <c r="V270" i="6"/>
  <c r="N270" i="6"/>
  <c r="AC270" i="6"/>
  <c r="U270" i="6"/>
  <c r="M270" i="6"/>
  <c r="AB270" i="6"/>
  <c r="T270" i="6"/>
  <c r="L270" i="6"/>
  <c r="AA270" i="6"/>
  <c r="S270" i="6"/>
  <c r="Z206" i="6"/>
  <c r="R206" i="6"/>
  <c r="Y206" i="6"/>
  <c r="Q206" i="6"/>
  <c r="X206" i="6"/>
  <c r="P206" i="6"/>
  <c r="W206" i="6"/>
  <c r="O206" i="6"/>
  <c r="V206" i="6"/>
  <c r="N206" i="6"/>
  <c r="AC206" i="6"/>
  <c r="U206" i="6"/>
  <c r="M206" i="6"/>
  <c r="AB206" i="6"/>
  <c r="T206" i="6"/>
  <c r="L206" i="6"/>
  <c r="AA206" i="6"/>
  <c r="S206" i="6"/>
  <c r="AB267" i="6"/>
  <c r="T267" i="6"/>
  <c r="L267" i="6"/>
  <c r="AA267" i="6"/>
  <c r="S267" i="6"/>
  <c r="Z267" i="6"/>
  <c r="R267" i="6"/>
  <c r="Y267" i="6"/>
  <c r="Q267" i="6"/>
  <c r="X267" i="6"/>
  <c r="P267" i="6"/>
  <c r="W267" i="6"/>
  <c r="O267" i="6"/>
  <c r="V267" i="6"/>
  <c r="N267" i="6"/>
  <c r="AC267" i="6"/>
  <c r="U267" i="6"/>
  <c r="M267" i="6"/>
  <c r="AB203" i="6"/>
  <c r="T203" i="6"/>
  <c r="L203" i="6"/>
  <c r="AA203" i="6"/>
  <c r="S203" i="6"/>
  <c r="Z203" i="6"/>
  <c r="R203" i="6"/>
  <c r="Y203" i="6"/>
  <c r="Q203" i="6"/>
  <c r="X203" i="6"/>
  <c r="P203" i="6"/>
  <c r="W203" i="6"/>
  <c r="O203" i="6"/>
  <c r="V203" i="6"/>
  <c r="N203" i="6"/>
  <c r="AC203" i="6"/>
  <c r="U203" i="6"/>
  <c r="M203" i="6"/>
  <c r="V240" i="6"/>
  <c r="N240" i="6"/>
  <c r="AC240" i="6"/>
  <c r="U240" i="6"/>
  <c r="M240" i="6"/>
  <c r="AB240" i="6"/>
  <c r="T240" i="6"/>
  <c r="L240" i="6"/>
  <c r="AA240" i="6"/>
  <c r="S240" i="6"/>
  <c r="Z240" i="6"/>
  <c r="R240" i="6"/>
  <c r="Y240" i="6"/>
  <c r="Q240" i="6"/>
  <c r="X240" i="6"/>
  <c r="P240" i="6"/>
  <c r="W240" i="6"/>
  <c r="O240" i="6"/>
  <c r="Y174" i="6"/>
  <c r="Q174" i="6"/>
  <c r="W174" i="6"/>
  <c r="O174" i="6"/>
  <c r="AC174" i="6"/>
  <c r="U174" i="6"/>
  <c r="M174" i="6"/>
  <c r="AA174" i="6"/>
  <c r="S174" i="6"/>
  <c r="X174" i="6"/>
  <c r="V174" i="6"/>
  <c r="T174" i="6"/>
  <c r="R174" i="6"/>
  <c r="P174" i="6"/>
  <c r="N174" i="6"/>
  <c r="AB174" i="6"/>
  <c r="L174" i="6"/>
  <c r="Z174" i="6"/>
  <c r="Y158" i="6"/>
  <c r="Q158" i="6"/>
  <c r="W158" i="6"/>
  <c r="O158" i="6"/>
  <c r="AC158" i="6"/>
  <c r="U158" i="6"/>
  <c r="M158" i="6"/>
  <c r="AA158" i="6"/>
  <c r="S158" i="6"/>
  <c r="X158" i="6"/>
  <c r="V158" i="6"/>
  <c r="T158" i="6"/>
  <c r="R158" i="6"/>
  <c r="P158" i="6"/>
  <c r="N158" i="6"/>
  <c r="AB158" i="6"/>
  <c r="L158" i="6"/>
  <c r="Z158" i="6"/>
  <c r="AC101" i="6"/>
  <c r="U101" i="6"/>
  <c r="M101" i="6"/>
  <c r="AB101" i="6"/>
  <c r="T101" i="6"/>
  <c r="L101" i="6"/>
  <c r="AA101" i="6"/>
  <c r="S101" i="6"/>
  <c r="Z101" i="6"/>
  <c r="R101" i="6"/>
  <c r="Y101" i="6"/>
  <c r="Q101" i="6"/>
  <c r="X101" i="6"/>
  <c r="P101" i="6"/>
  <c r="W101" i="6"/>
  <c r="O101" i="6"/>
  <c r="V101" i="6"/>
  <c r="N101" i="6"/>
  <c r="W130" i="6"/>
  <c r="O130" i="6"/>
  <c r="V130" i="6"/>
  <c r="N130" i="6"/>
  <c r="AC130" i="6"/>
  <c r="U130" i="6"/>
  <c r="M130" i="6"/>
  <c r="AB130" i="6"/>
  <c r="T130" i="6"/>
  <c r="L130" i="6"/>
  <c r="AA130" i="6"/>
  <c r="S130" i="6"/>
  <c r="Z130" i="6"/>
  <c r="R130" i="6"/>
  <c r="Y130" i="6"/>
  <c r="Q130" i="6"/>
  <c r="X130" i="6"/>
  <c r="P130" i="6"/>
  <c r="W66" i="6"/>
  <c r="O66" i="6"/>
  <c r="V66" i="6"/>
  <c r="N66" i="6"/>
  <c r="AC66" i="6"/>
  <c r="U66" i="6"/>
  <c r="M66" i="6"/>
  <c r="AB66" i="6"/>
  <c r="T66" i="6"/>
  <c r="L66" i="6"/>
  <c r="AA66" i="6"/>
  <c r="S66" i="6"/>
  <c r="Z66" i="6"/>
  <c r="R66" i="6"/>
  <c r="Y66" i="6"/>
  <c r="Q66" i="6"/>
  <c r="X66" i="6"/>
  <c r="P66" i="6"/>
  <c r="Y95" i="6"/>
  <c r="Q95" i="6"/>
  <c r="X95" i="6"/>
  <c r="P95" i="6"/>
  <c r="W95" i="6"/>
  <c r="O95" i="6"/>
  <c r="V95" i="6"/>
  <c r="N95" i="6"/>
  <c r="AC95" i="6"/>
  <c r="U95" i="6"/>
  <c r="M95" i="6"/>
  <c r="AB95" i="6"/>
  <c r="T95" i="6"/>
  <c r="L95" i="6"/>
  <c r="AA95" i="6"/>
  <c r="S95" i="6"/>
  <c r="Z95" i="6"/>
  <c r="R95" i="6"/>
  <c r="AA116" i="6"/>
  <c r="S116" i="6"/>
  <c r="Z116" i="6"/>
  <c r="R116" i="6"/>
  <c r="Y116" i="6"/>
  <c r="Q116" i="6"/>
  <c r="X116" i="6"/>
  <c r="P116" i="6"/>
  <c r="W116" i="6"/>
  <c r="O116" i="6"/>
  <c r="V116" i="6"/>
  <c r="N116" i="6"/>
  <c r="AC116" i="6"/>
  <c r="U116" i="6"/>
  <c r="M116" i="6"/>
  <c r="AB116" i="6"/>
  <c r="T116" i="6"/>
  <c r="L116" i="6"/>
  <c r="AC49" i="6"/>
  <c r="U49" i="6"/>
  <c r="M49" i="6"/>
  <c r="AA49" i="6"/>
  <c r="S49" i="6"/>
  <c r="Y49" i="6"/>
  <c r="Q49" i="6"/>
  <c r="W49" i="6"/>
  <c r="O49" i="6"/>
  <c r="P49" i="6"/>
  <c r="N49" i="6"/>
  <c r="AB49" i="6"/>
  <c r="L49" i="6"/>
  <c r="Z49" i="6"/>
  <c r="X49" i="6"/>
  <c r="V49" i="6"/>
  <c r="T49" i="6"/>
  <c r="R49" i="6"/>
  <c r="AC129" i="6"/>
  <c r="U129" i="6"/>
  <c r="M129" i="6"/>
  <c r="AB129" i="6"/>
  <c r="T129" i="6"/>
  <c r="L129" i="6"/>
  <c r="AA129" i="6"/>
  <c r="S129" i="6"/>
  <c r="Z129" i="6"/>
  <c r="R129" i="6"/>
  <c r="Y129" i="6"/>
  <c r="Q129" i="6"/>
  <c r="X129" i="6"/>
  <c r="P129" i="6"/>
  <c r="W129" i="6"/>
  <c r="O129" i="6"/>
  <c r="V129" i="6"/>
  <c r="N129" i="6"/>
  <c r="AC61" i="6"/>
  <c r="U61" i="6"/>
  <c r="M61" i="6"/>
  <c r="AB61" i="6"/>
  <c r="T61" i="6"/>
  <c r="L61" i="6"/>
  <c r="AA61" i="6"/>
  <c r="S61" i="6"/>
  <c r="Y61" i="6"/>
  <c r="Q61" i="6"/>
  <c r="X61" i="6"/>
  <c r="P61" i="6"/>
  <c r="W61" i="6"/>
  <c r="O61" i="6"/>
  <c r="Z61" i="6"/>
  <c r="V61" i="6"/>
  <c r="R61" i="6"/>
  <c r="N61" i="6"/>
  <c r="W110" i="6"/>
  <c r="O110" i="6"/>
  <c r="V110" i="6"/>
  <c r="N110" i="6"/>
  <c r="AC110" i="6"/>
  <c r="U110" i="6"/>
  <c r="M110" i="6"/>
  <c r="AB110" i="6"/>
  <c r="T110" i="6"/>
  <c r="L110" i="6"/>
  <c r="AA110" i="6"/>
  <c r="S110" i="6"/>
  <c r="Z110" i="6"/>
  <c r="R110" i="6"/>
  <c r="Y110" i="6"/>
  <c r="Q110" i="6"/>
  <c r="X110" i="6"/>
  <c r="P110" i="6"/>
  <c r="Y59" i="6"/>
  <c r="Q59" i="6"/>
  <c r="X59" i="6"/>
  <c r="P59" i="6"/>
  <c r="W59" i="6"/>
  <c r="O59" i="6"/>
  <c r="AC59" i="6"/>
  <c r="U59" i="6"/>
  <c r="M59" i="6"/>
  <c r="AB59" i="6"/>
  <c r="AA59" i="6"/>
  <c r="S59" i="6"/>
  <c r="V59" i="6"/>
  <c r="T59" i="6"/>
  <c r="R59" i="6"/>
  <c r="N59" i="6"/>
  <c r="L59" i="6"/>
  <c r="Z59" i="6"/>
  <c r="Y83" i="6"/>
  <c r="Q83" i="6"/>
  <c r="X83" i="6"/>
  <c r="P83" i="6"/>
  <c r="W83" i="6"/>
  <c r="O83" i="6"/>
  <c r="V83" i="6"/>
  <c r="N83" i="6"/>
  <c r="AC83" i="6"/>
  <c r="U83" i="6"/>
  <c r="M83" i="6"/>
  <c r="AB83" i="6"/>
  <c r="T83" i="6"/>
  <c r="L83" i="6"/>
  <c r="AA83" i="6"/>
  <c r="S83" i="6"/>
  <c r="Z83" i="6"/>
  <c r="R83" i="6"/>
  <c r="AA128" i="6"/>
  <c r="S128" i="6"/>
  <c r="Z128" i="6"/>
  <c r="R128" i="6"/>
  <c r="Y128" i="6"/>
  <c r="Q128" i="6"/>
  <c r="X128" i="6"/>
  <c r="P128" i="6"/>
  <c r="W128" i="6"/>
  <c r="O128" i="6"/>
  <c r="V128" i="6"/>
  <c r="N128" i="6"/>
  <c r="AC128" i="6"/>
  <c r="U128" i="6"/>
  <c r="M128" i="6"/>
  <c r="AB128" i="6"/>
  <c r="T128" i="6"/>
  <c r="L128" i="6"/>
  <c r="W58" i="6"/>
  <c r="O58" i="6"/>
  <c r="V58" i="6"/>
  <c r="N58" i="6"/>
  <c r="AC58" i="6"/>
  <c r="U58" i="6"/>
  <c r="M58" i="6"/>
  <c r="AA58" i="6"/>
  <c r="S58" i="6"/>
  <c r="Y58" i="6"/>
  <c r="Q58" i="6"/>
  <c r="AB58" i="6"/>
  <c r="Z58" i="6"/>
  <c r="X58" i="6"/>
  <c r="T58" i="6"/>
  <c r="R58" i="6"/>
  <c r="P58" i="6"/>
  <c r="L58" i="6"/>
  <c r="W38" i="6"/>
  <c r="O38" i="6"/>
  <c r="AC38" i="6"/>
  <c r="U38" i="6"/>
  <c r="M38" i="6"/>
  <c r="AA38" i="6"/>
  <c r="S38" i="6"/>
  <c r="Y38" i="6"/>
  <c r="Q38" i="6"/>
  <c r="X38" i="6"/>
  <c r="V38" i="6"/>
  <c r="T38" i="6"/>
  <c r="R38" i="6"/>
  <c r="P38" i="6"/>
  <c r="N38" i="6"/>
  <c r="AB38" i="6"/>
  <c r="L38" i="6"/>
  <c r="Z38" i="6"/>
  <c r="AE791" i="5"/>
  <c r="W791" i="5"/>
  <c r="AC791" i="5"/>
  <c r="U791" i="5"/>
  <c r="AB791" i="5"/>
  <c r="T791" i="5"/>
  <c r="AA791" i="5"/>
  <c r="S791" i="5"/>
  <c r="AH791" i="5"/>
  <c r="Z791" i="5"/>
  <c r="R791" i="5"/>
  <c r="AG791" i="5"/>
  <c r="Y791" i="5"/>
  <c r="Q791" i="5"/>
  <c r="AF791" i="5"/>
  <c r="X791" i="5"/>
  <c r="AD791" i="5"/>
  <c r="V791" i="5"/>
  <c r="AE688" i="5"/>
  <c r="W688" i="5"/>
  <c r="AB688" i="5"/>
  <c r="T688" i="5"/>
  <c r="AA688" i="5"/>
  <c r="S688" i="5"/>
  <c r="AD688" i="5"/>
  <c r="Q688" i="5"/>
  <c r="AC688" i="5"/>
  <c r="Z688" i="5"/>
  <c r="Y688" i="5"/>
  <c r="X688" i="5"/>
  <c r="AH688" i="5"/>
  <c r="V688" i="5"/>
  <c r="AG688" i="5"/>
  <c r="U688" i="5"/>
  <c r="AF688" i="5"/>
  <c r="R688" i="5"/>
  <c r="AC802" i="5"/>
  <c r="U802" i="5"/>
  <c r="AA802" i="5"/>
  <c r="S802" i="5"/>
  <c r="AH802" i="5"/>
  <c r="Z802" i="5"/>
  <c r="R802" i="5"/>
  <c r="AG802" i="5"/>
  <c r="Y802" i="5"/>
  <c r="Q802" i="5"/>
  <c r="AF802" i="5"/>
  <c r="X802" i="5"/>
  <c r="AE802" i="5"/>
  <c r="W802" i="5"/>
  <c r="AD802" i="5"/>
  <c r="V802" i="5"/>
  <c r="AB802" i="5"/>
  <c r="T802" i="5"/>
  <c r="AC770" i="5"/>
  <c r="U770" i="5"/>
  <c r="AA770" i="5"/>
  <c r="S770" i="5"/>
  <c r="AH770" i="5"/>
  <c r="Z770" i="5"/>
  <c r="R770" i="5"/>
  <c r="AG770" i="5"/>
  <c r="Y770" i="5"/>
  <c r="Q770" i="5"/>
  <c r="AF770" i="5"/>
  <c r="X770" i="5"/>
  <c r="AE770" i="5"/>
  <c r="W770" i="5"/>
  <c r="AD770" i="5"/>
  <c r="V770" i="5"/>
  <c r="AB770" i="5"/>
  <c r="T770" i="5"/>
  <c r="AE919" i="5"/>
  <c r="W919" i="5"/>
  <c r="AC919" i="5"/>
  <c r="U919" i="5"/>
  <c r="AB919" i="5"/>
  <c r="T919" i="5"/>
  <c r="AA919" i="5"/>
  <c r="S919" i="5"/>
  <c r="AH919" i="5"/>
  <c r="Z919" i="5"/>
  <c r="R919" i="5"/>
  <c r="AG919" i="5"/>
  <c r="Y919" i="5"/>
  <c r="Q919" i="5"/>
  <c r="AF919" i="5"/>
  <c r="X919" i="5"/>
  <c r="AD919" i="5"/>
  <c r="V919" i="5"/>
  <c r="AE879" i="5"/>
  <c r="W879" i="5"/>
  <c r="AC879" i="5"/>
  <c r="U879" i="5"/>
  <c r="AB879" i="5"/>
  <c r="T879" i="5"/>
  <c r="AA879" i="5"/>
  <c r="S879" i="5"/>
  <c r="AH879" i="5"/>
  <c r="Z879" i="5"/>
  <c r="R879" i="5"/>
  <c r="AG879" i="5"/>
  <c r="Y879" i="5"/>
  <c r="Q879" i="5"/>
  <c r="AF879" i="5"/>
  <c r="X879" i="5"/>
  <c r="AD879" i="5"/>
  <c r="V879" i="5"/>
  <c r="AA556" i="5"/>
  <c r="S556" i="5"/>
  <c r="AH556" i="5"/>
  <c r="Z556" i="5"/>
  <c r="R556" i="5"/>
  <c r="AF556" i="5"/>
  <c r="X556" i="5"/>
  <c r="AE556" i="5"/>
  <c r="W556" i="5"/>
  <c r="AD556" i="5"/>
  <c r="V556" i="5"/>
  <c r="AC556" i="5"/>
  <c r="U556" i="5"/>
  <c r="AB556" i="5"/>
  <c r="T556" i="5"/>
  <c r="AG556" i="5"/>
  <c r="Y556" i="5"/>
  <c r="Q556" i="5"/>
  <c r="AH516" i="5"/>
  <c r="Z516" i="5"/>
  <c r="R516" i="5"/>
  <c r="AF516" i="5"/>
  <c r="X516" i="5"/>
  <c r="AD516" i="5"/>
  <c r="V516" i="5"/>
  <c r="AC516" i="5"/>
  <c r="U516" i="5"/>
  <c r="AB516" i="5"/>
  <c r="T516" i="5"/>
  <c r="Q516" i="5"/>
  <c r="AG516" i="5"/>
  <c r="AE516" i="5"/>
  <c r="AA516" i="5"/>
  <c r="Y516" i="5"/>
  <c r="W516" i="5"/>
  <c r="S516" i="5"/>
  <c r="AB477" i="5"/>
  <c r="T477" i="5"/>
  <c r="AF477" i="5"/>
  <c r="X477" i="5"/>
  <c r="AE477" i="5"/>
  <c r="W477" i="5"/>
  <c r="AD477" i="5"/>
  <c r="V477" i="5"/>
  <c r="AC477" i="5"/>
  <c r="AA477" i="5"/>
  <c r="Z477" i="5"/>
  <c r="Y477" i="5"/>
  <c r="U477" i="5"/>
  <c r="S477" i="5"/>
  <c r="AH477" i="5"/>
  <c r="R477" i="5"/>
  <c r="AG477" i="5"/>
  <c r="Q477" i="5"/>
  <c r="AB521" i="5"/>
  <c r="T521" i="5"/>
  <c r="AH521" i="5"/>
  <c r="Z521" i="5"/>
  <c r="R521" i="5"/>
  <c r="AF521" i="5"/>
  <c r="X521" i="5"/>
  <c r="AE521" i="5"/>
  <c r="W521" i="5"/>
  <c r="AD521" i="5"/>
  <c r="V521" i="5"/>
  <c r="S521" i="5"/>
  <c r="Q521" i="5"/>
  <c r="AG521" i="5"/>
  <c r="AC521" i="5"/>
  <c r="AA521" i="5"/>
  <c r="Y521" i="5"/>
  <c r="U521" i="5"/>
  <c r="AG772" i="5"/>
  <c r="Y772" i="5"/>
  <c r="Q772" i="5"/>
  <c r="AE772" i="5"/>
  <c r="W772" i="5"/>
  <c r="AD772" i="5"/>
  <c r="V772" i="5"/>
  <c r="AC772" i="5"/>
  <c r="U772" i="5"/>
  <c r="AB772" i="5"/>
  <c r="T772" i="5"/>
  <c r="AA772" i="5"/>
  <c r="S772" i="5"/>
  <c r="AH772" i="5"/>
  <c r="Z772" i="5"/>
  <c r="R772" i="5"/>
  <c r="AF772" i="5"/>
  <c r="X772" i="5"/>
  <c r="AB525" i="5"/>
  <c r="T525" i="5"/>
  <c r="AH525" i="5"/>
  <c r="Z525" i="5"/>
  <c r="R525" i="5"/>
  <c r="AF525" i="5"/>
  <c r="X525" i="5"/>
  <c r="AE525" i="5"/>
  <c r="W525" i="5"/>
  <c r="AD525" i="5"/>
  <c r="V525" i="5"/>
  <c r="Y525" i="5"/>
  <c r="U525" i="5"/>
  <c r="S525" i="5"/>
  <c r="Q525" i="5"/>
  <c r="AG525" i="5"/>
  <c r="AC525" i="5"/>
  <c r="AA525" i="5"/>
  <c r="AD518" i="5"/>
  <c r="V518" i="5"/>
  <c r="AB518" i="5"/>
  <c r="T518" i="5"/>
  <c r="AH518" i="5"/>
  <c r="Z518" i="5"/>
  <c r="R518" i="5"/>
  <c r="AG518" i="5"/>
  <c r="Y518" i="5"/>
  <c r="Q518" i="5"/>
  <c r="AF518" i="5"/>
  <c r="X518" i="5"/>
  <c r="AE518" i="5"/>
  <c r="AC518" i="5"/>
  <c r="AA518" i="5"/>
  <c r="W518" i="5"/>
  <c r="U518" i="5"/>
  <c r="S518" i="5"/>
  <c r="AC529" i="5"/>
  <c r="U529" i="5"/>
  <c r="AB529" i="5"/>
  <c r="T529" i="5"/>
  <c r="AH529" i="5"/>
  <c r="Z529" i="5"/>
  <c r="R529" i="5"/>
  <c r="AF529" i="5"/>
  <c r="X529" i="5"/>
  <c r="AE529" i="5"/>
  <c r="W529" i="5"/>
  <c r="AD529" i="5"/>
  <c r="V529" i="5"/>
  <c r="AG529" i="5"/>
  <c r="AA529" i="5"/>
  <c r="Y529" i="5"/>
  <c r="S529" i="5"/>
  <c r="Q529" i="5"/>
  <c r="AF491" i="5"/>
  <c r="X491" i="5"/>
  <c r="AD491" i="5"/>
  <c r="AB491" i="5"/>
  <c r="T491" i="5"/>
  <c r="AA491" i="5"/>
  <c r="S491" i="5"/>
  <c r="AH491" i="5"/>
  <c r="Z491" i="5"/>
  <c r="R491" i="5"/>
  <c r="AG491" i="5"/>
  <c r="AE491" i="5"/>
  <c r="AC491" i="5"/>
  <c r="Y491" i="5"/>
  <c r="W491" i="5"/>
  <c r="V491" i="5"/>
  <c r="U491" i="5"/>
  <c r="Q491" i="5"/>
  <c r="AH428" i="5"/>
  <c r="Z428" i="5"/>
  <c r="R428" i="5"/>
  <c r="AG428" i="5"/>
  <c r="Y428" i="5"/>
  <c r="Q428" i="5"/>
  <c r="AF428" i="5"/>
  <c r="X428" i="5"/>
  <c r="AE428" i="5"/>
  <c r="W428" i="5"/>
  <c r="AD428" i="5"/>
  <c r="V428" i="5"/>
  <c r="AC428" i="5"/>
  <c r="U428" i="5"/>
  <c r="AB428" i="5"/>
  <c r="T428" i="5"/>
  <c r="AA428" i="5"/>
  <c r="S428" i="5"/>
  <c r="AH456" i="5"/>
  <c r="Z456" i="5"/>
  <c r="R456" i="5"/>
  <c r="AG456" i="5"/>
  <c r="Y456" i="5"/>
  <c r="Q456" i="5"/>
  <c r="AF456" i="5"/>
  <c r="X456" i="5"/>
  <c r="AE456" i="5"/>
  <c r="W456" i="5"/>
  <c r="AD456" i="5"/>
  <c r="V456" i="5"/>
  <c r="AC456" i="5"/>
  <c r="U456" i="5"/>
  <c r="AB456" i="5"/>
  <c r="T456" i="5"/>
  <c r="AA456" i="5"/>
  <c r="S456" i="5"/>
  <c r="AD494" i="5"/>
  <c r="V494" i="5"/>
  <c r="AB494" i="5"/>
  <c r="T494" i="5"/>
  <c r="AH494" i="5"/>
  <c r="Z494" i="5"/>
  <c r="R494" i="5"/>
  <c r="AG494" i="5"/>
  <c r="Y494" i="5"/>
  <c r="Q494" i="5"/>
  <c r="AF494" i="5"/>
  <c r="X494" i="5"/>
  <c r="U494" i="5"/>
  <c r="S494" i="5"/>
  <c r="AE494" i="5"/>
  <c r="AC494" i="5"/>
  <c r="AA494" i="5"/>
  <c r="W494" i="5"/>
  <c r="AD438" i="5"/>
  <c r="V438" i="5"/>
  <c r="AC438" i="5"/>
  <c r="U438" i="5"/>
  <c r="AB438" i="5"/>
  <c r="T438" i="5"/>
  <c r="AA438" i="5"/>
  <c r="S438" i="5"/>
  <c r="AH438" i="5"/>
  <c r="Z438" i="5"/>
  <c r="R438" i="5"/>
  <c r="AG438" i="5"/>
  <c r="Y438" i="5"/>
  <c r="Q438" i="5"/>
  <c r="AF438" i="5"/>
  <c r="X438" i="5"/>
  <c r="AE438" i="5"/>
  <c r="W438" i="5"/>
  <c r="AF451" i="5"/>
  <c r="X451" i="5"/>
  <c r="AE451" i="5"/>
  <c r="W451" i="5"/>
  <c r="AD451" i="5"/>
  <c r="V451" i="5"/>
  <c r="AC451" i="5"/>
  <c r="U451" i="5"/>
  <c r="AB451" i="5"/>
  <c r="T451" i="5"/>
  <c r="AA451" i="5"/>
  <c r="S451" i="5"/>
  <c r="AH451" i="5"/>
  <c r="Z451" i="5"/>
  <c r="R451" i="5"/>
  <c r="AG451" i="5"/>
  <c r="Y451" i="5"/>
  <c r="Q451" i="5"/>
  <c r="AE244" i="5"/>
  <c r="W244" i="5"/>
  <c r="AC244" i="5"/>
  <c r="AA244" i="5"/>
  <c r="S244" i="5"/>
  <c r="AB244" i="5"/>
  <c r="Q244" i="5"/>
  <c r="Z244" i="5"/>
  <c r="Y244" i="5"/>
  <c r="X244" i="5"/>
  <c r="AH244" i="5"/>
  <c r="V244" i="5"/>
  <c r="AG244" i="5"/>
  <c r="U244" i="5"/>
  <c r="AF244" i="5"/>
  <c r="T244" i="5"/>
  <c r="AD244" i="5"/>
  <c r="R244" i="5"/>
  <c r="AE230" i="5"/>
  <c r="W230" i="5"/>
  <c r="Z230" i="5"/>
  <c r="Q230" i="5"/>
  <c r="AH230" i="5"/>
  <c r="Y230" i="5"/>
  <c r="AG230" i="5"/>
  <c r="X230" i="5"/>
  <c r="AF230" i="5"/>
  <c r="V230" i="5"/>
  <c r="AD230" i="5"/>
  <c r="U230" i="5"/>
  <c r="AC230" i="5"/>
  <c r="T230" i="5"/>
  <c r="AB230" i="5"/>
  <c r="S230" i="5"/>
  <c r="AA230" i="5"/>
  <c r="R230" i="5"/>
  <c r="AD430" i="5"/>
  <c r="V430" i="5"/>
  <c r="AC430" i="5"/>
  <c r="U430" i="5"/>
  <c r="AB430" i="5"/>
  <c r="T430" i="5"/>
  <c r="AA430" i="5"/>
  <c r="S430" i="5"/>
  <c r="AH430" i="5"/>
  <c r="Z430" i="5"/>
  <c r="R430" i="5"/>
  <c r="AG430" i="5"/>
  <c r="Y430" i="5"/>
  <c r="Q430" i="5"/>
  <c r="AF430" i="5"/>
  <c r="X430" i="5"/>
  <c r="AE430" i="5"/>
  <c r="W430" i="5"/>
  <c r="AB429" i="5"/>
  <c r="T429" i="5"/>
  <c r="AA429" i="5"/>
  <c r="S429" i="5"/>
  <c r="AH429" i="5"/>
  <c r="Z429" i="5"/>
  <c r="R429" i="5"/>
  <c r="AG429" i="5"/>
  <c r="Y429" i="5"/>
  <c r="Q429" i="5"/>
  <c r="AF429" i="5"/>
  <c r="X429" i="5"/>
  <c r="AE429" i="5"/>
  <c r="W429" i="5"/>
  <c r="AD429" i="5"/>
  <c r="V429" i="5"/>
  <c r="AC429" i="5"/>
  <c r="U429" i="5"/>
  <c r="AF515" i="5"/>
  <c r="X515" i="5"/>
  <c r="AD515" i="5"/>
  <c r="V515" i="5"/>
  <c r="AB515" i="5"/>
  <c r="T515" i="5"/>
  <c r="AA515" i="5"/>
  <c r="S515" i="5"/>
  <c r="AH515" i="5"/>
  <c r="Z515" i="5"/>
  <c r="R515" i="5"/>
  <c r="W515" i="5"/>
  <c r="U515" i="5"/>
  <c r="Q515" i="5"/>
  <c r="AG515" i="5"/>
  <c r="AE515" i="5"/>
  <c r="AC515" i="5"/>
  <c r="Y515" i="5"/>
  <c r="AF439" i="5"/>
  <c r="X439" i="5"/>
  <c r="AE439" i="5"/>
  <c r="W439" i="5"/>
  <c r="AD439" i="5"/>
  <c r="V439" i="5"/>
  <c r="AC439" i="5"/>
  <c r="U439" i="5"/>
  <c r="AB439" i="5"/>
  <c r="T439" i="5"/>
  <c r="AA439" i="5"/>
  <c r="S439" i="5"/>
  <c r="AH439" i="5"/>
  <c r="Z439" i="5"/>
  <c r="R439" i="5"/>
  <c r="AG439" i="5"/>
  <c r="Y439" i="5"/>
  <c r="Q439" i="5"/>
  <c r="AB421" i="5"/>
  <c r="T421" i="5"/>
  <c r="AA421" i="5"/>
  <c r="S421" i="5"/>
  <c r="AH421" i="5"/>
  <c r="Z421" i="5"/>
  <c r="R421" i="5"/>
  <c r="AG421" i="5"/>
  <c r="Y421" i="5"/>
  <c r="Q421" i="5"/>
  <c r="AF421" i="5"/>
  <c r="X421" i="5"/>
  <c r="AE421" i="5"/>
  <c r="W421" i="5"/>
  <c r="AD421" i="5"/>
  <c r="V421" i="5"/>
  <c r="AC421" i="5"/>
  <c r="U421" i="5"/>
  <c r="Z14" i="6"/>
  <c r="R14" i="6"/>
  <c r="Y14" i="6"/>
  <c r="Q14" i="6"/>
  <c r="X14" i="6"/>
  <c r="P14" i="6"/>
  <c r="W14" i="6"/>
  <c r="O14" i="6"/>
  <c r="V14" i="6"/>
  <c r="N14" i="6"/>
  <c r="AC14" i="6"/>
  <c r="U14" i="6"/>
  <c r="M14" i="6"/>
  <c r="AB14" i="6"/>
  <c r="T14" i="6"/>
  <c r="L14" i="6"/>
  <c r="AA14" i="6"/>
  <c r="S14" i="6"/>
  <c r="X13" i="6"/>
  <c r="P13" i="6"/>
  <c r="W13" i="6"/>
  <c r="O13" i="6"/>
  <c r="V13" i="6"/>
  <c r="N13" i="6"/>
  <c r="AC13" i="6"/>
  <c r="U13" i="6"/>
  <c r="M13" i="6"/>
  <c r="AB13" i="6"/>
  <c r="T13" i="6"/>
  <c r="L13" i="6"/>
  <c r="AA13" i="6"/>
  <c r="S13" i="6"/>
  <c r="Z13" i="6"/>
  <c r="R13" i="6"/>
  <c r="Y13" i="6"/>
  <c r="Q13" i="6"/>
  <c r="V8" i="6"/>
  <c r="N8" i="6"/>
  <c r="AC8" i="6"/>
  <c r="U8" i="6"/>
  <c r="M8" i="6"/>
  <c r="AB8" i="6"/>
  <c r="T8" i="6"/>
  <c r="L8" i="6"/>
  <c r="AA8" i="6"/>
  <c r="S8" i="6"/>
  <c r="Z8" i="6"/>
  <c r="R8" i="6"/>
  <c r="Y8" i="6"/>
  <c r="Q8" i="6"/>
  <c r="X8" i="6"/>
  <c r="P8" i="6"/>
  <c r="W8" i="6"/>
  <c r="O8" i="6"/>
  <c r="AB7" i="6"/>
  <c r="T7" i="6"/>
  <c r="L7" i="6"/>
  <c r="AA7" i="6"/>
  <c r="S7" i="6"/>
  <c r="Z7" i="6"/>
  <c r="R7" i="6"/>
  <c r="Y7" i="6"/>
  <c r="Q7" i="6"/>
  <c r="X7" i="6"/>
  <c r="P7" i="6"/>
  <c r="W7" i="6"/>
  <c r="O7" i="6"/>
  <c r="V7" i="6"/>
  <c r="N7" i="6"/>
  <c r="AC7" i="6"/>
  <c r="U7" i="6"/>
  <c r="M7" i="6"/>
  <c r="AC152" i="6"/>
  <c r="U152" i="6"/>
  <c r="M152" i="6"/>
  <c r="AA152" i="6"/>
  <c r="Y152" i="6"/>
  <c r="Q152" i="6"/>
  <c r="T152" i="6"/>
  <c r="S152" i="6"/>
  <c r="R152" i="6"/>
  <c r="AB152" i="6"/>
  <c r="P152" i="6"/>
  <c r="Z152" i="6"/>
  <c r="O152" i="6"/>
  <c r="X152" i="6"/>
  <c r="N152" i="6"/>
  <c r="W152" i="6"/>
  <c r="L152" i="6"/>
  <c r="V152" i="6"/>
  <c r="Z380" i="6"/>
  <c r="R380" i="6"/>
  <c r="Y380" i="6"/>
  <c r="Q380" i="6"/>
  <c r="X380" i="6"/>
  <c r="P380" i="6"/>
  <c r="W380" i="6"/>
  <c r="O380" i="6"/>
  <c r="V380" i="6"/>
  <c r="N380" i="6"/>
  <c r="AC380" i="6"/>
  <c r="U380" i="6"/>
  <c r="M380" i="6"/>
  <c r="AB380" i="6"/>
  <c r="T380" i="6"/>
  <c r="L380" i="6"/>
  <c r="AA380" i="6"/>
  <c r="S380" i="6"/>
  <c r="W409" i="6"/>
  <c r="O409" i="6"/>
  <c r="AB409" i="6"/>
  <c r="T409" i="6"/>
  <c r="L409" i="6"/>
  <c r="Z409" i="6"/>
  <c r="R409" i="6"/>
  <c r="Y409" i="6"/>
  <c r="Q409" i="6"/>
  <c r="X409" i="6"/>
  <c r="P409" i="6"/>
  <c r="AA409" i="6"/>
  <c r="V409" i="6"/>
  <c r="U409" i="6"/>
  <c r="S409" i="6"/>
  <c r="N409" i="6"/>
  <c r="M409" i="6"/>
  <c r="AC409" i="6"/>
  <c r="V326" i="6"/>
  <c r="N326" i="6"/>
  <c r="AC326" i="6"/>
  <c r="U326" i="6"/>
  <c r="M326" i="6"/>
  <c r="AB326" i="6"/>
  <c r="T326" i="6"/>
  <c r="L326" i="6"/>
  <c r="AA326" i="6"/>
  <c r="S326" i="6"/>
  <c r="Z326" i="6"/>
  <c r="R326" i="6"/>
  <c r="Y326" i="6"/>
  <c r="Q326" i="6"/>
  <c r="X326" i="6"/>
  <c r="P326" i="6"/>
  <c r="W326" i="6"/>
  <c r="O326" i="6"/>
  <c r="V358" i="6"/>
  <c r="N358" i="6"/>
  <c r="AC358" i="6"/>
  <c r="U358" i="6"/>
  <c r="M358" i="6"/>
  <c r="AB358" i="6"/>
  <c r="T358" i="6"/>
  <c r="L358" i="6"/>
  <c r="AA358" i="6"/>
  <c r="S358" i="6"/>
  <c r="Z358" i="6"/>
  <c r="R358" i="6"/>
  <c r="Y358" i="6"/>
  <c r="Q358" i="6"/>
  <c r="X358" i="6"/>
  <c r="P358" i="6"/>
  <c r="W358" i="6"/>
  <c r="O358" i="6"/>
  <c r="V390" i="6"/>
  <c r="N390" i="6"/>
  <c r="AC390" i="6"/>
  <c r="U390" i="6"/>
  <c r="M390" i="6"/>
  <c r="AB390" i="6"/>
  <c r="T390" i="6"/>
  <c r="L390" i="6"/>
  <c r="AA390" i="6"/>
  <c r="S390" i="6"/>
  <c r="Z390" i="6"/>
  <c r="R390" i="6"/>
  <c r="Y390" i="6"/>
  <c r="Q390" i="6"/>
  <c r="X390" i="6"/>
  <c r="P390" i="6"/>
  <c r="W390" i="6"/>
  <c r="O390" i="6"/>
  <c r="AC408" i="6"/>
  <c r="U408" i="6"/>
  <c r="M408" i="6"/>
  <c r="Z408" i="6"/>
  <c r="R408" i="6"/>
  <c r="X408" i="6"/>
  <c r="P408" i="6"/>
  <c r="W408" i="6"/>
  <c r="O408" i="6"/>
  <c r="V408" i="6"/>
  <c r="N408" i="6"/>
  <c r="L408" i="6"/>
  <c r="AB408" i="6"/>
  <c r="AA408" i="6"/>
  <c r="Y408" i="6"/>
  <c r="T408" i="6"/>
  <c r="S408" i="6"/>
  <c r="Q408" i="6"/>
  <c r="W429" i="6"/>
  <c r="O429" i="6"/>
  <c r="V429" i="6"/>
  <c r="N429" i="6"/>
  <c r="AC429" i="6"/>
  <c r="U429" i="6"/>
  <c r="M429" i="6"/>
  <c r="AB429" i="6"/>
  <c r="T429" i="6"/>
  <c r="L429" i="6"/>
  <c r="AA429" i="6"/>
  <c r="S429" i="6"/>
  <c r="Z429" i="6"/>
  <c r="R429" i="6"/>
  <c r="Y429" i="6"/>
  <c r="Q429" i="6"/>
  <c r="X429" i="6"/>
  <c r="P429" i="6"/>
  <c r="W461" i="6"/>
  <c r="O461" i="6"/>
  <c r="V461" i="6"/>
  <c r="N461" i="6"/>
  <c r="AC461" i="6"/>
  <c r="U461" i="6"/>
  <c r="M461" i="6"/>
  <c r="AB461" i="6"/>
  <c r="T461" i="6"/>
  <c r="L461" i="6"/>
  <c r="AA461" i="6"/>
  <c r="S461" i="6"/>
  <c r="Z461" i="6"/>
  <c r="R461" i="6"/>
  <c r="Y461" i="6"/>
  <c r="Q461" i="6"/>
  <c r="X461" i="6"/>
  <c r="P461" i="6"/>
  <c r="W493" i="6"/>
  <c r="O493" i="6"/>
  <c r="V493" i="6"/>
  <c r="N493" i="6"/>
  <c r="AC493" i="6"/>
  <c r="U493" i="6"/>
  <c r="M493" i="6"/>
  <c r="AB493" i="6"/>
  <c r="T493" i="6"/>
  <c r="L493" i="6"/>
  <c r="AA493" i="6"/>
  <c r="S493" i="6"/>
  <c r="Z493" i="6"/>
  <c r="R493" i="6"/>
  <c r="Y493" i="6"/>
  <c r="Q493" i="6"/>
  <c r="X493" i="6"/>
  <c r="P493" i="6"/>
  <c r="W525" i="6"/>
  <c r="O525" i="6"/>
  <c r="V525" i="6"/>
  <c r="N525" i="6"/>
  <c r="AC525" i="6"/>
  <c r="U525" i="6"/>
  <c r="M525" i="6"/>
  <c r="AB525" i="6"/>
  <c r="T525" i="6"/>
  <c r="L525" i="6"/>
  <c r="AA525" i="6"/>
  <c r="S525" i="6"/>
  <c r="Z525" i="6"/>
  <c r="R525" i="6"/>
  <c r="Y525" i="6"/>
  <c r="Q525" i="6"/>
  <c r="X525" i="6"/>
  <c r="P525" i="6"/>
  <c r="AC428" i="6"/>
  <c r="U428" i="6"/>
  <c r="M428" i="6"/>
  <c r="AB428" i="6"/>
  <c r="T428" i="6"/>
  <c r="L428" i="6"/>
  <c r="AA428" i="6"/>
  <c r="S428" i="6"/>
  <c r="Z428" i="6"/>
  <c r="R428" i="6"/>
  <c r="Y428" i="6"/>
  <c r="Q428" i="6"/>
  <c r="X428" i="6"/>
  <c r="P428" i="6"/>
  <c r="W428" i="6"/>
  <c r="O428" i="6"/>
  <c r="V428" i="6"/>
  <c r="N428" i="6"/>
  <c r="AC460" i="6"/>
  <c r="U460" i="6"/>
  <c r="M460" i="6"/>
  <c r="AB460" i="6"/>
  <c r="T460" i="6"/>
  <c r="L460" i="6"/>
  <c r="AA460" i="6"/>
  <c r="S460" i="6"/>
  <c r="Z460" i="6"/>
  <c r="R460" i="6"/>
  <c r="Y460" i="6"/>
  <c r="Q460" i="6"/>
  <c r="X460" i="6"/>
  <c r="P460" i="6"/>
  <c r="W460" i="6"/>
  <c r="O460" i="6"/>
  <c r="V460" i="6"/>
  <c r="N460" i="6"/>
  <c r="AC492" i="6"/>
  <c r="U492" i="6"/>
  <c r="M492" i="6"/>
  <c r="AB492" i="6"/>
  <c r="T492" i="6"/>
  <c r="L492" i="6"/>
  <c r="AA492" i="6"/>
  <c r="S492" i="6"/>
  <c r="Z492" i="6"/>
  <c r="R492" i="6"/>
  <c r="Y492" i="6"/>
  <c r="Q492" i="6"/>
  <c r="X492" i="6"/>
  <c r="P492" i="6"/>
  <c r="W492" i="6"/>
  <c r="O492" i="6"/>
  <c r="V492" i="6"/>
  <c r="N492" i="6"/>
  <c r="AC524" i="6"/>
  <c r="U524" i="6"/>
  <c r="M524" i="6"/>
  <c r="AB524" i="6"/>
  <c r="T524" i="6"/>
  <c r="L524" i="6"/>
  <c r="AA524" i="6"/>
  <c r="S524" i="6"/>
  <c r="Z524" i="6"/>
  <c r="R524" i="6"/>
  <c r="Y524" i="6"/>
  <c r="Q524" i="6"/>
  <c r="X524" i="6"/>
  <c r="P524" i="6"/>
  <c r="W524" i="6"/>
  <c r="O524" i="6"/>
  <c r="V524" i="6"/>
  <c r="N524" i="6"/>
  <c r="AB539" i="6"/>
  <c r="T539" i="6"/>
  <c r="L539" i="6"/>
  <c r="Z539" i="6"/>
  <c r="R539" i="6"/>
  <c r="X539" i="6"/>
  <c r="P539" i="6"/>
  <c r="V539" i="6"/>
  <c r="N539" i="6"/>
  <c r="AC539" i="6"/>
  <c r="M539" i="6"/>
  <c r="AA539" i="6"/>
  <c r="Y539" i="6"/>
  <c r="W539" i="6"/>
  <c r="U539" i="6"/>
  <c r="S539" i="6"/>
  <c r="Q539" i="6"/>
  <c r="O539" i="6"/>
  <c r="Y565" i="6"/>
  <c r="Q565" i="6"/>
  <c r="X565" i="6"/>
  <c r="P565" i="6"/>
  <c r="W565" i="6"/>
  <c r="O565" i="6"/>
  <c r="V565" i="6"/>
  <c r="N565" i="6"/>
  <c r="AC565" i="6"/>
  <c r="U565" i="6"/>
  <c r="M565" i="6"/>
  <c r="AB565" i="6"/>
  <c r="T565" i="6"/>
  <c r="L565" i="6"/>
  <c r="AA565" i="6"/>
  <c r="S565" i="6"/>
  <c r="Z565" i="6"/>
  <c r="R565" i="6"/>
  <c r="Y597" i="6"/>
  <c r="Q597" i="6"/>
  <c r="X597" i="6"/>
  <c r="P597" i="6"/>
  <c r="W597" i="6"/>
  <c r="O597" i="6"/>
  <c r="V597" i="6"/>
  <c r="N597" i="6"/>
  <c r="AC597" i="6"/>
  <c r="U597" i="6"/>
  <c r="M597" i="6"/>
  <c r="AB597" i="6"/>
  <c r="T597" i="6"/>
  <c r="L597" i="6"/>
  <c r="AA597" i="6"/>
  <c r="S597" i="6"/>
  <c r="Z597" i="6"/>
  <c r="R597" i="6"/>
  <c r="Y629" i="6"/>
  <c r="Q629" i="6"/>
  <c r="X629" i="6"/>
  <c r="P629" i="6"/>
  <c r="W629" i="6"/>
  <c r="O629" i="6"/>
  <c r="V629" i="6"/>
  <c r="N629" i="6"/>
  <c r="AC629" i="6"/>
  <c r="U629" i="6"/>
  <c r="M629" i="6"/>
  <c r="AB629" i="6"/>
  <c r="T629" i="6"/>
  <c r="L629" i="6"/>
  <c r="AA629" i="6"/>
  <c r="S629" i="6"/>
  <c r="Z629" i="6"/>
  <c r="R629" i="6"/>
  <c r="Y661" i="6"/>
  <c r="Q661" i="6"/>
  <c r="X661" i="6"/>
  <c r="P661" i="6"/>
  <c r="W661" i="6"/>
  <c r="O661" i="6"/>
  <c r="V661" i="6"/>
  <c r="N661" i="6"/>
  <c r="AC661" i="6"/>
  <c r="U661" i="6"/>
  <c r="M661" i="6"/>
  <c r="AB661" i="6"/>
  <c r="T661" i="6"/>
  <c r="L661" i="6"/>
  <c r="AA661" i="6"/>
  <c r="S661" i="6"/>
  <c r="Z661" i="6"/>
  <c r="R661" i="6"/>
  <c r="W572" i="6"/>
  <c r="O572" i="6"/>
  <c r="V572" i="6"/>
  <c r="N572" i="6"/>
  <c r="AC572" i="6"/>
  <c r="U572" i="6"/>
  <c r="M572" i="6"/>
  <c r="AB572" i="6"/>
  <c r="T572" i="6"/>
  <c r="L572" i="6"/>
  <c r="AA572" i="6"/>
  <c r="S572" i="6"/>
  <c r="Z572" i="6"/>
  <c r="R572" i="6"/>
  <c r="Y572" i="6"/>
  <c r="Q572" i="6"/>
  <c r="X572" i="6"/>
  <c r="P572" i="6"/>
  <c r="W604" i="6"/>
  <c r="O604" i="6"/>
  <c r="V604" i="6"/>
  <c r="N604" i="6"/>
  <c r="AC604" i="6"/>
  <c r="U604" i="6"/>
  <c r="M604" i="6"/>
  <c r="AB604" i="6"/>
  <c r="T604" i="6"/>
  <c r="L604" i="6"/>
  <c r="AA604" i="6"/>
  <c r="S604" i="6"/>
  <c r="Z604" i="6"/>
  <c r="R604" i="6"/>
  <c r="Y604" i="6"/>
  <c r="Q604" i="6"/>
  <c r="X604" i="6"/>
  <c r="P604" i="6"/>
  <c r="W636" i="6"/>
  <c r="O636" i="6"/>
  <c r="V636" i="6"/>
  <c r="N636" i="6"/>
  <c r="AC636" i="6"/>
  <c r="U636" i="6"/>
  <c r="M636" i="6"/>
  <c r="AB636" i="6"/>
  <c r="T636" i="6"/>
  <c r="L636" i="6"/>
  <c r="AA636" i="6"/>
  <c r="S636" i="6"/>
  <c r="Z636" i="6"/>
  <c r="R636" i="6"/>
  <c r="Y636" i="6"/>
  <c r="Q636" i="6"/>
  <c r="X636" i="6"/>
  <c r="P636" i="6"/>
  <c r="W668" i="6"/>
  <c r="O668" i="6"/>
  <c r="V668" i="6"/>
  <c r="N668" i="6"/>
  <c r="AC668" i="6"/>
  <c r="U668" i="6"/>
  <c r="M668" i="6"/>
  <c r="AB668" i="6"/>
  <c r="T668" i="6"/>
  <c r="L668" i="6"/>
  <c r="AA668" i="6"/>
  <c r="S668" i="6"/>
  <c r="Z668" i="6"/>
  <c r="R668" i="6"/>
  <c r="Y668" i="6"/>
  <c r="Q668" i="6"/>
  <c r="X668" i="6"/>
  <c r="P668" i="6"/>
  <c r="AC555" i="6"/>
  <c r="U555" i="6"/>
  <c r="M555" i="6"/>
  <c r="AB555" i="6"/>
  <c r="T555" i="6"/>
  <c r="L555" i="6"/>
  <c r="AA555" i="6"/>
  <c r="S555" i="6"/>
  <c r="Z555" i="6"/>
  <c r="R555" i="6"/>
  <c r="X555" i="6"/>
  <c r="P555" i="6"/>
  <c r="W555" i="6"/>
  <c r="O555" i="6"/>
  <c r="V555" i="6"/>
  <c r="N555" i="6"/>
  <c r="Y555" i="6"/>
  <c r="Q555" i="6"/>
  <c r="AC587" i="6"/>
  <c r="U587" i="6"/>
  <c r="M587" i="6"/>
  <c r="AB587" i="6"/>
  <c r="T587" i="6"/>
  <c r="L587" i="6"/>
  <c r="AA587" i="6"/>
  <c r="S587" i="6"/>
  <c r="Z587" i="6"/>
  <c r="R587" i="6"/>
  <c r="Y587" i="6"/>
  <c r="Q587" i="6"/>
  <c r="X587" i="6"/>
  <c r="P587" i="6"/>
  <c r="W587" i="6"/>
  <c r="O587" i="6"/>
  <c r="V587" i="6"/>
  <c r="N587" i="6"/>
  <c r="AC619" i="6"/>
  <c r="U619" i="6"/>
  <c r="M619" i="6"/>
  <c r="AB619" i="6"/>
  <c r="T619" i="6"/>
  <c r="L619" i="6"/>
  <c r="AA619" i="6"/>
  <c r="S619" i="6"/>
  <c r="Z619" i="6"/>
  <c r="R619" i="6"/>
  <c r="Y619" i="6"/>
  <c r="Q619" i="6"/>
  <c r="X619" i="6"/>
  <c r="P619" i="6"/>
  <c r="W619" i="6"/>
  <c r="O619" i="6"/>
  <c r="V619" i="6"/>
  <c r="N619" i="6"/>
  <c r="AC651" i="6"/>
  <c r="U651" i="6"/>
  <c r="M651" i="6"/>
  <c r="AB651" i="6"/>
  <c r="T651" i="6"/>
  <c r="L651" i="6"/>
  <c r="AA651" i="6"/>
  <c r="S651" i="6"/>
  <c r="Z651" i="6"/>
  <c r="R651" i="6"/>
  <c r="Y651" i="6"/>
  <c r="Q651" i="6"/>
  <c r="X651" i="6"/>
  <c r="P651" i="6"/>
  <c r="W651" i="6"/>
  <c r="O651" i="6"/>
  <c r="V651" i="6"/>
  <c r="N651" i="6"/>
  <c r="AA558" i="6"/>
  <c r="S558" i="6"/>
  <c r="Z558" i="6"/>
  <c r="R558" i="6"/>
  <c r="Y558" i="6"/>
  <c r="Q558" i="6"/>
  <c r="X558" i="6"/>
  <c r="P558" i="6"/>
  <c r="W558" i="6"/>
  <c r="O558" i="6"/>
  <c r="V558" i="6"/>
  <c r="N558" i="6"/>
  <c r="AC558" i="6"/>
  <c r="U558" i="6"/>
  <c r="M558" i="6"/>
  <c r="AB558" i="6"/>
  <c r="T558" i="6"/>
  <c r="L558" i="6"/>
  <c r="AA590" i="6"/>
  <c r="S590" i="6"/>
  <c r="Z590" i="6"/>
  <c r="R590" i="6"/>
  <c r="Y590" i="6"/>
  <c r="Q590" i="6"/>
  <c r="X590" i="6"/>
  <c r="P590" i="6"/>
  <c r="W590" i="6"/>
  <c r="O590" i="6"/>
  <c r="V590" i="6"/>
  <c r="N590" i="6"/>
  <c r="AC590" i="6"/>
  <c r="U590" i="6"/>
  <c r="M590" i="6"/>
  <c r="AB590" i="6"/>
  <c r="T590" i="6"/>
  <c r="L590" i="6"/>
  <c r="AA622" i="6"/>
  <c r="S622" i="6"/>
  <c r="Z622" i="6"/>
  <c r="R622" i="6"/>
  <c r="Y622" i="6"/>
  <c r="Q622" i="6"/>
  <c r="X622" i="6"/>
  <c r="P622" i="6"/>
  <c r="W622" i="6"/>
  <c r="O622" i="6"/>
  <c r="V622" i="6"/>
  <c r="N622" i="6"/>
  <c r="AC622" i="6"/>
  <c r="U622" i="6"/>
  <c r="M622" i="6"/>
  <c r="AB622" i="6"/>
  <c r="T622" i="6"/>
  <c r="L622" i="6"/>
  <c r="AA654" i="6"/>
  <c r="S654" i="6"/>
  <c r="Z654" i="6"/>
  <c r="R654" i="6"/>
  <c r="Y654" i="6"/>
  <c r="Q654" i="6"/>
  <c r="X654" i="6"/>
  <c r="P654" i="6"/>
  <c r="W654" i="6"/>
  <c r="O654" i="6"/>
  <c r="V654" i="6"/>
  <c r="N654" i="6"/>
  <c r="AC654" i="6"/>
  <c r="U654" i="6"/>
  <c r="M654" i="6"/>
  <c r="AB654" i="6"/>
  <c r="T654" i="6"/>
  <c r="L654" i="6"/>
  <c r="Z696" i="6"/>
  <c r="R696" i="6"/>
  <c r="Y696" i="6"/>
  <c r="Q696" i="6"/>
  <c r="X696" i="6"/>
  <c r="P696" i="6"/>
  <c r="W696" i="6"/>
  <c r="O696" i="6"/>
  <c r="V696" i="6"/>
  <c r="N696" i="6"/>
  <c r="AC696" i="6"/>
  <c r="U696" i="6"/>
  <c r="M696" i="6"/>
  <c r="AB696" i="6"/>
  <c r="T696" i="6"/>
  <c r="L696" i="6"/>
  <c r="AA696" i="6"/>
  <c r="S696" i="6"/>
  <c r="Z728" i="6"/>
  <c r="R728" i="6"/>
  <c r="Y728" i="6"/>
  <c r="Q728" i="6"/>
  <c r="X728" i="6"/>
  <c r="P728" i="6"/>
  <c r="W728" i="6"/>
  <c r="O728" i="6"/>
  <c r="V728" i="6"/>
  <c r="N728" i="6"/>
  <c r="AC728" i="6"/>
  <c r="U728" i="6"/>
  <c r="M728" i="6"/>
  <c r="AB728" i="6"/>
  <c r="T728" i="6"/>
  <c r="L728" i="6"/>
  <c r="AA728" i="6"/>
  <c r="S728" i="6"/>
  <c r="X806" i="6"/>
  <c r="P806" i="6"/>
  <c r="V806" i="6"/>
  <c r="N806" i="6"/>
  <c r="AB806" i="6"/>
  <c r="T806" i="6"/>
  <c r="L806" i="6"/>
  <c r="Z806" i="6"/>
  <c r="R806" i="6"/>
  <c r="Y806" i="6"/>
  <c r="Q806" i="6"/>
  <c r="AC806" i="6"/>
  <c r="AA806" i="6"/>
  <c r="W806" i="6"/>
  <c r="U806" i="6"/>
  <c r="S806" i="6"/>
  <c r="O806" i="6"/>
  <c r="M806" i="6"/>
  <c r="X695" i="6"/>
  <c r="P695" i="6"/>
  <c r="W695" i="6"/>
  <c r="O695" i="6"/>
  <c r="V695" i="6"/>
  <c r="N695" i="6"/>
  <c r="AC695" i="6"/>
  <c r="U695" i="6"/>
  <c r="M695" i="6"/>
  <c r="AB695" i="6"/>
  <c r="T695" i="6"/>
  <c r="L695" i="6"/>
  <c r="AA695" i="6"/>
  <c r="S695" i="6"/>
  <c r="Z695" i="6"/>
  <c r="R695" i="6"/>
  <c r="Y695" i="6"/>
  <c r="Q695" i="6"/>
  <c r="V694" i="6"/>
  <c r="N694" i="6"/>
  <c r="AC694" i="6"/>
  <c r="U694" i="6"/>
  <c r="M694" i="6"/>
  <c r="AB694" i="6"/>
  <c r="T694" i="6"/>
  <c r="L694" i="6"/>
  <c r="AA694" i="6"/>
  <c r="S694" i="6"/>
  <c r="Z694" i="6"/>
  <c r="R694" i="6"/>
  <c r="Y694" i="6"/>
  <c r="Q694" i="6"/>
  <c r="X694" i="6"/>
  <c r="P694" i="6"/>
  <c r="W694" i="6"/>
  <c r="O694" i="6"/>
  <c r="V726" i="6"/>
  <c r="N726" i="6"/>
  <c r="AC726" i="6"/>
  <c r="U726" i="6"/>
  <c r="M726" i="6"/>
  <c r="AB726" i="6"/>
  <c r="T726" i="6"/>
  <c r="L726" i="6"/>
  <c r="AA726" i="6"/>
  <c r="S726" i="6"/>
  <c r="Z726" i="6"/>
  <c r="R726" i="6"/>
  <c r="Y726" i="6"/>
  <c r="Q726" i="6"/>
  <c r="X726" i="6"/>
  <c r="P726" i="6"/>
  <c r="W726" i="6"/>
  <c r="O726" i="6"/>
  <c r="X814" i="6"/>
  <c r="P814" i="6"/>
  <c r="V814" i="6"/>
  <c r="N814" i="6"/>
  <c r="AB814" i="6"/>
  <c r="T814" i="6"/>
  <c r="L814" i="6"/>
  <c r="Z814" i="6"/>
  <c r="R814" i="6"/>
  <c r="Y814" i="6"/>
  <c r="Q814" i="6"/>
  <c r="S814" i="6"/>
  <c r="O814" i="6"/>
  <c r="M814" i="6"/>
  <c r="AC814" i="6"/>
  <c r="AA814" i="6"/>
  <c r="W814" i="6"/>
  <c r="U814" i="6"/>
  <c r="Z800" i="6"/>
  <c r="R800" i="6"/>
  <c r="V800" i="6"/>
  <c r="N800" i="6"/>
  <c r="U800" i="6"/>
  <c r="T800" i="6"/>
  <c r="AC800" i="6"/>
  <c r="S800" i="6"/>
  <c r="AB800" i="6"/>
  <c r="Q800" i="6"/>
  <c r="AA800" i="6"/>
  <c r="P800" i="6"/>
  <c r="Y800" i="6"/>
  <c r="O800" i="6"/>
  <c r="X800" i="6"/>
  <c r="M800" i="6"/>
  <c r="W800" i="6"/>
  <c r="L800" i="6"/>
  <c r="X830" i="6"/>
  <c r="P830" i="6"/>
  <c r="W830" i="6"/>
  <c r="O830" i="6"/>
  <c r="V830" i="6"/>
  <c r="N830" i="6"/>
  <c r="AC830" i="6"/>
  <c r="U830" i="6"/>
  <c r="M830" i="6"/>
  <c r="AB830" i="6"/>
  <c r="T830" i="6"/>
  <c r="L830" i="6"/>
  <c r="AA830" i="6"/>
  <c r="S830" i="6"/>
  <c r="Z830" i="6"/>
  <c r="R830" i="6"/>
  <c r="Y830" i="6"/>
  <c r="Q830" i="6"/>
  <c r="X862" i="6"/>
  <c r="P862" i="6"/>
  <c r="W862" i="6"/>
  <c r="O862" i="6"/>
  <c r="V862" i="6"/>
  <c r="N862" i="6"/>
  <c r="AC862" i="6"/>
  <c r="U862" i="6"/>
  <c r="M862" i="6"/>
  <c r="AB862" i="6"/>
  <c r="T862" i="6"/>
  <c r="L862" i="6"/>
  <c r="AA862" i="6"/>
  <c r="S862" i="6"/>
  <c r="Z862" i="6"/>
  <c r="R862" i="6"/>
  <c r="Y862" i="6"/>
  <c r="Q862" i="6"/>
  <c r="X894" i="6"/>
  <c r="P894" i="6"/>
  <c r="W894" i="6"/>
  <c r="O894" i="6"/>
  <c r="V894" i="6"/>
  <c r="N894" i="6"/>
  <c r="AC894" i="6"/>
  <c r="U894" i="6"/>
  <c r="M894" i="6"/>
  <c r="AB894" i="6"/>
  <c r="T894" i="6"/>
  <c r="L894" i="6"/>
  <c r="AA894" i="6"/>
  <c r="S894" i="6"/>
  <c r="Z894" i="6"/>
  <c r="R894" i="6"/>
  <c r="Y894" i="6"/>
  <c r="Q894" i="6"/>
  <c r="X926" i="6"/>
  <c r="P926" i="6"/>
  <c r="W926" i="6"/>
  <c r="O926" i="6"/>
  <c r="V926" i="6"/>
  <c r="N926" i="6"/>
  <c r="AC926" i="6"/>
  <c r="U926" i="6"/>
  <c r="M926" i="6"/>
  <c r="AB926" i="6"/>
  <c r="T926" i="6"/>
  <c r="L926" i="6"/>
  <c r="AA926" i="6"/>
  <c r="S926" i="6"/>
  <c r="Z926" i="6"/>
  <c r="R926" i="6"/>
  <c r="Y926" i="6"/>
  <c r="Q926" i="6"/>
  <c r="V841" i="6"/>
  <c r="N841" i="6"/>
  <c r="AC841" i="6"/>
  <c r="U841" i="6"/>
  <c r="M841" i="6"/>
  <c r="AB841" i="6"/>
  <c r="T841" i="6"/>
  <c r="L841" i="6"/>
  <c r="AA841" i="6"/>
  <c r="S841" i="6"/>
  <c r="Z841" i="6"/>
  <c r="R841" i="6"/>
  <c r="Y841" i="6"/>
  <c r="Q841" i="6"/>
  <c r="X841" i="6"/>
  <c r="P841" i="6"/>
  <c r="W841" i="6"/>
  <c r="O841" i="6"/>
  <c r="V873" i="6"/>
  <c r="N873" i="6"/>
  <c r="AC873" i="6"/>
  <c r="U873" i="6"/>
  <c r="M873" i="6"/>
  <c r="AB873" i="6"/>
  <c r="T873" i="6"/>
  <c r="L873" i="6"/>
  <c r="AA873" i="6"/>
  <c r="S873" i="6"/>
  <c r="Z873" i="6"/>
  <c r="R873" i="6"/>
  <c r="Y873" i="6"/>
  <c r="Q873" i="6"/>
  <c r="X873" i="6"/>
  <c r="P873" i="6"/>
  <c r="W873" i="6"/>
  <c r="O873" i="6"/>
  <c r="V905" i="6"/>
  <c r="N905" i="6"/>
  <c r="AC905" i="6"/>
  <c r="U905" i="6"/>
  <c r="M905" i="6"/>
  <c r="AB905" i="6"/>
  <c r="T905" i="6"/>
  <c r="L905" i="6"/>
  <c r="AA905" i="6"/>
  <c r="S905" i="6"/>
  <c r="Z905" i="6"/>
  <c r="R905" i="6"/>
  <c r="Y905" i="6"/>
  <c r="Q905" i="6"/>
  <c r="X905" i="6"/>
  <c r="P905" i="6"/>
  <c r="W905" i="6"/>
  <c r="O905" i="6"/>
  <c r="V943" i="6"/>
  <c r="N943" i="6"/>
  <c r="AC943" i="6"/>
  <c r="U943" i="6"/>
  <c r="M943" i="6"/>
  <c r="AB943" i="6"/>
  <c r="T943" i="6"/>
  <c r="L943" i="6"/>
  <c r="Z943" i="6"/>
  <c r="R943" i="6"/>
  <c r="X943" i="6"/>
  <c r="P943" i="6"/>
  <c r="S943" i="6"/>
  <c r="Q943" i="6"/>
  <c r="O943" i="6"/>
  <c r="AA943" i="6"/>
  <c r="Y943" i="6"/>
  <c r="W943" i="6"/>
  <c r="AB848" i="6"/>
  <c r="T848" i="6"/>
  <c r="L848" i="6"/>
  <c r="AA848" i="6"/>
  <c r="S848" i="6"/>
  <c r="Z848" i="6"/>
  <c r="R848" i="6"/>
  <c r="Y848" i="6"/>
  <c r="Q848" i="6"/>
  <c r="X848" i="6"/>
  <c r="P848" i="6"/>
  <c r="W848" i="6"/>
  <c r="O848" i="6"/>
  <c r="V848" i="6"/>
  <c r="N848" i="6"/>
  <c r="AC848" i="6"/>
  <c r="U848" i="6"/>
  <c r="M848" i="6"/>
  <c r="AB880" i="6"/>
  <c r="T880" i="6"/>
  <c r="L880" i="6"/>
  <c r="AA880" i="6"/>
  <c r="S880" i="6"/>
  <c r="Z880" i="6"/>
  <c r="R880" i="6"/>
  <c r="Y880" i="6"/>
  <c r="Q880" i="6"/>
  <c r="X880" i="6"/>
  <c r="P880" i="6"/>
  <c r="W880" i="6"/>
  <c r="O880" i="6"/>
  <c r="V880" i="6"/>
  <c r="N880" i="6"/>
  <c r="AC880" i="6"/>
  <c r="U880" i="6"/>
  <c r="M880" i="6"/>
  <c r="AB912" i="6"/>
  <c r="T912" i="6"/>
  <c r="L912" i="6"/>
  <c r="AA912" i="6"/>
  <c r="S912" i="6"/>
  <c r="Z912" i="6"/>
  <c r="R912" i="6"/>
  <c r="Y912" i="6"/>
  <c r="Q912" i="6"/>
  <c r="X912" i="6"/>
  <c r="P912" i="6"/>
  <c r="W912" i="6"/>
  <c r="O912" i="6"/>
  <c r="V912" i="6"/>
  <c r="N912" i="6"/>
  <c r="AC912" i="6"/>
  <c r="U912" i="6"/>
  <c r="M912" i="6"/>
  <c r="Z933" i="6"/>
  <c r="R933" i="6"/>
  <c r="X933" i="6"/>
  <c r="P933" i="6"/>
  <c r="V933" i="6"/>
  <c r="N933" i="6"/>
  <c r="AB933" i="6"/>
  <c r="T933" i="6"/>
  <c r="L933" i="6"/>
  <c r="AA933" i="6"/>
  <c r="Y933" i="6"/>
  <c r="W933" i="6"/>
  <c r="U933" i="6"/>
  <c r="S933" i="6"/>
  <c r="Q933" i="6"/>
  <c r="O933" i="6"/>
  <c r="AC933" i="6"/>
  <c r="M933" i="6"/>
  <c r="Z973" i="6"/>
  <c r="R973" i="6"/>
  <c r="Y973" i="6"/>
  <c r="Q973" i="6"/>
  <c r="X973" i="6"/>
  <c r="P973" i="6"/>
  <c r="W973" i="6"/>
  <c r="O973" i="6"/>
  <c r="V973" i="6"/>
  <c r="N973" i="6"/>
  <c r="AC973" i="6"/>
  <c r="U973" i="6"/>
  <c r="M973" i="6"/>
  <c r="AB973" i="6"/>
  <c r="T973" i="6"/>
  <c r="L973" i="6"/>
  <c r="AA973" i="6"/>
  <c r="S973" i="6"/>
  <c r="Y1005" i="6"/>
  <c r="AA1005" i="6"/>
  <c r="R1005" i="6"/>
  <c r="Z1005" i="6"/>
  <c r="Q1005" i="6"/>
  <c r="X1005" i="6"/>
  <c r="P1005" i="6"/>
  <c r="W1005" i="6"/>
  <c r="O1005" i="6"/>
  <c r="V1005" i="6"/>
  <c r="N1005" i="6"/>
  <c r="U1005" i="6"/>
  <c r="M1005" i="6"/>
  <c r="AC1005" i="6"/>
  <c r="T1005" i="6"/>
  <c r="L1005" i="6"/>
  <c r="AB1005" i="6"/>
  <c r="S1005" i="6"/>
  <c r="X976" i="6"/>
  <c r="P976" i="6"/>
  <c r="W976" i="6"/>
  <c r="O976" i="6"/>
  <c r="V976" i="6"/>
  <c r="N976" i="6"/>
  <c r="AC976" i="6"/>
  <c r="U976" i="6"/>
  <c r="M976" i="6"/>
  <c r="AB976" i="6"/>
  <c r="T976" i="6"/>
  <c r="L976" i="6"/>
  <c r="AA976" i="6"/>
  <c r="S976" i="6"/>
  <c r="Z976" i="6"/>
  <c r="R976" i="6"/>
  <c r="Y976" i="6"/>
  <c r="Q976" i="6"/>
  <c r="V951" i="6"/>
  <c r="N951" i="6"/>
  <c r="AC951" i="6"/>
  <c r="U951" i="6"/>
  <c r="M951" i="6"/>
  <c r="AB951" i="6"/>
  <c r="T951" i="6"/>
  <c r="L951" i="6"/>
  <c r="AA951" i="6"/>
  <c r="S951" i="6"/>
  <c r="Z951" i="6"/>
  <c r="R951" i="6"/>
  <c r="Y951" i="6"/>
  <c r="Q951" i="6"/>
  <c r="X951" i="6"/>
  <c r="P951" i="6"/>
  <c r="W951" i="6"/>
  <c r="O951" i="6"/>
  <c r="V983" i="6"/>
  <c r="N983" i="6"/>
  <c r="AC983" i="6"/>
  <c r="U983" i="6"/>
  <c r="M983" i="6"/>
  <c r="AB983" i="6"/>
  <c r="T983" i="6"/>
  <c r="L983" i="6"/>
  <c r="AA983" i="6"/>
  <c r="S983" i="6"/>
  <c r="Z983" i="6"/>
  <c r="R983" i="6"/>
  <c r="Y983" i="6"/>
  <c r="Q983" i="6"/>
  <c r="X983" i="6"/>
  <c r="P983" i="6"/>
  <c r="W983" i="6"/>
  <c r="O983" i="6"/>
  <c r="Z1011" i="6"/>
  <c r="R1011" i="6"/>
  <c r="Y1011" i="6"/>
  <c r="Q1011" i="6"/>
  <c r="V1011" i="6"/>
  <c r="N1011" i="6"/>
  <c r="AC1011" i="6"/>
  <c r="U1011" i="6"/>
  <c r="M1011" i="6"/>
  <c r="O1011" i="6"/>
  <c r="AB1011" i="6"/>
  <c r="L1011" i="6"/>
  <c r="AA1011" i="6"/>
  <c r="X1011" i="6"/>
  <c r="W1011" i="6"/>
  <c r="T1011" i="6"/>
  <c r="S1011" i="6"/>
  <c r="P1011" i="6"/>
  <c r="AB970" i="6"/>
  <c r="T970" i="6"/>
  <c r="L970" i="6"/>
  <c r="AA970" i="6"/>
  <c r="S970" i="6"/>
  <c r="Z970" i="6"/>
  <c r="R970" i="6"/>
  <c r="Y970" i="6"/>
  <c r="Q970" i="6"/>
  <c r="X970" i="6"/>
  <c r="P970" i="6"/>
  <c r="W970" i="6"/>
  <c r="O970" i="6"/>
  <c r="V970" i="6"/>
  <c r="N970" i="6"/>
  <c r="AC970" i="6"/>
  <c r="U970" i="6"/>
  <c r="M970" i="6"/>
  <c r="AB1002" i="6"/>
  <c r="T1002" i="6"/>
  <c r="L1002" i="6"/>
  <c r="AA1002" i="6"/>
  <c r="S1002" i="6"/>
  <c r="Z1002" i="6"/>
  <c r="R1002" i="6"/>
  <c r="Y1002" i="6"/>
  <c r="Q1002" i="6"/>
  <c r="X1002" i="6"/>
  <c r="P1002" i="6"/>
  <c r="W1002" i="6"/>
  <c r="O1002" i="6"/>
  <c r="V1002" i="6"/>
  <c r="N1002" i="6"/>
  <c r="AC1002" i="6"/>
  <c r="U1002" i="6"/>
  <c r="M1002" i="6"/>
  <c r="W1029" i="6"/>
  <c r="O1029" i="6"/>
  <c r="V1029" i="6"/>
  <c r="N1029" i="6"/>
  <c r="AC1029" i="6"/>
  <c r="U1029" i="6"/>
  <c r="M1029" i="6"/>
  <c r="AB1029" i="6"/>
  <c r="T1029" i="6"/>
  <c r="L1029" i="6"/>
  <c r="AA1029" i="6"/>
  <c r="S1029" i="6"/>
  <c r="Z1029" i="6"/>
  <c r="R1029" i="6"/>
  <c r="Y1029" i="6"/>
  <c r="Q1029" i="6"/>
  <c r="X1029" i="6"/>
  <c r="P1029" i="6"/>
  <c r="W1061" i="6"/>
  <c r="O1061" i="6"/>
  <c r="V1061" i="6"/>
  <c r="N1061" i="6"/>
  <c r="AC1061" i="6"/>
  <c r="U1061" i="6"/>
  <c r="M1061" i="6"/>
  <c r="AB1061" i="6"/>
  <c r="T1061" i="6"/>
  <c r="L1061" i="6"/>
  <c r="AA1061" i="6"/>
  <c r="S1061" i="6"/>
  <c r="Z1061" i="6"/>
  <c r="R1061" i="6"/>
  <c r="Y1061" i="6"/>
  <c r="Q1061" i="6"/>
  <c r="X1061" i="6"/>
  <c r="P1061" i="6"/>
  <c r="AA1031" i="6"/>
  <c r="S1031" i="6"/>
  <c r="Z1031" i="6"/>
  <c r="R1031" i="6"/>
  <c r="Y1031" i="6"/>
  <c r="Q1031" i="6"/>
  <c r="X1031" i="6"/>
  <c r="P1031" i="6"/>
  <c r="W1031" i="6"/>
  <c r="O1031" i="6"/>
  <c r="V1031" i="6"/>
  <c r="N1031" i="6"/>
  <c r="AC1031" i="6"/>
  <c r="U1031" i="6"/>
  <c r="M1031" i="6"/>
  <c r="AB1031" i="6"/>
  <c r="T1031" i="6"/>
  <c r="L1031" i="6"/>
  <c r="AA1063" i="6"/>
  <c r="S1063" i="6"/>
  <c r="Z1063" i="6"/>
  <c r="R1063" i="6"/>
  <c r="Y1063" i="6"/>
  <c r="Q1063" i="6"/>
  <c r="X1063" i="6"/>
  <c r="P1063" i="6"/>
  <c r="W1063" i="6"/>
  <c r="O1063" i="6"/>
  <c r="V1063" i="6"/>
  <c r="N1063" i="6"/>
  <c r="AC1063" i="6"/>
  <c r="U1063" i="6"/>
  <c r="M1063" i="6"/>
  <c r="AB1063" i="6"/>
  <c r="T1063" i="6"/>
  <c r="L1063" i="6"/>
  <c r="W1090" i="6"/>
  <c r="O1090" i="6"/>
  <c r="V1090" i="6"/>
  <c r="N1090" i="6"/>
  <c r="AC1090" i="6"/>
  <c r="U1090" i="6"/>
  <c r="M1090" i="6"/>
  <c r="AB1090" i="6"/>
  <c r="T1090" i="6"/>
  <c r="L1090" i="6"/>
  <c r="AA1090" i="6"/>
  <c r="S1090" i="6"/>
  <c r="Z1090" i="6"/>
  <c r="R1090" i="6"/>
  <c r="Y1090" i="6"/>
  <c r="Q1090" i="6"/>
  <c r="X1090" i="6"/>
  <c r="P1090" i="6"/>
  <c r="W1122" i="6"/>
  <c r="O1122" i="6"/>
  <c r="V1122" i="6"/>
  <c r="N1122" i="6"/>
  <c r="AC1122" i="6"/>
  <c r="U1122" i="6"/>
  <c r="M1122" i="6"/>
  <c r="AB1122" i="6"/>
  <c r="T1122" i="6"/>
  <c r="L1122" i="6"/>
  <c r="AA1122" i="6"/>
  <c r="S1122" i="6"/>
  <c r="Z1122" i="6"/>
  <c r="R1122" i="6"/>
  <c r="Y1122" i="6"/>
  <c r="Q1122" i="6"/>
  <c r="X1122" i="6"/>
  <c r="P1122" i="6"/>
  <c r="AC1113" i="6"/>
  <c r="U1113" i="6"/>
  <c r="M1113" i="6"/>
  <c r="AB1113" i="6"/>
  <c r="T1113" i="6"/>
  <c r="L1113" i="6"/>
  <c r="AA1113" i="6"/>
  <c r="S1113" i="6"/>
  <c r="Z1113" i="6"/>
  <c r="R1113" i="6"/>
  <c r="Y1113" i="6"/>
  <c r="Q1113" i="6"/>
  <c r="X1113" i="6"/>
  <c r="P1113" i="6"/>
  <c r="W1113" i="6"/>
  <c r="O1113" i="6"/>
  <c r="V1113" i="6"/>
  <c r="N1113" i="6"/>
  <c r="W1165" i="6"/>
  <c r="O1165" i="6"/>
  <c r="V1165" i="6"/>
  <c r="N1165" i="6"/>
  <c r="AC1165" i="6"/>
  <c r="U1165" i="6"/>
  <c r="M1165" i="6"/>
  <c r="AB1165" i="6"/>
  <c r="T1165" i="6"/>
  <c r="L1165" i="6"/>
  <c r="AA1165" i="6"/>
  <c r="S1165" i="6"/>
  <c r="Z1165" i="6"/>
  <c r="R1165" i="6"/>
  <c r="Y1165" i="6"/>
  <c r="Q1165" i="6"/>
  <c r="X1165" i="6"/>
  <c r="P1165" i="6"/>
  <c r="X1194" i="6"/>
  <c r="P1194" i="6"/>
  <c r="V1194" i="6"/>
  <c r="N1194" i="6"/>
  <c r="AC1194" i="6"/>
  <c r="U1194" i="6"/>
  <c r="M1194" i="6"/>
  <c r="AB1194" i="6"/>
  <c r="T1194" i="6"/>
  <c r="L1194" i="6"/>
  <c r="Z1194" i="6"/>
  <c r="R1194" i="6"/>
  <c r="O1194" i="6"/>
  <c r="AA1194" i="6"/>
  <c r="Y1194" i="6"/>
  <c r="W1194" i="6"/>
  <c r="S1194" i="6"/>
  <c r="Q1194" i="6"/>
  <c r="Z1231" i="6"/>
  <c r="R1231" i="6"/>
  <c r="Y1231" i="6"/>
  <c r="Q1231" i="6"/>
  <c r="X1231" i="6"/>
  <c r="P1231" i="6"/>
  <c r="W1231" i="6"/>
  <c r="O1231" i="6"/>
  <c r="V1231" i="6"/>
  <c r="N1231" i="6"/>
  <c r="AC1231" i="6"/>
  <c r="U1231" i="6"/>
  <c r="M1231" i="6"/>
  <c r="AB1231" i="6"/>
  <c r="T1231" i="6"/>
  <c r="L1231" i="6"/>
  <c r="AA1231" i="6"/>
  <c r="S1231" i="6"/>
  <c r="Z1260" i="6"/>
  <c r="R1260" i="6"/>
  <c r="X1260" i="6"/>
  <c r="P1260" i="6"/>
  <c r="W1260" i="6"/>
  <c r="O1260" i="6"/>
  <c r="V1260" i="6"/>
  <c r="N1260" i="6"/>
  <c r="AC1260" i="6"/>
  <c r="U1260" i="6"/>
  <c r="M1260" i="6"/>
  <c r="AB1260" i="6"/>
  <c r="T1260" i="6"/>
  <c r="L1260" i="6"/>
  <c r="AA1260" i="6"/>
  <c r="Y1260" i="6"/>
  <c r="S1260" i="6"/>
  <c r="Q1260" i="6"/>
  <c r="Z1252" i="6"/>
  <c r="R1252" i="6"/>
  <c r="W1252" i="6"/>
  <c r="O1252" i="6"/>
  <c r="V1252" i="6"/>
  <c r="AB1252" i="6"/>
  <c r="T1252" i="6"/>
  <c r="L1252" i="6"/>
  <c r="S1252" i="6"/>
  <c r="Q1252" i="6"/>
  <c r="P1252" i="6"/>
  <c r="AC1252" i="6"/>
  <c r="N1252" i="6"/>
  <c r="AA1252" i="6"/>
  <c r="M1252" i="6"/>
  <c r="Y1252" i="6"/>
  <c r="X1252" i="6"/>
  <c r="U1252" i="6"/>
  <c r="Z1276" i="6"/>
  <c r="R1276" i="6"/>
  <c r="Y1276" i="6"/>
  <c r="Q1276" i="6"/>
  <c r="X1276" i="6"/>
  <c r="P1276" i="6"/>
  <c r="W1276" i="6"/>
  <c r="O1276" i="6"/>
  <c r="V1276" i="6"/>
  <c r="N1276" i="6"/>
  <c r="AC1276" i="6"/>
  <c r="U1276" i="6"/>
  <c r="M1276" i="6"/>
  <c r="AB1276" i="6"/>
  <c r="T1276" i="6"/>
  <c r="L1276" i="6"/>
  <c r="AA1276" i="6"/>
  <c r="S1276" i="6"/>
  <c r="Z1344" i="6"/>
  <c r="R1344" i="6"/>
  <c r="Y1344" i="6"/>
  <c r="Q1344" i="6"/>
  <c r="X1344" i="6"/>
  <c r="P1344" i="6"/>
  <c r="W1344" i="6"/>
  <c r="O1344" i="6"/>
  <c r="V1344" i="6"/>
  <c r="N1344" i="6"/>
  <c r="AC1344" i="6"/>
  <c r="U1344" i="6"/>
  <c r="M1344" i="6"/>
  <c r="AB1344" i="6"/>
  <c r="T1344" i="6"/>
  <c r="L1344" i="6"/>
  <c r="AA1344" i="6"/>
  <c r="S1344" i="6"/>
  <c r="Z1356" i="6"/>
  <c r="R1356" i="6"/>
  <c r="Y1356" i="6"/>
  <c r="Q1356" i="6"/>
  <c r="X1356" i="6"/>
  <c r="P1356" i="6"/>
  <c r="W1356" i="6"/>
  <c r="O1356" i="6"/>
  <c r="V1356" i="6"/>
  <c r="N1356" i="6"/>
  <c r="AC1356" i="6"/>
  <c r="U1356" i="6"/>
  <c r="M1356" i="6"/>
  <c r="AB1356" i="6"/>
  <c r="T1356" i="6"/>
  <c r="L1356" i="6"/>
  <c r="AA1356" i="6"/>
  <c r="S1356" i="6"/>
  <c r="AC1289" i="6"/>
  <c r="U1289" i="6"/>
  <c r="M1289" i="6"/>
  <c r="AB1289" i="6"/>
  <c r="T1289" i="6"/>
  <c r="L1289" i="6"/>
  <c r="AA1289" i="6"/>
  <c r="S1289" i="6"/>
  <c r="Z1289" i="6"/>
  <c r="R1289" i="6"/>
  <c r="Y1289" i="6"/>
  <c r="Q1289" i="6"/>
  <c r="X1289" i="6"/>
  <c r="P1289" i="6"/>
  <c r="W1289" i="6"/>
  <c r="O1289" i="6"/>
  <c r="V1289" i="6"/>
  <c r="N1289" i="6"/>
  <c r="Z1316" i="6"/>
  <c r="R1316" i="6"/>
  <c r="X1316" i="6"/>
  <c r="P1316" i="6"/>
  <c r="V1316" i="6"/>
  <c r="N1316" i="6"/>
  <c r="AC1316" i="6"/>
  <c r="U1316" i="6"/>
  <c r="M1316" i="6"/>
  <c r="AB1316" i="6"/>
  <c r="T1316" i="6"/>
  <c r="L1316" i="6"/>
  <c r="O1316" i="6"/>
  <c r="AA1316" i="6"/>
  <c r="Y1316" i="6"/>
  <c r="W1316" i="6"/>
  <c r="S1316" i="6"/>
  <c r="Q1316" i="6"/>
  <c r="Z1348" i="6"/>
  <c r="R1348" i="6"/>
  <c r="Y1348" i="6"/>
  <c r="Q1348" i="6"/>
  <c r="X1348" i="6"/>
  <c r="P1348" i="6"/>
  <c r="W1348" i="6"/>
  <c r="O1348" i="6"/>
  <c r="V1348" i="6"/>
  <c r="N1348" i="6"/>
  <c r="AC1348" i="6"/>
  <c r="U1348" i="6"/>
  <c r="M1348" i="6"/>
  <c r="AB1348" i="6"/>
  <c r="T1348" i="6"/>
  <c r="L1348" i="6"/>
  <c r="AA1348" i="6"/>
  <c r="S1348" i="6"/>
  <c r="V1338" i="6"/>
  <c r="N1338" i="6"/>
  <c r="AC1338" i="6"/>
  <c r="U1338" i="6"/>
  <c r="M1338" i="6"/>
  <c r="AB1338" i="6"/>
  <c r="T1338" i="6"/>
  <c r="L1338" i="6"/>
  <c r="AA1338" i="6"/>
  <c r="S1338" i="6"/>
  <c r="Z1338" i="6"/>
  <c r="R1338" i="6"/>
  <c r="Y1338" i="6"/>
  <c r="Q1338" i="6"/>
  <c r="X1338" i="6"/>
  <c r="P1338" i="6"/>
  <c r="W1338" i="6"/>
  <c r="O1338" i="6"/>
  <c r="Z1374" i="6"/>
  <c r="R1374" i="6"/>
  <c r="Y1374" i="6"/>
  <c r="Q1374" i="6"/>
  <c r="X1374" i="6"/>
  <c r="P1374" i="6"/>
  <c r="V1374" i="6"/>
  <c r="N1374" i="6"/>
  <c r="AB1374" i="6"/>
  <c r="T1374" i="6"/>
  <c r="L1374" i="6"/>
  <c r="S1374" i="6"/>
  <c r="O1374" i="6"/>
  <c r="M1374" i="6"/>
  <c r="AC1374" i="6"/>
  <c r="AA1374" i="6"/>
  <c r="W1374" i="6"/>
  <c r="U1374" i="6"/>
  <c r="Y1381" i="6"/>
  <c r="Q1381" i="6"/>
  <c r="X1381" i="6"/>
  <c r="P1381" i="6"/>
  <c r="W1381" i="6"/>
  <c r="O1381" i="6"/>
  <c r="V1381" i="6"/>
  <c r="N1381" i="6"/>
  <c r="AB1381" i="6"/>
  <c r="T1381" i="6"/>
  <c r="L1381" i="6"/>
  <c r="AA1381" i="6"/>
  <c r="S1381" i="6"/>
  <c r="Z1381" i="6"/>
  <c r="R1381" i="6"/>
  <c r="AC1381" i="6"/>
  <c r="U1381" i="6"/>
  <c r="M1381" i="6"/>
  <c r="Y1413" i="6"/>
  <c r="Q1413" i="6"/>
  <c r="X1413" i="6"/>
  <c r="P1413" i="6"/>
  <c r="W1413" i="6"/>
  <c r="O1413" i="6"/>
  <c r="V1413" i="6"/>
  <c r="N1413" i="6"/>
  <c r="AC1413" i="6"/>
  <c r="U1413" i="6"/>
  <c r="M1413" i="6"/>
  <c r="AB1413" i="6"/>
  <c r="T1413" i="6"/>
  <c r="L1413" i="6"/>
  <c r="AA1413" i="6"/>
  <c r="S1413" i="6"/>
  <c r="Z1413" i="6"/>
  <c r="R1413" i="6"/>
  <c r="W1400" i="6"/>
  <c r="O1400" i="6"/>
  <c r="V1400" i="6"/>
  <c r="N1400" i="6"/>
  <c r="AC1400" i="6"/>
  <c r="U1400" i="6"/>
  <c r="M1400" i="6"/>
  <c r="AB1400" i="6"/>
  <c r="T1400" i="6"/>
  <c r="L1400" i="6"/>
  <c r="AA1400" i="6"/>
  <c r="S1400" i="6"/>
  <c r="Z1400" i="6"/>
  <c r="R1400" i="6"/>
  <c r="Y1400" i="6"/>
  <c r="Q1400" i="6"/>
  <c r="X1400" i="6"/>
  <c r="P1400" i="6"/>
  <c r="Z1432" i="6"/>
  <c r="R1432" i="6"/>
  <c r="Y1432" i="6"/>
  <c r="Q1432" i="6"/>
  <c r="X1432" i="6"/>
  <c r="P1432" i="6"/>
  <c r="W1432" i="6"/>
  <c r="O1432" i="6"/>
  <c r="AC1432" i="6"/>
  <c r="U1432" i="6"/>
  <c r="M1432" i="6"/>
  <c r="AB1432" i="6"/>
  <c r="T1432" i="6"/>
  <c r="L1432" i="6"/>
  <c r="V1432" i="6"/>
  <c r="S1432" i="6"/>
  <c r="N1432" i="6"/>
  <c r="AA1432" i="6"/>
  <c r="AA1410" i="6"/>
  <c r="S1410" i="6"/>
  <c r="Z1410" i="6"/>
  <c r="R1410" i="6"/>
  <c r="Y1410" i="6"/>
  <c r="Q1410" i="6"/>
  <c r="X1410" i="6"/>
  <c r="P1410" i="6"/>
  <c r="W1410" i="6"/>
  <c r="O1410" i="6"/>
  <c r="V1410" i="6"/>
  <c r="N1410" i="6"/>
  <c r="AC1410" i="6"/>
  <c r="U1410" i="6"/>
  <c r="M1410" i="6"/>
  <c r="AB1410" i="6"/>
  <c r="T1410" i="6"/>
  <c r="L1410" i="6"/>
  <c r="Z1448" i="6"/>
  <c r="R1448" i="6"/>
  <c r="Y1448" i="6"/>
  <c r="Q1448" i="6"/>
  <c r="X1448" i="6"/>
  <c r="P1448" i="6"/>
  <c r="W1448" i="6"/>
  <c r="O1448" i="6"/>
  <c r="V1448" i="6"/>
  <c r="N1448" i="6"/>
  <c r="AC1448" i="6"/>
  <c r="U1448" i="6"/>
  <c r="M1448" i="6"/>
  <c r="AB1448" i="6"/>
  <c r="T1448" i="6"/>
  <c r="L1448" i="6"/>
  <c r="AA1448" i="6"/>
  <c r="S1448" i="6"/>
  <c r="X1439" i="6"/>
  <c r="P1439" i="6"/>
  <c r="W1439" i="6"/>
  <c r="O1439" i="6"/>
  <c r="V1439" i="6"/>
  <c r="N1439" i="6"/>
  <c r="AC1439" i="6"/>
  <c r="U1439" i="6"/>
  <c r="M1439" i="6"/>
  <c r="AB1439" i="6"/>
  <c r="T1439" i="6"/>
  <c r="L1439" i="6"/>
  <c r="AA1439" i="6"/>
  <c r="S1439" i="6"/>
  <c r="Z1439" i="6"/>
  <c r="R1439" i="6"/>
  <c r="Y1439" i="6"/>
  <c r="Q1439" i="6"/>
  <c r="Z1505" i="6"/>
  <c r="R1505" i="6"/>
  <c r="Y1505" i="6"/>
  <c r="Q1505" i="6"/>
  <c r="X1505" i="6"/>
  <c r="P1505" i="6"/>
  <c r="V1505" i="6"/>
  <c r="N1505" i="6"/>
  <c r="AC1505" i="6"/>
  <c r="U1505" i="6"/>
  <c r="M1505" i="6"/>
  <c r="AB1505" i="6"/>
  <c r="T1505" i="6"/>
  <c r="L1505" i="6"/>
  <c r="AA1505" i="6"/>
  <c r="W1505" i="6"/>
  <c r="S1505" i="6"/>
  <c r="O1505" i="6"/>
  <c r="AC1483" i="6"/>
  <c r="U1483" i="6"/>
  <c r="M1483" i="6"/>
  <c r="AB1483" i="6"/>
  <c r="T1483" i="6"/>
  <c r="L1483" i="6"/>
  <c r="AA1483" i="6"/>
  <c r="S1483" i="6"/>
  <c r="Z1483" i="6"/>
  <c r="R1483" i="6"/>
  <c r="Y1483" i="6"/>
  <c r="Q1483" i="6"/>
  <c r="X1483" i="6"/>
  <c r="P1483" i="6"/>
  <c r="W1483" i="6"/>
  <c r="O1483" i="6"/>
  <c r="V1483" i="6"/>
  <c r="N1483" i="6"/>
  <c r="Z1513" i="6"/>
  <c r="R1513" i="6"/>
  <c r="Y1513" i="6"/>
  <c r="Q1513" i="6"/>
  <c r="X1513" i="6"/>
  <c r="P1513" i="6"/>
  <c r="W1513" i="6"/>
  <c r="O1513" i="6"/>
  <c r="V1513" i="6"/>
  <c r="N1513" i="6"/>
  <c r="AC1513" i="6"/>
  <c r="U1513" i="6"/>
  <c r="M1513" i="6"/>
  <c r="AB1513" i="6"/>
  <c r="T1513" i="6"/>
  <c r="L1513" i="6"/>
  <c r="AA1513" i="6"/>
  <c r="S1513" i="6"/>
  <c r="X1516" i="6"/>
  <c r="P1516" i="6"/>
  <c r="W1516" i="6"/>
  <c r="O1516" i="6"/>
  <c r="V1516" i="6"/>
  <c r="N1516" i="6"/>
  <c r="AC1516" i="6"/>
  <c r="U1516" i="6"/>
  <c r="M1516" i="6"/>
  <c r="AB1516" i="6"/>
  <c r="T1516" i="6"/>
  <c r="L1516" i="6"/>
  <c r="AA1516" i="6"/>
  <c r="S1516" i="6"/>
  <c r="Z1516" i="6"/>
  <c r="R1516" i="6"/>
  <c r="Y1516" i="6"/>
  <c r="Q1516" i="6"/>
  <c r="V1523" i="6"/>
  <c r="N1523" i="6"/>
  <c r="AC1523" i="6"/>
  <c r="U1523" i="6"/>
  <c r="M1523" i="6"/>
  <c r="AB1523" i="6"/>
  <c r="T1523" i="6"/>
  <c r="L1523" i="6"/>
  <c r="AA1523" i="6"/>
  <c r="S1523" i="6"/>
  <c r="Z1523" i="6"/>
  <c r="R1523" i="6"/>
  <c r="Y1523" i="6"/>
  <c r="Q1523" i="6"/>
  <c r="X1523" i="6"/>
  <c r="P1523" i="6"/>
  <c r="W1523" i="6"/>
  <c r="O1523" i="6"/>
  <c r="X1550" i="6"/>
  <c r="P1550" i="6"/>
  <c r="W1550" i="6"/>
  <c r="O1550" i="6"/>
  <c r="V1550" i="6"/>
  <c r="N1550" i="6"/>
  <c r="AC1550" i="6"/>
  <c r="U1550" i="6"/>
  <c r="M1550" i="6"/>
  <c r="AB1550" i="6"/>
  <c r="T1550" i="6"/>
  <c r="L1550" i="6"/>
  <c r="AA1550" i="6"/>
  <c r="S1550" i="6"/>
  <c r="Z1550" i="6"/>
  <c r="R1550" i="6"/>
  <c r="Y1550" i="6"/>
  <c r="Q1550" i="6"/>
  <c r="V1606" i="6"/>
  <c r="N1606" i="6"/>
  <c r="AC1606" i="6"/>
  <c r="U1606" i="6"/>
  <c r="M1606" i="6"/>
  <c r="AB1606" i="6"/>
  <c r="T1606" i="6"/>
  <c r="L1606" i="6"/>
  <c r="Z1606" i="6"/>
  <c r="R1606" i="6"/>
  <c r="Y1606" i="6"/>
  <c r="Q1606" i="6"/>
  <c r="X1606" i="6"/>
  <c r="P1606" i="6"/>
  <c r="AA1606" i="6"/>
  <c r="W1606" i="6"/>
  <c r="S1606" i="6"/>
  <c r="O1606" i="6"/>
  <c r="Z1616" i="6"/>
  <c r="R1616" i="6"/>
  <c r="Y1616" i="6"/>
  <c r="Q1616" i="6"/>
  <c r="X1616" i="6"/>
  <c r="P1616" i="6"/>
  <c r="W1616" i="6"/>
  <c r="O1616" i="6"/>
  <c r="V1616" i="6"/>
  <c r="N1616" i="6"/>
  <c r="AC1616" i="6"/>
  <c r="U1616" i="6"/>
  <c r="M1616" i="6"/>
  <c r="AB1616" i="6"/>
  <c r="T1616" i="6"/>
  <c r="L1616" i="6"/>
  <c r="AA1616" i="6"/>
  <c r="S1616" i="6"/>
  <c r="Z1635" i="6"/>
  <c r="R1635" i="6"/>
  <c r="Y1635" i="6"/>
  <c r="Q1635" i="6"/>
  <c r="X1635" i="6"/>
  <c r="P1635" i="6"/>
  <c r="W1635" i="6"/>
  <c r="O1635" i="6"/>
  <c r="V1635" i="6"/>
  <c r="N1635" i="6"/>
  <c r="AC1635" i="6"/>
  <c r="U1635" i="6"/>
  <c r="M1635" i="6"/>
  <c r="AB1635" i="6"/>
  <c r="T1635" i="6"/>
  <c r="L1635" i="6"/>
  <c r="AA1635" i="6"/>
  <c r="S1635" i="6"/>
  <c r="AB1605" i="6"/>
  <c r="T1605" i="6"/>
  <c r="L1605" i="6"/>
  <c r="AA1605" i="6"/>
  <c r="S1605" i="6"/>
  <c r="Z1605" i="6"/>
  <c r="R1605" i="6"/>
  <c r="X1605" i="6"/>
  <c r="P1605" i="6"/>
  <c r="W1605" i="6"/>
  <c r="O1605" i="6"/>
  <c r="V1605" i="6"/>
  <c r="N1605" i="6"/>
  <c r="AC1605" i="6"/>
  <c r="Y1605" i="6"/>
  <c r="U1605" i="6"/>
  <c r="Q1605" i="6"/>
  <c r="M1605" i="6"/>
  <c r="V1642" i="6"/>
  <c r="N1642" i="6"/>
  <c r="Y1642" i="6"/>
  <c r="Q1642" i="6"/>
  <c r="AA1642" i="6"/>
  <c r="P1642" i="6"/>
  <c r="Z1642" i="6"/>
  <c r="O1642" i="6"/>
  <c r="X1642" i="6"/>
  <c r="M1642" i="6"/>
  <c r="W1642" i="6"/>
  <c r="L1642" i="6"/>
  <c r="U1642" i="6"/>
  <c r="T1642" i="6"/>
  <c r="AC1642" i="6"/>
  <c r="S1642" i="6"/>
  <c r="AB1642" i="6"/>
  <c r="R1642" i="6"/>
  <c r="AB1632" i="6"/>
  <c r="T1632" i="6"/>
  <c r="L1632" i="6"/>
  <c r="AA1632" i="6"/>
  <c r="S1632" i="6"/>
  <c r="Z1632" i="6"/>
  <c r="R1632" i="6"/>
  <c r="Y1632" i="6"/>
  <c r="Q1632" i="6"/>
  <c r="X1632" i="6"/>
  <c r="P1632" i="6"/>
  <c r="W1632" i="6"/>
  <c r="O1632" i="6"/>
  <c r="V1632" i="6"/>
  <c r="N1632" i="6"/>
  <c r="AC1632" i="6"/>
  <c r="U1632" i="6"/>
  <c r="M1632" i="6"/>
  <c r="AB208" i="5"/>
  <c r="T208" i="5"/>
  <c r="AA208" i="5"/>
  <c r="S208" i="5"/>
  <c r="AH208" i="5"/>
  <c r="Z208" i="5"/>
  <c r="R208" i="5"/>
  <c r="AG208" i="5"/>
  <c r="Y208" i="5"/>
  <c r="Q208" i="5"/>
  <c r="AF208" i="5"/>
  <c r="X208" i="5"/>
  <c r="AE208" i="5"/>
  <c r="W208" i="5"/>
  <c r="AD208" i="5"/>
  <c r="V208" i="5"/>
  <c r="AC208" i="5"/>
  <c r="U208" i="5"/>
  <c r="AB220" i="5"/>
  <c r="T220" i="5"/>
  <c r="AA220" i="5"/>
  <c r="S220" i="5"/>
  <c r="AH220" i="5"/>
  <c r="Z220" i="5"/>
  <c r="R220" i="5"/>
  <c r="AG220" i="5"/>
  <c r="Y220" i="5"/>
  <c r="Q220" i="5"/>
  <c r="AF220" i="5"/>
  <c r="X220" i="5"/>
  <c r="AE220" i="5"/>
  <c r="W220" i="5"/>
  <c r="AD220" i="5"/>
  <c r="V220" i="5"/>
  <c r="AC220" i="5"/>
  <c r="U220" i="5"/>
  <c r="AH207" i="5"/>
  <c r="Z207" i="5"/>
  <c r="R207" i="5"/>
  <c r="AG207" i="5"/>
  <c r="Y207" i="5"/>
  <c r="Q207" i="5"/>
  <c r="AF207" i="5"/>
  <c r="X207" i="5"/>
  <c r="AE207" i="5"/>
  <c r="W207" i="5"/>
  <c r="AD207" i="5"/>
  <c r="V207" i="5"/>
  <c r="AC207" i="5"/>
  <c r="U207" i="5"/>
  <c r="AB207" i="5"/>
  <c r="T207" i="5"/>
  <c r="AA207" i="5"/>
  <c r="S207" i="5"/>
  <c r="AC1569" i="6"/>
  <c r="U1569" i="6"/>
  <c r="M1569" i="6"/>
  <c r="AB1569" i="6"/>
  <c r="T1569" i="6"/>
  <c r="L1569" i="6"/>
  <c r="AA1569" i="6"/>
  <c r="S1569" i="6"/>
  <c r="Z1569" i="6"/>
  <c r="R1569" i="6"/>
  <c r="Y1569" i="6"/>
  <c r="Q1569" i="6"/>
  <c r="X1569" i="6"/>
  <c r="P1569" i="6"/>
  <c r="W1569" i="6"/>
  <c r="O1569" i="6"/>
  <c r="V1569" i="6"/>
  <c r="N1569" i="6"/>
  <c r="W1492" i="6"/>
  <c r="O1492" i="6"/>
  <c r="V1492" i="6"/>
  <c r="N1492" i="6"/>
  <c r="AC1492" i="6"/>
  <c r="U1492" i="6"/>
  <c r="M1492" i="6"/>
  <c r="AB1492" i="6"/>
  <c r="T1492" i="6"/>
  <c r="L1492" i="6"/>
  <c r="AA1492" i="6"/>
  <c r="S1492" i="6"/>
  <c r="Z1492" i="6"/>
  <c r="R1492" i="6"/>
  <c r="Y1492" i="6"/>
  <c r="Q1492" i="6"/>
  <c r="X1492" i="6"/>
  <c r="P1492" i="6"/>
  <c r="AB1345" i="6"/>
  <c r="T1345" i="6"/>
  <c r="L1345" i="6"/>
  <c r="AA1345" i="6"/>
  <c r="S1345" i="6"/>
  <c r="Z1345" i="6"/>
  <c r="R1345" i="6"/>
  <c r="Y1345" i="6"/>
  <c r="Q1345" i="6"/>
  <c r="X1345" i="6"/>
  <c r="P1345" i="6"/>
  <c r="W1345" i="6"/>
  <c r="O1345" i="6"/>
  <c r="V1345" i="6"/>
  <c r="N1345" i="6"/>
  <c r="M1345" i="6"/>
  <c r="AC1345" i="6"/>
  <c r="U1345" i="6"/>
  <c r="X1210" i="6"/>
  <c r="P1210" i="6"/>
  <c r="W1210" i="6"/>
  <c r="O1210" i="6"/>
  <c r="V1210" i="6"/>
  <c r="N1210" i="6"/>
  <c r="AC1210" i="6"/>
  <c r="U1210" i="6"/>
  <c r="M1210" i="6"/>
  <c r="AB1210" i="6"/>
  <c r="T1210" i="6"/>
  <c r="L1210" i="6"/>
  <c r="AA1210" i="6"/>
  <c r="S1210" i="6"/>
  <c r="Z1210" i="6"/>
  <c r="R1210" i="6"/>
  <c r="Y1210" i="6"/>
  <c r="Q1210" i="6"/>
  <c r="Y1150" i="6"/>
  <c r="Q1150" i="6"/>
  <c r="W1150" i="6"/>
  <c r="O1150" i="6"/>
  <c r="AB1150" i="6"/>
  <c r="T1150" i="6"/>
  <c r="L1150" i="6"/>
  <c r="AA1150" i="6"/>
  <c r="S1150" i="6"/>
  <c r="Z1150" i="6"/>
  <c r="R1150" i="6"/>
  <c r="U1150" i="6"/>
  <c r="P1150" i="6"/>
  <c r="N1150" i="6"/>
  <c r="M1150" i="6"/>
  <c r="AC1150" i="6"/>
  <c r="X1150" i="6"/>
  <c r="V1150" i="6"/>
  <c r="AA1120" i="6"/>
  <c r="S1120" i="6"/>
  <c r="Z1120" i="6"/>
  <c r="R1120" i="6"/>
  <c r="Y1120" i="6"/>
  <c r="Q1120" i="6"/>
  <c r="X1120" i="6"/>
  <c r="P1120" i="6"/>
  <c r="W1120" i="6"/>
  <c r="O1120" i="6"/>
  <c r="V1120" i="6"/>
  <c r="N1120" i="6"/>
  <c r="AC1120" i="6"/>
  <c r="U1120" i="6"/>
  <c r="M1120" i="6"/>
  <c r="AB1120" i="6"/>
  <c r="T1120" i="6"/>
  <c r="L1120" i="6"/>
  <c r="Z839" i="6"/>
  <c r="R839" i="6"/>
  <c r="Y839" i="6"/>
  <c r="Q839" i="6"/>
  <c r="X839" i="6"/>
  <c r="P839" i="6"/>
  <c r="W839" i="6"/>
  <c r="O839" i="6"/>
  <c r="V839" i="6"/>
  <c r="N839" i="6"/>
  <c r="AC839" i="6"/>
  <c r="U839" i="6"/>
  <c r="M839" i="6"/>
  <c r="AB839" i="6"/>
  <c r="T839" i="6"/>
  <c r="L839" i="6"/>
  <c r="AA839" i="6"/>
  <c r="S839" i="6"/>
  <c r="AB737" i="6"/>
  <c r="T737" i="6"/>
  <c r="L737" i="6"/>
  <c r="AA737" i="6"/>
  <c r="S737" i="6"/>
  <c r="Z737" i="6"/>
  <c r="R737" i="6"/>
  <c r="Y737" i="6"/>
  <c r="Q737" i="6"/>
  <c r="X737" i="6"/>
  <c r="P737" i="6"/>
  <c r="W737" i="6"/>
  <c r="O737" i="6"/>
  <c r="V737" i="6"/>
  <c r="N737" i="6"/>
  <c r="AC737" i="6"/>
  <c r="U737" i="6"/>
  <c r="M737" i="6"/>
  <c r="AA411" i="6"/>
  <c r="S411" i="6"/>
  <c r="Z411" i="6"/>
  <c r="R411" i="6"/>
  <c r="X411" i="6"/>
  <c r="P411" i="6"/>
  <c r="V411" i="6"/>
  <c r="N411" i="6"/>
  <c r="AC411" i="6"/>
  <c r="U411" i="6"/>
  <c r="M411" i="6"/>
  <c r="AB411" i="6"/>
  <c r="T411" i="6"/>
  <c r="L411" i="6"/>
  <c r="Q411" i="6"/>
  <c r="O411" i="6"/>
  <c r="Y411" i="6"/>
  <c r="W411" i="6"/>
  <c r="Y280" i="6"/>
  <c r="Q280" i="6"/>
  <c r="AC280" i="6"/>
  <c r="U280" i="6"/>
  <c r="M280" i="6"/>
  <c r="AA280" i="6"/>
  <c r="S280" i="6"/>
  <c r="W280" i="6"/>
  <c r="V280" i="6"/>
  <c r="T280" i="6"/>
  <c r="R280" i="6"/>
  <c r="P280" i="6"/>
  <c r="AB280" i="6"/>
  <c r="O280" i="6"/>
  <c r="Z280" i="6"/>
  <c r="N280" i="6"/>
  <c r="X280" i="6"/>
  <c r="L280" i="6"/>
  <c r="X299" i="6"/>
  <c r="P299" i="6"/>
  <c r="W299" i="6"/>
  <c r="O299" i="6"/>
  <c r="V299" i="6"/>
  <c r="N299" i="6"/>
  <c r="AC299" i="6"/>
  <c r="U299" i="6"/>
  <c r="M299" i="6"/>
  <c r="AB299" i="6"/>
  <c r="T299" i="6"/>
  <c r="L299" i="6"/>
  <c r="AA299" i="6"/>
  <c r="S299" i="6"/>
  <c r="Z299" i="6"/>
  <c r="R299" i="6"/>
  <c r="Y299" i="6"/>
  <c r="Q299" i="6"/>
  <c r="V260" i="6"/>
  <c r="N260" i="6"/>
  <c r="AC260" i="6"/>
  <c r="U260" i="6"/>
  <c r="M260" i="6"/>
  <c r="AB260" i="6"/>
  <c r="T260" i="6"/>
  <c r="L260" i="6"/>
  <c r="AA260" i="6"/>
  <c r="S260" i="6"/>
  <c r="Z260" i="6"/>
  <c r="R260" i="6"/>
  <c r="Y260" i="6"/>
  <c r="Q260" i="6"/>
  <c r="X260" i="6"/>
  <c r="P260" i="6"/>
  <c r="W260" i="6"/>
  <c r="O260" i="6"/>
  <c r="AB235" i="6"/>
  <c r="T235" i="6"/>
  <c r="L235" i="6"/>
  <c r="AA235" i="6"/>
  <c r="S235" i="6"/>
  <c r="Z235" i="6"/>
  <c r="R235" i="6"/>
  <c r="Y235" i="6"/>
  <c r="Q235" i="6"/>
  <c r="X235" i="6"/>
  <c r="P235" i="6"/>
  <c r="W235" i="6"/>
  <c r="O235" i="6"/>
  <c r="V235" i="6"/>
  <c r="N235" i="6"/>
  <c r="AC235" i="6"/>
  <c r="U235" i="6"/>
  <c r="M235" i="6"/>
  <c r="Y127" i="6"/>
  <c r="Q127" i="6"/>
  <c r="X127" i="6"/>
  <c r="P127" i="6"/>
  <c r="W127" i="6"/>
  <c r="O127" i="6"/>
  <c r="V127" i="6"/>
  <c r="N127" i="6"/>
  <c r="AC127" i="6"/>
  <c r="U127" i="6"/>
  <c r="M127" i="6"/>
  <c r="AB127" i="6"/>
  <c r="T127" i="6"/>
  <c r="L127" i="6"/>
  <c r="AA127" i="6"/>
  <c r="S127" i="6"/>
  <c r="Z127" i="6"/>
  <c r="R127" i="6"/>
  <c r="Y115" i="6"/>
  <c r="Q115" i="6"/>
  <c r="X115" i="6"/>
  <c r="P115" i="6"/>
  <c r="W115" i="6"/>
  <c r="O115" i="6"/>
  <c r="V115" i="6"/>
  <c r="N115" i="6"/>
  <c r="AC115" i="6"/>
  <c r="U115" i="6"/>
  <c r="M115" i="6"/>
  <c r="AB115" i="6"/>
  <c r="T115" i="6"/>
  <c r="L115" i="6"/>
  <c r="AA115" i="6"/>
  <c r="S115" i="6"/>
  <c r="Z115" i="6"/>
  <c r="R115" i="6"/>
  <c r="X1667" i="6"/>
  <c r="P1667" i="6"/>
  <c r="AC1667" i="6"/>
  <c r="U1667" i="6"/>
  <c r="M1667" i="6"/>
  <c r="AA1667" i="6"/>
  <c r="S1667" i="6"/>
  <c r="Z1667" i="6"/>
  <c r="R1667" i="6"/>
  <c r="AB1667" i="6"/>
  <c r="L1667" i="6"/>
  <c r="Y1667" i="6"/>
  <c r="W1667" i="6"/>
  <c r="V1667" i="6"/>
  <c r="T1667" i="6"/>
  <c r="Q1667" i="6"/>
  <c r="O1667" i="6"/>
  <c r="N1667" i="6"/>
  <c r="X1663" i="6"/>
  <c r="P1663" i="6"/>
  <c r="AC1663" i="6"/>
  <c r="U1663" i="6"/>
  <c r="M1663" i="6"/>
  <c r="AA1663" i="6"/>
  <c r="S1663" i="6"/>
  <c r="Z1663" i="6"/>
  <c r="R1663" i="6"/>
  <c r="O1663" i="6"/>
  <c r="N1663" i="6"/>
  <c r="AB1663" i="6"/>
  <c r="L1663" i="6"/>
  <c r="Y1663" i="6"/>
  <c r="W1663" i="6"/>
  <c r="V1663" i="6"/>
  <c r="T1663" i="6"/>
  <c r="Q1663" i="6"/>
  <c r="W1626" i="6"/>
  <c r="O1626" i="6"/>
  <c r="V1626" i="6"/>
  <c r="N1626" i="6"/>
  <c r="AB1626" i="6"/>
  <c r="T1626" i="6"/>
  <c r="L1626" i="6"/>
  <c r="AA1626" i="6"/>
  <c r="S1626" i="6"/>
  <c r="Z1626" i="6"/>
  <c r="AC1626" i="6"/>
  <c r="Y1626" i="6"/>
  <c r="X1626" i="6"/>
  <c r="U1626" i="6"/>
  <c r="R1626" i="6"/>
  <c r="Q1626" i="6"/>
  <c r="P1626" i="6"/>
  <c r="M1626" i="6"/>
  <c r="AB1649" i="6"/>
  <c r="T1649" i="6"/>
  <c r="L1649" i="6"/>
  <c r="W1649" i="6"/>
  <c r="O1649" i="6"/>
  <c r="V1649" i="6"/>
  <c r="N1649" i="6"/>
  <c r="Z1649" i="6"/>
  <c r="M1649" i="6"/>
  <c r="Y1649" i="6"/>
  <c r="X1649" i="6"/>
  <c r="U1649" i="6"/>
  <c r="S1649" i="6"/>
  <c r="R1649" i="6"/>
  <c r="AC1649" i="6"/>
  <c r="Q1649" i="6"/>
  <c r="AA1649" i="6"/>
  <c r="P1649" i="6"/>
  <c r="V1589" i="6"/>
  <c r="N1589" i="6"/>
  <c r="AC1589" i="6"/>
  <c r="U1589" i="6"/>
  <c r="M1589" i="6"/>
  <c r="AB1589" i="6"/>
  <c r="T1589" i="6"/>
  <c r="L1589" i="6"/>
  <c r="AA1589" i="6"/>
  <c r="S1589" i="6"/>
  <c r="Z1589" i="6"/>
  <c r="R1589" i="6"/>
  <c r="Y1589" i="6"/>
  <c r="Q1589" i="6"/>
  <c r="X1589" i="6"/>
  <c r="P1589" i="6"/>
  <c r="W1589" i="6"/>
  <c r="O1589" i="6"/>
  <c r="Z1591" i="6"/>
  <c r="R1591" i="6"/>
  <c r="Y1591" i="6"/>
  <c r="Q1591" i="6"/>
  <c r="X1591" i="6"/>
  <c r="P1591" i="6"/>
  <c r="W1591" i="6"/>
  <c r="O1591" i="6"/>
  <c r="V1591" i="6"/>
  <c r="N1591" i="6"/>
  <c r="AC1591" i="6"/>
  <c r="U1591" i="6"/>
  <c r="M1591" i="6"/>
  <c r="AB1591" i="6"/>
  <c r="T1591" i="6"/>
  <c r="L1591" i="6"/>
  <c r="AA1591" i="6"/>
  <c r="S1591" i="6"/>
  <c r="V1585" i="6"/>
  <c r="N1585" i="6"/>
  <c r="AC1585" i="6"/>
  <c r="U1585" i="6"/>
  <c r="M1585" i="6"/>
  <c r="AB1585" i="6"/>
  <c r="T1585" i="6"/>
  <c r="L1585" i="6"/>
  <c r="AA1585" i="6"/>
  <c r="S1585" i="6"/>
  <c r="Z1585" i="6"/>
  <c r="R1585" i="6"/>
  <c r="Y1585" i="6"/>
  <c r="Q1585" i="6"/>
  <c r="X1585" i="6"/>
  <c r="P1585" i="6"/>
  <c r="W1585" i="6"/>
  <c r="O1585" i="6"/>
  <c r="Z1571" i="6"/>
  <c r="R1571" i="6"/>
  <c r="Y1571" i="6"/>
  <c r="Q1571" i="6"/>
  <c r="X1571" i="6"/>
  <c r="P1571" i="6"/>
  <c r="W1571" i="6"/>
  <c r="O1571" i="6"/>
  <c r="V1571" i="6"/>
  <c r="N1571" i="6"/>
  <c r="AC1571" i="6"/>
  <c r="U1571" i="6"/>
  <c r="M1571" i="6"/>
  <c r="AB1571" i="6"/>
  <c r="T1571" i="6"/>
  <c r="L1571" i="6"/>
  <c r="AA1571" i="6"/>
  <c r="S1571" i="6"/>
  <c r="Z1559" i="6"/>
  <c r="R1559" i="6"/>
  <c r="Y1559" i="6"/>
  <c r="Q1559" i="6"/>
  <c r="X1559" i="6"/>
  <c r="P1559" i="6"/>
  <c r="W1559" i="6"/>
  <c r="O1559" i="6"/>
  <c r="V1559" i="6"/>
  <c r="N1559" i="6"/>
  <c r="AC1559" i="6"/>
  <c r="U1559" i="6"/>
  <c r="M1559" i="6"/>
  <c r="AB1559" i="6"/>
  <c r="T1559" i="6"/>
  <c r="L1559" i="6"/>
  <c r="AA1559" i="6"/>
  <c r="S1559" i="6"/>
  <c r="V1553" i="6"/>
  <c r="N1553" i="6"/>
  <c r="AC1553" i="6"/>
  <c r="U1553" i="6"/>
  <c r="M1553" i="6"/>
  <c r="AB1553" i="6"/>
  <c r="T1553" i="6"/>
  <c r="L1553" i="6"/>
  <c r="AA1553" i="6"/>
  <c r="S1553" i="6"/>
  <c r="Z1553" i="6"/>
  <c r="R1553" i="6"/>
  <c r="Y1553" i="6"/>
  <c r="Q1553" i="6"/>
  <c r="X1553" i="6"/>
  <c r="P1553" i="6"/>
  <c r="W1553" i="6"/>
  <c r="O1553" i="6"/>
  <c r="AB1540" i="6"/>
  <c r="T1540" i="6"/>
  <c r="L1540" i="6"/>
  <c r="AA1540" i="6"/>
  <c r="S1540" i="6"/>
  <c r="Z1540" i="6"/>
  <c r="R1540" i="6"/>
  <c r="Y1540" i="6"/>
  <c r="Q1540" i="6"/>
  <c r="X1540" i="6"/>
  <c r="P1540" i="6"/>
  <c r="V1540" i="6"/>
  <c r="N1540" i="6"/>
  <c r="AC1540" i="6"/>
  <c r="U1540" i="6"/>
  <c r="M1540" i="6"/>
  <c r="W1540" i="6"/>
  <c r="O1540" i="6"/>
  <c r="AB1518" i="6"/>
  <c r="T1518" i="6"/>
  <c r="L1518" i="6"/>
  <c r="AA1518" i="6"/>
  <c r="S1518" i="6"/>
  <c r="Z1518" i="6"/>
  <c r="R1518" i="6"/>
  <c r="Y1518" i="6"/>
  <c r="Q1518" i="6"/>
  <c r="X1518" i="6"/>
  <c r="P1518" i="6"/>
  <c r="W1518" i="6"/>
  <c r="O1518" i="6"/>
  <c r="V1518" i="6"/>
  <c r="N1518" i="6"/>
  <c r="AC1518" i="6"/>
  <c r="U1518" i="6"/>
  <c r="M1518" i="6"/>
  <c r="AC1495" i="6"/>
  <c r="U1495" i="6"/>
  <c r="M1495" i="6"/>
  <c r="AB1495" i="6"/>
  <c r="T1495" i="6"/>
  <c r="L1495" i="6"/>
  <c r="AA1495" i="6"/>
  <c r="S1495" i="6"/>
  <c r="Z1495" i="6"/>
  <c r="R1495" i="6"/>
  <c r="Y1495" i="6"/>
  <c r="Q1495" i="6"/>
  <c r="X1495" i="6"/>
  <c r="P1495" i="6"/>
  <c r="W1495" i="6"/>
  <c r="O1495" i="6"/>
  <c r="V1495" i="6"/>
  <c r="N1495" i="6"/>
  <c r="Y1489" i="6"/>
  <c r="Q1489" i="6"/>
  <c r="X1489" i="6"/>
  <c r="P1489" i="6"/>
  <c r="W1489" i="6"/>
  <c r="O1489" i="6"/>
  <c r="V1489" i="6"/>
  <c r="N1489" i="6"/>
  <c r="AC1489" i="6"/>
  <c r="U1489" i="6"/>
  <c r="M1489" i="6"/>
  <c r="AB1489" i="6"/>
  <c r="T1489" i="6"/>
  <c r="L1489" i="6"/>
  <c r="AA1489" i="6"/>
  <c r="S1489" i="6"/>
  <c r="Z1489" i="6"/>
  <c r="R1489" i="6"/>
  <c r="W1480" i="6"/>
  <c r="O1480" i="6"/>
  <c r="V1480" i="6"/>
  <c r="N1480" i="6"/>
  <c r="AC1480" i="6"/>
  <c r="U1480" i="6"/>
  <c r="M1480" i="6"/>
  <c r="AB1480" i="6"/>
  <c r="T1480" i="6"/>
  <c r="L1480" i="6"/>
  <c r="AA1480" i="6"/>
  <c r="S1480" i="6"/>
  <c r="Z1480" i="6"/>
  <c r="R1480" i="6"/>
  <c r="Y1480" i="6"/>
  <c r="Q1480" i="6"/>
  <c r="X1480" i="6"/>
  <c r="P1480" i="6"/>
  <c r="V1442" i="6"/>
  <c r="N1442" i="6"/>
  <c r="AC1442" i="6"/>
  <c r="U1442" i="6"/>
  <c r="M1442" i="6"/>
  <c r="AB1442" i="6"/>
  <c r="T1442" i="6"/>
  <c r="L1442" i="6"/>
  <c r="AA1442" i="6"/>
  <c r="S1442" i="6"/>
  <c r="Z1442" i="6"/>
  <c r="R1442" i="6"/>
  <c r="Y1442" i="6"/>
  <c r="Q1442" i="6"/>
  <c r="X1442" i="6"/>
  <c r="P1442" i="6"/>
  <c r="W1442" i="6"/>
  <c r="O1442" i="6"/>
  <c r="V1430" i="6"/>
  <c r="N1430" i="6"/>
  <c r="AC1430" i="6"/>
  <c r="U1430" i="6"/>
  <c r="M1430" i="6"/>
  <c r="AB1430" i="6"/>
  <c r="T1430" i="6"/>
  <c r="L1430" i="6"/>
  <c r="AA1430" i="6"/>
  <c r="S1430" i="6"/>
  <c r="Y1430" i="6"/>
  <c r="X1430" i="6"/>
  <c r="P1430" i="6"/>
  <c r="W1430" i="6"/>
  <c r="R1430" i="6"/>
  <c r="Q1430" i="6"/>
  <c r="O1430" i="6"/>
  <c r="Z1430" i="6"/>
  <c r="AB1375" i="6"/>
  <c r="T1375" i="6"/>
  <c r="L1375" i="6"/>
  <c r="AA1375" i="6"/>
  <c r="S1375" i="6"/>
  <c r="Z1375" i="6"/>
  <c r="R1375" i="6"/>
  <c r="X1375" i="6"/>
  <c r="P1375" i="6"/>
  <c r="W1375" i="6"/>
  <c r="O1375" i="6"/>
  <c r="V1375" i="6"/>
  <c r="N1375" i="6"/>
  <c r="M1375" i="6"/>
  <c r="AC1375" i="6"/>
  <c r="Y1375" i="6"/>
  <c r="U1375" i="6"/>
  <c r="Q1375" i="6"/>
  <c r="AB1367" i="6"/>
  <c r="T1367" i="6"/>
  <c r="L1367" i="6"/>
  <c r="AA1367" i="6"/>
  <c r="S1367" i="6"/>
  <c r="AC1367" i="6"/>
  <c r="Q1367" i="6"/>
  <c r="Z1367" i="6"/>
  <c r="P1367" i="6"/>
  <c r="Y1367" i="6"/>
  <c r="O1367" i="6"/>
  <c r="X1367" i="6"/>
  <c r="N1367" i="6"/>
  <c r="W1367" i="6"/>
  <c r="M1367" i="6"/>
  <c r="V1367" i="6"/>
  <c r="U1367" i="6"/>
  <c r="R1367" i="6"/>
  <c r="X1307" i="6"/>
  <c r="P1307" i="6"/>
  <c r="V1307" i="6"/>
  <c r="N1307" i="6"/>
  <c r="AB1307" i="6"/>
  <c r="T1307" i="6"/>
  <c r="L1307" i="6"/>
  <c r="AA1307" i="6"/>
  <c r="S1307" i="6"/>
  <c r="Z1307" i="6"/>
  <c r="R1307" i="6"/>
  <c r="AC1307" i="6"/>
  <c r="Y1307" i="6"/>
  <c r="W1307" i="6"/>
  <c r="U1307" i="6"/>
  <c r="Q1307" i="6"/>
  <c r="O1307" i="6"/>
  <c r="M1307" i="6"/>
  <c r="AB1349" i="6"/>
  <c r="T1349" i="6"/>
  <c r="L1349" i="6"/>
  <c r="AA1349" i="6"/>
  <c r="S1349" i="6"/>
  <c r="Z1349" i="6"/>
  <c r="R1349" i="6"/>
  <c r="Y1349" i="6"/>
  <c r="Q1349" i="6"/>
  <c r="X1349" i="6"/>
  <c r="P1349" i="6"/>
  <c r="W1349" i="6"/>
  <c r="O1349" i="6"/>
  <c r="V1349" i="6"/>
  <c r="N1349" i="6"/>
  <c r="AC1349" i="6"/>
  <c r="U1349" i="6"/>
  <c r="M1349" i="6"/>
  <c r="AB1353" i="6"/>
  <c r="T1353" i="6"/>
  <c r="L1353" i="6"/>
  <c r="AA1353" i="6"/>
  <c r="S1353" i="6"/>
  <c r="Z1353" i="6"/>
  <c r="R1353" i="6"/>
  <c r="Y1353" i="6"/>
  <c r="Q1353" i="6"/>
  <c r="X1353" i="6"/>
  <c r="P1353" i="6"/>
  <c r="W1353" i="6"/>
  <c r="O1353" i="6"/>
  <c r="V1353" i="6"/>
  <c r="N1353" i="6"/>
  <c r="AC1353" i="6"/>
  <c r="U1353" i="6"/>
  <c r="M1353" i="6"/>
  <c r="X1279" i="6"/>
  <c r="P1279" i="6"/>
  <c r="W1279" i="6"/>
  <c r="O1279" i="6"/>
  <c r="V1279" i="6"/>
  <c r="N1279" i="6"/>
  <c r="AC1279" i="6"/>
  <c r="U1279" i="6"/>
  <c r="M1279" i="6"/>
  <c r="AB1279" i="6"/>
  <c r="T1279" i="6"/>
  <c r="L1279" i="6"/>
  <c r="AA1279" i="6"/>
  <c r="S1279" i="6"/>
  <c r="Z1279" i="6"/>
  <c r="R1279" i="6"/>
  <c r="Y1279" i="6"/>
  <c r="Q1279" i="6"/>
  <c r="V1274" i="6"/>
  <c r="N1274" i="6"/>
  <c r="AC1274" i="6"/>
  <c r="U1274" i="6"/>
  <c r="M1274" i="6"/>
  <c r="AB1274" i="6"/>
  <c r="T1274" i="6"/>
  <c r="L1274" i="6"/>
  <c r="AA1274" i="6"/>
  <c r="S1274" i="6"/>
  <c r="Z1274" i="6"/>
  <c r="R1274" i="6"/>
  <c r="Y1274" i="6"/>
  <c r="Q1274" i="6"/>
  <c r="X1274" i="6"/>
  <c r="P1274" i="6"/>
  <c r="W1274" i="6"/>
  <c r="O1274" i="6"/>
  <c r="Y1291" i="6"/>
  <c r="Q1291" i="6"/>
  <c r="X1291" i="6"/>
  <c r="P1291" i="6"/>
  <c r="W1291" i="6"/>
  <c r="O1291" i="6"/>
  <c r="V1291" i="6"/>
  <c r="N1291" i="6"/>
  <c r="AC1291" i="6"/>
  <c r="U1291" i="6"/>
  <c r="M1291" i="6"/>
  <c r="AB1291" i="6"/>
  <c r="T1291" i="6"/>
  <c r="L1291" i="6"/>
  <c r="AA1291" i="6"/>
  <c r="S1291" i="6"/>
  <c r="Z1291" i="6"/>
  <c r="R1291" i="6"/>
  <c r="V1237" i="6"/>
  <c r="N1237" i="6"/>
  <c r="AC1237" i="6"/>
  <c r="U1237" i="6"/>
  <c r="M1237" i="6"/>
  <c r="AB1237" i="6"/>
  <c r="T1237" i="6"/>
  <c r="L1237" i="6"/>
  <c r="AA1237" i="6"/>
  <c r="S1237" i="6"/>
  <c r="Z1237" i="6"/>
  <c r="R1237" i="6"/>
  <c r="Y1237" i="6"/>
  <c r="Q1237" i="6"/>
  <c r="X1237" i="6"/>
  <c r="P1237" i="6"/>
  <c r="W1237" i="6"/>
  <c r="O1237" i="6"/>
  <c r="X1234" i="6"/>
  <c r="P1234" i="6"/>
  <c r="W1234" i="6"/>
  <c r="O1234" i="6"/>
  <c r="V1234" i="6"/>
  <c r="N1234" i="6"/>
  <c r="AC1234" i="6"/>
  <c r="U1234" i="6"/>
  <c r="M1234" i="6"/>
  <c r="AB1234" i="6"/>
  <c r="T1234" i="6"/>
  <c r="L1234" i="6"/>
  <c r="AA1234" i="6"/>
  <c r="S1234" i="6"/>
  <c r="Z1234" i="6"/>
  <c r="R1234" i="6"/>
  <c r="Y1234" i="6"/>
  <c r="Q1234" i="6"/>
  <c r="AB1212" i="6"/>
  <c r="T1212" i="6"/>
  <c r="L1212" i="6"/>
  <c r="AA1212" i="6"/>
  <c r="S1212" i="6"/>
  <c r="Z1212" i="6"/>
  <c r="R1212" i="6"/>
  <c r="Y1212" i="6"/>
  <c r="Q1212" i="6"/>
  <c r="X1212" i="6"/>
  <c r="P1212" i="6"/>
  <c r="W1212" i="6"/>
  <c r="O1212" i="6"/>
  <c r="V1212" i="6"/>
  <c r="N1212" i="6"/>
  <c r="AC1212" i="6"/>
  <c r="U1212" i="6"/>
  <c r="M1212" i="6"/>
  <c r="X1238" i="6"/>
  <c r="P1238" i="6"/>
  <c r="W1238" i="6"/>
  <c r="O1238" i="6"/>
  <c r="V1238" i="6"/>
  <c r="N1238" i="6"/>
  <c r="AC1238" i="6"/>
  <c r="U1238" i="6"/>
  <c r="M1238" i="6"/>
  <c r="AB1238" i="6"/>
  <c r="T1238" i="6"/>
  <c r="L1238" i="6"/>
  <c r="AA1238" i="6"/>
  <c r="S1238" i="6"/>
  <c r="Z1238" i="6"/>
  <c r="R1238" i="6"/>
  <c r="Y1238" i="6"/>
  <c r="Q1238" i="6"/>
  <c r="AB1232" i="6"/>
  <c r="T1232" i="6"/>
  <c r="L1232" i="6"/>
  <c r="AA1232" i="6"/>
  <c r="S1232" i="6"/>
  <c r="Z1232" i="6"/>
  <c r="R1232" i="6"/>
  <c r="Y1232" i="6"/>
  <c r="Q1232" i="6"/>
  <c r="X1232" i="6"/>
  <c r="P1232" i="6"/>
  <c r="W1232" i="6"/>
  <c r="O1232" i="6"/>
  <c r="V1232" i="6"/>
  <c r="N1232" i="6"/>
  <c r="AC1232" i="6"/>
  <c r="U1232" i="6"/>
  <c r="M1232" i="6"/>
  <c r="Y1162" i="6"/>
  <c r="Q1162" i="6"/>
  <c r="X1162" i="6"/>
  <c r="P1162" i="6"/>
  <c r="W1162" i="6"/>
  <c r="O1162" i="6"/>
  <c r="V1162" i="6"/>
  <c r="N1162" i="6"/>
  <c r="AC1162" i="6"/>
  <c r="U1162" i="6"/>
  <c r="M1162" i="6"/>
  <c r="AB1162" i="6"/>
  <c r="T1162" i="6"/>
  <c r="L1162" i="6"/>
  <c r="AA1162" i="6"/>
  <c r="S1162" i="6"/>
  <c r="Z1162" i="6"/>
  <c r="R1162" i="6"/>
  <c r="AA1167" i="6"/>
  <c r="S1167" i="6"/>
  <c r="Z1167" i="6"/>
  <c r="R1167" i="6"/>
  <c r="Y1167" i="6"/>
  <c r="Q1167" i="6"/>
  <c r="X1167" i="6"/>
  <c r="P1167" i="6"/>
  <c r="W1167" i="6"/>
  <c r="O1167" i="6"/>
  <c r="V1167" i="6"/>
  <c r="N1167" i="6"/>
  <c r="AC1167" i="6"/>
  <c r="U1167" i="6"/>
  <c r="M1167" i="6"/>
  <c r="AB1167" i="6"/>
  <c r="T1167" i="6"/>
  <c r="L1167" i="6"/>
  <c r="AC1156" i="6"/>
  <c r="U1156" i="6"/>
  <c r="M1156" i="6"/>
  <c r="AB1156" i="6"/>
  <c r="T1156" i="6"/>
  <c r="L1156" i="6"/>
  <c r="AA1156" i="6"/>
  <c r="S1156" i="6"/>
  <c r="Z1156" i="6"/>
  <c r="R1156" i="6"/>
  <c r="Y1156" i="6"/>
  <c r="Q1156" i="6"/>
  <c r="X1156" i="6"/>
  <c r="P1156" i="6"/>
  <c r="W1156" i="6"/>
  <c r="O1156" i="6"/>
  <c r="V1156" i="6"/>
  <c r="N1156" i="6"/>
  <c r="Y1158" i="6"/>
  <c r="Q1158" i="6"/>
  <c r="X1158" i="6"/>
  <c r="P1158" i="6"/>
  <c r="W1158" i="6"/>
  <c r="O1158" i="6"/>
  <c r="V1158" i="6"/>
  <c r="N1158" i="6"/>
  <c r="AC1158" i="6"/>
  <c r="U1158" i="6"/>
  <c r="M1158" i="6"/>
  <c r="AB1158" i="6"/>
  <c r="T1158" i="6"/>
  <c r="L1158" i="6"/>
  <c r="AA1158" i="6"/>
  <c r="S1158" i="6"/>
  <c r="Z1158" i="6"/>
  <c r="R1158" i="6"/>
  <c r="AA1155" i="6"/>
  <c r="S1155" i="6"/>
  <c r="Z1155" i="6"/>
  <c r="R1155" i="6"/>
  <c r="Y1155" i="6"/>
  <c r="Q1155" i="6"/>
  <c r="X1155" i="6"/>
  <c r="P1155" i="6"/>
  <c r="W1155" i="6"/>
  <c r="O1155" i="6"/>
  <c r="V1155" i="6"/>
  <c r="N1155" i="6"/>
  <c r="AC1155" i="6"/>
  <c r="U1155" i="6"/>
  <c r="M1155" i="6"/>
  <c r="AB1155" i="6"/>
  <c r="T1155" i="6"/>
  <c r="L1155" i="6"/>
  <c r="W1134" i="6"/>
  <c r="O1134" i="6"/>
  <c r="AA1134" i="6"/>
  <c r="S1134" i="6"/>
  <c r="T1134" i="6"/>
  <c r="AC1134" i="6"/>
  <c r="R1134" i="6"/>
  <c r="AB1134" i="6"/>
  <c r="Q1134" i="6"/>
  <c r="Z1134" i="6"/>
  <c r="P1134" i="6"/>
  <c r="Y1134" i="6"/>
  <c r="N1134" i="6"/>
  <c r="X1134" i="6"/>
  <c r="M1134" i="6"/>
  <c r="V1134" i="6"/>
  <c r="L1134" i="6"/>
  <c r="U1134" i="6"/>
  <c r="Y1095" i="6"/>
  <c r="Q1095" i="6"/>
  <c r="X1095" i="6"/>
  <c r="P1095" i="6"/>
  <c r="W1095" i="6"/>
  <c r="O1095" i="6"/>
  <c r="V1095" i="6"/>
  <c r="N1095" i="6"/>
  <c r="AC1095" i="6"/>
  <c r="U1095" i="6"/>
  <c r="M1095" i="6"/>
  <c r="AB1095" i="6"/>
  <c r="T1095" i="6"/>
  <c r="L1095" i="6"/>
  <c r="AA1095" i="6"/>
  <c r="S1095" i="6"/>
  <c r="Z1095" i="6"/>
  <c r="R1095" i="6"/>
  <c r="AC1137" i="6"/>
  <c r="U1137" i="6"/>
  <c r="M1137" i="6"/>
  <c r="Y1137" i="6"/>
  <c r="Q1137" i="6"/>
  <c r="Z1137" i="6"/>
  <c r="O1137" i="6"/>
  <c r="X1137" i="6"/>
  <c r="N1137" i="6"/>
  <c r="W1137" i="6"/>
  <c r="L1137" i="6"/>
  <c r="V1137" i="6"/>
  <c r="T1137" i="6"/>
  <c r="S1137" i="6"/>
  <c r="AB1137" i="6"/>
  <c r="R1137" i="6"/>
  <c r="AA1137" i="6"/>
  <c r="P1137" i="6"/>
  <c r="Y1099" i="6"/>
  <c r="Q1099" i="6"/>
  <c r="X1099" i="6"/>
  <c r="P1099" i="6"/>
  <c r="W1099" i="6"/>
  <c r="O1099" i="6"/>
  <c r="V1099" i="6"/>
  <c r="N1099" i="6"/>
  <c r="AC1099" i="6"/>
  <c r="U1099" i="6"/>
  <c r="M1099" i="6"/>
  <c r="AB1099" i="6"/>
  <c r="T1099" i="6"/>
  <c r="L1099" i="6"/>
  <c r="AA1099" i="6"/>
  <c r="S1099" i="6"/>
  <c r="Z1099" i="6"/>
  <c r="R1099" i="6"/>
  <c r="AA1080" i="6"/>
  <c r="S1080" i="6"/>
  <c r="X1080" i="6"/>
  <c r="P1080" i="6"/>
  <c r="AC1080" i="6"/>
  <c r="U1080" i="6"/>
  <c r="M1080" i="6"/>
  <c r="V1080" i="6"/>
  <c r="T1080" i="6"/>
  <c r="R1080" i="6"/>
  <c r="Q1080" i="6"/>
  <c r="AB1080" i="6"/>
  <c r="O1080" i="6"/>
  <c r="Z1080" i="6"/>
  <c r="N1080" i="6"/>
  <c r="Y1080" i="6"/>
  <c r="L1080" i="6"/>
  <c r="W1080" i="6"/>
  <c r="Y1026" i="6"/>
  <c r="Q1026" i="6"/>
  <c r="X1026" i="6"/>
  <c r="P1026" i="6"/>
  <c r="W1026" i="6"/>
  <c r="O1026" i="6"/>
  <c r="V1026" i="6"/>
  <c r="N1026" i="6"/>
  <c r="AC1026" i="6"/>
  <c r="U1026" i="6"/>
  <c r="M1026" i="6"/>
  <c r="AB1026" i="6"/>
  <c r="T1026" i="6"/>
  <c r="L1026" i="6"/>
  <c r="AA1026" i="6"/>
  <c r="S1026" i="6"/>
  <c r="Z1026" i="6"/>
  <c r="R1026" i="6"/>
  <c r="AC1036" i="6"/>
  <c r="U1036" i="6"/>
  <c r="M1036" i="6"/>
  <c r="AB1036" i="6"/>
  <c r="T1036" i="6"/>
  <c r="L1036" i="6"/>
  <c r="AA1036" i="6"/>
  <c r="S1036" i="6"/>
  <c r="Z1036" i="6"/>
  <c r="R1036" i="6"/>
  <c r="Y1036" i="6"/>
  <c r="Q1036" i="6"/>
  <c r="X1036" i="6"/>
  <c r="P1036" i="6"/>
  <c r="W1036" i="6"/>
  <c r="O1036" i="6"/>
  <c r="V1036" i="6"/>
  <c r="N1036" i="6"/>
  <c r="Y1038" i="6"/>
  <c r="Q1038" i="6"/>
  <c r="X1038" i="6"/>
  <c r="P1038" i="6"/>
  <c r="W1038" i="6"/>
  <c r="O1038" i="6"/>
  <c r="V1038" i="6"/>
  <c r="N1038" i="6"/>
  <c r="AC1038" i="6"/>
  <c r="U1038" i="6"/>
  <c r="M1038" i="6"/>
  <c r="AB1038" i="6"/>
  <c r="T1038" i="6"/>
  <c r="L1038" i="6"/>
  <c r="AA1038" i="6"/>
  <c r="S1038" i="6"/>
  <c r="Z1038" i="6"/>
  <c r="R1038" i="6"/>
  <c r="AC1056" i="6"/>
  <c r="U1056" i="6"/>
  <c r="M1056" i="6"/>
  <c r="AB1056" i="6"/>
  <c r="T1056" i="6"/>
  <c r="L1056" i="6"/>
  <c r="AA1056" i="6"/>
  <c r="S1056" i="6"/>
  <c r="Z1056" i="6"/>
  <c r="R1056" i="6"/>
  <c r="Y1056" i="6"/>
  <c r="Q1056" i="6"/>
  <c r="X1056" i="6"/>
  <c r="P1056" i="6"/>
  <c r="W1056" i="6"/>
  <c r="O1056" i="6"/>
  <c r="V1056" i="6"/>
  <c r="N1056" i="6"/>
  <c r="Z927" i="6"/>
  <c r="R927" i="6"/>
  <c r="Y927" i="6"/>
  <c r="Q927" i="6"/>
  <c r="X927" i="6"/>
  <c r="P927" i="6"/>
  <c r="W927" i="6"/>
  <c r="O927" i="6"/>
  <c r="V927" i="6"/>
  <c r="N927" i="6"/>
  <c r="AC927" i="6"/>
  <c r="U927" i="6"/>
  <c r="M927" i="6"/>
  <c r="AB927" i="6"/>
  <c r="T927" i="6"/>
  <c r="L927" i="6"/>
  <c r="AA927" i="6"/>
  <c r="S927" i="6"/>
  <c r="Z863" i="6"/>
  <c r="R863" i="6"/>
  <c r="Y863" i="6"/>
  <c r="Q863" i="6"/>
  <c r="X863" i="6"/>
  <c r="P863" i="6"/>
  <c r="W863" i="6"/>
  <c r="O863" i="6"/>
  <c r="V863" i="6"/>
  <c r="N863" i="6"/>
  <c r="AC863" i="6"/>
  <c r="U863" i="6"/>
  <c r="M863" i="6"/>
  <c r="AB863" i="6"/>
  <c r="T863" i="6"/>
  <c r="L863" i="6"/>
  <c r="AA863" i="6"/>
  <c r="S863" i="6"/>
  <c r="Z923" i="6"/>
  <c r="R923" i="6"/>
  <c r="Y923" i="6"/>
  <c r="Q923" i="6"/>
  <c r="X923" i="6"/>
  <c r="P923" i="6"/>
  <c r="W923" i="6"/>
  <c r="O923" i="6"/>
  <c r="V923" i="6"/>
  <c r="N923" i="6"/>
  <c r="AC923" i="6"/>
  <c r="U923" i="6"/>
  <c r="M923" i="6"/>
  <c r="AB923" i="6"/>
  <c r="T923" i="6"/>
  <c r="L923" i="6"/>
  <c r="AA923" i="6"/>
  <c r="S923" i="6"/>
  <c r="Z859" i="6"/>
  <c r="R859" i="6"/>
  <c r="Y859" i="6"/>
  <c r="Q859" i="6"/>
  <c r="X859" i="6"/>
  <c r="P859" i="6"/>
  <c r="W859" i="6"/>
  <c r="O859" i="6"/>
  <c r="V859" i="6"/>
  <c r="N859" i="6"/>
  <c r="AC859" i="6"/>
  <c r="U859" i="6"/>
  <c r="M859" i="6"/>
  <c r="AB859" i="6"/>
  <c r="T859" i="6"/>
  <c r="L859" i="6"/>
  <c r="AA859" i="6"/>
  <c r="S859" i="6"/>
  <c r="AB789" i="6"/>
  <c r="T789" i="6"/>
  <c r="L789" i="6"/>
  <c r="AA789" i="6"/>
  <c r="S789" i="6"/>
  <c r="Z789" i="6"/>
  <c r="R789" i="6"/>
  <c r="Y789" i="6"/>
  <c r="Q789" i="6"/>
  <c r="X789" i="6"/>
  <c r="P789" i="6"/>
  <c r="W789" i="6"/>
  <c r="O789" i="6"/>
  <c r="V789" i="6"/>
  <c r="N789" i="6"/>
  <c r="AC789" i="6"/>
  <c r="U789" i="6"/>
  <c r="M789" i="6"/>
  <c r="AB725" i="6"/>
  <c r="T725" i="6"/>
  <c r="L725" i="6"/>
  <c r="AA725" i="6"/>
  <c r="S725" i="6"/>
  <c r="Z725" i="6"/>
  <c r="R725" i="6"/>
  <c r="Y725" i="6"/>
  <c r="Q725" i="6"/>
  <c r="X725" i="6"/>
  <c r="P725" i="6"/>
  <c r="W725" i="6"/>
  <c r="O725" i="6"/>
  <c r="V725" i="6"/>
  <c r="N725" i="6"/>
  <c r="AC725" i="6"/>
  <c r="U725" i="6"/>
  <c r="M725" i="6"/>
  <c r="V770" i="6"/>
  <c r="N770" i="6"/>
  <c r="AC770" i="6"/>
  <c r="U770" i="6"/>
  <c r="M770" i="6"/>
  <c r="AB770" i="6"/>
  <c r="T770" i="6"/>
  <c r="L770" i="6"/>
  <c r="AA770" i="6"/>
  <c r="S770" i="6"/>
  <c r="Z770" i="6"/>
  <c r="R770" i="6"/>
  <c r="Y770" i="6"/>
  <c r="Q770" i="6"/>
  <c r="X770" i="6"/>
  <c r="P770" i="6"/>
  <c r="W770" i="6"/>
  <c r="O770" i="6"/>
  <c r="X751" i="6"/>
  <c r="P751" i="6"/>
  <c r="W751" i="6"/>
  <c r="O751" i="6"/>
  <c r="V751" i="6"/>
  <c r="N751" i="6"/>
  <c r="AC751" i="6"/>
  <c r="U751" i="6"/>
  <c r="M751" i="6"/>
  <c r="AB751" i="6"/>
  <c r="T751" i="6"/>
  <c r="L751" i="6"/>
  <c r="AA751" i="6"/>
  <c r="S751" i="6"/>
  <c r="Z751" i="6"/>
  <c r="R751" i="6"/>
  <c r="Y751" i="6"/>
  <c r="Q751" i="6"/>
  <c r="Z788" i="6"/>
  <c r="R788" i="6"/>
  <c r="Y788" i="6"/>
  <c r="Q788" i="6"/>
  <c r="X788" i="6"/>
  <c r="P788" i="6"/>
  <c r="W788" i="6"/>
  <c r="O788" i="6"/>
  <c r="V788" i="6"/>
  <c r="N788" i="6"/>
  <c r="AC788" i="6"/>
  <c r="U788" i="6"/>
  <c r="M788" i="6"/>
  <c r="AB788" i="6"/>
  <c r="T788" i="6"/>
  <c r="L788" i="6"/>
  <c r="AA788" i="6"/>
  <c r="S788" i="6"/>
  <c r="AB761" i="6"/>
  <c r="T761" i="6"/>
  <c r="L761" i="6"/>
  <c r="AA761" i="6"/>
  <c r="S761" i="6"/>
  <c r="Z761" i="6"/>
  <c r="R761" i="6"/>
  <c r="Y761" i="6"/>
  <c r="Q761" i="6"/>
  <c r="X761" i="6"/>
  <c r="P761" i="6"/>
  <c r="W761" i="6"/>
  <c r="O761" i="6"/>
  <c r="V761" i="6"/>
  <c r="N761" i="6"/>
  <c r="AC761" i="6"/>
  <c r="U761" i="6"/>
  <c r="M761" i="6"/>
  <c r="AB697" i="6"/>
  <c r="T697" i="6"/>
  <c r="L697" i="6"/>
  <c r="AA697" i="6"/>
  <c r="S697" i="6"/>
  <c r="Z697" i="6"/>
  <c r="R697" i="6"/>
  <c r="Y697" i="6"/>
  <c r="Q697" i="6"/>
  <c r="X697" i="6"/>
  <c r="P697" i="6"/>
  <c r="W697" i="6"/>
  <c r="O697" i="6"/>
  <c r="V697" i="6"/>
  <c r="N697" i="6"/>
  <c r="AC697" i="6"/>
  <c r="U697" i="6"/>
  <c r="M697" i="6"/>
  <c r="AB685" i="6"/>
  <c r="T685" i="6"/>
  <c r="L685" i="6"/>
  <c r="AA685" i="6"/>
  <c r="S685" i="6"/>
  <c r="Z685" i="6"/>
  <c r="R685" i="6"/>
  <c r="Y685" i="6"/>
  <c r="Q685" i="6"/>
  <c r="X685" i="6"/>
  <c r="P685" i="6"/>
  <c r="W685" i="6"/>
  <c r="O685" i="6"/>
  <c r="V685" i="6"/>
  <c r="N685" i="6"/>
  <c r="AC685" i="6"/>
  <c r="U685" i="6"/>
  <c r="M685" i="6"/>
  <c r="X739" i="6"/>
  <c r="P739" i="6"/>
  <c r="W739" i="6"/>
  <c r="O739" i="6"/>
  <c r="V739" i="6"/>
  <c r="N739" i="6"/>
  <c r="AC739" i="6"/>
  <c r="U739" i="6"/>
  <c r="M739" i="6"/>
  <c r="AB739" i="6"/>
  <c r="T739" i="6"/>
  <c r="L739" i="6"/>
  <c r="AA739" i="6"/>
  <c r="S739" i="6"/>
  <c r="Z739" i="6"/>
  <c r="R739" i="6"/>
  <c r="Y739" i="6"/>
  <c r="Q739" i="6"/>
  <c r="Z776" i="6"/>
  <c r="R776" i="6"/>
  <c r="Y776" i="6"/>
  <c r="Q776" i="6"/>
  <c r="X776" i="6"/>
  <c r="P776" i="6"/>
  <c r="W776" i="6"/>
  <c r="O776" i="6"/>
  <c r="V776" i="6"/>
  <c r="N776" i="6"/>
  <c r="AC776" i="6"/>
  <c r="U776" i="6"/>
  <c r="M776" i="6"/>
  <c r="AB776" i="6"/>
  <c r="T776" i="6"/>
  <c r="L776" i="6"/>
  <c r="AA776" i="6"/>
  <c r="S776" i="6"/>
  <c r="Y490" i="6"/>
  <c r="Q490" i="6"/>
  <c r="X490" i="6"/>
  <c r="P490" i="6"/>
  <c r="W490" i="6"/>
  <c r="O490" i="6"/>
  <c r="V490" i="6"/>
  <c r="N490" i="6"/>
  <c r="AC490" i="6"/>
  <c r="U490" i="6"/>
  <c r="M490" i="6"/>
  <c r="AB490" i="6"/>
  <c r="T490" i="6"/>
  <c r="L490" i="6"/>
  <c r="AA490" i="6"/>
  <c r="S490" i="6"/>
  <c r="Z490" i="6"/>
  <c r="R490" i="6"/>
  <c r="Y426" i="6"/>
  <c r="Q426" i="6"/>
  <c r="X426" i="6"/>
  <c r="P426" i="6"/>
  <c r="W426" i="6"/>
  <c r="O426" i="6"/>
  <c r="V426" i="6"/>
  <c r="N426" i="6"/>
  <c r="AC426" i="6"/>
  <c r="U426" i="6"/>
  <c r="M426" i="6"/>
  <c r="AB426" i="6"/>
  <c r="T426" i="6"/>
  <c r="L426" i="6"/>
  <c r="AA426" i="6"/>
  <c r="S426" i="6"/>
  <c r="Z426" i="6"/>
  <c r="R426" i="6"/>
  <c r="AA471" i="6"/>
  <c r="S471" i="6"/>
  <c r="Z471" i="6"/>
  <c r="R471" i="6"/>
  <c r="Y471" i="6"/>
  <c r="Q471" i="6"/>
  <c r="X471" i="6"/>
  <c r="P471" i="6"/>
  <c r="W471" i="6"/>
  <c r="O471" i="6"/>
  <c r="V471" i="6"/>
  <c r="N471" i="6"/>
  <c r="AC471" i="6"/>
  <c r="U471" i="6"/>
  <c r="M471" i="6"/>
  <c r="AB471" i="6"/>
  <c r="T471" i="6"/>
  <c r="L471" i="6"/>
  <c r="Y418" i="6"/>
  <c r="Q418" i="6"/>
  <c r="X418" i="6"/>
  <c r="P418" i="6"/>
  <c r="V418" i="6"/>
  <c r="N418" i="6"/>
  <c r="AB418" i="6"/>
  <c r="T418" i="6"/>
  <c r="L418" i="6"/>
  <c r="AA418" i="6"/>
  <c r="S418" i="6"/>
  <c r="Z418" i="6"/>
  <c r="R418" i="6"/>
  <c r="O418" i="6"/>
  <c r="M418" i="6"/>
  <c r="AC418" i="6"/>
  <c r="W418" i="6"/>
  <c r="U418" i="6"/>
  <c r="Y518" i="6"/>
  <c r="Q518" i="6"/>
  <c r="X518" i="6"/>
  <c r="P518" i="6"/>
  <c r="W518" i="6"/>
  <c r="O518" i="6"/>
  <c r="V518" i="6"/>
  <c r="N518" i="6"/>
  <c r="AC518" i="6"/>
  <c r="U518" i="6"/>
  <c r="M518" i="6"/>
  <c r="AB518" i="6"/>
  <c r="T518" i="6"/>
  <c r="L518" i="6"/>
  <c r="AA518" i="6"/>
  <c r="S518" i="6"/>
  <c r="Z518" i="6"/>
  <c r="R518" i="6"/>
  <c r="Y454" i="6"/>
  <c r="Q454" i="6"/>
  <c r="X454" i="6"/>
  <c r="P454" i="6"/>
  <c r="W454" i="6"/>
  <c r="O454" i="6"/>
  <c r="V454" i="6"/>
  <c r="N454" i="6"/>
  <c r="AC454" i="6"/>
  <c r="U454" i="6"/>
  <c r="M454" i="6"/>
  <c r="AB454" i="6"/>
  <c r="T454" i="6"/>
  <c r="L454" i="6"/>
  <c r="AA454" i="6"/>
  <c r="S454" i="6"/>
  <c r="Z454" i="6"/>
  <c r="R454" i="6"/>
  <c r="AA491" i="6"/>
  <c r="S491" i="6"/>
  <c r="Z491" i="6"/>
  <c r="R491" i="6"/>
  <c r="Y491" i="6"/>
  <c r="Q491" i="6"/>
  <c r="X491" i="6"/>
  <c r="P491" i="6"/>
  <c r="W491" i="6"/>
  <c r="O491" i="6"/>
  <c r="V491" i="6"/>
  <c r="N491" i="6"/>
  <c r="AC491" i="6"/>
  <c r="U491" i="6"/>
  <c r="M491" i="6"/>
  <c r="AB491" i="6"/>
  <c r="T491" i="6"/>
  <c r="L491" i="6"/>
  <c r="AA427" i="6"/>
  <c r="S427" i="6"/>
  <c r="Z427" i="6"/>
  <c r="R427" i="6"/>
  <c r="Y427" i="6"/>
  <c r="Q427" i="6"/>
  <c r="X427" i="6"/>
  <c r="P427" i="6"/>
  <c r="W427" i="6"/>
  <c r="O427" i="6"/>
  <c r="V427" i="6"/>
  <c r="N427" i="6"/>
  <c r="AC427" i="6"/>
  <c r="U427" i="6"/>
  <c r="M427" i="6"/>
  <c r="AB427" i="6"/>
  <c r="T427" i="6"/>
  <c r="L427" i="6"/>
  <c r="AB357" i="6"/>
  <c r="T357" i="6"/>
  <c r="L357" i="6"/>
  <c r="AA357" i="6"/>
  <c r="S357" i="6"/>
  <c r="Z357" i="6"/>
  <c r="R357" i="6"/>
  <c r="Y357" i="6"/>
  <c r="Q357" i="6"/>
  <c r="X357" i="6"/>
  <c r="P357" i="6"/>
  <c r="W357" i="6"/>
  <c r="O357" i="6"/>
  <c r="V357" i="6"/>
  <c r="N357" i="6"/>
  <c r="AC357" i="6"/>
  <c r="U357" i="6"/>
  <c r="M357" i="6"/>
  <c r="Z292" i="6"/>
  <c r="R292" i="6"/>
  <c r="Y292" i="6"/>
  <c r="Q292" i="6"/>
  <c r="X292" i="6"/>
  <c r="P292" i="6"/>
  <c r="V292" i="6"/>
  <c r="N292" i="6"/>
  <c r="AC292" i="6"/>
  <c r="U292" i="6"/>
  <c r="M292" i="6"/>
  <c r="AB292" i="6"/>
  <c r="T292" i="6"/>
  <c r="L292" i="6"/>
  <c r="AA292" i="6"/>
  <c r="S292" i="6"/>
  <c r="W292" i="6"/>
  <c r="O292" i="6"/>
  <c r="X383" i="6"/>
  <c r="P383" i="6"/>
  <c r="W383" i="6"/>
  <c r="O383" i="6"/>
  <c r="V383" i="6"/>
  <c r="N383" i="6"/>
  <c r="AC383" i="6"/>
  <c r="U383" i="6"/>
  <c r="M383" i="6"/>
  <c r="AB383" i="6"/>
  <c r="T383" i="6"/>
  <c r="L383" i="6"/>
  <c r="AA383" i="6"/>
  <c r="S383" i="6"/>
  <c r="Z383" i="6"/>
  <c r="R383" i="6"/>
  <c r="Y383" i="6"/>
  <c r="Q383" i="6"/>
  <c r="X319" i="6"/>
  <c r="P319" i="6"/>
  <c r="W319" i="6"/>
  <c r="O319" i="6"/>
  <c r="V319" i="6"/>
  <c r="N319" i="6"/>
  <c r="AC319" i="6"/>
  <c r="U319" i="6"/>
  <c r="M319" i="6"/>
  <c r="AB319" i="6"/>
  <c r="T319" i="6"/>
  <c r="L319" i="6"/>
  <c r="AA319" i="6"/>
  <c r="S319" i="6"/>
  <c r="Z319" i="6"/>
  <c r="R319" i="6"/>
  <c r="Y319" i="6"/>
  <c r="Q319" i="6"/>
  <c r="Z340" i="6"/>
  <c r="R340" i="6"/>
  <c r="Y340" i="6"/>
  <c r="Q340" i="6"/>
  <c r="X340" i="6"/>
  <c r="P340" i="6"/>
  <c r="W340" i="6"/>
  <c r="O340" i="6"/>
  <c r="V340" i="6"/>
  <c r="N340" i="6"/>
  <c r="AC340" i="6"/>
  <c r="U340" i="6"/>
  <c r="M340" i="6"/>
  <c r="AB340" i="6"/>
  <c r="T340" i="6"/>
  <c r="L340" i="6"/>
  <c r="AA340" i="6"/>
  <c r="S340" i="6"/>
  <c r="AB393" i="6"/>
  <c r="T393" i="6"/>
  <c r="L393" i="6"/>
  <c r="AA393" i="6"/>
  <c r="S393" i="6"/>
  <c r="Z393" i="6"/>
  <c r="R393" i="6"/>
  <c r="Y393" i="6"/>
  <c r="Q393" i="6"/>
  <c r="X393" i="6"/>
  <c r="P393" i="6"/>
  <c r="W393" i="6"/>
  <c r="O393" i="6"/>
  <c r="V393" i="6"/>
  <c r="N393" i="6"/>
  <c r="AC393" i="6"/>
  <c r="U393" i="6"/>
  <c r="M393" i="6"/>
  <c r="AB329" i="6"/>
  <c r="T329" i="6"/>
  <c r="L329" i="6"/>
  <c r="AA329" i="6"/>
  <c r="S329" i="6"/>
  <c r="Z329" i="6"/>
  <c r="R329" i="6"/>
  <c r="Y329" i="6"/>
  <c r="Q329" i="6"/>
  <c r="X329" i="6"/>
  <c r="P329" i="6"/>
  <c r="W329" i="6"/>
  <c r="O329" i="6"/>
  <c r="V329" i="6"/>
  <c r="N329" i="6"/>
  <c r="AC329" i="6"/>
  <c r="U329" i="6"/>
  <c r="M329" i="6"/>
  <c r="X387" i="6"/>
  <c r="P387" i="6"/>
  <c r="W387" i="6"/>
  <c r="O387" i="6"/>
  <c r="V387" i="6"/>
  <c r="N387" i="6"/>
  <c r="AC387" i="6"/>
  <c r="U387" i="6"/>
  <c r="M387" i="6"/>
  <c r="AB387" i="6"/>
  <c r="T387" i="6"/>
  <c r="L387" i="6"/>
  <c r="AA387" i="6"/>
  <c r="S387" i="6"/>
  <c r="Z387" i="6"/>
  <c r="R387" i="6"/>
  <c r="Y387" i="6"/>
  <c r="Q387" i="6"/>
  <c r="X323" i="6"/>
  <c r="P323" i="6"/>
  <c r="W323" i="6"/>
  <c r="O323" i="6"/>
  <c r="V323" i="6"/>
  <c r="N323" i="6"/>
  <c r="AC323" i="6"/>
  <c r="U323" i="6"/>
  <c r="M323" i="6"/>
  <c r="AB323" i="6"/>
  <c r="T323" i="6"/>
  <c r="L323" i="6"/>
  <c r="AA323" i="6"/>
  <c r="S323" i="6"/>
  <c r="Z323" i="6"/>
  <c r="R323" i="6"/>
  <c r="Y323" i="6"/>
  <c r="Q323" i="6"/>
  <c r="Z352" i="6"/>
  <c r="R352" i="6"/>
  <c r="Y352" i="6"/>
  <c r="Q352" i="6"/>
  <c r="X352" i="6"/>
  <c r="P352" i="6"/>
  <c r="W352" i="6"/>
  <c r="O352" i="6"/>
  <c r="V352" i="6"/>
  <c r="N352" i="6"/>
  <c r="AC352" i="6"/>
  <c r="U352" i="6"/>
  <c r="M352" i="6"/>
  <c r="AB352" i="6"/>
  <c r="T352" i="6"/>
  <c r="L352" i="6"/>
  <c r="AA352" i="6"/>
  <c r="S352" i="6"/>
  <c r="W279" i="6"/>
  <c r="O279" i="6"/>
  <c r="AA279" i="6"/>
  <c r="S279" i="6"/>
  <c r="Y279" i="6"/>
  <c r="Q279" i="6"/>
  <c r="U279" i="6"/>
  <c r="T279" i="6"/>
  <c r="R279" i="6"/>
  <c r="AC279" i="6"/>
  <c r="P279" i="6"/>
  <c r="AB279" i="6"/>
  <c r="N279" i="6"/>
  <c r="Z279" i="6"/>
  <c r="M279" i="6"/>
  <c r="X279" i="6"/>
  <c r="L279" i="6"/>
  <c r="V279" i="6"/>
  <c r="X221" i="6"/>
  <c r="P221" i="6"/>
  <c r="W221" i="6"/>
  <c r="O221" i="6"/>
  <c r="V221" i="6"/>
  <c r="N221" i="6"/>
  <c r="AC221" i="6"/>
  <c r="U221" i="6"/>
  <c r="M221" i="6"/>
  <c r="AB221" i="6"/>
  <c r="T221" i="6"/>
  <c r="L221" i="6"/>
  <c r="AA221" i="6"/>
  <c r="S221" i="6"/>
  <c r="Z221" i="6"/>
  <c r="R221" i="6"/>
  <c r="Y221" i="6"/>
  <c r="Q221" i="6"/>
  <c r="AC282" i="6"/>
  <c r="U282" i="6"/>
  <c r="M282" i="6"/>
  <c r="Y282" i="6"/>
  <c r="Q282" i="6"/>
  <c r="W282" i="6"/>
  <c r="O282" i="6"/>
  <c r="AB282" i="6"/>
  <c r="P282" i="6"/>
  <c r="AA282" i="6"/>
  <c r="N282" i="6"/>
  <c r="Z282" i="6"/>
  <c r="L282" i="6"/>
  <c r="X282" i="6"/>
  <c r="V282" i="6"/>
  <c r="T282" i="6"/>
  <c r="S282" i="6"/>
  <c r="R282" i="6"/>
  <c r="Z218" i="6"/>
  <c r="R218" i="6"/>
  <c r="Y218" i="6"/>
  <c r="Q218" i="6"/>
  <c r="X218" i="6"/>
  <c r="P218" i="6"/>
  <c r="W218" i="6"/>
  <c r="O218" i="6"/>
  <c r="V218" i="6"/>
  <c r="N218" i="6"/>
  <c r="AC218" i="6"/>
  <c r="U218" i="6"/>
  <c r="M218" i="6"/>
  <c r="AB218" i="6"/>
  <c r="T218" i="6"/>
  <c r="L218" i="6"/>
  <c r="AA218" i="6"/>
  <c r="S218" i="6"/>
  <c r="AB247" i="6"/>
  <c r="T247" i="6"/>
  <c r="L247" i="6"/>
  <c r="AA247" i="6"/>
  <c r="S247" i="6"/>
  <c r="Z247" i="6"/>
  <c r="R247" i="6"/>
  <c r="Y247" i="6"/>
  <c r="Q247" i="6"/>
  <c r="X247" i="6"/>
  <c r="P247" i="6"/>
  <c r="W247" i="6"/>
  <c r="O247" i="6"/>
  <c r="V247" i="6"/>
  <c r="N247" i="6"/>
  <c r="AC247" i="6"/>
  <c r="U247" i="6"/>
  <c r="M247" i="6"/>
  <c r="AA179" i="6"/>
  <c r="S179" i="6"/>
  <c r="Y179" i="6"/>
  <c r="Q179" i="6"/>
  <c r="W179" i="6"/>
  <c r="O179" i="6"/>
  <c r="V179" i="6"/>
  <c r="N179" i="6"/>
  <c r="AC179" i="6"/>
  <c r="U179" i="6"/>
  <c r="M179" i="6"/>
  <c r="P179" i="6"/>
  <c r="L179" i="6"/>
  <c r="AB179" i="6"/>
  <c r="Z179" i="6"/>
  <c r="X179" i="6"/>
  <c r="T179" i="6"/>
  <c r="R179" i="6"/>
  <c r="V220" i="6"/>
  <c r="N220" i="6"/>
  <c r="AC220" i="6"/>
  <c r="U220" i="6"/>
  <c r="M220" i="6"/>
  <c r="AB220" i="6"/>
  <c r="T220" i="6"/>
  <c r="L220" i="6"/>
  <c r="AA220" i="6"/>
  <c r="S220" i="6"/>
  <c r="Z220" i="6"/>
  <c r="R220" i="6"/>
  <c r="Y220" i="6"/>
  <c r="Q220" i="6"/>
  <c r="X220" i="6"/>
  <c r="P220" i="6"/>
  <c r="W220" i="6"/>
  <c r="O220" i="6"/>
  <c r="AA171" i="6"/>
  <c r="S171" i="6"/>
  <c r="Y171" i="6"/>
  <c r="Q171" i="6"/>
  <c r="W171" i="6"/>
  <c r="O171" i="6"/>
  <c r="AC171" i="6"/>
  <c r="U171" i="6"/>
  <c r="M171" i="6"/>
  <c r="P171" i="6"/>
  <c r="N171" i="6"/>
  <c r="AB171" i="6"/>
  <c r="L171" i="6"/>
  <c r="Z171" i="6"/>
  <c r="X171" i="6"/>
  <c r="V171" i="6"/>
  <c r="T171" i="6"/>
  <c r="R171" i="6"/>
  <c r="AA155" i="6"/>
  <c r="S155" i="6"/>
  <c r="Y155" i="6"/>
  <c r="Q155" i="6"/>
  <c r="W155" i="6"/>
  <c r="O155" i="6"/>
  <c r="AC155" i="6"/>
  <c r="U155" i="6"/>
  <c r="M155" i="6"/>
  <c r="P155" i="6"/>
  <c r="N155" i="6"/>
  <c r="AB155" i="6"/>
  <c r="L155" i="6"/>
  <c r="Z155" i="6"/>
  <c r="X155" i="6"/>
  <c r="V155" i="6"/>
  <c r="T155" i="6"/>
  <c r="R155" i="6"/>
  <c r="X225" i="6"/>
  <c r="P225" i="6"/>
  <c r="W225" i="6"/>
  <c r="O225" i="6"/>
  <c r="V225" i="6"/>
  <c r="N225" i="6"/>
  <c r="AC225" i="6"/>
  <c r="U225" i="6"/>
  <c r="M225" i="6"/>
  <c r="AB225" i="6"/>
  <c r="T225" i="6"/>
  <c r="L225" i="6"/>
  <c r="AA225" i="6"/>
  <c r="S225" i="6"/>
  <c r="Z225" i="6"/>
  <c r="R225" i="6"/>
  <c r="Y225" i="6"/>
  <c r="Q225" i="6"/>
  <c r="Z262" i="6"/>
  <c r="R262" i="6"/>
  <c r="Y262" i="6"/>
  <c r="Q262" i="6"/>
  <c r="X262" i="6"/>
  <c r="P262" i="6"/>
  <c r="W262" i="6"/>
  <c r="O262" i="6"/>
  <c r="V262" i="6"/>
  <c r="N262" i="6"/>
  <c r="AC262" i="6"/>
  <c r="U262" i="6"/>
  <c r="M262" i="6"/>
  <c r="AB262" i="6"/>
  <c r="T262" i="6"/>
  <c r="L262" i="6"/>
  <c r="AA262" i="6"/>
  <c r="S262" i="6"/>
  <c r="Z198" i="6"/>
  <c r="R198" i="6"/>
  <c r="Y198" i="6"/>
  <c r="Q198" i="6"/>
  <c r="X198" i="6"/>
  <c r="P198" i="6"/>
  <c r="W198" i="6"/>
  <c r="O198" i="6"/>
  <c r="V198" i="6"/>
  <c r="N198" i="6"/>
  <c r="AC198" i="6"/>
  <c r="U198" i="6"/>
  <c r="M198" i="6"/>
  <c r="AB198" i="6"/>
  <c r="T198" i="6"/>
  <c r="L198" i="6"/>
  <c r="AA198" i="6"/>
  <c r="S198" i="6"/>
  <c r="AB259" i="6"/>
  <c r="T259" i="6"/>
  <c r="L259" i="6"/>
  <c r="AA259" i="6"/>
  <c r="S259" i="6"/>
  <c r="Z259" i="6"/>
  <c r="R259" i="6"/>
  <c r="Y259" i="6"/>
  <c r="Q259" i="6"/>
  <c r="X259" i="6"/>
  <c r="P259" i="6"/>
  <c r="W259" i="6"/>
  <c r="O259" i="6"/>
  <c r="V259" i="6"/>
  <c r="N259" i="6"/>
  <c r="AC259" i="6"/>
  <c r="U259" i="6"/>
  <c r="M259" i="6"/>
  <c r="AB195" i="6"/>
  <c r="T195" i="6"/>
  <c r="L195" i="6"/>
  <c r="AA195" i="6"/>
  <c r="S195" i="6"/>
  <c r="Z195" i="6"/>
  <c r="R195" i="6"/>
  <c r="Y195" i="6"/>
  <c r="Q195" i="6"/>
  <c r="X195" i="6"/>
  <c r="P195" i="6"/>
  <c r="W195" i="6"/>
  <c r="O195" i="6"/>
  <c r="V195" i="6"/>
  <c r="N195" i="6"/>
  <c r="AC195" i="6"/>
  <c r="U195" i="6"/>
  <c r="M195" i="6"/>
  <c r="V232" i="6"/>
  <c r="N232" i="6"/>
  <c r="AC232" i="6"/>
  <c r="U232" i="6"/>
  <c r="M232" i="6"/>
  <c r="AB232" i="6"/>
  <c r="T232" i="6"/>
  <c r="L232" i="6"/>
  <c r="AA232" i="6"/>
  <c r="S232" i="6"/>
  <c r="Z232" i="6"/>
  <c r="R232" i="6"/>
  <c r="Y232" i="6"/>
  <c r="Q232" i="6"/>
  <c r="X232" i="6"/>
  <c r="P232" i="6"/>
  <c r="W232" i="6"/>
  <c r="O232" i="6"/>
  <c r="AC172" i="6"/>
  <c r="U172" i="6"/>
  <c r="M172" i="6"/>
  <c r="AA172" i="6"/>
  <c r="S172" i="6"/>
  <c r="Y172" i="6"/>
  <c r="Q172" i="6"/>
  <c r="W172" i="6"/>
  <c r="O172" i="6"/>
  <c r="X172" i="6"/>
  <c r="V172" i="6"/>
  <c r="T172" i="6"/>
  <c r="R172" i="6"/>
  <c r="P172" i="6"/>
  <c r="N172" i="6"/>
  <c r="AB172" i="6"/>
  <c r="L172" i="6"/>
  <c r="Z172" i="6"/>
  <c r="AC156" i="6"/>
  <c r="U156" i="6"/>
  <c r="M156" i="6"/>
  <c r="AA156" i="6"/>
  <c r="S156" i="6"/>
  <c r="Y156" i="6"/>
  <c r="Q156" i="6"/>
  <c r="W156" i="6"/>
  <c r="O156" i="6"/>
  <c r="X156" i="6"/>
  <c r="V156" i="6"/>
  <c r="T156" i="6"/>
  <c r="R156" i="6"/>
  <c r="P156" i="6"/>
  <c r="N156" i="6"/>
  <c r="AB156" i="6"/>
  <c r="L156" i="6"/>
  <c r="Z156" i="6"/>
  <c r="AC93" i="6"/>
  <c r="U93" i="6"/>
  <c r="M93" i="6"/>
  <c r="AB93" i="6"/>
  <c r="T93" i="6"/>
  <c r="L93" i="6"/>
  <c r="AA93" i="6"/>
  <c r="S93" i="6"/>
  <c r="Z93" i="6"/>
  <c r="R93" i="6"/>
  <c r="Y93" i="6"/>
  <c r="Q93" i="6"/>
  <c r="X93" i="6"/>
  <c r="P93" i="6"/>
  <c r="W93" i="6"/>
  <c r="O93" i="6"/>
  <c r="V93" i="6"/>
  <c r="N93" i="6"/>
  <c r="W122" i="6"/>
  <c r="O122" i="6"/>
  <c r="V122" i="6"/>
  <c r="N122" i="6"/>
  <c r="AC122" i="6"/>
  <c r="U122" i="6"/>
  <c r="M122" i="6"/>
  <c r="AB122" i="6"/>
  <c r="T122" i="6"/>
  <c r="L122" i="6"/>
  <c r="AA122" i="6"/>
  <c r="S122" i="6"/>
  <c r="Z122" i="6"/>
  <c r="R122" i="6"/>
  <c r="Y122" i="6"/>
  <c r="Q122" i="6"/>
  <c r="X122" i="6"/>
  <c r="P122" i="6"/>
  <c r="AA52" i="6"/>
  <c r="S52" i="6"/>
  <c r="Z52" i="6"/>
  <c r="R52" i="6"/>
  <c r="Y52" i="6"/>
  <c r="Q52" i="6"/>
  <c r="W52" i="6"/>
  <c r="O52" i="6"/>
  <c r="AC52" i="6"/>
  <c r="U52" i="6"/>
  <c r="M52" i="6"/>
  <c r="L52" i="6"/>
  <c r="AB52" i="6"/>
  <c r="X52" i="6"/>
  <c r="V52" i="6"/>
  <c r="T52" i="6"/>
  <c r="P52" i="6"/>
  <c r="N52" i="6"/>
  <c r="Y87" i="6"/>
  <c r="Q87" i="6"/>
  <c r="X87" i="6"/>
  <c r="P87" i="6"/>
  <c r="W87" i="6"/>
  <c r="O87" i="6"/>
  <c r="V87" i="6"/>
  <c r="N87" i="6"/>
  <c r="AC87" i="6"/>
  <c r="U87" i="6"/>
  <c r="M87" i="6"/>
  <c r="AB87" i="6"/>
  <c r="T87" i="6"/>
  <c r="L87" i="6"/>
  <c r="AA87" i="6"/>
  <c r="S87" i="6"/>
  <c r="Z87" i="6"/>
  <c r="R87" i="6"/>
  <c r="AA108" i="6"/>
  <c r="S108" i="6"/>
  <c r="Z108" i="6"/>
  <c r="R108" i="6"/>
  <c r="Y108" i="6"/>
  <c r="Q108" i="6"/>
  <c r="X108" i="6"/>
  <c r="P108" i="6"/>
  <c r="W108" i="6"/>
  <c r="O108" i="6"/>
  <c r="V108" i="6"/>
  <c r="N108" i="6"/>
  <c r="AC108" i="6"/>
  <c r="U108" i="6"/>
  <c r="M108" i="6"/>
  <c r="AB108" i="6"/>
  <c r="T108" i="6"/>
  <c r="L108" i="6"/>
  <c r="Y47" i="6"/>
  <c r="Q47" i="6"/>
  <c r="W47" i="6"/>
  <c r="O47" i="6"/>
  <c r="AC47" i="6"/>
  <c r="U47" i="6"/>
  <c r="M47" i="6"/>
  <c r="AA47" i="6"/>
  <c r="S47" i="6"/>
  <c r="P47" i="6"/>
  <c r="N47" i="6"/>
  <c r="AB47" i="6"/>
  <c r="L47" i="6"/>
  <c r="Z47" i="6"/>
  <c r="X47" i="6"/>
  <c r="V47" i="6"/>
  <c r="T47" i="6"/>
  <c r="R47" i="6"/>
  <c r="AC121" i="6"/>
  <c r="U121" i="6"/>
  <c r="M121" i="6"/>
  <c r="AB121" i="6"/>
  <c r="T121" i="6"/>
  <c r="L121" i="6"/>
  <c r="AA121" i="6"/>
  <c r="S121" i="6"/>
  <c r="Z121" i="6"/>
  <c r="R121" i="6"/>
  <c r="Y121" i="6"/>
  <c r="Q121" i="6"/>
  <c r="X121" i="6"/>
  <c r="P121" i="6"/>
  <c r="W121" i="6"/>
  <c r="O121" i="6"/>
  <c r="V121" i="6"/>
  <c r="N121" i="6"/>
  <c r="AA60" i="6"/>
  <c r="S60" i="6"/>
  <c r="Z60" i="6"/>
  <c r="R60" i="6"/>
  <c r="Y60" i="6"/>
  <c r="Q60" i="6"/>
  <c r="W60" i="6"/>
  <c r="O60" i="6"/>
  <c r="V60" i="6"/>
  <c r="N60" i="6"/>
  <c r="AC60" i="6"/>
  <c r="U60" i="6"/>
  <c r="M60" i="6"/>
  <c r="X60" i="6"/>
  <c r="T60" i="6"/>
  <c r="P60" i="6"/>
  <c r="L60" i="6"/>
  <c r="AB60" i="6"/>
  <c r="W102" i="6"/>
  <c r="O102" i="6"/>
  <c r="V102" i="6"/>
  <c r="N102" i="6"/>
  <c r="AC102" i="6"/>
  <c r="U102" i="6"/>
  <c r="M102" i="6"/>
  <c r="AB102" i="6"/>
  <c r="T102" i="6"/>
  <c r="L102" i="6"/>
  <c r="AA102" i="6"/>
  <c r="S102" i="6"/>
  <c r="Z102" i="6"/>
  <c r="R102" i="6"/>
  <c r="Y102" i="6"/>
  <c r="Q102" i="6"/>
  <c r="X102" i="6"/>
  <c r="P102" i="6"/>
  <c r="Y139" i="6"/>
  <c r="Q139" i="6"/>
  <c r="X139" i="6"/>
  <c r="P139" i="6"/>
  <c r="W139" i="6"/>
  <c r="O139" i="6"/>
  <c r="V139" i="6"/>
  <c r="N139" i="6"/>
  <c r="AC139" i="6"/>
  <c r="U139" i="6"/>
  <c r="M139" i="6"/>
  <c r="AB139" i="6"/>
  <c r="T139" i="6"/>
  <c r="L139" i="6"/>
  <c r="AA139" i="6"/>
  <c r="S139" i="6"/>
  <c r="Z139" i="6"/>
  <c r="R139" i="6"/>
  <c r="Y75" i="6"/>
  <c r="Q75" i="6"/>
  <c r="X75" i="6"/>
  <c r="P75" i="6"/>
  <c r="W75" i="6"/>
  <c r="O75" i="6"/>
  <c r="V75" i="6"/>
  <c r="N75" i="6"/>
  <c r="AC75" i="6"/>
  <c r="U75" i="6"/>
  <c r="M75" i="6"/>
  <c r="AB75" i="6"/>
  <c r="T75" i="6"/>
  <c r="L75" i="6"/>
  <c r="AA75" i="6"/>
  <c r="S75" i="6"/>
  <c r="Z75" i="6"/>
  <c r="R75" i="6"/>
  <c r="AA120" i="6"/>
  <c r="S120" i="6"/>
  <c r="Z120" i="6"/>
  <c r="R120" i="6"/>
  <c r="Y120" i="6"/>
  <c r="Q120" i="6"/>
  <c r="X120" i="6"/>
  <c r="P120" i="6"/>
  <c r="W120" i="6"/>
  <c r="O120" i="6"/>
  <c r="V120" i="6"/>
  <c r="N120" i="6"/>
  <c r="AC120" i="6"/>
  <c r="U120" i="6"/>
  <c r="M120" i="6"/>
  <c r="AB120" i="6"/>
  <c r="T120" i="6"/>
  <c r="L120" i="6"/>
  <c r="AC53" i="6"/>
  <c r="U53" i="6"/>
  <c r="M53" i="6"/>
  <c r="AB53" i="6"/>
  <c r="T53" i="6"/>
  <c r="L53" i="6"/>
  <c r="AA53" i="6"/>
  <c r="S53" i="6"/>
  <c r="Y53" i="6"/>
  <c r="Q53" i="6"/>
  <c r="W53" i="6"/>
  <c r="O53" i="6"/>
  <c r="Z53" i="6"/>
  <c r="X53" i="6"/>
  <c r="V53" i="6"/>
  <c r="R53" i="6"/>
  <c r="P53" i="6"/>
  <c r="N53" i="6"/>
  <c r="AE823" i="5"/>
  <c r="W823" i="5"/>
  <c r="AC823" i="5"/>
  <c r="U823" i="5"/>
  <c r="AB823" i="5"/>
  <c r="T823" i="5"/>
  <c r="AA823" i="5"/>
  <c r="S823" i="5"/>
  <c r="AH823" i="5"/>
  <c r="Z823" i="5"/>
  <c r="R823" i="5"/>
  <c r="AG823" i="5"/>
  <c r="Y823" i="5"/>
  <c r="Q823" i="5"/>
  <c r="AF823" i="5"/>
  <c r="X823" i="5"/>
  <c r="AD823" i="5"/>
  <c r="V823" i="5"/>
  <c r="AF927" i="5"/>
  <c r="AE927" i="5"/>
  <c r="W927" i="5"/>
  <c r="AC927" i="5"/>
  <c r="U927" i="5"/>
  <c r="AB927" i="5"/>
  <c r="T927" i="5"/>
  <c r="AA927" i="5"/>
  <c r="S927" i="5"/>
  <c r="Z927" i="5"/>
  <c r="R927" i="5"/>
  <c r="AH927" i="5"/>
  <c r="Y927" i="5"/>
  <c r="Q927" i="5"/>
  <c r="AG927" i="5"/>
  <c r="X927" i="5"/>
  <c r="V927" i="5"/>
  <c r="AD927" i="5"/>
  <c r="AE767" i="5"/>
  <c r="W767" i="5"/>
  <c r="AC767" i="5"/>
  <c r="U767" i="5"/>
  <c r="AB767" i="5"/>
  <c r="T767" i="5"/>
  <c r="AA767" i="5"/>
  <c r="S767" i="5"/>
  <c r="AH767" i="5"/>
  <c r="Z767" i="5"/>
  <c r="R767" i="5"/>
  <c r="AG767" i="5"/>
  <c r="Y767" i="5"/>
  <c r="Q767" i="5"/>
  <c r="AF767" i="5"/>
  <c r="X767" i="5"/>
  <c r="AD767" i="5"/>
  <c r="V767" i="5"/>
  <c r="AE763" i="5"/>
  <c r="W763" i="5"/>
  <c r="AC763" i="5"/>
  <c r="U763" i="5"/>
  <c r="AB763" i="5"/>
  <c r="T763" i="5"/>
  <c r="AA763" i="5"/>
  <c r="S763" i="5"/>
  <c r="AH763" i="5"/>
  <c r="Z763" i="5"/>
  <c r="R763" i="5"/>
  <c r="AG763" i="5"/>
  <c r="Y763" i="5"/>
  <c r="Q763" i="5"/>
  <c r="AF763" i="5"/>
  <c r="X763" i="5"/>
  <c r="AD763" i="5"/>
  <c r="V763" i="5"/>
  <c r="AG551" i="5"/>
  <c r="Y551" i="5"/>
  <c r="Q551" i="5"/>
  <c r="AF551" i="5"/>
  <c r="X551" i="5"/>
  <c r="AD551" i="5"/>
  <c r="V551" i="5"/>
  <c r="AC551" i="5"/>
  <c r="U551" i="5"/>
  <c r="AB551" i="5"/>
  <c r="T551" i="5"/>
  <c r="AA551" i="5"/>
  <c r="S551" i="5"/>
  <c r="AH551" i="5"/>
  <c r="Z551" i="5"/>
  <c r="R551" i="5"/>
  <c r="AE551" i="5"/>
  <c r="W551" i="5"/>
  <c r="AF511" i="5"/>
  <c r="X511" i="5"/>
  <c r="AD511" i="5"/>
  <c r="V511" i="5"/>
  <c r="AB511" i="5"/>
  <c r="T511" i="5"/>
  <c r="AA511" i="5"/>
  <c r="S511" i="5"/>
  <c r="AH511" i="5"/>
  <c r="Z511" i="5"/>
  <c r="R511" i="5"/>
  <c r="Q511" i="5"/>
  <c r="AG511" i="5"/>
  <c r="AE511" i="5"/>
  <c r="AC511" i="5"/>
  <c r="Y511" i="5"/>
  <c r="W511" i="5"/>
  <c r="U511" i="5"/>
  <c r="AB473" i="5"/>
  <c r="T473" i="5"/>
  <c r="AF473" i="5"/>
  <c r="X473" i="5"/>
  <c r="AE473" i="5"/>
  <c r="W473" i="5"/>
  <c r="AD473" i="5"/>
  <c r="V473" i="5"/>
  <c r="AC473" i="5"/>
  <c r="AA473" i="5"/>
  <c r="Z473" i="5"/>
  <c r="Y473" i="5"/>
  <c r="U473" i="5"/>
  <c r="S473" i="5"/>
  <c r="AH473" i="5"/>
  <c r="R473" i="5"/>
  <c r="AG473" i="5"/>
  <c r="Q473" i="5"/>
  <c r="AH520" i="5"/>
  <c r="Z520" i="5"/>
  <c r="R520" i="5"/>
  <c r="AF520" i="5"/>
  <c r="X520" i="5"/>
  <c r="AD520" i="5"/>
  <c r="V520" i="5"/>
  <c r="AC520" i="5"/>
  <c r="U520" i="5"/>
  <c r="AB520" i="5"/>
  <c r="T520" i="5"/>
  <c r="W520" i="5"/>
  <c r="S520" i="5"/>
  <c r="Q520" i="5"/>
  <c r="AG520" i="5"/>
  <c r="AE520" i="5"/>
  <c r="AA520" i="5"/>
  <c r="Y520" i="5"/>
  <c r="AC557" i="5"/>
  <c r="U557" i="5"/>
  <c r="AB557" i="5"/>
  <c r="T557" i="5"/>
  <c r="AH557" i="5"/>
  <c r="Z557" i="5"/>
  <c r="R557" i="5"/>
  <c r="AG557" i="5"/>
  <c r="Y557" i="5"/>
  <c r="Q557" i="5"/>
  <c r="AF557" i="5"/>
  <c r="X557" i="5"/>
  <c r="AE557" i="5"/>
  <c r="W557" i="5"/>
  <c r="AD557" i="5"/>
  <c r="V557" i="5"/>
  <c r="AA557" i="5"/>
  <c r="S557" i="5"/>
  <c r="AH524" i="5"/>
  <c r="Z524" i="5"/>
  <c r="R524" i="5"/>
  <c r="AF524" i="5"/>
  <c r="X524" i="5"/>
  <c r="AD524" i="5"/>
  <c r="V524" i="5"/>
  <c r="AC524" i="5"/>
  <c r="U524" i="5"/>
  <c r="AB524" i="5"/>
  <c r="T524" i="5"/>
  <c r="AA524" i="5"/>
  <c r="Y524" i="5"/>
  <c r="W524" i="5"/>
  <c r="S524" i="5"/>
  <c r="Q524" i="5"/>
  <c r="AG524" i="5"/>
  <c r="AE524" i="5"/>
  <c r="AD502" i="5"/>
  <c r="V502" i="5"/>
  <c r="AB502" i="5"/>
  <c r="T502" i="5"/>
  <c r="AH502" i="5"/>
  <c r="Z502" i="5"/>
  <c r="R502" i="5"/>
  <c r="AG502" i="5"/>
  <c r="Y502" i="5"/>
  <c r="Q502" i="5"/>
  <c r="AF502" i="5"/>
  <c r="X502" i="5"/>
  <c r="AE502" i="5"/>
  <c r="AC502" i="5"/>
  <c r="AA502" i="5"/>
  <c r="W502" i="5"/>
  <c r="U502" i="5"/>
  <c r="S502" i="5"/>
  <c r="AB513" i="5"/>
  <c r="T513" i="5"/>
  <c r="AH513" i="5"/>
  <c r="Z513" i="5"/>
  <c r="R513" i="5"/>
  <c r="AF513" i="5"/>
  <c r="X513" i="5"/>
  <c r="AE513" i="5"/>
  <c r="W513" i="5"/>
  <c r="AD513" i="5"/>
  <c r="V513" i="5"/>
  <c r="AC513" i="5"/>
  <c r="AA513" i="5"/>
  <c r="Y513" i="5"/>
  <c r="U513" i="5"/>
  <c r="S513" i="5"/>
  <c r="Q513" i="5"/>
  <c r="AG513" i="5"/>
  <c r="AH480" i="5"/>
  <c r="Z480" i="5"/>
  <c r="R480" i="5"/>
  <c r="AD480" i="5"/>
  <c r="V480" i="5"/>
  <c r="AC480" i="5"/>
  <c r="U480" i="5"/>
  <c r="AB480" i="5"/>
  <c r="T480" i="5"/>
  <c r="W480" i="5"/>
  <c r="S480" i="5"/>
  <c r="AG480" i="5"/>
  <c r="Q480" i="5"/>
  <c r="AF480" i="5"/>
  <c r="AE480" i="5"/>
  <c r="AA480" i="5"/>
  <c r="Y480" i="5"/>
  <c r="X480" i="5"/>
  <c r="AB417" i="5"/>
  <c r="T417" i="5"/>
  <c r="AA417" i="5"/>
  <c r="S417" i="5"/>
  <c r="AH417" i="5"/>
  <c r="Z417" i="5"/>
  <c r="R417" i="5"/>
  <c r="AG417" i="5"/>
  <c r="Y417" i="5"/>
  <c r="Q417" i="5"/>
  <c r="AF417" i="5"/>
  <c r="X417" i="5"/>
  <c r="AE417" i="5"/>
  <c r="W417" i="5"/>
  <c r="AD417" i="5"/>
  <c r="V417" i="5"/>
  <c r="AC417" i="5"/>
  <c r="U417" i="5"/>
  <c r="AB445" i="5"/>
  <c r="T445" i="5"/>
  <c r="AA445" i="5"/>
  <c r="S445" i="5"/>
  <c r="AH445" i="5"/>
  <c r="Z445" i="5"/>
  <c r="R445" i="5"/>
  <c r="AG445" i="5"/>
  <c r="Y445" i="5"/>
  <c r="Q445" i="5"/>
  <c r="AF445" i="5"/>
  <c r="X445" i="5"/>
  <c r="AE445" i="5"/>
  <c r="W445" i="5"/>
  <c r="AD445" i="5"/>
  <c r="V445" i="5"/>
  <c r="AC445" i="5"/>
  <c r="U445" i="5"/>
  <c r="AF483" i="5"/>
  <c r="X483" i="5"/>
  <c r="AB483" i="5"/>
  <c r="T483" i="5"/>
  <c r="AA483" i="5"/>
  <c r="S483" i="5"/>
  <c r="AH483" i="5"/>
  <c r="Z483" i="5"/>
  <c r="R483" i="5"/>
  <c r="AE483" i="5"/>
  <c r="AD483" i="5"/>
  <c r="AC483" i="5"/>
  <c r="Y483" i="5"/>
  <c r="W483" i="5"/>
  <c r="V483" i="5"/>
  <c r="U483" i="5"/>
  <c r="AG483" i="5"/>
  <c r="Q483" i="5"/>
  <c r="AF423" i="5"/>
  <c r="X423" i="5"/>
  <c r="AE423" i="5"/>
  <c r="W423" i="5"/>
  <c r="AD423" i="5"/>
  <c r="V423" i="5"/>
  <c r="AC423" i="5"/>
  <c r="U423" i="5"/>
  <c r="AB423" i="5"/>
  <c r="T423" i="5"/>
  <c r="AA423" i="5"/>
  <c r="S423" i="5"/>
  <c r="AH423" i="5"/>
  <c r="Z423" i="5"/>
  <c r="R423" i="5"/>
  <c r="AG423" i="5"/>
  <c r="Y423" i="5"/>
  <c r="Q423" i="5"/>
  <c r="AH448" i="5"/>
  <c r="Z448" i="5"/>
  <c r="R448" i="5"/>
  <c r="AG448" i="5"/>
  <c r="Y448" i="5"/>
  <c r="Q448" i="5"/>
  <c r="AF448" i="5"/>
  <c r="X448" i="5"/>
  <c r="AE448" i="5"/>
  <c r="W448" i="5"/>
  <c r="AD448" i="5"/>
  <c r="V448" i="5"/>
  <c r="AC448" i="5"/>
  <c r="U448" i="5"/>
  <c r="AB448" i="5"/>
  <c r="T448" i="5"/>
  <c r="AA448" i="5"/>
  <c r="S448" i="5"/>
  <c r="AF415" i="5"/>
  <c r="X415" i="5"/>
  <c r="AE415" i="5"/>
  <c r="W415" i="5"/>
  <c r="AD415" i="5"/>
  <c r="V415" i="5"/>
  <c r="AC415" i="5"/>
  <c r="U415" i="5"/>
  <c r="AB415" i="5"/>
  <c r="T415" i="5"/>
  <c r="AA415" i="5"/>
  <c r="S415" i="5"/>
  <c r="AH415" i="5"/>
  <c r="Z415" i="5"/>
  <c r="R415" i="5"/>
  <c r="AG415" i="5"/>
  <c r="Y415" i="5"/>
  <c r="Q415" i="5"/>
  <c r="AD426" i="5"/>
  <c r="V426" i="5"/>
  <c r="AC426" i="5"/>
  <c r="U426" i="5"/>
  <c r="AB426" i="5"/>
  <c r="T426" i="5"/>
  <c r="AA426" i="5"/>
  <c r="S426" i="5"/>
  <c r="AH426" i="5"/>
  <c r="Z426" i="5"/>
  <c r="R426" i="5"/>
  <c r="AG426" i="5"/>
  <c r="Y426" i="5"/>
  <c r="Q426" i="5"/>
  <c r="AF426" i="5"/>
  <c r="X426" i="5"/>
  <c r="AE426" i="5"/>
  <c r="W426" i="5"/>
  <c r="AF499" i="5"/>
  <c r="X499" i="5"/>
  <c r="AD499" i="5"/>
  <c r="V499" i="5"/>
  <c r="AB499" i="5"/>
  <c r="T499" i="5"/>
  <c r="AA499" i="5"/>
  <c r="S499" i="5"/>
  <c r="AH499" i="5"/>
  <c r="Z499" i="5"/>
  <c r="R499" i="5"/>
  <c r="W499" i="5"/>
  <c r="U499" i="5"/>
  <c r="Q499" i="5"/>
  <c r="AG499" i="5"/>
  <c r="AE499" i="5"/>
  <c r="AC499" i="5"/>
  <c r="Y499" i="5"/>
  <c r="AH436" i="5"/>
  <c r="Z436" i="5"/>
  <c r="R436" i="5"/>
  <c r="AG436" i="5"/>
  <c r="Y436" i="5"/>
  <c r="Q436" i="5"/>
  <c r="AF436" i="5"/>
  <c r="X436" i="5"/>
  <c r="AE436" i="5"/>
  <c r="W436" i="5"/>
  <c r="AD436" i="5"/>
  <c r="V436" i="5"/>
  <c r="AC436" i="5"/>
  <c r="U436" i="5"/>
  <c r="AB436" i="5"/>
  <c r="T436" i="5"/>
  <c r="AA436" i="5"/>
  <c r="S436" i="5"/>
  <c r="AH484" i="5"/>
  <c r="Z484" i="5"/>
  <c r="R484" i="5"/>
  <c r="AD484" i="5"/>
  <c r="V484" i="5"/>
  <c r="AC484" i="5"/>
  <c r="U484" i="5"/>
  <c r="AB484" i="5"/>
  <c r="T484" i="5"/>
  <c r="W484" i="5"/>
  <c r="S484" i="5"/>
  <c r="AG484" i="5"/>
  <c r="Q484" i="5"/>
  <c r="AF484" i="5"/>
  <c r="AE484" i="5"/>
  <c r="AA484" i="5"/>
  <c r="Y484" i="5"/>
  <c r="X484" i="5"/>
  <c r="AD418" i="5"/>
  <c r="V418" i="5"/>
  <c r="AC418" i="5"/>
  <c r="U418" i="5"/>
  <c r="AB418" i="5"/>
  <c r="T418" i="5"/>
  <c r="AA418" i="5"/>
  <c r="S418" i="5"/>
  <c r="AH418" i="5"/>
  <c r="Z418" i="5"/>
  <c r="R418" i="5"/>
  <c r="AG418" i="5"/>
  <c r="Y418" i="5"/>
  <c r="Q418" i="5"/>
  <c r="AF418" i="5"/>
  <c r="X418" i="5"/>
  <c r="AE418" i="5"/>
  <c r="W418" i="5"/>
  <c r="AE240" i="5"/>
  <c r="W240" i="5"/>
  <c r="AA240" i="5"/>
  <c r="S240" i="5"/>
  <c r="AG240" i="5"/>
  <c r="V240" i="5"/>
  <c r="AF240" i="5"/>
  <c r="U240" i="5"/>
  <c r="AD240" i="5"/>
  <c r="T240" i="5"/>
  <c r="AC240" i="5"/>
  <c r="R240" i="5"/>
  <c r="AB240" i="5"/>
  <c r="Q240" i="5"/>
  <c r="Z240" i="5"/>
  <c r="Y240" i="5"/>
  <c r="AH240" i="5"/>
  <c r="X240" i="5"/>
  <c r="Z18" i="6"/>
  <c r="R18" i="6"/>
  <c r="Y18" i="6"/>
  <c r="Q18" i="6"/>
  <c r="X18" i="6"/>
  <c r="P18" i="6"/>
  <c r="W18" i="6"/>
  <c r="O18" i="6"/>
  <c r="V18" i="6"/>
  <c r="N18" i="6"/>
  <c r="AC18" i="6"/>
  <c r="U18" i="6"/>
  <c r="M18" i="6"/>
  <c r="AB18" i="6"/>
  <c r="T18" i="6"/>
  <c r="L18" i="6"/>
  <c r="AA18" i="6"/>
  <c r="S18" i="6"/>
  <c r="X17" i="6"/>
  <c r="P17" i="6"/>
  <c r="W17" i="6"/>
  <c r="O17" i="6"/>
  <c r="V17" i="6"/>
  <c r="N17" i="6"/>
  <c r="AC17" i="6"/>
  <c r="U17" i="6"/>
  <c r="M17" i="6"/>
  <c r="AB17" i="6"/>
  <c r="T17" i="6"/>
  <c r="L17" i="6"/>
  <c r="AA17" i="6"/>
  <c r="S17" i="6"/>
  <c r="Z17" i="6"/>
  <c r="R17" i="6"/>
  <c r="Y17" i="6"/>
  <c r="Q17" i="6"/>
  <c r="V12" i="6"/>
  <c r="N12" i="6"/>
  <c r="AC12" i="6"/>
  <c r="U12" i="6"/>
  <c r="M12" i="6"/>
  <c r="AB12" i="6"/>
  <c r="T12" i="6"/>
  <c r="L12" i="6"/>
  <c r="AA12" i="6"/>
  <c r="S12" i="6"/>
  <c r="Z12" i="6"/>
  <c r="R12" i="6"/>
  <c r="Y12" i="6"/>
  <c r="Q12" i="6"/>
  <c r="X12" i="6"/>
  <c r="P12" i="6"/>
  <c r="W12" i="6"/>
  <c r="O12" i="6"/>
  <c r="AB11" i="6"/>
  <c r="T11" i="6"/>
  <c r="L11" i="6"/>
  <c r="AA11" i="6"/>
  <c r="S11" i="6"/>
  <c r="Z11" i="6"/>
  <c r="R11" i="6"/>
  <c r="Y11" i="6"/>
  <c r="Q11" i="6"/>
  <c r="X11" i="6"/>
  <c r="P11" i="6"/>
  <c r="W11" i="6"/>
  <c r="O11" i="6"/>
  <c r="V11" i="6"/>
  <c r="N11" i="6"/>
  <c r="AC11" i="6"/>
  <c r="U11" i="6"/>
  <c r="M11" i="6"/>
  <c r="AC148" i="6"/>
  <c r="U148" i="6"/>
  <c r="M148" i="6"/>
  <c r="Z148" i="6"/>
  <c r="Q148" i="6"/>
  <c r="Y148" i="6"/>
  <c r="P148" i="6"/>
  <c r="X148" i="6"/>
  <c r="O148" i="6"/>
  <c r="W148" i="6"/>
  <c r="N148" i="6"/>
  <c r="V148" i="6"/>
  <c r="L148" i="6"/>
  <c r="T148" i="6"/>
  <c r="AB148" i="6"/>
  <c r="S148" i="6"/>
  <c r="AA148" i="6"/>
  <c r="R148" i="6"/>
  <c r="Z384" i="6"/>
  <c r="R384" i="6"/>
  <c r="Y384" i="6"/>
  <c r="Q384" i="6"/>
  <c r="X384" i="6"/>
  <c r="P384" i="6"/>
  <c r="W384" i="6"/>
  <c r="O384" i="6"/>
  <c r="V384" i="6"/>
  <c r="N384" i="6"/>
  <c r="AC384" i="6"/>
  <c r="U384" i="6"/>
  <c r="M384" i="6"/>
  <c r="AB384" i="6"/>
  <c r="T384" i="6"/>
  <c r="L384" i="6"/>
  <c r="AA384" i="6"/>
  <c r="S384" i="6"/>
  <c r="V298" i="6"/>
  <c r="N298" i="6"/>
  <c r="AC298" i="6"/>
  <c r="U298" i="6"/>
  <c r="M298" i="6"/>
  <c r="AB298" i="6"/>
  <c r="T298" i="6"/>
  <c r="L298" i="6"/>
  <c r="AA298" i="6"/>
  <c r="S298" i="6"/>
  <c r="Z298" i="6"/>
  <c r="R298" i="6"/>
  <c r="Y298" i="6"/>
  <c r="Q298" i="6"/>
  <c r="X298" i="6"/>
  <c r="P298" i="6"/>
  <c r="W298" i="6"/>
  <c r="O298" i="6"/>
  <c r="V330" i="6"/>
  <c r="N330" i="6"/>
  <c r="AC330" i="6"/>
  <c r="U330" i="6"/>
  <c r="M330" i="6"/>
  <c r="AB330" i="6"/>
  <c r="T330" i="6"/>
  <c r="L330" i="6"/>
  <c r="AA330" i="6"/>
  <c r="S330" i="6"/>
  <c r="Z330" i="6"/>
  <c r="R330" i="6"/>
  <c r="Y330" i="6"/>
  <c r="Q330" i="6"/>
  <c r="X330" i="6"/>
  <c r="P330" i="6"/>
  <c r="W330" i="6"/>
  <c r="O330" i="6"/>
  <c r="V362" i="6"/>
  <c r="N362" i="6"/>
  <c r="AC362" i="6"/>
  <c r="U362" i="6"/>
  <c r="M362" i="6"/>
  <c r="AB362" i="6"/>
  <c r="T362" i="6"/>
  <c r="L362" i="6"/>
  <c r="AA362" i="6"/>
  <c r="S362" i="6"/>
  <c r="Z362" i="6"/>
  <c r="R362" i="6"/>
  <c r="Y362" i="6"/>
  <c r="Q362" i="6"/>
  <c r="X362" i="6"/>
  <c r="P362" i="6"/>
  <c r="W362" i="6"/>
  <c r="O362" i="6"/>
  <c r="V394" i="6"/>
  <c r="N394" i="6"/>
  <c r="AC394" i="6"/>
  <c r="U394" i="6"/>
  <c r="M394" i="6"/>
  <c r="AB394" i="6"/>
  <c r="T394" i="6"/>
  <c r="L394" i="6"/>
  <c r="AA394" i="6"/>
  <c r="S394" i="6"/>
  <c r="Z394" i="6"/>
  <c r="R394" i="6"/>
  <c r="Y394" i="6"/>
  <c r="Q394" i="6"/>
  <c r="X394" i="6"/>
  <c r="P394" i="6"/>
  <c r="W394" i="6"/>
  <c r="O394" i="6"/>
  <c r="X533" i="6"/>
  <c r="P533" i="6"/>
  <c r="V533" i="6"/>
  <c r="N533" i="6"/>
  <c r="AB533" i="6"/>
  <c r="T533" i="6"/>
  <c r="L533" i="6"/>
  <c r="Z533" i="6"/>
  <c r="R533" i="6"/>
  <c r="Y533" i="6"/>
  <c r="W533" i="6"/>
  <c r="U533" i="6"/>
  <c r="S533" i="6"/>
  <c r="Q533" i="6"/>
  <c r="O533" i="6"/>
  <c r="AC533" i="6"/>
  <c r="M533" i="6"/>
  <c r="AA533" i="6"/>
  <c r="W433" i="6"/>
  <c r="O433" i="6"/>
  <c r="V433" i="6"/>
  <c r="N433" i="6"/>
  <c r="AC433" i="6"/>
  <c r="U433" i="6"/>
  <c r="M433" i="6"/>
  <c r="AB433" i="6"/>
  <c r="T433" i="6"/>
  <c r="L433" i="6"/>
  <c r="AA433" i="6"/>
  <c r="S433" i="6"/>
  <c r="Z433" i="6"/>
  <c r="R433" i="6"/>
  <c r="Y433" i="6"/>
  <c r="Q433" i="6"/>
  <c r="X433" i="6"/>
  <c r="P433" i="6"/>
  <c r="W465" i="6"/>
  <c r="O465" i="6"/>
  <c r="V465" i="6"/>
  <c r="N465" i="6"/>
  <c r="AC465" i="6"/>
  <c r="U465" i="6"/>
  <c r="M465" i="6"/>
  <c r="AB465" i="6"/>
  <c r="T465" i="6"/>
  <c r="L465" i="6"/>
  <c r="AA465" i="6"/>
  <c r="S465" i="6"/>
  <c r="Z465" i="6"/>
  <c r="R465" i="6"/>
  <c r="Y465" i="6"/>
  <c r="Q465" i="6"/>
  <c r="X465" i="6"/>
  <c r="P465" i="6"/>
  <c r="W497" i="6"/>
  <c r="O497" i="6"/>
  <c r="V497" i="6"/>
  <c r="N497" i="6"/>
  <c r="AC497" i="6"/>
  <c r="U497" i="6"/>
  <c r="M497" i="6"/>
  <c r="AB497" i="6"/>
  <c r="T497" i="6"/>
  <c r="L497" i="6"/>
  <c r="AA497" i="6"/>
  <c r="S497" i="6"/>
  <c r="Z497" i="6"/>
  <c r="R497" i="6"/>
  <c r="Y497" i="6"/>
  <c r="Q497" i="6"/>
  <c r="X497" i="6"/>
  <c r="P497" i="6"/>
  <c r="W529" i="6"/>
  <c r="O529" i="6"/>
  <c r="V529" i="6"/>
  <c r="N529" i="6"/>
  <c r="AC529" i="6"/>
  <c r="U529" i="6"/>
  <c r="M529" i="6"/>
  <c r="AB529" i="6"/>
  <c r="T529" i="6"/>
  <c r="L529" i="6"/>
  <c r="AA529" i="6"/>
  <c r="S529" i="6"/>
  <c r="Z529" i="6"/>
  <c r="R529" i="6"/>
  <c r="Y529" i="6"/>
  <c r="Q529" i="6"/>
  <c r="X529" i="6"/>
  <c r="P529" i="6"/>
  <c r="AC432" i="6"/>
  <c r="U432" i="6"/>
  <c r="M432" i="6"/>
  <c r="AB432" i="6"/>
  <c r="T432" i="6"/>
  <c r="L432" i="6"/>
  <c r="AA432" i="6"/>
  <c r="S432" i="6"/>
  <c r="Z432" i="6"/>
  <c r="R432" i="6"/>
  <c r="Y432" i="6"/>
  <c r="Q432" i="6"/>
  <c r="X432" i="6"/>
  <c r="P432" i="6"/>
  <c r="W432" i="6"/>
  <c r="O432" i="6"/>
  <c r="V432" i="6"/>
  <c r="N432" i="6"/>
  <c r="AC464" i="6"/>
  <c r="U464" i="6"/>
  <c r="M464" i="6"/>
  <c r="AB464" i="6"/>
  <c r="T464" i="6"/>
  <c r="L464" i="6"/>
  <c r="AA464" i="6"/>
  <c r="S464" i="6"/>
  <c r="Z464" i="6"/>
  <c r="R464" i="6"/>
  <c r="Y464" i="6"/>
  <c r="Q464" i="6"/>
  <c r="X464" i="6"/>
  <c r="P464" i="6"/>
  <c r="W464" i="6"/>
  <c r="O464" i="6"/>
  <c r="V464" i="6"/>
  <c r="N464" i="6"/>
  <c r="AC496" i="6"/>
  <c r="U496" i="6"/>
  <c r="M496" i="6"/>
  <c r="AB496" i="6"/>
  <c r="T496" i="6"/>
  <c r="L496" i="6"/>
  <c r="AA496" i="6"/>
  <c r="S496" i="6"/>
  <c r="Z496" i="6"/>
  <c r="R496" i="6"/>
  <c r="Y496" i="6"/>
  <c r="Q496" i="6"/>
  <c r="X496" i="6"/>
  <c r="P496" i="6"/>
  <c r="W496" i="6"/>
  <c r="O496" i="6"/>
  <c r="V496" i="6"/>
  <c r="N496" i="6"/>
  <c r="AC528" i="6"/>
  <c r="U528" i="6"/>
  <c r="M528" i="6"/>
  <c r="AB528" i="6"/>
  <c r="T528" i="6"/>
  <c r="L528" i="6"/>
  <c r="AA528" i="6"/>
  <c r="S528" i="6"/>
  <c r="Z528" i="6"/>
  <c r="R528" i="6"/>
  <c r="Y528" i="6"/>
  <c r="Q528" i="6"/>
  <c r="X528" i="6"/>
  <c r="P528" i="6"/>
  <c r="W528" i="6"/>
  <c r="O528" i="6"/>
  <c r="V528" i="6"/>
  <c r="N528" i="6"/>
  <c r="V544" i="6"/>
  <c r="N544" i="6"/>
  <c r="AB544" i="6"/>
  <c r="T544" i="6"/>
  <c r="L544" i="6"/>
  <c r="Z544" i="6"/>
  <c r="R544" i="6"/>
  <c r="Y544" i="6"/>
  <c r="Q544" i="6"/>
  <c r="X544" i="6"/>
  <c r="P544" i="6"/>
  <c r="M544" i="6"/>
  <c r="AC544" i="6"/>
  <c r="AA544" i="6"/>
  <c r="W544" i="6"/>
  <c r="U544" i="6"/>
  <c r="S544" i="6"/>
  <c r="O544" i="6"/>
  <c r="Y569" i="6"/>
  <c r="Q569" i="6"/>
  <c r="X569" i="6"/>
  <c r="P569" i="6"/>
  <c r="W569" i="6"/>
  <c r="O569" i="6"/>
  <c r="V569" i="6"/>
  <c r="N569" i="6"/>
  <c r="AC569" i="6"/>
  <c r="U569" i="6"/>
  <c r="M569" i="6"/>
  <c r="AB569" i="6"/>
  <c r="T569" i="6"/>
  <c r="L569" i="6"/>
  <c r="AA569" i="6"/>
  <c r="S569" i="6"/>
  <c r="Z569" i="6"/>
  <c r="R569" i="6"/>
  <c r="Y601" i="6"/>
  <c r="Q601" i="6"/>
  <c r="X601" i="6"/>
  <c r="P601" i="6"/>
  <c r="W601" i="6"/>
  <c r="O601" i="6"/>
  <c r="V601" i="6"/>
  <c r="N601" i="6"/>
  <c r="AC601" i="6"/>
  <c r="U601" i="6"/>
  <c r="M601" i="6"/>
  <c r="AB601" i="6"/>
  <c r="T601" i="6"/>
  <c r="L601" i="6"/>
  <c r="AA601" i="6"/>
  <c r="S601" i="6"/>
  <c r="Z601" i="6"/>
  <c r="R601" i="6"/>
  <c r="Y633" i="6"/>
  <c r="Q633" i="6"/>
  <c r="X633" i="6"/>
  <c r="P633" i="6"/>
  <c r="W633" i="6"/>
  <c r="O633" i="6"/>
  <c r="V633" i="6"/>
  <c r="N633" i="6"/>
  <c r="AC633" i="6"/>
  <c r="U633" i="6"/>
  <c r="M633" i="6"/>
  <c r="AB633" i="6"/>
  <c r="T633" i="6"/>
  <c r="L633" i="6"/>
  <c r="AA633" i="6"/>
  <c r="S633" i="6"/>
  <c r="Z633" i="6"/>
  <c r="R633" i="6"/>
  <c r="Y665" i="6"/>
  <c r="Q665" i="6"/>
  <c r="X665" i="6"/>
  <c r="P665" i="6"/>
  <c r="W665" i="6"/>
  <c r="O665" i="6"/>
  <c r="V665" i="6"/>
  <c r="N665" i="6"/>
  <c r="AC665" i="6"/>
  <c r="U665" i="6"/>
  <c r="M665" i="6"/>
  <c r="AB665" i="6"/>
  <c r="T665" i="6"/>
  <c r="L665" i="6"/>
  <c r="AA665" i="6"/>
  <c r="S665" i="6"/>
  <c r="Z665" i="6"/>
  <c r="R665" i="6"/>
  <c r="W576" i="6"/>
  <c r="O576" i="6"/>
  <c r="V576" i="6"/>
  <c r="N576" i="6"/>
  <c r="AC576" i="6"/>
  <c r="U576" i="6"/>
  <c r="M576" i="6"/>
  <c r="AB576" i="6"/>
  <c r="T576" i="6"/>
  <c r="L576" i="6"/>
  <c r="AA576" i="6"/>
  <c r="S576" i="6"/>
  <c r="Z576" i="6"/>
  <c r="R576" i="6"/>
  <c r="Y576" i="6"/>
  <c r="Q576" i="6"/>
  <c r="X576" i="6"/>
  <c r="P576" i="6"/>
  <c r="W608" i="6"/>
  <c r="O608" i="6"/>
  <c r="V608" i="6"/>
  <c r="N608" i="6"/>
  <c r="AC608" i="6"/>
  <c r="U608" i="6"/>
  <c r="M608" i="6"/>
  <c r="AB608" i="6"/>
  <c r="T608" i="6"/>
  <c r="L608" i="6"/>
  <c r="AA608" i="6"/>
  <c r="S608" i="6"/>
  <c r="Z608" i="6"/>
  <c r="R608" i="6"/>
  <c r="Y608" i="6"/>
  <c r="Q608" i="6"/>
  <c r="X608" i="6"/>
  <c r="P608" i="6"/>
  <c r="W640" i="6"/>
  <c r="O640" i="6"/>
  <c r="V640" i="6"/>
  <c r="N640" i="6"/>
  <c r="AC640" i="6"/>
  <c r="U640" i="6"/>
  <c r="M640" i="6"/>
  <c r="AB640" i="6"/>
  <c r="T640" i="6"/>
  <c r="L640" i="6"/>
  <c r="AA640" i="6"/>
  <c r="S640" i="6"/>
  <c r="Z640" i="6"/>
  <c r="R640" i="6"/>
  <c r="Y640" i="6"/>
  <c r="Q640" i="6"/>
  <c r="X640" i="6"/>
  <c r="P640" i="6"/>
  <c r="X675" i="6"/>
  <c r="P675" i="6"/>
  <c r="W675" i="6"/>
  <c r="O675" i="6"/>
  <c r="V675" i="6"/>
  <c r="N675" i="6"/>
  <c r="AB675" i="6"/>
  <c r="T675" i="6"/>
  <c r="L675" i="6"/>
  <c r="Z675" i="6"/>
  <c r="R675" i="6"/>
  <c r="U675" i="6"/>
  <c r="S675" i="6"/>
  <c r="Q675" i="6"/>
  <c r="M675" i="6"/>
  <c r="AC675" i="6"/>
  <c r="AA675" i="6"/>
  <c r="Y675" i="6"/>
  <c r="AC559" i="6"/>
  <c r="U559" i="6"/>
  <c r="M559" i="6"/>
  <c r="AB559" i="6"/>
  <c r="T559" i="6"/>
  <c r="L559" i="6"/>
  <c r="AA559" i="6"/>
  <c r="S559" i="6"/>
  <c r="Z559" i="6"/>
  <c r="R559" i="6"/>
  <c r="Y559" i="6"/>
  <c r="Q559" i="6"/>
  <c r="X559" i="6"/>
  <c r="P559" i="6"/>
  <c r="W559" i="6"/>
  <c r="O559" i="6"/>
  <c r="V559" i="6"/>
  <c r="N559" i="6"/>
  <c r="AC591" i="6"/>
  <c r="U591" i="6"/>
  <c r="M591" i="6"/>
  <c r="AB591" i="6"/>
  <c r="T591" i="6"/>
  <c r="L591" i="6"/>
  <c r="AA591" i="6"/>
  <c r="S591" i="6"/>
  <c r="Z591" i="6"/>
  <c r="R591" i="6"/>
  <c r="Y591" i="6"/>
  <c r="Q591" i="6"/>
  <c r="X591" i="6"/>
  <c r="P591" i="6"/>
  <c r="W591" i="6"/>
  <c r="O591" i="6"/>
  <c r="V591" i="6"/>
  <c r="N591" i="6"/>
  <c r="AC623" i="6"/>
  <c r="U623" i="6"/>
  <c r="M623" i="6"/>
  <c r="AB623" i="6"/>
  <c r="T623" i="6"/>
  <c r="L623" i="6"/>
  <c r="AA623" i="6"/>
  <c r="S623" i="6"/>
  <c r="Z623" i="6"/>
  <c r="R623" i="6"/>
  <c r="Y623" i="6"/>
  <c r="Q623" i="6"/>
  <c r="X623" i="6"/>
  <c r="P623" i="6"/>
  <c r="W623" i="6"/>
  <c r="O623" i="6"/>
  <c r="V623" i="6"/>
  <c r="N623" i="6"/>
  <c r="AC655" i="6"/>
  <c r="U655" i="6"/>
  <c r="M655" i="6"/>
  <c r="AB655" i="6"/>
  <c r="T655" i="6"/>
  <c r="L655" i="6"/>
  <c r="AA655" i="6"/>
  <c r="S655" i="6"/>
  <c r="Z655" i="6"/>
  <c r="R655" i="6"/>
  <c r="Y655" i="6"/>
  <c r="Q655" i="6"/>
  <c r="X655" i="6"/>
  <c r="P655" i="6"/>
  <c r="W655" i="6"/>
  <c r="O655" i="6"/>
  <c r="V655" i="6"/>
  <c r="N655" i="6"/>
  <c r="AA562" i="6"/>
  <c r="S562" i="6"/>
  <c r="Z562" i="6"/>
  <c r="R562" i="6"/>
  <c r="Y562" i="6"/>
  <c r="Q562" i="6"/>
  <c r="X562" i="6"/>
  <c r="P562" i="6"/>
  <c r="W562" i="6"/>
  <c r="O562" i="6"/>
  <c r="V562" i="6"/>
  <c r="N562" i="6"/>
  <c r="AC562" i="6"/>
  <c r="U562" i="6"/>
  <c r="M562" i="6"/>
  <c r="AB562" i="6"/>
  <c r="T562" i="6"/>
  <c r="L562" i="6"/>
  <c r="AA594" i="6"/>
  <c r="S594" i="6"/>
  <c r="Z594" i="6"/>
  <c r="R594" i="6"/>
  <c r="Y594" i="6"/>
  <c r="Q594" i="6"/>
  <c r="X594" i="6"/>
  <c r="P594" i="6"/>
  <c r="W594" i="6"/>
  <c r="O594" i="6"/>
  <c r="V594" i="6"/>
  <c r="N594" i="6"/>
  <c r="AC594" i="6"/>
  <c r="U594" i="6"/>
  <c r="M594" i="6"/>
  <c r="AB594" i="6"/>
  <c r="T594" i="6"/>
  <c r="L594" i="6"/>
  <c r="AA626" i="6"/>
  <c r="S626" i="6"/>
  <c r="Z626" i="6"/>
  <c r="R626" i="6"/>
  <c r="Y626" i="6"/>
  <c r="Q626" i="6"/>
  <c r="X626" i="6"/>
  <c r="P626" i="6"/>
  <c r="W626" i="6"/>
  <c r="O626" i="6"/>
  <c r="V626" i="6"/>
  <c r="N626" i="6"/>
  <c r="AC626" i="6"/>
  <c r="U626" i="6"/>
  <c r="M626" i="6"/>
  <c r="AB626" i="6"/>
  <c r="T626" i="6"/>
  <c r="L626" i="6"/>
  <c r="AA658" i="6"/>
  <c r="S658" i="6"/>
  <c r="Z658" i="6"/>
  <c r="R658" i="6"/>
  <c r="Y658" i="6"/>
  <c r="Q658" i="6"/>
  <c r="X658" i="6"/>
  <c r="P658" i="6"/>
  <c r="W658" i="6"/>
  <c r="O658" i="6"/>
  <c r="V658" i="6"/>
  <c r="N658" i="6"/>
  <c r="AC658" i="6"/>
  <c r="U658" i="6"/>
  <c r="M658" i="6"/>
  <c r="AB658" i="6"/>
  <c r="T658" i="6"/>
  <c r="L658" i="6"/>
  <c r="Z700" i="6"/>
  <c r="R700" i="6"/>
  <c r="Y700" i="6"/>
  <c r="Q700" i="6"/>
  <c r="X700" i="6"/>
  <c r="P700" i="6"/>
  <c r="W700" i="6"/>
  <c r="O700" i="6"/>
  <c r="V700" i="6"/>
  <c r="N700" i="6"/>
  <c r="AC700" i="6"/>
  <c r="U700" i="6"/>
  <c r="M700" i="6"/>
  <c r="AB700" i="6"/>
  <c r="T700" i="6"/>
  <c r="L700" i="6"/>
  <c r="AA700" i="6"/>
  <c r="S700" i="6"/>
  <c r="Z732" i="6"/>
  <c r="R732" i="6"/>
  <c r="Y732" i="6"/>
  <c r="Q732" i="6"/>
  <c r="X732" i="6"/>
  <c r="P732" i="6"/>
  <c r="W732" i="6"/>
  <c r="O732" i="6"/>
  <c r="V732" i="6"/>
  <c r="N732" i="6"/>
  <c r="AC732" i="6"/>
  <c r="U732" i="6"/>
  <c r="M732" i="6"/>
  <c r="AB732" i="6"/>
  <c r="T732" i="6"/>
  <c r="L732" i="6"/>
  <c r="AA732" i="6"/>
  <c r="S732" i="6"/>
  <c r="AB801" i="6"/>
  <c r="T801" i="6"/>
  <c r="L801" i="6"/>
  <c r="X801" i="6"/>
  <c r="P801" i="6"/>
  <c r="S801" i="6"/>
  <c r="AC801" i="6"/>
  <c r="R801" i="6"/>
  <c r="AA801" i="6"/>
  <c r="Q801" i="6"/>
  <c r="Z801" i="6"/>
  <c r="O801" i="6"/>
  <c r="Y801" i="6"/>
  <c r="N801" i="6"/>
  <c r="W801" i="6"/>
  <c r="M801" i="6"/>
  <c r="V801" i="6"/>
  <c r="U801" i="6"/>
  <c r="V802" i="6"/>
  <c r="N802" i="6"/>
  <c r="AB802" i="6"/>
  <c r="T802" i="6"/>
  <c r="Z802" i="6"/>
  <c r="R802" i="6"/>
  <c r="Q802" i="6"/>
  <c r="AC802" i="6"/>
  <c r="P802" i="6"/>
  <c r="AA802" i="6"/>
  <c r="O802" i="6"/>
  <c r="Y802" i="6"/>
  <c r="M802" i="6"/>
  <c r="X802" i="6"/>
  <c r="L802" i="6"/>
  <c r="W802" i="6"/>
  <c r="U802" i="6"/>
  <c r="S802" i="6"/>
  <c r="V698" i="6"/>
  <c r="N698" i="6"/>
  <c r="AC698" i="6"/>
  <c r="U698" i="6"/>
  <c r="M698" i="6"/>
  <c r="AB698" i="6"/>
  <c r="T698" i="6"/>
  <c r="L698" i="6"/>
  <c r="AA698" i="6"/>
  <c r="S698" i="6"/>
  <c r="Z698" i="6"/>
  <c r="R698" i="6"/>
  <c r="Y698" i="6"/>
  <c r="Q698" i="6"/>
  <c r="X698" i="6"/>
  <c r="P698" i="6"/>
  <c r="W698" i="6"/>
  <c r="O698" i="6"/>
  <c r="V730" i="6"/>
  <c r="N730" i="6"/>
  <c r="AC730" i="6"/>
  <c r="U730" i="6"/>
  <c r="M730" i="6"/>
  <c r="AB730" i="6"/>
  <c r="T730" i="6"/>
  <c r="L730" i="6"/>
  <c r="AA730" i="6"/>
  <c r="S730" i="6"/>
  <c r="Z730" i="6"/>
  <c r="R730" i="6"/>
  <c r="Y730" i="6"/>
  <c r="Q730" i="6"/>
  <c r="X730" i="6"/>
  <c r="P730" i="6"/>
  <c r="W730" i="6"/>
  <c r="O730" i="6"/>
  <c r="AB808" i="6"/>
  <c r="T808" i="6"/>
  <c r="L808" i="6"/>
  <c r="Z808" i="6"/>
  <c r="R808" i="6"/>
  <c r="X808" i="6"/>
  <c r="P808" i="6"/>
  <c r="V808" i="6"/>
  <c r="N808" i="6"/>
  <c r="AC808" i="6"/>
  <c r="U808" i="6"/>
  <c r="M808" i="6"/>
  <c r="Q808" i="6"/>
  <c r="O808" i="6"/>
  <c r="AA808" i="6"/>
  <c r="Y808" i="6"/>
  <c r="W808" i="6"/>
  <c r="S808" i="6"/>
  <c r="V809" i="6"/>
  <c r="N809" i="6"/>
  <c r="AB809" i="6"/>
  <c r="T809" i="6"/>
  <c r="L809" i="6"/>
  <c r="Z809" i="6"/>
  <c r="R809" i="6"/>
  <c r="X809" i="6"/>
  <c r="P809" i="6"/>
  <c r="W809" i="6"/>
  <c r="O809" i="6"/>
  <c r="AC809" i="6"/>
  <c r="AA809" i="6"/>
  <c r="Y809" i="6"/>
  <c r="U809" i="6"/>
  <c r="S809" i="6"/>
  <c r="Q809" i="6"/>
  <c r="M809" i="6"/>
  <c r="X834" i="6"/>
  <c r="P834" i="6"/>
  <c r="W834" i="6"/>
  <c r="O834" i="6"/>
  <c r="V834" i="6"/>
  <c r="N834" i="6"/>
  <c r="AC834" i="6"/>
  <c r="U834" i="6"/>
  <c r="M834" i="6"/>
  <c r="AB834" i="6"/>
  <c r="T834" i="6"/>
  <c r="L834" i="6"/>
  <c r="AA834" i="6"/>
  <c r="S834" i="6"/>
  <c r="Z834" i="6"/>
  <c r="R834" i="6"/>
  <c r="Y834" i="6"/>
  <c r="Q834" i="6"/>
  <c r="X866" i="6"/>
  <c r="P866" i="6"/>
  <c r="W866" i="6"/>
  <c r="O866" i="6"/>
  <c r="V866" i="6"/>
  <c r="N866" i="6"/>
  <c r="AC866" i="6"/>
  <c r="U866" i="6"/>
  <c r="M866" i="6"/>
  <c r="AB866" i="6"/>
  <c r="T866" i="6"/>
  <c r="L866" i="6"/>
  <c r="AA866" i="6"/>
  <c r="S866" i="6"/>
  <c r="Z866" i="6"/>
  <c r="R866" i="6"/>
  <c r="Y866" i="6"/>
  <c r="Q866" i="6"/>
  <c r="X898" i="6"/>
  <c r="P898" i="6"/>
  <c r="W898" i="6"/>
  <c r="O898" i="6"/>
  <c r="V898" i="6"/>
  <c r="N898" i="6"/>
  <c r="AC898" i="6"/>
  <c r="U898" i="6"/>
  <c r="M898" i="6"/>
  <c r="AB898" i="6"/>
  <c r="T898" i="6"/>
  <c r="L898" i="6"/>
  <c r="AA898" i="6"/>
  <c r="S898" i="6"/>
  <c r="Z898" i="6"/>
  <c r="R898" i="6"/>
  <c r="Y898" i="6"/>
  <c r="Q898" i="6"/>
  <c r="X930" i="6"/>
  <c r="P930" i="6"/>
  <c r="W930" i="6"/>
  <c r="O930" i="6"/>
  <c r="V930" i="6"/>
  <c r="N930" i="6"/>
  <c r="AC930" i="6"/>
  <c r="U930" i="6"/>
  <c r="M930" i="6"/>
  <c r="AB930" i="6"/>
  <c r="T930" i="6"/>
  <c r="L930" i="6"/>
  <c r="AA930" i="6"/>
  <c r="S930" i="6"/>
  <c r="Z930" i="6"/>
  <c r="R930" i="6"/>
  <c r="Y930" i="6"/>
  <c r="Q930" i="6"/>
  <c r="V845" i="6"/>
  <c r="N845" i="6"/>
  <c r="AC845" i="6"/>
  <c r="U845" i="6"/>
  <c r="M845" i="6"/>
  <c r="AB845" i="6"/>
  <c r="T845" i="6"/>
  <c r="L845" i="6"/>
  <c r="AA845" i="6"/>
  <c r="S845" i="6"/>
  <c r="Z845" i="6"/>
  <c r="R845" i="6"/>
  <c r="Y845" i="6"/>
  <c r="Q845" i="6"/>
  <c r="X845" i="6"/>
  <c r="P845" i="6"/>
  <c r="W845" i="6"/>
  <c r="O845" i="6"/>
  <c r="V877" i="6"/>
  <c r="N877" i="6"/>
  <c r="AC877" i="6"/>
  <c r="U877" i="6"/>
  <c r="M877" i="6"/>
  <c r="AB877" i="6"/>
  <c r="T877" i="6"/>
  <c r="L877" i="6"/>
  <c r="AA877" i="6"/>
  <c r="S877" i="6"/>
  <c r="Z877" i="6"/>
  <c r="R877" i="6"/>
  <c r="Y877" i="6"/>
  <c r="Q877" i="6"/>
  <c r="X877" i="6"/>
  <c r="P877" i="6"/>
  <c r="W877" i="6"/>
  <c r="O877" i="6"/>
  <c r="V909" i="6"/>
  <c r="N909" i="6"/>
  <c r="AC909" i="6"/>
  <c r="U909" i="6"/>
  <c r="M909" i="6"/>
  <c r="AB909" i="6"/>
  <c r="T909" i="6"/>
  <c r="L909" i="6"/>
  <c r="AA909" i="6"/>
  <c r="S909" i="6"/>
  <c r="Z909" i="6"/>
  <c r="R909" i="6"/>
  <c r="Y909" i="6"/>
  <c r="Q909" i="6"/>
  <c r="X909" i="6"/>
  <c r="P909" i="6"/>
  <c r="W909" i="6"/>
  <c r="O909" i="6"/>
  <c r="V939" i="6"/>
  <c r="N939" i="6"/>
  <c r="AB939" i="6"/>
  <c r="T939" i="6"/>
  <c r="L939" i="6"/>
  <c r="Z939" i="6"/>
  <c r="R939" i="6"/>
  <c r="X939" i="6"/>
  <c r="P939" i="6"/>
  <c r="O939" i="6"/>
  <c r="AC939" i="6"/>
  <c r="M939" i="6"/>
  <c r="AA939" i="6"/>
  <c r="Y939" i="6"/>
  <c r="W939" i="6"/>
  <c r="U939" i="6"/>
  <c r="S939" i="6"/>
  <c r="Q939" i="6"/>
  <c r="AB852" i="6"/>
  <c r="T852" i="6"/>
  <c r="L852" i="6"/>
  <c r="AA852" i="6"/>
  <c r="S852" i="6"/>
  <c r="Z852" i="6"/>
  <c r="R852" i="6"/>
  <c r="Y852" i="6"/>
  <c r="Q852" i="6"/>
  <c r="X852" i="6"/>
  <c r="P852" i="6"/>
  <c r="W852" i="6"/>
  <c r="O852" i="6"/>
  <c r="V852" i="6"/>
  <c r="N852" i="6"/>
  <c r="AC852" i="6"/>
  <c r="U852" i="6"/>
  <c r="M852" i="6"/>
  <c r="AB884" i="6"/>
  <c r="T884" i="6"/>
  <c r="L884" i="6"/>
  <c r="AA884" i="6"/>
  <c r="S884" i="6"/>
  <c r="Z884" i="6"/>
  <c r="R884" i="6"/>
  <c r="Y884" i="6"/>
  <c r="Q884" i="6"/>
  <c r="X884" i="6"/>
  <c r="P884" i="6"/>
  <c r="W884" i="6"/>
  <c r="O884" i="6"/>
  <c r="V884" i="6"/>
  <c r="N884" i="6"/>
  <c r="AC884" i="6"/>
  <c r="U884" i="6"/>
  <c r="M884" i="6"/>
  <c r="AB916" i="6"/>
  <c r="T916" i="6"/>
  <c r="L916" i="6"/>
  <c r="AA916" i="6"/>
  <c r="S916" i="6"/>
  <c r="Z916" i="6"/>
  <c r="R916" i="6"/>
  <c r="Y916" i="6"/>
  <c r="Q916" i="6"/>
  <c r="X916" i="6"/>
  <c r="P916" i="6"/>
  <c r="W916" i="6"/>
  <c r="O916" i="6"/>
  <c r="V916" i="6"/>
  <c r="N916" i="6"/>
  <c r="AC916" i="6"/>
  <c r="U916" i="6"/>
  <c r="M916" i="6"/>
  <c r="Z941" i="6"/>
  <c r="R941" i="6"/>
  <c r="Y941" i="6"/>
  <c r="Q941" i="6"/>
  <c r="X941" i="6"/>
  <c r="P941" i="6"/>
  <c r="V941" i="6"/>
  <c r="N941" i="6"/>
  <c r="AB941" i="6"/>
  <c r="T941" i="6"/>
  <c r="L941" i="6"/>
  <c r="AC941" i="6"/>
  <c r="AA941" i="6"/>
  <c r="W941" i="6"/>
  <c r="U941" i="6"/>
  <c r="S941" i="6"/>
  <c r="O941" i="6"/>
  <c r="M941" i="6"/>
  <c r="Z977" i="6"/>
  <c r="R977" i="6"/>
  <c r="Y977" i="6"/>
  <c r="Q977" i="6"/>
  <c r="X977" i="6"/>
  <c r="P977" i="6"/>
  <c r="W977" i="6"/>
  <c r="O977" i="6"/>
  <c r="V977" i="6"/>
  <c r="N977" i="6"/>
  <c r="AC977" i="6"/>
  <c r="U977" i="6"/>
  <c r="M977" i="6"/>
  <c r="AB977" i="6"/>
  <c r="T977" i="6"/>
  <c r="L977" i="6"/>
  <c r="AA977" i="6"/>
  <c r="S977" i="6"/>
  <c r="X948" i="6"/>
  <c r="P948" i="6"/>
  <c r="W948" i="6"/>
  <c r="O948" i="6"/>
  <c r="V948" i="6"/>
  <c r="N948" i="6"/>
  <c r="AB948" i="6"/>
  <c r="T948" i="6"/>
  <c r="L948" i="6"/>
  <c r="AA948" i="6"/>
  <c r="S948" i="6"/>
  <c r="Z948" i="6"/>
  <c r="R948" i="6"/>
  <c r="Y948" i="6"/>
  <c r="Q948" i="6"/>
  <c r="U948" i="6"/>
  <c r="M948" i="6"/>
  <c r="AC948" i="6"/>
  <c r="X980" i="6"/>
  <c r="P980" i="6"/>
  <c r="W980" i="6"/>
  <c r="O980" i="6"/>
  <c r="V980" i="6"/>
  <c r="N980" i="6"/>
  <c r="AC980" i="6"/>
  <c r="U980" i="6"/>
  <c r="M980" i="6"/>
  <c r="AB980" i="6"/>
  <c r="T980" i="6"/>
  <c r="L980" i="6"/>
  <c r="AA980" i="6"/>
  <c r="S980" i="6"/>
  <c r="Z980" i="6"/>
  <c r="R980" i="6"/>
  <c r="Y980" i="6"/>
  <c r="Q980" i="6"/>
  <c r="V955" i="6"/>
  <c r="N955" i="6"/>
  <c r="AC955" i="6"/>
  <c r="U955" i="6"/>
  <c r="M955" i="6"/>
  <c r="AB955" i="6"/>
  <c r="T955" i="6"/>
  <c r="L955" i="6"/>
  <c r="AA955" i="6"/>
  <c r="S955" i="6"/>
  <c r="Z955" i="6"/>
  <c r="R955" i="6"/>
  <c r="Y955" i="6"/>
  <c r="Q955" i="6"/>
  <c r="X955" i="6"/>
  <c r="P955" i="6"/>
  <c r="W955" i="6"/>
  <c r="O955" i="6"/>
  <c r="V987" i="6"/>
  <c r="N987" i="6"/>
  <c r="AC987" i="6"/>
  <c r="U987" i="6"/>
  <c r="M987" i="6"/>
  <c r="AB987" i="6"/>
  <c r="T987" i="6"/>
  <c r="L987" i="6"/>
  <c r="AA987" i="6"/>
  <c r="S987" i="6"/>
  <c r="Z987" i="6"/>
  <c r="R987" i="6"/>
  <c r="Y987" i="6"/>
  <c r="Q987" i="6"/>
  <c r="X987" i="6"/>
  <c r="P987" i="6"/>
  <c r="W987" i="6"/>
  <c r="O987" i="6"/>
  <c r="AB942" i="6"/>
  <c r="T942" i="6"/>
  <c r="L942" i="6"/>
  <c r="AA942" i="6"/>
  <c r="S942" i="6"/>
  <c r="Z942" i="6"/>
  <c r="R942" i="6"/>
  <c r="X942" i="6"/>
  <c r="P942" i="6"/>
  <c r="V942" i="6"/>
  <c r="N942" i="6"/>
  <c r="Y942" i="6"/>
  <c r="W942" i="6"/>
  <c r="U942" i="6"/>
  <c r="Q942" i="6"/>
  <c r="O942" i="6"/>
  <c r="M942" i="6"/>
  <c r="AC942" i="6"/>
  <c r="AB974" i="6"/>
  <c r="T974" i="6"/>
  <c r="L974" i="6"/>
  <c r="AA974" i="6"/>
  <c r="S974" i="6"/>
  <c r="Z974" i="6"/>
  <c r="R974" i="6"/>
  <c r="Y974" i="6"/>
  <c r="Q974" i="6"/>
  <c r="X974" i="6"/>
  <c r="P974" i="6"/>
  <c r="W974" i="6"/>
  <c r="O974" i="6"/>
  <c r="V974" i="6"/>
  <c r="N974" i="6"/>
  <c r="AC974" i="6"/>
  <c r="U974" i="6"/>
  <c r="M974" i="6"/>
  <c r="V1013" i="6"/>
  <c r="N1013" i="6"/>
  <c r="AC1013" i="6"/>
  <c r="U1013" i="6"/>
  <c r="M1013" i="6"/>
  <c r="Z1013" i="6"/>
  <c r="R1013" i="6"/>
  <c r="Y1013" i="6"/>
  <c r="Q1013" i="6"/>
  <c r="AB1013" i="6"/>
  <c r="L1013" i="6"/>
  <c r="AA1013" i="6"/>
  <c r="X1013" i="6"/>
  <c r="W1013" i="6"/>
  <c r="T1013" i="6"/>
  <c r="S1013" i="6"/>
  <c r="P1013" i="6"/>
  <c r="O1013" i="6"/>
  <c r="W1033" i="6"/>
  <c r="O1033" i="6"/>
  <c r="V1033" i="6"/>
  <c r="N1033" i="6"/>
  <c r="AC1033" i="6"/>
  <c r="U1033" i="6"/>
  <c r="M1033" i="6"/>
  <c r="AB1033" i="6"/>
  <c r="T1033" i="6"/>
  <c r="L1033" i="6"/>
  <c r="AA1033" i="6"/>
  <c r="S1033" i="6"/>
  <c r="Z1033" i="6"/>
  <c r="R1033" i="6"/>
  <c r="Y1033" i="6"/>
  <c r="Q1033" i="6"/>
  <c r="X1033" i="6"/>
  <c r="P1033" i="6"/>
  <c r="W1065" i="6"/>
  <c r="O1065" i="6"/>
  <c r="V1065" i="6"/>
  <c r="N1065" i="6"/>
  <c r="AC1065" i="6"/>
  <c r="U1065" i="6"/>
  <c r="M1065" i="6"/>
  <c r="AB1065" i="6"/>
  <c r="T1065" i="6"/>
  <c r="L1065" i="6"/>
  <c r="AA1065" i="6"/>
  <c r="S1065" i="6"/>
  <c r="Z1065" i="6"/>
  <c r="R1065" i="6"/>
  <c r="Y1065" i="6"/>
  <c r="Q1065" i="6"/>
  <c r="X1065" i="6"/>
  <c r="P1065" i="6"/>
  <c r="AA1035" i="6"/>
  <c r="S1035" i="6"/>
  <c r="Z1035" i="6"/>
  <c r="R1035" i="6"/>
  <c r="Y1035" i="6"/>
  <c r="Q1035" i="6"/>
  <c r="X1035" i="6"/>
  <c r="P1035" i="6"/>
  <c r="W1035" i="6"/>
  <c r="O1035" i="6"/>
  <c r="V1035" i="6"/>
  <c r="N1035" i="6"/>
  <c r="AC1035" i="6"/>
  <c r="U1035" i="6"/>
  <c r="M1035" i="6"/>
  <c r="AB1035" i="6"/>
  <c r="T1035" i="6"/>
  <c r="L1035" i="6"/>
  <c r="AA1067" i="6"/>
  <c r="S1067" i="6"/>
  <c r="Z1067" i="6"/>
  <c r="R1067" i="6"/>
  <c r="Y1067" i="6"/>
  <c r="Q1067" i="6"/>
  <c r="X1067" i="6"/>
  <c r="P1067" i="6"/>
  <c r="W1067" i="6"/>
  <c r="O1067" i="6"/>
  <c r="V1067" i="6"/>
  <c r="N1067" i="6"/>
  <c r="AC1067" i="6"/>
  <c r="U1067" i="6"/>
  <c r="M1067" i="6"/>
  <c r="AB1067" i="6"/>
  <c r="T1067" i="6"/>
  <c r="L1067" i="6"/>
  <c r="W1094" i="6"/>
  <c r="O1094" i="6"/>
  <c r="V1094" i="6"/>
  <c r="N1094" i="6"/>
  <c r="AC1094" i="6"/>
  <c r="U1094" i="6"/>
  <c r="M1094" i="6"/>
  <c r="AB1094" i="6"/>
  <c r="T1094" i="6"/>
  <c r="L1094" i="6"/>
  <c r="AA1094" i="6"/>
  <c r="S1094" i="6"/>
  <c r="Z1094" i="6"/>
  <c r="R1094" i="6"/>
  <c r="Y1094" i="6"/>
  <c r="Q1094" i="6"/>
  <c r="X1094" i="6"/>
  <c r="P1094" i="6"/>
  <c r="W1126" i="6"/>
  <c r="O1126" i="6"/>
  <c r="V1126" i="6"/>
  <c r="N1126" i="6"/>
  <c r="AC1126" i="6"/>
  <c r="U1126" i="6"/>
  <c r="M1126" i="6"/>
  <c r="AB1126" i="6"/>
  <c r="T1126" i="6"/>
  <c r="L1126" i="6"/>
  <c r="AA1126" i="6"/>
  <c r="S1126" i="6"/>
  <c r="Z1126" i="6"/>
  <c r="R1126" i="6"/>
  <c r="Y1126" i="6"/>
  <c r="Q1126" i="6"/>
  <c r="X1126" i="6"/>
  <c r="P1126" i="6"/>
  <c r="AC1117" i="6"/>
  <c r="U1117" i="6"/>
  <c r="M1117" i="6"/>
  <c r="AB1117" i="6"/>
  <c r="T1117" i="6"/>
  <c r="L1117" i="6"/>
  <c r="AA1117" i="6"/>
  <c r="S1117" i="6"/>
  <c r="Z1117" i="6"/>
  <c r="R1117" i="6"/>
  <c r="Y1117" i="6"/>
  <c r="Q1117" i="6"/>
  <c r="X1117" i="6"/>
  <c r="P1117" i="6"/>
  <c r="W1117" i="6"/>
  <c r="O1117" i="6"/>
  <c r="V1117" i="6"/>
  <c r="N1117" i="6"/>
  <c r="W1169" i="6"/>
  <c r="O1169" i="6"/>
  <c r="V1169" i="6"/>
  <c r="N1169" i="6"/>
  <c r="AC1169" i="6"/>
  <c r="U1169" i="6"/>
  <c r="M1169" i="6"/>
  <c r="AB1169" i="6"/>
  <c r="T1169" i="6"/>
  <c r="L1169" i="6"/>
  <c r="AA1169" i="6"/>
  <c r="S1169" i="6"/>
  <c r="Z1169" i="6"/>
  <c r="R1169" i="6"/>
  <c r="Y1169" i="6"/>
  <c r="Q1169" i="6"/>
  <c r="X1169" i="6"/>
  <c r="P1169" i="6"/>
  <c r="Z1203" i="6"/>
  <c r="R1203" i="6"/>
  <c r="Y1203" i="6"/>
  <c r="Q1203" i="6"/>
  <c r="X1203" i="6"/>
  <c r="P1203" i="6"/>
  <c r="W1203" i="6"/>
  <c r="O1203" i="6"/>
  <c r="V1203" i="6"/>
  <c r="N1203" i="6"/>
  <c r="AC1203" i="6"/>
  <c r="U1203" i="6"/>
  <c r="M1203" i="6"/>
  <c r="AB1203" i="6"/>
  <c r="T1203" i="6"/>
  <c r="L1203" i="6"/>
  <c r="AA1203" i="6"/>
  <c r="S1203" i="6"/>
  <c r="Z1235" i="6"/>
  <c r="R1235" i="6"/>
  <c r="Y1235" i="6"/>
  <c r="Q1235" i="6"/>
  <c r="X1235" i="6"/>
  <c r="P1235" i="6"/>
  <c r="W1235" i="6"/>
  <c r="O1235" i="6"/>
  <c r="V1235" i="6"/>
  <c r="N1235" i="6"/>
  <c r="AC1235" i="6"/>
  <c r="U1235" i="6"/>
  <c r="M1235" i="6"/>
  <c r="AB1235" i="6"/>
  <c r="T1235" i="6"/>
  <c r="L1235" i="6"/>
  <c r="AA1235" i="6"/>
  <c r="S1235" i="6"/>
  <c r="AB1261" i="6"/>
  <c r="T1261" i="6"/>
  <c r="L1261" i="6"/>
  <c r="Z1261" i="6"/>
  <c r="R1261" i="6"/>
  <c r="Y1261" i="6"/>
  <c r="Q1261" i="6"/>
  <c r="X1261" i="6"/>
  <c r="P1261" i="6"/>
  <c r="W1261" i="6"/>
  <c r="O1261" i="6"/>
  <c r="V1261" i="6"/>
  <c r="N1261" i="6"/>
  <c r="AC1261" i="6"/>
  <c r="AA1261" i="6"/>
  <c r="U1261" i="6"/>
  <c r="S1261" i="6"/>
  <c r="M1261" i="6"/>
  <c r="Z1268" i="6"/>
  <c r="R1268" i="6"/>
  <c r="Y1268" i="6"/>
  <c r="Q1268" i="6"/>
  <c r="X1268" i="6"/>
  <c r="P1268" i="6"/>
  <c r="W1268" i="6"/>
  <c r="O1268" i="6"/>
  <c r="V1268" i="6"/>
  <c r="N1268" i="6"/>
  <c r="AC1268" i="6"/>
  <c r="U1268" i="6"/>
  <c r="M1268" i="6"/>
  <c r="AB1268" i="6"/>
  <c r="T1268" i="6"/>
  <c r="L1268" i="6"/>
  <c r="AA1268" i="6"/>
  <c r="S1268" i="6"/>
  <c r="AB1317" i="6"/>
  <c r="T1317" i="6"/>
  <c r="L1317" i="6"/>
  <c r="Z1317" i="6"/>
  <c r="R1317" i="6"/>
  <c r="X1317" i="6"/>
  <c r="P1317" i="6"/>
  <c r="W1317" i="6"/>
  <c r="O1317" i="6"/>
  <c r="V1317" i="6"/>
  <c r="N1317" i="6"/>
  <c r="AC1317" i="6"/>
  <c r="AA1317" i="6"/>
  <c r="Y1317" i="6"/>
  <c r="U1317" i="6"/>
  <c r="S1317" i="6"/>
  <c r="Q1317" i="6"/>
  <c r="M1317" i="6"/>
  <c r="Z1360" i="6"/>
  <c r="R1360" i="6"/>
  <c r="Y1360" i="6"/>
  <c r="Q1360" i="6"/>
  <c r="X1360" i="6"/>
  <c r="P1360" i="6"/>
  <c r="W1360" i="6"/>
  <c r="O1360" i="6"/>
  <c r="V1360" i="6"/>
  <c r="N1360" i="6"/>
  <c r="AC1360" i="6"/>
  <c r="U1360" i="6"/>
  <c r="M1360" i="6"/>
  <c r="AB1360" i="6"/>
  <c r="T1360" i="6"/>
  <c r="L1360" i="6"/>
  <c r="AA1360" i="6"/>
  <c r="S1360" i="6"/>
  <c r="AB1309" i="6"/>
  <c r="T1309" i="6"/>
  <c r="L1309" i="6"/>
  <c r="Z1309" i="6"/>
  <c r="R1309" i="6"/>
  <c r="X1309" i="6"/>
  <c r="P1309" i="6"/>
  <c r="W1309" i="6"/>
  <c r="O1309" i="6"/>
  <c r="V1309" i="6"/>
  <c r="N1309" i="6"/>
  <c r="S1309" i="6"/>
  <c r="Q1309" i="6"/>
  <c r="M1309" i="6"/>
  <c r="AC1309" i="6"/>
  <c r="AA1309" i="6"/>
  <c r="Y1309" i="6"/>
  <c r="U1309" i="6"/>
  <c r="AC1293" i="6"/>
  <c r="U1293" i="6"/>
  <c r="M1293" i="6"/>
  <c r="AB1293" i="6"/>
  <c r="T1293" i="6"/>
  <c r="L1293" i="6"/>
  <c r="AA1293" i="6"/>
  <c r="S1293" i="6"/>
  <c r="Z1293" i="6"/>
  <c r="R1293" i="6"/>
  <c r="Y1293" i="6"/>
  <c r="Q1293" i="6"/>
  <c r="X1293" i="6"/>
  <c r="P1293" i="6"/>
  <c r="W1293" i="6"/>
  <c r="O1293" i="6"/>
  <c r="V1293" i="6"/>
  <c r="N1293" i="6"/>
  <c r="AA1288" i="6"/>
  <c r="S1288" i="6"/>
  <c r="Z1288" i="6"/>
  <c r="R1288" i="6"/>
  <c r="Y1288" i="6"/>
  <c r="Q1288" i="6"/>
  <c r="X1288" i="6"/>
  <c r="P1288" i="6"/>
  <c r="W1288" i="6"/>
  <c r="O1288" i="6"/>
  <c r="V1288" i="6"/>
  <c r="N1288" i="6"/>
  <c r="AC1288" i="6"/>
  <c r="U1288" i="6"/>
  <c r="M1288" i="6"/>
  <c r="AB1288" i="6"/>
  <c r="T1288" i="6"/>
  <c r="L1288" i="6"/>
  <c r="V1372" i="6"/>
  <c r="N1372" i="6"/>
  <c r="AC1372" i="6"/>
  <c r="U1372" i="6"/>
  <c r="M1372" i="6"/>
  <c r="X1372" i="6"/>
  <c r="P1372" i="6"/>
  <c r="W1372" i="6"/>
  <c r="T1372" i="6"/>
  <c r="S1372" i="6"/>
  <c r="R1372" i="6"/>
  <c r="AB1372" i="6"/>
  <c r="Q1372" i="6"/>
  <c r="AA1372" i="6"/>
  <c r="O1372" i="6"/>
  <c r="Z1372" i="6"/>
  <c r="L1372" i="6"/>
  <c r="Y1372" i="6"/>
  <c r="V1342" i="6"/>
  <c r="N1342" i="6"/>
  <c r="AC1342" i="6"/>
  <c r="U1342" i="6"/>
  <c r="M1342" i="6"/>
  <c r="AB1342" i="6"/>
  <c r="T1342" i="6"/>
  <c r="L1342" i="6"/>
  <c r="AA1342" i="6"/>
  <c r="S1342" i="6"/>
  <c r="Z1342" i="6"/>
  <c r="R1342" i="6"/>
  <c r="Y1342" i="6"/>
  <c r="Q1342" i="6"/>
  <c r="X1342" i="6"/>
  <c r="P1342" i="6"/>
  <c r="O1342" i="6"/>
  <c r="W1342" i="6"/>
  <c r="W1380" i="6"/>
  <c r="O1380" i="6"/>
  <c r="V1380" i="6"/>
  <c r="N1380" i="6"/>
  <c r="AC1380" i="6"/>
  <c r="U1380" i="6"/>
  <c r="M1380" i="6"/>
  <c r="AB1380" i="6"/>
  <c r="T1380" i="6"/>
  <c r="L1380" i="6"/>
  <c r="Z1380" i="6"/>
  <c r="R1380" i="6"/>
  <c r="Y1380" i="6"/>
  <c r="Q1380" i="6"/>
  <c r="X1380" i="6"/>
  <c r="P1380" i="6"/>
  <c r="AA1380" i="6"/>
  <c r="S1380" i="6"/>
  <c r="Y1385" i="6"/>
  <c r="Q1385" i="6"/>
  <c r="X1385" i="6"/>
  <c r="P1385" i="6"/>
  <c r="W1385" i="6"/>
  <c r="O1385" i="6"/>
  <c r="V1385" i="6"/>
  <c r="N1385" i="6"/>
  <c r="AC1385" i="6"/>
  <c r="U1385" i="6"/>
  <c r="M1385" i="6"/>
  <c r="AB1385" i="6"/>
  <c r="T1385" i="6"/>
  <c r="L1385" i="6"/>
  <c r="AA1385" i="6"/>
  <c r="S1385" i="6"/>
  <c r="Z1385" i="6"/>
  <c r="R1385" i="6"/>
  <c r="Y1417" i="6"/>
  <c r="Q1417" i="6"/>
  <c r="X1417" i="6"/>
  <c r="P1417" i="6"/>
  <c r="W1417" i="6"/>
  <c r="O1417" i="6"/>
  <c r="V1417" i="6"/>
  <c r="N1417" i="6"/>
  <c r="AC1417" i="6"/>
  <c r="U1417" i="6"/>
  <c r="M1417" i="6"/>
  <c r="AB1417" i="6"/>
  <c r="T1417" i="6"/>
  <c r="L1417" i="6"/>
  <c r="AA1417" i="6"/>
  <c r="S1417" i="6"/>
  <c r="Z1417" i="6"/>
  <c r="R1417" i="6"/>
  <c r="W1404" i="6"/>
  <c r="O1404" i="6"/>
  <c r="V1404" i="6"/>
  <c r="N1404" i="6"/>
  <c r="AC1404" i="6"/>
  <c r="U1404" i="6"/>
  <c r="M1404" i="6"/>
  <c r="AB1404" i="6"/>
  <c r="T1404" i="6"/>
  <c r="L1404" i="6"/>
  <c r="AA1404" i="6"/>
  <c r="S1404" i="6"/>
  <c r="Z1404" i="6"/>
  <c r="R1404" i="6"/>
  <c r="Y1404" i="6"/>
  <c r="Q1404" i="6"/>
  <c r="X1404" i="6"/>
  <c r="P1404" i="6"/>
  <c r="AA1382" i="6"/>
  <c r="S1382" i="6"/>
  <c r="Z1382" i="6"/>
  <c r="R1382" i="6"/>
  <c r="Y1382" i="6"/>
  <c r="Q1382" i="6"/>
  <c r="X1382" i="6"/>
  <c r="P1382" i="6"/>
  <c r="V1382" i="6"/>
  <c r="N1382" i="6"/>
  <c r="AC1382" i="6"/>
  <c r="U1382" i="6"/>
  <c r="M1382" i="6"/>
  <c r="AB1382" i="6"/>
  <c r="T1382" i="6"/>
  <c r="L1382" i="6"/>
  <c r="W1382" i="6"/>
  <c r="O1382" i="6"/>
  <c r="AA1414" i="6"/>
  <c r="S1414" i="6"/>
  <c r="Z1414" i="6"/>
  <c r="R1414" i="6"/>
  <c r="Y1414" i="6"/>
  <c r="Q1414" i="6"/>
  <c r="X1414" i="6"/>
  <c r="P1414" i="6"/>
  <c r="W1414" i="6"/>
  <c r="O1414" i="6"/>
  <c r="V1414" i="6"/>
  <c r="N1414" i="6"/>
  <c r="AC1414" i="6"/>
  <c r="U1414" i="6"/>
  <c r="M1414" i="6"/>
  <c r="AB1414" i="6"/>
  <c r="T1414" i="6"/>
  <c r="L1414" i="6"/>
  <c r="Z1452" i="6"/>
  <c r="R1452" i="6"/>
  <c r="Y1452" i="6"/>
  <c r="Q1452" i="6"/>
  <c r="X1452" i="6"/>
  <c r="P1452" i="6"/>
  <c r="W1452" i="6"/>
  <c r="O1452" i="6"/>
  <c r="V1452" i="6"/>
  <c r="N1452" i="6"/>
  <c r="AC1452" i="6"/>
  <c r="U1452" i="6"/>
  <c r="M1452" i="6"/>
  <c r="AB1452" i="6"/>
  <c r="T1452" i="6"/>
  <c r="L1452" i="6"/>
  <c r="AA1452" i="6"/>
  <c r="S1452" i="6"/>
  <c r="X1443" i="6"/>
  <c r="P1443" i="6"/>
  <c r="W1443" i="6"/>
  <c r="O1443" i="6"/>
  <c r="V1443" i="6"/>
  <c r="N1443" i="6"/>
  <c r="AC1443" i="6"/>
  <c r="U1443" i="6"/>
  <c r="M1443" i="6"/>
  <c r="AB1443" i="6"/>
  <c r="T1443" i="6"/>
  <c r="L1443" i="6"/>
  <c r="AA1443" i="6"/>
  <c r="S1443" i="6"/>
  <c r="Z1443" i="6"/>
  <c r="R1443" i="6"/>
  <c r="Y1443" i="6"/>
  <c r="Q1443" i="6"/>
  <c r="V1507" i="6"/>
  <c r="N1507" i="6"/>
  <c r="AC1507" i="6"/>
  <c r="U1507" i="6"/>
  <c r="M1507" i="6"/>
  <c r="AB1507" i="6"/>
  <c r="T1507" i="6"/>
  <c r="L1507" i="6"/>
  <c r="Z1507" i="6"/>
  <c r="R1507" i="6"/>
  <c r="Y1507" i="6"/>
  <c r="Q1507" i="6"/>
  <c r="X1507" i="6"/>
  <c r="P1507" i="6"/>
  <c r="AA1507" i="6"/>
  <c r="W1507" i="6"/>
  <c r="S1507" i="6"/>
  <c r="O1507" i="6"/>
  <c r="AC1491" i="6"/>
  <c r="U1491" i="6"/>
  <c r="M1491" i="6"/>
  <c r="AB1491" i="6"/>
  <c r="T1491" i="6"/>
  <c r="L1491" i="6"/>
  <c r="AA1491" i="6"/>
  <c r="S1491" i="6"/>
  <c r="Z1491" i="6"/>
  <c r="R1491" i="6"/>
  <c r="Y1491" i="6"/>
  <c r="Q1491" i="6"/>
  <c r="X1491" i="6"/>
  <c r="P1491" i="6"/>
  <c r="W1491" i="6"/>
  <c r="O1491" i="6"/>
  <c r="V1491" i="6"/>
  <c r="N1491" i="6"/>
  <c r="Z1517" i="6"/>
  <c r="R1517" i="6"/>
  <c r="Y1517" i="6"/>
  <c r="Q1517" i="6"/>
  <c r="X1517" i="6"/>
  <c r="P1517" i="6"/>
  <c r="W1517" i="6"/>
  <c r="O1517" i="6"/>
  <c r="V1517" i="6"/>
  <c r="N1517" i="6"/>
  <c r="AC1517" i="6"/>
  <c r="U1517" i="6"/>
  <c r="M1517" i="6"/>
  <c r="AB1517" i="6"/>
  <c r="T1517" i="6"/>
  <c r="L1517" i="6"/>
  <c r="AA1517" i="6"/>
  <c r="S1517" i="6"/>
  <c r="X1520" i="6"/>
  <c r="P1520" i="6"/>
  <c r="W1520" i="6"/>
  <c r="O1520" i="6"/>
  <c r="V1520" i="6"/>
  <c r="N1520" i="6"/>
  <c r="AC1520" i="6"/>
  <c r="U1520" i="6"/>
  <c r="M1520" i="6"/>
  <c r="AB1520" i="6"/>
  <c r="T1520" i="6"/>
  <c r="L1520" i="6"/>
  <c r="AA1520" i="6"/>
  <c r="S1520" i="6"/>
  <c r="Z1520" i="6"/>
  <c r="R1520" i="6"/>
  <c r="Y1520" i="6"/>
  <c r="Q1520" i="6"/>
  <c r="V1527" i="6"/>
  <c r="N1527" i="6"/>
  <c r="AC1527" i="6"/>
  <c r="U1527" i="6"/>
  <c r="M1527" i="6"/>
  <c r="AB1527" i="6"/>
  <c r="T1527" i="6"/>
  <c r="L1527" i="6"/>
  <c r="AA1527" i="6"/>
  <c r="S1527" i="6"/>
  <c r="Z1527" i="6"/>
  <c r="R1527" i="6"/>
  <c r="Y1527" i="6"/>
  <c r="Q1527" i="6"/>
  <c r="X1527" i="6"/>
  <c r="P1527" i="6"/>
  <c r="W1527" i="6"/>
  <c r="O1527" i="6"/>
  <c r="X1554" i="6"/>
  <c r="P1554" i="6"/>
  <c r="W1554" i="6"/>
  <c r="O1554" i="6"/>
  <c r="V1554" i="6"/>
  <c r="N1554" i="6"/>
  <c r="AC1554" i="6"/>
  <c r="U1554" i="6"/>
  <c r="M1554" i="6"/>
  <c r="AB1554" i="6"/>
  <c r="T1554" i="6"/>
  <c r="L1554" i="6"/>
  <c r="AA1554" i="6"/>
  <c r="S1554" i="6"/>
  <c r="Z1554" i="6"/>
  <c r="R1554" i="6"/>
  <c r="Y1554" i="6"/>
  <c r="Q1554" i="6"/>
  <c r="X1599" i="6"/>
  <c r="P1599" i="6"/>
  <c r="V1599" i="6"/>
  <c r="N1599" i="6"/>
  <c r="AB1599" i="6"/>
  <c r="T1599" i="6"/>
  <c r="L1599" i="6"/>
  <c r="Z1599" i="6"/>
  <c r="R1599" i="6"/>
  <c r="S1599" i="6"/>
  <c r="Q1599" i="6"/>
  <c r="O1599" i="6"/>
  <c r="AC1599" i="6"/>
  <c r="M1599" i="6"/>
  <c r="AA1599" i="6"/>
  <c r="Y1599" i="6"/>
  <c r="W1599" i="6"/>
  <c r="U1599" i="6"/>
  <c r="Z1620" i="6"/>
  <c r="R1620" i="6"/>
  <c r="Y1620" i="6"/>
  <c r="Q1620" i="6"/>
  <c r="X1620" i="6"/>
  <c r="P1620" i="6"/>
  <c r="W1620" i="6"/>
  <c r="O1620" i="6"/>
  <c r="V1620" i="6"/>
  <c r="N1620" i="6"/>
  <c r="AC1620" i="6"/>
  <c r="U1620" i="6"/>
  <c r="M1620" i="6"/>
  <c r="AB1620" i="6"/>
  <c r="T1620" i="6"/>
  <c r="L1620" i="6"/>
  <c r="AA1620" i="6"/>
  <c r="S1620" i="6"/>
  <c r="V1610" i="6"/>
  <c r="N1610" i="6"/>
  <c r="AC1610" i="6"/>
  <c r="U1610" i="6"/>
  <c r="M1610" i="6"/>
  <c r="AB1610" i="6"/>
  <c r="T1610" i="6"/>
  <c r="L1610" i="6"/>
  <c r="AA1610" i="6"/>
  <c r="S1610" i="6"/>
  <c r="Z1610" i="6"/>
  <c r="R1610" i="6"/>
  <c r="Y1610" i="6"/>
  <c r="Q1610" i="6"/>
  <c r="X1610" i="6"/>
  <c r="P1610" i="6"/>
  <c r="W1610" i="6"/>
  <c r="O1610" i="6"/>
  <c r="AB1609" i="6"/>
  <c r="T1609" i="6"/>
  <c r="L1609" i="6"/>
  <c r="AA1609" i="6"/>
  <c r="S1609" i="6"/>
  <c r="Z1609" i="6"/>
  <c r="R1609" i="6"/>
  <c r="Y1609" i="6"/>
  <c r="Q1609" i="6"/>
  <c r="X1609" i="6"/>
  <c r="P1609" i="6"/>
  <c r="W1609" i="6"/>
  <c r="O1609" i="6"/>
  <c r="V1609" i="6"/>
  <c r="N1609" i="6"/>
  <c r="AC1609" i="6"/>
  <c r="U1609" i="6"/>
  <c r="M1609" i="6"/>
  <c r="Z1652" i="6"/>
  <c r="R1652" i="6"/>
  <c r="W1652" i="6"/>
  <c r="O1652" i="6"/>
  <c r="AC1652" i="6"/>
  <c r="U1652" i="6"/>
  <c r="M1652" i="6"/>
  <c r="AB1652" i="6"/>
  <c r="T1652" i="6"/>
  <c r="L1652" i="6"/>
  <c r="S1652" i="6"/>
  <c r="Q1652" i="6"/>
  <c r="P1652" i="6"/>
  <c r="N1652" i="6"/>
  <c r="AA1652" i="6"/>
  <c r="Y1652" i="6"/>
  <c r="X1652" i="6"/>
  <c r="V1652" i="6"/>
  <c r="AC1636" i="6"/>
  <c r="U1636" i="6"/>
  <c r="M1636" i="6"/>
  <c r="V1636" i="6"/>
  <c r="L1636" i="6"/>
  <c r="T1636" i="6"/>
  <c r="AB1636" i="6"/>
  <c r="S1636" i="6"/>
  <c r="AA1636" i="6"/>
  <c r="R1636" i="6"/>
  <c r="Z1636" i="6"/>
  <c r="Q1636" i="6"/>
  <c r="Y1636" i="6"/>
  <c r="P1636" i="6"/>
  <c r="X1636" i="6"/>
  <c r="O1636" i="6"/>
  <c r="W1636" i="6"/>
  <c r="N1636" i="6"/>
  <c r="AH211" i="5"/>
  <c r="Z211" i="5"/>
  <c r="R211" i="5"/>
  <c r="AG211" i="5"/>
  <c r="Y211" i="5"/>
  <c r="Q211" i="5"/>
  <c r="AF211" i="5"/>
  <c r="X211" i="5"/>
  <c r="AE211" i="5"/>
  <c r="W211" i="5"/>
  <c r="AD211" i="5"/>
  <c r="V211" i="5"/>
  <c r="AC211" i="5"/>
  <c r="U211" i="5"/>
  <c r="AB211" i="5"/>
  <c r="T211" i="5"/>
  <c r="AA211" i="5"/>
  <c r="S211" i="5"/>
  <c r="AH35" i="5"/>
  <c r="Z35" i="5"/>
  <c r="R35" i="5"/>
  <c r="AF35" i="5"/>
  <c r="X35" i="5"/>
  <c r="AE35" i="5"/>
  <c r="W35" i="5"/>
  <c r="AD35" i="5"/>
  <c r="V35" i="5"/>
  <c r="AB35" i="5"/>
  <c r="T35" i="5"/>
  <c r="AA35" i="5"/>
  <c r="S35" i="5"/>
  <c r="AG35" i="5"/>
  <c r="AC35" i="5"/>
  <c r="Y35" i="5"/>
  <c r="U35" i="5"/>
  <c r="Q35" i="5"/>
  <c r="V1249" i="6"/>
  <c r="N1249" i="6"/>
  <c r="AC1249" i="6"/>
  <c r="U1249" i="6"/>
  <c r="M1249" i="6"/>
  <c r="AB1249" i="6"/>
  <c r="T1249" i="6"/>
  <c r="L1249" i="6"/>
  <c r="AA1249" i="6"/>
  <c r="S1249" i="6"/>
  <c r="Z1249" i="6"/>
  <c r="R1249" i="6"/>
  <c r="Y1249" i="6"/>
  <c r="Q1249" i="6"/>
  <c r="X1249" i="6"/>
  <c r="P1249" i="6"/>
  <c r="W1249" i="6"/>
  <c r="O1249" i="6"/>
  <c r="X1230" i="6"/>
  <c r="P1230" i="6"/>
  <c r="W1230" i="6"/>
  <c r="O1230" i="6"/>
  <c r="V1230" i="6"/>
  <c r="N1230" i="6"/>
  <c r="AC1230" i="6"/>
  <c r="U1230" i="6"/>
  <c r="M1230" i="6"/>
  <c r="AB1230" i="6"/>
  <c r="T1230" i="6"/>
  <c r="L1230" i="6"/>
  <c r="AA1230" i="6"/>
  <c r="S1230" i="6"/>
  <c r="Z1230" i="6"/>
  <c r="R1230" i="6"/>
  <c r="Y1230" i="6"/>
  <c r="Q1230" i="6"/>
  <c r="AB1224" i="6"/>
  <c r="T1224" i="6"/>
  <c r="L1224" i="6"/>
  <c r="AA1224" i="6"/>
  <c r="S1224" i="6"/>
  <c r="Z1224" i="6"/>
  <c r="R1224" i="6"/>
  <c r="Y1224" i="6"/>
  <c r="Q1224" i="6"/>
  <c r="X1224" i="6"/>
  <c r="P1224" i="6"/>
  <c r="W1224" i="6"/>
  <c r="O1224" i="6"/>
  <c r="V1224" i="6"/>
  <c r="N1224" i="6"/>
  <c r="AC1224" i="6"/>
  <c r="U1224" i="6"/>
  <c r="M1224" i="6"/>
  <c r="Y1154" i="6"/>
  <c r="Q1154" i="6"/>
  <c r="X1154" i="6"/>
  <c r="P1154" i="6"/>
  <c r="W1154" i="6"/>
  <c r="O1154" i="6"/>
  <c r="V1154" i="6"/>
  <c r="N1154" i="6"/>
  <c r="AC1154" i="6"/>
  <c r="U1154" i="6"/>
  <c r="M1154" i="6"/>
  <c r="AB1154" i="6"/>
  <c r="T1154" i="6"/>
  <c r="L1154" i="6"/>
  <c r="AA1154" i="6"/>
  <c r="S1154" i="6"/>
  <c r="Z1154" i="6"/>
  <c r="R1154" i="6"/>
  <c r="AA1159" i="6"/>
  <c r="S1159" i="6"/>
  <c r="Z1159" i="6"/>
  <c r="R1159" i="6"/>
  <c r="Y1159" i="6"/>
  <c r="Q1159" i="6"/>
  <c r="X1159" i="6"/>
  <c r="P1159" i="6"/>
  <c r="W1159" i="6"/>
  <c r="O1159" i="6"/>
  <c r="V1159" i="6"/>
  <c r="N1159" i="6"/>
  <c r="AC1159" i="6"/>
  <c r="U1159" i="6"/>
  <c r="M1159" i="6"/>
  <c r="AB1159" i="6"/>
  <c r="T1159" i="6"/>
  <c r="L1159" i="6"/>
  <c r="W1138" i="6"/>
  <c r="O1138" i="6"/>
  <c r="AA1138" i="6"/>
  <c r="S1138" i="6"/>
  <c r="Y1138" i="6"/>
  <c r="N1138" i="6"/>
  <c r="X1138" i="6"/>
  <c r="M1138" i="6"/>
  <c r="V1138" i="6"/>
  <c r="L1138" i="6"/>
  <c r="U1138" i="6"/>
  <c r="T1138" i="6"/>
  <c r="AC1138" i="6"/>
  <c r="R1138" i="6"/>
  <c r="AB1138" i="6"/>
  <c r="Q1138" i="6"/>
  <c r="Z1138" i="6"/>
  <c r="P1138" i="6"/>
  <c r="Y1146" i="6"/>
  <c r="Q1146" i="6"/>
  <c r="W1146" i="6"/>
  <c r="O1146" i="6"/>
  <c r="AA1146" i="6"/>
  <c r="S1146" i="6"/>
  <c r="R1146" i="6"/>
  <c r="AC1146" i="6"/>
  <c r="P1146" i="6"/>
  <c r="AB1146" i="6"/>
  <c r="N1146" i="6"/>
  <c r="Z1146" i="6"/>
  <c r="M1146" i="6"/>
  <c r="X1146" i="6"/>
  <c r="L1146" i="6"/>
  <c r="V1146" i="6"/>
  <c r="U1146" i="6"/>
  <c r="T1146" i="6"/>
  <c r="AA1147" i="6"/>
  <c r="S1147" i="6"/>
  <c r="Y1147" i="6"/>
  <c r="Q1147" i="6"/>
  <c r="AC1147" i="6"/>
  <c r="U1147" i="6"/>
  <c r="M1147" i="6"/>
  <c r="T1147" i="6"/>
  <c r="R1147" i="6"/>
  <c r="P1147" i="6"/>
  <c r="AB1147" i="6"/>
  <c r="O1147" i="6"/>
  <c r="Z1147" i="6"/>
  <c r="N1147" i="6"/>
  <c r="X1147" i="6"/>
  <c r="L1147" i="6"/>
  <c r="W1147" i="6"/>
  <c r="V1147" i="6"/>
  <c r="W1149" i="6"/>
  <c r="O1149" i="6"/>
  <c r="AC1149" i="6"/>
  <c r="U1149" i="6"/>
  <c r="M1149" i="6"/>
  <c r="Z1149" i="6"/>
  <c r="Y1149" i="6"/>
  <c r="Q1149" i="6"/>
  <c r="AA1149" i="6"/>
  <c r="L1149" i="6"/>
  <c r="X1149" i="6"/>
  <c r="V1149" i="6"/>
  <c r="T1149" i="6"/>
  <c r="S1149" i="6"/>
  <c r="R1149" i="6"/>
  <c r="P1149" i="6"/>
  <c r="AB1149" i="6"/>
  <c r="N1149" i="6"/>
  <c r="Y1083" i="6"/>
  <c r="Q1083" i="6"/>
  <c r="X1083" i="6"/>
  <c r="P1083" i="6"/>
  <c r="V1083" i="6"/>
  <c r="N1083" i="6"/>
  <c r="AB1083" i="6"/>
  <c r="T1083" i="6"/>
  <c r="L1083" i="6"/>
  <c r="AA1083" i="6"/>
  <c r="S1083" i="6"/>
  <c r="O1083" i="6"/>
  <c r="M1083" i="6"/>
  <c r="AC1083" i="6"/>
  <c r="Z1083" i="6"/>
  <c r="W1083" i="6"/>
  <c r="U1083" i="6"/>
  <c r="R1083" i="6"/>
  <c r="AC1129" i="6"/>
  <c r="U1129" i="6"/>
  <c r="M1129" i="6"/>
  <c r="Y1129" i="6"/>
  <c r="Q1129" i="6"/>
  <c r="Z1129" i="6"/>
  <c r="O1129" i="6"/>
  <c r="X1129" i="6"/>
  <c r="N1129" i="6"/>
  <c r="W1129" i="6"/>
  <c r="L1129" i="6"/>
  <c r="V1129" i="6"/>
  <c r="T1129" i="6"/>
  <c r="S1129" i="6"/>
  <c r="AB1129" i="6"/>
  <c r="R1129" i="6"/>
  <c r="AA1129" i="6"/>
  <c r="P1129" i="6"/>
  <c r="Y1091" i="6"/>
  <c r="Q1091" i="6"/>
  <c r="X1091" i="6"/>
  <c r="P1091" i="6"/>
  <c r="W1091" i="6"/>
  <c r="O1091" i="6"/>
  <c r="V1091" i="6"/>
  <c r="N1091" i="6"/>
  <c r="AC1091" i="6"/>
  <c r="U1091" i="6"/>
  <c r="M1091" i="6"/>
  <c r="AB1091" i="6"/>
  <c r="T1091" i="6"/>
  <c r="L1091" i="6"/>
  <c r="AA1091" i="6"/>
  <c r="S1091" i="6"/>
  <c r="Z1091" i="6"/>
  <c r="R1091" i="6"/>
  <c r="AC1077" i="6"/>
  <c r="U1077" i="6"/>
  <c r="M1077" i="6"/>
  <c r="Z1077" i="6"/>
  <c r="AB1077" i="6"/>
  <c r="R1077" i="6"/>
  <c r="AA1077" i="6"/>
  <c r="Q1077" i="6"/>
  <c r="Y1077" i="6"/>
  <c r="P1077" i="6"/>
  <c r="X1077" i="6"/>
  <c r="O1077" i="6"/>
  <c r="W1077" i="6"/>
  <c r="N1077" i="6"/>
  <c r="V1077" i="6"/>
  <c r="L1077" i="6"/>
  <c r="T1077" i="6"/>
  <c r="S1077" i="6"/>
  <c r="X1018" i="6"/>
  <c r="P1018" i="6"/>
  <c r="W1018" i="6"/>
  <c r="O1018" i="6"/>
  <c r="V1018" i="6"/>
  <c r="N1018" i="6"/>
  <c r="AB1018" i="6"/>
  <c r="T1018" i="6"/>
  <c r="L1018" i="6"/>
  <c r="AA1018" i="6"/>
  <c r="S1018" i="6"/>
  <c r="Z1018" i="6"/>
  <c r="Q1018" i="6"/>
  <c r="M1018" i="6"/>
  <c r="AC1018" i="6"/>
  <c r="Y1018" i="6"/>
  <c r="U1018" i="6"/>
  <c r="R1018" i="6"/>
  <c r="AC1028" i="6"/>
  <c r="U1028" i="6"/>
  <c r="M1028" i="6"/>
  <c r="AB1028" i="6"/>
  <c r="T1028" i="6"/>
  <c r="L1028" i="6"/>
  <c r="AA1028" i="6"/>
  <c r="S1028" i="6"/>
  <c r="Z1028" i="6"/>
  <c r="R1028" i="6"/>
  <c r="Y1028" i="6"/>
  <c r="Q1028" i="6"/>
  <c r="X1028" i="6"/>
  <c r="P1028" i="6"/>
  <c r="W1028" i="6"/>
  <c r="O1028" i="6"/>
  <c r="V1028" i="6"/>
  <c r="N1028" i="6"/>
  <c r="Y1030" i="6"/>
  <c r="Q1030" i="6"/>
  <c r="X1030" i="6"/>
  <c r="P1030" i="6"/>
  <c r="W1030" i="6"/>
  <c r="O1030" i="6"/>
  <c r="V1030" i="6"/>
  <c r="N1030" i="6"/>
  <c r="AC1030" i="6"/>
  <c r="U1030" i="6"/>
  <c r="M1030" i="6"/>
  <c r="AB1030" i="6"/>
  <c r="T1030" i="6"/>
  <c r="L1030" i="6"/>
  <c r="AA1030" i="6"/>
  <c r="S1030" i="6"/>
  <c r="Z1030" i="6"/>
  <c r="R1030" i="6"/>
  <c r="AC1048" i="6"/>
  <c r="U1048" i="6"/>
  <c r="M1048" i="6"/>
  <c r="AB1048" i="6"/>
  <c r="T1048" i="6"/>
  <c r="L1048" i="6"/>
  <c r="AA1048" i="6"/>
  <c r="S1048" i="6"/>
  <c r="Z1048" i="6"/>
  <c r="R1048" i="6"/>
  <c r="Y1048" i="6"/>
  <c r="Q1048" i="6"/>
  <c r="X1048" i="6"/>
  <c r="P1048" i="6"/>
  <c r="W1048" i="6"/>
  <c r="O1048" i="6"/>
  <c r="V1048" i="6"/>
  <c r="N1048" i="6"/>
  <c r="Z919" i="6"/>
  <c r="R919" i="6"/>
  <c r="Y919" i="6"/>
  <c r="Q919" i="6"/>
  <c r="X919" i="6"/>
  <c r="P919" i="6"/>
  <c r="W919" i="6"/>
  <c r="O919" i="6"/>
  <c r="V919" i="6"/>
  <c r="N919" i="6"/>
  <c r="AC919" i="6"/>
  <c r="U919" i="6"/>
  <c r="M919" i="6"/>
  <c r="AB919" i="6"/>
  <c r="T919" i="6"/>
  <c r="L919" i="6"/>
  <c r="AA919" i="6"/>
  <c r="S919" i="6"/>
  <c r="Z855" i="6"/>
  <c r="R855" i="6"/>
  <c r="Y855" i="6"/>
  <c r="Q855" i="6"/>
  <c r="X855" i="6"/>
  <c r="P855" i="6"/>
  <c r="W855" i="6"/>
  <c r="O855" i="6"/>
  <c r="V855" i="6"/>
  <c r="N855" i="6"/>
  <c r="AC855" i="6"/>
  <c r="U855" i="6"/>
  <c r="M855" i="6"/>
  <c r="AB855" i="6"/>
  <c r="T855" i="6"/>
  <c r="L855" i="6"/>
  <c r="AA855" i="6"/>
  <c r="S855" i="6"/>
  <c r="Z915" i="6"/>
  <c r="R915" i="6"/>
  <c r="Y915" i="6"/>
  <c r="Q915" i="6"/>
  <c r="X915" i="6"/>
  <c r="P915" i="6"/>
  <c r="W915" i="6"/>
  <c r="O915" i="6"/>
  <c r="V915" i="6"/>
  <c r="N915" i="6"/>
  <c r="AC915" i="6"/>
  <c r="U915" i="6"/>
  <c r="M915" i="6"/>
  <c r="AB915" i="6"/>
  <c r="T915" i="6"/>
  <c r="L915" i="6"/>
  <c r="AA915" i="6"/>
  <c r="S915" i="6"/>
  <c r="Z851" i="6"/>
  <c r="R851" i="6"/>
  <c r="Y851" i="6"/>
  <c r="Q851" i="6"/>
  <c r="X851" i="6"/>
  <c r="P851" i="6"/>
  <c r="W851" i="6"/>
  <c r="O851" i="6"/>
  <c r="V851" i="6"/>
  <c r="N851" i="6"/>
  <c r="AC851" i="6"/>
  <c r="U851" i="6"/>
  <c r="M851" i="6"/>
  <c r="AB851" i="6"/>
  <c r="T851" i="6"/>
  <c r="L851" i="6"/>
  <c r="AA851" i="6"/>
  <c r="S851" i="6"/>
  <c r="AB781" i="6"/>
  <c r="T781" i="6"/>
  <c r="L781" i="6"/>
  <c r="AA781" i="6"/>
  <c r="S781" i="6"/>
  <c r="Z781" i="6"/>
  <c r="R781" i="6"/>
  <c r="Y781" i="6"/>
  <c r="Q781" i="6"/>
  <c r="X781" i="6"/>
  <c r="P781" i="6"/>
  <c r="W781" i="6"/>
  <c r="O781" i="6"/>
  <c r="V781" i="6"/>
  <c r="N781" i="6"/>
  <c r="AC781" i="6"/>
  <c r="U781" i="6"/>
  <c r="M781" i="6"/>
  <c r="AB717" i="6"/>
  <c r="T717" i="6"/>
  <c r="L717" i="6"/>
  <c r="AA717" i="6"/>
  <c r="S717" i="6"/>
  <c r="Z717" i="6"/>
  <c r="R717" i="6"/>
  <c r="Y717" i="6"/>
  <c r="Q717" i="6"/>
  <c r="X717" i="6"/>
  <c r="P717" i="6"/>
  <c r="W717" i="6"/>
  <c r="O717" i="6"/>
  <c r="V717" i="6"/>
  <c r="N717" i="6"/>
  <c r="AC717" i="6"/>
  <c r="U717" i="6"/>
  <c r="M717" i="6"/>
  <c r="V762" i="6"/>
  <c r="N762" i="6"/>
  <c r="AC762" i="6"/>
  <c r="U762" i="6"/>
  <c r="M762" i="6"/>
  <c r="AB762" i="6"/>
  <c r="T762" i="6"/>
  <c r="L762" i="6"/>
  <c r="AA762" i="6"/>
  <c r="S762" i="6"/>
  <c r="Z762" i="6"/>
  <c r="R762" i="6"/>
  <c r="Y762" i="6"/>
  <c r="Q762" i="6"/>
  <c r="X762" i="6"/>
  <c r="P762" i="6"/>
  <c r="W762" i="6"/>
  <c r="O762" i="6"/>
  <c r="X743" i="6"/>
  <c r="P743" i="6"/>
  <c r="W743" i="6"/>
  <c r="O743" i="6"/>
  <c r="V743" i="6"/>
  <c r="N743" i="6"/>
  <c r="AC743" i="6"/>
  <c r="U743" i="6"/>
  <c r="M743" i="6"/>
  <c r="AB743" i="6"/>
  <c r="T743" i="6"/>
  <c r="L743" i="6"/>
  <c r="AA743" i="6"/>
  <c r="S743" i="6"/>
  <c r="Z743" i="6"/>
  <c r="R743" i="6"/>
  <c r="Y743" i="6"/>
  <c r="Q743" i="6"/>
  <c r="Z780" i="6"/>
  <c r="R780" i="6"/>
  <c r="Y780" i="6"/>
  <c r="Q780" i="6"/>
  <c r="X780" i="6"/>
  <c r="P780" i="6"/>
  <c r="W780" i="6"/>
  <c r="O780" i="6"/>
  <c r="V780" i="6"/>
  <c r="N780" i="6"/>
  <c r="AC780" i="6"/>
  <c r="U780" i="6"/>
  <c r="M780" i="6"/>
  <c r="AB780" i="6"/>
  <c r="T780" i="6"/>
  <c r="L780" i="6"/>
  <c r="AA780" i="6"/>
  <c r="S780" i="6"/>
  <c r="AB753" i="6"/>
  <c r="T753" i="6"/>
  <c r="L753" i="6"/>
  <c r="AA753" i="6"/>
  <c r="S753" i="6"/>
  <c r="Z753" i="6"/>
  <c r="R753" i="6"/>
  <c r="Y753" i="6"/>
  <c r="Q753" i="6"/>
  <c r="X753" i="6"/>
  <c r="P753" i="6"/>
  <c r="W753" i="6"/>
  <c r="O753" i="6"/>
  <c r="V753" i="6"/>
  <c r="N753" i="6"/>
  <c r="AC753" i="6"/>
  <c r="U753" i="6"/>
  <c r="M753" i="6"/>
  <c r="AB689" i="6"/>
  <c r="T689" i="6"/>
  <c r="L689" i="6"/>
  <c r="AA689" i="6"/>
  <c r="S689" i="6"/>
  <c r="Z689" i="6"/>
  <c r="R689" i="6"/>
  <c r="Y689" i="6"/>
  <c r="Q689" i="6"/>
  <c r="X689" i="6"/>
  <c r="P689" i="6"/>
  <c r="W689" i="6"/>
  <c r="O689" i="6"/>
  <c r="V689" i="6"/>
  <c r="N689" i="6"/>
  <c r="AC689" i="6"/>
  <c r="U689" i="6"/>
  <c r="M689" i="6"/>
  <c r="X795" i="6"/>
  <c r="P795" i="6"/>
  <c r="W795" i="6"/>
  <c r="O795" i="6"/>
  <c r="V795" i="6"/>
  <c r="N795" i="6"/>
  <c r="AC795" i="6"/>
  <c r="U795" i="6"/>
  <c r="M795" i="6"/>
  <c r="AB795" i="6"/>
  <c r="T795" i="6"/>
  <c r="L795" i="6"/>
  <c r="AA795" i="6"/>
  <c r="S795" i="6"/>
  <c r="Z795" i="6"/>
  <c r="R795" i="6"/>
  <c r="Y795" i="6"/>
  <c r="Q795" i="6"/>
  <c r="X731" i="6"/>
  <c r="P731" i="6"/>
  <c r="W731" i="6"/>
  <c r="O731" i="6"/>
  <c r="V731" i="6"/>
  <c r="N731" i="6"/>
  <c r="AC731" i="6"/>
  <c r="U731" i="6"/>
  <c r="M731" i="6"/>
  <c r="AB731" i="6"/>
  <c r="T731" i="6"/>
  <c r="L731" i="6"/>
  <c r="AA731" i="6"/>
  <c r="S731" i="6"/>
  <c r="Z731" i="6"/>
  <c r="R731" i="6"/>
  <c r="Y731" i="6"/>
  <c r="Q731" i="6"/>
  <c r="Z768" i="6"/>
  <c r="R768" i="6"/>
  <c r="Y768" i="6"/>
  <c r="Q768" i="6"/>
  <c r="X768" i="6"/>
  <c r="P768" i="6"/>
  <c r="W768" i="6"/>
  <c r="O768" i="6"/>
  <c r="V768" i="6"/>
  <c r="N768" i="6"/>
  <c r="AC768" i="6"/>
  <c r="U768" i="6"/>
  <c r="M768" i="6"/>
  <c r="AB768" i="6"/>
  <c r="T768" i="6"/>
  <c r="L768" i="6"/>
  <c r="AA768" i="6"/>
  <c r="S768" i="6"/>
  <c r="Y482" i="6"/>
  <c r="Q482" i="6"/>
  <c r="X482" i="6"/>
  <c r="P482" i="6"/>
  <c r="W482" i="6"/>
  <c r="O482" i="6"/>
  <c r="V482" i="6"/>
  <c r="N482" i="6"/>
  <c r="AC482" i="6"/>
  <c r="U482" i="6"/>
  <c r="M482" i="6"/>
  <c r="AB482" i="6"/>
  <c r="T482" i="6"/>
  <c r="L482" i="6"/>
  <c r="AA482" i="6"/>
  <c r="S482" i="6"/>
  <c r="Z482" i="6"/>
  <c r="R482" i="6"/>
  <c r="AA527" i="6"/>
  <c r="S527" i="6"/>
  <c r="Z527" i="6"/>
  <c r="R527" i="6"/>
  <c r="Y527" i="6"/>
  <c r="Q527" i="6"/>
  <c r="X527" i="6"/>
  <c r="P527" i="6"/>
  <c r="W527" i="6"/>
  <c r="O527" i="6"/>
  <c r="V527" i="6"/>
  <c r="N527" i="6"/>
  <c r="AC527" i="6"/>
  <c r="U527" i="6"/>
  <c r="M527" i="6"/>
  <c r="AB527" i="6"/>
  <c r="T527" i="6"/>
  <c r="L527" i="6"/>
  <c r="AA463" i="6"/>
  <c r="S463" i="6"/>
  <c r="Z463" i="6"/>
  <c r="R463" i="6"/>
  <c r="Y463" i="6"/>
  <c r="Q463" i="6"/>
  <c r="X463" i="6"/>
  <c r="P463" i="6"/>
  <c r="W463" i="6"/>
  <c r="O463" i="6"/>
  <c r="V463" i="6"/>
  <c r="N463" i="6"/>
  <c r="AC463" i="6"/>
  <c r="U463" i="6"/>
  <c r="M463" i="6"/>
  <c r="AB463" i="6"/>
  <c r="T463" i="6"/>
  <c r="L463" i="6"/>
  <c r="AA415" i="6"/>
  <c r="S415" i="6"/>
  <c r="Z415" i="6"/>
  <c r="R415" i="6"/>
  <c r="X415" i="6"/>
  <c r="P415" i="6"/>
  <c r="V415" i="6"/>
  <c r="N415" i="6"/>
  <c r="AC415" i="6"/>
  <c r="U415" i="6"/>
  <c r="M415" i="6"/>
  <c r="AB415" i="6"/>
  <c r="T415" i="6"/>
  <c r="L415" i="6"/>
  <c r="Q415" i="6"/>
  <c r="O415" i="6"/>
  <c r="Y415" i="6"/>
  <c r="W415" i="6"/>
  <c r="Y510" i="6"/>
  <c r="Q510" i="6"/>
  <c r="X510" i="6"/>
  <c r="P510" i="6"/>
  <c r="W510" i="6"/>
  <c r="O510" i="6"/>
  <c r="V510" i="6"/>
  <c r="N510" i="6"/>
  <c r="AC510" i="6"/>
  <c r="U510" i="6"/>
  <c r="M510" i="6"/>
  <c r="AB510" i="6"/>
  <c r="T510" i="6"/>
  <c r="L510" i="6"/>
  <c r="AA510" i="6"/>
  <c r="S510" i="6"/>
  <c r="Z510" i="6"/>
  <c r="R510" i="6"/>
  <c r="Y446" i="6"/>
  <c r="Q446" i="6"/>
  <c r="X446" i="6"/>
  <c r="P446" i="6"/>
  <c r="W446" i="6"/>
  <c r="O446" i="6"/>
  <c r="V446" i="6"/>
  <c r="N446" i="6"/>
  <c r="AC446" i="6"/>
  <c r="U446" i="6"/>
  <c r="M446" i="6"/>
  <c r="AB446" i="6"/>
  <c r="T446" i="6"/>
  <c r="L446" i="6"/>
  <c r="AA446" i="6"/>
  <c r="S446" i="6"/>
  <c r="Z446" i="6"/>
  <c r="R446" i="6"/>
  <c r="AA483" i="6"/>
  <c r="S483" i="6"/>
  <c r="Z483" i="6"/>
  <c r="R483" i="6"/>
  <c r="Y483" i="6"/>
  <c r="Q483" i="6"/>
  <c r="X483" i="6"/>
  <c r="P483" i="6"/>
  <c r="W483" i="6"/>
  <c r="O483" i="6"/>
  <c r="V483" i="6"/>
  <c r="N483" i="6"/>
  <c r="AC483" i="6"/>
  <c r="U483" i="6"/>
  <c r="M483" i="6"/>
  <c r="AB483" i="6"/>
  <c r="T483" i="6"/>
  <c r="L483" i="6"/>
  <c r="Y406" i="6"/>
  <c r="Q406" i="6"/>
  <c r="V406" i="6"/>
  <c r="N406" i="6"/>
  <c r="AB406" i="6"/>
  <c r="T406" i="6"/>
  <c r="L406" i="6"/>
  <c r="AA406" i="6"/>
  <c r="S406" i="6"/>
  <c r="Z406" i="6"/>
  <c r="W406" i="6"/>
  <c r="U406" i="6"/>
  <c r="R406" i="6"/>
  <c r="P406" i="6"/>
  <c r="O406" i="6"/>
  <c r="M406" i="6"/>
  <c r="AC406" i="6"/>
  <c r="X406" i="6"/>
  <c r="AB349" i="6"/>
  <c r="T349" i="6"/>
  <c r="L349" i="6"/>
  <c r="AA349" i="6"/>
  <c r="S349" i="6"/>
  <c r="Z349" i="6"/>
  <c r="R349" i="6"/>
  <c r="Y349" i="6"/>
  <c r="Q349" i="6"/>
  <c r="X349" i="6"/>
  <c r="P349" i="6"/>
  <c r="W349" i="6"/>
  <c r="O349" i="6"/>
  <c r="V349" i="6"/>
  <c r="N349" i="6"/>
  <c r="AC349" i="6"/>
  <c r="U349" i="6"/>
  <c r="M349" i="6"/>
  <c r="Z288" i="6"/>
  <c r="R288" i="6"/>
  <c r="Y288" i="6"/>
  <c r="Q288" i="6"/>
  <c r="V288" i="6"/>
  <c r="N288" i="6"/>
  <c r="AC288" i="6"/>
  <c r="U288" i="6"/>
  <c r="M288" i="6"/>
  <c r="AB288" i="6"/>
  <c r="T288" i="6"/>
  <c r="L288" i="6"/>
  <c r="AA288" i="6"/>
  <c r="S288" i="6"/>
  <c r="X288" i="6"/>
  <c r="W288" i="6"/>
  <c r="P288" i="6"/>
  <c r="O288" i="6"/>
  <c r="X375" i="6"/>
  <c r="P375" i="6"/>
  <c r="W375" i="6"/>
  <c r="O375" i="6"/>
  <c r="V375" i="6"/>
  <c r="N375" i="6"/>
  <c r="AC375" i="6"/>
  <c r="U375" i="6"/>
  <c r="M375" i="6"/>
  <c r="AB375" i="6"/>
  <c r="T375" i="6"/>
  <c r="L375" i="6"/>
  <c r="AA375" i="6"/>
  <c r="S375" i="6"/>
  <c r="Z375" i="6"/>
  <c r="R375" i="6"/>
  <c r="Y375" i="6"/>
  <c r="Q375" i="6"/>
  <c r="X311" i="6"/>
  <c r="P311" i="6"/>
  <c r="W311" i="6"/>
  <c r="O311" i="6"/>
  <c r="V311" i="6"/>
  <c r="N311" i="6"/>
  <c r="AC311" i="6"/>
  <c r="U311" i="6"/>
  <c r="M311" i="6"/>
  <c r="AB311" i="6"/>
  <c r="T311" i="6"/>
  <c r="L311" i="6"/>
  <c r="AA311" i="6"/>
  <c r="S311" i="6"/>
  <c r="Z311" i="6"/>
  <c r="R311" i="6"/>
  <c r="Y311" i="6"/>
  <c r="Q311" i="6"/>
  <c r="Z332" i="6"/>
  <c r="R332" i="6"/>
  <c r="Y332" i="6"/>
  <c r="Q332" i="6"/>
  <c r="X332" i="6"/>
  <c r="P332" i="6"/>
  <c r="W332" i="6"/>
  <c r="O332" i="6"/>
  <c r="V332" i="6"/>
  <c r="N332" i="6"/>
  <c r="AC332" i="6"/>
  <c r="U332" i="6"/>
  <c r="M332" i="6"/>
  <c r="AB332" i="6"/>
  <c r="T332" i="6"/>
  <c r="L332" i="6"/>
  <c r="AA332" i="6"/>
  <c r="S332" i="6"/>
  <c r="AB385" i="6"/>
  <c r="T385" i="6"/>
  <c r="L385" i="6"/>
  <c r="AA385" i="6"/>
  <c r="S385" i="6"/>
  <c r="Z385" i="6"/>
  <c r="R385" i="6"/>
  <c r="Y385" i="6"/>
  <c r="Q385" i="6"/>
  <c r="X385" i="6"/>
  <c r="P385" i="6"/>
  <c r="W385" i="6"/>
  <c r="O385" i="6"/>
  <c r="V385" i="6"/>
  <c r="N385" i="6"/>
  <c r="AC385" i="6"/>
  <c r="U385" i="6"/>
  <c r="M385" i="6"/>
  <c r="AB321" i="6"/>
  <c r="T321" i="6"/>
  <c r="L321" i="6"/>
  <c r="AA321" i="6"/>
  <c r="S321" i="6"/>
  <c r="Z321" i="6"/>
  <c r="R321" i="6"/>
  <c r="Y321" i="6"/>
  <c r="Q321" i="6"/>
  <c r="X321" i="6"/>
  <c r="P321" i="6"/>
  <c r="W321" i="6"/>
  <c r="O321" i="6"/>
  <c r="V321" i="6"/>
  <c r="N321" i="6"/>
  <c r="AC321" i="6"/>
  <c r="U321" i="6"/>
  <c r="M321" i="6"/>
  <c r="X379" i="6"/>
  <c r="P379" i="6"/>
  <c r="W379" i="6"/>
  <c r="O379" i="6"/>
  <c r="V379" i="6"/>
  <c r="N379" i="6"/>
  <c r="AC379" i="6"/>
  <c r="U379" i="6"/>
  <c r="M379" i="6"/>
  <c r="AB379" i="6"/>
  <c r="T379" i="6"/>
  <c r="L379" i="6"/>
  <c r="AA379" i="6"/>
  <c r="S379" i="6"/>
  <c r="Z379" i="6"/>
  <c r="R379" i="6"/>
  <c r="Y379" i="6"/>
  <c r="Q379" i="6"/>
  <c r="X315" i="6"/>
  <c r="P315" i="6"/>
  <c r="W315" i="6"/>
  <c r="O315" i="6"/>
  <c r="V315" i="6"/>
  <c r="N315" i="6"/>
  <c r="AC315" i="6"/>
  <c r="U315" i="6"/>
  <c r="M315" i="6"/>
  <c r="AB315" i="6"/>
  <c r="T315" i="6"/>
  <c r="L315" i="6"/>
  <c r="AA315" i="6"/>
  <c r="S315" i="6"/>
  <c r="Z315" i="6"/>
  <c r="R315" i="6"/>
  <c r="Y315" i="6"/>
  <c r="Q315" i="6"/>
  <c r="Z344" i="6"/>
  <c r="R344" i="6"/>
  <c r="Y344" i="6"/>
  <c r="Q344" i="6"/>
  <c r="X344" i="6"/>
  <c r="P344" i="6"/>
  <c r="W344" i="6"/>
  <c r="O344" i="6"/>
  <c r="V344" i="6"/>
  <c r="N344" i="6"/>
  <c r="AC344" i="6"/>
  <c r="U344" i="6"/>
  <c r="M344" i="6"/>
  <c r="AB344" i="6"/>
  <c r="T344" i="6"/>
  <c r="L344" i="6"/>
  <c r="AA344" i="6"/>
  <c r="S344" i="6"/>
  <c r="X277" i="6"/>
  <c r="P277" i="6"/>
  <c r="W277" i="6"/>
  <c r="O277" i="6"/>
  <c r="V277" i="6"/>
  <c r="N277" i="6"/>
  <c r="AC277" i="6"/>
  <c r="U277" i="6"/>
  <c r="M277" i="6"/>
  <c r="AB277" i="6"/>
  <c r="T277" i="6"/>
  <c r="L277" i="6"/>
  <c r="AA277" i="6"/>
  <c r="S277" i="6"/>
  <c r="Z277" i="6"/>
  <c r="R277" i="6"/>
  <c r="Y277" i="6"/>
  <c r="Q277" i="6"/>
  <c r="X213" i="6"/>
  <c r="P213" i="6"/>
  <c r="W213" i="6"/>
  <c r="O213" i="6"/>
  <c r="V213" i="6"/>
  <c r="N213" i="6"/>
  <c r="AC213" i="6"/>
  <c r="U213" i="6"/>
  <c r="M213" i="6"/>
  <c r="AB213" i="6"/>
  <c r="T213" i="6"/>
  <c r="L213" i="6"/>
  <c r="AA213" i="6"/>
  <c r="S213" i="6"/>
  <c r="Z213" i="6"/>
  <c r="R213" i="6"/>
  <c r="Y213" i="6"/>
  <c r="Q213" i="6"/>
  <c r="Z274" i="6"/>
  <c r="R274" i="6"/>
  <c r="Y274" i="6"/>
  <c r="Q274" i="6"/>
  <c r="X274" i="6"/>
  <c r="P274" i="6"/>
  <c r="W274" i="6"/>
  <c r="O274" i="6"/>
  <c r="V274" i="6"/>
  <c r="N274" i="6"/>
  <c r="AC274" i="6"/>
  <c r="U274" i="6"/>
  <c r="M274" i="6"/>
  <c r="AB274" i="6"/>
  <c r="T274" i="6"/>
  <c r="L274" i="6"/>
  <c r="AA274" i="6"/>
  <c r="S274" i="6"/>
  <c r="Z210" i="6"/>
  <c r="R210" i="6"/>
  <c r="Y210" i="6"/>
  <c r="Q210" i="6"/>
  <c r="X210" i="6"/>
  <c r="P210" i="6"/>
  <c r="W210" i="6"/>
  <c r="O210" i="6"/>
  <c r="V210" i="6"/>
  <c r="N210" i="6"/>
  <c r="AC210" i="6"/>
  <c r="U210" i="6"/>
  <c r="M210" i="6"/>
  <c r="AB210" i="6"/>
  <c r="T210" i="6"/>
  <c r="L210" i="6"/>
  <c r="AA210" i="6"/>
  <c r="S210" i="6"/>
  <c r="AB239" i="6"/>
  <c r="T239" i="6"/>
  <c r="L239" i="6"/>
  <c r="AA239" i="6"/>
  <c r="S239" i="6"/>
  <c r="Z239" i="6"/>
  <c r="R239" i="6"/>
  <c r="Y239" i="6"/>
  <c r="Q239" i="6"/>
  <c r="X239" i="6"/>
  <c r="P239" i="6"/>
  <c r="W239" i="6"/>
  <c r="O239" i="6"/>
  <c r="V239" i="6"/>
  <c r="N239" i="6"/>
  <c r="AC239" i="6"/>
  <c r="U239" i="6"/>
  <c r="M239" i="6"/>
  <c r="V276" i="6"/>
  <c r="N276" i="6"/>
  <c r="AC276" i="6"/>
  <c r="U276" i="6"/>
  <c r="M276" i="6"/>
  <c r="AB276" i="6"/>
  <c r="T276" i="6"/>
  <c r="L276" i="6"/>
  <c r="AA276" i="6"/>
  <c r="S276" i="6"/>
  <c r="Z276" i="6"/>
  <c r="R276" i="6"/>
  <c r="Y276" i="6"/>
  <c r="Q276" i="6"/>
  <c r="X276" i="6"/>
  <c r="P276" i="6"/>
  <c r="W276" i="6"/>
  <c r="O276" i="6"/>
  <c r="V212" i="6"/>
  <c r="N212" i="6"/>
  <c r="AC212" i="6"/>
  <c r="U212" i="6"/>
  <c r="M212" i="6"/>
  <c r="AB212" i="6"/>
  <c r="T212" i="6"/>
  <c r="L212" i="6"/>
  <c r="AA212" i="6"/>
  <c r="S212" i="6"/>
  <c r="Z212" i="6"/>
  <c r="R212" i="6"/>
  <c r="Y212" i="6"/>
  <c r="Q212" i="6"/>
  <c r="X212" i="6"/>
  <c r="P212" i="6"/>
  <c r="W212" i="6"/>
  <c r="O212" i="6"/>
  <c r="W169" i="6"/>
  <c r="O169" i="6"/>
  <c r="AC169" i="6"/>
  <c r="U169" i="6"/>
  <c r="M169" i="6"/>
  <c r="AA169" i="6"/>
  <c r="S169" i="6"/>
  <c r="Y169" i="6"/>
  <c r="Q169" i="6"/>
  <c r="P169" i="6"/>
  <c r="N169" i="6"/>
  <c r="AB169" i="6"/>
  <c r="L169" i="6"/>
  <c r="Z169" i="6"/>
  <c r="X169" i="6"/>
  <c r="V169" i="6"/>
  <c r="T169" i="6"/>
  <c r="R169" i="6"/>
  <c r="AA151" i="6"/>
  <c r="S151" i="6"/>
  <c r="W151" i="6"/>
  <c r="N151" i="6"/>
  <c r="V151" i="6"/>
  <c r="M151" i="6"/>
  <c r="U151" i="6"/>
  <c r="L151" i="6"/>
  <c r="AC151" i="6"/>
  <c r="T151" i="6"/>
  <c r="AB151" i="6"/>
  <c r="R151" i="6"/>
  <c r="Z151" i="6"/>
  <c r="Q151" i="6"/>
  <c r="Y151" i="6"/>
  <c r="P151" i="6"/>
  <c r="X151" i="6"/>
  <c r="O151" i="6"/>
  <c r="X217" i="6"/>
  <c r="P217" i="6"/>
  <c r="W217" i="6"/>
  <c r="O217" i="6"/>
  <c r="V217" i="6"/>
  <c r="N217" i="6"/>
  <c r="AC217" i="6"/>
  <c r="U217" i="6"/>
  <c r="M217" i="6"/>
  <c r="AB217" i="6"/>
  <c r="T217" i="6"/>
  <c r="L217" i="6"/>
  <c r="AA217" i="6"/>
  <c r="S217" i="6"/>
  <c r="Z217" i="6"/>
  <c r="R217" i="6"/>
  <c r="Y217" i="6"/>
  <c r="Q217" i="6"/>
  <c r="Z254" i="6"/>
  <c r="R254" i="6"/>
  <c r="Y254" i="6"/>
  <c r="Q254" i="6"/>
  <c r="X254" i="6"/>
  <c r="P254" i="6"/>
  <c r="W254" i="6"/>
  <c r="O254" i="6"/>
  <c r="V254" i="6"/>
  <c r="N254" i="6"/>
  <c r="AC254" i="6"/>
  <c r="U254" i="6"/>
  <c r="M254" i="6"/>
  <c r="AB254" i="6"/>
  <c r="T254" i="6"/>
  <c r="L254" i="6"/>
  <c r="AA254" i="6"/>
  <c r="S254" i="6"/>
  <c r="Z190" i="6"/>
  <c r="R190" i="6"/>
  <c r="Y190" i="6"/>
  <c r="Q190" i="6"/>
  <c r="X190" i="6"/>
  <c r="P190" i="6"/>
  <c r="W190" i="6"/>
  <c r="O190" i="6"/>
  <c r="V190" i="6"/>
  <c r="N190" i="6"/>
  <c r="AC190" i="6"/>
  <c r="U190" i="6"/>
  <c r="M190" i="6"/>
  <c r="AB190" i="6"/>
  <c r="T190" i="6"/>
  <c r="L190" i="6"/>
  <c r="AA190" i="6"/>
  <c r="S190" i="6"/>
  <c r="AB251" i="6"/>
  <c r="T251" i="6"/>
  <c r="L251" i="6"/>
  <c r="AA251" i="6"/>
  <c r="S251" i="6"/>
  <c r="Z251" i="6"/>
  <c r="R251" i="6"/>
  <c r="Y251" i="6"/>
  <c r="Q251" i="6"/>
  <c r="X251" i="6"/>
  <c r="P251" i="6"/>
  <c r="W251" i="6"/>
  <c r="O251" i="6"/>
  <c r="V251" i="6"/>
  <c r="N251" i="6"/>
  <c r="AC251" i="6"/>
  <c r="U251" i="6"/>
  <c r="M251" i="6"/>
  <c r="W185" i="6"/>
  <c r="O185" i="6"/>
  <c r="V185" i="6"/>
  <c r="N185" i="6"/>
  <c r="AC185" i="6"/>
  <c r="U185" i="6"/>
  <c r="M185" i="6"/>
  <c r="AB185" i="6"/>
  <c r="T185" i="6"/>
  <c r="AA185" i="6"/>
  <c r="S185" i="6"/>
  <c r="Z185" i="6"/>
  <c r="R185" i="6"/>
  <c r="Y185" i="6"/>
  <c r="Q185" i="6"/>
  <c r="X185" i="6"/>
  <c r="P185" i="6"/>
  <c r="L185" i="6"/>
  <c r="V224" i="6"/>
  <c r="N224" i="6"/>
  <c r="AC224" i="6"/>
  <c r="U224" i="6"/>
  <c r="M224" i="6"/>
  <c r="AB224" i="6"/>
  <c r="T224" i="6"/>
  <c r="L224" i="6"/>
  <c r="AA224" i="6"/>
  <c r="S224" i="6"/>
  <c r="Z224" i="6"/>
  <c r="R224" i="6"/>
  <c r="Y224" i="6"/>
  <c r="Q224" i="6"/>
  <c r="X224" i="6"/>
  <c r="P224" i="6"/>
  <c r="W224" i="6"/>
  <c r="O224" i="6"/>
  <c r="Y170" i="6"/>
  <c r="Q170" i="6"/>
  <c r="W170" i="6"/>
  <c r="O170" i="6"/>
  <c r="AC170" i="6"/>
  <c r="U170" i="6"/>
  <c r="M170" i="6"/>
  <c r="AA170" i="6"/>
  <c r="S170" i="6"/>
  <c r="X170" i="6"/>
  <c r="V170" i="6"/>
  <c r="T170" i="6"/>
  <c r="R170" i="6"/>
  <c r="P170" i="6"/>
  <c r="N170" i="6"/>
  <c r="AB170" i="6"/>
  <c r="L170" i="6"/>
  <c r="Z170" i="6"/>
  <c r="W149" i="6"/>
  <c r="O149" i="6"/>
  <c r="V149" i="6"/>
  <c r="M149" i="6"/>
  <c r="U149" i="6"/>
  <c r="L149" i="6"/>
  <c r="AC149" i="6"/>
  <c r="T149" i="6"/>
  <c r="AB149" i="6"/>
  <c r="S149" i="6"/>
  <c r="AA149" i="6"/>
  <c r="R149" i="6"/>
  <c r="Z149" i="6"/>
  <c r="Q149" i="6"/>
  <c r="Y149" i="6"/>
  <c r="P149" i="6"/>
  <c r="X149" i="6"/>
  <c r="N149" i="6"/>
  <c r="AC85" i="6"/>
  <c r="U85" i="6"/>
  <c r="M85" i="6"/>
  <c r="AB85" i="6"/>
  <c r="T85" i="6"/>
  <c r="L85" i="6"/>
  <c r="AA85" i="6"/>
  <c r="S85" i="6"/>
  <c r="Z85" i="6"/>
  <c r="R85" i="6"/>
  <c r="Y85" i="6"/>
  <c r="Q85" i="6"/>
  <c r="X85" i="6"/>
  <c r="P85" i="6"/>
  <c r="W85" i="6"/>
  <c r="O85" i="6"/>
  <c r="V85" i="6"/>
  <c r="N85" i="6"/>
  <c r="W114" i="6"/>
  <c r="O114" i="6"/>
  <c r="V114" i="6"/>
  <c r="N114" i="6"/>
  <c r="AC114" i="6"/>
  <c r="U114" i="6"/>
  <c r="M114" i="6"/>
  <c r="AB114" i="6"/>
  <c r="T114" i="6"/>
  <c r="L114" i="6"/>
  <c r="AA114" i="6"/>
  <c r="S114" i="6"/>
  <c r="Z114" i="6"/>
  <c r="R114" i="6"/>
  <c r="Y114" i="6"/>
  <c r="Q114" i="6"/>
  <c r="X114" i="6"/>
  <c r="P114" i="6"/>
  <c r="Y143" i="6"/>
  <c r="Q143" i="6"/>
  <c r="X143" i="6"/>
  <c r="P143" i="6"/>
  <c r="W143" i="6"/>
  <c r="O143" i="6"/>
  <c r="V143" i="6"/>
  <c r="N143" i="6"/>
  <c r="AC143" i="6"/>
  <c r="U143" i="6"/>
  <c r="M143" i="6"/>
  <c r="AB143" i="6"/>
  <c r="T143" i="6"/>
  <c r="L143" i="6"/>
  <c r="AA143" i="6"/>
  <c r="S143" i="6"/>
  <c r="Z143" i="6"/>
  <c r="R143" i="6"/>
  <c r="Y79" i="6"/>
  <c r="Q79" i="6"/>
  <c r="X79" i="6"/>
  <c r="P79" i="6"/>
  <c r="W79" i="6"/>
  <c r="O79" i="6"/>
  <c r="V79" i="6"/>
  <c r="N79" i="6"/>
  <c r="AC79" i="6"/>
  <c r="U79" i="6"/>
  <c r="M79" i="6"/>
  <c r="AB79" i="6"/>
  <c r="T79" i="6"/>
  <c r="L79" i="6"/>
  <c r="AA79" i="6"/>
  <c r="S79" i="6"/>
  <c r="Z79" i="6"/>
  <c r="R79" i="6"/>
  <c r="AA100" i="6"/>
  <c r="S100" i="6"/>
  <c r="Z100" i="6"/>
  <c r="R100" i="6"/>
  <c r="Y100" i="6"/>
  <c r="Q100" i="6"/>
  <c r="X100" i="6"/>
  <c r="P100" i="6"/>
  <c r="W100" i="6"/>
  <c r="O100" i="6"/>
  <c r="V100" i="6"/>
  <c r="N100" i="6"/>
  <c r="AC100" i="6"/>
  <c r="U100" i="6"/>
  <c r="M100" i="6"/>
  <c r="AB100" i="6"/>
  <c r="T100" i="6"/>
  <c r="L100" i="6"/>
  <c r="AC45" i="6"/>
  <c r="U45" i="6"/>
  <c r="M45" i="6"/>
  <c r="AA45" i="6"/>
  <c r="S45" i="6"/>
  <c r="Y45" i="6"/>
  <c r="Q45" i="6"/>
  <c r="W45" i="6"/>
  <c r="O45" i="6"/>
  <c r="P45" i="6"/>
  <c r="N45" i="6"/>
  <c r="AB45" i="6"/>
  <c r="L45" i="6"/>
  <c r="Z45" i="6"/>
  <c r="X45" i="6"/>
  <c r="V45" i="6"/>
  <c r="T45" i="6"/>
  <c r="R45" i="6"/>
  <c r="AC113" i="6"/>
  <c r="U113" i="6"/>
  <c r="M113" i="6"/>
  <c r="AB113" i="6"/>
  <c r="T113" i="6"/>
  <c r="L113" i="6"/>
  <c r="AA113" i="6"/>
  <c r="S113" i="6"/>
  <c r="Z113" i="6"/>
  <c r="R113" i="6"/>
  <c r="Y113" i="6"/>
  <c r="Q113" i="6"/>
  <c r="X113" i="6"/>
  <c r="P113" i="6"/>
  <c r="W113" i="6"/>
  <c r="O113" i="6"/>
  <c r="V113" i="6"/>
  <c r="N113" i="6"/>
  <c r="Y55" i="6"/>
  <c r="Q55" i="6"/>
  <c r="X55" i="6"/>
  <c r="P55" i="6"/>
  <c r="W55" i="6"/>
  <c r="O55" i="6"/>
  <c r="AC55" i="6"/>
  <c r="U55" i="6"/>
  <c r="M55" i="6"/>
  <c r="AA55" i="6"/>
  <c r="S55" i="6"/>
  <c r="T55" i="6"/>
  <c r="R55" i="6"/>
  <c r="N55" i="6"/>
  <c r="L55" i="6"/>
  <c r="AB55" i="6"/>
  <c r="Z55" i="6"/>
  <c r="V55" i="6"/>
  <c r="W94" i="6"/>
  <c r="O94" i="6"/>
  <c r="V94" i="6"/>
  <c r="N94" i="6"/>
  <c r="AC94" i="6"/>
  <c r="U94" i="6"/>
  <c r="M94" i="6"/>
  <c r="AB94" i="6"/>
  <c r="T94" i="6"/>
  <c r="L94" i="6"/>
  <c r="AA94" i="6"/>
  <c r="S94" i="6"/>
  <c r="Z94" i="6"/>
  <c r="R94" i="6"/>
  <c r="Y94" i="6"/>
  <c r="Q94" i="6"/>
  <c r="X94" i="6"/>
  <c r="P94" i="6"/>
  <c r="Y131" i="6"/>
  <c r="Q131" i="6"/>
  <c r="X131" i="6"/>
  <c r="P131" i="6"/>
  <c r="W131" i="6"/>
  <c r="O131" i="6"/>
  <c r="V131" i="6"/>
  <c r="N131" i="6"/>
  <c r="AC131" i="6"/>
  <c r="U131" i="6"/>
  <c r="M131" i="6"/>
  <c r="AB131" i="6"/>
  <c r="T131" i="6"/>
  <c r="L131" i="6"/>
  <c r="AA131" i="6"/>
  <c r="S131" i="6"/>
  <c r="Z131" i="6"/>
  <c r="R131" i="6"/>
  <c r="Y67" i="6"/>
  <c r="Q67" i="6"/>
  <c r="X67" i="6"/>
  <c r="P67" i="6"/>
  <c r="W67" i="6"/>
  <c r="O67" i="6"/>
  <c r="V67" i="6"/>
  <c r="N67" i="6"/>
  <c r="AC67" i="6"/>
  <c r="U67" i="6"/>
  <c r="M67" i="6"/>
  <c r="AB67" i="6"/>
  <c r="T67" i="6"/>
  <c r="L67" i="6"/>
  <c r="AA67" i="6"/>
  <c r="S67" i="6"/>
  <c r="Z67" i="6"/>
  <c r="R67" i="6"/>
  <c r="AA112" i="6"/>
  <c r="S112" i="6"/>
  <c r="Z112" i="6"/>
  <c r="R112" i="6"/>
  <c r="Y112" i="6"/>
  <c r="Q112" i="6"/>
  <c r="X112" i="6"/>
  <c r="P112" i="6"/>
  <c r="W112" i="6"/>
  <c r="O112" i="6"/>
  <c r="V112" i="6"/>
  <c r="N112" i="6"/>
  <c r="AC112" i="6"/>
  <c r="U112" i="6"/>
  <c r="M112" i="6"/>
  <c r="AB112" i="6"/>
  <c r="T112" i="6"/>
  <c r="L112" i="6"/>
  <c r="W50" i="6"/>
  <c r="O50" i="6"/>
  <c r="AC50" i="6"/>
  <c r="U50" i="6"/>
  <c r="M50" i="6"/>
  <c r="AA50" i="6"/>
  <c r="S50" i="6"/>
  <c r="Y50" i="6"/>
  <c r="Q50" i="6"/>
  <c r="X50" i="6"/>
  <c r="V50" i="6"/>
  <c r="T50" i="6"/>
  <c r="R50" i="6"/>
  <c r="P50" i="6"/>
  <c r="N50" i="6"/>
  <c r="AB50" i="6"/>
  <c r="L50" i="6"/>
  <c r="Z50" i="6"/>
  <c r="AB1189" i="5"/>
  <c r="T1189" i="5"/>
  <c r="AE1189" i="5"/>
  <c r="W1189" i="5"/>
  <c r="AD1189" i="5"/>
  <c r="S1189" i="5"/>
  <c r="AC1189" i="5"/>
  <c r="R1189" i="5"/>
  <c r="AA1189" i="5"/>
  <c r="Q1189" i="5"/>
  <c r="Z1189" i="5"/>
  <c r="Y1189" i="5"/>
  <c r="AH1189" i="5"/>
  <c r="X1189" i="5"/>
  <c r="AG1189" i="5"/>
  <c r="V1189" i="5"/>
  <c r="AF1189" i="5"/>
  <c r="U1189" i="5"/>
  <c r="AE855" i="5"/>
  <c r="W855" i="5"/>
  <c r="AC855" i="5"/>
  <c r="U855" i="5"/>
  <c r="AB855" i="5"/>
  <c r="T855" i="5"/>
  <c r="AA855" i="5"/>
  <c r="S855" i="5"/>
  <c r="AH855" i="5"/>
  <c r="Z855" i="5"/>
  <c r="R855" i="5"/>
  <c r="AG855" i="5"/>
  <c r="Y855" i="5"/>
  <c r="Q855" i="5"/>
  <c r="AF855" i="5"/>
  <c r="X855" i="5"/>
  <c r="AD855" i="5"/>
  <c r="V855" i="5"/>
  <c r="AA765" i="5"/>
  <c r="S765" i="5"/>
  <c r="AG765" i="5"/>
  <c r="Y765" i="5"/>
  <c r="Q765" i="5"/>
  <c r="AF765" i="5"/>
  <c r="X765" i="5"/>
  <c r="AE765" i="5"/>
  <c r="W765" i="5"/>
  <c r="AD765" i="5"/>
  <c r="V765" i="5"/>
  <c r="AC765" i="5"/>
  <c r="U765" i="5"/>
  <c r="AB765" i="5"/>
  <c r="T765" i="5"/>
  <c r="AH765" i="5"/>
  <c r="Z765" i="5"/>
  <c r="R765" i="5"/>
  <c r="AA761" i="5"/>
  <c r="S761" i="5"/>
  <c r="AG761" i="5"/>
  <c r="Y761" i="5"/>
  <c r="Q761" i="5"/>
  <c r="AF761" i="5"/>
  <c r="X761" i="5"/>
  <c r="AE761" i="5"/>
  <c r="W761" i="5"/>
  <c r="AD761" i="5"/>
  <c r="V761" i="5"/>
  <c r="AC761" i="5"/>
  <c r="U761" i="5"/>
  <c r="AB761" i="5"/>
  <c r="T761" i="5"/>
  <c r="AH761" i="5"/>
  <c r="Z761" i="5"/>
  <c r="R761" i="5"/>
  <c r="AE847" i="5"/>
  <c r="W847" i="5"/>
  <c r="AC847" i="5"/>
  <c r="U847" i="5"/>
  <c r="AB847" i="5"/>
  <c r="T847" i="5"/>
  <c r="AA847" i="5"/>
  <c r="S847" i="5"/>
  <c r="AH847" i="5"/>
  <c r="Z847" i="5"/>
  <c r="R847" i="5"/>
  <c r="AG847" i="5"/>
  <c r="Y847" i="5"/>
  <c r="Q847" i="5"/>
  <c r="AF847" i="5"/>
  <c r="X847" i="5"/>
  <c r="AD847" i="5"/>
  <c r="V847" i="5"/>
  <c r="AC541" i="5"/>
  <c r="U541" i="5"/>
  <c r="AB541" i="5"/>
  <c r="T541" i="5"/>
  <c r="AH541" i="5"/>
  <c r="Z541" i="5"/>
  <c r="R541" i="5"/>
  <c r="AG541" i="5"/>
  <c r="Y541" i="5"/>
  <c r="Q541" i="5"/>
  <c r="AF541" i="5"/>
  <c r="X541" i="5"/>
  <c r="AE541" i="5"/>
  <c r="W541" i="5"/>
  <c r="AD541" i="5"/>
  <c r="V541" i="5"/>
  <c r="AA541" i="5"/>
  <c r="S541" i="5"/>
  <c r="AB501" i="5"/>
  <c r="T501" i="5"/>
  <c r="AH501" i="5"/>
  <c r="Z501" i="5"/>
  <c r="R501" i="5"/>
  <c r="AF501" i="5"/>
  <c r="X501" i="5"/>
  <c r="AE501" i="5"/>
  <c r="W501" i="5"/>
  <c r="AD501" i="5"/>
  <c r="V501" i="5"/>
  <c r="AG501" i="5"/>
  <c r="AC501" i="5"/>
  <c r="AA501" i="5"/>
  <c r="Y501" i="5"/>
  <c r="U501" i="5"/>
  <c r="S501" i="5"/>
  <c r="Q501" i="5"/>
  <c r="AB505" i="5"/>
  <c r="T505" i="5"/>
  <c r="AH505" i="5"/>
  <c r="Z505" i="5"/>
  <c r="R505" i="5"/>
  <c r="AF505" i="5"/>
  <c r="X505" i="5"/>
  <c r="AE505" i="5"/>
  <c r="W505" i="5"/>
  <c r="AD505" i="5"/>
  <c r="V505" i="5"/>
  <c r="S505" i="5"/>
  <c r="Q505" i="5"/>
  <c r="AG505" i="5"/>
  <c r="AC505" i="5"/>
  <c r="AA505" i="5"/>
  <c r="Y505" i="5"/>
  <c r="U505" i="5"/>
  <c r="AE542" i="5"/>
  <c r="W542" i="5"/>
  <c r="AD542" i="5"/>
  <c r="V542" i="5"/>
  <c r="AB542" i="5"/>
  <c r="T542" i="5"/>
  <c r="AA542" i="5"/>
  <c r="S542" i="5"/>
  <c r="AH542" i="5"/>
  <c r="Z542" i="5"/>
  <c r="R542" i="5"/>
  <c r="AG542" i="5"/>
  <c r="Y542" i="5"/>
  <c r="Q542" i="5"/>
  <c r="AF542" i="5"/>
  <c r="X542" i="5"/>
  <c r="AC542" i="5"/>
  <c r="U542" i="5"/>
  <c r="AF519" i="5"/>
  <c r="X519" i="5"/>
  <c r="AD519" i="5"/>
  <c r="V519" i="5"/>
  <c r="AB519" i="5"/>
  <c r="T519" i="5"/>
  <c r="AA519" i="5"/>
  <c r="S519" i="5"/>
  <c r="AH519" i="5"/>
  <c r="Z519" i="5"/>
  <c r="R519" i="5"/>
  <c r="AC519" i="5"/>
  <c r="Y519" i="5"/>
  <c r="W519" i="5"/>
  <c r="U519" i="5"/>
  <c r="Q519" i="5"/>
  <c r="AG519" i="5"/>
  <c r="AE519" i="5"/>
  <c r="AH512" i="5"/>
  <c r="Z512" i="5"/>
  <c r="R512" i="5"/>
  <c r="AF512" i="5"/>
  <c r="X512" i="5"/>
  <c r="AD512" i="5"/>
  <c r="V512" i="5"/>
  <c r="AC512" i="5"/>
  <c r="U512" i="5"/>
  <c r="AB512" i="5"/>
  <c r="T512" i="5"/>
  <c r="AG512" i="5"/>
  <c r="AE512" i="5"/>
  <c r="AA512" i="5"/>
  <c r="Y512" i="5"/>
  <c r="W512" i="5"/>
  <c r="S512" i="5"/>
  <c r="Q512" i="5"/>
  <c r="AF467" i="5"/>
  <c r="X467" i="5"/>
  <c r="AB467" i="5"/>
  <c r="T467" i="5"/>
  <c r="AA467" i="5"/>
  <c r="S467" i="5"/>
  <c r="AH467" i="5"/>
  <c r="V467" i="5"/>
  <c r="AG467" i="5"/>
  <c r="U467" i="5"/>
  <c r="AE467" i="5"/>
  <c r="R467" i="5"/>
  <c r="AD467" i="5"/>
  <c r="Q467" i="5"/>
  <c r="AC467" i="5"/>
  <c r="Z467" i="5"/>
  <c r="Y467" i="5"/>
  <c r="W467" i="5"/>
  <c r="AD414" i="5"/>
  <c r="V414" i="5"/>
  <c r="AC414" i="5"/>
  <c r="U414" i="5"/>
  <c r="AB414" i="5"/>
  <c r="T414" i="5"/>
  <c r="AA414" i="5"/>
  <c r="S414" i="5"/>
  <c r="AH414" i="5"/>
  <c r="Z414" i="5"/>
  <c r="R414" i="5"/>
  <c r="AG414" i="5"/>
  <c r="Y414" i="5"/>
  <c r="Q414" i="5"/>
  <c r="AF414" i="5"/>
  <c r="X414" i="5"/>
  <c r="AE414" i="5"/>
  <c r="W414" i="5"/>
  <c r="AD442" i="5"/>
  <c r="V442" i="5"/>
  <c r="AC442" i="5"/>
  <c r="U442" i="5"/>
  <c r="AB442" i="5"/>
  <c r="T442" i="5"/>
  <c r="AA442" i="5"/>
  <c r="S442" i="5"/>
  <c r="AH442" i="5"/>
  <c r="Z442" i="5"/>
  <c r="R442" i="5"/>
  <c r="AG442" i="5"/>
  <c r="Y442" i="5"/>
  <c r="Q442" i="5"/>
  <c r="AF442" i="5"/>
  <c r="X442" i="5"/>
  <c r="AE442" i="5"/>
  <c r="W442" i="5"/>
  <c r="AH472" i="5"/>
  <c r="Z472" i="5"/>
  <c r="R472" i="5"/>
  <c r="AD472" i="5"/>
  <c r="V472" i="5"/>
  <c r="AC472" i="5"/>
  <c r="U472" i="5"/>
  <c r="AB472" i="5"/>
  <c r="T472" i="5"/>
  <c r="W472" i="5"/>
  <c r="S472" i="5"/>
  <c r="AG472" i="5"/>
  <c r="Q472" i="5"/>
  <c r="AF472" i="5"/>
  <c r="AE472" i="5"/>
  <c r="AA472" i="5"/>
  <c r="Y472" i="5"/>
  <c r="X472" i="5"/>
  <c r="AH420" i="5"/>
  <c r="Z420" i="5"/>
  <c r="R420" i="5"/>
  <c r="AG420" i="5"/>
  <c r="Y420" i="5"/>
  <c r="Q420" i="5"/>
  <c r="AF420" i="5"/>
  <c r="X420" i="5"/>
  <c r="AE420" i="5"/>
  <c r="W420" i="5"/>
  <c r="AD420" i="5"/>
  <c r="V420" i="5"/>
  <c r="AC420" i="5"/>
  <c r="U420" i="5"/>
  <c r="AB420" i="5"/>
  <c r="T420" i="5"/>
  <c r="AA420" i="5"/>
  <c r="S420" i="5"/>
  <c r="AB437" i="5"/>
  <c r="T437" i="5"/>
  <c r="AA437" i="5"/>
  <c r="S437" i="5"/>
  <c r="AH437" i="5"/>
  <c r="Z437" i="5"/>
  <c r="R437" i="5"/>
  <c r="AG437" i="5"/>
  <c r="Y437" i="5"/>
  <c r="Q437" i="5"/>
  <c r="AF437" i="5"/>
  <c r="X437" i="5"/>
  <c r="AE437" i="5"/>
  <c r="W437" i="5"/>
  <c r="AD437" i="5"/>
  <c r="V437" i="5"/>
  <c r="AC437" i="5"/>
  <c r="U437" i="5"/>
  <c r="AH412" i="5"/>
  <c r="Z412" i="5"/>
  <c r="R412" i="5"/>
  <c r="AG412" i="5"/>
  <c r="Y412" i="5"/>
  <c r="Q412" i="5"/>
  <c r="AF412" i="5"/>
  <c r="X412" i="5"/>
  <c r="AE412" i="5"/>
  <c r="W412" i="5"/>
  <c r="AD412" i="5"/>
  <c r="V412" i="5"/>
  <c r="AC412" i="5"/>
  <c r="U412" i="5"/>
  <c r="AB412" i="5"/>
  <c r="T412" i="5"/>
  <c r="AA412" i="5"/>
  <c r="S412" i="5"/>
  <c r="AF411" i="5"/>
  <c r="X411" i="5"/>
  <c r="AE411" i="5"/>
  <c r="W411" i="5"/>
  <c r="AD411" i="5"/>
  <c r="V411" i="5"/>
  <c r="AC411" i="5"/>
  <c r="U411" i="5"/>
  <c r="AB411" i="5"/>
  <c r="T411" i="5"/>
  <c r="AA411" i="5"/>
  <c r="S411" i="5"/>
  <c r="AH411" i="5"/>
  <c r="Z411" i="5"/>
  <c r="R411" i="5"/>
  <c r="AG411" i="5"/>
  <c r="Y411" i="5"/>
  <c r="Q411" i="5"/>
  <c r="AH488" i="5"/>
  <c r="Z488" i="5"/>
  <c r="R488" i="5"/>
  <c r="AD488" i="5"/>
  <c r="V488" i="5"/>
  <c r="AC488" i="5"/>
  <c r="U488" i="5"/>
  <c r="AB488" i="5"/>
  <c r="T488" i="5"/>
  <c r="W488" i="5"/>
  <c r="S488" i="5"/>
  <c r="AG488" i="5"/>
  <c r="Q488" i="5"/>
  <c r="AF488" i="5"/>
  <c r="AE488" i="5"/>
  <c r="AA488" i="5"/>
  <c r="Y488" i="5"/>
  <c r="X488" i="5"/>
  <c r="AB425" i="5"/>
  <c r="T425" i="5"/>
  <c r="AA425" i="5"/>
  <c r="S425" i="5"/>
  <c r="AH425" i="5"/>
  <c r="Z425" i="5"/>
  <c r="R425" i="5"/>
  <c r="AG425" i="5"/>
  <c r="Y425" i="5"/>
  <c r="Q425" i="5"/>
  <c r="AF425" i="5"/>
  <c r="X425" i="5"/>
  <c r="AE425" i="5"/>
  <c r="W425" i="5"/>
  <c r="AD425" i="5"/>
  <c r="V425" i="5"/>
  <c r="AC425" i="5"/>
  <c r="U425" i="5"/>
  <c r="AE252" i="5"/>
  <c r="W252" i="5"/>
  <c r="AC252" i="5"/>
  <c r="U252" i="5"/>
  <c r="AA252" i="5"/>
  <c r="S252" i="5"/>
  <c r="AH252" i="5"/>
  <c r="V252" i="5"/>
  <c r="AG252" i="5"/>
  <c r="T252" i="5"/>
  <c r="AF252" i="5"/>
  <c r="R252" i="5"/>
  <c r="AD252" i="5"/>
  <c r="Q252" i="5"/>
  <c r="AB252" i="5"/>
  <c r="Z252" i="5"/>
  <c r="Y252" i="5"/>
  <c r="X252" i="5"/>
  <c r="AD474" i="5"/>
  <c r="V474" i="5"/>
  <c r="AH474" i="5"/>
  <c r="Z474" i="5"/>
  <c r="R474" i="5"/>
  <c r="AG474" i="5"/>
  <c r="Y474" i="5"/>
  <c r="Q474" i="5"/>
  <c r="AF474" i="5"/>
  <c r="X474" i="5"/>
  <c r="U474" i="5"/>
  <c r="T474" i="5"/>
  <c r="S474" i="5"/>
  <c r="AE474" i="5"/>
  <c r="AC474" i="5"/>
  <c r="AB474" i="5"/>
  <c r="AA474" i="5"/>
  <c r="W474" i="5"/>
  <c r="AB405" i="5"/>
  <c r="T405" i="5"/>
  <c r="AH405" i="5"/>
  <c r="Z405" i="5"/>
  <c r="R405" i="5"/>
  <c r="AG405" i="5"/>
  <c r="Y405" i="5"/>
  <c r="Q405" i="5"/>
  <c r="AF405" i="5"/>
  <c r="X405" i="5"/>
  <c r="AE405" i="5"/>
  <c r="W405" i="5"/>
  <c r="AD405" i="5"/>
  <c r="V405" i="5"/>
  <c r="AC405" i="5"/>
  <c r="U405" i="5"/>
  <c r="AA405" i="5"/>
  <c r="S405" i="5"/>
  <c r="AD225" i="5"/>
  <c r="V225" i="5"/>
  <c r="AC225" i="5"/>
  <c r="U225" i="5"/>
  <c r="AB225" i="5"/>
  <c r="T225" i="5"/>
  <c r="AA225" i="5"/>
  <c r="S225" i="5"/>
  <c r="AH225" i="5"/>
  <c r="Z225" i="5"/>
  <c r="R225" i="5"/>
  <c r="AG225" i="5"/>
  <c r="Y225" i="5"/>
  <c r="Q225" i="5"/>
  <c r="AF225" i="5"/>
  <c r="X225" i="5"/>
  <c r="AE225" i="5"/>
  <c r="W225" i="5"/>
  <c r="Z22" i="6"/>
  <c r="R22" i="6"/>
  <c r="Y22" i="6"/>
  <c r="Q22" i="6"/>
  <c r="X22" i="6"/>
  <c r="P22" i="6"/>
  <c r="W22" i="6"/>
  <c r="O22" i="6"/>
  <c r="V22" i="6"/>
  <c r="N22" i="6"/>
  <c r="AC22" i="6"/>
  <c r="U22" i="6"/>
  <c r="M22" i="6"/>
  <c r="AB22" i="6"/>
  <c r="T22" i="6"/>
  <c r="L22" i="6"/>
  <c r="AA22" i="6"/>
  <c r="S22" i="6"/>
  <c r="X21" i="6"/>
  <c r="P21" i="6"/>
  <c r="W21" i="6"/>
  <c r="O21" i="6"/>
  <c r="V21" i="6"/>
  <c r="N21" i="6"/>
  <c r="AC21" i="6"/>
  <c r="U21" i="6"/>
  <c r="M21" i="6"/>
  <c r="AB21" i="6"/>
  <c r="T21" i="6"/>
  <c r="L21" i="6"/>
  <c r="AA21" i="6"/>
  <c r="S21" i="6"/>
  <c r="Z21" i="6"/>
  <c r="R21" i="6"/>
  <c r="Y21" i="6"/>
  <c r="Q21" i="6"/>
  <c r="V16" i="6"/>
  <c r="N16" i="6"/>
  <c r="AC16" i="6"/>
  <c r="U16" i="6"/>
  <c r="M16" i="6"/>
  <c r="AB16" i="6"/>
  <c r="T16" i="6"/>
  <c r="L16" i="6"/>
  <c r="AA16" i="6"/>
  <c r="S16" i="6"/>
  <c r="Z16" i="6"/>
  <c r="R16" i="6"/>
  <c r="Y16" i="6"/>
  <c r="Q16" i="6"/>
  <c r="X16" i="6"/>
  <c r="P16" i="6"/>
  <c r="W16" i="6"/>
  <c r="O16" i="6"/>
  <c r="AB15" i="6"/>
  <c r="T15" i="6"/>
  <c r="L15" i="6"/>
  <c r="AA15" i="6"/>
  <c r="S15" i="6"/>
  <c r="Z15" i="6"/>
  <c r="R15" i="6"/>
  <c r="Y15" i="6"/>
  <c r="Q15" i="6"/>
  <c r="X15" i="6"/>
  <c r="P15" i="6"/>
  <c r="W15" i="6"/>
  <c r="O15" i="6"/>
  <c r="V15" i="6"/>
  <c r="N15" i="6"/>
  <c r="AC15" i="6"/>
  <c r="U15" i="6"/>
  <c r="M15" i="6"/>
  <c r="Y154" i="6"/>
  <c r="Q154" i="6"/>
  <c r="W154" i="6"/>
  <c r="O154" i="6"/>
  <c r="AC154" i="6"/>
  <c r="U154" i="6"/>
  <c r="M154" i="6"/>
  <c r="Z154" i="6"/>
  <c r="L154" i="6"/>
  <c r="X154" i="6"/>
  <c r="V154" i="6"/>
  <c r="T154" i="6"/>
  <c r="S154" i="6"/>
  <c r="R154" i="6"/>
  <c r="AB154" i="6"/>
  <c r="P154" i="6"/>
  <c r="AA154" i="6"/>
  <c r="N154" i="6"/>
  <c r="Z388" i="6"/>
  <c r="R388" i="6"/>
  <c r="Y388" i="6"/>
  <c r="Q388" i="6"/>
  <c r="X388" i="6"/>
  <c r="P388" i="6"/>
  <c r="W388" i="6"/>
  <c r="O388" i="6"/>
  <c r="V388" i="6"/>
  <c r="N388" i="6"/>
  <c r="AC388" i="6"/>
  <c r="U388" i="6"/>
  <c r="M388" i="6"/>
  <c r="AB388" i="6"/>
  <c r="T388" i="6"/>
  <c r="L388" i="6"/>
  <c r="AA388" i="6"/>
  <c r="S388" i="6"/>
  <c r="V302" i="6"/>
  <c r="N302" i="6"/>
  <c r="AC302" i="6"/>
  <c r="U302" i="6"/>
  <c r="M302" i="6"/>
  <c r="AB302" i="6"/>
  <c r="T302" i="6"/>
  <c r="L302" i="6"/>
  <c r="AA302" i="6"/>
  <c r="S302" i="6"/>
  <c r="Z302" i="6"/>
  <c r="R302" i="6"/>
  <c r="Y302" i="6"/>
  <c r="Q302" i="6"/>
  <c r="X302" i="6"/>
  <c r="P302" i="6"/>
  <c r="W302" i="6"/>
  <c r="O302" i="6"/>
  <c r="V334" i="6"/>
  <c r="N334" i="6"/>
  <c r="AC334" i="6"/>
  <c r="U334" i="6"/>
  <c r="M334" i="6"/>
  <c r="AB334" i="6"/>
  <c r="T334" i="6"/>
  <c r="L334" i="6"/>
  <c r="AA334" i="6"/>
  <c r="S334" i="6"/>
  <c r="Z334" i="6"/>
  <c r="R334" i="6"/>
  <c r="Y334" i="6"/>
  <c r="Q334" i="6"/>
  <c r="X334" i="6"/>
  <c r="P334" i="6"/>
  <c r="W334" i="6"/>
  <c r="O334" i="6"/>
  <c r="V366" i="6"/>
  <c r="N366" i="6"/>
  <c r="AC366" i="6"/>
  <c r="U366" i="6"/>
  <c r="M366" i="6"/>
  <c r="AB366" i="6"/>
  <c r="T366" i="6"/>
  <c r="L366" i="6"/>
  <c r="AA366" i="6"/>
  <c r="S366" i="6"/>
  <c r="Z366" i="6"/>
  <c r="R366" i="6"/>
  <c r="Y366" i="6"/>
  <c r="Q366" i="6"/>
  <c r="X366" i="6"/>
  <c r="P366" i="6"/>
  <c r="W366" i="6"/>
  <c r="O366" i="6"/>
  <c r="V398" i="6"/>
  <c r="N398" i="6"/>
  <c r="AC398" i="6"/>
  <c r="U398" i="6"/>
  <c r="M398" i="6"/>
  <c r="AB398" i="6"/>
  <c r="T398" i="6"/>
  <c r="L398" i="6"/>
  <c r="AA398" i="6"/>
  <c r="S398" i="6"/>
  <c r="Z398" i="6"/>
  <c r="R398" i="6"/>
  <c r="Y398" i="6"/>
  <c r="Q398" i="6"/>
  <c r="X398" i="6"/>
  <c r="P398" i="6"/>
  <c r="W398" i="6"/>
  <c r="O398" i="6"/>
  <c r="X541" i="6"/>
  <c r="P541" i="6"/>
  <c r="V541" i="6"/>
  <c r="N541" i="6"/>
  <c r="AB541" i="6"/>
  <c r="T541" i="6"/>
  <c r="L541" i="6"/>
  <c r="Z541" i="6"/>
  <c r="R541" i="6"/>
  <c r="Y541" i="6"/>
  <c r="W541" i="6"/>
  <c r="U541" i="6"/>
  <c r="S541" i="6"/>
  <c r="Q541" i="6"/>
  <c r="O541" i="6"/>
  <c r="AC541" i="6"/>
  <c r="M541" i="6"/>
  <c r="AA541" i="6"/>
  <c r="W437" i="6"/>
  <c r="O437" i="6"/>
  <c r="V437" i="6"/>
  <c r="N437" i="6"/>
  <c r="AC437" i="6"/>
  <c r="U437" i="6"/>
  <c r="M437" i="6"/>
  <c r="AB437" i="6"/>
  <c r="T437" i="6"/>
  <c r="L437" i="6"/>
  <c r="AA437" i="6"/>
  <c r="S437" i="6"/>
  <c r="Z437" i="6"/>
  <c r="R437" i="6"/>
  <c r="Y437" i="6"/>
  <c r="Q437" i="6"/>
  <c r="X437" i="6"/>
  <c r="P437" i="6"/>
  <c r="W469" i="6"/>
  <c r="O469" i="6"/>
  <c r="V469" i="6"/>
  <c r="N469" i="6"/>
  <c r="AC469" i="6"/>
  <c r="U469" i="6"/>
  <c r="M469" i="6"/>
  <c r="AB469" i="6"/>
  <c r="T469" i="6"/>
  <c r="L469" i="6"/>
  <c r="AA469" i="6"/>
  <c r="S469" i="6"/>
  <c r="Z469" i="6"/>
  <c r="R469" i="6"/>
  <c r="Y469" i="6"/>
  <c r="Q469" i="6"/>
  <c r="X469" i="6"/>
  <c r="P469" i="6"/>
  <c r="W501" i="6"/>
  <c r="O501" i="6"/>
  <c r="V501" i="6"/>
  <c r="N501" i="6"/>
  <c r="AC501" i="6"/>
  <c r="U501" i="6"/>
  <c r="M501" i="6"/>
  <c r="AB501" i="6"/>
  <c r="T501" i="6"/>
  <c r="L501" i="6"/>
  <c r="AA501" i="6"/>
  <c r="S501" i="6"/>
  <c r="Z501" i="6"/>
  <c r="R501" i="6"/>
  <c r="Y501" i="6"/>
  <c r="Q501" i="6"/>
  <c r="X501" i="6"/>
  <c r="P501" i="6"/>
  <c r="V532" i="6"/>
  <c r="N532" i="6"/>
  <c r="AB532" i="6"/>
  <c r="T532" i="6"/>
  <c r="L532" i="6"/>
  <c r="Z532" i="6"/>
  <c r="R532" i="6"/>
  <c r="X532" i="6"/>
  <c r="P532" i="6"/>
  <c r="S532" i="6"/>
  <c r="Q532" i="6"/>
  <c r="O532" i="6"/>
  <c r="AC532" i="6"/>
  <c r="M532" i="6"/>
  <c r="AA532" i="6"/>
  <c r="Y532" i="6"/>
  <c r="W532" i="6"/>
  <c r="U532" i="6"/>
  <c r="AC436" i="6"/>
  <c r="U436" i="6"/>
  <c r="M436" i="6"/>
  <c r="AB436" i="6"/>
  <c r="T436" i="6"/>
  <c r="L436" i="6"/>
  <c r="AA436" i="6"/>
  <c r="S436" i="6"/>
  <c r="Z436" i="6"/>
  <c r="R436" i="6"/>
  <c r="Y436" i="6"/>
  <c r="Q436" i="6"/>
  <c r="X436" i="6"/>
  <c r="P436" i="6"/>
  <c r="W436" i="6"/>
  <c r="O436" i="6"/>
  <c r="V436" i="6"/>
  <c r="N436" i="6"/>
  <c r="AC468" i="6"/>
  <c r="U468" i="6"/>
  <c r="M468" i="6"/>
  <c r="AB468" i="6"/>
  <c r="T468" i="6"/>
  <c r="L468" i="6"/>
  <c r="AA468" i="6"/>
  <c r="S468" i="6"/>
  <c r="Z468" i="6"/>
  <c r="R468" i="6"/>
  <c r="Y468" i="6"/>
  <c r="Q468" i="6"/>
  <c r="X468" i="6"/>
  <c r="P468" i="6"/>
  <c r="W468" i="6"/>
  <c r="O468" i="6"/>
  <c r="V468" i="6"/>
  <c r="N468" i="6"/>
  <c r="AC500" i="6"/>
  <c r="U500" i="6"/>
  <c r="M500" i="6"/>
  <c r="AB500" i="6"/>
  <c r="T500" i="6"/>
  <c r="L500" i="6"/>
  <c r="AA500" i="6"/>
  <c r="S500" i="6"/>
  <c r="Z500" i="6"/>
  <c r="R500" i="6"/>
  <c r="Y500" i="6"/>
  <c r="Q500" i="6"/>
  <c r="X500" i="6"/>
  <c r="P500" i="6"/>
  <c r="W500" i="6"/>
  <c r="O500" i="6"/>
  <c r="V500" i="6"/>
  <c r="N500" i="6"/>
  <c r="Z534" i="6"/>
  <c r="R534" i="6"/>
  <c r="X534" i="6"/>
  <c r="P534" i="6"/>
  <c r="V534" i="6"/>
  <c r="N534" i="6"/>
  <c r="AB534" i="6"/>
  <c r="T534" i="6"/>
  <c r="L534" i="6"/>
  <c r="O534" i="6"/>
  <c r="AC534" i="6"/>
  <c r="M534" i="6"/>
  <c r="AA534" i="6"/>
  <c r="Y534" i="6"/>
  <c r="W534" i="6"/>
  <c r="U534" i="6"/>
  <c r="S534" i="6"/>
  <c r="Q534" i="6"/>
  <c r="V536" i="6"/>
  <c r="N536" i="6"/>
  <c r="AB536" i="6"/>
  <c r="T536" i="6"/>
  <c r="L536" i="6"/>
  <c r="Z536" i="6"/>
  <c r="R536" i="6"/>
  <c r="X536" i="6"/>
  <c r="P536" i="6"/>
  <c r="AA536" i="6"/>
  <c r="Y536" i="6"/>
  <c r="W536" i="6"/>
  <c r="U536" i="6"/>
  <c r="S536" i="6"/>
  <c r="Q536" i="6"/>
  <c r="O536" i="6"/>
  <c r="AC536" i="6"/>
  <c r="M536" i="6"/>
  <c r="Y573" i="6"/>
  <c r="Q573" i="6"/>
  <c r="X573" i="6"/>
  <c r="P573" i="6"/>
  <c r="W573" i="6"/>
  <c r="O573" i="6"/>
  <c r="V573" i="6"/>
  <c r="N573" i="6"/>
  <c r="AC573" i="6"/>
  <c r="U573" i="6"/>
  <c r="M573" i="6"/>
  <c r="AB573" i="6"/>
  <c r="T573" i="6"/>
  <c r="L573" i="6"/>
  <c r="AA573" i="6"/>
  <c r="S573" i="6"/>
  <c r="Z573" i="6"/>
  <c r="R573" i="6"/>
  <c r="Y605" i="6"/>
  <c r="Q605" i="6"/>
  <c r="X605" i="6"/>
  <c r="P605" i="6"/>
  <c r="W605" i="6"/>
  <c r="O605" i="6"/>
  <c r="V605" i="6"/>
  <c r="N605" i="6"/>
  <c r="AC605" i="6"/>
  <c r="U605" i="6"/>
  <c r="M605" i="6"/>
  <c r="AB605" i="6"/>
  <c r="T605" i="6"/>
  <c r="L605" i="6"/>
  <c r="AA605" i="6"/>
  <c r="S605" i="6"/>
  <c r="Z605" i="6"/>
  <c r="R605" i="6"/>
  <c r="Y637" i="6"/>
  <c r="Q637" i="6"/>
  <c r="X637" i="6"/>
  <c r="P637" i="6"/>
  <c r="W637" i="6"/>
  <c r="O637" i="6"/>
  <c r="V637" i="6"/>
  <c r="N637" i="6"/>
  <c r="AC637" i="6"/>
  <c r="U637" i="6"/>
  <c r="M637" i="6"/>
  <c r="AB637" i="6"/>
  <c r="T637" i="6"/>
  <c r="L637" i="6"/>
  <c r="AA637" i="6"/>
  <c r="S637" i="6"/>
  <c r="Z637" i="6"/>
  <c r="R637" i="6"/>
  <c r="Y669" i="6"/>
  <c r="Q669" i="6"/>
  <c r="X669" i="6"/>
  <c r="P669" i="6"/>
  <c r="W669" i="6"/>
  <c r="O669" i="6"/>
  <c r="V669" i="6"/>
  <c r="N669" i="6"/>
  <c r="AC669" i="6"/>
  <c r="U669" i="6"/>
  <c r="M669" i="6"/>
  <c r="AB669" i="6"/>
  <c r="T669" i="6"/>
  <c r="L669" i="6"/>
  <c r="AA669" i="6"/>
  <c r="S669" i="6"/>
  <c r="Z669" i="6"/>
  <c r="R669" i="6"/>
  <c r="W580" i="6"/>
  <c r="O580" i="6"/>
  <c r="V580" i="6"/>
  <c r="N580" i="6"/>
  <c r="AC580" i="6"/>
  <c r="U580" i="6"/>
  <c r="M580" i="6"/>
  <c r="AB580" i="6"/>
  <c r="T580" i="6"/>
  <c r="L580" i="6"/>
  <c r="AA580" i="6"/>
  <c r="S580" i="6"/>
  <c r="Z580" i="6"/>
  <c r="R580" i="6"/>
  <c r="Y580" i="6"/>
  <c r="Q580" i="6"/>
  <c r="X580" i="6"/>
  <c r="P580" i="6"/>
  <c r="W612" i="6"/>
  <c r="O612" i="6"/>
  <c r="V612" i="6"/>
  <c r="N612" i="6"/>
  <c r="AC612" i="6"/>
  <c r="U612" i="6"/>
  <c r="M612" i="6"/>
  <c r="AB612" i="6"/>
  <c r="T612" i="6"/>
  <c r="L612" i="6"/>
  <c r="AA612" i="6"/>
  <c r="S612" i="6"/>
  <c r="Z612" i="6"/>
  <c r="R612" i="6"/>
  <c r="Y612" i="6"/>
  <c r="Q612" i="6"/>
  <c r="X612" i="6"/>
  <c r="P612" i="6"/>
  <c r="W644" i="6"/>
  <c r="O644" i="6"/>
  <c r="V644" i="6"/>
  <c r="N644" i="6"/>
  <c r="AC644" i="6"/>
  <c r="U644" i="6"/>
  <c r="M644" i="6"/>
  <c r="AB644" i="6"/>
  <c r="T644" i="6"/>
  <c r="L644" i="6"/>
  <c r="AA644" i="6"/>
  <c r="S644" i="6"/>
  <c r="Z644" i="6"/>
  <c r="R644" i="6"/>
  <c r="Y644" i="6"/>
  <c r="Q644" i="6"/>
  <c r="X644" i="6"/>
  <c r="P644" i="6"/>
  <c r="V678" i="6"/>
  <c r="N678" i="6"/>
  <c r="AC678" i="6"/>
  <c r="U678" i="6"/>
  <c r="M678" i="6"/>
  <c r="AB678" i="6"/>
  <c r="T678" i="6"/>
  <c r="L678" i="6"/>
  <c r="Z678" i="6"/>
  <c r="R678" i="6"/>
  <c r="Y678" i="6"/>
  <c r="Q678" i="6"/>
  <c r="X678" i="6"/>
  <c r="P678" i="6"/>
  <c r="AA678" i="6"/>
  <c r="W678" i="6"/>
  <c r="S678" i="6"/>
  <c r="O678" i="6"/>
  <c r="AC563" i="6"/>
  <c r="U563" i="6"/>
  <c r="M563" i="6"/>
  <c r="AB563" i="6"/>
  <c r="T563" i="6"/>
  <c r="L563" i="6"/>
  <c r="AA563" i="6"/>
  <c r="S563" i="6"/>
  <c r="Z563" i="6"/>
  <c r="R563" i="6"/>
  <c r="Y563" i="6"/>
  <c r="Q563" i="6"/>
  <c r="X563" i="6"/>
  <c r="P563" i="6"/>
  <c r="W563" i="6"/>
  <c r="O563" i="6"/>
  <c r="V563" i="6"/>
  <c r="N563" i="6"/>
  <c r="AC595" i="6"/>
  <c r="U595" i="6"/>
  <c r="M595" i="6"/>
  <c r="AB595" i="6"/>
  <c r="T595" i="6"/>
  <c r="L595" i="6"/>
  <c r="AA595" i="6"/>
  <c r="S595" i="6"/>
  <c r="Z595" i="6"/>
  <c r="R595" i="6"/>
  <c r="Y595" i="6"/>
  <c r="Q595" i="6"/>
  <c r="X595" i="6"/>
  <c r="P595" i="6"/>
  <c r="W595" i="6"/>
  <c r="O595" i="6"/>
  <c r="V595" i="6"/>
  <c r="N595" i="6"/>
  <c r="AC627" i="6"/>
  <c r="U627" i="6"/>
  <c r="M627" i="6"/>
  <c r="AB627" i="6"/>
  <c r="T627" i="6"/>
  <c r="L627" i="6"/>
  <c r="AA627" i="6"/>
  <c r="S627" i="6"/>
  <c r="Z627" i="6"/>
  <c r="R627" i="6"/>
  <c r="Y627" i="6"/>
  <c r="Q627" i="6"/>
  <c r="X627" i="6"/>
  <c r="P627" i="6"/>
  <c r="W627" i="6"/>
  <c r="O627" i="6"/>
  <c r="V627" i="6"/>
  <c r="N627" i="6"/>
  <c r="AC659" i="6"/>
  <c r="U659" i="6"/>
  <c r="M659" i="6"/>
  <c r="AB659" i="6"/>
  <c r="T659" i="6"/>
  <c r="L659" i="6"/>
  <c r="AA659" i="6"/>
  <c r="S659" i="6"/>
  <c r="Z659" i="6"/>
  <c r="R659" i="6"/>
  <c r="Y659" i="6"/>
  <c r="Q659" i="6"/>
  <c r="X659" i="6"/>
  <c r="P659" i="6"/>
  <c r="W659" i="6"/>
  <c r="O659" i="6"/>
  <c r="V659" i="6"/>
  <c r="N659" i="6"/>
  <c r="AA566" i="6"/>
  <c r="S566" i="6"/>
  <c r="Z566" i="6"/>
  <c r="R566" i="6"/>
  <c r="Y566" i="6"/>
  <c r="Q566" i="6"/>
  <c r="X566" i="6"/>
  <c r="P566" i="6"/>
  <c r="W566" i="6"/>
  <c r="O566" i="6"/>
  <c r="V566" i="6"/>
  <c r="N566" i="6"/>
  <c r="AC566" i="6"/>
  <c r="U566" i="6"/>
  <c r="M566" i="6"/>
  <c r="AB566" i="6"/>
  <c r="T566" i="6"/>
  <c r="L566" i="6"/>
  <c r="AA598" i="6"/>
  <c r="S598" i="6"/>
  <c r="Z598" i="6"/>
  <c r="R598" i="6"/>
  <c r="Y598" i="6"/>
  <c r="Q598" i="6"/>
  <c r="X598" i="6"/>
  <c r="P598" i="6"/>
  <c r="W598" i="6"/>
  <c r="O598" i="6"/>
  <c r="V598" i="6"/>
  <c r="N598" i="6"/>
  <c r="AC598" i="6"/>
  <c r="U598" i="6"/>
  <c r="M598" i="6"/>
  <c r="AB598" i="6"/>
  <c r="T598" i="6"/>
  <c r="L598" i="6"/>
  <c r="AA630" i="6"/>
  <c r="S630" i="6"/>
  <c r="Z630" i="6"/>
  <c r="R630" i="6"/>
  <c r="Y630" i="6"/>
  <c r="Q630" i="6"/>
  <c r="X630" i="6"/>
  <c r="P630" i="6"/>
  <c r="W630" i="6"/>
  <c r="O630" i="6"/>
  <c r="V630" i="6"/>
  <c r="N630" i="6"/>
  <c r="AC630" i="6"/>
  <c r="U630" i="6"/>
  <c r="M630" i="6"/>
  <c r="AB630" i="6"/>
  <c r="T630" i="6"/>
  <c r="L630" i="6"/>
  <c r="AA662" i="6"/>
  <c r="S662" i="6"/>
  <c r="Z662" i="6"/>
  <c r="R662" i="6"/>
  <c r="Y662" i="6"/>
  <c r="Q662" i="6"/>
  <c r="X662" i="6"/>
  <c r="P662" i="6"/>
  <c r="W662" i="6"/>
  <c r="O662" i="6"/>
  <c r="V662" i="6"/>
  <c r="N662" i="6"/>
  <c r="AC662" i="6"/>
  <c r="U662" i="6"/>
  <c r="M662" i="6"/>
  <c r="AB662" i="6"/>
  <c r="T662" i="6"/>
  <c r="L662" i="6"/>
  <c r="Z704" i="6"/>
  <c r="R704" i="6"/>
  <c r="Y704" i="6"/>
  <c r="Q704" i="6"/>
  <c r="X704" i="6"/>
  <c r="P704" i="6"/>
  <c r="W704" i="6"/>
  <c r="O704" i="6"/>
  <c r="V704" i="6"/>
  <c r="N704" i="6"/>
  <c r="AC704" i="6"/>
  <c r="U704" i="6"/>
  <c r="M704" i="6"/>
  <c r="AB704" i="6"/>
  <c r="T704" i="6"/>
  <c r="L704" i="6"/>
  <c r="AA704" i="6"/>
  <c r="S704" i="6"/>
  <c r="Z736" i="6"/>
  <c r="R736" i="6"/>
  <c r="Y736" i="6"/>
  <c r="Q736" i="6"/>
  <c r="X736" i="6"/>
  <c r="P736" i="6"/>
  <c r="W736" i="6"/>
  <c r="O736" i="6"/>
  <c r="V736" i="6"/>
  <c r="N736" i="6"/>
  <c r="AC736" i="6"/>
  <c r="U736" i="6"/>
  <c r="M736" i="6"/>
  <c r="AB736" i="6"/>
  <c r="T736" i="6"/>
  <c r="L736" i="6"/>
  <c r="AA736" i="6"/>
  <c r="S736" i="6"/>
  <c r="V813" i="6"/>
  <c r="N813" i="6"/>
  <c r="AB813" i="6"/>
  <c r="T813" i="6"/>
  <c r="L813" i="6"/>
  <c r="Z813" i="6"/>
  <c r="R813" i="6"/>
  <c r="X813" i="6"/>
  <c r="P813" i="6"/>
  <c r="W813" i="6"/>
  <c r="O813" i="6"/>
  <c r="AA813" i="6"/>
  <c r="Y813" i="6"/>
  <c r="U813" i="6"/>
  <c r="S813" i="6"/>
  <c r="Q813" i="6"/>
  <c r="M813" i="6"/>
  <c r="AC813" i="6"/>
  <c r="X810" i="6"/>
  <c r="P810" i="6"/>
  <c r="V810" i="6"/>
  <c r="N810" i="6"/>
  <c r="AB810" i="6"/>
  <c r="T810" i="6"/>
  <c r="L810" i="6"/>
  <c r="Z810" i="6"/>
  <c r="R810" i="6"/>
  <c r="Y810" i="6"/>
  <c r="Q810" i="6"/>
  <c r="W810" i="6"/>
  <c r="U810" i="6"/>
  <c r="S810" i="6"/>
  <c r="O810" i="6"/>
  <c r="M810" i="6"/>
  <c r="AC810" i="6"/>
  <c r="AA810" i="6"/>
  <c r="V702" i="6"/>
  <c r="N702" i="6"/>
  <c r="AC702" i="6"/>
  <c r="U702" i="6"/>
  <c r="M702" i="6"/>
  <c r="AB702" i="6"/>
  <c r="T702" i="6"/>
  <c r="L702" i="6"/>
  <c r="AA702" i="6"/>
  <c r="S702" i="6"/>
  <c r="Z702" i="6"/>
  <c r="R702" i="6"/>
  <c r="Y702" i="6"/>
  <c r="Q702" i="6"/>
  <c r="X702" i="6"/>
  <c r="P702" i="6"/>
  <c r="W702" i="6"/>
  <c r="O702" i="6"/>
  <c r="V734" i="6"/>
  <c r="N734" i="6"/>
  <c r="AC734" i="6"/>
  <c r="U734" i="6"/>
  <c r="M734" i="6"/>
  <c r="AB734" i="6"/>
  <c r="T734" i="6"/>
  <c r="L734" i="6"/>
  <c r="AA734" i="6"/>
  <c r="S734" i="6"/>
  <c r="Z734" i="6"/>
  <c r="R734" i="6"/>
  <c r="Y734" i="6"/>
  <c r="Q734" i="6"/>
  <c r="X734" i="6"/>
  <c r="P734" i="6"/>
  <c r="W734" i="6"/>
  <c r="O734" i="6"/>
  <c r="V821" i="6"/>
  <c r="N821" i="6"/>
  <c r="AC821" i="6"/>
  <c r="U821" i="6"/>
  <c r="AB821" i="6"/>
  <c r="T821" i="6"/>
  <c r="L821" i="6"/>
  <c r="Z821" i="6"/>
  <c r="R821" i="6"/>
  <c r="X821" i="6"/>
  <c r="P821" i="6"/>
  <c r="W821" i="6"/>
  <c r="O821" i="6"/>
  <c r="Q821" i="6"/>
  <c r="M821" i="6"/>
  <c r="AA821" i="6"/>
  <c r="Y821" i="6"/>
  <c r="S821" i="6"/>
  <c r="AB812" i="6"/>
  <c r="T812" i="6"/>
  <c r="L812" i="6"/>
  <c r="Z812" i="6"/>
  <c r="R812" i="6"/>
  <c r="X812" i="6"/>
  <c r="P812" i="6"/>
  <c r="V812" i="6"/>
  <c r="N812" i="6"/>
  <c r="AC812" i="6"/>
  <c r="U812" i="6"/>
  <c r="M812" i="6"/>
  <c r="AA812" i="6"/>
  <c r="Y812" i="6"/>
  <c r="W812" i="6"/>
  <c r="S812" i="6"/>
  <c r="Q812" i="6"/>
  <c r="O812" i="6"/>
  <c r="X838" i="6"/>
  <c r="P838" i="6"/>
  <c r="W838" i="6"/>
  <c r="O838" i="6"/>
  <c r="V838" i="6"/>
  <c r="N838" i="6"/>
  <c r="AC838" i="6"/>
  <c r="U838" i="6"/>
  <c r="M838" i="6"/>
  <c r="AB838" i="6"/>
  <c r="T838" i="6"/>
  <c r="L838" i="6"/>
  <c r="AA838" i="6"/>
  <c r="S838" i="6"/>
  <c r="Z838" i="6"/>
  <c r="R838" i="6"/>
  <c r="Y838" i="6"/>
  <c r="Q838" i="6"/>
  <c r="X870" i="6"/>
  <c r="P870" i="6"/>
  <c r="W870" i="6"/>
  <c r="O870" i="6"/>
  <c r="V870" i="6"/>
  <c r="N870" i="6"/>
  <c r="AC870" i="6"/>
  <c r="U870" i="6"/>
  <c r="M870" i="6"/>
  <c r="AB870" i="6"/>
  <c r="T870" i="6"/>
  <c r="L870" i="6"/>
  <c r="AA870" i="6"/>
  <c r="S870" i="6"/>
  <c r="Z870" i="6"/>
  <c r="R870" i="6"/>
  <c r="Y870" i="6"/>
  <c r="Q870" i="6"/>
  <c r="X902" i="6"/>
  <c r="P902" i="6"/>
  <c r="W902" i="6"/>
  <c r="O902" i="6"/>
  <c r="V902" i="6"/>
  <c r="N902" i="6"/>
  <c r="AC902" i="6"/>
  <c r="U902" i="6"/>
  <c r="M902" i="6"/>
  <c r="AB902" i="6"/>
  <c r="T902" i="6"/>
  <c r="L902" i="6"/>
  <c r="AA902" i="6"/>
  <c r="S902" i="6"/>
  <c r="Z902" i="6"/>
  <c r="R902" i="6"/>
  <c r="Y902" i="6"/>
  <c r="Q902" i="6"/>
  <c r="X940" i="6"/>
  <c r="P940" i="6"/>
  <c r="V940" i="6"/>
  <c r="N940" i="6"/>
  <c r="AB940" i="6"/>
  <c r="T940" i="6"/>
  <c r="L940" i="6"/>
  <c r="Z940" i="6"/>
  <c r="R940" i="6"/>
  <c r="U940" i="6"/>
  <c r="S940" i="6"/>
  <c r="Q940" i="6"/>
  <c r="O940" i="6"/>
  <c r="AC940" i="6"/>
  <c r="M940" i="6"/>
  <c r="AA940" i="6"/>
  <c r="Y940" i="6"/>
  <c r="W940" i="6"/>
  <c r="V849" i="6"/>
  <c r="N849" i="6"/>
  <c r="AC849" i="6"/>
  <c r="U849" i="6"/>
  <c r="M849" i="6"/>
  <c r="AB849" i="6"/>
  <c r="T849" i="6"/>
  <c r="L849" i="6"/>
  <c r="AA849" i="6"/>
  <c r="S849" i="6"/>
  <c r="Z849" i="6"/>
  <c r="R849" i="6"/>
  <c r="Y849" i="6"/>
  <c r="Q849" i="6"/>
  <c r="X849" i="6"/>
  <c r="P849" i="6"/>
  <c r="W849" i="6"/>
  <c r="O849" i="6"/>
  <c r="V881" i="6"/>
  <c r="N881" i="6"/>
  <c r="AC881" i="6"/>
  <c r="U881" i="6"/>
  <c r="M881" i="6"/>
  <c r="AB881" i="6"/>
  <c r="T881" i="6"/>
  <c r="L881" i="6"/>
  <c r="AA881" i="6"/>
  <c r="S881" i="6"/>
  <c r="Z881" i="6"/>
  <c r="R881" i="6"/>
  <c r="Y881" i="6"/>
  <c r="Q881" i="6"/>
  <c r="X881" i="6"/>
  <c r="P881" i="6"/>
  <c r="W881" i="6"/>
  <c r="O881" i="6"/>
  <c r="V913" i="6"/>
  <c r="N913" i="6"/>
  <c r="AC913" i="6"/>
  <c r="U913" i="6"/>
  <c r="M913" i="6"/>
  <c r="AB913" i="6"/>
  <c r="T913" i="6"/>
  <c r="L913" i="6"/>
  <c r="AA913" i="6"/>
  <c r="S913" i="6"/>
  <c r="Z913" i="6"/>
  <c r="R913" i="6"/>
  <c r="Y913" i="6"/>
  <c r="Q913" i="6"/>
  <c r="X913" i="6"/>
  <c r="P913" i="6"/>
  <c r="W913" i="6"/>
  <c r="O913" i="6"/>
  <c r="AB824" i="6"/>
  <c r="T824" i="6"/>
  <c r="L824" i="6"/>
  <c r="AA824" i="6"/>
  <c r="S824" i="6"/>
  <c r="Z824" i="6"/>
  <c r="R824" i="6"/>
  <c r="X824" i="6"/>
  <c r="P824" i="6"/>
  <c r="W824" i="6"/>
  <c r="O824" i="6"/>
  <c r="V824" i="6"/>
  <c r="N824" i="6"/>
  <c r="AC824" i="6"/>
  <c r="U824" i="6"/>
  <c r="M824" i="6"/>
  <c r="Q824" i="6"/>
  <c r="Y824" i="6"/>
  <c r="AB856" i="6"/>
  <c r="T856" i="6"/>
  <c r="L856" i="6"/>
  <c r="AA856" i="6"/>
  <c r="S856" i="6"/>
  <c r="Z856" i="6"/>
  <c r="R856" i="6"/>
  <c r="Y856" i="6"/>
  <c r="Q856" i="6"/>
  <c r="X856" i="6"/>
  <c r="P856" i="6"/>
  <c r="W856" i="6"/>
  <c r="O856" i="6"/>
  <c r="V856" i="6"/>
  <c r="N856" i="6"/>
  <c r="AC856" i="6"/>
  <c r="U856" i="6"/>
  <c r="M856" i="6"/>
  <c r="AB888" i="6"/>
  <c r="T888" i="6"/>
  <c r="L888" i="6"/>
  <c r="AA888" i="6"/>
  <c r="S888" i="6"/>
  <c r="Z888" i="6"/>
  <c r="R888" i="6"/>
  <c r="Y888" i="6"/>
  <c r="Q888" i="6"/>
  <c r="X888" i="6"/>
  <c r="P888" i="6"/>
  <c r="W888" i="6"/>
  <c r="O888" i="6"/>
  <c r="V888" i="6"/>
  <c r="N888" i="6"/>
  <c r="AC888" i="6"/>
  <c r="U888" i="6"/>
  <c r="M888" i="6"/>
  <c r="AB920" i="6"/>
  <c r="T920" i="6"/>
  <c r="L920" i="6"/>
  <c r="AA920" i="6"/>
  <c r="S920" i="6"/>
  <c r="Z920" i="6"/>
  <c r="R920" i="6"/>
  <c r="Y920" i="6"/>
  <c r="Q920" i="6"/>
  <c r="X920" i="6"/>
  <c r="P920" i="6"/>
  <c r="W920" i="6"/>
  <c r="O920" i="6"/>
  <c r="V920" i="6"/>
  <c r="N920" i="6"/>
  <c r="AC920" i="6"/>
  <c r="U920" i="6"/>
  <c r="M920" i="6"/>
  <c r="Z949" i="6"/>
  <c r="R949" i="6"/>
  <c r="Y949" i="6"/>
  <c r="Q949" i="6"/>
  <c r="X949" i="6"/>
  <c r="P949" i="6"/>
  <c r="V949" i="6"/>
  <c r="N949" i="6"/>
  <c r="AC949" i="6"/>
  <c r="U949" i="6"/>
  <c r="M949" i="6"/>
  <c r="AB949" i="6"/>
  <c r="T949" i="6"/>
  <c r="L949" i="6"/>
  <c r="AA949" i="6"/>
  <c r="S949" i="6"/>
  <c r="W949" i="6"/>
  <c r="O949" i="6"/>
  <c r="Z981" i="6"/>
  <c r="R981" i="6"/>
  <c r="Y981" i="6"/>
  <c r="Q981" i="6"/>
  <c r="X981" i="6"/>
  <c r="P981" i="6"/>
  <c r="W981" i="6"/>
  <c r="O981" i="6"/>
  <c r="V981" i="6"/>
  <c r="N981" i="6"/>
  <c r="AC981" i="6"/>
  <c r="U981" i="6"/>
  <c r="M981" i="6"/>
  <c r="AB981" i="6"/>
  <c r="T981" i="6"/>
  <c r="L981" i="6"/>
  <c r="AA981" i="6"/>
  <c r="S981" i="6"/>
  <c r="X952" i="6"/>
  <c r="P952" i="6"/>
  <c r="W952" i="6"/>
  <c r="O952" i="6"/>
  <c r="V952" i="6"/>
  <c r="N952" i="6"/>
  <c r="AC952" i="6"/>
  <c r="U952" i="6"/>
  <c r="M952" i="6"/>
  <c r="AB952" i="6"/>
  <c r="T952" i="6"/>
  <c r="L952" i="6"/>
  <c r="AA952" i="6"/>
  <c r="S952" i="6"/>
  <c r="Z952" i="6"/>
  <c r="R952" i="6"/>
  <c r="Y952" i="6"/>
  <c r="Q952" i="6"/>
  <c r="X984" i="6"/>
  <c r="P984" i="6"/>
  <c r="W984" i="6"/>
  <c r="O984" i="6"/>
  <c r="V984" i="6"/>
  <c r="N984" i="6"/>
  <c r="AC984" i="6"/>
  <c r="U984" i="6"/>
  <c r="M984" i="6"/>
  <c r="AB984" i="6"/>
  <c r="T984" i="6"/>
  <c r="L984" i="6"/>
  <c r="AA984" i="6"/>
  <c r="S984" i="6"/>
  <c r="Z984" i="6"/>
  <c r="R984" i="6"/>
  <c r="Y984" i="6"/>
  <c r="Q984" i="6"/>
  <c r="V959" i="6"/>
  <c r="N959" i="6"/>
  <c r="AC959" i="6"/>
  <c r="U959" i="6"/>
  <c r="M959" i="6"/>
  <c r="AB959" i="6"/>
  <c r="T959" i="6"/>
  <c r="L959" i="6"/>
  <c r="AA959" i="6"/>
  <c r="S959" i="6"/>
  <c r="Z959" i="6"/>
  <c r="R959" i="6"/>
  <c r="Y959" i="6"/>
  <c r="Q959" i="6"/>
  <c r="X959" i="6"/>
  <c r="P959" i="6"/>
  <c r="W959" i="6"/>
  <c r="O959" i="6"/>
  <c r="V991" i="6"/>
  <c r="N991" i="6"/>
  <c r="AC991" i="6"/>
  <c r="U991" i="6"/>
  <c r="M991" i="6"/>
  <c r="AB991" i="6"/>
  <c r="T991" i="6"/>
  <c r="L991" i="6"/>
  <c r="AA991" i="6"/>
  <c r="S991" i="6"/>
  <c r="Z991" i="6"/>
  <c r="R991" i="6"/>
  <c r="Y991" i="6"/>
  <c r="Q991" i="6"/>
  <c r="X991" i="6"/>
  <c r="P991" i="6"/>
  <c r="W991" i="6"/>
  <c r="O991" i="6"/>
  <c r="AB946" i="6"/>
  <c r="T946" i="6"/>
  <c r="L946" i="6"/>
  <c r="AA946" i="6"/>
  <c r="S946" i="6"/>
  <c r="Z946" i="6"/>
  <c r="R946" i="6"/>
  <c r="X946" i="6"/>
  <c r="P946" i="6"/>
  <c r="V946" i="6"/>
  <c r="N946" i="6"/>
  <c r="U946" i="6"/>
  <c r="Q946" i="6"/>
  <c r="O946" i="6"/>
  <c r="M946" i="6"/>
  <c r="AC946" i="6"/>
  <c r="Y946" i="6"/>
  <c r="W946" i="6"/>
  <c r="AB978" i="6"/>
  <c r="T978" i="6"/>
  <c r="L978" i="6"/>
  <c r="AA978" i="6"/>
  <c r="S978" i="6"/>
  <c r="Z978" i="6"/>
  <c r="R978" i="6"/>
  <c r="Y978" i="6"/>
  <c r="Q978" i="6"/>
  <c r="X978" i="6"/>
  <c r="P978" i="6"/>
  <c r="W978" i="6"/>
  <c r="O978" i="6"/>
  <c r="V978" i="6"/>
  <c r="N978" i="6"/>
  <c r="AC978" i="6"/>
  <c r="U978" i="6"/>
  <c r="M978" i="6"/>
  <c r="Z1007" i="6"/>
  <c r="R1007" i="6"/>
  <c r="Y1007" i="6"/>
  <c r="Q1007" i="6"/>
  <c r="AC1007" i="6"/>
  <c r="U1007" i="6"/>
  <c r="M1007" i="6"/>
  <c r="W1007" i="6"/>
  <c r="V1007" i="6"/>
  <c r="T1007" i="6"/>
  <c r="S1007" i="6"/>
  <c r="P1007" i="6"/>
  <c r="AB1007" i="6"/>
  <c r="O1007" i="6"/>
  <c r="AA1007" i="6"/>
  <c r="N1007" i="6"/>
  <c r="X1007" i="6"/>
  <c r="L1007" i="6"/>
  <c r="W1037" i="6"/>
  <c r="O1037" i="6"/>
  <c r="V1037" i="6"/>
  <c r="N1037" i="6"/>
  <c r="AC1037" i="6"/>
  <c r="U1037" i="6"/>
  <c r="M1037" i="6"/>
  <c r="AB1037" i="6"/>
  <c r="T1037" i="6"/>
  <c r="L1037" i="6"/>
  <c r="AA1037" i="6"/>
  <c r="S1037" i="6"/>
  <c r="Z1037" i="6"/>
  <c r="R1037" i="6"/>
  <c r="Y1037" i="6"/>
  <c r="Q1037" i="6"/>
  <c r="X1037" i="6"/>
  <c r="P1037" i="6"/>
  <c r="W1069" i="6"/>
  <c r="O1069" i="6"/>
  <c r="V1069" i="6"/>
  <c r="N1069" i="6"/>
  <c r="AC1069" i="6"/>
  <c r="U1069" i="6"/>
  <c r="M1069" i="6"/>
  <c r="AB1069" i="6"/>
  <c r="T1069" i="6"/>
  <c r="L1069" i="6"/>
  <c r="AA1069" i="6"/>
  <c r="S1069" i="6"/>
  <c r="Z1069" i="6"/>
  <c r="R1069" i="6"/>
  <c r="Y1069" i="6"/>
  <c r="Q1069" i="6"/>
  <c r="X1069" i="6"/>
  <c r="P1069" i="6"/>
  <c r="AA1039" i="6"/>
  <c r="S1039" i="6"/>
  <c r="Z1039" i="6"/>
  <c r="R1039" i="6"/>
  <c r="Y1039" i="6"/>
  <c r="Q1039" i="6"/>
  <c r="X1039" i="6"/>
  <c r="P1039" i="6"/>
  <c r="W1039" i="6"/>
  <c r="O1039" i="6"/>
  <c r="V1039" i="6"/>
  <c r="N1039" i="6"/>
  <c r="AC1039" i="6"/>
  <c r="U1039" i="6"/>
  <c r="M1039" i="6"/>
  <c r="AB1039" i="6"/>
  <c r="T1039" i="6"/>
  <c r="L1039" i="6"/>
  <c r="AA1071" i="6"/>
  <c r="S1071" i="6"/>
  <c r="Z1071" i="6"/>
  <c r="R1071" i="6"/>
  <c r="Y1071" i="6"/>
  <c r="Q1071" i="6"/>
  <c r="X1071" i="6"/>
  <c r="P1071" i="6"/>
  <c r="W1071" i="6"/>
  <c r="O1071" i="6"/>
  <c r="V1071" i="6"/>
  <c r="N1071" i="6"/>
  <c r="AC1071" i="6"/>
  <c r="U1071" i="6"/>
  <c r="M1071" i="6"/>
  <c r="AB1071" i="6"/>
  <c r="T1071" i="6"/>
  <c r="L1071" i="6"/>
  <c r="W1098" i="6"/>
  <c r="O1098" i="6"/>
  <c r="V1098" i="6"/>
  <c r="N1098" i="6"/>
  <c r="AC1098" i="6"/>
  <c r="U1098" i="6"/>
  <c r="M1098" i="6"/>
  <c r="AB1098" i="6"/>
  <c r="T1098" i="6"/>
  <c r="L1098" i="6"/>
  <c r="AA1098" i="6"/>
  <c r="S1098" i="6"/>
  <c r="Z1098" i="6"/>
  <c r="R1098" i="6"/>
  <c r="Y1098" i="6"/>
  <c r="Q1098" i="6"/>
  <c r="X1098" i="6"/>
  <c r="P1098" i="6"/>
  <c r="AC1089" i="6"/>
  <c r="U1089" i="6"/>
  <c r="M1089" i="6"/>
  <c r="AB1089" i="6"/>
  <c r="T1089" i="6"/>
  <c r="L1089" i="6"/>
  <c r="AA1089" i="6"/>
  <c r="S1089" i="6"/>
  <c r="Z1089" i="6"/>
  <c r="R1089" i="6"/>
  <c r="Y1089" i="6"/>
  <c r="Q1089" i="6"/>
  <c r="X1089" i="6"/>
  <c r="P1089" i="6"/>
  <c r="W1089" i="6"/>
  <c r="O1089" i="6"/>
  <c r="V1089" i="6"/>
  <c r="N1089" i="6"/>
  <c r="AC1121" i="6"/>
  <c r="U1121" i="6"/>
  <c r="M1121" i="6"/>
  <c r="AB1121" i="6"/>
  <c r="T1121" i="6"/>
  <c r="L1121" i="6"/>
  <c r="AA1121" i="6"/>
  <c r="S1121" i="6"/>
  <c r="Z1121" i="6"/>
  <c r="R1121" i="6"/>
  <c r="Y1121" i="6"/>
  <c r="Q1121" i="6"/>
  <c r="X1121" i="6"/>
  <c r="P1121" i="6"/>
  <c r="W1121" i="6"/>
  <c r="O1121" i="6"/>
  <c r="V1121" i="6"/>
  <c r="N1121" i="6"/>
  <c r="W1173" i="6"/>
  <c r="O1173" i="6"/>
  <c r="V1173" i="6"/>
  <c r="N1173" i="6"/>
  <c r="AC1173" i="6"/>
  <c r="U1173" i="6"/>
  <c r="M1173" i="6"/>
  <c r="AB1173" i="6"/>
  <c r="T1173" i="6"/>
  <c r="L1173" i="6"/>
  <c r="AA1173" i="6"/>
  <c r="S1173" i="6"/>
  <c r="Z1173" i="6"/>
  <c r="R1173" i="6"/>
  <c r="Y1173" i="6"/>
  <c r="Q1173" i="6"/>
  <c r="X1173" i="6"/>
  <c r="P1173" i="6"/>
  <c r="Z1207" i="6"/>
  <c r="R1207" i="6"/>
  <c r="Y1207" i="6"/>
  <c r="Q1207" i="6"/>
  <c r="X1207" i="6"/>
  <c r="P1207" i="6"/>
  <c r="W1207" i="6"/>
  <c r="O1207" i="6"/>
  <c r="V1207" i="6"/>
  <c r="N1207" i="6"/>
  <c r="AC1207" i="6"/>
  <c r="U1207" i="6"/>
  <c r="M1207" i="6"/>
  <c r="AB1207" i="6"/>
  <c r="T1207" i="6"/>
  <c r="L1207" i="6"/>
  <c r="AA1207" i="6"/>
  <c r="S1207" i="6"/>
  <c r="Z1239" i="6"/>
  <c r="R1239" i="6"/>
  <c r="Y1239" i="6"/>
  <c r="Q1239" i="6"/>
  <c r="X1239" i="6"/>
  <c r="P1239" i="6"/>
  <c r="W1239" i="6"/>
  <c r="O1239" i="6"/>
  <c r="V1239" i="6"/>
  <c r="N1239" i="6"/>
  <c r="AC1239" i="6"/>
  <c r="U1239" i="6"/>
  <c r="M1239" i="6"/>
  <c r="AB1239" i="6"/>
  <c r="T1239" i="6"/>
  <c r="L1239" i="6"/>
  <c r="AA1239" i="6"/>
  <c r="S1239" i="6"/>
  <c r="Z1264" i="6"/>
  <c r="R1264" i="6"/>
  <c r="X1264" i="6"/>
  <c r="P1264" i="6"/>
  <c r="W1264" i="6"/>
  <c r="O1264" i="6"/>
  <c r="V1264" i="6"/>
  <c r="N1264" i="6"/>
  <c r="AC1264" i="6"/>
  <c r="U1264" i="6"/>
  <c r="M1264" i="6"/>
  <c r="AB1264" i="6"/>
  <c r="T1264" i="6"/>
  <c r="L1264" i="6"/>
  <c r="AA1264" i="6"/>
  <c r="Y1264" i="6"/>
  <c r="S1264" i="6"/>
  <c r="Q1264" i="6"/>
  <c r="AA1284" i="6"/>
  <c r="Z1284" i="6"/>
  <c r="R1284" i="6"/>
  <c r="Y1284" i="6"/>
  <c r="Q1284" i="6"/>
  <c r="X1284" i="6"/>
  <c r="P1284" i="6"/>
  <c r="W1284" i="6"/>
  <c r="O1284" i="6"/>
  <c r="V1284" i="6"/>
  <c r="N1284" i="6"/>
  <c r="AC1284" i="6"/>
  <c r="U1284" i="6"/>
  <c r="M1284" i="6"/>
  <c r="AB1284" i="6"/>
  <c r="T1284" i="6"/>
  <c r="L1284" i="6"/>
  <c r="S1284" i="6"/>
  <c r="X1255" i="6"/>
  <c r="P1255" i="6"/>
  <c r="AC1255" i="6"/>
  <c r="U1255" i="6"/>
  <c r="M1255" i="6"/>
  <c r="AB1255" i="6"/>
  <c r="T1255" i="6"/>
  <c r="L1255" i="6"/>
  <c r="AA1255" i="6"/>
  <c r="S1255" i="6"/>
  <c r="Z1255" i="6"/>
  <c r="R1255" i="6"/>
  <c r="Y1255" i="6"/>
  <c r="W1255" i="6"/>
  <c r="V1255" i="6"/>
  <c r="Q1255" i="6"/>
  <c r="O1255" i="6"/>
  <c r="N1255" i="6"/>
  <c r="AB1305" i="6"/>
  <c r="T1305" i="6"/>
  <c r="L1305" i="6"/>
  <c r="Z1305" i="6"/>
  <c r="R1305" i="6"/>
  <c r="X1305" i="6"/>
  <c r="P1305" i="6"/>
  <c r="W1305" i="6"/>
  <c r="O1305" i="6"/>
  <c r="V1305" i="6"/>
  <c r="N1305" i="6"/>
  <c r="Y1305" i="6"/>
  <c r="U1305" i="6"/>
  <c r="S1305" i="6"/>
  <c r="Q1305" i="6"/>
  <c r="M1305" i="6"/>
  <c r="AC1305" i="6"/>
  <c r="AA1305" i="6"/>
  <c r="Z1312" i="6"/>
  <c r="R1312" i="6"/>
  <c r="X1312" i="6"/>
  <c r="P1312" i="6"/>
  <c r="V1312" i="6"/>
  <c r="N1312" i="6"/>
  <c r="AC1312" i="6"/>
  <c r="U1312" i="6"/>
  <c r="M1312" i="6"/>
  <c r="AB1312" i="6"/>
  <c r="T1312" i="6"/>
  <c r="L1312" i="6"/>
  <c r="S1312" i="6"/>
  <c r="Q1312" i="6"/>
  <c r="O1312" i="6"/>
  <c r="AA1312" i="6"/>
  <c r="Y1312" i="6"/>
  <c r="W1312" i="6"/>
  <c r="AC1297" i="6"/>
  <c r="U1297" i="6"/>
  <c r="M1297" i="6"/>
  <c r="AB1297" i="6"/>
  <c r="T1297" i="6"/>
  <c r="L1297" i="6"/>
  <c r="AA1297" i="6"/>
  <c r="S1297" i="6"/>
  <c r="Z1297" i="6"/>
  <c r="R1297" i="6"/>
  <c r="Y1297" i="6"/>
  <c r="Q1297" i="6"/>
  <c r="X1297" i="6"/>
  <c r="P1297" i="6"/>
  <c r="W1297" i="6"/>
  <c r="O1297" i="6"/>
  <c r="V1297" i="6"/>
  <c r="N1297" i="6"/>
  <c r="AA1292" i="6"/>
  <c r="S1292" i="6"/>
  <c r="Z1292" i="6"/>
  <c r="R1292" i="6"/>
  <c r="Y1292" i="6"/>
  <c r="Q1292" i="6"/>
  <c r="X1292" i="6"/>
  <c r="P1292" i="6"/>
  <c r="W1292" i="6"/>
  <c r="O1292" i="6"/>
  <c r="V1292" i="6"/>
  <c r="N1292" i="6"/>
  <c r="AC1292" i="6"/>
  <c r="U1292" i="6"/>
  <c r="M1292" i="6"/>
  <c r="AB1292" i="6"/>
  <c r="T1292" i="6"/>
  <c r="L1292" i="6"/>
  <c r="Z1366" i="6"/>
  <c r="R1366" i="6"/>
  <c r="Y1366" i="6"/>
  <c r="Q1366" i="6"/>
  <c r="AC1366" i="6"/>
  <c r="S1366" i="6"/>
  <c r="AB1366" i="6"/>
  <c r="P1366" i="6"/>
  <c r="AA1366" i="6"/>
  <c r="O1366" i="6"/>
  <c r="X1366" i="6"/>
  <c r="N1366" i="6"/>
  <c r="W1366" i="6"/>
  <c r="M1366" i="6"/>
  <c r="V1366" i="6"/>
  <c r="L1366" i="6"/>
  <c r="U1366" i="6"/>
  <c r="T1366" i="6"/>
  <c r="V1346" i="6"/>
  <c r="N1346" i="6"/>
  <c r="AC1346" i="6"/>
  <c r="U1346" i="6"/>
  <c r="M1346" i="6"/>
  <c r="AB1346" i="6"/>
  <c r="T1346" i="6"/>
  <c r="L1346" i="6"/>
  <c r="AA1346" i="6"/>
  <c r="S1346" i="6"/>
  <c r="Z1346" i="6"/>
  <c r="R1346" i="6"/>
  <c r="Y1346" i="6"/>
  <c r="Q1346" i="6"/>
  <c r="X1346" i="6"/>
  <c r="P1346" i="6"/>
  <c r="W1346" i="6"/>
  <c r="O1346" i="6"/>
  <c r="AB1321" i="6"/>
  <c r="T1321" i="6"/>
  <c r="L1321" i="6"/>
  <c r="AA1321" i="6"/>
  <c r="S1321" i="6"/>
  <c r="Z1321" i="6"/>
  <c r="R1321" i="6"/>
  <c r="Y1321" i="6"/>
  <c r="Q1321" i="6"/>
  <c r="X1321" i="6"/>
  <c r="P1321" i="6"/>
  <c r="W1321" i="6"/>
  <c r="O1321" i="6"/>
  <c r="V1321" i="6"/>
  <c r="N1321" i="6"/>
  <c r="AC1321" i="6"/>
  <c r="U1321" i="6"/>
  <c r="M1321" i="6"/>
  <c r="Y1389" i="6"/>
  <c r="Q1389" i="6"/>
  <c r="X1389" i="6"/>
  <c r="P1389" i="6"/>
  <c r="W1389" i="6"/>
  <c r="O1389" i="6"/>
  <c r="V1389" i="6"/>
  <c r="N1389" i="6"/>
  <c r="AC1389" i="6"/>
  <c r="U1389" i="6"/>
  <c r="M1389" i="6"/>
  <c r="AB1389" i="6"/>
  <c r="T1389" i="6"/>
  <c r="L1389" i="6"/>
  <c r="AA1389" i="6"/>
  <c r="S1389" i="6"/>
  <c r="Z1389" i="6"/>
  <c r="R1389" i="6"/>
  <c r="Y1421" i="6"/>
  <c r="Q1421" i="6"/>
  <c r="X1421" i="6"/>
  <c r="P1421" i="6"/>
  <c r="W1421" i="6"/>
  <c r="O1421" i="6"/>
  <c r="V1421" i="6"/>
  <c r="N1421" i="6"/>
  <c r="AC1421" i="6"/>
  <c r="U1421" i="6"/>
  <c r="M1421" i="6"/>
  <c r="AB1421" i="6"/>
  <c r="T1421" i="6"/>
  <c r="L1421" i="6"/>
  <c r="AA1421" i="6"/>
  <c r="S1421" i="6"/>
  <c r="Z1421" i="6"/>
  <c r="R1421" i="6"/>
  <c r="W1408" i="6"/>
  <c r="O1408" i="6"/>
  <c r="V1408" i="6"/>
  <c r="N1408" i="6"/>
  <c r="AC1408" i="6"/>
  <c r="U1408" i="6"/>
  <c r="M1408" i="6"/>
  <c r="AB1408" i="6"/>
  <c r="T1408" i="6"/>
  <c r="L1408" i="6"/>
  <c r="AA1408" i="6"/>
  <c r="S1408" i="6"/>
  <c r="Z1408" i="6"/>
  <c r="R1408" i="6"/>
  <c r="Y1408" i="6"/>
  <c r="Q1408" i="6"/>
  <c r="X1408" i="6"/>
  <c r="P1408" i="6"/>
  <c r="AA1386" i="6"/>
  <c r="S1386" i="6"/>
  <c r="Z1386" i="6"/>
  <c r="R1386" i="6"/>
  <c r="Y1386" i="6"/>
  <c r="Q1386" i="6"/>
  <c r="X1386" i="6"/>
  <c r="P1386" i="6"/>
  <c r="W1386" i="6"/>
  <c r="O1386" i="6"/>
  <c r="V1386" i="6"/>
  <c r="N1386" i="6"/>
  <c r="AC1386" i="6"/>
  <c r="U1386" i="6"/>
  <c r="M1386" i="6"/>
  <c r="AB1386" i="6"/>
  <c r="T1386" i="6"/>
  <c r="L1386" i="6"/>
  <c r="AA1418" i="6"/>
  <c r="S1418" i="6"/>
  <c r="Z1418" i="6"/>
  <c r="R1418" i="6"/>
  <c r="Y1418" i="6"/>
  <c r="Q1418" i="6"/>
  <c r="X1418" i="6"/>
  <c r="P1418" i="6"/>
  <c r="W1418" i="6"/>
  <c r="O1418" i="6"/>
  <c r="V1418" i="6"/>
  <c r="N1418" i="6"/>
  <c r="AC1418" i="6"/>
  <c r="U1418" i="6"/>
  <c r="M1418" i="6"/>
  <c r="AB1418" i="6"/>
  <c r="T1418" i="6"/>
  <c r="L1418" i="6"/>
  <c r="Z1456" i="6"/>
  <c r="R1456" i="6"/>
  <c r="Y1456" i="6"/>
  <c r="Q1456" i="6"/>
  <c r="X1456" i="6"/>
  <c r="P1456" i="6"/>
  <c r="W1456" i="6"/>
  <c r="O1456" i="6"/>
  <c r="V1456" i="6"/>
  <c r="N1456" i="6"/>
  <c r="AC1456" i="6"/>
  <c r="U1456" i="6"/>
  <c r="M1456" i="6"/>
  <c r="AB1456" i="6"/>
  <c r="T1456" i="6"/>
  <c r="L1456" i="6"/>
  <c r="AA1456" i="6"/>
  <c r="S1456" i="6"/>
  <c r="X1447" i="6"/>
  <c r="P1447" i="6"/>
  <c r="W1447" i="6"/>
  <c r="O1447" i="6"/>
  <c r="V1447" i="6"/>
  <c r="N1447" i="6"/>
  <c r="AC1447" i="6"/>
  <c r="U1447" i="6"/>
  <c r="M1447" i="6"/>
  <c r="AB1447" i="6"/>
  <c r="T1447" i="6"/>
  <c r="L1447" i="6"/>
  <c r="AA1447" i="6"/>
  <c r="S1447" i="6"/>
  <c r="Z1447" i="6"/>
  <c r="R1447" i="6"/>
  <c r="Y1447" i="6"/>
  <c r="Q1447" i="6"/>
  <c r="AC1499" i="6"/>
  <c r="AB1499" i="6"/>
  <c r="T1499" i="6"/>
  <c r="L1499" i="6"/>
  <c r="X1499" i="6"/>
  <c r="P1499" i="6"/>
  <c r="R1499" i="6"/>
  <c r="AA1499" i="6"/>
  <c r="Q1499" i="6"/>
  <c r="Z1499" i="6"/>
  <c r="O1499" i="6"/>
  <c r="Y1499" i="6"/>
  <c r="N1499" i="6"/>
  <c r="W1499" i="6"/>
  <c r="M1499" i="6"/>
  <c r="V1499" i="6"/>
  <c r="U1499" i="6"/>
  <c r="S1499" i="6"/>
  <c r="X1504" i="6"/>
  <c r="P1504" i="6"/>
  <c r="W1504" i="6"/>
  <c r="O1504" i="6"/>
  <c r="V1504" i="6"/>
  <c r="N1504" i="6"/>
  <c r="AB1504" i="6"/>
  <c r="T1504" i="6"/>
  <c r="L1504" i="6"/>
  <c r="Z1504" i="6"/>
  <c r="R1504" i="6"/>
  <c r="Q1504" i="6"/>
  <c r="M1504" i="6"/>
  <c r="AC1504" i="6"/>
  <c r="AA1504" i="6"/>
  <c r="Y1504" i="6"/>
  <c r="U1504" i="6"/>
  <c r="S1504" i="6"/>
  <c r="Z1521" i="6"/>
  <c r="R1521" i="6"/>
  <c r="Y1521" i="6"/>
  <c r="Q1521" i="6"/>
  <c r="X1521" i="6"/>
  <c r="P1521" i="6"/>
  <c r="W1521" i="6"/>
  <c r="O1521" i="6"/>
  <c r="V1521" i="6"/>
  <c r="N1521" i="6"/>
  <c r="AC1521" i="6"/>
  <c r="U1521" i="6"/>
  <c r="M1521" i="6"/>
  <c r="AB1521" i="6"/>
  <c r="T1521" i="6"/>
  <c r="L1521" i="6"/>
  <c r="AA1521" i="6"/>
  <c r="S1521" i="6"/>
  <c r="X1524" i="6"/>
  <c r="P1524" i="6"/>
  <c r="W1524" i="6"/>
  <c r="O1524" i="6"/>
  <c r="V1524" i="6"/>
  <c r="N1524" i="6"/>
  <c r="AC1524" i="6"/>
  <c r="U1524" i="6"/>
  <c r="M1524" i="6"/>
  <c r="AB1524" i="6"/>
  <c r="T1524" i="6"/>
  <c r="L1524" i="6"/>
  <c r="AA1524" i="6"/>
  <c r="S1524" i="6"/>
  <c r="Z1524" i="6"/>
  <c r="R1524" i="6"/>
  <c r="Y1524" i="6"/>
  <c r="Q1524" i="6"/>
  <c r="V1531" i="6"/>
  <c r="N1531" i="6"/>
  <c r="AC1531" i="6"/>
  <c r="U1531" i="6"/>
  <c r="M1531" i="6"/>
  <c r="AB1531" i="6"/>
  <c r="T1531" i="6"/>
  <c r="L1531" i="6"/>
  <c r="AA1531" i="6"/>
  <c r="S1531" i="6"/>
  <c r="Z1531" i="6"/>
  <c r="R1531" i="6"/>
  <c r="Y1531" i="6"/>
  <c r="Q1531" i="6"/>
  <c r="X1531" i="6"/>
  <c r="P1531" i="6"/>
  <c r="W1531" i="6"/>
  <c r="O1531" i="6"/>
  <c r="X1558" i="6"/>
  <c r="P1558" i="6"/>
  <c r="W1558" i="6"/>
  <c r="O1558" i="6"/>
  <c r="V1558" i="6"/>
  <c r="N1558" i="6"/>
  <c r="AC1558" i="6"/>
  <c r="U1558" i="6"/>
  <c r="M1558" i="6"/>
  <c r="AB1558" i="6"/>
  <c r="T1558" i="6"/>
  <c r="L1558" i="6"/>
  <c r="AA1558" i="6"/>
  <c r="S1558" i="6"/>
  <c r="Z1558" i="6"/>
  <c r="R1558" i="6"/>
  <c r="Y1558" i="6"/>
  <c r="Q1558" i="6"/>
  <c r="Z1596" i="6"/>
  <c r="R1596" i="6"/>
  <c r="X1596" i="6"/>
  <c r="P1596" i="6"/>
  <c r="V1596" i="6"/>
  <c r="N1596" i="6"/>
  <c r="AB1596" i="6"/>
  <c r="T1596" i="6"/>
  <c r="L1596" i="6"/>
  <c r="Q1596" i="6"/>
  <c r="O1596" i="6"/>
  <c r="AC1596" i="6"/>
  <c r="M1596" i="6"/>
  <c r="AA1596" i="6"/>
  <c r="Y1596" i="6"/>
  <c r="W1596" i="6"/>
  <c r="U1596" i="6"/>
  <c r="S1596" i="6"/>
  <c r="AC1629" i="6"/>
  <c r="U1629" i="6"/>
  <c r="M1629" i="6"/>
  <c r="AB1629" i="6"/>
  <c r="T1629" i="6"/>
  <c r="L1629" i="6"/>
  <c r="AA1629" i="6"/>
  <c r="S1629" i="6"/>
  <c r="Z1629" i="6"/>
  <c r="R1629" i="6"/>
  <c r="Y1629" i="6"/>
  <c r="Q1629" i="6"/>
  <c r="X1629" i="6"/>
  <c r="P1629" i="6"/>
  <c r="W1629" i="6"/>
  <c r="V1629" i="6"/>
  <c r="O1629" i="6"/>
  <c r="N1629" i="6"/>
  <c r="V1614" i="6"/>
  <c r="N1614" i="6"/>
  <c r="AC1614" i="6"/>
  <c r="U1614" i="6"/>
  <c r="M1614" i="6"/>
  <c r="AB1614" i="6"/>
  <c r="T1614" i="6"/>
  <c r="L1614" i="6"/>
  <c r="AA1614" i="6"/>
  <c r="S1614" i="6"/>
  <c r="Z1614" i="6"/>
  <c r="R1614" i="6"/>
  <c r="Y1614" i="6"/>
  <c r="Q1614" i="6"/>
  <c r="X1614" i="6"/>
  <c r="P1614" i="6"/>
  <c r="W1614" i="6"/>
  <c r="O1614" i="6"/>
  <c r="AB1613" i="6"/>
  <c r="T1613" i="6"/>
  <c r="L1613" i="6"/>
  <c r="AA1613" i="6"/>
  <c r="S1613" i="6"/>
  <c r="Z1613" i="6"/>
  <c r="R1613" i="6"/>
  <c r="Y1613" i="6"/>
  <c r="Q1613" i="6"/>
  <c r="X1613" i="6"/>
  <c r="P1613" i="6"/>
  <c r="W1613" i="6"/>
  <c r="O1613" i="6"/>
  <c r="V1613" i="6"/>
  <c r="N1613" i="6"/>
  <c r="AC1613" i="6"/>
  <c r="U1613" i="6"/>
  <c r="M1613" i="6"/>
  <c r="AB1661" i="6"/>
  <c r="T1661" i="6"/>
  <c r="L1661" i="6"/>
  <c r="Y1661" i="6"/>
  <c r="Q1661" i="6"/>
  <c r="W1661" i="6"/>
  <c r="O1661" i="6"/>
  <c r="V1661" i="6"/>
  <c r="N1661" i="6"/>
  <c r="S1661" i="6"/>
  <c r="R1661" i="6"/>
  <c r="P1661" i="6"/>
  <c r="AC1661" i="6"/>
  <c r="M1661" i="6"/>
  <c r="AA1661" i="6"/>
  <c r="Z1661" i="6"/>
  <c r="X1661" i="6"/>
  <c r="U1661" i="6"/>
  <c r="Z1660" i="6"/>
  <c r="R1660" i="6"/>
  <c r="W1660" i="6"/>
  <c r="O1660" i="6"/>
  <c r="AC1660" i="6"/>
  <c r="U1660" i="6"/>
  <c r="M1660" i="6"/>
  <c r="AB1660" i="6"/>
  <c r="T1660" i="6"/>
  <c r="L1660" i="6"/>
  <c r="AA1660" i="6"/>
  <c r="Y1660" i="6"/>
  <c r="X1660" i="6"/>
  <c r="V1660" i="6"/>
  <c r="S1660" i="6"/>
  <c r="Q1660" i="6"/>
  <c r="P1660" i="6"/>
  <c r="N1660" i="6"/>
  <c r="AA55" i="5"/>
  <c r="S55" i="5"/>
  <c r="AG55" i="5"/>
  <c r="Y55" i="5"/>
  <c r="Q55" i="5"/>
  <c r="AF55" i="5"/>
  <c r="X55" i="5"/>
  <c r="AE55" i="5"/>
  <c r="W55" i="5"/>
  <c r="AC55" i="5"/>
  <c r="U55" i="5"/>
  <c r="AB55" i="5"/>
  <c r="T55" i="5"/>
  <c r="AH55" i="5"/>
  <c r="AD55" i="5"/>
  <c r="Z55" i="5"/>
  <c r="V55" i="5"/>
  <c r="R55" i="5"/>
  <c r="AF40" i="5"/>
  <c r="X40" i="5"/>
  <c r="AD40" i="5"/>
  <c r="V40" i="5"/>
  <c r="AC40" i="5"/>
  <c r="U40" i="5"/>
  <c r="AB40" i="5"/>
  <c r="T40" i="5"/>
  <c r="AH40" i="5"/>
  <c r="Z40" i="5"/>
  <c r="R40" i="5"/>
  <c r="AG40" i="5"/>
  <c r="Y40" i="5"/>
  <c r="Q40" i="5"/>
  <c r="W40" i="5"/>
  <c r="S40" i="5"/>
  <c r="AE40" i="5"/>
  <c r="AA40" i="5"/>
  <c r="AB204" i="5"/>
  <c r="T204" i="5"/>
  <c r="AA204" i="5"/>
  <c r="S204" i="5"/>
  <c r="AH204" i="5"/>
  <c r="Z204" i="5"/>
  <c r="R204" i="5"/>
  <c r="AG204" i="5"/>
  <c r="Y204" i="5"/>
  <c r="Q204" i="5"/>
  <c r="AF204" i="5"/>
  <c r="X204" i="5"/>
  <c r="AE204" i="5"/>
  <c r="W204" i="5"/>
  <c r="AD204" i="5"/>
  <c r="V204" i="5"/>
  <c r="AC204" i="5"/>
  <c r="U204" i="5"/>
  <c r="AF222" i="5"/>
  <c r="X222" i="5"/>
  <c r="AE222" i="5"/>
  <c r="W222" i="5"/>
  <c r="AD222" i="5"/>
  <c r="V222" i="5"/>
  <c r="AC222" i="5"/>
  <c r="U222" i="5"/>
  <c r="AB222" i="5"/>
  <c r="T222" i="5"/>
  <c r="AA222" i="5"/>
  <c r="S222" i="5"/>
  <c r="AH222" i="5"/>
  <c r="Z222" i="5"/>
  <c r="R222" i="5"/>
  <c r="AG222" i="5"/>
  <c r="Y222" i="5"/>
  <c r="Q222" i="5"/>
  <c r="AB1588" i="6"/>
  <c r="T1588" i="6"/>
  <c r="L1588" i="6"/>
  <c r="AA1588" i="6"/>
  <c r="S1588" i="6"/>
  <c r="Z1588" i="6"/>
  <c r="R1588" i="6"/>
  <c r="Y1588" i="6"/>
  <c r="Q1588" i="6"/>
  <c r="X1588" i="6"/>
  <c r="P1588" i="6"/>
  <c r="W1588" i="6"/>
  <c r="O1588" i="6"/>
  <c r="V1588" i="6"/>
  <c r="N1588" i="6"/>
  <c r="AC1588" i="6"/>
  <c r="U1588" i="6"/>
  <c r="M1588" i="6"/>
  <c r="AB1522" i="6"/>
  <c r="T1522" i="6"/>
  <c r="L1522" i="6"/>
  <c r="AA1522" i="6"/>
  <c r="S1522" i="6"/>
  <c r="Z1522" i="6"/>
  <c r="R1522" i="6"/>
  <c r="Y1522" i="6"/>
  <c r="Q1522" i="6"/>
  <c r="X1522" i="6"/>
  <c r="P1522" i="6"/>
  <c r="W1522" i="6"/>
  <c r="O1522" i="6"/>
  <c r="V1522" i="6"/>
  <c r="N1522" i="6"/>
  <c r="AC1522" i="6"/>
  <c r="U1522" i="6"/>
  <c r="M1522" i="6"/>
  <c r="V1446" i="6"/>
  <c r="N1446" i="6"/>
  <c r="AC1446" i="6"/>
  <c r="U1446" i="6"/>
  <c r="M1446" i="6"/>
  <c r="AB1446" i="6"/>
  <c r="T1446" i="6"/>
  <c r="L1446" i="6"/>
  <c r="AA1446" i="6"/>
  <c r="S1446" i="6"/>
  <c r="Z1446" i="6"/>
  <c r="R1446" i="6"/>
  <c r="Y1446" i="6"/>
  <c r="Q1446" i="6"/>
  <c r="X1446" i="6"/>
  <c r="P1446" i="6"/>
  <c r="W1446" i="6"/>
  <c r="O1446" i="6"/>
  <c r="V1270" i="6"/>
  <c r="N1270" i="6"/>
  <c r="AC1270" i="6"/>
  <c r="U1270" i="6"/>
  <c r="M1270" i="6"/>
  <c r="AB1270" i="6"/>
  <c r="T1270" i="6"/>
  <c r="L1270" i="6"/>
  <c r="AA1270" i="6"/>
  <c r="S1270" i="6"/>
  <c r="Z1270" i="6"/>
  <c r="R1270" i="6"/>
  <c r="Y1270" i="6"/>
  <c r="Q1270" i="6"/>
  <c r="X1270" i="6"/>
  <c r="P1270" i="6"/>
  <c r="O1270" i="6"/>
  <c r="W1270" i="6"/>
  <c r="AC1148" i="6"/>
  <c r="U1148" i="6"/>
  <c r="M1148" i="6"/>
  <c r="AA1148" i="6"/>
  <c r="S1148" i="6"/>
  <c r="W1148" i="6"/>
  <c r="O1148" i="6"/>
  <c r="X1148" i="6"/>
  <c r="V1148" i="6"/>
  <c r="T1148" i="6"/>
  <c r="R1148" i="6"/>
  <c r="Q1148" i="6"/>
  <c r="AB1148" i="6"/>
  <c r="P1148" i="6"/>
  <c r="Z1148" i="6"/>
  <c r="N1148" i="6"/>
  <c r="Y1148" i="6"/>
  <c r="L1148" i="6"/>
  <c r="Y1135" i="6"/>
  <c r="Q1135" i="6"/>
  <c r="AC1135" i="6"/>
  <c r="U1135" i="6"/>
  <c r="M1135" i="6"/>
  <c r="AB1135" i="6"/>
  <c r="R1135" i="6"/>
  <c r="AA1135" i="6"/>
  <c r="P1135" i="6"/>
  <c r="Z1135" i="6"/>
  <c r="O1135" i="6"/>
  <c r="X1135" i="6"/>
  <c r="N1135" i="6"/>
  <c r="W1135" i="6"/>
  <c r="L1135" i="6"/>
  <c r="V1135" i="6"/>
  <c r="T1135" i="6"/>
  <c r="S1135" i="6"/>
  <c r="AA1076" i="6"/>
  <c r="S1076" i="6"/>
  <c r="V1076" i="6"/>
  <c r="M1076" i="6"/>
  <c r="U1076" i="6"/>
  <c r="L1076" i="6"/>
  <c r="AC1076" i="6"/>
  <c r="T1076" i="6"/>
  <c r="AB1076" i="6"/>
  <c r="R1076" i="6"/>
  <c r="Z1076" i="6"/>
  <c r="Q1076" i="6"/>
  <c r="Y1076" i="6"/>
  <c r="P1076" i="6"/>
  <c r="X1076" i="6"/>
  <c r="O1076" i="6"/>
  <c r="W1076" i="6"/>
  <c r="N1076" i="6"/>
  <c r="Z899" i="6"/>
  <c r="R899" i="6"/>
  <c r="Y899" i="6"/>
  <c r="Q899" i="6"/>
  <c r="X899" i="6"/>
  <c r="P899" i="6"/>
  <c r="W899" i="6"/>
  <c r="O899" i="6"/>
  <c r="V899" i="6"/>
  <c r="N899" i="6"/>
  <c r="AC899" i="6"/>
  <c r="U899" i="6"/>
  <c r="M899" i="6"/>
  <c r="AB899" i="6"/>
  <c r="T899" i="6"/>
  <c r="L899" i="6"/>
  <c r="AA899" i="6"/>
  <c r="S899" i="6"/>
  <c r="X727" i="6"/>
  <c r="P727" i="6"/>
  <c r="W727" i="6"/>
  <c r="O727" i="6"/>
  <c r="V727" i="6"/>
  <c r="N727" i="6"/>
  <c r="AC727" i="6"/>
  <c r="U727" i="6"/>
  <c r="M727" i="6"/>
  <c r="AB727" i="6"/>
  <c r="T727" i="6"/>
  <c r="L727" i="6"/>
  <c r="AA727" i="6"/>
  <c r="S727" i="6"/>
  <c r="Z727" i="6"/>
  <c r="R727" i="6"/>
  <c r="Y727" i="6"/>
  <c r="Q727" i="6"/>
  <c r="Y466" i="6"/>
  <c r="Q466" i="6"/>
  <c r="X466" i="6"/>
  <c r="P466" i="6"/>
  <c r="W466" i="6"/>
  <c r="O466" i="6"/>
  <c r="V466" i="6"/>
  <c r="N466" i="6"/>
  <c r="AC466" i="6"/>
  <c r="U466" i="6"/>
  <c r="M466" i="6"/>
  <c r="AB466" i="6"/>
  <c r="T466" i="6"/>
  <c r="L466" i="6"/>
  <c r="AA466" i="6"/>
  <c r="S466" i="6"/>
  <c r="Z466" i="6"/>
  <c r="R466" i="6"/>
  <c r="AB397" i="6"/>
  <c r="T397" i="6"/>
  <c r="L397" i="6"/>
  <c r="AA397" i="6"/>
  <c r="S397" i="6"/>
  <c r="Z397" i="6"/>
  <c r="R397" i="6"/>
  <c r="Y397" i="6"/>
  <c r="Q397" i="6"/>
  <c r="X397" i="6"/>
  <c r="P397" i="6"/>
  <c r="W397" i="6"/>
  <c r="O397" i="6"/>
  <c r="V397" i="6"/>
  <c r="N397" i="6"/>
  <c r="AC397" i="6"/>
  <c r="U397" i="6"/>
  <c r="M397" i="6"/>
  <c r="Z316" i="6"/>
  <c r="R316" i="6"/>
  <c r="Y316" i="6"/>
  <c r="Q316" i="6"/>
  <c r="X316" i="6"/>
  <c r="P316" i="6"/>
  <c r="W316" i="6"/>
  <c r="O316" i="6"/>
  <c r="V316" i="6"/>
  <c r="N316" i="6"/>
  <c r="AC316" i="6"/>
  <c r="U316" i="6"/>
  <c r="M316" i="6"/>
  <c r="AB316" i="6"/>
  <c r="T316" i="6"/>
  <c r="L316" i="6"/>
  <c r="AA316" i="6"/>
  <c r="S316" i="6"/>
  <c r="X197" i="6"/>
  <c r="P197" i="6"/>
  <c r="W197" i="6"/>
  <c r="O197" i="6"/>
  <c r="V197" i="6"/>
  <c r="N197" i="6"/>
  <c r="AC197" i="6"/>
  <c r="U197" i="6"/>
  <c r="M197" i="6"/>
  <c r="AB197" i="6"/>
  <c r="T197" i="6"/>
  <c r="L197" i="6"/>
  <c r="AA197" i="6"/>
  <c r="S197" i="6"/>
  <c r="Z197" i="6"/>
  <c r="R197" i="6"/>
  <c r="Y197" i="6"/>
  <c r="Q197" i="6"/>
  <c r="X265" i="6"/>
  <c r="P265" i="6"/>
  <c r="W265" i="6"/>
  <c r="O265" i="6"/>
  <c r="V265" i="6"/>
  <c r="N265" i="6"/>
  <c r="AC265" i="6"/>
  <c r="U265" i="6"/>
  <c r="M265" i="6"/>
  <c r="AB265" i="6"/>
  <c r="T265" i="6"/>
  <c r="L265" i="6"/>
  <c r="AA265" i="6"/>
  <c r="S265" i="6"/>
  <c r="Z265" i="6"/>
  <c r="R265" i="6"/>
  <c r="Y265" i="6"/>
  <c r="Q265" i="6"/>
  <c r="Y166" i="6"/>
  <c r="Q166" i="6"/>
  <c r="W166" i="6"/>
  <c r="O166" i="6"/>
  <c r="AC166" i="6"/>
  <c r="U166" i="6"/>
  <c r="M166" i="6"/>
  <c r="AA166" i="6"/>
  <c r="S166" i="6"/>
  <c r="X166" i="6"/>
  <c r="V166" i="6"/>
  <c r="T166" i="6"/>
  <c r="R166" i="6"/>
  <c r="P166" i="6"/>
  <c r="N166" i="6"/>
  <c r="AB166" i="6"/>
  <c r="L166" i="6"/>
  <c r="Z166" i="6"/>
  <c r="AA56" i="6"/>
  <c r="S56" i="6"/>
  <c r="Z56" i="6"/>
  <c r="R56" i="6"/>
  <c r="Y56" i="6"/>
  <c r="Q56" i="6"/>
  <c r="W56" i="6"/>
  <c r="O56" i="6"/>
  <c r="AC56" i="6"/>
  <c r="U56" i="6"/>
  <c r="M56" i="6"/>
  <c r="N56" i="6"/>
  <c r="L56" i="6"/>
  <c r="AB56" i="6"/>
  <c r="X56" i="6"/>
  <c r="V56" i="6"/>
  <c r="T56" i="6"/>
  <c r="P56" i="6"/>
  <c r="W142" i="6"/>
  <c r="O142" i="6"/>
  <c r="V142" i="6"/>
  <c r="N142" i="6"/>
  <c r="AC142" i="6"/>
  <c r="U142" i="6"/>
  <c r="M142" i="6"/>
  <c r="AB142" i="6"/>
  <c r="T142" i="6"/>
  <c r="L142" i="6"/>
  <c r="AA142" i="6"/>
  <c r="S142" i="6"/>
  <c r="Z142" i="6"/>
  <c r="R142" i="6"/>
  <c r="Y142" i="6"/>
  <c r="Q142" i="6"/>
  <c r="X142" i="6"/>
  <c r="P142" i="6"/>
  <c r="X1651" i="6"/>
  <c r="P1651" i="6"/>
  <c r="AC1651" i="6"/>
  <c r="AA1651" i="6"/>
  <c r="S1651" i="6"/>
  <c r="Z1651" i="6"/>
  <c r="R1651" i="6"/>
  <c r="AB1651" i="6"/>
  <c r="N1651" i="6"/>
  <c r="Y1651" i="6"/>
  <c r="M1651" i="6"/>
  <c r="W1651" i="6"/>
  <c r="L1651" i="6"/>
  <c r="V1651" i="6"/>
  <c r="U1651" i="6"/>
  <c r="T1651" i="6"/>
  <c r="Q1651" i="6"/>
  <c r="O1651" i="6"/>
  <c r="AB1657" i="6"/>
  <c r="T1657" i="6"/>
  <c r="L1657" i="6"/>
  <c r="Y1657" i="6"/>
  <c r="Q1657" i="6"/>
  <c r="W1657" i="6"/>
  <c r="O1657" i="6"/>
  <c r="V1657" i="6"/>
  <c r="N1657" i="6"/>
  <c r="X1657" i="6"/>
  <c r="U1657" i="6"/>
  <c r="S1657" i="6"/>
  <c r="R1657" i="6"/>
  <c r="P1657" i="6"/>
  <c r="AC1657" i="6"/>
  <c r="M1657" i="6"/>
  <c r="AA1657" i="6"/>
  <c r="Z1657" i="6"/>
  <c r="X1647" i="6"/>
  <c r="P1647" i="6"/>
  <c r="AA1647" i="6"/>
  <c r="S1647" i="6"/>
  <c r="Z1647" i="6"/>
  <c r="R1647" i="6"/>
  <c r="U1647" i="6"/>
  <c r="T1647" i="6"/>
  <c r="Q1647" i="6"/>
  <c r="AC1647" i="6"/>
  <c r="O1647" i="6"/>
  <c r="AB1647" i="6"/>
  <c r="N1647" i="6"/>
  <c r="Y1647" i="6"/>
  <c r="M1647" i="6"/>
  <c r="W1647" i="6"/>
  <c r="L1647" i="6"/>
  <c r="V1647" i="6"/>
  <c r="V1581" i="6"/>
  <c r="N1581" i="6"/>
  <c r="AC1581" i="6"/>
  <c r="U1581" i="6"/>
  <c r="M1581" i="6"/>
  <c r="AB1581" i="6"/>
  <c r="T1581" i="6"/>
  <c r="L1581" i="6"/>
  <c r="AA1581" i="6"/>
  <c r="S1581" i="6"/>
  <c r="Z1581" i="6"/>
  <c r="R1581" i="6"/>
  <c r="Y1581" i="6"/>
  <c r="Q1581" i="6"/>
  <c r="X1581" i="6"/>
  <c r="P1581" i="6"/>
  <c r="W1581" i="6"/>
  <c r="O1581" i="6"/>
  <c r="Z1583" i="6"/>
  <c r="R1583" i="6"/>
  <c r="Y1583" i="6"/>
  <c r="Q1583" i="6"/>
  <c r="X1583" i="6"/>
  <c r="P1583" i="6"/>
  <c r="W1583" i="6"/>
  <c r="O1583" i="6"/>
  <c r="V1583" i="6"/>
  <c r="N1583" i="6"/>
  <c r="AC1583" i="6"/>
  <c r="U1583" i="6"/>
  <c r="M1583" i="6"/>
  <c r="AB1583" i="6"/>
  <c r="T1583" i="6"/>
  <c r="L1583" i="6"/>
  <c r="AA1583" i="6"/>
  <c r="S1583" i="6"/>
  <c r="V1577" i="6"/>
  <c r="N1577" i="6"/>
  <c r="AC1577" i="6"/>
  <c r="U1577" i="6"/>
  <c r="M1577" i="6"/>
  <c r="AB1577" i="6"/>
  <c r="T1577" i="6"/>
  <c r="L1577" i="6"/>
  <c r="AA1577" i="6"/>
  <c r="S1577" i="6"/>
  <c r="Z1577" i="6"/>
  <c r="R1577" i="6"/>
  <c r="Y1577" i="6"/>
  <c r="Q1577" i="6"/>
  <c r="X1577" i="6"/>
  <c r="P1577" i="6"/>
  <c r="W1577" i="6"/>
  <c r="O1577" i="6"/>
  <c r="AB1592" i="6"/>
  <c r="T1592" i="6"/>
  <c r="L1592" i="6"/>
  <c r="AA1592" i="6"/>
  <c r="S1592" i="6"/>
  <c r="Z1592" i="6"/>
  <c r="R1592" i="6"/>
  <c r="Y1592" i="6"/>
  <c r="Q1592" i="6"/>
  <c r="X1592" i="6"/>
  <c r="P1592" i="6"/>
  <c r="W1592" i="6"/>
  <c r="O1592" i="6"/>
  <c r="V1592" i="6"/>
  <c r="N1592" i="6"/>
  <c r="AC1592" i="6"/>
  <c r="U1592" i="6"/>
  <c r="M1592" i="6"/>
  <c r="Z1551" i="6"/>
  <c r="R1551" i="6"/>
  <c r="Y1551" i="6"/>
  <c r="Q1551" i="6"/>
  <c r="X1551" i="6"/>
  <c r="P1551" i="6"/>
  <c r="W1551" i="6"/>
  <c r="O1551" i="6"/>
  <c r="V1551" i="6"/>
  <c r="N1551" i="6"/>
  <c r="AC1551" i="6"/>
  <c r="U1551" i="6"/>
  <c r="M1551" i="6"/>
  <c r="AB1551" i="6"/>
  <c r="T1551" i="6"/>
  <c r="L1551" i="6"/>
  <c r="AA1551" i="6"/>
  <c r="S1551" i="6"/>
  <c r="V1545" i="6"/>
  <c r="N1545" i="6"/>
  <c r="AC1545" i="6"/>
  <c r="U1545" i="6"/>
  <c r="M1545" i="6"/>
  <c r="AB1545" i="6"/>
  <c r="T1545" i="6"/>
  <c r="L1545" i="6"/>
  <c r="AA1545" i="6"/>
  <c r="S1545" i="6"/>
  <c r="Z1545" i="6"/>
  <c r="R1545" i="6"/>
  <c r="Y1545" i="6"/>
  <c r="Q1545" i="6"/>
  <c r="X1545" i="6"/>
  <c r="P1545" i="6"/>
  <c r="W1545" i="6"/>
  <c r="O1545" i="6"/>
  <c r="AB1506" i="6"/>
  <c r="T1506" i="6"/>
  <c r="L1506" i="6"/>
  <c r="AA1506" i="6"/>
  <c r="S1506" i="6"/>
  <c r="Z1506" i="6"/>
  <c r="R1506" i="6"/>
  <c r="X1506" i="6"/>
  <c r="P1506" i="6"/>
  <c r="W1506" i="6"/>
  <c r="O1506" i="6"/>
  <c r="V1506" i="6"/>
  <c r="N1506" i="6"/>
  <c r="AC1506" i="6"/>
  <c r="Y1506" i="6"/>
  <c r="U1506" i="6"/>
  <c r="Q1506" i="6"/>
  <c r="M1506" i="6"/>
  <c r="AB1510" i="6"/>
  <c r="T1510" i="6"/>
  <c r="L1510" i="6"/>
  <c r="AA1510" i="6"/>
  <c r="S1510" i="6"/>
  <c r="Z1510" i="6"/>
  <c r="R1510" i="6"/>
  <c r="Y1510" i="6"/>
  <c r="Q1510" i="6"/>
  <c r="X1510" i="6"/>
  <c r="P1510" i="6"/>
  <c r="W1510" i="6"/>
  <c r="O1510" i="6"/>
  <c r="V1510" i="6"/>
  <c r="N1510" i="6"/>
  <c r="AC1510" i="6"/>
  <c r="U1510" i="6"/>
  <c r="M1510" i="6"/>
  <c r="AC1487" i="6"/>
  <c r="U1487" i="6"/>
  <c r="M1487" i="6"/>
  <c r="AB1487" i="6"/>
  <c r="T1487" i="6"/>
  <c r="L1487" i="6"/>
  <c r="AA1487" i="6"/>
  <c r="S1487" i="6"/>
  <c r="Z1487" i="6"/>
  <c r="R1487" i="6"/>
  <c r="Y1487" i="6"/>
  <c r="Q1487" i="6"/>
  <c r="X1487" i="6"/>
  <c r="P1487" i="6"/>
  <c r="W1487" i="6"/>
  <c r="O1487" i="6"/>
  <c r="V1487" i="6"/>
  <c r="N1487" i="6"/>
  <c r="Y1481" i="6"/>
  <c r="Q1481" i="6"/>
  <c r="X1481" i="6"/>
  <c r="P1481" i="6"/>
  <c r="W1481" i="6"/>
  <c r="O1481" i="6"/>
  <c r="V1481" i="6"/>
  <c r="N1481" i="6"/>
  <c r="AC1481" i="6"/>
  <c r="U1481" i="6"/>
  <c r="M1481" i="6"/>
  <c r="AB1481" i="6"/>
  <c r="T1481" i="6"/>
  <c r="L1481" i="6"/>
  <c r="AA1481" i="6"/>
  <c r="S1481" i="6"/>
  <c r="Z1481" i="6"/>
  <c r="R1481" i="6"/>
  <c r="W1472" i="6"/>
  <c r="O1472" i="6"/>
  <c r="V1472" i="6"/>
  <c r="N1472" i="6"/>
  <c r="AC1472" i="6"/>
  <c r="U1472" i="6"/>
  <c r="M1472" i="6"/>
  <c r="AB1472" i="6"/>
  <c r="T1472" i="6"/>
  <c r="L1472" i="6"/>
  <c r="AA1472" i="6"/>
  <c r="S1472" i="6"/>
  <c r="Z1472" i="6"/>
  <c r="R1472" i="6"/>
  <c r="Y1472" i="6"/>
  <c r="Q1472" i="6"/>
  <c r="X1472" i="6"/>
  <c r="P1472" i="6"/>
  <c r="AC1426" i="6"/>
  <c r="U1426" i="6"/>
  <c r="M1426" i="6"/>
  <c r="AA1426" i="6"/>
  <c r="S1426" i="6"/>
  <c r="X1426" i="6"/>
  <c r="P1426" i="6"/>
  <c r="AB1426" i="6"/>
  <c r="O1426" i="6"/>
  <c r="Z1426" i="6"/>
  <c r="N1426" i="6"/>
  <c r="Y1426" i="6"/>
  <c r="L1426" i="6"/>
  <c r="W1426" i="6"/>
  <c r="V1426" i="6"/>
  <c r="T1426" i="6"/>
  <c r="R1426" i="6"/>
  <c r="Q1426" i="6"/>
  <c r="V1462" i="6"/>
  <c r="N1462" i="6"/>
  <c r="AC1462" i="6"/>
  <c r="U1462" i="6"/>
  <c r="M1462" i="6"/>
  <c r="AB1462" i="6"/>
  <c r="T1462" i="6"/>
  <c r="L1462" i="6"/>
  <c r="AA1462" i="6"/>
  <c r="S1462" i="6"/>
  <c r="Z1462" i="6"/>
  <c r="R1462" i="6"/>
  <c r="Y1462" i="6"/>
  <c r="Q1462" i="6"/>
  <c r="X1462" i="6"/>
  <c r="P1462" i="6"/>
  <c r="W1462" i="6"/>
  <c r="O1462" i="6"/>
  <c r="AC1423" i="6"/>
  <c r="U1423" i="6"/>
  <c r="M1423" i="6"/>
  <c r="AB1423" i="6"/>
  <c r="T1423" i="6"/>
  <c r="L1423" i="6"/>
  <c r="AA1423" i="6"/>
  <c r="S1423" i="6"/>
  <c r="Z1423" i="6"/>
  <c r="R1423" i="6"/>
  <c r="Y1423" i="6"/>
  <c r="Q1423" i="6"/>
  <c r="X1423" i="6"/>
  <c r="P1423" i="6"/>
  <c r="W1423" i="6"/>
  <c r="O1423" i="6"/>
  <c r="V1423" i="6"/>
  <c r="N1423" i="6"/>
  <c r="AC1419" i="6"/>
  <c r="U1419" i="6"/>
  <c r="M1419" i="6"/>
  <c r="AB1419" i="6"/>
  <c r="T1419" i="6"/>
  <c r="L1419" i="6"/>
  <c r="AA1419" i="6"/>
  <c r="S1419" i="6"/>
  <c r="Z1419" i="6"/>
  <c r="R1419" i="6"/>
  <c r="Y1419" i="6"/>
  <c r="Q1419" i="6"/>
  <c r="X1419" i="6"/>
  <c r="P1419" i="6"/>
  <c r="W1419" i="6"/>
  <c r="O1419" i="6"/>
  <c r="V1419" i="6"/>
  <c r="N1419" i="6"/>
  <c r="V1364" i="6"/>
  <c r="N1364" i="6"/>
  <c r="AC1364" i="6"/>
  <c r="U1364" i="6"/>
  <c r="M1364" i="6"/>
  <c r="X1364" i="6"/>
  <c r="L1364" i="6"/>
  <c r="W1364" i="6"/>
  <c r="T1364" i="6"/>
  <c r="S1364" i="6"/>
  <c r="AB1364" i="6"/>
  <c r="R1364" i="6"/>
  <c r="AA1364" i="6"/>
  <c r="Q1364" i="6"/>
  <c r="Z1364" i="6"/>
  <c r="P1364" i="6"/>
  <c r="O1364" i="6"/>
  <c r="Y1364" i="6"/>
  <c r="AB1333" i="6"/>
  <c r="T1333" i="6"/>
  <c r="L1333" i="6"/>
  <c r="AA1333" i="6"/>
  <c r="S1333" i="6"/>
  <c r="Z1333" i="6"/>
  <c r="R1333" i="6"/>
  <c r="Y1333" i="6"/>
  <c r="Q1333" i="6"/>
  <c r="X1333" i="6"/>
  <c r="P1333" i="6"/>
  <c r="W1333" i="6"/>
  <c r="O1333" i="6"/>
  <c r="V1333" i="6"/>
  <c r="N1333" i="6"/>
  <c r="AC1333" i="6"/>
  <c r="U1333" i="6"/>
  <c r="M1333" i="6"/>
  <c r="AB1337" i="6"/>
  <c r="T1337" i="6"/>
  <c r="L1337" i="6"/>
  <c r="AA1337" i="6"/>
  <c r="S1337" i="6"/>
  <c r="Z1337" i="6"/>
  <c r="R1337" i="6"/>
  <c r="Y1337" i="6"/>
  <c r="Q1337" i="6"/>
  <c r="X1337" i="6"/>
  <c r="P1337" i="6"/>
  <c r="W1337" i="6"/>
  <c r="O1337" i="6"/>
  <c r="V1337" i="6"/>
  <c r="N1337" i="6"/>
  <c r="AC1337" i="6"/>
  <c r="U1337" i="6"/>
  <c r="M1337" i="6"/>
  <c r="W1298" i="6"/>
  <c r="O1298" i="6"/>
  <c r="V1298" i="6"/>
  <c r="N1298" i="6"/>
  <c r="AC1298" i="6"/>
  <c r="U1298" i="6"/>
  <c r="M1298" i="6"/>
  <c r="AB1298" i="6"/>
  <c r="T1298" i="6"/>
  <c r="L1298" i="6"/>
  <c r="AA1298" i="6"/>
  <c r="S1298" i="6"/>
  <c r="Z1298" i="6"/>
  <c r="R1298" i="6"/>
  <c r="Y1298" i="6"/>
  <c r="Q1298" i="6"/>
  <c r="X1298" i="6"/>
  <c r="P1298" i="6"/>
  <c r="V1254" i="6"/>
  <c r="N1254" i="6"/>
  <c r="AA1254" i="6"/>
  <c r="S1254" i="6"/>
  <c r="Z1254" i="6"/>
  <c r="R1254" i="6"/>
  <c r="Y1254" i="6"/>
  <c r="Q1254" i="6"/>
  <c r="X1254" i="6"/>
  <c r="P1254" i="6"/>
  <c r="O1254" i="6"/>
  <c r="M1254" i="6"/>
  <c r="L1254" i="6"/>
  <c r="AC1254" i="6"/>
  <c r="AB1254" i="6"/>
  <c r="W1254" i="6"/>
  <c r="U1254" i="6"/>
  <c r="T1254" i="6"/>
  <c r="X1275" i="6"/>
  <c r="P1275" i="6"/>
  <c r="W1275" i="6"/>
  <c r="O1275" i="6"/>
  <c r="V1275" i="6"/>
  <c r="N1275" i="6"/>
  <c r="AC1275" i="6"/>
  <c r="U1275" i="6"/>
  <c r="M1275" i="6"/>
  <c r="AB1275" i="6"/>
  <c r="T1275" i="6"/>
  <c r="L1275" i="6"/>
  <c r="AA1275" i="6"/>
  <c r="S1275" i="6"/>
  <c r="Z1275" i="6"/>
  <c r="R1275" i="6"/>
  <c r="Y1275" i="6"/>
  <c r="Q1275" i="6"/>
  <c r="V1229" i="6"/>
  <c r="N1229" i="6"/>
  <c r="AC1229" i="6"/>
  <c r="U1229" i="6"/>
  <c r="M1229" i="6"/>
  <c r="AB1229" i="6"/>
  <c r="T1229" i="6"/>
  <c r="L1229" i="6"/>
  <c r="AA1229" i="6"/>
  <c r="S1229" i="6"/>
  <c r="Z1229" i="6"/>
  <c r="R1229" i="6"/>
  <c r="Y1229" i="6"/>
  <c r="Q1229" i="6"/>
  <c r="X1229" i="6"/>
  <c r="P1229" i="6"/>
  <c r="W1229" i="6"/>
  <c r="O1229" i="6"/>
  <c r="X1226" i="6"/>
  <c r="P1226" i="6"/>
  <c r="W1226" i="6"/>
  <c r="O1226" i="6"/>
  <c r="V1226" i="6"/>
  <c r="N1226" i="6"/>
  <c r="AC1226" i="6"/>
  <c r="U1226" i="6"/>
  <c r="M1226" i="6"/>
  <c r="AB1226" i="6"/>
  <c r="T1226" i="6"/>
  <c r="L1226" i="6"/>
  <c r="AA1226" i="6"/>
  <c r="S1226" i="6"/>
  <c r="Z1226" i="6"/>
  <c r="R1226" i="6"/>
  <c r="Y1226" i="6"/>
  <c r="Q1226" i="6"/>
  <c r="X1643" i="6"/>
  <c r="P1643" i="6"/>
  <c r="AA1643" i="6"/>
  <c r="S1643" i="6"/>
  <c r="Z1643" i="6"/>
  <c r="R1643" i="6"/>
  <c r="AB1643" i="6"/>
  <c r="N1643" i="6"/>
  <c r="Y1643" i="6"/>
  <c r="M1643" i="6"/>
  <c r="W1643" i="6"/>
  <c r="L1643" i="6"/>
  <c r="V1643" i="6"/>
  <c r="U1643" i="6"/>
  <c r="T1643" i="6"/>
  <c r="Q1643" i="6"/>
  <c r="AC1643" i="6"/>
  <c r="O1643" i="6"/>
  <c r="X1655" i="6"/>
  <c r="P1655" i="6"/>
  <c r="AC1655" i="6"/>
  <c r="U1655" i="6"/>
  <c r="M1655" i="6"/>
  <c r="AA1655" i="6"/>
  <c r="S1655" i="6"/>
  <c r="Z1655" i="6"/>
  <c r="R1655" i="6"/>
  <c r="W1655" i="6"/>
  <c r="V1655" i="6"/>
  <c r="T1655" i="6"/>
  <c r="Q1655" i="6"/>
  <c r="O1655" i="6"/>
  <c r="N1655" i="6"/>
  <c r="AB1655" i="6"/>
  <c r="L1655" i="6"/>
  <c r="Y1655" i="6"/>
  <c r="AB1645" i="6"/>
  <c r="T1645" i="6"/>
  <c r="L1645" i="6"/>
  <c r="W1645" i="6"/>
  <c r="O1645" i="6"/>
  <c r="V1645" i="6"/>
  <c r="N1645" i="6"/>
  <c r="S1645" i="6"/>
  <c r="R1645" i="6"/>
  <c r="AC1645" i="6"/>
  <c r="Q1645" i="6"/>
  <c r="AA1645" i="6"/>
  <c r="P1645" i="6"/>
  <c r="Z1645" i="6"/>
  <c r="M1645" i="6"/>
  <c r="Y1645" i="6"/>
  <c r="X1645" i="6"/>
  <c r="U1645" i="6"/>
  <c r="V1573" i="6"/>
  <c r="N1573" i="6"/>
  <c r="AC1573" i="6"/>
  <c r="U1573" i="6"/>
  <c r="M1573" i="6"/>
  <c r="AB1573" i="6"/>
  <c r="T1573" i="6"/>
  <c r="L1573" i="6"/>
  <c r="AA1573" i="6"/>
  <c r="S1573" i="6"/>
  <c r="Z1573" i="6"/>
  <c r="R1573" i="6"/>
  <c r="Y1573" i="6"/>
  <c r="Q1573" i="6"/>
  <c r="X1573" i="6"/>
  <c r="P1573" i="6"/>
  <c r="W1573" i="6"/>
  <c r="O1573" i="6"/>
  <c r="Z1575" i="6"/>
  <c r="R1575" i="6"/>
  <c r="Y1575" i="6"/>
  <c r="Q1575" i="6"/>
  <c r="X1575" i="6"/>
  <c r="P1575" i="6"/>
  <c r="W1575" i="6"/>
  <c r="O1575" i="6"/>
  <c r="V1575" i="6"/>
  <c r="N1575" i="6"/>
  <c r="AC1575" i="6"/>
  <c r="U1575" i="6"/>
  <c r="M1575" i="6"/>
  <c r="AB1575" i="6"/>
  <c r="T1575" i="6"/>
  <c r="L1575" i="6"/>
  <c r="AA1575" i="6"/>
  <c r="S1575" i="6"/>
  <c r="Y1567" i="6"/>
  <c r="Q1567" i="6"/>
  <c r="X1567" i="6"/>
  <c r="P1567" i="6"/>
  <c r="AC1567" i="6"/>
  <c r="U1567" i="6"/>
  <c r="M1567" i="6"/>
  <c r="AA1567" i="6"/>
  <c r="S1567" i="6"/>
  <c r="R1567" i="6"/>
  <c r="O1567" i="6"/>
  <c r="N1567" i="6"/>
  <c r="AB1567" i="6"/>
  <c r="L1567" i="6"/>
  <c r="Z1567" i="6"/>
  <c r="W1567" i="6"/>
  <c r="V1567" i="6"/>
  <c r="T1567" i="6"/>
  <c r="AB1584" i="6"/>
  <c r="T1584" i="6"/>
  <c r="L1584" i="6"/>
  <c r="AA1584" i="6"/>
  <c r="S1584" i="6"/>
  <c r="Z1584" i="6"/>
  <c r="R1584" i="6"/>
  <c r="Y1584" i="6"/>
  <c r="Q1584" i="6"/>
  <c r="X1584" i="6"/>
  <c r="P1584" i="6"/>
  <c r="W1584" i="6"/>
  <c r="O1584" i="6"/>
  <c r="V1584" i="6"/>
  <c r="N1584" i="6"/>
  <c r="AC1584" i="6"/>
  <c r="U1584" i="6"/>
  <c r="M1584" i="6"/>
  <c r="V1541" i="6"/>
  <c r="N1541" i="6"/>
  <c r="AC1541" i="6"/>
  <c r="U1541" i="6"/>
  <c r="M1541" i="6"/>
  <c r="AB1541" i="6"/>
  <c r="T1541" i="6"/>
  <c r="L1541" i="6"/>
  <c r="AA1541" i="6"/>
  <c r="S1541" i="6"/>
  <c r="Z1541" i="6"/>
  <c r="R1541" i="6"/>
  <c r="X1541" i="6"/>
  <c r="P1541" i="6"/>
  <c r="W1541" i="6"/>
  <c r="O1541" i="6"/>
  <c r="Y1541" i="6"/>
  <c r="Q1541" i="6"/>
  <c r="AA1566" i="6"/>
  <c r="S1566" i="6"/>
  <c r="Y1566" i="6"/>
  <c r="Q1566" i="6"/>
  <c r="AB1566" i="6"/>
  <c r="P1566" i="6"/>
  <c r="Z1566" i="6"/>
  <c r="O1566" i="6"/>
  <c r="X1566" i="6"/>
  <c r="N1566" i="6"/>
  <c r="W1566" i="6"/>
  <c r="M1566" i="6"/>
  <c r="V1566" i="6"/>
  <c r="L1566" i="6"/>
  <c r="U1566" i="6"/>
  <c r="T1566" i="6"/>
  <c r="AC1566" i="6"/>
  <c r="R1566" i="6"/>
  <c r="AB1530" i="6"/>
  <c r="T1530" i="6"/>
  <c r="L1530" i="6"/>
  <c r="AA1530" i="6"/>
  <c r="S1530" i="6"/>
  <c r="Z1530" i="6"/>
  <c r="R1530" i="6"/>
  <c r="Y1530" i="6"/>
  <c r="Q1530" i="6"/>
  <c r="X1530" i="6"/>
  <c r="P1530" i="6"/>
  <c r="W1530" i="6"/>
  <c r="O1530" i="6"/>
  <c r="V1530" i="6"/>
  <c r="N1530" i="6"/>
  <c r="AC1530" i="6"/>
  <c r="U1530" i="6"/>
  <c r="M1530" i="6"/>
  <c r="AB1502" i="6"/>
  <c r="T1502" i="6"/>
  <c r="L1502" i="6"/>
  <c r="AA1502" i="6"/>
  <c r="S1502" i="6"/>
  <c r="Z1502" i="6"/>
  <c r="R1502" i="6"/>
  <c r="X1502" i="6"/>
  <c r="P1502" i="6"/>
  <c r="V1502" i="6"/>
  <c r="N1502" i="6"/>
  <c r="AC1502" i="6"/>
  <c r="Y1502" i="6"/>
  <c r="W1502" i="6"/>
  <c r="U1502" i="6"/>
  <c r="Q1502" i="6"/>
  <c r="O1502" i="6"/>
  <c r="M1502" i="6"/>
  <c r="Y1469" i="6"/>
  <c r="Q1469" i="6"/>
  <c r="X1469" i="6"/>
  <c r="P1469" i="6"/>
  <c r="V1469" i="6"/>
  <c r="N1469" i="6"/>
  <c r="AC1469" i="6"/>
  <c r="U1469" i="6"/>
  <c r="M1469" i="6"/>
  <c r="AB1469" i="6"/>
  <c r="T1469" i="6"/>
  <c r="L1469" i="6"/>
  <c r="AA1469" i="6"/>
  <c r="S1469" i="6"/>
  <c r="Z1469" i="6"/>
  <c r="R1469" i="6"/>
  <c r="W1469" i="6"/>
  <c r="O1469" i="6"/>
  <c r="Y1473" i="6"/>
  <c r="Q1473" i="6"/>
  <c r="X1473" i="6"/>
  <c r="P1473" i="6"/>
  <c r="W1473" i="6"/>
  <c r="O1473" i="6"/>
  <c r="V1473" i="6"/>
  <c r="N1473" i="6"/>
  <c r="AC1473" i="6"/>
  <c r="U1473" i="6"/>
  <c r="M1473" i="6"/>
  <c r="AB1473" i="6"/>
  <c r="T1473" i="6"/>
  <c r="L1473" i="6"/>
  <c r="AA1473" i="6"/>
  <c r="S1473" i="6"/>
  <c r="Z1473" i="6"/>
  <c r="R1473" i="6"/>
  <c r="AB1461" i="6"/>
  <c r="T1461" i="6"/>
  <c r="L1461" i="6"/>
  <c r="AA1461" i="6"/>
  <c r="S1461" i="6"/>
  <c r="Z1461" i="6"/>
  <c r="R1461" i="6"/>
  <c r="Y1461" i="6"/>
  <c r="Q1461" i="6"/>
  <c r="X1461" i="6"/>
  <c r="P1461" i="6"/>
  <c r="W1461" i="6"/>
  <c r="O1461" i="6"/>
  <c r="V1461" i="6"/>
  <c r="N1461" i="6"/>
  <c r="AC1461" i="6"/>
  <c r="U1461" i="6"/>
  <c r="M1461" i="6"/>
  <c r="AA1465" i="6"/>
  <c r="S1465" i="6"/>
  <c r="U1465" i="6"/>
  <c r="L1465" i="6"/>
  <c r="AC1465" i="6"/>
  <c r="T1465" i="6"/>
  <c r="AB1465" i="6"/>
  <c r="R1465" i="6"/>
  <c r="Z1465" i="6"/>
  <c r="Q1465" i="6"/>
  <c r="Y1465" i="6"/>
  <c r="P1465" i="6"/>
  <c r="X1465" i="6"/>
  <c r="O1465" i="6"/>
  <c r="W1465" i="6"/>
  <c r="N1465" i="6"/>
  <c r="V1465" i="6"/>
  <c r="M1465" i="6"/>
  <c r="V1454" i="6"/>
  <c r="N1454" i="6"/>
  <c r="AC1454" i="6"/>
  <c r="U1454" i="6"/>
  <c r="M1454" i="6"/>
  <c r="AB1454" i="6"/>
  <c r="T1454" i="6"/>
  <c r="L1454" i="6"/>
  <c r="AA1454" i="6"/>
  <c r="S1454" i="6"/>
  <c r="Z1454" i="6"/>
  <c r="R1454" i="6"/>
  <c r="Y1454" i="6"/>
  <c r="Q1454" i="6"/>
  <c r="X1454" i="6"/>
  <c r="P1454" i="6"/>
  <c r="W1454" i="6"/>
  <c r="O1454" i="6"/>
  <c r="AC1415" i="6"/>
  <c r="U1415" i="6"/>
  <c r="M1415" i="6"/>
  <c r="AB1415" i="6"/>
  <c r="T1415" i="6"/>
  <c r="L1415" i="6"/>
  <c r="AA1415" i="6"/>
  <c r="S1415" i="6"/>
  <c r="Z1415" i="6"/>
  <c r="R1415" i="6"/>
  <c r="Y1415" i="6"/>
  <c r="Q1415" i="6"/>
  <c r="X1415" i="6"/>
  <c r="P1415" i="6"/>
  <c r="W1415" i="6"/>
  <c r="O1415" i="6"/>
  <c r="V1415" i="6"/>
  <c r="N1415" i="6"/>
  <c r="AC1411" i="6"/>
  <c r="U1411" i="6"/>
  <c r="M1411" i="6"/>
  <c r="AB1411" i="6"/>
  <c r="T1411" i="6"/>
  <c r="L1411" i="6"/>
  <c r="AA1411" i="6"/>
  <c r="S1411" i="6"/>
  <c r="Z1411" i="6"/>
  <c r="R1411" i="6"/>
  <c r="Y1411" i="6"/>
  <c r="Q1411" i="6"/>
  <c r="X1411" i="6"/>
  <c r="P1411" i="6"/>
  <c r="W1411" i="6"/>
  <c r="O1411" i="6"/>
  <c r="V1411" i="6"/>
  <c r="N1411" i="6"/>
  <c r="AB1361" i="6"/>
  <c r="T1361" i="6"/>
  <c r="L1361" i="6"/>
  <c r="AA1361" i="6"/>
  <c r="S1361" i="6"/>
  <c r="Z1361" i="6"/>
  <c r="R1361" i="6"/>
  <c r="Y1361" i="6"/>
  <c r="Q1361" i="6"/>
  <c r="X1361" i="6"/>
  <c r="P1361" i="6"/>
  <c r="W1361" i="6"/>
  <c r="O1361" i="6"/>
  <c r="V1361" i="6"/>
  <c r="N1361" i="6"/>
  <c r="M1361" i="6"/>
  <c r="AC1361" i="6"/>
  <c r="U1361" i="6"/>
  <c r="X1365" i="6"/>
  <c r="P1365" i="6"/>
  <c r="W1365" i="6"/>
  <c r="O1365" i="6"/>
  <c r="U1365" i="6"/>
  <c r="T1365" i="6"/>
  <c r="AC1365" i="6"/>
  <c r="S1365" i="6"/>
  <c r="AB1365" i="6"/>
  <c r="R1365" i="6"/>
  <c r="AA1365" i="6"/>
  <c r="Q1365" i="6"/>
  <c r="Z1365" i="6"/>
  <c r="N1365" i="6"/>
  <c r="Y1365" i="6"/>
  <c r="M1365" i="6"/>
  <c r="V1365" i="6"/>
  <c r="L1365" i="6"/>
  <c r="X1347" i="6"/>
  <c r="P1347" i="6"/>
  <c r="W1347" i="6"/>
  <c r="O1347" i="6"/>
  <c r="V1347" i="6"/>
  <c r="N1347" i="6"/>
  <c r="AC1347" i="6"/>
  <c r="U1347" i="6"/>
  <c r="M1347" i="6"/>
  <c r="AB1347" i="6"/>
  <c r="T1347" i="6"/>
  <c r="L1347" i="6"/>
  <c r="AA1347" i="6"/>
  <c r="S1347" i="6"/>
  <c r="Z1347" i="6"/>
  <c r="R1347" i="6"/>
  <c r="Y1347" i="6"/>
  <c r="Q1347" i="6"/>
  <c r="W1290" i="6"/>
  <c r="O1290" i="6"/>
  <c r="V1290" i="6"/>
  <c r="N1290" i="6"/>
  <c r="AC1290" i="6"/>
  <c r="U1290" i="6"/>
  <c r="M1290" i="6"/>
  <c r="AB1290" i="6"/>
  <c r="T1290" i="6"/>
  <c r="L1290" i="6"/>
  <c r="AA1290" i="6"/>
  <c r="S1290" i="6"/>
  <c r="Z1290" i="6"/>
  <c r="R1290" i="6"/>
  <c r="Y1290" i="6"/>
  <c r="Q1290" i="6"/>
  <c r="X1290" i="6"/>
  <c r="P1290" i="6"/>
  <c r="X1271" i="6"/>
  <c r="P1271" i="6"/>
  <c r="W1271" i="6"/>
  <c r="O1271" i="6"/>
  <c r="V1271" i="6"/>
  <c r="N1271" i="6"/>
  <c r="AC1271" i="6"/>
  <c r="U1271" i="6"/>
  <c r="M1271" i="6"/>
  <c r="AB1271" i="6"/>
  <c r="T1271" i="6"/>
  <c r="L1271" i="6"/>
  <c r="AA1271" i="6"/>
  <c r="S1271" i="6"/>
  <c r="Z1271" i="6"/>
  <c r="R1271" i="6"/>
  <c r="Y1271" i="6"/>
  <c r="Q1271" i="6"/>
  <c r="V1262" i="6"/>
  <c r="N1262" i="6"/>
  <c r="AB1262" i="6"/>
  <c r="T1262" i="6"/>
  <c r="L1262" i="6"/>
  <c r="AA1262" i="6"/>
  <c r="S1262" i="6"/>
  <c r="Z1262" i="6"/>
  <c r="R1262" i="6"/>
  <c r="Y1262" i="6"/>
  <c r="Q1262" i="6"/>
  <c r="X1262" i="6"/>
  <c r="P1262" i="6"/>
  <c r="AC1262" i="6"/>
  <c r="W1262" i="6"/>
  <c r="U1262" i="6"/>
  <c r="O1262" i="6"/>
  <c r="M1262" i="6"/>
  <c r="V1221" i="6"/>
  <c r="N1221" i="6"/>
  <c r="AC1221" i="6"/>
  <c r="U1221" i="6"/>
  <c r="M1221" i="6"/>
  <c r="AB1221" i="6"/>
  <c r="T1221" i="6"/>
  <c r="L1221" i="6"/>
  <c r="AA1221" i="6"/>
  <c r="S1221" i="6"/>
  <c r="Z1221" i="6"/>
  <c r="R1221" i="6"/>
  <c r="Y1221" i="6"/>
  <c r="Q1221" i="6"/>
  <c r="X1221" i="6"/>
  <c r="P1221" i="6"/>
  <c r="W1221" i="6"/>
  <c r="O1221" i="6"/>
  <c r="X1218" i="6"/>
  <c r="P1218" i="6"/>
  <c r="W1218" i="6"/>
  <c r="O1218" i="6"/>
  <c r="V1218" i="6"/>
  <c r="N1218" i="6"/>
  <c r="AC1218" i="6"/>
  <c r="U1218" i="6"/>
  <c r="M1218" i="6"/>
  <c r="AB1218" i="6"/>
  <c r="T1218" i="6"/>
  <c r="L1218" i="6"/>
  <c r="AA1218" i="6"/>
  <c r="S1218" i="6"/>
  <c r="Z1218" i="6"/>
  <c r="R1218" i="6"/>
  <c r="Y1218" i="6"/>
  <c r="Q1218" i="6"/>
  <c r="V1241" i="6"/>
  <c r="N1241" i="6"/>
  <c r="AC1241" i="6"/>
  <c r="U1241" i="6"/>
  <c r="M1241" i="6"/>
  <c r="AB1241" i="6"/>
  <c r="T1241" i="6"/>
  <c r="L1241" i="6"/>
  <c r="AA1241" i="6"/>
  <c r="S1241" i="6"/>
  <c r="Z1241" i="6"/>
  <c r="R1241" i="6"/>
  <c r="Y1241" i="6"/>
  <c r="Q1241" i="6"/>
  <c r="X1241" i="6"/>
  <c r="P1241" i="6"/>
  <c r="W1241" i="6"/>
  <c r="O1241" i="6"/>
  <c r="X1222" i="6"/>
  <c r="P1222" i="6"/>
  <c r="W1222" i="6"/>
  <c r="O1222" i="6"/>
  <c r="V1222" i="6"/>
  <c r="N1222" i="6"/>
  <c r="AC1222" i="6"/>
  <c r="U1222" i="6"/>
  <c r="M1222" i="6"/>
  <c r="AB1222" i="6"/>
  <c r="T1222" i="6"/>
  <c r="L1222" i="6"/>
  <c r="AA1222" i="6"/>
  <c r="S1222" i="6"/>
  <c r="Z1222" i="6"/>
  <c r="R1222" i="6"/>
  <c r="Y1222" i="6"/>
  <c r="Q1222" i="6"/>
  <c r="AB1216" i="6"/>
  <c r="T1216" i="6"/>
  <c r="L1216" i="6"/>
  <c r="AA1216" i="6"/>
  <c r="S1216" i="6"/>
  <c r="Z1216" i="6"/>
  <c r="R1216" i="6"/>
  <c r="Y1216" i="6"/>
  <c r="Q1216" i="6"/>
  <c r="X1216" i="6"/>
  <c r="P1216" i="6"/>
  <c r="W1216" i="6"/>
  <c r="O1216" i="6"/>
  <c r="V1216" i="6"/>
  <c r="N1216" i="6"/>
  <c r="AC1216" i="6"/>
  <c r="U1216" i="6"/>
  <c r="M1216" i="6"/>
  <c r="AC1152" i="6"/>
  <c r="U1152" i="6"/>
  <c r="M1152" i="6"/>
  <c r="AB1152" i="6"/>
  <c r="T1152" i="6"/>
  <c r="AA1152" i="6"/>
  <c r="S1152" i="6"/>
  <c r="Z1152" i="6"/>
  <c r="R1152" i="6"/>
  <c r="Y1152" i="6"/>
  <c r="X1152" i="6"/>
  <c r="P1152" i="6"/>
  <c r="W1152" i="6"/>
  <c r="O1152" i="6"/>
  <c r="V1152" i="6"/>
  <c r="N1152" i="6"/>
  <c r="L1152" i="6"/>
  <c r="Q1152" i="6"/>
  <c r="AA1151" i="6"/>
  <c r="S1151" i="6"/>
  <c r="Y1151" i="6"/>
  <c r="Q1151" i="6"/>
  <c r="V1151" i="6"/>
  <c r="N1151" i="6"/>
  <c r="AC1151" i="6"/>
  <c r="U1151" i="6"/>
  <c r="M1151" i="6"/>
  <c r="AB1151" i="6"/>
  <c r="T1151" i="6"/>
  <c r="L1151" i="6"/>
  <c r="P1151" i="6"/>
  <c r="O1151" i="6"/>
  <c r="Z1151" i="6"/>
  <c r="X1151" i="6"/>
  <c r="W1151" i="6"/>
  <c r="R1151" i="6"/>
  <c r="W1130" i="6"/>
  <c r="O1130" i="6"/>
  <c r="AA1130" i="6"/>
  <c r="S1130" i="6"/>
  <c r="Y1130" i="6"/>
  <c r="N1130" i="6"/>
  <c r="X1130" i="6"/>
  <c r="M1130" i="6"/>
  <c r="V1130" i="6"/>
  <c r="L1130" i="6"/>
  <c r="U1130" i="6"/>
  <c r="T1130" i="6"/>
  <c r="AC1130" i="6"/>
  <c r="R1130" i="6"/>
  <c r="AB1130" i="6"/>
  <c r="Q1130" i="6"/>
  <c r="Z1130" i="6"/>
  <c r="P1130" i="6"/>
  <c r="AA1136" i="6"/>
  <c r="S1136" i="6"/>
  <c r="W1136" i="6"/>
  <c r="O1136" i="6"/>
  <c r="AB1136" i="6"/>
  <c r="Q1136" i="6"/>
  <c r="Z1136" i="6"/>
  <c r="P1136" i="6"/>
  <c r="Y1136" i="6"/>
  <c r="N1136" i="6"/>
  <c r="X1136" i="6"/>
  <c r="M1136" i="6"/>
  <c r="V1136" i="6"/>
  <c r="L1136" i="6"/>
  <c r="U1136" i="6"/>
  <c r="T1136" i="6"/>
  <c r="AC1136" i="6"/>
  <c r="R1136" i="6"/>
  <c r="Z1192" i="6"/>
  <c r="U1192" i="6"/>
  <c r="M1192" i="6"/>
  <c r="AC1192" i="6"/>
  <c r="T1192" i="6"/>
  <c r="L1192" i="6"/>
  <c r="AB1192" i="6"/>
  <c r="S1192" i="6"/>
  <c r="AA1192" i="6"/>
  <c r="R1192" i="6"/>
  <c r="Y1192" i="6"/>
  <c r="Q1192" i="6"/>
  <c r="X1192" i="6"/>
  <c r="P1192" i="6"/>
  <c r="W1192" i="6"/>
  <c r="O1192" i="6"/>
  <c r="V1192" i="6"/>
  <c r="N1192" i="6"/>
  <c r="AA1084" i="6"/>
  <c r="S1084" i="6"/>
  <c r="Z1084" i="6"/>
  <c r="R1084" i="6"/>
  <c r="X1084" i="6"/>
  <c r="P1084" i="6"/>
  <c r="V1084" i="6"/>
  <c r="N1084" i="6"/>
  <c r="AC1084" i="6"/>
  <c r="U1084" i="6"/>
  <c r="M1084" i="6"/>
  <c r="AB1084" i="6"/>
  <c r="Y1084" i="6"/>
  <c r="W1084" i="6"/>
  <c r="T1084" i="6"/>
  <c r="Q1084" i="6"/>
  <c r="O1084" i="6"/>
  <c r="L1084" i="6"/>
  <c r="AA1124" i="6"/>
  <c r="S1124" i="6"/>
  <c r="Z1124" i="6"/>
  <c r="R1124" i="6"/>
  <c r="Y1124" i="6"/>
  <c r="Q1124" i="6"/>
  <c r="X1124" i="6"/>
  <c r="P1124" i="6"/>
  <c r="W1124" i="6"/>
  <c r="O1124" i="6"/>
  <c r="V1124" i="6"/>
  <c r="N1124" i="6"/>
  <c r="AC1124" i="6"/>
  <c r="U1124" i="6"/>
  <c r="M1124" i="6"/>
  <c r="AB1124" i="6"/>
  <c r="T1124" i="6"/>
  <c r="L1124" i="6"/>
  <c r="Y1087" i="6"/>
  <c r="Q1087" i="6"/>
  <c r="X1087" i="6"/>
  <c r="P1087" i="6"/>
  <c r="V1087" i="6"/>
  <c r="N1087" i="6"/>
  <c r="AC1087" i="6"/>
  <c r="U1087" i="6"/>
  <c r="M1087" i="6"/>
  <c r="AB1087" i="6"/>
  <c r="T1087" i="6"/>
  <c r="L1087" i="6"/>
  <c r="AA1087" i="6"/>
  <c r="S1087" i="6"/>
  <c r="Z1087" i="6"/>
  <c r="R1087" i="6"/>
  <c r="W1087" i="6"/>
  <c r="O1087" i="6"/>
  <c r="Y1079" i="6"/>
  <c r="Q1079" i="6"/>
  <c r="V1079" i="6"/>
  <c r="N1079" i="6"/>
  <c r="AA1079" i="6"/>
  <c r="S1079" i="6"/>
  <c r="T1079" i="6"/>
  <c r="R1079" i="6"/>
  <c r="AC1079" i="6"/>
  <c r="P1079" i="6"/>
  <c r="AB1079" i="6"/>
  <c r="O1079" i="6"/>
  <c r="Z1079" i="6"/>
  <c r="M1079" i="6"/>
  <c r="X1079" i="6"/>
  <c r="L1079" i="6"/>
  <c r="W1079" i="6"/>
  <c r="U1079" i="6"/>
  <c r="Y1074" i="6"/>
  <c r="Q1074" i="6"/>
  <c r="X1074" i="6"/>
  <c r="P1074" i="6"/>
  <c r="W1074" i="6"/>
  <c r="O1074" i="6"/>
  <c r="V1074" i="6"/>
  <c r="N1074" i="6"/>
  <c r="AC1074" i="6"/>
  <c r="U1074" i="6"/>
  <c r="M1074" i="6"/>
  <c r="AB1074" i="6"/>
  <c r="T1074" i="6"/>
  <c r="L1074" i="6"/>
  <c r="AA1074" i="6"/>
  <c r="S1074" i="6"/>
  <c r="Z1074" i="6"/>
  <c r="R1074" i="6"/>
  <c r="AB1008" i="6"/>
  <c r="T1008" i="6"/>
  <c r="L1008" i="6"/>
  <c r="AA1008" i="6"/>
  <c r="S1008" i="6"/>
  <c r="W1008" i="6"/>
  <c r="O1008" i="6"/>
  <c r="Z1008" i="6"/>
  <c r="N1008" i="6"/>
  <c r="Y1008" i="6"/>
  <c r="M1008" i="6"/>
  <c r="X1008" i="6"/>
  <c r="V1008" i="6"/>
  <c r="U1008" i="6"/>
  <c r="R1008" i="6"/>
  <c r="Q1008" i="6"/>
  <c r="AC1008" i="6"/>
  <c r="P1008" i="6"/>
  <c r="AC1020" i="6"/>
  <c r="U1020" i="6"/>
  <c r="M1020" i="6"/>
  <c r="AB1020" i="6"/>
  <c r="T1020" i="6"/>
  <c r="L1020" i="6"/>
  <c r="AA1020" i="6"/>
  <c r="S1020" i="6"/>
  <c r="Z1020" i="6"/>
  <c r="R1020" i="6"/>
  <c r="Y1020" i="6"/>
  <c r="Q1020" i="6"/>
  <c r="X1020" i="6"/>
  <c r="P1020" i="6"/>
  <c r="W1020" i="6"/>
  <c r="O1020" i="6"/>
  <c r="V1020" i="6"/>
  <c r="N1020" i="6"/>
  <c r="Y1022" i="6"/>
  <c r="Q1022" i="6"/>
  <c r="X1022" i="6"/>
  <c r="P1022" i="6"/>
  <c r="W1022" i="6"/>
  <c r="O1022" i="6"/>
  <c r="V1022" i="6"/>
  <c r="N1022" i="6"/>
  <c r="AC1022" i="6"/>
  <c r="U1022" i="6"/>
  <c r="M1022" i="6"/>
  <c r="AB1022" i="6"/>
  <c r="T1022" i="6"/>
  <c r="L1022" i="6"/>
  <c r="AA1022" i="6"/>
  <c r="S1022" i="6"/>
  <c r="Z1022" i="6"/>
  <c r="R1022" i="6"/>
  <c r="AC1040" i="6"/>
  <c r="U1040" i="6"/>
  <c r="M1040" i="6"/>
  <c r="AB1040" i="6"/>
  <c r="T1040" i="6"/>
  <c r="L1040" i="6"/>
  <c r="AA1040" i="6"/>
  <c r="S1040" i="6"/>
  <c r="Z1040" i="6"/>
  <c r="R1040" i="6"/>
  <c r="Y1040" i="6"/>
  <c r="Q1040" i="6"/>
  <c r="X1040" i="6"/>
  <c r="P1040" i="6"/>
  <c r="W1040" i="6"/>
  <c r="O1040" i="6"/>
  <c r="V1040" i="6"/>
  <c r="N1040" i="6"/>
  <c r="Z911" i="6"/>
  <c r="R911" i="6"/>
  <c r="Y911" i="6"/>
  <c r="Q911" i="6"/>
  <c r="X911" i="6"/>
  <c r="P911" i="6"/>
  <c r="W911" i="6"/>
  <c r="O911" i="6"/>
  <c r="V911" i="6"/>
  <c r="N911" i="6"/>
  <c r="AC911" i="6"/>
  <c r="U911" i="6"/>
  <c r="M911" i="6"/>
  <c r="AB911" i="6"/>
  <c r="T911" i="6"/>
  <c r="L911" i="6"/>
  <c r="AA911" i="6"/>
  <c r="S911" i="6"/>
  <c r="Z847" i="6"/>
  <c r="R847" i="6"/>
  <c r="Y847" i="6"/>
  <c r="Q847" i="6"/>
  <c r="X847" i="6"/>
  <c r="P847" i="6"/>
  <c r="W847" i="6"/>
  <c r="O847" i="6"/>
  <c r="V847" i="6"/>
  <c r="N847" i="6"/>
  <c r="AC847" i="6"/>
  <c r="U847" i="6"/>
  <c r="M847" i="6"/>
  <c r="AB847" i="6"/>
  <c r="T847" i="6"/>
  <c r="L847" i="6"/>
  <c r="AA847" i="6"/>
  <c r="S847" i="6"/>
  <c r="Z907" i="6"/>
  <c r="R907" i="6"/>
  <c r="Y907" i="6"/>
  <c r="Q907" i="6"/>
  <c r="X907" i="6"/>
  <c r="P907" i="6"/>
  <c r="W907" i="6"/>
  <c r="O907" i="6"/>
  <c r="V907" i="6"/>
  <c r="N907" i="6"/>
  <c r="AC907" i="6"/>
  <c r="U907" i="6"/>
  <c r="M907" i="6"/>
  <c r="AB907" i="6"/>
  <c r="T907" i="6"/>
  <c r="L907" i="6"/>
  <c r="AA907" i="6"/>
  <c r="S907" i="6"/>
  <c r="Z843" i="6"/>
  <c r="R843" i="6"/>
  <c r="Y843" i="6"/>
  <c r="Q843" i="6"/>
  <c r="X843" i="6"/>
  <c r="P843" i="6"/>
  <c r="W843" i="6"/>
  <c r="O843" i="6"/>
  <c r="V843" i="6"/>
  <c r="N843" i="6"/>
  <c r="AC843" i="6"/>
  <c r="U843" i="6"/>
  <c r="M843" i="6"/>
  <c r="AB843" i="6"/>
  <c r="T843" i="6"/>
  <c r="L843" i="6"/>
  <c r="AA843" i="6"/>
  <c r="S843" i="6"/>
  <c r="AB773" i="6"/>
  <c r="T773" i="6"/>
  <c r="L773" i="6"/>
  <c r="AA773" i="6"/>
  <c r="S773" i="6"/>
  <c r="Z773" i="6"/>
  <c r="R773" i="6"/>
  <c r="Y773" i="6"/>
  <c r="Q773" i="6"/>
  <c r="X773" i="6"/>
  <c r="P773" i="6"/>
  <c r="W773" i="6"/>
  <c r="O773" i="6"/>
  <c r="V773" i="6"/>
  <c r="N773" i="6"/>
  <c r="AC773" i="6"/>
  <c r="U773" i="6"/>
  <c r="M773" i="6"/>
  <c r="AB709" i="6"/>
  <c r="T709" i="6"/>
  <c r="L709" i="6"/>
  <c r="AA709" i="6"/>
  <c r="S709" i="6"/>
  <c r="Z709" i="6"/>
  <c r="R709" i="6"/>
  <c r="Y709" i="6"/>
  <c r="Q709" i="6"/>
  <c r="X709" i="6"/>
  <c r="P709" i="6"/>
  <c r="W709" i="6"/>
  <c r="O709" i="6"/>
  <c r="V709" i="6"/>
  <c r="N709" i="6"/>
  <c r="AC709" i="6"/>
  <c r="U709" i="6"/>
  <c r="M709" i="6"/>
  <c r="AB799" i="6"/>
  <c r="X799" i="6"/>
  <c r="P799" i="6"/>
  <c r="W799" i="6"/>
  <c r="O799" i="6"/>
  <c r="V799" i="6"/>
  <c r="N799" i="6"/>
  <c r="U799" i="6"/>
  <c r="M799" i="6"/>
  <c r="AC799" i="6"/>
  <c r="T799" i="6"/>
  <c r="L799" i="6"/>
  <c r="AA799" i="6"/>
  <c r="S799" i="6"/>
  <c r="Z799" i="6"/>
  <c r="R799" i="6"/>
  <c r="Y799" i="6"/>
  <c r="Q799" i="6"/>
  <c r="X735" i="6"/>
  <c r="P735" i="6"/>
  <c r="W735" i="6"/>
  <c r="O735" i="6"/>
  <c r="V735" i="6"/>
  <c r="N735" i="6"/>
  <c r="AC735" i="6"/>
  <c r="U735" i="6"/>
  <c r="M735" i="6"/>
  <c r="AB735" i="6"/>
  <c r="T735" i="6"/>
  <c r="L735" i="6"/>
  <c r="AA735" i="6"/>
  <c r="S735" i="6"/>
  <c r="Z735" i="6"/>
  <c r="R735" i="6"/>
  <c r="Y735" i="6"/>
  <c r="Q735" i="6"/>
  <c r="Z772" i="6"/>
  <c r="R772" i="6"/>
  <c r="Y772" i="6"/>
  <c r="Q772" i="6"/>
  <c r="X772" i="6"/>
  <c r="P772" i="6"/>
  <c r="W772" i="6"/>
  <c r="O772" i="6"/>
  <c r="V772" i="6"/>
  <c r="N772" i="6"/>
  <c r="AC772" i="6"/>
  <c r="U772" i="6"/>
  <c r="M772" i="6"/>
  <c r="AB772" i="6"/>
  <c r="T772" i="6"/>
  <c r="L772" i="6"/>
  <c r="AA772" i="6"/>
  <c r="S772" i="6"/>
  <c r="AB745" i="6"/>
  <c r="T745" i="6"/>
  <c r="L745" i="6"/>
  <c r="AA745" i="6"/>
  <c r="S745" i="6"/>
  <c r="Z745" i="6"/>
  <c r="R745" i="6"/>
  <c r="Y745" i="6"/>
  <c r="Q745" i="6"/>
  <c r="X745" i="6"/>
  <c r="P745" i="6"/>
  <c r="W745" i="6"/>
  <c r="O745" i="6"/>
  <c r="V745" i="6"/>
  <c r="N745" i="6"/>
  <c r="AC745" i="6"/>
  <c r="U745" i="6"/>
  <c r="M745" i="6"/>
  <c r="V798" i="6"/>
  <c r="N798" i="6"/>
  <c r="AC798" i="6"/>
  <c r="U798" i="6"/>
  <c r="M798" i="6"/>
  <c r="AB798" i="6"/>
  <c r="T798" i="6"/>
  <c r="L798" i="6"/>
  <c r="AA798" i="6"/>
  <c r="S798" i="6"/>
  <c r="Z798" i="6"/>
  <c r="R798" i="6"/>
  <c r="Y798" i="6"/>
  <c r="Q798" i="6"/>
  <c r="X798" i="6"/>
  <c r="P798" i="6"/>
  <c r="W798" i="6"/>
  <c r="O798" i="6"/>
  <c r="X787" i="6"/>
  <c r="P787" i="6"/>
  <c r="W787" i="6"/>
  <c r="O787" i="6"/>
  <c r="V787" i="6"/>
  <c r="N787" i="6"/>
  <c r="AC787" i="6"/>
  <c r="U787" i="6"/>
  <c r="M787" i="6"/>
  <c r="AB787" i="6"/>
  <c r="T787" i="6"/>
  <c r="L787" i="6"/>
  <c r="AA787" i="6"/>
  <c r="S787" i="6"/>
  <c r="Z787" i="6"/>
  <c r="R787" i="6"/>
  <c r="Y787" i="6"/>
  <c r="Q787" i="6"/>
  <c r="X723" i="6"/>
  <c r="P723" i="6"/>
  <c r="W723" i="6"/>
  <c r="O723" i="6"/>
  <c r="V723" i="6"/>
  <c r="N723" i="6"/>
  <c r="AC723" i="6"/>
  <c r="U723" i="6"/>
  <c r="M723" i="6"/>
  <c r="AB723" i="6"/>
  <c r="T723" i="6"/>
  <c r="L723" i="6"/>
  <c r="AA723" i="6"/>
  <c r="S723" i="6"/>
  <c r="Z723" i="6"/>
  <c r="R723" i="6"/>
  <c r="Y723" i="6"/>
  <c r="Q723" i="6"/>
  <c r="Z760" i="6"/>
  <c r="R760" i="6"/>
  <c r="Y760" i="6"/>
  <c r="Q760" i="6"/>
  <c r="X760" i="6"/>
  <c r="P760" i="6"/>
  <c r="W760" i="6"/>
  <c r="O760" i="6"/>
  <c r="V760" i="6"/>
  <c r="N760" i="6"/>
  <c r="AC760" i="6"/>
  <c r="U760" i="6"/>
  <c r="M760" i="6"/>
  <c r="AB760" i="6"/>
  <c r="T760" i="6"/>
  <c r="L760" i="6"/>
  <c r="AA760" i="6"/>
  <c r="S760" i="6"/>
  <c r="Y474" i="6"/>
  <c r="Q474" i="6"/>
  <c r="X474" i="6"/>
  <c r="P474" i="6"/>
  <c r="W474" i="6"/>
  <c r="O474" i="6"/>
  <c r="V474" i="6"/>
  <c r="N474" i="6"/>
  <c r="AC474" i="6"/>
  <c r="U474" i="6"/>
  <c r="M474" i="6"/>
  <c r="AB474" i="6"/>
  <c r="T474" i="6"/>
  <c r="L474" i="6"/>
  <c r="AA474" i="6"/>
  <c r="S474" i="6"/>
  <c r="Z474" i="6"/>
  <c r="R474" i="6"/>
  <c r="AA519" i="6"/>
  <c r="S519" i="6"/>
  <c r="Z519" i="6"/>
  <c r="R519" i="6"/>
  <c r="Y519" i="6"/>
  <c r="Q519" i="6"/>
  <c r="X519" i="6"/>
  <c r="P519" i="6"/>
  <c r="W519" i="6"/>
  <c r="O519" i="6"/>
  <c r="V519" i="6"/>
  <c r="N519" i="6"/>
  <c r="AC519" i="6"/>
  <c r="U519" i="6"/>
  <c r="M519" i="6"/>
  <c r="AB519" i="6"/>
  <c r="T519" i="6"/>
  <c r="L519" i="6"/>
  <c r="AA455" i="6"/>
  <c r="S455" i="6"/>
  <c r="Z455" i="6"/>
  <c r="R455" i="6"/>
  <c r="Y455" i="6"/>
  <c r="Q455" i="6"/>
  <c r="X455" i="6"/>
  <c r="P455" i="6"/>
  <c r="W455" i="6"/>
  <c r="O455" i="6"/>
  <c r="V455" i="6"/>
  <c r="N455" i="6"/>
  <c r="AC455" i="6"/>
  <c r="U455" i="6"/>
  <c r="M455" i="6"/>
  <c r="AB455" i="6"/>
  <c r="T455" i="6"/>
  <c r="L455" i="6"/>
  <c r="Y414" i="6"/>
  <c r="Q414" i="6"/>
  <c r="X414" i="6"/>
  <c r="P414" i="6"/>
  <c r="V414" i="6"/>
  <c r="N414" i="6"/>
  <c r="AB414" i="6"/>
  <c r="T414" i="6"/>
  <c r="L414" i="6"/>
  <c r="AA414" i="6"/>
  <c r="S414" i="6"/>
  <c r="Z414" i="6"/>
  <c r="R414" i="6"/>
  <c r="O414" i="6"/>
  <c r="M414" i="6"/>
  <c r="AC414" i="6"/>
  <c r="W414" i="6"/>
  <c r="U414" i="6"/>
  <c r="Y502" i="6"/>
  <c r="Q502" i="6"/>
  <c r="X502" i="6"/>
  <c r="P502" i="6"/>
  <c r="W502" i="6"/>
  <c r="O502" i="6"/>
  <c r="V502" i="6"/>
  <c r="N502" i="6"/>
  <c r="AC502" i="6"/>
  <c r="U502" i="6"/>
  <c r="M502" i="6"/>
  <c r="AB502" i="6"/>
  <c r="T502" i="6"/>
  <c r="L502" i="6"/>
  <c r="AA502" i="6"/>
  <c r="S502" i="6"/>
  <c r="Z502" i="6"/>
  <c r="R502" i="6"/>
  <c r="Y438" i="6"/>
  <c r="Q438" i="6"/>
  <c r="X438" i="6"/>
  <c r="P438" i="6"/>
  <c r="W438" i="6"/>
  <c r="O438" i="6"/>
  <c r="V438" i="6"/>
  <c r="N438" i="6"/>
  <c r="AC438" i="6"/>
  <c r="U438" i="6"/>
  <c r="M438" i="6"/>
  <c r="AB438" i="6"/>
  <c r="T438" i="6"/>
  <c r="L438" i="6"/>
  <c r="AA438" i="6"/>
  <c r="S438" i="6"/>
  <c r="Z438" i="6"/>
  <c r="R438" i="6"/>
  <c r="AA475" i="6"/>
  <c r="S475" i="6"/>
  <c r="Z475" i="6"/>
  <c r="R475" i="6"/>
  <c r="Y475" i="6"/>
  <c r="Q475" i="6"/>
  <c r="X475" i="6"/>
  <c r="P475" i="6"/>
  <c r="W475" i="6"/>
  <c r="O475" i="6"/>
  <c r="V475" i="6"/>
  <c r="N475" i="6"/>
  <c r="AC475" i="6"/>
  <c r="U475" i="6"/>
  <c r="M475" i="6"/>
  <c r="AB475" i="6"/>
  <c r="T475" i="6"/>
  <c r="L475" i="6"/>
  <c r="W405" i="6"/>
  <c r="O405" i="6"/>
  <c r="AB405" i="6"/>
  <c r="T405" i="6"/>
  <c r="L405" i="6"/>
  <c r="Z405" i="6"/>
  <c r="R405" i="6"/>
  <c r="Q405" i="6"/>
  <c r="AC405" i="6"/>
  <c r="P405" i="6"/>
  <c r="AA405" i="6"/>
  <c r="N405" i="6"/>
  <c r="Y405" i="6"/>
  <c r="M405" i="6"/>
  <c r="X405" i="6"/>
  <c r="V405" i="6"/>
  <c r="U405" i="6"/>
  <c r="S405" i="6"/>
  <c r="AB341" i="6"/>
  <c r="T341" i="6"/>
  <c r="L341" i="6"/>
  <c r="AA341" i="6"/>
  <c r="S341" i="6"/>
  <c r="Z341" i="6"/>
  <c r="R341" i="6"/>
  <c r="Y341" i="6"/>
  <c r="Q341" i="6"/>
  <c r="X341" i="6"/>
  <c r="P341" i="6"/>
  <c r="W341" i="6"/>
  <c r="O341" i="6"/>
  <c r="V341" i="6"/>
  <c r="N341" i="6"/>
  <c r="AC341" i="6"/>
  <c r="U341" i="6"/>
  <c r="M341" i="6"/>
  <c r="AA285" i="6"/>
  <c r="S285" i="6"/>
  <c r="X285" i="6"/>
  <c r="P285" i="6"/>
  <c r="W285" i="6"/>
  <c r="O285" i="6"/>
  <c r="AC285" i="6"/>
  <c r="U285" i="6"/>
  <c r="M285" i="6"/>
  <c r="Z285" i="6"/>
  <c r="Y285" i="6"/>
  <c r="V285" i="6"/>
  <c r="T285" i="6"/>
  <c r="R285" i="6"/>
  <c r="Q285" i="6"/>
  <c r="N285" i="6"/>
  <c r="AB285" i="6"/>
  <c r="L285" i="6"/>
  <c r="X367" i="6"/>
  <c r="P367" i="6"/>
  <c r="W367" i="6"/>
  <c r="O367" i="6"/>
  <c r="V367" i="6"/>
  <c r="N367" i="6"/>
  <c r="AC367" i="6"/>
  <c r="U367" i="6"/>
  <c r="M367" i="6"/>
  <c r="AB367" i="6"/>
  <c r="T367" i="6"/>
  <c r="L367" i="6"/>
  <c r="AA367" i="6"/>
  <c r="S367" i="6"/>
  <c r="Z367" i="6"/>
  <c r="R367" i="6"/>
  <c r="Y367" i="6"/>
  <c r="Q367" i="6"/>
  <c r="X303" i="6"/>
  <c r="P303" i="6"/>
  <c r="W303" i="6"/>
  <c r="O303" i="6"/>
  <c r="V303" i="6"/>
  <c r="N303" i="6"/>
  <c r="AC303" i="6"/>
  <c r="U303" i="6"/>
  <c r="M303" i="6"/>
  <c r="AB303" i="6"/>
  <c r="T303" i="6"/>
  <c r="L303" i="6"/>
  <c r="AA303" i="6"/>
  <c r="S303" i="6"/>
  <c r="Z303" i="6"/>
  <c r="R303" i="6"/>
  <c r="Y303" i="6"/>
  <c r="Q303" i="6"/>
  <c r="Z324" i="6"/>
  <c r="R324" i="6"/>
  <c r="Y324" i="6"/>
  <c r="Q324" i="6"/>
  <c r="X324" i="6"/>
  <c r="P324" i="6"/>
  <c r="W324" i="6"/>
  <c r="O324" i="6"/>
  <c r="V324" i="6"/>
  <c r="N324" i="6"/>
  <c r="AC324" i="6"/>
  <c r="U324" i="6"/>
  <c r="M324" i="6"/>
  <c r="AB324" i="6"/>
  <c r="T324" i="6"/>
  <c r="L324" i="6"/>
  <c r="AA324" i="6"/>
  <c r="S324" i="6"/>
  <c r="AB377" i="6"/>
  <c r="T377" i="6"/>
  <c r="L377" i="6"/>
  <c r="AA377" i="6"/>
  <c r="S377" i="6"/>
  <c r="Z377" i="6"/>
  <c r="R377" i="6"/>
  <c r="Y377" i="6"/>
  <c r="Q377" i="6"/>
  <c r="X377" i="6"/>
  <c r="P377" i="6"/>
  <c r="W377" i="6"/>
  <c r="O377" i="6"/>
  <c r="V377" i="6"/>
  <c r="N377" i="6"/>
  <c r="AC377" i="6"/>
  <c r="U377" i="6"/>
  <c r="M377" i="6"/>
  <c r="AB313" i="6"/>
  <c r="T313" i="6"/>
  <c r="L313" i="6"/>
  <c r="AA313" i="6"/>
  <c r="S313" i="6"/>
  <c r="Z313" i="6"/>
  <c r="R313" i="6"/>
  <c r="Y313" i="6"/>
  <c r="Q313" i="6"/>
  <c r="X313" i="6"/>
  <c r="P313" i="6"/>
  <c r="W313" i="6"/>
  <c r="O313" i="6"/>
  <c r="V313" i="6"/>
  <c r="N313" i="6"/>
  <c r="AC313" i="6"/>
  <c r="U313" i="6"/>
  <c r="M313" i="6"/>
  <c r="X371" i="6"/>
  <c r="P371" i="6"/>
  <c r="W371" i="6"/>
  <c r="O371" i="6"/>
  <c r="V371" i="6"/>
  <c r="N371" i="6"/>
  <c r="AC371" i="6"/>
  <c r="U371" i="6"/>
  <c r="M371" i="6"/>
  <c r="AB371" i="6"/>
  <c r="T371" i="6"/>
  <c r="L371" i="6"/>
  <c r="AA371" i="6"/>
  <c r="S371" i="6"/>
  <c r="Z371" i="6"/>
  <c r="R371" i="6"/>
  <c r="Y371" i="6"/>
  <c r="Q371" i="6"/>
  <c r="X307" i="6"/>
  <c r="P307" i="6"/>
  <c r="W307" i="6"/>
  <c r="O307" i="6"/>
  <c r="V307" i="6"/>
  <c r="N307" i="6"/>
  <c r="AC307" i="6"/>
  <c r="U307" i="6"/>
  <c r="M307" i="6"/>
  <c r="AB307" i="6"/>
  <c r="T307" i="6"/>
  <c r="L307" i="6"/>
  <c r="AA307" i="6"/>
  <c r="S307" i="6"/>
  <c r="Z307" i="6"/>
  <c r="R307" i="6"/>
  <c r="Y307" i="6"/>
  <c r="Q307" i="6"/>
  <c r="Z336" i="6"/>
  <c r="R336" i="6"/>
  <c r="Y336" i="6"/>
  <c r="Q336" i="6"/>
  <c r="X336" i="6"/>
  <c r="P336" i="6"/>
  <c r="W336" i="6"/>
  <c r="O336" i="6"/>
  <c r="V336" i="6"/>
  <c r="N336" i="6"/>
  <c r="AC336" i="6"/>
  <c r="U336" i="6"/>
  <c r="M336" i="6"/>
  <c r="AB336" i="6"/>
  <c r="T336" i="6"/>
  <c r="L336" i="6"/>
  <c r="AA336" i="6"/>
  <c r="S336" i="6"/>
  <c r="X269" i="6"/>
  <c r="P269" i="6"/>
  <c r="W269" i="6"/>
  <c r="O269" i="6"/>
  <c r="V269" i="6"/>
  <c r="N269" i="6"/>
  <c r="AC269" i="6"/>
  <c r="U269" i="6"/>
  <c r="M269" i="6"/>
  <c r="AB269" i="6"/>
  <c r="T269" i="6"/>
  <c r="L269" i="6"/>
  <c r="AA269" i="6"/>
  <c r="S269" i="6"/>
  <c r="Z269" i="6"/>
  <c r="R269" i="6"/>
  <c r="Y269" i="6"/>
  <c r="Q269" i="6"/>
  <c r="X205" i="6"/>
  <c r="P205" i="6"/>
  <c r="W205" i="6"/>
  <c r="O205" i="6"/>
  <c r="V205" i="6"/>
  <c r="N205" i="6"/>
  <c r="AC205" i="6"/>
  <c r="U205" i="6"/>
  <c r="M205" i="6"/>
  <c r="AB205" i="6"/>
  <c r="T205" i="6"/>
  <c r="L205" i="6"/>
  <c r="AA205" i="6"/>
  <c r="S205" i="6"/>
  <c r="Z205" i="6"/>
  <c r="R205" i="6"/>
  <c r="Y205" i="6"/>
  <c r="Q205" i="6"/>
  <c r="Z266" i="6"/>
  <c r="R266" i="6"/>
  <c r="Y266" i="6"/>
  <c r="Q266" i="6"/>
  <c r="X266" i="6"/>
  <c r="P266" i="6"/>
  <c r="W266" i="6"/>
  <c r="O266" i="6"/>
  <c r="V266" i="6"/>
  <c r="N266" i="6"/>
  <c r="AC266" i="6"/>
  <c r="U266" i="6"/>
  <c r="M266" i="6"/>
  <c r="AB266" i="6"/>
  <c r="T266" i="6"/>
  <c r="L266" i="6"/>
  <c r="AA266" i="6"/>
  <c r="S266" i="6"/>
  <c r="Z202" i="6"/>
  <c r="R202" i="6"/>
  <c r="Y202" i="6"/>
  <c r="Q202" i="6"/>
  <c r="X202" i="6"/>
  <c r="P202" i="6"/>
  <c r="W202" i="6"/>
  <c r="O202" i="6"/>
  <c r="V202" i="6"/>
  <c r="N202" i="6"/>
  <c r="AC202" i="6"/>
  <c r="U202" i="6"/>
  <c r="M202" i="6"/>
  <c r="AB202" i="6"/>
  <c r="T202" i="6"/>
  <c r="L202" i="6"/>
  <c r="AA202" i="6"/>
  <c r="S202" i="6"/>
  <c r="AB231" i="6"/>
  <c r="T231" i="6"/>
  <c r="L231" i="6"/>
  <c r="AA231" i="6"/>
  <c r="S231" i="6"/>
  <c r="Z231" i="6"/>
  <c r="R231" i="6"/>
  <c r="Y231" i="6"/>
  <c r="Q231" i="6"/>
  <c r="X231" i="6"/>
  <c r="P231" i="6"/>
  <c r="W231" i="6"/>
  <c r="O231" i="6"/>
  <c r="V231" i="6"/>
  <c r="N231" i="6"/>
  <c r="AC231" i="6"/>
  <c r="U231" i="6"/>
  <c r="M231" i="6"/>
  <c r="V268" i="6"/>
  <c r="N268" i="6"/>
  <c r="AC268" i="6"/>
  <c r="U268" i="6"/>
  <c r="M268" i="6"/>
  <c r="AB268" i="6"/>
  <c r="T268" i="6"/>
  <c r="L268" i="6"/>
  <c r="AA268" i="6"/>
  <c r="S268" i="6"/>
  <c r="Z268" i="6"/>
  <c r="R268" i="6"/>
  <c r="Y268" i="6"/>
  <c r="Q268" i="6"/>
  <c r="X268" i="6"/>
  <c r="P268" i="6"/>
  <c r="W268" i="6"/>
  <c r="O268" i="6"/>
  <c r="V204" i="6"/>
  <c r="N204" i="6"/>
  <c r="AC204" i="6"/>
  <c r="U204" i="6"/>
  <c r="M204" i="6"/>
  <c r="AB204" i="6"/>
  <c r="T204" i="6"/>
  <c r="L204" i="6"/>
  <c r="AA204" i="6"/>
  <c r="S204" i="6"/>
  <c r="Z204" i="6"/>
  <c r="R204" i="6"/>
  <c r="Y204" i="6"/>
  <c r="Q204" i="6"/>
  <c r="X204" i="6"/>
  <c r="P204" i="6"/>
  <c r="W204" i="6"/>
  <c r="O204" i="6"/>
  <c r="AA167" i="6"/>
  <c r="S167" i="6"/>
  <c r="Y167" i="6"/>
  <c r="Q167" i="6"/>
  <c r="W167" i="6"/>
  <c r="O167" i="6"/>
  <c r="AC167" i="6"/>
  <c r="U167" i="6"/>
  <c r="M167" i="6"/>
  <c r="P167" i="6"/>
  <c r="N167" i="6"/>
  <c r="AB167" i="6"/>
  <c r="L167" i="6"/>
  <c r="Z167" i="6"/>
  <c r="X167" i="6"/>
  <c r="V167" i="6"/>
  <c r="T167" i="6"/>
  <c r="R167" i="6"/>
  <c r="X273" i="6"/>
  <c r="P273" i="6"/>
  <c r="W273" i="6"/>
  <c r="O273" i="6"/>
  <c r="V273" i="6"/>
  <c r="N273" i="6"/>
  <c r="AC273" i="6"/>
  <c r="U273" i="6"/>
  <c r="M273" i="6"/>
  <c r="AB273" i="6"/>
  <c r="T273" i="6"/>
  <c r="L273" i="6"/>
  <c r="AA273" i="6"/>
  <c r="S273" i="6"/>
  <c r="Z273" i="6"/>
  <c r="R273" i="6"/>
  <c r="Y273" i="6"/>
  <c r="Q273" i="6"/>
  <c r="X209" i="6"/>
  <c r="P209" i="6"/>
  <c r="W209" i="6"/>
  <c r="O209" i="6"/>
  <c r="V209" i="6"/>
  <c r="N209" i="6"/>
  <c r="AC209" i="6"/>
  <c r="U209" i="6"/>
  <c r="M209" i="6"/>
  <c r="AB209" i="6"/>
  <c r="T209" i="6"/>
  <c r="L209" i="6"/>
  <c r="AA209" i="6"/>
  <c r="S209" i="6"/>
  <c r="Z209" i="6"/>
  <c r="R209" i="6"/>
  <c r="Y209" i="6"/>
  <c r="Q209" i="6"/>
  <c r="Z246" i="6"/>
  <c r="R246" i="6"/>
  <c r="Y246" i="6"/>
  <c r="Q246" i="6"/>
  <c r="X246" i="6"/>
  <c r="P246" i="6"/>
  <c r="W246" i="6"/>
  <c r="O246" i="6"/>
  <c r="V246" i="6"/>
  <c r="N246" i="6"/>
  <c r="AC246" i="6"/>
  <c r="U246" i="6"/>
  <c r="M246" i="6"/>
  <c r="AB246" i="6"/>
  <c r="T246" i="6"/>
  <c r="L246" i="6"/>
  <c r="AA246" i="6"/>
  <c r="S246" i="6"/>
  <c r="AC188" i="6"/>
  <c r="U188" i="6"/>
  <c r="M188" i="6"/>
  <c r="AB188" i="6"/>
  <c r="T188" i="6"/>
  <c r="L188" i="6"/>
  <c r="AA188" i="6"/>
  <c r="S188" i="6"/>
  <c r="Z188" i="6"/>
  <c r="R188" i="6"/>
  <c r="Y188" i="6"/>
  <c r="Q188" i="6"/>
  <c r="X188" i="6"/>
  <c r="P188" i="6"/>
  <c r="W188" i="6"/>
  <c r="O188" i="6"/>
  <c r="V188" i="6"/>
  <c r="N188" i="6"/>
  <c r="AB243" i="6"/>
  <c r="T243" i="6"/>
  <c r="L243" i="6"/>
  <c r="AA243" i="6"/>
  <c r="S243" i="6"/>
  <c r="Z243" i="6"/>
  <c r="R243" i="6"/>
  <c r="Y243" i="6"/>
  <c r="Q243" i="6"/>
  <c r="X243" i="6"/>
  <c r="P243" i="6"/>
  <c r="W243" i="6"/>
  <c r="O243" i="6"/>
  <c r="V243" i="6"/>
  <c r="N243" i="6"/>
  <c r="AC243" i="6"/>
  <c r="U243" i="6"/>
  <c r="M243" i="6"/>
  <c r="W181" i="6"/>
  <c r="O181" i="6"/>
  <c r="AC181" i="6"/>
  <c r="U181" i="6"/>
  <c r="M181" i="6"/>
  <c r="AA181" i="6"/>
  <c r="S181" i="6"/>
  <c r="Z181" i="6"/>
  <c r="R181" i="6"/>
  <c r="Y181" i="6"/>
  <c r="Q181" i="6"/>
  <c r="X181" i="6"/>
  <c r="V181" i="6"/>
  <c r="T181" i="6"/>
  <c r="P181" i="6"/>
  <c r="N181" i="6"/>
  <c r="L181" i="6"/>
  <c r="AB181" i="6"/>
  <c r="V216" i="6"/>
  <c r="N216" i="6"/>
  <c r="AC216" i="6"/>
  <c r="U216" i="6"/>
  <c r="M216" i="6"/>
  <c r="AB216" i="6"/>
  <c r="T216" i="6"/>
  <c r="L216" i="6"/>
  <c r="AA216" i="6"/>
  <c r="S216" i="6"/>
  <c r="Z216" i="6"/>
  <c r="R216" i="6"/>
  <c r="Y216" i="6"/>
  <c r="Q216" i="6"/>
  <c r="X216" i="6"/>
  <c r="P216" i="6"/>
  <c r="W216" i="6"/>
  <c r="O216" i="6"/>
  <c r="AC168" i="6"/>
  <c r="U168" i="6"/>
  <c r="M168" i="6"/>
  <c r="AA168" i="6"/>
  <c r="S168" i="6"/>
  <c r="Y168" i="6"/>
  <c r="Q168" i="6"/>
  <c r="W168" i="6"/>
  <c r="O168" i="6"/>
  <c r="X168" i="6"/>
  <c r="V168" i="6"/>
  <c r="T168" i="6"/>
  <c r="R168" i="6"/>
  <c r="P168" i="6"/>
  <c r="N168" i="6"/>
  <c r="AB168" i="6"/>
  <c r="L168" i="6"/>
  <c r="Z168" i="6"/>
  <c r="AC141" i="6"/>
  <c r="U141" i="6"/>
  <c r="M141" i="6"/>
  <c r="AB141" i="6"/>
  <c r="T141" i="6"/>
  <c r="L141" i="6"/>
  <c r="AA141" i="6"/>
  <c r="S141" i="6"/>
  <c r="Z141" i="6"/>
  <c r="R141" i="6"/>
  <c r="Y141" i="6"/>
  <c r="Q141" i="6"/>
  <c r="X141" i="6"/>
  <c r="P141" i="6"/>
  <c r="W141" i="6"/>
  <c r="O141" i="6"/>
  <c r="V141" i="6"/>
  <c r="N141" i="6"/>
  <c r="AC77" i="6"/>
  <c r="U77" i="6"/>
  <c r="M77" i="6"/>
  <c r="AB77" i="6"/>
  <c r="T77" i="6"/>
  <c r="L77" i="6"/>
  <c r="AA77" i="6"/>
  <c r="S77" i="6"/>
  <c r="Z77" i="6"/>
  <c r="R77" i="6"/>
  <c r="Y77" i="6"/>
  <c r="Q77" i="6"/>
  <c r="X77" i="6"/>
  <c r="P77" i="6"/>
  <c r="W77" i="6"/>
  <c r="O77" i="6"/>
  <c r="V77" i="6"/>
  <c r="N77" i="6"/>
  <c r="W106" i="6"/>
  <c r="O106" i="6"/>
  <c r="V106" i="6"/>
  <c r="N106" i="6"/>
  <c r="AC106" i="6"/>
  <c r="U106" i="6"/>
  <c r="M106" i="6"/>
  <c r="AB106" i="6"/>
  <c r="T106" i="6"/>
  <c r="L106" i="6"/>
  <c r="AA106" i="6"/>
  <c r="S106" i="6"/>
  <c r="Z106" i="6"/>
  <c r="R106" i="6"/>
  <c r="Y106" i="6"/>
  <c r="Q106" i="6"/>
  <c r="X106" i="6"/>
  <c r="P106" i="6"/>
  <c r="Y135" i="6"/>
  <c r="Q135" i="6"/>
  <c r="X135" i="6"/>
  <c r="P135" i="6"/>
  <c r="W135" i="6"/>
  <c r="O135" i="6"/>
  <c r="V135" i="6"/>
  <c r="N135" i="6"/>
  <c r="AC135" i="6"/>
  <c r="U135" i="6"/>
  <c r="M135" i="6"/>
  <c r="AB135" i="6"/>
  <c r="T135" i="6"/>
  <c r="L135" i="6"/>
  <c r="AA135" i="6"/>
  <c r="S135" i="6"/>
  <c r="Z135" i="6"/>
  <c r="R135" i="6"/>
  <c r="Y71" i="6"/>
  <c r="Q71" i="6"/>
  <c r="X71" i="6"/>
  <c r="P71" i="6"/>
  <c r="W71" i="6"/>
  <c r="O71" i="6"/>
  <c r="V71" i="6"/>
  <c r="N71" i="6"/>
  <c r="AC71" i="6"/>
  <c r="U71" i="6"/>
  <c r="M71" i="6"/>
  <c r="AB71" i="6"/>
  <c r="T71" i="6"/>
  <c r="L71" i="6"/>
  <c r="AA71" i="6"/>
  <c r="S71" i="6"/>
  <c r="Z71" i="6"/>
  <c r="R71" i="6"/>
  <c r="AA92" i="6"/>
  <c r="S92" i="6"/>
  <c r="Z92" i="6"/>
  <c r="R92" i="6"/>
  <c r="Y92" i="6"/>
  <c r="Q92" i="6"/>
  <c r="X92" i="6"/>
  <c r="P92" i="6"/>
  <c r="W92" i="6"/>
  <c r="O92" i="6"/>
  <c r="V92" i="6"/>
  <c r="N92" i="6"/>
  <c r="AC92" i="6"/>
  <c r="U92" i="6"/>
  <c r="M92" i="6"/>
  <c r="AB92" i="6"/>
  <c r="T92" i="6"/>
  <c r="L92" i="6"/>
  <c r="Y43" i="6"/>
  <c r="Q43" i="6"/>
  <c r="W43" i="6"/>
  <c r="O43" i="6"/>
  <c r="AC43" i="6"/>
  <c r="U43" i="6"/>
  <c r="M43" i="6"/>
  <c r="AA43" i="6"/>
  <c r="S43" i="6"/>
  <c r="P43" i="6"/>
  <c r="N43" i="6"/>
  <c r="AB43" i="6"/>
  <c r="L43" i="6"/>
  <c r="Z43" i="6"/>
  <c r="X43" i="6"/>
  <c r="V43" i="6"/>
  <c r="T43" i="6"/>
  <c r="R43" i="6"/>
  <c r="AC105" i="6"/>
  <c r="U105" i="6"/>
  <c r="M105" i="6"/>
  <c r="AB105" i="6"/>
  <c r="T105" i="6"/>
  <c r="L105" i="6"/>
  <c r="AA105" i="6"/>
  <c r="S105" i="6"/>
  <c r="Z105" i="6"/>
  <c r="R105" i="6"/>
  <c r="Y105" i="6"/>
  <c r="Q105" i="6"/>
  <c r="X105" i="6"/>
  <c r="P105" i="6"/>
  <c r="W105" i="6"/>
  <c r="O105" i="6"/>
  <c r="V105" i="6"/>
  <c r="N105" i="6"/>
  <c r="Y150" i="6"/>
  <c r="Q150" i="6"/>
  <c r="AA150" i="6"/>
  <c r="R150" i="6"/>
  <c r="Z150" i="6"/>
  <c r="P150" i="6"/>
  <c r="X150" i="6"/>
  <c r="O150" i="6"/>
  <c r="W150" i="6"/>
  <c r="N150" i="6"/>
  <c r="V150" i="6"/>
  <c r="M150" i="6"/>
  <c r="U150" i="6"/>
  <c r="L150" i="6"/>
  <c r="AC150" i="6"/>
  <c r="T150" i="6"/>
  <c r="AB150" i="6"/>
  <c r="S150" i="6"/>
  <c r="W86" i="6"/>
  <c r="O86" i="6"/>
  <c r="V86" i="6"/>
  <c r="N86" i="6"/>
  <c r="AC86" i="6"/>
  <c r="U86" i="6"/>
  <c r="M86" i="6"/>
  <c r="AB86" i="6"/>
  <c r="T86" i="6"/>
  <c r="L86" i="6"/>
  <c r="AA86" i="6"/>
  <c r="S86" i="6"/>
  <c r="Z86" i="6"/>
  <c r="R86" i="6"/>
  <c r="Y86" i="6"/>
  <c r="Q86" i="6"/>
  <c r="X86" i="6"/>
  <c r="P86" i="6"/>
  <c r="Y123" i="6"/>
  <c r="Q123" i="6"/>
  <c r="X123" i="6"/>
  <c r="P123" i="6"/>
  <c r="W123" i="6"/>
  <c r="O123" i="6"/>
  <c r="V123" i="6"/>
  <c r="N123" i="6"/>
  <c r="AC123" i="6"/>
  <c r="U123" i="6"/>
  <c r="M123" i="6"/>
  <c r="AB123" i="6"/>
  <c r="T123" i="6"/>
  <c r="L123" i="6"/>
  <c r="AA123" i="6"/>
  <c r="S123" i="6"/>
  <c r="Z123" i="6"/>
  <c r="R123" i="6"/>
  <c r="AC65" i="6"/>
  <c r="U65" i="6"/>
  <c r="M65" i="6"/>
  <c r="AB65" i="6"/>
  <c r="T65" i="6"/>
  <c r="L65" i="6"/>
  <c r="AA65" i="6"/>
  <c r="S65" i="6"/>
  <c r="Z65" i="6"/>
  <c r="R65" i="6"/>
  <c r="Y65" i="6"/>
  <c r="Q65" i="6"/>
  <c r="X65" i="6"/>
  <c r="P65" i="6"/>
  <c r="W65" i="6"/>
  <c r="O65" i="6"/>
  <c r="V65" i="6"/>
  <c r="N65" i="6"/>
  <c r="AA104" i="6"/>
  <c r="S104" i="6"/>
  <c r="Z104" i="6"/>
  <c r="R104" i="6"/>
  <c r="Y104" i="6"/>
  <c r="Q104" i="6"/>
  <c r="X104" i="6"/>
  <c r="P104" i="6"/>
  <c r="W104" i="6"/>
  <c r="O104" i="6"/>
  <c r="V104" i="6"/>
  <c r="N104" i="6"/>
  <c r="AC104" i="6"/>
  <c r="U104" i="6"/>
  <c r="M104" i="6"/>
  <c r="AB104" i="6"/>
  <c r="T104" i="6"/>
  <c r="L104" i="6"/>
  <c r="AA48" i="6"/>
  <c r="S48" i="6"/>
  <c r="Y48" i="6"/>
  <c r="Q48" i="6"/>
  <c r="W48" i="6"/>
  <c r="O48" i="6"/>
  <c r="AC48" i="6"/>
  <c r="U48" i="6"/>
  <c r="M48" i="6"/>
  <c r="X48" i="6"/>
  <c r="V48" i="6"/>
  <c r="T48" i="6"/>
  <c r="R48" i="6"/>
  <c r="P48" i="6"/>
  <c r="N48" i="6"/>
  <c r="AB48" i="6"/>
  <c r="L48" i="6"/>
  <c r="Z48" i="6"/>
  <c r="AE803" i="5"/>
  <c r="W803" i="5"/>
  <c r="AC803" i="5"/>
  <c r="U803" i="5"/>
  <c r="AB803" i="5"/>
  <c r="T803" i="5"/>
  <c r="AA803" i="5"/>
  <c r="S803" i="5"/>
  <c r="AH803" i="5"/>
  <c r="Z803" i="5"/>
  <c r="R803" i="5"/>
  <c r="AG803" i="5"/>
  <c r="Y803" i="5"/>
  <c r="Q803" i="5"/>
  <c r="AF803" i="5"/>
  <c r="X803" i="5"/>
  <c r="AD803" i="5"/>
  <c r="V803" i="5"/>
  <c r="AE887" i="5"/>
  <c r="W887" i="5"/>
  <c r="AC887" i="5"/>
  <c r="U887" i="5"/>
  <c r="AB887" i="5"/>
  <c r="T887" i="5"/>
  <c r="AA887" i="5"/>
  <c r="S887" i="5"/>
  <c r="AH887" i="5"/>
  <c r="Z887" i="5"/>
  <c r="R887" i="5"/>
  <c r="AG887" i="5"/>
  <c r="Y887" i="5"/>
  <c r="Q887" i="5"/>
  <c r="AF887" i="5"/>
  <c r="X887" i="5"/>
  <c r="AD887" i="5"/>
  <c r="V887" i="5"/>
  <c r="AE839" i="5"/>
  <c r="W839" i="5"/>
  <c r="AC839" i="5"/>
  <c r="U839" i="5"/>
  <c r="AB839" i="5"/>
  <c r="T839" i="5"/>
  <c r="AA839" i="5"/>
  <c r="S839" i="5"/>
  <c r="AH839" i="5"/>
  <c r="Z839" i="5"/>
  <c r="R839" i="5"/>
  <c r="AG839" i="5"/>
  <c r="Y839" i="5"/>
  <c r="Q839" i="5"/>
  <c r="AF839" i="5"/>
  <c r="X839" i="5"/>
  <c r="AD839" i="5"/>
  <c r="V839" i="5"/>
  <c r="AE775" i="5"/>
  <c r="W775" i="5"/>
  <c r="AC775" i="5"/>
  <c r="U775" i="5"/>
  <c r="AB775" i="5"/>
  <c r="T775" i="5"/>
  <c r="AA775" i="5"/>
  <c r="S775" i="5"/>
  <c r="AH775" i="5"/>
  <c r="Z775" i="5"/>
  <c r="R775" i="5"/>
  <c r="AG775" i="5"/>
  <c r="Y775" i="5"/>
  <c r="Q775" i="5"/>
  <c r="AF775" i="5"/>
  <c r="X775" i="5"/>
  <c r="AD775" i="5"/>
  <c r="V775" i="5"/>
  <c r="AC758" i="5"/>
  <c r="U758" i="5"/>
  <c r="AA758" i="5"/>
  <c r="S758" i="5"/>
  <c r="AH758" i="5"/>
  <c r="Z758" i="5"/>
  <c r="R758" i="5"/>
  <c r="AG758" i="5"/>
  <c r="Y758" i="5"/>
  <c r="Q758" i="5"/>
  <c r="AF758" i="5"/>
  <c r="X758" i="5"/>
  <c r="AE758" i="5"/>
  <c r="W758" i="5"/>
  <c r="AD758" i="5"/>
  <c r="V758" i="5"/>
  <c r="AB758" i="5"/>
  <c r="T758" i="5"/>
  <c r="AG531" i="5"/>
  <c r="Y531" i="5"/>
  <c r="Q531" i="5"/>
  <c r="AF531" i="5"/>
  <c r="X531" i="5"/>
  <c r="AD531" i="5"/>
  <c r="V531" i="5"/>
  <c r="AB531" i="5"/>
  <c r="T531" i="5"/>
  <c r="AA531" i="5"/>
  <c r="S531" i="5"/>
  <c r="AH531" i="5"/>
  <c r="Z531" i="5"/>
  <c r="R531" i="5"/>
  <c r="AE531" i="5"/>
  <c r="AC531" i="5"/>
  <c r="W531" i="5"/>
  <c r="U531" i="5"/>
  <c r="AE546" i="5"/>
  <c r="W546" i="5"/>
  <c r="AD546" i="5"/>
  <c r="V546" i="5"/>
  <c r="AB546" i="5"/>
  <c r="T546" i="5"/>
  <c r="AA546" i="5"/>
  <c r="S546" i="5"/>
  <c r="AH546" i="5"/>
  <c r="Z546" i="5"/>
  <c r="R546" i="5"/>
  <c r="AG546" i="5"/>
  <c r="Y546" i="5"/>
  <c r="Q546" i="5"/>
  <c r="AF546" i="5"/>
  <c r="X546" i="5"/>
  <c r="AC546" i="5"/>
  <c r="U546" i="5"/>
  <c r="AH500" i="5"/>
  <c r="Z500" i="5"/>
  <c r="R500" i="5"/>
  <c r="AF500" i="5"/>
  <c r="X500" i="5"/>
  <c r="AD500" i="5"/>
  <c r="V500" i="5"/>
  <c r="AC500" i="5"/>
  <c r="U500" i="5"/>
  <c r="AB500" i="5"/>
  <c r="T500" i="5"/>
  <c r="Q500" i="5"/>
  <c r="AG500" i="5"/>
  <c r="AE500" i="5"/>
  <c r="AA500" i="5"/>
  <c r="Y500" i="5"/>
  <c r="W500" i="5"/>
  <c r="S500" i="5"/>
  <c r="AG559" i="5"/>
  <c r="Y559" i="5"/>
  <c r="Q559" i="5"/>
  <c r="AF559" i="5"/>
  <c r="X559" i="5"/>
  <c r="AD559" i="5"/>
  <c r="V559" i="5"/>
  <c r="AC559" i="5"/>
  <c r="U559" i="5"/>
  <c r="AB559" i="5"/>
  <c r="T559" i="5"/>
  <c r="AA559" i="5"/>
  <c r="S559" i="5"/>
  <c r="AH559" i="5"/>
  <c r="Z559" i="5"/>
  <c r="R559" i="5"/>
  <c r="AE559" i="5"/>
  <c r="W559" i="5"/>
  <c r="AE554" i="5"/>
  <c r="W554" i="5"/>
  <c r="AD554" i="5"/>
  <c r="V554" i="5"/>
  <c r="AB554" i="5"/>
  <c r="T554" i="5"/>
  <c r="AA554" i="5"/>
  <c r="S554" i="5"/>
  <c r="AH554" i="5"/>
  <c r="Z554" i="5"/>
  <c r="R554" i="5"/>
  <c r="AG554" i="5"/>
  <c r="Y554" i="5"/>
  <c r="Q554" i="5"/>
  <c r="AF554" i="5"/>
  <c r="X554" i="5"/>
  <c r="AC554" i="5"/>
  <c r="U554" i="5"/>
  <c r="AH504" i="5"/>
  <c r="Z504" i="5"/>
  <c r="R504" i="5"/>
  <c r="AF504" i="5"/>
  <c r="X504" i="5"/>
  <c r="AD504" i="5"/>
  <c r="V504" i="5"/>
  <c r="AC504" i="5"/>
  <c r="U504" i="5"/>
  <c r="AB504" i="5"/>
  <c r="T504" i="5"/>
  <c r="W504" i="5"/>
  <c r="S504" i="5"/>
  <c r="Q504" i="5"/>
  <c r="AG504" i="5"/>
  <c r="AE504" i="5"/>
  <c r="AA504" i="5"/>
  <c r="Y504" i="5"/>
  <c r="AA540" i="5"/>
  <c r="S540" i="5"/>
  <c r="AH540" i="5"/>
  <c r="Z540" i="5"/>
  <c r="R540" i="5"/>
  <c r="AF540" i="5"/>
  <c r="X540" i="5"/>
  <c r="AE540" i="5"/>
  <c r="W540" i="5"/>
  <c r="AD540" i="5"/>
  <c r="V540" i="5"/>
  <c r="AC540" i="5"/>
  <c r="U540" i="5"/>
  <c r="AB540" i="5"/>
  <c r="T540" i="5"/>
  <c r="AG540" i="5"/>
  <c r="Y540" i="5"/>
  <c r="Q540" i="5"/>
  <c r="AG768" i="5"/>
  <c r="Y768" i="5"/>
  <c r="Q768" i="5"/>
  <c r="AE768" i="5"/>
  <c r="W768" i="5"/>
  <c r="AD768" i="5"/>
  <c r="V768" i="5"/>
  <c r="AC768" i="5"/>
  <c r="U768" i="5"/>
  <c r="AB768" i="5"/>
  <c r="T768" i="5"/>
  <c r="AA768" i="5"/>
  <c r="S768" i="5"/>
  <c r="AH768" i="5"/>
  <c r="Z768" i="5"/>
  <c r="R768" i="5"/>
  <c r="AF768" i="5"/>
  <c r="X768" i="5"/>
  <c r="AB509" i="5"/>
  <c r="T509" i="5"/>
  <c r="AH509" i="5"/>
  <c r="Z509" i="5"/>
  <c r="R509" i="5"/>
  <c r="AF509" i="5"/>
  <c r="X509" i="5"/>
  <c r="AE509" i="5"/>
  <c r="W509" i="5"/>
  <c r="AD509" i="5"/>
  <c r="V509" i="5"/>
  <c r="Y509" i="5"/>
  <c r="U509" i="5"/>
  <c r="S509" i="5"/>
  <c r="Q509" i="5"/>
  <c r="AG509" i="5"/>
  <c r="AC509" i="5"/>
  <c r="AA509" i="5"/>
  <c r="AB497" i="5"/>
  <c r="T497" i="5"/>
  <c r="AH497" i="5"/>
  <c r="Z497" i="5"/>
  <c r="R497" i="5"/>
  <c r="AF497" i="5"/>
  <c r="X497" i="5"/>
  <c r="AE497" i="5"/>
  <c r="W497" i="5"/>
  <c r="AD497" i="5"/>
  <c r="V497" i="5"/>
  <c r="AC497" i="5"/>
  <c r="AA497" i="5"/>
  <c r="Y497" i="5"/>
  <c r="U497" i="5"/>
  <c r="S497" i="5"/>
  <c r="Q497" i="5"/>
  <c r="AG497" i="5"/>
  <c r="AF463" i="5"/>
  <c r="X463" i="5"/>
  <c r="AB463" i="5"/>
  <c r="T463" i="5"/>
  <c r="Z463" i="5"/>
  <c r="Y463" i="5"/>
  <c r="AH463" i="5"/>
  <c r="W463" i="5"/>
  <c r="AG463" i="5"/>
  <c r="V463" i="5"/>
  <c r="AE463" i="5"/>
  <c r="U463" i="5"/>
  <c r="AD463" i="5"/>
  <c r="S463" i="5"/>
  <c r="AC463" i="5"/>
  <c r="R463" i="5"/>
  <c r="AA463" i="5"/>
  <c r="Q463" i="5"/>
  <c r="AF403" i="5"/>
  <c r="X403" i="5"/>
  <c r="AD403" i="5"/>
  <c r="V403" i="5"/>
  <c r="AC403" i="5"/>
  <c r="U403" i="5"/>
  <c r="AB403" i="5"/>
  <c r="T403" i="5"/>
  <c r="AA403" i="5"/>
  <c r="S403" i="5"/>
  <c r="AH403" i="5"/>
  <c r="Z403" i="5"/>
  <c r="R403" i="5"/>
  <c r="AG403" i="5"/>
  <c r="Y403" i="5"/>
  <c r="Q403" i="5"/>
  <c r="AE403" i="5"/>
  <c r="W403" i="5"/>
  <c r="AF523" i="5"/>
  <c r="X523" i="5"/>
  <c r="AD523" i="5"/>
  <c r="V523" i="5"/>
  <c r="AB523" i="5"/>
  <c r="T523" i="5"/>
  <c r="AA523" i="5"/>
  <c r="S523" i="5"/>
  <c r="AH523" i="5"/>
  <c r="Z523" i="5"/>
  <c r="R523" i="5"/>
  <c r="AG523" i="5"/>
  <c r="AE523" i="5"/>
  <c r="AC523" i="5"/>
  <c r="Y523" i="5"/>
  <c r="W523" i="5"/>
  <c r="U523" i="5"/>
  <c r="Q523" i="5"/>
  <c r="AF427" i="5"/>
  <c r="X427" i="5"/>
  <c r="AE427" i="5"/>
  <c r="W427" i="5"/>
  <c r="AD427" i="5"/>
  <c r="V427" i="5"/>
  <c r="AC427" i="5"/>
  <c r="U427" i="5"/>
  <c r="AB427" i="5"/>
  <c r="T427" i="5"/>
  <c r="AA427" i="5"/>
  <c r="S427" i="5"/>
  <c r="AH427" i="5"/>
  <c r="Z427" i="5"/>
  <c r="R427" i="5"/>
  <c r="AG427" i="5"/>
  <c r="Y427" i="5"/>
  <c r="Q427" i="5"/>
  <c r="AD466" i="5"/>
  <c r="V466" i="5"/>
  <c r="AH466" i="5"/>
  <c r="Z466" i="5"/>
  <c r="R466" i="5"/>
  <c r="AG466" i="5"/>
  <c r="Y466" i="5"/>
  <c r="Q466" i="5"/>
  <c r="AE466" i="5"/>
  <c r="S466" i="5"/>
  <c r="AC466" i="5"/>
  <c r="AB466" i="5"/>
  <c r="AA466" i="5"/>
  <c r="X466" i="5"/>
  <c r="W466" i="5"/>
  <c r="U466" i="5"/>
  <c r="AF466" i="5"/>
  <c r="T466" i="5"/>
  <c r="AB409" i="5"/>
  <c r="T409" i="5"/>
  <c r="AA409" i="5"/>
  <c r="S409" i="5"/>
  <c r="AH409" i="5"/>
  <c r="Z409" i="5"/>
  <c r="R409" i="5"/>
  <c r="AG409" i="5"/>
  <c r="Y409" i="5"/>
  <c r="Q409" i="5"/>
  <c r="AF409" i="5"/>
  <c r="X409" i="5"/>
  <c r="AE409" i="5"/>
  <c r="W409" i="5"/>
  <c r="AD409" i="5"/>
  <c r="V409" i="5"/>
  <c r="AC409" i="5"/>
  <c r="U409" i="5"/>
  <c r="AD434" i="5"/>
  <c r="V434" i="5"/>
  <c r="AC434" i="5"/>
  <c r="U434" i="5"/>
  <c r="AB434" i="5"/>
  <c r="T434" i="5"/>
  <c r="AA434" i="5"/>
  <c r="S434" i="5"/>
  <c r="AH434" i="5"/>
  <c r="Z434" i="5"/>
  <c r="R434" i="5"/>
  <c r="AG434" i="5"/>
  <c r="Y434" i="5"/>
  <c r="Q434" i="5"/>
  <c r="AF434" i="5"/>
  <c r="X434" i="5"/>
  <c r="AE434" i="5"/>
  <c r="W434" i="5"/>
  <c r="AD486" i="5"/>
  <c r="V486" i="5"/>
  <c r="AH486" i="5"/>
  <c r="Z486" i="5"/>
  <c r="R486" i="5"/>
  <c r="AG486" i="5"/>
  <c r="Y486" i="5"/>
  <c r="Q486" i="5"/>
  <c r="AF486" i="5"/>
  <c r="X486" i="5"/>
  <c r="U486" i="5"/>
  <c r="T486" i="5"/>
  <c r="S486" i="5"/>
  <c r="AE486" i="5"/>
  <c r="AC486" i="5"/>
  <c r="AB486" i="5"/>
  <c r="AA486" i="5"/>
  <c r="W486" i="5"/>
  <c r="AD406" i="5"/>
  <c r="V406" i="5"/>
  <c r="AB406" i="5"/>
  <c r="T406" i="5"/>
  <c r="AA406" i="5"/>
  <c r="S406" i="5"/>
  <c r="AH406" i="5"/>
  <c r="Z406" i="5"/>
  <c r="R406" i="5"/>
  <c r="AG406" i="5"/>
  <c r="Y406" i="5"/>
  <c r="Q406" i="5"/>
  <c r="AF406" i="5"/>
  <c r="X406" i="5"/>
  <c r="AE406" i="5"/>
  <c r="W406" i="5"/>
  <c r="AC406" i="5"/>
  <c r="U406" i="5"/>
  <c r="AH408" i="5"/>
  <c r="Z408" i="5"/>
  <c r="R408" i="5"/>
  <c r="AG408" i="5"/>
  <c r="Y408" i="5"/>
  <c r="Q408" i="5"/>
  <c r="AF408" i="5"/>
  <c r="X408" i="5"/>
  <c r="AE408" i="5"/>
  <c r="W408" i="5"/>
  <c r="AD408" i="5"/>
  <c r="V408" i="5"/>
  <c r="AC408" i="5"/>
  <c r="U408" i="5"/>
  <c r="AB408" i="5"/>
  <c r="T408" i="5"/>
  <c r="AA408" i="5"/>
  <c r="S408" i="5"/>
  <c r="AD478" i="5"/>
  <c r="V478" i="5"/>
  <c r="AH478" i="5"/>
  <c r="Z478" i="5"/>
  <c r="R478" i="5"/>
  <c r="AG478" i="5"/>
  <c r="Y478" i="5"/>
  <c r="Q478" i="5"/>
  <c r="AF478" i="5"/>
  <c r="X478" i="5"/>
  <c r="U478" i="5"/>
  <c r="T478" i="5"/>
  <c r="S478" i="5"/>
  <c r="AE478" i="5"/>
  <c r="AC478" i="5"/>
  <c r="AB478" i="5"/>
  <c r="AA478" i="5"/>
  <c r="W478" i="5"/>
  <c r="AD422" i="5"/>
  <c r="V422" i="5"/>
  <c r="AC422" i="5"/>
  <c r="U422" i="5"/>
  <c r="AB422" i="5"/>
  <c r="T422" i="5"/>
  <c r="AA422" i="5"/>
  <c r="S422" i="5"/>
  <c r="AH422" i="5"/>
  <c r="Z422" i="5"/>
  <c r="R422" i="5"/>
  <c r="AG422" i="5"/>
  <c r="Y422" i="5"/>
  <c r="Q422" i="5"/>
  <c r="AF422" i="5"/>
  <c r="X422" i="5"/>
  <c r="AE422" i="5"/>
  <c r="W422" i="5"/>
  <c r="AD470" i="5"/>
  <c r="V470" i="5"/>
  <c r="AH470" i="5"/>
  <c r="Z470" i="5"/>
  <c r="R470" i="5"/>
  <c r="AG470" i="5"/>
  <c r="Y470" i="5"/>
  <c r="Q470" i="5"/>
  <c r="AB470" i="5"/>
  <c r="AA470" i="5"/>
  <c r="X470" i="5"/>
  <c r="W470" i="5"/>
  <c r="U470" i="5"/>
  <c r="AF470" i="5"/>
  <c r="T470" i="5"/>
  <c r="AE470" i="5"/>
  <c r="S470" i="5"/>
  <c r="AC470" i="5"/>
  <c r="AF218" i="5"/>
  <c r="X218" i="5"/>
  <c r="AE218" i="5"/>
  <c r="W218" i="5"/>
  <c r="AD218" i="5"/>
  <c r="V218" i="5"/>
  <c r="AC218" i="5"/>
  <c r="U218" i="5"/>
  <c r="AB218" i="5"/>
  <c r="T218" i="5"/>
  <c r="AA218" i="5"/>
  <c r="S218" i="5"/>
  <c r="AH218" i="5"/>
  <c r="Z218" i="5"/>
  <c r="R218" i="5"/>
  <c r="AG218" i="5"/>
  <c r="Y218" i="5"/>
  <c r="Q218" i="5"/>
  <c r="Z26" i="6"/>
  <c r="R26" i="6"/>
  <c r="Y26" i="6"/>
  <c r="Q26" i="6"/>
  <c r="X26" i="6"/>
  <c r="P26" i="6"/>
  <c r="W26" i="6"/>
  <c r="O26" i="6"/>
  <c r="V26" i="6"/>
  <c r="N26" i="6"/>
  <c r="AC26" i="6"/>
  <c r="U26" i="6"/>
  <c r="M26" i="6"/>
  <c r="AB26" i="6"/>
  <c r="T26" i="6"/>
  <c r="L26" i="6"/>
  <c r="AA26" i="6"/>
  <c r="S26" i="6"/>
  <c r="X25" i="6"/>
  <c r="P25" i="6"/>
  <c r="W25" i="6"/>
  <c r="O25" i="6"/>
  <c r="V25" i="6"/>
  <c r="N25" i="6"/>
  <c r="AC25" i="6"/>
  <c r="U25" i="6"/>
  <c r="M25" i="6"/>
  <c r="AB25" i="6"/>
  <c r="T25" i="6"/>
  <c r="L25" i="6"/>
  <c r="AA25" i="6"/>
  <c r="S25" i="6"/>
  <c r="Z25" i="6"/>
  <c r="R25" i="6"/>
  <c r="Y25" i="6"/>
  <c r="Q25" i="6"/>
  <c r="V20" i="6"/>
  <c r="N20" i="6"/>
  <c r="AC20" i="6"/>
  <c r="U20" i="6"/>
  <c r="M20" i="6"/>
  <c r="AB20" i="6"/>
  <c r="T20" i="6"/>
  <c r="L20" i="6"/>
  <c r="AA20" i="6"/>
  <c r="S20" i="6"/>
  <c r="Z20" i="6"/>
  <c r="R20" i="6"/>
  <c r="Y20" i="6"/>
  <c r="Q20" i="6"/>
  <c r="X20" i="6"/>
  <c r="P20" i="6"/>
  <c r="W20" i="6"/>
  <c r="O20" i="6"/>
  <c r="AB19" i="6"/>
  <c r="T19" i="6"/>
  <c r="L19" i="6"/>
  <c r="AA19" i="6"/>
  <c r="S19" i="6"/>
  <c r="Z19" i="6"/>
  <c r="R19" i="6"/>
  <c r="Y19" i="6"/>
  <c r="Q19" i="6"/>
  <c r="X19" i="6"/>
  <c r="P19" i="6"/>
  <c r="W19" i="6"/>
  <c r="O19" i="6"/>
  <c r="V19" i="6"/>
  <c r="N19" i="6"/>
  <c r="AC19" i="6"/>
  <c r="U19" i="6"/>
  <c r="M19" i="6"/>
  <c r="V294" i="6"/>
  <c r="N294" i="6"/>
  <c r="AC294" i="6"/>
  <c r="U294" i="6"/>
  <c r="M294" i="6"/>
  <c r="AB294" i="6"/>
  <c r="T294" i="6"/>
  <c r="L294" i="6"/>
  <c r="AA294" i="6"/>
  <c r="S294" i="6"/>
  <c r="Z294" i="6"/>
  <c r="R294" i="6"/>
  <c r="Y294" i="6"/>
  <c r="Q294" i="6"/>
  <c r="X294" i="6"/>
  <c r="P294" i="6"/>
  <c r="W294" i="6"/>
  <c r="O294" i="6"/>
  <c r="Z392" i="6"/>
  <c r="R392" i="6"/>
  <c r="Y392" i="6"/>
  <c r="Q392" i="6"/>
  <c r="X392" i="6"/>
  <c r="P392" i="6"/>
  <c r="W392" i="6"/>
  <c r="O392" i="6"/>
  <c r="V392" i="6"/>
  <c r="N392" i="6"/>
  <c r="AC392" i="6"/>
  <c r="U392" i="6"/>
  <c r="M392" i="6"/>
  <c r="AB392" i="6"/>
  <c r="T392" i="6"/>
  <c r="L392" i="6"/>
  <c r="AA392" i="6"/>
  <c r="S392" i="6"/>
  <c r="V306" i="6"/>
  <c r="N306" i="6"/>
  <c r="AC306" i="6"/>
  <c r="U306" i="6"/>
  <c r="M306" i="6"/>
  <c r="AB306" i="6"/>
  <c r="T306" i="6"/>
  <c r="L306" i="6"/>
  <c r="AA306" i="6"/>
  <c r="S306" i="6"/>
  <c r="Z306" i="6"/>
  <c r="R306" i="6"/>
  <c r="Y306" i="6"/>
  <c r="Q306" i="6"/>
  <c r="X306" i="6"/>
  <c r="P306" i="6"/>
  <c r="W306" i="6"/>
  <c r="O306" i="6"/>
  <c r="V338" i="6"/>
  <c r="N338" i="6"/>
  <c r="AC338" i="6"/>
  <c r="U338" i="6"/>
  <c r="M338" i="6"/>
  <c r="AB338" i="6"/>
  <c r="T338" i="6"/>
  <c r="L338" i="6"/>
  <c r="AA338" i="6"/>
  <c r="S338" i="6"/>
  <c r="Z338" i="6"/>
  <c r="R338" i="6"/>
  <c r="Y338" i="6"/>
  <c r="Q338" i="6"/>
  <c r="X338" i="6"/>
  <c r="P338" i="6"/>
  <c r="W338" i="6"/>
  <c r="O338" i="6"/>
  <c r="V370" i="6"/>
  <c r="N370" i="6"/>
  <c r="AC370" i="6"/>
  <c r="U370" i="6"/>
  <c r="M370" i="6"/>
  <c r="AB370" i="6"/>
  <c r="T370" i="6"/>
  <c r="L370" i="6"/>
  <c r="AA370" i="6"/>
  <c r="S370" i="6"/>
  <c r="Z370" i="6"/>
  <c r="R370" i="6"/>
  <c r="Y370" i="6"/>
  <c r="Q370" i="6"/>
  <c r="X370" i="6"/>
  <c r="P370" i="6"/>
  <c r="W370" i="6"/>
  <c r="O370" i="6"/>
  <c r="V402" i="6"/>
  <c r="N402" i="6"/>
  <c r="AC402" i="6"/>
  <c r="U402" i="6"/>
  <c r="M402" i="6"/>
  <c r="AB402" i="6"/>
  <c r="T402" i="6"/>
  <c r="L402" i="6"/>
  <c r="AA402" i="6"/>
  <c r="S402" i="6"/>
  <c r="Z402" i="6"/>
  <c r="R402" i="6"/>
  <c r="Y402" i="6"/>
  <c r="Q402" i="6"/>
  <c r="X402" i="6"/>
  <c r="P402" i="6"/>
  <c r="W402" i="6"/>
  <c r="O402" i="6"/>
  <c r="V548" i="6"/>
  <c r="N548" i="6"/>
  <c r="AB548" i="6"/>
  <c r="T548" i="6"/>
  <c r="L548" i="6"/>
  <c r="Z548" i="6"/>
  <c r="R548" i="6"/>
  <c r="Y548" i="6"/>
  <c r="Q548" i="6"/>
  <c r="X548" i="6"/>
  <c r="P548" i="6"/>
  <c r="AC548" i="6"/>
  <c r="AA548" i="6"/>
  <c r="W548" i="6"/>
  <c r="U548" i="6"/>
  <c r="S548" i="6"/>
  <c r="O548" i="6"/>
  <c r="M548" i="6"/>
  <c r="W441" i="6"/>
  <c r="O441" i="6"/>
  <c r="V441" i="6"/>
  <c r="N441" i="6"/>
  <c r="AC441" i="6"/>
  <c r="U441" i="6"/>
  <c r="M441" i="6"/>
  <c r="AB441" i="6"/>
  <c r="T441" i="6"/>
  <c r="L441" i="6"/>
  <c r="AA441" i="6"/>
  <c r="S441" i="6"/>
  <c r="Z441" i="6"/>
  <c r="R441" i="6"/>
  <c r="Y441" i="6"/>
  <c r="Q441" i="6"/>
  <c r="X441" i="6"/>
  <c r="P441" i="6"/>
  <c r="W473" i="6"/>
  <c r="O473" i="6"/>
  <c r="V473" i="6"/>
  <c r="N473" i="6"/>
  <c r="AC473" i="6"/>
  <c r="U473" i="6"/>
  <c r="M473" i="6"/>
  <c r="AB473" i="6"/>
  <c r="T473" i="6"/>
  <c r="L473" i="6"/>
  <c r="AA473" i="6"/>
  <c r="S473" i="6"/>
  <c r="Z473" i="6"/>
  <c r="R473" i="6"/>
  <c r="Y473" i="6"/>
  <c r="Q473" i="6"/>
  <c r="X473" i="6"/>
  <c r="P473" i="6"/>
  <c r="W505" i="6"/>
  <c r="O505" i="6"/>
  <c r="V505" i="6"/>
  <c r="N505" i="6"/>
  <c r="AC505" i="6"/>
  <c r="U505" i="6"/>
  <c r="M505" i="6"/>
  <c r="AB505" i="6"/>
  <c r="T505" i="6"/>
  <c r="L505" i="6"/>
  <c r="AA505" i="6"/>
  <c r="S505" i="6"/>
  <c r="Z505" i="6"/>
  <c r="R505" i="6"/>
  <c r="Y505" i="6"/>
  <c r="Q505" i="6"/>
  <c r="X505" i="6"/>
  <c r="P505" i="6"/>
  <c r="V540" i="6"/>
  <c r="N540" i="6"/>
  <c r="AB540" i="6"/>
  <c r="T540" i="6"/>
  <c r="L540" i="6"/>
  <c r="Z540" i="6"/>
  <c r="R540" i="6"/>
  <c r="X540" i="6"/>
  <c r="P540" i="6"/>
  <c r="S540" i="6"/>
  <c r="Q540" i="6"/>
  <c r="O540" i="6"/>
  <c r="AC540" i="6"/>
  <c r="M540" i="6"/>
  <c r="AA540" i="6"/>
  <c r="Y540" i="6"/>
  <c r="W540" i="6"/>
  <c r="U540" i="6"/>
  <c r="AC440" i="6"/>
  <c r="U440" i="6"/>
  <c r="M440" i="6"/>
  <c r="AB440" i="6"/>
  <c r="T440" i="6"/>
  <c r="L440" i="6"/>
  <c r="AA440" i="6"/>
  <c r="S440" i="6"/>
  <c r="Z440" i="6"/>
  <c r="R440" i="6"/>
  <c r="Y440" i="6"/>
  <c r="Q440" i="6"/>
  <c r="X440" i="6"/>
  <c r="P440" i="6"/>
  <c r="W440" i="6"/>
  <c r="O440" i="6"/>
  <c r="V440" i="6"/>
  <c r="N440" i="6"/>
  <c r="AC472" i="6"/>
  <c r="U472" i="6"/>
  <c r="M472" i="6"/>
  <c r="AB472" i="6"/>
  <c r="T472" i="6"/>
  <c r="L472" i="6"/>
  <c r="AA472" i="6"/>
  <c r="S472" i="6"/>
  <c r="Z472" i="6"/>
  <c r="R472" i="6"/>
  <c r="Y472" i="6"/>
  <c r="Q472" i="6"/>
  <c r="X472" i="6"/>
  <c r="P472" i="6"/>
  <c r="W472" i="6"/>
  <c r="O472" i="6"/>
  <c r="V472" i="6"/>
  <c r="N472" i="6"/>
  <c r="AC504" i="6"/>
  <c r="U504" i="6"/>
  <c r="M504" i="6"/>
  <c r="AB504" i="6"/>
  <c r="T504" i="6"/>
  <c r="L504" i="6"/>
  <c r="AA504" i="6"/>
  <c r="S504" i="6"/>
  <c r="Z504" i="6"/>
  <c r="R504" i="6"/>
  <c r="Y504" i="6"/>
  <c r="Q504" i="6"/>
  <c r="X504" i="6"/>
  <c r="P504" i="6"/>
  <c r="W504" i="6"/>
  <c r="O504" i="6"/>
  <c r="V504" i="6"/>
  <c r="N504" i="6"/>
  <c r="Z542" i="6"/>
  <c r="R542" i="6"/>
  <c r="X542" i="6"/>
  <c r="P542" i="6"/>
  <c r="V542" i="6"/>
  <c r="N542" i="6"/>
  <c r="AB542" i="6"/>
  <c r="T542" i="6"/>
  <c r="L542" i="6"/>
  <c r="O542" i="6"/>
  <c r="AC542" i="6"/>
  <c r="M542" i="6"/>
  <c r="AA542" i="6"/>
  <c r="Y542" i="6"/>
  <c r="W542" i="6"/>
  <c r="U542" i="6"/>
  <c r="S542" i="6"/>
  <c r="Q542" i="6"/>
  <c r="X545" i="6"/>
  <c r="P545" i="6"/>
  <c r="V545" i="6"/>
  <c r="N545" i="6"/>
  <c r="AB545" i="6"/>
  <c r="T545" i="6"/>
  <c r="L545" i="6"/>
  <c r="AA545" i="6"/>
  <c r="S545" i="6"/>
  <c r="Z545" i="6"/>
  <c r="R545" i="6"/>
  <c r="AC545" i="6"/>
  <c r="Y545" i="6"/>
  <c r="W545" i="6"/>
  <c r="U545" i="6"/>
  <c r="Q545" i="6"/>
  <c r="O545" i="6"/>
  <c r="M545" i="6"/>
  <c r="Y577" i="6"/>
  <c r="Q577" i="6"/>
  <c r="X577" i="6"/>
  <c r="P577" i="6"/>
  <c r="W577" i="6"/>
  <c r="O577" i="6"/>
  <c r="V577" i="6"/>
  <c r="N577" i="6"/>
  <c r="AC577" i="6"/>
  <c r="U577" i="6"/>
  <c r="M577" i="6"/>
  <c r="AB577" i="6"/>
  <c r="T577" i="6"/>
  <c r="L577" i="6"/>
  <c r="AA577" i="6"/>
  <c r="S577" i="6"/>
  <c r="Z577" i="6"/>
  <c r="R577" i="6"/>
  <c r="Y609" i="6"/>
  <c r="Q609" i="6"/>
  <c r="X609" i="6"/>
  <c r="P609" i="6"/>
  <c r="W609" i="6"/>
  <c r="O609" i="6"/>
  <c r="V609" i="6"/>
  <c r="N609" i="6"/>
  <c r="AC609" i="6"/>
  <c r="U609" i="6"/>
  <c r="M609" i="6"/>
  <c r="AB609" i="6"/>
  <c r="T609" i="6"/>
  <c r="L609" i="6"/>
  <c r="AA609" i="6"/>
  <c r="S609" i="6"/>
  <c r="Z609" i="6"/>
  <c r="R609" i="6"/>
  <c r="Y641" i="6"/>
  <c r="Q641" i="6"/>
  <c r="X641" i="6"/>
  <c r="P641" i="6"/>
  <c r="W641" i="6"/>
  <c r="O641" i="6"/>
  <c r="V641" i="6"/>
  <c r="N641" i="6"/>
  <c r="AC641" i="6"/>
  <c r="U641" i="6"/>
  <c r="M641" i="6"/>
  <c r="AB641" i="6"/>
  <c r="T641" i="6"/>
  <c r="L641" i="6"/>
  <c r="AA641" i="6"/>
  <c r="S641" i="6"/>
  <c r="Z641" i="6"/>
  <c r="R641" i="6"/>
  <c r="V674" i="6"/>
  <c r="N674" i="6"/>
  <c r="AC674" i="6"/>
  <c r="U674" i="6"/>
  <c r="M674" i="6"/>
  <c r="AB674" i="6"/>
  <c r="T674" i="6"/>
  <c r="L674" i="6"/>
  <c r="Z674" i="6"/>
  <c r="R674" i="6"/>
  <c r="X674" i="6"/>
  <c r="P674" i="6"/>
  <c r="AA674" i="6"/>
  <c r="Y674" i="6"/>
  <c r="W674" i="6"/>
  <c r="S674" i="6"/>
  <c r="Q674" i="6"/>
  <c r="O674" i="6"/>
  <c r="W584" i="6"/>
  <c r="O584" i="6"/>
  <c r="V584" i="6"/>
  <c r="N584" i="6"/>
  <c r="AC584" i="6"/>
  <c r="U584" i="6"/>
  <c r="M584" i="6"/>
  <c r="AB584" i="6"/>
  <c r="T584" i="6"/>
  <c r="L584" i="6"/>
  <c r="AA584" i="6"/>
  <c r="S584" i="6"/>
  <c r="Z584" i="6"/>
  <c r="R584" i="6"/>
  <c r="Y584" i="6"/>
  <c r="Q584" i="6"/>
  <c r="X584" i="6"/>
  <c r="P584" i="6"/>
  <c r="W616" i="6"/>
  <c r="O616" i="6"/>
  <c r="V616" i="6"/>
  <c r="N616" i="6"/>
  <c r="AC616" i="6"/>
  <c r="U616" i="6"/>
  <c r="M616" i="6"/>
  <c r="AB616" i="6"/>
  <c r="T616" i="6"/>
  <c r="L616" i="6"/>
  <c r="AA616" i="6"/>
  <c r="S616" i="6"/>
  <c r="Z616" i="6"/>
  <c r="R616" i="6"/>
  <c r="Y616" i="6"/>
  <c r="Q616" i="6"/>
  <c r="X616" i="6"/>
  <c r="P616" i="6"/>
  <c r="W648" i="6"/>
  <c r="O648" i="6"/>
  <c r="V648" i="6"/>
  <c r="N648" i="6"/>
  <c r="AC648" i="6"/>
  <c r="U648" i="6"/>
  <c r="M648" i="6"/>
  <c r="AB648" i="6"/>
  <c r="T648" i="6"/>
  <c r="L648" i="6"/>
  <c r="AA648" i="6"/>
  <c r="S648" i="6"/>
  <c r="Z648" i="6"/>
  <c r="R648" i="6"/>
  <c r="Y648" i="6"/>
  <c r="Q648" i="6"/>
  <c r="X648" i="6"/>
  <c r="P648" i="6"/>
  <c r="Z680" i="6"/>
  <c r="R680" i="6"/>
  <c r="Y680" i="6"/>
  <c r="Q680" i="6"/>
  <c r="X680" i="6"/>
  <c r="P680" i="6"/>
  <c r="V680" i="6"/>
  <c r="N680" i="6"/>
  <c r="AC680" i="6"/>
  <c r="U680" i="6"/>
  <c r="M680" i="6"/>
  <c r="AB680" i="6"/>
  <c r="T680" i="6"/>
  <c r="L680" i="6"/>
  <c r="AA680" i="6"/>
  <c r="W680" i="6"/>
  <c r="S680" i="6"/>
  <c r="O680" i="6"/>
  <c r="AC567" i="6"/>
  <c r="U567" i="6"/>
  <c r="M567" i="6"/>
  <c r="AB567" i="6"/>
  <c r="T567" i="6"/>
  <c r="L567" i="6"/>
  <c r="AA567" i="6"/>
  <c r="S567" i="6"/>
  <c r="Z567" i="6"/>
  <c r="R567" i="6"/>
  <c r="Y567" i="6"/>
  <c r="Q567" i="6"/>
  <c r="X567" i="6"/>
  <c r="P567" i="6"/>
  <c r="W567" i="6"/>
  <c r="O567" i="6"/>
  <c r="V567" i="6"/>
  <c r="N567" i="6"/>
  <c r="AC599" i="6"/>
  <c r="U599" i="6"/>
  <c r="M599" i="6"/>
  <c r="AB599" i="6"/>
  <c r="T599" i="6"/>
  <c r="L599" i="6"/>
  <c r="AA599" i="6"/>
  <c r="S599" i="6"/>
  <c r="Z599" i="6"/>
  <c r="R599" i="6"/>
  <c r="Y599" i="6"/>
  <c r="Q599" i="6"/>
  <c r="X599" i="6"/>
  <c r="P599" i="6"/>
  <c r="W599" i="6"/>
  <c r="O599" i="6"/>
  <c r="V599" i="6"/>
  <c r="N599" i="6"/>
  <c r="AC631" i="6"/>
  <c r="U631" i="6"/>
  <c r="M631" i="6"/>
  <c r="AB631" i="6"/>
  <c r="T631" i="6"/>
  <c r="L631" i="6"/>
  <c r="AA631" i="6"/>
  <c r="S631" i="6"/>
  <c r="Z631" i="6"/>
  <c r="R631" i="6"/>
  <c r="Y631" i="6"/>
  <c r="Q631" i="6"/>
  <c r="X631" i="6"/>
  <c r="P631" i="6"/>
  <c r="W631" i="6"/>
  <c r="O631" i="6"/>
  <c r="V631" i="6"/>
  <c r="N631" i="6"/>
  <c r="AC663" i="6"/>
  <c r="U663" i="6"/>
  <c r="M663" i="6"/>
  <c r="AB663" i="6"/>
  <c r="T663" i="6"/>
  <c r="L663" i="6"/>
  <c r="AA663" i="6"/>
  <c r="S663" i="6"/>
  <c r="Z663" i="6"/>
  <c r="R663" i="6"/>
  <c r="Y663" i="6"/>
  <c r="Q663" i="6"/>
  <c r="X663" i="6"/>
  <c r="P663" i="6"/>
  <c r="W663" i="6"/>
  <c r="O663" i="6"/>
  <c r="V663" i="6"/>
  <c r="N663" i="6"/>
  <c r="AA570" i="6"/>
  <c r="S570" i="6"/>
  <c r="Z570" i="6"/>
  <c r="R570" i="6"/>
  <c r="Y570" i="6"/>
  <c r="Q570" i="6"/>
  <c r="X570" i="6"/>
  <c r="P570" i="6"/>
  <c r="W570" i="6"/>
  <c r="O570" i="6"/>
  <c r="V570" i="6"/>
  <c r="N570" i="6"/>
  <c r="AC570" i="6"/>
  <c r="U570" i="6"/>
  <c r="M570" i="6"/>
  <c r="AB570" i="6"/>
  <c r="T570" i="6"/>
  <c r="L570" i="6"/>
  <c r="AA602" i="6"/>
  <c r="S602" i="6"/>
  <c r="Z602" i="6"/>
  <c r="R602" i="6"/>
  <c r="Y602" i="6"/>
  <c r="Q602" i="6"/>
  <c r="X602" i="6"/>
  <c r="P602" i="6"/>
  <c r="W602" i="6"/>
  <c r="O602" i="6"/>
  <c r="V602" i="6"/>
  <c r="N602" i="6"/>
  <c r="AC602" i="6"/>
  <c r="U602" i="6"/>
  <c r="M602" i="6"/>
  <c r="AB602" i="6"/>
  <c r="T602" i="6"/>
  <c r="L602" i="6"/>
  <c r="AA634" i="6"/>
  <c r="S634" i="6"/>
  <c r="Z634" i="6"/>
  <c r="R634" i="6"/>
  <c r="Y634" i="6"/>
  <c r="Q634" i="6"/>
  <c r="X634" i="6"/>
  <c r="P634" i="6"/>
  <c r="W634" i="6"/>
  <c r="O634" i="6"/>
  <c r="V634" i="6"/>
  <c r="N634" i="6"/>
  <c r="AC634" i="6"/>
  <c r="U634" i="6"/>
  <c r="M634" i="6"/>
  <c r="AB634" i="6"/>
  <c r="T634" i="6"/>
  <c r="L634" i="6"/>
  <c r="AA666" i="6"/>
  <c r="S666" i="6"/>
  <c r="Z666" i="6"/>
  <c r="R666" i="6"/>
  <c r="Y666" i="6"/>
  <c r="Q666" i="6"/>
  <c r="X666" i="6"/>
  <c r="P666" i="6"/>
  <c r="W666" i="6"/>
  <c r="O666" i="6"/>
  <c r="V666" i="6"/>
  <c r="N666" i="6"/>
  <c r="AC666" i="6"/>
  <c r="U666" i="6"/>
  <c r="M666" i="6"/>
  <c r="AB666" i="6"/>
  <c r="T666" i="6"/>
  <c r="L666" i="6"/>
  <c r="Z708" i="6"/>
  <c r="R708" i="6"/>
  <c r="Y708" i="6"/>
  <c r="Q708" i="6"/>
  <c r="X708" i="6"/>
  <c r="P708" i="6"/>
  <c r="W708" i="6"/>
  <c r="O708" i="6"/>
  <c r="V708" i="6"/>
  <c r="N708" i="6"/>
  <c r="AC708" i="6"/>
  <c r="U708" i="6"/>
  <c r="M708" i="6"/>
  <c r="AB708" i="6"/>
  <c r="T708" i="6"/>
  <c r="L708" i="6"/>
  <c r="AA708" i="6"/>
  <c r="S708" i="6"/>
  <c r="Z740" i="6"/>
  <c r="R740" i="6"/>
  <c r="Y740" i="6"/>
  <c r="Q740" i="6"/>
  <c r="X740" i="6"/>
  <c r="P740" i="6"/>
  <c r="W740" i="6"/>
  <c r="O740" i="6"/>
  <c r="V740" i="6"/>
  <c r="N740" i="6"/>
  <c r="AC740" i="6"/>
  <c r="U740" i="6"/>
  <c r="M740" i="6"/>
  <c r="AB740" i="6"/>
  <c r="T740" i="6"/>
  <c r="L740" i="6"/>
  <c r="AA740" i="6"/>
  <c r="S740" i="6"/>
  <c r="AB816" i="6"/>
  <c r="T816" i="6"/>
  <c r="L816" i="6"/>
  <c r="Z816" i="6"/>
  <c r="R816" i="6"/>
  <c r="X816" i="6"/>
  <c r="P816" i="6"/>
  <c r="V816" i="6"/>
  <c r="N816" i="6"/>
  <c r="AC816" i="6"/>
  <c r="U816" i="6"/>
  <c r="M816" i="6"/>
  <c r="AA816" i="6"/>
  <c r="Y816" i="6"/>
  <c r="W816" i="6"/>
  <c r="S816" i="6"/>
  <c r="Q816" i="6"/>
  <c r="O816" i="6"/>
  <c r="AB805" i="6"/>
  <c r="T805" i="6"/>
  <c r="L805" i="6"/>
  <c r="Z805" i="6"/>
  <c r="R805" i="6"/>
  <c r="X805" i="6"/>
  <c r="P805" i="6"/>
  <c r="W805" i="6"/>
  <c r="O805" i="6"/>
  <c r="S805" i="6"/>
  <c r="Q805" i="6"/>
  <c r="N805" i="6"/>
  <c r="AC805" i="6"/>
  <c r="M805" i="6"/>
  <c r="AA805" i="6"/>
  <c r="Y805" i="6"/>
  <c r="V805" i="6"/>
  <c r="U805" i="6"/>
  <c r="V706" i="6"/>
  <c r="N706" i="6"/>
  <c r="AC706" i="6"/>
  <c r="U706" i="6"/>
  <c r="M706" i="6"/>
  <c r="AB706" i="6"/>
  <c r="T706" i="6"/>
  <c r="L706" i="6"/>
  <c r="AA706" i="6"/>
  <c r="S706" i="6"/>
  <c r="Z706" i="6"/>
  <c r="R706" i="6"/>
  <c r="Y706" i="6"/>
  <c r="Q706" i="6"/>
  <c r="X706" i="6"/>
  <c r="P706" i="6"/>
  <c r="W706" i="6"/>
  <c r="O706" i="6"/>
  <c r="V738" i="6"/>
  <c r="N738" i="6"/>
  <c r="AC738" i="6"/>
  <c r="U738" i="6"/>
  <c r="M738" i="6"/>
  <c r="AB738" i="6"/>
  <c r="T738" i="6"/>
  <c r="L738" i="6"/>
  <c r="AA738" i="6"/>
  <c r="S738" i="6"/>
  <c r="Z738" i="6"/>
  <c r="R738" i="6"/>
  <c r="Y738" i="6"/>
  <c r="Q738" i="6"/>
  <c r="X738" i="6"/>
  <c r="P738" i="6"/>
  <c r="W738" i="6"/>
  <c r="O738" i="6"/>
  <c r="AB677" i="6"/>
  <c r="T677" i="6"/>
  <c r="L677" i="6"/>
  <c r="AA677" i="6"/>
  <c r="S677" i="6"/>
  <c r="Z677" i="6"/>
  <c r="R677" i="6"/>
  <c r="X677" i="6"/>
  <c r="P677" i="6"/>
  <c r="V677" i="6"/>
  <c r="N677" i="6"/>
  <c r="AC677" i="6"/>
  <c r="Y677" i="6"/>
  <c r="W677" i="6"/>
  <c r="U677" i="6"/>
  <c r="Q677" i="6"/>
  <c r="O677" i="6"/>
  <c r="M677" i="6"/>
  <c r="AB938" i="6"/>
  <c r="T938" i="6"/>
  <c r="L938" i="6"/>
  <c r="Z938" i="6"/>
  <c r="R938" i="6"/>
  <c r="X938" i="6"/>
  <c r="P938" i="6"/>
  <c r="V938" i="6"/>
  <c r="N938" i="6"/>
  <c r="Y938" i="6"/>
  <c r="W938" i="6"/>
  <c r="U938" i="6"/>
  <c r="S938" i="6"/>
  <c r="Q938" i="6"/>
  <c r="O938" i="6"/>
  <c r="AC938" i="6"/>
  <c r="M938" i="6"/>
  <c r="AA938" i="6"/>
  <c r="X842" i="6"/>
  <c r="P842" i="6"/>
  <c r="W842" i="6"/>
  <c r="O842" i="6"/>
  <c r="V842" i="6"/>
  <c r="N842" i="6"/>
  <c r="AC842" i="6"/>
  <c r="U842" i="6"/>
  <c r="M842" i="6"/>
  <c r="AB842" i="6"/>
  <c r="T842" i="6"/>
  <c r="L842" i="6"/>
  <c r="AA842" i="6"/>
  <c r="S842" i="6"/>
  <c r="Z842" i="6"/>
  <c r="R842" i="6"/>
  <c r="Y842" i="6"/>
  <c r="Q842" i="6"/>
  <c r="X874" i="6"/>
  <c r="P874" i="6"/>
  <c r="W874" i="6"/>
  <c r="O874" i="6"/>
  <c r="V874" i="6"/>
  <c r="N874" i="6"/>
  <c r="AC874" i="6"/>
  <c r="U874" i="6"/>
  <c r="M874" i="6"/>
  <c r="AB874" i="6"/>
  <c r="T874" i="6"/>
  <c r="L874" i="6"/>
  <c r="AA874" i="6"/>
  <c r="S874" i="6"/>
  <c r="Z874" i="6"/>
  <c r="R874" i="6"/>
  <c r="Y874" i="6"/>
  <c r="Q874" i="6"/>
  <c r="X906" i="6"/>
  <c r="P906" i="6"/>
  <c r="W906" i="6"/>
  <c r="O906" i="6"/>
  <c r="V906" i="6"/>
  <c r="N906" i="6"/>
  <c r="AC906" i="6"/>
  <c r="U906" i="6"/>
  <c r="M906" i="6"/>
  <c r="AB906" i="6"/>
  <c r="T906" i="6"/>
  <c r="L906" i="6"/>
  <c r="AA906" i="6"/>
  <c r="S906" i="6"/>
  <c r="Z906" i="6"/>
  <c r="R906" i="6"/>
  <c r="Y906" i="6"/>
  <c r="Q906" i="6"/>
  <c r="Z937" i="6"/>
  <c r="R937" i="6"/>
  <c r="X937" i="6"/>
  <c r="P937" i="6"/>
  <c r="V937" i="6"/>
  <c r="N937" i="6"/>
  <c r="AB937" i="6"/>
  <c r="T937" i="6"/>
  <c r="L937" i="6"/>
  <c r="S937" i="6"/>
  <c r="Q937" i="6"/>
  <c r="O937" i="6"/>
  <c r="AC937" i="6"/>
  <c r="M937" i="6"/>
  <c r="AA937" i="6"/>
  <c r="Y937" i="6"/>
  <c r="W937" i="6"/>
  <c r="U937" i="6"/>
  <c r="V853" i="6"/>
  <c r="N853" i="6"/>
  <c r="AC853" i="6"/>
  <c r="U853" i="6"/>
  <c r="M853" i="6"/>
  <c r="AB853" i="6"/>
  <c r="T853" i="6"/>
  <c r="L853" i="6"/>
  <c r="AA853" i="6"/>
  <c r="S853" i="6"/>
  <c r="Z853" i="6"/>
  <c r="R853" i="6"/>
  <c r="Y853" i="6"/>
  <c r="Q853" i="6"/>
  <c r="X853" i="6"/>
  <c r="P853" i="6"/>
  <c r="W853" i="6"/>
  <c r="O853" i="6"/>
  <c r="V885" i="6"/>
  <c r="N885" i="6"/>
  <c r="AC885" i="6"/>
  <c r="U885" i="6"/>
  <c r="M885" i="6"/>
  <c r="AB885" i="6"/>
  <c r="T885" i="6"/>
  <c r="L885" i="6"/>
  <c r="AA885" i="6"/>
  <c r="S885" i="6"/>
  <c r="Z885" i="6"/>
  <c r="R885" i="6"/>
  <c r="Y885" i="6"/>
  <c r="Q885" i="6"/>
  <c r="X885" i="6"/>
  <c r="P885" i="6"/>
  <c r="W885" i="6"/>
  <c r="O885" i="6"/>
  <c r="V917" i="6"/>
  <c r="N917" i="6"/>
  <c r="AC917" i="6"/>
  <c r="U917" i="6"/>
  <c r="M917" i="6"/>
  <c r="AB917" i="6"/>
  <c r="T917" i="6"/>
  <c r="L917" i="6"/>
  <c r="AA917" i="6"/>
  <c r="S917" i="6"/>
  <c r="Z917" i="6"/>
  <c r="R917" i="6"/>
  <c r="Y917" i="6"/>
  <c r="Q917" i="6"/>
  <c r="X917" i="6"/>
  <c r="P917" i="6"/>
  <c r="W917" i="6"/>
  <c r="O917" i="6"/>
  <c r="AB828" i="6"/>
  <c r="T828" i="6"/>
  <c r="L828" i="6"/>
  <c r="AA828" i="6"/>
  <c r="S828" i="6"/>
  <c r="Z828" i="6"/>
  <c r="R828" i="6"/>
  <c r="Y828" i="6"/>
  <c r="Q828" i="6"/>
  <c r="X828" i="6"/>
  <c r="P828" i="6"/>
  <c r="W828" i="6"/>
  <c r="O828" i="6"/>
  <c r="V828" i="6"/>
  <c r="N828" i="6"/>
  <c r="AC828" i="6"/>
  <c r="U828" i="6"/>
  <c r="M828" i="6"/>
  <c r="AB860" i="6"/>
  <c r="T860" i="6"/>
  <c r="L860" i="6"/>
  <c r="AA860" i="6"/>
  <c r="S860" i="6"/>
  <c r="Z860" i="6"/>
  <c r="R860" i="6"/>
  <c r="Y860" i="6"/>
  <c r="Q860" i="6"/>
  <c r="X860" i="6"/>
  <c r="P860" i="6"/>
  <c r="W860" i="6"/>
  <c r="O860" i="6"/>
  <c r="V860" i="6"/>
  <c r="N860" i="6"/>
  <c r="AC860" i="6"/>
  <c r="U860" i="6"/>
  <c r="M860" i="6"/>
  <c r="AB892" i="6"/>
  <c r="T892" i="6"/>
  <c r="L892" i="6"/>
  <c r="AA892" i="6"/>
  <c r="S892" i="6"/>
  <c r="Z892" i="6"/>
  <c r="R892" i="6"/>
  <c r="Y892" i="6"/>
  <c r="Q892" i="6"/>
  <c r="X892" i="6"/>
  <c r="P892" i="6"/>
  <c r="W892" i="6"/>
  <c r="O892" i="6"/>
  <c r="V892" i="6"/>
  <c r="N892" i="6"/>
  <c r="AC892" i="6"/>
  <c r="U892" i="6"/>
  <c r="M892" i="6"/>
  <c r="AB924" i="6"/>
  <c r="T924" i="6"/>
  <c r="L924" i="6"/>
  <c r="AA924" i="6"/>
  <c r="S924" i="6"/>
  <c r="Z924" i="6"/>
  <c r="R924" i="6"/>
  <c r="Y924" i="6"/>
  <c r="Q924" i="6"/>
  <c r="X924" i="6"/>
  <c r="P924" i="6"/>
  <c r="W924" i="6"/>
  <c r="O924" i="6"/>
  <c r="V924" i="6"/>
  <c r="N924" i="6"/>
  <c r="AC924" i="6"/>
  <c r="U924" i="6"/>
  <c r="M924" i="6"/>
  <c r="Z953" i="6"/>
  <c r="R953" i="6"/>
  <c r="Y953" i="6"/>
  <c r="Q953" i="6"/>
  <c r="X953" i="6"/>
  <c r="P953" i="6"/>
  <c r="W953" i="6"/>
  <c r="O953" i="6"/>
  <c r="V953" i="6"/>
  <c r="N953" i="6"/>
  <c r="AC953" i="6"/>
  <c r="U953" i="6"/>
  <c r="M953" i="6"/>
  <c r="AB953" i="6"/>
  <c r="T953" i="6"/>
  <c r="L953" i="6"/>
  <c r="AA953" i="6"/>
  <c r="S953" i="6"/>
  <c r="Z985" i="6"/>
  <c r="R985" i="6"/>
  <c r="Y985" i="6"/>
  <c r="Q985" i="6"/>
  <c r="X985" i="6"/>
  <c r="P985" i="6"/>
  <c r="W985" i="6"/>
  <c r="O985" i="6"/>
  <c r="V985" i="6"/>
  <c r="N985" i="6"/>
  <c r="AC985" i="6"/>
  <c r="U985" i="6"/>
  <c r="M985" i="6"/>
  <c r="AB985" i="6"/>
  <c r="T985" i="6"/>
  <c r="L985" i="6"/>
  <c r="AA985" i="6"/>
  <c r="S985" i="6"/>
  <c r="X956" i="6"/>
  <c r="P956" i="6"/>
  <c r="W956" i="6"/>
  <c r="O956" i="6"/>
  <c r="V956" i="6"/>
  <c r="N956" i="6"/>
  <c r="AC956" i="6"/>
  <c r="U956" i="6"/>
  <c r="M956" i="6"/>
  <c r="AB956" i="6"/>
  <c r="T956" i="6"/>
  <c r="L956" i="6"/>
  <c r="AA956" i="6"/>
  <c r="S956" i="6"/>
  <c r="Z956" i="6"/>
  <c r="R956" i="6"/>
  <c r="Y956" i="6"/>
  <c r="Q956" i="6"/>
  <c r="X988" i="6"/>
  <c r="P988" i="6"/>
  <c r="W988" i="6"/>
  <c r="O988" i="6"/>
  <c r="V988" i="6"/>
  <c r="N988" i="6"/>
  <c r="AC988" i="6"/>
  <c r="U988" i="6"/>
  <c r="M988" i="6"/>
  <c r="AB988" i="6"/>
  <c r="T988" i="6"/>
  <c r="L988" i="6"/>
  <c r="AA988" i="6"/>
  <c r="S988" i="6"/>
  <c r="Z988" i="6"/>
  <c r="R988" i="6"/>
  <c r="Y988" i="6"/>
  <c r="Q988" i="6"/>
  <c r="V963" i="6"/>
  <c r="N963" i="6"/>
  <c r="AC963" i="6"/>
  <c r="U963" i="6"/>
  <c r="M963" i="6"/>
  <c r="AB963" i="6"/>
  <c r="T963" i="6"/>
  <c r="L963" i="6"/>
  <c r="AA963" i="6"/>
  <c r="S963" i="6"/>
  <c r="Z963" i="6"/>
  <c r="R963" i="6"/>
  <c r="Y963" i="6"/>
  <c r="Q963" i="6"/>
  <c r="X963" i="6"/>
  <c r="P963" i="6"/>
  <c r="W963" i="6"/>
  <c r="O963" i="6"/>
  <c r="V995" i="6"/>
  <c r="N995" i="6"/>
  <c r="AC995" i="6"/>
  <c r="U995" i="6"/>
  <c r="M995" i="6"/>
  <c r="AB995" i="6"/>
  <c r="T995" i="6"/>
  <c r="L995" i="6"/>
  <c r="AA995" i="6"/>
  <c r="S995" i="6"/>
  <c r="Z995" i="6"/>
  <c r="R995" i="6"/>
  <c r="Y995" i="6"/>
  <c r="Q995" i="6"/>
  <c r="X995" i="6"/>
  <c r="P995" i="6"/>
  <c r="W995" i="6"/>
  <c r="O995" i="6"/>
  <c r="AB950" i="6"/>
  <c r="T950" i="6"/>
  <c r="L950" i="6"/>
  <c r="AA950" i="6"/>
  <c r="S950" i="6"/>
  <c r="Z950" i="6"/>
  <c r="R950" i="6"/>
  <c r="X950" i="6"/>
  <c r="P950" i="6"/>
  <c r="W950" i="6"/>
  <c r="O950" i="6"/>
  <c r="V950" i="6"/>
  <c r="N950" i="6"/>
  <c r="AC950" i="6"/>
  <c r="U950" i="6"/>
  <c r="M950" i="6"/>
  <c r="Y950" i="6"/>
  <c r="Q950" i="6"/>
  <c r="AB982" i="6"/>
  <c r="T982" i="6"/>
  <c r="L982" i="6"/>
  <c r="AA982" i="6"/>
  <c r="S982" i="6"/>
  <c r="Z982" i="6"/>
  <c r="R982" i="6"/>
  <c r="Y982" i="6"/>
  <c r="Q982" i="6"/>
  <c r="X982" i="6"/>
  <c r="P982" i="6"/>
  <c r="W982" i="6"/>
  <c r="O982" i="6"/>
  <c r="V982" i="6"/>
  <c r="N982" i="6"/>
  <c r="AC982" i="6"/>
  <c r="U982" i="6"/>
  <c r="M982" i="6"/>
  <c r="Z1015" i="6"/>
  <c r="R1015" i="6"/>
  <c r="Y1015" i="6"/>
  <c r="Q1015" i="6"/>
  <c r="X1015" i="6"/>
  <c r="P1015" i="6"/>
  <c r="V1015" i="6"/>
  <c r="N1015" i="6"/>
  <c r="AC1015" i="6"/>
  <c r="U1015" i="6"/>
  <c r="M1015" i="6"/>
  <c r="AB1015" i="6"/>
  <c r="AA1015" i="6"/>
  <c r="W1015" i="6"/>
  <c r="T1015" i="6"/>
  <c r="S1015" i="6"/>
  <c r="O1015" i="6"/>
  <c r="L1015" i="6"/>
  <c r="W1041" i="6"/>
  <c r="O1041" i="6"/>
  <c r="V1041" i="6"/>
  <c r="N1041" i="6"/>
  <c r="AC1041" i="6"/>
  <c r="U1041" i="6"/>
  <c r="M1041" i="6"/>
  <c r="AB1041" i="6"/>
  <c r="T1041" i="6"/>
  <c r="L1041" i="6"/>
  <c r="AA1041" i="6"/>
  <c r="S1041" i="6"/>
  <c r="Z1041" i="6"/>
  <c r="R1041" i="6"/>
  <c r="Y1041" i="6"/>
  <c r="Q1041" i="6"/>
  <c r="X1041" i="6"/>
  <c r="P1041" i="6"/>
  <c r="W1073" i="6"/>
  <c r="O1073" i="6"/>
  <c r="V1073" i="6"/>
  <c r="N1073" i="6"/>
  <c r="AC1073" i="6"/>
  <c r="U1073" i="6"/>
  <c r="M1073" i="6"/>
  <c r="AB1073" i="6"/>
  <c r="T1073" i="6"/>
  <c r="L1073" i="6"/>
  <c r="AA1073" i="6"/>
  <c r="S1073" i="6"/>
  <c r="Z1073" i="6"/>
  <c r="R1073" i="6"/>
  <c r="Y1073" i="6"/>
  <c r="Q1073" i="6"/>
  <c r="X1073" i="6"/>
  <c r="P1073" i="6"/>
  <c r="AA1043" i="6"/>
  <c r="S1043" i="6"/>
  <c r="Z1043" i="6"/>
  <c r="R1043" i="6"/>
  <c r="Y1043" i="6"/>
  <c r="Q1043" i="6"/>
  <c r="X1043" i="6"/>
  <c r="P1043" i="6"/>
  <c r="W1043" i="6"/>
  <c r="O1043" i="6"/>
  <c r="V1043" i="6"/>
  <c r="N1043" i="6"/>
  <c r="AC1043" i="6"/>
  <c r="U1043" i="6"/>
  <c r="M1043" i="6"/>
  <c r="AB1043" i="6"/>
  <c r="T1043" i="6"/>
  <c r="L1043" i="6"/>
  <c r="AA1075" i="6"/>
  <c r="S1075" i="6"/>
  <c r="Z1075" i="6"/>
  <c r="R1075" i="6"/>
  <c r="Y1075" i="6"/>
  <c r="Q1075" i="6"/>
  <c r="X1075" i="6"/>
  <c r="P1075" i="6"/>
  <c r="W1075" i="6"/>
  <c r="O1075" i="6"/>
  <c r="V1075" i="6"/>
  <c r="N1075" i="6"/>
  <c r="AC1075" i="6"/>
  <c r="U1075" i="6"/>
  <c r="M1075" i="6"/>
  <c r="AB1075" i="6"/>
  <c r="T1075" i="6"/>
  <c r="L1075" i="6"/>
  <c r="W1102" i="6"/>
  <c r="O1102" i="6"/>
  <c r="V1102" i="6"/>
  <c r="N1102" i="6"/>
  <c r="AC1102" i="6"/>
  <c r="U1102" i="6"/>
  <c r="M1102" i="6"/>
  <c r="AB1102" i="6"/>
  <c r="T1102" i="6"/>
  <c r="L1102" i="6"/>
  <c r="AA1102" i="6"/>
  <c r="S1102" i="6"/>
  <c r="Z1102" i="6"/>
  <c r="R1102" i="6"/>
  <c r="Y1102" i="6"/>
  <c r="Q1102" i="6"/>
  <c r="X1102" i="6"/>
  <c r="P1102" i="6"/>
  <c r="AC1093" i="6"/>
  <c r="U1093" i="6"/>
  <c r="M1093" i="6"/>
  <c r="AB1093" i="6"/>
  <c r="T1093" i="6"/>
  <c r="L1093" i="6"/>
  <c r="AA1093" i="6"/>
  <c r="S1093" i="6"/>
  <c r="Z1093" i="6"/>
  <c r="R1093" i="6"/>
  <c r="Y1093" i="6"/>
  <c r="Q1093" i="6"/>
  <c r="X1093" i="6"/>
  <c r="P1093" i="6"/>
  <c r="W1093" i="6"/>
  <c r="O1093" i="6"/>
  <c r="V1093" i="6"/>
  <c r="N1093" i="6"/>
  <c r="AC1125" i="6"/>
  <c r="U1125" i="6"/>
  <c r="M1125" i="6"/>
  <c r="AB1125" i="6"/>
  <c r="T1125" i="6"/>
  <c r="L1125" i="6"/>
  <c r="AA1125" i="6"/>
  <c r="S1125" i="6"/>
  <c r="Z1125" i="6"/>
  <c r="R1125" i="6"/>
  <c r="Y1125" i="6"/>
  <c r="Q1125" i="6"/>
  <c r="X1125" i="6"/>
  <c r="P1125" i="6"/>
  <c r="W1125" i="6"/>
  <c r="O1125" i="6"/>
  <c r="V1125" i="6"/>
  <c r="N1125" i="6"/>
  <c r="W1177" i="6"/>
  <c r="O1177" i="6"/>
  <c r="V1177" i="6"/>
  <c r="N1177" i="6"/>
  <c r="AC1177" i="6"/>
  <c r="U1177" i="6"/>
  <c r="M1177" i="6"/>
  <c r="AB1177" i="6"/>
  <c r="T1177" i="6"/>
  <c r="L1177" i="6"/>
  <c r="AA1177" i="6"/>
  <c r="S1177" i="6"/>
  <c r="Z1177" i="6"/>
  <c r="R1177" i="6"/>
  <c r="Y1177" i="6"/>
  <c r="Q1177" i="6"/>
  <c r="X1177" i="6"/>
  <c r="P1177" i="6"/>
  <c r="Z1211" i="6"/>
  <c r="R1211" i="6"/>
  <c r="Y1211" i="6"/>
  <c r="Q1211" i="6"/>
  <c r="X1211" i="6"/>
  <c r="P1211" i="6"/>
  <c r="W1211" i="6"/>
  <c r="O1211" i="6"/>
  <c r="V1211" i="6"/>
  <c r="N1211" i="6"/>
  <c r="AC1211" i="6"/>
  <c r="U1211" i="6"/>
  <c r="M1211" i="6"/>
  <c r="AB1211" i="6"/>
  <c r="T1211" i="6"/>
  <c r="L1211" i="6"/>
  <c r="AA1211" i="6"/>
  <c r="S1211" i="6"/>
  <c r="Z1243" i="6"/>
  <c r="R1243" i="6"/>
  <c r="Y1243" i="6"/>
  <c r="Q1243" i="6"/>
  <c r="X1243" i="6"/>
  <c r="P1243" i="6"/>
  <c r="W1243" i="6"/>
  <c r="O1243" i="6"/>
  <c r="V1243" i="6"/>
  <c r="N1243" i="6"/>
  <c r="AC1243" i="6"/>
  <c r="U1243" i="6"/>
  <c r="M1243" i="6"/>
  <c r="AB1243" i="6"/>
  <c r="T1243" i="6"/>
  <c r="L1243" i="6"/>
  <c r="AA1243" i="6"/>
  <c r="S1243" i="6"/>
  <c r="AB1265" i="6"/>
  <c r="T1265" i="6"/>
  <c r="L1265" i="6"/>
  <c r="AA1265" i="6"/>
  <c r="Z1265" i="6"/>
  <c r="R1265" i="6"/>
  <c r="Y1265" i="6"/>
  <c r="Q1265" i="6"/>
  <c r="X1265" i="6"/>
  <c r="P1265" i="6"/>
  <c r="W1265" i="6"/>
  <c r="O1265" i="6"/>
  <c r="V1265" i="6"/>
  <c r="N1265" i="6"/>
  <c r="AC1265" i="6"/>
  <c r="U1265" i="6"/>
  <c r="S1265" i="6"/>
  <c r="M1265" i="6"/>
  <c r="Z1280" i="6"/>
  <c r="R1280" i="6"/>
  <c r="Y1280" i="6"/>
  <c r="Q1280" i="6"/>
  <c r="X1280" i="6"/>
  <c r="P1280" i="6"/>
  <c r="W1280" i="6"/>
  <c r="O1280" i="6"/>
  <c r="V1280" i="6"/>
  <c r="N1280" i="6"/>
  <c r="AC1280" i="6"/>
  <c r="U1280" i="6"/>
  <c r="M1280" i="6"/>
  <c r="AB1280" i="6"/>
  <c r="T1280" i="6"/>
  <c r="L1280" i="6"/>
  <c r="AA1280" i="6"/>
  <c r="S1280" i="6"/>
  <c r="X1259" i="6"/>
  <c r="P1259" i="6"/>
  <c r="V1259" i="6"/>
  <c r="N1259" i="6"/>
  <c r="AC1259" i="6"/>
  <c r="U1259" i="6"/>
  <c r="M1259" i="6"/>
  <c r="AB1259" i="6"/>
  <c r="T1259" i="6"/>
  <c r="L1259" i="6"/>
  <c r="AA1259" i="6"/>
  <c r="S1259" i="6"/>
  <c r="Z1259" i="6"/>
  <c r="R1259" i="6"/>
  <c r="Y1259" i="6"/>
  <c r="W1259" i="6"/>
  <c r="Q1259" i="6"/>
  <c r="O1259" i="6"/>
  <c r="Z1308" i="6"/>
  <c r="R1308" i="6"/>
  <c r="X1308" i="6"/>
  <c r="P1308" i="6"/>
  <c r="V1308" i="6"/>
  <c r="N1308" i="6"/>
  <c r="AC1308" i="6"/>
  <c r="U1308" i="6"/>
  <c r="M1308" i="6"/>
  <c r="AB1308" i="6"/>
  <c r="T1308" i="6"/>
  <c r="L1308" i="6"/>
  <c r="Y1308" i="6"/>
  <c r="W1308" i="6"/>
  <c r="S1308" i="6"/>
  <c r="Q1308" i="6"/>
  <c r="O1308" i="6"/>
  <c r="AA1308" i="6"/>
  <c r="AB1269" i="6"/>
  <c r="T1269" i="6"/>
  <c r="L1269" i="6"/>
  <c r="AA1269" i="6"/>
  <c r="S1269" i="6"/>
  <c r="Z1269" i="6"/>
  <c r="R1269" i="6"/>
  <c r="Y1269" i="6"/>
  <c r="Q1269" i="6"/>
  <c r="X1269" i="6"/>
  <c r="P1269" i="6"/>
  <c r="W1269" i="6"/>
  <c r="O1269" i="6"/>
  <c r="V1269" i="6"/>
  <c r="N1269" i="6"/>
  <c r="AC1269" i="6"/>
  <c r="U1269" i="6"/>
  <c r="M1269" i="6"/>
  <c r="AC1301" i="6"/>
  <c r="U1301" i="6"/>
  <c r="M1301" i="6"/>
  <c r="AB1301" i="6"/>
  <c r="T1301" i="6"/>
  <c r="L1301" i="6"/>
  <c r="AA1301" i="6"/>
  <c r="S1301" i="6"/>
  <c r="Z1301" i="6"/>
  <c r="R1301" i="6"/>
  <c r="Y1301" i="6"/>
  <c r="Q1301" i="6"/>
  <c r="X1301" i="6"/>
  <c r="P1301" i="6"/>
  <c r="W1301" i="6"/>
  <c r="O1301" i="6"/>
  <c r="V1301" i="6"/>
  <c r="N1301" i="6"/>
  <c r="AA1296" i="6"/>
  <c r="S1296" i="6"/>
  <c r="Z1296" i="6"/>
  <c r="R1296" i="6"/>
  <c r="Y1296" i="6"/>
  <c r="Q1296" i="6"/>
  <c r="X1296" i="6"/>
  <c r="P1296" i="6"/>
  <c r="W1296" i="6"/>
  <c r="O1296" i="6"/>
  <c r="V1296" i="6"/>
  <c r="N1296" i="6"/>
  <c r="AC1296" i="6"/>
  <c r="U1296" i="6"/>
  <c r="M1296" i="6"/>
  <c r="AB1296" i="6"/>
  <c r="T1296" i="6"/>
  <c r="L1296" i="6"/>
  <c r="V1368" i="6"/>
  <c r="N1368" i="6"/>
  <c r="AC1368" i="6"/>
  <c r="U1368" i="6"/>
  <c r="M1368" i="6"/>
  <c r="AA1368" i="6"/>
  <c r="Q1368" i="6"/>
  <c r="Z1368" i="6"/>
  <c r="P1368" i="6"/>
  <c r="Y1368" i="6"/>
  <c r="O1368" i="6"/>
  <c r="X1368" i="6"/>
  <c r="L1368" i="6"/>
  <c r="W1368" i="6"/>
  <c r="T1368" i="6"/>
  <c r="S1368" i="6"/>
  <c r="AB1368" i="6"/>
  <c r="R1368" i="6"/>
  <c r="V1350" i="6"/>
  <c r="N1350" i="6"/>
  <c r="AC1350" i="6"/>
  <c r="U1350" i="6"/>
  <c r="M1350" i="6"/>
  <c r="AB1350" i="6"/>
  <c r="T1350" i="6"/>
  <c r="L1350" i="6"/>
  <c r="AA1350" i="6"/>
  <c r="S1350" i="6"/>
  <c r="Z1350" i="6"/>
  <c r="R1350" i="6"/>
  <c r="Y1350" i="6"/>
  <c r="Q1350" i="6"/>
  <c r="X1350" i="6"/>
  <c r="P1350" i="6"/>
  <c r="W1350" i="6"/>
  <c r="O1350" i="6"/>
  <c r="Z1370" i="6"/>
  <c r="R1370" i="6"/>
  <c r="Y1370" i="6"/>
  <c r="Q1370" i="6"/>
  <c r="V1370" i="6"/>
  <c r="L1370" i="6"/>
  <c r="U1370" i="6"/>
  <c r="T1370" i="6"/>
  <c r="AC1370" i="6"/>
  <c r="S1370" i="6"/>
  <c r="AB1370" i="6"/>
  <c r="P1370" i="6"/>
  <c r="AA1370" i="6"/>
  <c r="O1370" i="6"/>
  <c r="X1370" i="6"/>
  <c r="N1370" i="6"/>
  <c r="W1370" i="6"/>
  <c r="M1370" i="6"/>
  <c r="Y1393" i="6"/>
  <c r="Q1393" i="6"/>
  <c r="X1393" i="6"/>
  <c r="P1393" i="6"/>
  <c r="W1393" i="6"/>
  <c r="O1393" i="6"/>
  <c r="V1393" i="6"/>
  <c r="N1393" i="6"/>
  <c r="AC1393" i="6"/>
  <c r="U1393" i="6"/>
  <c r="M1393" i="6"/>
  <c r="AB1393" i="6"/>
  <c r="T1393" i="6"/>
  <c r="L1393" i="6"/>
  <c r="AA1393" i="6"/>
  <c r="S1393" i="6"/>
  <c r="Z1393" i="6"/>
  <c r="R1393" i="6"/>
  <c r="AA1425" i="6"/>
  <c r="S1425" i="6"/>
  <c r="Z1425" i="6"/>
  <c r="Q1425" i="6"/>
  <c r="Y1425" i="6"/>
  <c r="P1425" i="6"/>
  <c r="X1425" i="6"/>
  <c r="O1425" i="6"/>
  <c r="W1425" i="6"/>
  <c r="N1425" i="6"/>
  <c r="V1425" i="6"/>
  <c r="M1425" i="6"/>
  <c r="U1425" i="6"/>
  <c r="L1425" i="6"/>
  <c r="AC1425" i="6"/>
  <c r="T1425" i="6"/>
  <c r="AB1425" i="6"/>
  <c r="R1425" i="6"/>
  <c r="W1412" i="6"/>
  <c r="O1412" i="6"/>
  <c r="V1412" i="6"/>
  <c r="N1412" i="6"/>
  <c r="AC1412" i="6"/>
  <c r="U1412" i="6"/>
  <c r="M1412" i="6"/>
  <c r="AB1412" i="6"/>
  <c r="T1412" i="6"/>
  <c r="L1412" i="6"/>
  <c r="AA1412" i="6"/>
  <c r="S1412" i="6"/>
  <c r="Z1412" i="6"/>
  <c r="R1412" i="6"/>
  <c r="Y1412" i="6"/>
  <c r="Q1412" i="6"/>
  <c r="X1412" i="6"/>
  <c r="P1412" i="6"/>
  <c r="AA1390" i="6"/>
  <c r="S1390" i="6"/>
  <c r="Z1390" i="6"/>
  <c r="R1390" i="6"/>
  <c r="Y1390" i="6"/>
  <c r="Q1390" i="6"/>
  <c r="X1390" i="6"/>
  <c r="P1390" i="6"/>
  <c r="W1390" i="6"/>
  <c r="O1390" i="6"/>
  <c r="V1390" i="6"/>
  <c r="N1390" i="6"/>
  <c r="AC1390" i="6"/>
  <c r="U1390" i="6"/>
  <c r="M1390" i="6"/>
  <c r="AB1390" i="6"/>
  <c r="T1390" i="6"/>
  <c r="L1390" i="6"/>
  <c r="AA1422" i="6"/>
  <c r="S1422" i="6"/>
  <c r="Z1422" i="6"/>
  <c r="R1422" i="6"/>
  <c r="Y1422" i="6"/>
  <c r="Q1422" i="6"/>
  <c r="X1422" i="6"/>
  <c r="P1422" i="6"/>
  <c r="W1422" i="6"/>
  <c r="O1422" i="6"/>
  <c r="V1422" i="6"/>
  <c r="N1422" i="6"/>
  <c r="AC1422" i="6"/>
  <c r="U1422" i="6"/>
  <c r="M1422" i="6"/>
  <c r="AB1422" i="6"/>
  <c r="T1422" i="6"/>
  <c r="L1422" i="6"/>
  <c r="Z1460" i="6"/>
  <c r="R1460" i="6"/>
  <c r="Y1460" i="6"/>
  <c r="Q1460" i="6"/>
  <c r="X1460" i="6"/>
  <c r="P1460" i="6"/>
  <c r="W1460" i="6"/>
  <c r="O1460" i="6"/>
  <c r="V1460" i="6"/>
  <c r="N1460" i="6"/>
  <c r="AC1460" i="6"/>
  <c r="U1460" i="6"/>
  <c r="M1460" i="6"/>
  <c r="AB1460" i="6"/>
  <c r="T1460" i="6"/>
  <c r="L1460" i="6"/>
  <c r="AA1460" i="6"/>
  <c r="S1460" i="6"/>
  <c r="X1451" i="6"/>
  <c r="P1451" i="6"/>
  <c r="W1451" i="6"/>
  <c r="O1451" i="6"/>
  <c r="V1451" i="6"/>
  <c r="N1451" i="6"/>
  <c r="AC1451" i="6"/>
  <c r="U1451" i="6"/>
  <c r="M1451" i="6"/>
  <c r="AB1451" i="6"/>
  <c r="T1451" i="6"/>
  <c r="L1451" i="6"/>
  <c r="AA1451" i="6"/>
  <c r="S1451" i="6"/>
  <c r="Z1451" i="6"/>
  <c r="R1451" i="6"/>
  <c r="Y1451" i="6"/>
  <c r="Q1451" i="6"/>
  <c r="X1500" i="6"/>
  <c r="P1500" i="6"/>
  <c r="W1500" i="6"/>
  <c r="O1500" i="6"/>
  <c r="V1500" i="6"/>
  <c r="N1500" i="6"/>
  <c r="AB1500" i="6"/>
  <c r="T1500" i="6"/>
  <c r="Z1500" i="6"/>
  <c r="R1500" i="6"/>
  <c r="U1500" i="6"/>
  <c r="S1500" i="6"/>
  <c r="Q1500" i="6"/>
  <c r="M1500" i="6"/>
  <c r="L1500" i="6"/>
  <c r="AC1500" i="6"/>
  <c r="AA1500" i="6"/>
  <c r="Y1500" i="6"/>
  <c r="Z1501" i="6"/>
  <c r="R1501" i="6"/>
  <c r="Y1501" i="6"/>
  <c r="Q1501" i="6"/>
  <c r="X1501" i="6"/>
  <c r="P1501" i="6"/>
  <c r="V1501" i="6"/>
  <c r="N1501" i="6"/>
  <c r="AB1501" i="6"/>
  <c r="T1501" i="6"/>
  <c r="L1501" i="6"/>
  <c r="M1501" i="6"/>
  <c r="AC1501" i="6"/>
  <c r="AA1501" i="6"/>
  <c r="W1501" i="6"/>
  <c r="U1501" i="6"/>
  <c r="S1501" i="6"/>
  <c r="O1501" i="6"/>
  <c r="Z1525" i="6"/>
  <c r="R1525" i="6"/>
  <c r="Y1525" i="6"/>
  <c r="Q1525" i="6"/>
  <c r="X1525" i="6"/>
  <c r="P1525" i="6"/>
  <c r="W1525" i="6"/>
  <c r="O1525" i="6"/>
  <c r="V1525" i="6"/>
  <c r="N1525" i="6"/>
  <c r="AC1525" i="6"/>
  <c r="U1525" i="6"/>
  <c r="M1525" i="6"/>
  <c r="AB1525" i="6"/>
  <c r="T1525" i="6"/>
  <c r="L1525" i="6"/>
  <c r="AA1525" i="6"/>
  <c r="S1525" i="6"/>
  <c r="X1528" i="6"/>
  <c r="P1528" i="6"/>
  <c r="W1528" i="6"/>
  <c r="O1528" i="6"/>
  <c r="V1528" i="6"/>
  <c r="N1528" i="6"/>
  <c r="AC1528" i="6"/>
  <c r="U1528" i="6"/>
  <c r="M1528" i="6"/>
  <c r="AB1528" i="6"/>
  <c r="T1528" i="6"/>
  <c r="L1528" i="6"/>
  <c r="AA1528" i="6"/>
  <c r="S1528" i="6"/>
  <c r="Z1528" i="6"/>
  <c r="R1528" i="6"/>
  <c r="Y1528" i="6"/>
  <c r="Q1528" i="6"/>
  <c r="X1538" i="6"/>
  <c r="P1538" i="6"/>
  <c r="W1538" i="6"/>
  <c r="O1538" i="6"/>
  <c r="V1538" i="6"/>
  <c r="N1538" i="6"/>
  <c r="AC1538" i="6"/>
  <c r="U1538" i="6"/>
  <c r="M1538" i="6"/>
  <c r="AB1538" i="6"/>
  <c r="T1538" i="6"/>
  <c r="L1538" i="6"/>
  <c r="Z1538" i="6"/>
  <c r="R1538" i="6"/>
  <c r="Y1538" i="6"/>
  <c r="Q1538" i="6"/>
  <c r="AA1538" i="6"/>
  <c r="S1538" i="6"/>
  <c r="X1562" i="6"/>
  <c r="P1562" i="6"/>
  <c r="W1562" i="6"/>
  <c r="O1562" i="6"/>
  <c r="V1562" i="6"/>
  <c r="N1562" i="6"/>
  <c r="AC1562" i="6"/>
  <c r="U1562" i="6"/>
  <c r="M1562" i="6"/>
  <c r="AB1562" i="6"/>
  <c r="T1562" i="6"/>
  <c r="L1562" i="6"/>
  <c r="AA1562" i="6"/>
  <c r="S1562" i="6"/>
  <c r="Z1562" i="6"/>
  <c r="R1562" i="6"/>
  <c r="Y1562" i="6"/>
  <c r="Q1562" i="6"/>
  <c r="X1595" i="6"/>
  <c r="P1595" i="6"/>
  <c r="AB1595" i="6"/>
  <c r="T1595" i="6"/>
  <c r="L1595" i="6"/>
  <c r="Z1595" i="6"/>
  <c r="R1595" i="6"/>
  <c r="AA1595" i="6"/>
  <c r="N1595" i="6"/>
  <c r="Y1595" i="6"/>
  <c r="M1595" i="6"/>
  <c r="W1595" i="6"/>
  <c r="V1595" i="6"/>
  <c r="U1595" i="6"/>
  <c r="S1595" i="6"/>
  <c r="Q1595" i="6"/>
  <c r="AC1595" i="6"/>
  <c r="O1595" i="6"/>
  <c r="X1603" i="6"/>
  <c r="P1603" i="6"/>
  <c r="W1603" i="6"/>
  <c r="O1603" i="6"/>
  <c r="V1603" i="6"/>
  <c r="N1603" i="6"/>
  <c r="AB1603" i="6"/>
  <c r="T1603" i="6"/>
  <c r="L1603" i="6"/>
  <c r="AA1603" i="6"/>
  <c r="S1603" i="6"/>
  <c r="Z1603" i="6"/>
  <c r="R1603" i="6"/>
  <c r="AC1603" i="6"/>
  <c r="Y1603" i="6"/>
  <c r="U1603" i="6"/>
  <c r="Q1603" i="6"/>
  <c r="M1603" i="6"/>
  <c r="V1618" i="6"/>
  <c r="N1618" i="6"/>
  <c r="AC1618" i="6"/>
  <c r="U1618" i="6"/>
  <c r="M1618" i="6"/>
  <c r="AB1618" i="6"/>
  <c r="T1618" i="6"/>
  <c r="L1618" i="6"/>
  <c r="AA1618" i="6"/>
  <c r="S1618" i="6"/>
  <c r="Z1618" i="6"/>
  <c r="R1618" i="6"/>
  <c r="Y1618" i="6"/>
  <c r="Q1618" i="6"/>
  <c r="X1618" i="6"/>
  <c r="P1618" i="6"/>
  <c r="W1618" i="6"/>
  <c r="O1618" i="6"/>
  <c r="AB1617" i="6"/>
  <c r="T1617" i="6"/>
  <c r="L1617" i="6"/>
  <c r="AA1617" i="6"/>
  <c r="S1617" i="6"/>
  <c r="Z1617" i="6"/>
  <c r="R1617" i="6"/>
  <c r="Y1617" i="6"/>
  <c r="Q1617" i="6"/>
  <c r="X1617" i="6"/>
  <c r="P1617" i="6"/>
  <c r="W1617" i="6"/>
  <c r="O1617" i="6"/>
  <c r="V1617" i="6"/>
  <c r="N1617" i="6"/>
  <c r="AC1617" i="6"/>
  <c r="U1617" i="6"/>
  <c r="M1617" i="6"/>
  <c r="V1633" i="6"/>
  <c r="N1633" i="6"/>
  <c r="AC1633" i="6"/>
  <c r="U1633" i="6"/>
  <c r="M1633" i="6"/>
  <c r="AB1633" i="6"/>
  <c r="T1633" i="6"/>
  <c r="L1633" i="6"/>
  <c r="AA1633" i="6"/>
  <c r="S1633" i="6"/>
  <c r="Z1633" i="6"/>
  <c r="R1633" i="6"/>
  <c r="Y1633" i="6"/>
  <c r="Q1633" i="6"/>
  <c r="X1633" i="6"/>
  <c r="P1633" i="6"/>
  <c r="W1633" i="6"/>
  <c r="O1633" i="6"/>
  <c r="AA1668" i="6"/>
  <c r="S1668" i="6"/>
  <c r="Z1668" i="6"/>
  <c r="R1668" i="6"/>
  <c r="W1668" i="6"/>
  <c r="O1668" i="6"/>
  <c r="AC1668" i="6"/>
  <c r="U1668" i="6"/>
  <c r="M1668" i="6"/>
  <c r="AB1668" i="6"/>
  <c r="T1668" i="6"/>
  <c r="L1668" i="6"/>
  <c r="X1668" i="6"/>
  <c r="V1668" i="6"/>
  <c r="Q1668" i="6"/>
  <c r="P1668" i="6"/>
  <c r="N1668" i="6"/>
  <c r="Y1668" i="6"/>
  <c r="AF182" i="5"/>
  <c r="X182" i="5"/>
  <c r="AE182" i="5"/>
  <c r="W182" i="5"/>
  <c r="AD182" i="5"/>
  <c r="V182" i="5"/>
  <c r="AC182" i="5"/>
  <c r="U182" i="5"/>
  <c r="AB182" i="5"/>
  <c r="T182" i="5"/>
  <c r="AA182" i="5"/>
  <c r="S182" i="5"/>
  <c r="AH182" i="5"/>
  <c r="Z182" i="5"/>
  <c r="R182" i="5"/>
  <c r="AG182" i="5"/>
  <c r="Y182" i="5"/>
  <c r="Q182" i="5"/>
  <c r="AA32" i="5"/>
  <c r="S32" i="5"/>
  <c r="AG32" i="5"/>
  <c r="Y32" i="5"/>
  <c r="Q32" i="5"/>
  <c r="AF32" i="5"/>
  <c r="X32" i="5"/>
  <c r="AE32" i="5"/>
  <c r="W32" i="5"/>
  <c r="AC32" i="5"/>
  <c r="U32" i="5"/>
  <c r="AB32" i="5"/>
  <c r="T32" i="5"/>
  <c r="R32" i="5"/>
  <c r="AH32" i="5"/>
  <c r="AD32" i="5"/>
  <c r="Z32" i="5"/>
  <c r="V32" i="5"/>
  <c r="AD213" i="5"/>
  <c r="V213" i="5"/>
  <c r="AC213" i="5"/>
  <c r="U213" i="5"/>
  <c r="AB213" i="5"/>
  <c r="T213" i="5"/>
  <c r="AA213" i="5"/>
  <c r="S213" i="5"/>
  <c r="AH213" i="5"/>
  <c r="Z213" i="5"/>
  <c r="R213" i="5"/>
  <c r="AG213" i="5"/>
  <c r="Y213" i="5"/>
  <c r="Q213" i="5"/>
  <c r="AF213" i="5"/>
  <c r="X213" i="5"/>
  <c r="AE213" i="5"/>
  <c r="W213" i="5"/>
  <c r="AH464" i="5"/>
  <c r="Z464" i="5"/>
  <c r="R464" i="5"/>
  <c r="AD464" i="5"/>
  <c r="V464" i="5"/>
  <c r="AC464" i="5"/>
  <c r="U464" i="5"/>
  <c r="Y464" i="5"/>
  <c r="X464" i="5"/>
  <c r="W464" i="5"/>
  <c r="AG464" i="5"/>
  <c r="T464" i="5"/>
  <c r="AF464" i="5"/>
  <c r="S464" i="5"/>
  <c r="AE464" i="5"/>
  <c r="Q464" i="5"/>
  <c r="AB464" i="5"/>
  <c r="AA464" i="5"/>
  <c r="V1654" i="6"/>
  <c r="N1654" i="6"/>
  <c r="AA1654" i="6"/>
  <c r="S1654" i="6"/>
  <c r="Y1654" i="6"/>
  <c r="Q1654" i="6"/>
  <c r="X1654" i="6"/>
  <c r="P1654" i="6"/>
  <c r="R1654" i="6"/>
  <c r="O1654" i="6"/>
  <c r="AC1654" i="6"/>
  <c r="M1654" i="6"/>
  <c r="AB1654" i="6"/>
  <c r="L1654" i="6"/>
  <c r="Z1654" i="6"/>
  <c r="W1654" i="6"/>
  <c r="U1654" i="6"/>
  <c r="T1654" i="6"/>
  <c r="V1537" i="6"/>
  <c r="N1537" i="6"/>
  <c r="AC1537" i="6"/>
  <c r="U1537" i="6"/>
  <c r="M1537" i="6"/>
  <c r="AB1537" i="6"/>
  <c r="T1537" i="6"/>
  <c r="L1537" i="6"/>
  <c r="AA1537" i="6"/>
  <c r="S1537" i="6"/>
  <c r="Z1537" i="6"/>
  <c r="R1537" i="6"/>
  <c r="X1537" i="6"/>
  <c r="P1537" i="6"/>
  <c r="Q1537" i="6"/>
  <c r="O1537" i="6"/>
  <c r="Y1537" i="6"/>
  <c r="W1537" i="6"/>
  <c r="AB1457" i="6"/>
  <c r="T1457" i="6"/>
  <c r="L1457" i="6"/>
  <c r="AA1457" i="6"/>
  <c r="S1457" i="6"/>
  <c r="Z1457" i="6"/>
  <c r="R1457" i="6"/>
  <c r="Y1457" i="6"/>
  <c r="Q1457" i="6"/>
  <c r="X1457" i="6"/>
  <c r="P1457" i="6"/>
  <c r="W1457" i="6"/>
  <c r="O1457" i="6"/>
  <c r="V1457" i="6"/>
  <c r="N1457" i="6"/>
  <c r="AC1457" i="6"/>
  <c r="U1457" i="6"/>
  <c r="M1457" i="6"/>
  <c r="W1302" i="6"/>
  <c r="O1302" i="6"/>
  <c r="V1302" i="6"/>
  <c r="N1302" i="6"/>
  <c r="AC1302" i="6"/>
  <c r="U1302" i="6"/>
  <c r="M1302" i="6"/>
  <c r="AB1302" i="6"/>
  <c r="T1302" i="6"/>
  <c r="L1302" i="6"/>
  <c r="AA1302" i="6"/>
  <c r="S1302" i="6"/>
  <c r="Z1302" i="6"/>
  <c r="R1302" i="6"/>
  <c r="Y1302" i="6"/>
  <c r="Q1302" i="6"/>
  <c r="X1302" i="6"/>
  <c r="P1302" i="6"/>
  <c r="AC1144" i="6"/>
  <c r="U1144" i="6"/>
  <c r="M1144" i="6"/>
  <c r="AA1144" i="6"/>
  <c r="S1144" i="6"/>
  <c r="W1144" i="6"/>
  <c r="O1144" i="6"/>
  <c r="Z1144" i="6"/>
  <c r="N1144" i="6"/>
  <c r="Y1144" i="6"/>
  <c r="L1144" i="6"/>
  <c r="X1144" i="6"/>
  <c r="V1144" i="6"/>
  <c r="T1144" i="6"/>
  <c r="R1144" i="6"/>
  <c r="Q1144" i="6"/>
  <c r="AB1144" i="6"/>
  <c r="P1144" i="6"/>
  <c r="X1006" i="6"/>
  <c r="AA1006" i="6"/>
  <c r="S1006" i="6"/>
  <c r="W1006" i="6"/>
  <c r="N1006" i="6"/>
  <c r="V1006" i="6"/>
  <c r="M1006" i="6"/>
  <c r="U1006" i="6"/>
  <c r="L1006" i="6"/>
  <c r="T1006" i="6"/>
  <c r="AC1006" i="6"/>
  <c r="R1006" i="6"/>
  <c r="AB1006" i="6"/>
  <c r="Q1006" i="6"/>
  <c r="Z1006" i="6"/>
  <c r="P1006" i="6"/>
  <c r="Y1006" i="6"/>
  <c r="O1006" i="6"/>
  <c r="X791" i="6"/>
  <c r="P791" i="6"/>
  <c r="W791" i="6"/>
  <c r="O791" i="6"/>
  <c r="V791" i="6"/>
  <c r="N791" i="6"/>
  <c r="AC791" i="6"/>
  <c r="U791" i="6"/>
  <c r="M791" i="6"/>
  <c r="AB791" i="6"/>
  <c r="T791" i="6"/>
  <c r="L791" i="6"/>
  <c r="AA791" i="6"/>
  <c r="S791" i="6"/>
  <c r="Z791" i="6"/>
  <c r="R791" i="6"/>
  <c r="Y791" i="6"/>
  <c r="Q791" i="6"/>
  <c r="X715" i="6"/>
  <c r="P715" i="6"/>
  <c r="W715" i="6"/>
  <c r="O715" i="6"/>
  <c r="V715" i="6"/>
  <c r="N715" i="6"/>
  <c r="AC715" i="6"/>
  <c r="U715" i="6"/>
  <c r="M715" i="6"/>
  <c r="AB715" i="6"/>
  <c r="T715" i="6"/>
  <c r="L715" i="6"/>
  <c r="AA715" i="6"/>
  <c r="S715" i="6"/>
  <c r="Z715" i="6"/>
  <c r="R715" i="6"/>
  <c r="Y715" i="6"/>
  <c r="Q715" i="6"/>
  <c r="Y430" i="6"/>
  <c r="Q430" i="6"/>
  <c r="X430" i="6"/>
  <c r="P430" i="6"/>
  <c r="W430" i="6"/>
  <c r="O430" i="6"/>
  <c r="V430" i="6"/>
  <c r="N430" i="6"/>
  <c r="AC430" i="6"/>
  <c r="U430" i="6"/>
  <c r="M430" i="6"/>
  <c r="AB430" i="6"/>
  <c r="T430" i="6"/>
  <c r="L430" i="6"/>
  <c r="AA430" i="6"/>
  <c r="S430" i="6"/>
  <c r="Z430" i="6"/>
  <c r="R430" i="6"/>
  <c r="AB369" i="6"/>
  <c r="T369" i="6"/>
  <c r="L369" i="6"/>
  <c r="AA369" i="6"/>
  <c r="S369" i="6"/>
  <c r="Z369" i="6"/>
  <c r="R369" i="6"/>
  <c r="Y369" i="6"/>
  <c r="Q369" i="6"/>
  <c r="X369" i="6"/>
  <c r="P369" i="6"/>
  <c r="W369" i="6"/>
  <c r="O369" i="6"/>
  <c r="V369" i="6"/>
  <c r="N369" i="6"/>
  <c r="AC369" i="6"/>
  <c r="U369" i="6"/>
  <c r="M369" i="6"/>
  <c r="Z258" i="6"/>
  <c r="R258" i="6"/>
  <c r="Y258" i="6"/>
  <c r="Q258" i="6"/>
  <c r="X258" i="6"/>
  <c r="P258" i="6"/>
  <c r="W258" i="6"/>
  <c r="O258" i="6"/>
  <c r="V258" i="6"/>
  <c r="N258" i="6"/>
  <c r="AC258" i="6"/>
  <c r="U258" i="6"/>
  <c r="M258" i="6"/>
  <c r="AB258" i="6"/>
  <c r="T258" i="6"/>
  <c r="L258" i="6"/>
  <c r="AA258" i="6"/>
  <c r="S258" i="6"/>
  <c r="X201" i="6"/>
  <c r="P201" i="6"/>
  <c r="W201" i="6"/>
  <c r="O201" i="6"/>
  <c r="V201" i="6"/>
  <c r="N201" i="6"/>
  <c r="AC201" i="6"/>
  <c r="U201" i="6"/>
  <c r="M201" i="6"/>
  <c r="AB201" i="6"/>
  <c r="T201" i="6"/>
  <c r="L201" i="6"/>
  <c r="AA201" i="6"/>
  <c r="S201" i="6"/>
  <c r="Z201" i="6"/>
  <c r="R201" i="6"/>
  <c r="Y201" i="6"/>
  <c r="Q201" i="6"/>
  <c r="AC133" i="6"/>
  <c r="U133" i="6"/>
  <c r="M133" i="6"/>
  <c r="AB133" i="6"/>
  <c r="T133" i="6"/>
  <c r="L133" i="6"/>
  <c r="AA133" i="6"/>
  <c r="S133" i="6"/>
  <c r="Z133" i="6"/>
  <c r="R133" i="6"/>
  <c r="Y133" i="6"/>
  <c r="Q133" i="6"/>
  <c r="X133" i="6"/>
  <c r="P133" i="6"/>
  <c r="W133" i="6"/>
  <c r="O133" i="6"/>
  <c r="V133" i="6"/>
  <c r="N133" i="6"/>
  <c r="AA64" i="6"/>
  <c r="S64" i="6"/>
  <c r="Z64" i="6"/>
  <c r="R64" i="6"/>
  <c r="Y64" i="6"/>
  <c r="Q64" i="6"/>
  <c r="W64" i="6"/>
  <c r="O64" i="6"/>
  <c r="V64" i="6"/>
  <c r="N64" i="6"/>
  <c r="AC64" i="6"/>
  <c r="U64" i="6"/>
  <c r="M64" i="6"/>
  <c r="AB64" i="6"/>
  <c r="X64" i="6"/>
  <c r="T64" i="6"/>
  <c r="P64" i="6"/>
  <c r="L64" i="6"/>
  <c r="AE903" i="5"/>
  <c r="W903" i="5"/>
  <c r="AC903" i="5"/>
  <c r="U903" i="5"/>
  <c r="AB903" i="5"/>
  <c r="T903" i="5"/>
  <c r="AA903" i="5"/>
  <c r="S903" i="5"/>
  <c r="AH903" i="5"/>
  <c r="Z903" i="5"/>
  <c r="R903" i="5"/>
  <c r="AG903" i="5"/>
  <c r="Y903" i="5"/>
  <c r="Q903" i="5"/>
  <c r="AF903" i="5"/>
  <c r="X903" i="5"/>
  <c r="AD903" i="5"/>
  <c r="V903" i="5"/>
  <c r="AE815" i="5"/>
  <c r="W815" i="5"/>
  <c r="AC815" i="5"/>
  <c r="U815" i="5"/>
  <c r="AB815" i="5"/>
  <c r="T815" i="5"/>
  <c r="AA815" i="5"/>
  <c r="S815" i="5"/>
  <c r="AH815" i="5"/>
  <c r="Z815" i="5"/>
  <c r="R815" i="5"/>
  <c r="AG815" i="5"/>
  <c r="Y815" i="5"/>
  <c r="Q815" i="5"/>
  <c r="AF815" i="5"/>
  <c r="X815" i="5"/>
  <c r="AD815" i="5"/>
  <c r="V815" i="5"/>
  <c r="AG756" i="5"/>
  <c r="Y756" i="5"/>
  <c r="Q756" i="5"/>
  <c r="AE756" i="5"/>
  <c r="W756" i="5"/>
  <c r="AD756" i="5"/>
  <c r="V756" i="5"/>
  <c r="AC756" i="5"/>
  <c r="U756" i="5"/>
  <c r="AB756" i="5"/>
  <c r="T756" i="5"/>
  <c r="AA756" i="5"/>
  <c r="S756" i="5"/>
  <c r="AH756" i="5"/>
  <c r="Z756" i="5"/>
  <c r="R756" i="5"/>
  <c r="AF756" i="5"/>
  <c r="X756" i="5"/>
  <c r="AE530" i="5"/>
  <c r="W530" i="5"/>
  <c r="AD530" i="5"/>
  <c r="V530" i="5"/>
  <c r="AB530" i="5"/>
  <c r="T530" i="5"/>
  <c r="AH530" i="5"/>
  <c r="Z530" i="5"/>
  <c r="R530" i="5"/>
  <c r="AG530" i="5"/>
  <c r="Y530" i="5"/>
  <c r="Q530" i="5"/>
  <c r="AF530" i="5"/>
  <c r="X530" i="5"/>
  <c r="AC530" i="5"/>
  <c r="AA530" i="5"/>
  <c r="U530" i="5"/>
  <c r="S530" i="5"/>
  <c r="AA544" i="5"/>
  <c r="S544" i="5"/>
  <c r="AH544" i="5"/>
  <c r="Z544" i="5"/>
  <c r="R544" i="5"/>
  <c r="AF544" i="5"/>
  <c r="X544" i="5"/>
  <c r="AE544" i="5"/>
  <c r="W544" i="5"/>
  <c r="AD544" i="5"/>
  <c r="V544" i="5"/>
  <c r="AC544" i="5"/>
  <c r="U544" i="5"/>
  <c r="AB544" i="5"/>
  <c r="T544" i="5"/>
  <c r="Q544" i="5"/>
  <c r="AG544" i="5"/>
  <c r="Y544" i="5"/>
  <c r="AF495" i="5"/>
  <c r="X495" i="5"/>
  <c r="AD495" i="5"/>
  <c r="V495" i="5"/>
  <c r="AB495" i="5"/>
  <c r="T495" i="5"/>
  <c r="AA495" i="5"/>
  <c r="S495" i="5"/>
  <c r="AH495" i="5"/>
  <c r="Z495" i="5"/>
  <c r="R495" i="5"/>
  <c r="Q495" i="5"/>
  <c r="AG495" i="5"/>
  <c r="AE495" i="5"/>
  <c r="AC495" i="5"/>
  <c r="Y495" i="5"/>
  <c r="W495" i="5"/>
  <c r="U495" i="5"/>
  <c r="AC549" i="5"/>
  <c r="U549" i="5"/>
  <c r="AB549" i="5"/>
  <c r="T549" i="5"/>
  <c r="AH549" i="5"/>
  <c r="Z549" i="5"/>
  <c r="R549" i="5"/>
  <c r="AG549" i="5"/>
  <c r="Y549" i="5"/>
  <c r="Q549" i="5"/>
  <c r="AF549" i="5"/>
  <c r="X549" i="5"/>
  <c r="AE549" i="5"/>
  <c r="W549" i="5"/>
  <c r="AD549" i="5"/>
  <c r="V549" i="5"/>
  <c r="S549" i="5"/>
  <c r="AA549" i="5"/>
  <c r="AA552" i="5"/>
  <c r="S552" i="5"/>
  <c r="AH552" i="5"/>
  <c r="Z552" i="5"/>
  <c r="R552" i="5"/>
  <c r="AF552" i="5"/>
  <c r="X552" i="5"/>
  <c r="AE552" i="5"/>
  <c r="W552" i="5"/>
  <c r="AD552" i="5"/>
  <c r="V552" i="5"/>
  <c r="AC552" i="5"/>
  <c r="U552" i="5"/>
  <c r="AB552" i="5"/>
  <c r="T552" i="5"/>
  <c r="AG552" i="5"/>
  <c r="Y552" i="5"/>
  <c r="Q552" i="5"/>
  <c r="AG535" i="5"/>
  <c r="Y535" i="5"/>
  <c r="Q535" i="5"/>
  <c r="AF535" i="5"/>
  <c r="X535" i="5"/>
  <c r="AD535" i="5"/>
  <c r="V535" i="5"/>
  <c r="AC535" i="5"/>
  <c r="U535" i="5"/>
  <c r="AB535" i="5"/>
  <c r="T535" i="5"/>
  <c r="AA535" i="5"/>
  <c r="S535" i="5"/>
  <c r="AH535" i="5"/>
  <c r="Z535" i="5"/>
  <c r="R535" i="5"/>
  <c r="AE535" i="5"/>
  <c r="W535" i="5"/>
  <c r="AH508" i="5"/>
  <c r="Z508" i="5"/>
  <c r="R508" i="5"/>
  <c r="AF508" i="5"/>
  <c r="X508" i="5"/>
  <c r="AD508" i="5"/>
  <c r="V508" i="5"/>
  <c r="AC508" i="5"/>
  <c r="U508" i="5"/>
  <c r="AB508" i="5"/>
  <c r="T508" i="5"/>
  <c r="AA508" i="5"/>
  <c r="Y508" i="5"/>
  <c r="W508" i="5"/>
  <c r="S508" i="5"/>
  <c r="Q508" i="5"/>
  <c r="AG508" i="5"/>
  <c r="AE508" i="5"/>
  <c r="AG764" i="5"/>
  <c r="Y764" i="5"/>
  <c r="Q764" i="5"/>
  <c r="AE764" i="5"/>
  <c r="W764" i="5"/>
  <c r="AD764" i="5"/>
  <c r="V764" i="5"/>
  <c r="AC764" i="5"/>
  <c r="U764" i="5"/>
  <c r="AB764" i="5"/>
  <c r="T764" i="5"/>
  <c r="AA764" i="5"/>
  <c r="S764" i="5"/>
  <c r="AH764" i="5"/>
  <c r="Z764" i="5"/>
  <c r="R764" i="5"/>
  <c r="AF764" i="5"/>
  <c r="X764" i="5"/>
  <c r="AH496" i="5"/>
  <c r="Z496" i="5"/>
  <c r="R496" i="5"/>
  <c r="AF496" i="5"/>
  <c r="X496" i="5"/>
  <c r="AD496" i="5"/>
  <c r="V496" i="5"/>
  <c r="AC496" i="5"/>
  <c r="U496" i="5"/>
  <c r="AB496" i="5"/>
  <c r="T496" i="5"/>
  <c r="AG496" i="5"/>
  <c r="AE496" i="5"/>
  <c r="AA496" i="5"/>
  <c r="Y496" i="5"/>
  <c r="W496" i="5"/>
  <c r="S496" i="5"/>
  <c r="Q496" i="5"/>
  <c r="AH460" i="5"/>
  <c r="Z460" i="5"/>
  <c r="R460" i="5"/>
  <c r="AD460" i="5"/>
  <c r="V460" i="5"/>
  <c r="AC460" i="5"/>
  <c r="S460" i="5"/>
  <c r="AB460" i="5"/>
  <c r="Q460" i="5"/>
  <c r="AA460" i="5"/>
  <c r="Y460" i="5"/>
  <c r="X460" i="5"/>
  <c r="AG460" i="5"/>
  <c r="W460" i="5"/>
  <c r="AF460" i="5"/>
  <c r="U460" i="5"/>
  <c r="AE460" i="5"/>
  <c r="T460" i="5"/>
  <c r="AF507" i="5"/>
  <c r="X507" i="5"/>
  <c r="AD507" i="5"/>
  <c r="V507" i="5"/>
  <c r="AB507" i="5"/>
  <c r="T507" i="5"/>
  <c r="AA507" i="5"/>
  <c r="S507" i="5"/>
  <c r="AH507" i="5"/>
  <c r="Z507" i="5"/>
  <c r="R507" i="5"/>
  <c r="AG507" i="5"/>
  <c r="AE507" i="5"/>
  <c r="AC507" i="5"/>
  <c r="Y507" i="5"/>
  <c r="W507" i="5"/>
  <c r="U507" i="5"/>
  <c r="Q507" i="5"/>
  <c r="AH424" i="5"/>
  <c r="Z424" i="5"/>
  <c r="R424" i="5"/>
  <c r="AG424" i="5"/>
  <c r="Y424" i="5"/>
  <c r="Q424" i="5"/>
  <c r="AF424" i="5"/>
  <c r="X424" i="5"/>
  <c r="AE424" i="5"/>
  <c r="W424" i="5"/>
  <c r="AD424" i="5"/>
  <c r="V424" i="5"/>
  <c r="AC424" i="5"/>
  <c r="U424" i="5"/>
  <c r="AB424" i="5"/>
  <c r="T424" i="5"/>
  <c r="AA424" i="5"/>
  <c r="S424" i="5"/>
  <c r="AD462" i="5"/>
  <c r="V462" i="5"/>
  <c r="AH462" i="5"/>
  <c r="Z462" i="5"/>
  <c r="R462" i="5"/>
  <c r="AA462" i="5"/>
  <c r="Y462" i="5"/>
  <c r="X462" i="5"/>
  <c r="AG462" i="5"/>
  <c r="W462" i="5"/>
  <c r="AF462" i="5"/>
  <c r="U462" i="5"/>
  <c r="AE462" i="5"/>
  <c r="T462" i="5"/>
  <c r="AC462" i="5"/>
  <c r="S462" i="5"/>
  <c r="AB462" i="5"/>
  <c r="Q462" i="5"/>
  <c r="AF419" i="5"/>
  <c r="X419" i="5"/>
  <c r="AE419" i="5"/>
  <c r="W419" i="5"/>
  <c r="AD419" i="5"/>
  <c r="V419" i="5"/>
  <c r="AC419" i="5"/>
  <c r="U419" i="5"/>
  <c r="AB419" i="5"/>
  <c r="T419" i="5"/>
  <c r="AA419" i="5"/>
  <c r="S419" i="5"/>
  <c r="AH419" i="5"/>
  <c r="Z419" i="5"/>
  <c r="R419" i="5"/>
  <c r="AG419" i="5"/>
  <c r="Y419" i="5"/>
  <c r="Q419" i="5"/>
  <c r="AE236" i="5"/>
  <c r="W236" i="5"/>
  <c r="AA236" i="5"/>
  <c r="S236" i="5"/>
  <c r="AB236" i="5"/>
  <c r="Q236" i="5"/>
  <c r="Z236" i="5"/>
  <c r="Y236" i="5"/>
  <c r="AH236" i="5"/>
  <c r="X236" i="5"/>
  <c r="AG236" i="5"/>
  <c r="V236" i="5"/>
  <c r="AF236" i="5"/>
  <c r="U236" i="5"/>
  <c r="AD236" i="5"/>
  <c r="T236" i="5"/>
  <c r="AC236" i="5"/>
  <c r="R236" i="5"/>
  <c r="AF475" i="5"/>
  <c r="X475" i="5"/>
  <c r="AB475" i="5"/>
  <c r="T475" i="5"/>
  <c r="AA475" i="5"/>
  <c r="S475" i="5"/>
  <c r="AH475" i="5"/>
  <c r="Z475" i="5"/>
  <c r="R475" i="5"/>
  <c r="AE475" i="5"/>
  <c r="AD475" i="5"/>
  <c r="AC475" i="5"/>
  <c r="Y475" i="5"/>
  <c r="W475" i="5"/>
  <c r="V475" i="5"/>
  <c r="U475" i="5"/>
  <c r="AG475" i="5"/>
  <c r="Q475" i="5"/>
  <c r="AD482" i="5"/>
  <c r="V482" i="5"/>
  <c r="AH482" i="5"/>
  <c r="Z482" i="5"/>
  <c r="R482" i="5"/>
  <c r="AG482" i="5"/>
  <c r="Y482" i="5"/>
  <c r="Q482" i="5"/>
  <c r="AF482" i="5"/>
  <c r="X482" i="5"/>
  <c r="U482" i="5"/>
  <c r="T482" i="5"/>
  <c r="S482" i="5"/>
  <c r="AE482" i="5"/>
  <c r="AC482" i="5"/>
  <c r="AB482" i="5"/>
  <c r="AA482" i="5"/>
  <c r="W482" i="5"/>
  <c r="AH404" i="5"/>
  <c r="Z404" i="5"/>
  <c r="R404" i="5"/>
  <c r="AF404" i="5"/>
  <c r="X404" i="5"/>
  <c r="AE404" i="5"/>
  <c r="W404" i="5"/>
  <c r="AD404" i="5"/>
  <c r="V404" i="5"/>
  <c r="AC404" i="5"/>
  <c r="U404" i="5"/>
  <c r="AB404" i="5"/>
  <c r="T404" i="5"/>
  <c r="AA404" i="5"/>
  <c r="S404" i="5"/>
  <c r="AG404" i="5"/>
  <c r="Y404" i="5"/>
  <c r="Q404" i="5"/>
  <c r="AF471" i="5"/>
  <c r="X471" i="5"/>
  <c r="AB471" i="5"/>
  <c r="T471" i="5"/>
  <c r="AA471" i="5"/>
  <c r="S471" i="5"/>
  <c r="AH471" i="5"/>
  <c r="AE471" i="5"/>
  <c r="R471" i="5"/>
  <c r="AD471" i="5"/>
  <c r="Q471" i="5"/>
  <c r="AC471" i="5"/>
  <c r="Z471" i="5"/>
  <c r="Y471" i="5"/>
  <c r="W471" i="5"/>
  <c r="V471" i="5"/>
  <c r="AG471" i="5"/>
  <c r="U471" i="5"/>
  <c r="AF407" i="5"/>
  <c r="X407" i="5"/>
  <c r="AE407" i="5"/>
  <c r="W407" i="5"/>
  <c r="AD407" i="5"/>
  <c r="V407" i="5"/>
  <c r="AC407" i="5"/>
  <c r="U407" i="5"/>
  <c r="AB407" i="5"/>
  <c r="T407" i="5"/>
  <c r="AA407" i="5"/>
  <c r="S407" i="5"/>
  <c r="AH407" i="5"/>
  <c r="Z407" i="5"/>
  <c r="R407" i="5"/>
  <c r="AG407" i="5"/>
  <c r="Y407" i="5"/>
  <c r="Q407" i="5"/>
  <c r="AB453" i="5"/>
  <c r="T453" i="5"/>
  <c r="AA453" i="5"/>
  <c r="S453" i="5"/>
  <c r="AH453" i="5"/>
  <c r="Z453" i="5"/>
  <c r="R453" i="5"/>
  <c r="AG453" i="5"/>
  <c r="Y453" i="5"/>
  <c r="Q453" i="5"/>
  <c r="AF453" i="5"/>
  <c r="X453" i="5"/>
  <c r="AE453" i="5"/>
  <c r="W453" i="5"/>
  <c r="AD453" i="5"/>
  <c r="V453" i="5"/>
  <c r="AC453" i="5"/>
  <c r="U453" i="5"/>
  <c r="AD209" i="5"/>
  <c r="V209" i="5"/>
  <c r="AC209" i="5"/>
  <c r="U209" i="5"/>
  <c r="AB209" i="5"/>
  <c r="T209" i="5"/>
  <c r="AA209" i="5"/>
  <c r="S209" i="5"/>
  <c r="AH209" i="5"/>
  <c r="Z209" i="5"/>
  <c r="R209" i="5"/>
  <c r="AG209" i="5"/>
  <c r="Y209" i="5"/>
  <c r="Q209" i="5"/>
  <c r="AF209" i="5"/>
  <c r="X209" i="5"/>
  <c r="AE209" i="5"/>
  <c r="W209" i="5"/>
  <c r="Z30" i="6"/>
  <c r="R30" i="6"/>
  <c r="Y30" i="6"/>
  <c r="Q30" i="6"/>
  <c r="X30" i="6"/>
  <c r="P30" i="6"/>
  <c r="W30" i="6"/>
  <c r="O30" i="6"/>
  <c r="V30" i="6"/>
  <c r="N30" i="6"/>
  <c r="AC30" i="6"/>
  <c r="U30" i="6"/>
  <c r="M30" i="6"/>
  <c r="AB30" i="6"/>
  <c r="T30" i="6"/>
  <c r="L30" i="6"/>
  <c r="AA30" i="6"/>
  <c r="S30" i="6"/>
  <c r="X29" i="6"/>
  <c r="P29" i="6"/>
  <c r="W29" i="6"/>
  <c r="O29" i="6"/>
  <c r="V29" i="6"/>
  <c r="N29" i="6"/>
  <c r="AC29" i="6"/>
  <c r="U29" i="6"/>
  <c r="M29" i="6"/>
  <c r="AB29" i="6"/>
  <c r="T29" i="6"/>
  <c r="L29" i="6"/>
  <c r="AA29" i="6"/>
  <c r="S29" i="6"/>
  <c r="Z29" i="6"/>
  <c r="R29" i="6"/>
  <c r="Y29" i="6"/>
  <c r="Q29" i="6"/>
  <c r="V24" i="6"/>
  <c r="N24" i="6"/>
  <c r="AC24" i="6"/>
  <c r="U24" i="6"/>
  <c r="M24" i="6"/>
  <c r="AB24" i="6"/>
  <c r="T24" i="6"/>
  <c r="L24" i="6"/>
  <c r="AA24" i="6"/>
  <c r="S24" i="6"/>
  <c r="Z24" i="6"/>
  <c r="R24" i="6"/>
  <c r="Y24" i="6"/>
  <c r="Q24" i="6"/>
  <c r="X24" i="6"/>
  <c r="P24" i="6"/>
  <c r="W24" i="6"/>
  <c r="O24" i="6"/>
  <c r="AB23" i="6"/>
  <c r="T23" i="6"/>
  <c r="L23" i="6"/>
  <c r="AA23" i="6"/>
  <c r="S23" i="6"/>
  <c r="Z23" i="6"/>
  <c r="R23" i="6"/>
  <c r="Y23" i="6"/>
  <c r="Q23" i="6"/>
  <c r="X23" i="6"/>
  <c r="P23" i="6"/>
  <c r="W23" i="6"/>
  <c r="O23" i="6"/>
  <c r="V23" i="6"/>
  <c r="N23" i="6"/>
  <c r="AC23" i="6"/>
  <c r="U23" i="6"/>
  <c r="M23" i="6"/>
  <c r="AC286" i="6"/>
  <c r="U286" i="6"/>
  <c r="M286" i="6"/>
  <c r="Z286" i="6"/>
  <c r="R286" i="6"/>
  <c r="Y286" i="6"/>
  <c r="Q286" i="6"/>
  <c r="X286" i="6"/>
  <c r="P286" i="6"/>
  <c r="W286" i="6"/>
  <c r="O286" i="6"/>
  <c r="S286" i="6"/>
  <c r="N286" i="6"/>
  <c r="L286" i="6"/>
  <c r="AB286" i="6"/>
  <c r="AA286" i="6"/>
  <c r="V286" i="6"/>
  <c r="T286" i="6"/>
  <c r="Z396" i="6"/>
  <c r="R396" i="6"/>
  <c r="Y396" i="6"/>
  <c r="Q396" i="6"/>
  <c r="X396" i="6"/>
  <c r="P396" i="6"/>
  <c r="W396" i="6"/>
  <c r="O396" i="6"/>
  <c r="V396" i="6"/>
  <c r="N396" i="6"/>
  <c r="AC396" i="6"/>
  <c r="U396" i="6"/>
  <c r="M396" i="6"/>
  <c r="AB396" i="6"/>
  <c r="T396" i="6"/>
  <c r="L396" i="6"/>
  <c r="AA396" i="6"/>
  <c r="S396" i="6"/>
  <c r="V310" i="6"/>
  <c r="N310" i="6"/>
  <c r="AC310" i="6"/>
  <c r="U310" i="6"/>
  <c r="M310" i="6"/>
  <c r="AB310" i="6"/>
  <c r="T310" i="6"/>
  <c r="L310" i="6"/>
  <c r="AA310" i="6"/>
  <c r="S310" i="6"/>
  <c r="Z310" i="6"/>
  <c r="R310" i="6"/>
  <c r="Y310" i="6"/>
  <c r="Q310" i="6"/>
  <c r="X310" i="6"/>
  <c r="P310" i="6"/>
  <c r="W310" i="6"/>
  <c r="O310" i="6"/>
  <c r="V342" i="6"/>
  <c r="N342" i="6"/>
  <c r="AC342" i="6"/>
  <c r="U342" i="6"/>
  <c r="M342" i="6"/>
  <c r="AB342" i="6"/>
  <c r="T342" i="6"/>
  <c r="L342" i="6"/>
  <c r="AA342" i="6"/>
  <c r="S342" i="6"/>
  <c r="Z342" i="6"/>
  <c r="R342" i="6"/>
  <c r="Y342" i="6"/>
  <c r="Q342" i="6"/>
  <c r="X342" i="6"/>
  <c r="P342" i="6"/>
  <c r="W342" i="6"/>
  <c r="O342" i="6"/>
  <c r="V374" i="6"/>
  <c r="N374" i="6"/>
  <c r="AC374" i="6"/>
  <c r="U374" i="6"/>
  <c r="M374" i="6"/>
  <c r="AB374" i="6"/>
  <c r="T374" i="6"/>
  <c r="L374" i="6"/>
  <c r="AA374" i="6"/>
  <c r="S374" i="6"/>
  <c r="Z374" i="6"/>
  <c r="R374" i="6"/>
  <c r="Y374" i="6"/>
  <c r="Q374" i="6"/>
  <c r="X374" i="6"/>
  <c r="P374" i="6"/>
  <c r="W374" i="6"/>
  <c r="O374" i="6"/>
  <c r="AC412" i="6"/>
  <c r="U412" i="6"/>
  <c r="M412" i="6"/>
  <c r="AB412" i="6"/>
  <c r="T412" i="6"/>
  <c r="L412" i="6"/>
  <c r="Z412" i="6"/>
  <c r="R412" i="6"/>
  <c r="X412" i="6"/>
  <c r="P412" i="6"/>
  <c r="W412" i="6"/>
  <c r="O412" i="6"/>
  <c r="V412" i="6"/>
  <c r="N412" i="6"/>
  <c r="S412" i="6"/>
  <c r="Q412" i="6"/>
  <c r="AA412" i="6"/>
  <c r="Y412" i="6"/>
  <c r="Z538" i="6"/>
  <c r="R538" i="6"/>
  <c r="X538" i="6"/>
  <c r="P538" i="6"/>
  <c r="V538" i="6"/>
  <c r="N538" i="6"/>
  <c r="AB538" i="6"/>
  <c r="T538" i="6"/>
  <c r="L538" i="6"/>
  <c r="W538" i="6"/>
  <c r="U538" i="6"/>
  <c r="S538" i="6"/>
  <c r="Q538" i="6"/>
  <c r="O538" i="6"/>
  <c r="AC538" i="6"/>
  <c r="M538" i="6"/>
  <c r="AA538" i="6"/>
  <c r="Y538" i="6"/>
  <c r="W445" i="6"/>
  <c r="O445" i="6"/>
  <c r="V445" i="6"/>
  <c r="N445" i="6"/>
  <c r="AC445" i="6"/>
  <c r="U445" i="6"/>
  <c r="M445" i="6"/>
  <c r="AB445" i="6"/>
  <c r="T445" i="6"/>
  <c r="L445" i="6"/>
  <c r="AA445" i="6"/>
  <c r="S445" i="6"/>
  <c r="Z445" i="6"/>
  <c r="R445" i="6"/>
  <c r="Y445" i="6"/>
  <c r="Q445" i="6"/>
  <c r="X445" i="6"/>
  <c r="P445" i="6"/>
  <c r="W477" i="6"/>
  <c r="O477" i="6"/>
  <c r="V477" i="6"/>
  <c r="N477" i="6"/>
  <c r="AC477" i="6"/>
  <c r="U477" i="6"/>
  <c r="M477" i="6"/>
  <c r="AB477" i="6"/>
  <c r="T477" i="6"/>
  <c r="L477" i="6"/>
  <c r="AA477" i="6"/>
  <c r="S477" i="6"/>
  <c r="Z477" i="6"/>
  <c r="R477" i="6"/>
  <c r="Y477" i="6"/>
  <c r="Q477" i="6"/>
  <c r="X477" i="6"/>
  <c r="P477" i="6"/>
  <c r="W509" i="6"/>
  <c r="O509" i="6"/>
  <c r="V509" i="6"/>
  <c r="N509" i="6"/>
  <c r="AC509" i="6"/>
  <c r="U509" i="6"/>
  <c r="M509" i="6"/>
  <c r="AB509" i="6"/>
  <c r="T509" i="6"/>
  <c r="L509" i="6"/>
  <c r="AA509" i="6"/>
  <c r="S509" i="6"/>
  <c r="Z509" i="6"/>
  <c r="R509" i="6"/>
  <c r="Y509" i="6"/>
  <c r="Q509" i="6"/>
  <c r="X509" i="6"/>
  <c r="P509" i="6"/>
  <c r="Z546" i="6"/>
  <c r="R546" i="6"/>
  <c r="X546" i="6"/>
  <c r="P546" i="6"/>
  <c r="V546" i="6"/>
  <c r="N546" i="6"/>
  <c r="AC546" i="6"/>
  <c r="U546" i="6"/>
  <c r="M546" i="6"/>
  <c r="AB546" i="6"/>
  <c r="T546" i="6"/>
  <c r="L546" i="6"/>
  <c r="W546" i="6"/>
  <c r="S546" i="6"/>
  <c r="Q546" i="6"/>
  <c r="O546" i="6"/>
  <c r="AA546" i="6"/>
  <c r="Y546" i="6"/>
  <c r="AC444" i="6"/>
  <c r="U444" i="6"/>
  <c r="M444" i="6"/>
  <c r="AB444" i="6"/>
  <c r="T444" i="6"/>
  <c r="L444" i="6"/>
  <c r="AA444" i="6"/>
  <c r="S444" i="6"/>
  <c r="Z444" i="6"/>
  <c r="R444" i="6"/>
  <c r="Y444" i="6"/>
  <c r="Q444" i="6"/>
  <c r="X444" i="6"/>
  <c r="P444" i="6"/>
  <c r="W444" i="6"/>
  <c r="O444" i="6"/>
  <c r="V444" i="6"/>
  <c r="N444" i="6"/>
  <c r="AC476" i="6"/>
  <c r="U476" i="6"/>
  <c r="M476" i="6"/>
  <c r="AB476" i="6"/>
  <c r="T476" i="6"/>
  <c r="L476" i="6"/>
  <c r="AA476" i="6"/>
  <c r="S476" i="6"/>
  <c r="Z476" i="6"/>
  <c r="R476" i="6"/>
  <c r="Y476" i="6"/>
  <c r="Q476" i="6"/>
  <c r="X476" i="6"/>
  <c r="P476" i="6"/>
  <c r="W476" i="6"/>
  <c r="O476" i="6"/>
  <c r="V476" i="6"/>
  <c r="N476" i="6"/>
  <c r="AC508" i="6"/>
  <c r="U508" i="6"/>
  <c r="M508" i="6"/>
  <c r="AB508" i="6"/>
  <c r="T508" i="6"/>
  <c r="L508" i="6"/>
  <c r="AA508" i="6"/>
  <c r="S508" i="6"/>
  <c r="Z508" i="6"/>
  <c r="R508" i="6"/>
  <c r="Y508" i="6"/>
  <c r="Q508" i="6"/>
  <c r="X508" i="6"/>
  <c r="P508" i="6"/>
  <c r="W508" i="6"/>
  <c r="O508" i="6"/>
  <c r="V508" i="6"/>
  <c r="N508" i="6"/>
  <c r="AB547" i="6"/>
  <c r="T547" i="6"/>
  <c r="L547" i="6"/>
  <c r="Z547" i="6"/>
  <c r="R547" i="6"/>
  <c r="X547" i="6"/>
  <c r="P547" i="6"/>
  <c r="W547" i="6"/>
  <c r="O547" i="6"/>
  <c r="V547" i="6"/>
  <c r="N547" i="6"/>
  <c r="Q547" i="6"/>
  <c r="M547" i="6"/>
  <c r="AC547" i="6"/>
  <c r="AA547" i="6"/>
  <c r="Y547" i="6"/>
  <c r="U547" i="6"/>
  <c r="S547" i="6"/>
  <c r="X549" i="6"/>
  <c r="P549" i="6"/>
  <c r="V549" i="6"/>
  <c r="N549" i="6"/>
  <c r="AB549" i="6"/>
  <c r="T549" i="6"/>
  <c r="L549" i="6"/>
  <c r="AA549" i="6"/>
  <c r="S549" i="6"/>
  <c r="Z549" i="6"/>
  <c r="R549" i="6"/>
  <c r="W549" i="6"/>
  <c r="U549" i="6"/>
  <c r="Q549" i="6"/>
  <c r="O549" i="6"/>
  <c r="M549" i="6"/>
  <c r="AC549" i="6"/>
  <c r="Y549" i="6"/>
  <c r="Y581" i="6"/>
  <c r="Q581" i="6"/>
  <c r="X581" i="6"/>
  <c r="P581" i="6"/>
  <c r="W581" i="6"/>
  <c r="O581" i="6"/>
  <c r="V581" i="6"/>
  <c r="N581" i="6"/>
  <c r="AC581" i="6"/>
  <c r="U581" i="6"/>
  <c r="M581" i="6"/>
  <c r="AB581" i="6"/>
  <c r="T581" i="6"/>
  <c r="L581" i="6"/>
  <c r="AA581" i="6"/>
  <c r="S581" i="6"/>
  <c r="Z581" i="6"/>
  <c r="R581" i="6"/>
  <c r="Y613" i="6"/>
  <c r="Q613" i="6"/>
  <c r="X613" i="6"/>
  <c r="P613" i="6"/>
  <c r="W613" i="6"/>
  <c r="O613" i="6"/>
  <c r="V613" i="6"/>
  <c r="N613" i="6"/>
  <c r="AC613" i="6"/>
  <c r="U613" i="6"/>
  <c r="M613" i="6"/>
  <c r="AB613" i="6"/>
  <c r="T613" i="6"/>
  <c r="L613" i="6"/>
  <c r="AA613" i="6"/>
  <c r="S613" i="6"/>
  <c r="Z613" i="6"/>
  <c r="R613" i="6"/>
  <c r="Y645" i="6"/>
  <c r="Q645" i="6"/>
  <c r="X645" i="6"/>
  <c r="P645" i="6"/>
  <c r="W645" i="6"/>
  <c r="O645" i="6"/>
  <c r="V645" i="6"/>
  <c r="N645" i="6"/>
  <c r="AC645" i="6"/>
  <c r="U645" i="6"/>
  <c r="M645" i="6"/>
  <c r="AB645" i="6"/>
  <c r="T645" i="6"/>
  <c r="L645" i="6"/>
  <c r="AA645" i="6"/>
  <c r="S645" i="6"/>
  <c r="Z645" i="6"/>
  <c r="R645" i="6"/>
  <c r="W556" i="6"/>
  <c r="O556" i="6"/>
  <c r="V556" i="6"/>
  <c r="N556" i="6"/>
  <c r="AC556" i="6"/>
  <c r="U556" i="6"/>
  <c r="M556" i="6"/>
  <c r="AB556" i="6"/>
  <c r="T556" i="6"/>
  <c r="L556" i="6"/>
  <c r="AA556" i="6"/>
  <c r="S556" i="6"/>
  <c r="Z556" i="6"/>
  <c r="R556" i="6"/>
  <c r="Y556" i="6"/>
  <c r="Q556" i="6"/>
  <c r="X556" i="6"/>
  <c r="P556" i="6"/>
  <c r="W588" i="6"/>
  <c r="O588" i="6"/>
  <c r="V588" i="6"/>
  <c r="N588" i="6"/>
  <c r="AC588" i="6"/>
  <c r="U588" i="6"/>
  <c r="M588" i="6"/>
  <c r="AB588" i="6"/>
  <c r="T588" i="6"/>
  <c r="L588" i="6"/>
  <c r="AA588" i="6"/>
  <c r="S588" i="6"/>
  <c r="Z588" i="6"/>
  <c r="R588" i="6"/>
  <c r="Y588" i="6"/>
  <c r="Q588" i="6"/>
  <c r="X588" i="6"/>
  <c r="P588" i="6"/>
  <c r="W620" i="6"/>
  <c r="O620" i="6"/>
  <c r="V620" i="6"/>
  <c r="N620" i="6"/>
  <c r="AC620" i="6"/>
  <c r="U620" i="6"/>
  <c r="M620" i="6"/>
  <c r="AB620" i="6"/>
  <c r="T620" i="6"/>
  <c r="L620" i="6"/>
  <c r="AA620" i="6"/>
  <c r="S620" i="6"/>
  <c r="Z620" i="6"/>
  <c r="R620" i="6"/>
  <c r="Y620" i="6"/>
  <c r="Q620" i="6"/>
  <c r="X620" i="6"/>
  <c r="P620" i="6"/>
  <c r="W652" i="6"/>
  <c r="O652" i="6"/>
  <c r="V652" i="6"/>
  <c r="N652" i="6"/>
  <c r="AC652" i="6"/>
  <c r="U652" i="6"/>
  <c r="M652" i="6"/>
  <c r="AB652" i="6"/>
  <c r="T652" i="6"/>
  <c r="L652" i="6"/>
  <c r="AA652" i="6"/>
  <c r="S652" i="6"/>
  <c r="Z652" i="6"/>
  <c r="R652" i="6"/>
  <c r="Y652" i="6"/>
  <c r="Q652" i="6"/>
  <c r="X652" i="6"/>
  <c r="P652" i="6"/>
  <c r="V682" i="6"/>
  <c r="N682" i="6"/>
  <c r="AC682" i="6"/>
  <c r="U682" i="6"/>
  <c r="M682" i="6"/>
  <c r="AB682" i="6"/>
  <c r="T682" i="6"/>
  <c r="L682" i="6"/>
  <c r="Z682" i="6"/>
  <c r="R682" i="6"/>
  <c r="Y682" i="6"/>
  <c r="Q682" i="6"/>
  <c r="X682" i="6"/>
  <c r="P682" i="6"/>
  <c r="AA682" i="6"/>
  <c r="W682" i="6"/>
  <c r="S682" i="6"/>
  <c r="O682" i="6"/>
  <c r="AC571" i="6"/>
  <c r="U571" i="6"/>
  <c r="M571" i="6"/>
  <c r="AB571" i="6"/>
  <c r="T571" i="6"/>
  <c r="L571" i="6"/>
  <c r="AA571" i="6"/>
  <c r="S571" i="6"/>
  <c r="Z571" i="6"/>
  <c r="R571" i="6"/>
  <c r="Y571" i="6"/>
  <c r="Q571" i="6"/>
  <c r="X571" i="6"/>
  <c r="P571" i="6"/>
  <c r="W571" i="6"/>
  <c r="O571" i="6"/>
  <c r="V571" i="6"/>
  <c r="N571" i="6"/>
  <c r="AC603" i="6"/>
  <c r="U603" i="6"/>
  <c r="M603" i="6"/>
  <c r="AB603" i="6"/>
  <c r="T603" i="6"/>
  <c r="L603" i="6"/>
  <c r="AA603" i="6"/>
  <c r="S603" i="6"/>
  <c r="Z603" i="6"/>
  <c r="R603" i="6"/>
  <c r="Y603" i="6"/>
  <c r="Q603" i="6"/>
  <c r="X603" i="6"/>
  <c r="P603" i="6"/>
  <c r="W603" i="6"/>
  <c r="O603" i="6"/>
  <c r="V603" i="6"/>
  <c r="N603" i="6"/>
  <c r="AC635" i="6"/>
  <c r="U635" i="6"/>
  <c r="M635" i="6"/>
  <c r="AB635" i="6"/>
  <c r="T635" i="6"/>
  <c r="L635" i="6"/>
  <c r="AA635" i="6"/>
  <c r="S635" i="6"/>
  <c r="Z635" i="6"/>
  <c r="R635" i="6"/>
  <c r="Y635" i="6"/>
  <c r="Q635" i="6"/>
  <c r="X635" i="6"/>
  <c r="P635" i="6"/>
  <c r="W635" i="6"/>
  <c r="O635" i="6"/>
  <c r="V635" i="6"/>
  <c r="N635" i="6"/>
  <c r="AC667" i="6"/>
  <c r="U667" i="6"/>
  <c r="M667" i="6"/>
  <c r="AB667" i="6"/>
  <c r="T667" i="6"/>
  <c r="L667" i="6"/>
  <c r="AA667" i="6"/>
  <c r="S667" i="6"/>
  <c r="Z667" i="6"/>
  <c r="R667" i="6"/>
  <c r="Y667" i="6"/>
  <c r="Q667" i="6"/>
  <c r="X667" i="6"/>
  <c r="P667" i="6"/>
  <c r="W667" i="6"/>
  <c r="O667" i="6"/>
  <c r="V667" i="6"/>
  <c r="N667" i="6"/>
  <c r="AA574" i="6"/>
  <c r="S574" i="6"/>
  <c r="Z574" i="6"/>
  <c r="R574" i="6"/>
  <c r="Y574" i="6"/>
  <c r="Q574" i="6"/>
  <c r="X574" i="6"/>
  <c r="P574" i="6"/>
  <c r="W574" i="6"/>
  <c r="O574" i="6"/>
  <c r="V574" i="6"/>
  <c r="N574" i="6"/>
  <c r="AC574" i="6"/>
  <c r="U574" i="6"/>
  <c r="M574" i="6"/>
  <c r="AB574" i="6"/>
  <c r="T574" i="6"/>
  <c r="L574" i="6"/>
  <c r="AA606" i="6"/>
  <c r="S606" i="6"/>
  <c r="Z606" i="6"/>
  <c r="R606" i="6"/>
  <c r="Y606" i="6"/>
  <c r="Q606" i="6"/>
  <c r="X606" i="6"/>
  <c r="P606" i="6"/>
  <c r="W606" i="6"/>
  <c r="O606" i="6"/>
  <c r="V606" i="6"/>
  <c r="N606" i="6"/>
  <c r="AC606" i="6"/>
  <c r="U606" i="6"/>
  <c r="M606" i="6"/>
  <c r="AB606" i="6"/>
  <c r="T606" i="6"/>
  <c r="L606" i="6"/>
  <c r="AA638" i="6"/>
  <c r="S638" i="6"/>
  <c r="Z638" i="6"/>
  <c r="R638" i="6"/>
  <c r="Y638" i="6"/>
  <c r="Q638" i="6"/>
  <c r="X638" i="6"/>
  <c r="P638" i="6"/>
  <c r="W638" i="6"/>
  <c r="O638" i="6"/>
  <c r="V638" i="6"/>
  <c r="N638" i="6"/>
  <c r="AC638" i="6"/>
  <c r="U638" i="6"/>
  <c r="M638" i="6"/>
  <c r="AB638" i="6"/>
  <c r="T638" i="6"/>
  <c r="L638" i="6"/>
  <c r="AA670" i="6"/>
  <c r="S670" i="6"/>
  <c r="Z670" i="6"/>
  <c r="R670" i="6"/>
  <c r="Y670" i="6"/>
  <c r="Q670" i="6"/>
  <c r="X670" i="6"/>
  <c r="P670" i="6"/>
  <c r="W670" i="6"/>
  <c r="O670" i="6"/>
  <c r="V670" i="6"/>
  <c r="N670" i="6"/>
  <c r="AC670" i="6"/>
  <c r="U670" i="6"/>
  <c r="M670" i="6"/>
  <c r="AB670" i="6"/>
  <c r="T670" i="6"/>
  <c r="L670" i="6"/>
  <c r="Z712" i="6"/>
  <c r="R712" i="6"/>
  <c r="Y712" i="6"/>
  <c r="Q712" i="6"/>
  <c r="X712" i="6"/>
  <c r="P712" i="6"/>
  <c r="W712" i="6"/>
  <c r="O712" i="6"/>
  <c r="V712" i="6"/>
  <c r="N712" i="6"/>
  <c r="AC712" i="6"/>
  <c r="U712" i="6"/>
  <c r="M712" i="6"/>
  <c r="AB712" i="6"/>
  <c r="T712" i="6"/>
  <c r="L712" i="6"/>
  <c r="AA712" i="6"/>
  <c r="S712" i="6"/>
  <c r="Z744" i="6"/>
  <c r="R744" i="6"/>
  <c r="Y744" i="6"/>
  <c r="Q744" i="6"/>
  <c r="X744" i="6"/>
  <c r="P744" i="6"/>
  <c r="W744" i="6"/>
  <c r="O744" i="6"/>
  <c r="V744" i="6"/>
  <c r="N744" i="6"/>
  <c r="AC744" i="6"/>
  <c r="U744" i="6"/>
  <c r="M744" i="6"/>
  <c r="AB744" i="6"/>
  <c r="T744" i="6"/>
  <c r="L744" i="6"/>
  <c r="AA744" i="6"/>
  <c r="S744" i="6"/>
  <c r="X679" i="6"/>
  <c r="P679" i="6"/>
  <c r="W679" i="6"/>
  <c r="O679" i="6"/>
  <c r="V679" i="6"/>
  <c r="N679" i="6"/>
  <c r="AB679" i="6"/>
  <c r="T679" i="6"/>
  <c r="L679" i="6"/>
  <c r="AA679" i="6"/>
  <c r="S679" i="6"/>
  <c r="Z679" i="6"/>
  <c r="R679" i="6"/>
  <c r="AC679" i="6"/>
  <c r="Y679" i="6"/>
  <c r="U679" i="6"/>
  <c r="Q679" i="6"/>
  <c r="M679" i="6"/>
  <c r="V817" i="6"/>
  <c r="N817" i="6"/>
  <c r="AB817" i="6"/>
  <c r="T817" i="6"/>
  <c r="L817" i="6"/>
  <c r="Z817" i="6"/>
  <c r="R817" i="6"/>
  <c r="X817" i="6"/>
  <c r="P817" i="6"/>
  <c r="W817" i="6"/>
  <c r="O817" i="6"/>
  <c r="U817" i="6"/>
  <c r="S817" i="6"/>
  <c r="Q817" i="6"/>
  <c r="M817" i="6"/>
  <c r="AC817" i="6"/>
  <c r="AA817" i="6"/>
  <c r="Y817" i="6"/>
  <c r="V710" i="6"/>
  <c r="N710" i="6"/>
  <c r="AC710" i="6"/>
  <c r="U710" i="6"/>
  <c r="M710" i="6"/>
  <c r="AB710" i="6"/>
  <c r="T710" i="6"/>
  <c r="L710" i="6"/>
  <c r="AA710" i="6"/>
  <c r="S710" i="6"/>
  <c r="Z710" i="6"/>
  <c r="R710" i="6"/>
  <c r="Y710" i="6"/>
  <c r="Q710" i="6"/>
  <c r="X710" i="6"/>
  <c r="P710" i="6"/>
  <c r="W710" i="6"/>
  <c r="O710" i="6"/>
  <c r="V742" i="6"/>
  <c r="N742" i="6"/>
  <c r="AC742" i="6"/>
  <c r="U742" i="6"/>
  <c r="M742" i="6"/>
  <c r="AB742" i="6"/>
  <c r="T742" i="6"/>
  <c r="L742" i="6"/>
  <c r="AA742" i="6"/>
  <c r="S742" i="6"/>
  <c r="Z742" i="6"/>
  <c r="R742" i="6"/>
  <c r="Y742" i="6"/>
  <c r="Q742" i="6"/>
  <c r="X742" i="6"/>
  <c r="P742" i="6"/>
  <c r="W742" i="6"/>
  <c r="O742" i="6"/>
  <c r="AB681" i="6"/>
  <c r="T681" i="6"/>
  <c r="L681" i="6"/>
  <c r="AA681" i="6"/>
  <c r="S681" i="6"/>
  <c r="Z681" i="6"/>
  <c r="R681" i="6"/>
  <c r="X681" i="6"/>
  <c r="P681" i="6"/>
  <c r="W681" i="6"/>
  <c r="O681" i="6"/>
  <c r="V681" i="6"/>
  <c r="N681" i="6"/>
  <c r="AC681" i="6"/>
  <c r="Y681" i="6"/>
  <c r="U681" i="6"/>
  <c r="Q681" i="6"/>
  <c r="M681" i="6"/>
  <c r="X932" i="6"/>
  <c r="V932" i="6"/>
  <c r="N932" i="6"/>
  <c r="AB932" i="6"/>
  <c r="T932" i="6"/>
  <c r="L932" i="6"/>
  <c r="Z932" i="6"/>
  <c r="R932" i="6"/>
  <c r="U932" i="6"/>
  <c r="S932" i="6"/>
  <c r="Q932" i="6"/>
  <c r="P932" i="6"/>
  <c r="AC932" i="6"/>
  <c r="O932" i="6"/>
  <c r="AA932" i="6"/>
  <c r="M932" i="6"/>
  <c r="Y932" i="6"/>
  <c r="W932" i="6"/>
  <c r="X846" i="6"/>
  <c r="P846" i="6"/>
  <c r="W846" i="6"/>
  <c r="O846" i="6"/>
  <c r="V846" i="6"/>
  <c r="N846" i="6"/>
  <c r="AC846" i="6"/>
  <c r="U846" i="6"/>
  <c r="M846" i="6"/>
  <c r="AB846" i="6"/>
  <c r="T846" i="6"/>
  <c r="L846" i="6"/>
  <c r="AA846" i="6"/>
  <c r="S846" i="6"/>
  <c r="Z846" i="6"/>
  <c r="R846" i="6"/>
  <c r="Y846" i="6"/>
  <c r="Q846" i="6"/>
  <c r="X878" i="6"/>
  <c r="P878" i="6"/>
  <c r="W878" i="6"/>
  <c r="O878" i="6"/>
  <c r="V878" i="6"/>
  <c r="N878" i="6"/>
  <c r="AC878" i="6"/>
  <c r="U878" i="6"/>
  <c r="M878" i="6"/>
  <c r="AB878" i="6"/>
  <c r="T878" i="6"/>
  <c r="L878" i="6"/>
  <c r="AA878" i="6"/>
  <c r="S878" i="6"/>
  <c r="Z878" i="6"/>
  <c r="R878" i="6"/>
  <c r="Y878" i="6"/>
  <c r="Q878" i="6"/>
  <c r="X910" i="6"/>
  <c r="P910" i="6"/>
  <c r="W910" i="6"/>
  <c r="O910" i="6"/>
  <c r="V910" i="6"/>
  <c r="N910" i="6"/>
  <c r="AC910" i="6"/>
  <c r="U910" i="6"/>
  <c r="M910" i="6"/>
  <c r="AB910" i="6"/>
  <c r="T910" i="6"/>
  <c r="L910" i="6"/>
  <c r="AA910" i="6"/>
  <c r="S910" i="6"/>
  <c r="Z910" i="6"/>
  <c r="R910" i="6"/>
  <c r="Y910" i="6"/>
  <c r="Q910" i="6"/>
  <c r="V825" i="6"/>
  <c r="N825" i="6"/>
  <c r="AC825" i="6"/>
  <c r="U825" i="6"/>
  <c r="M825" i="6"/>
  <c r="AB825" i="6"/>
  <c r="T825" i="6"/>
  <c r="L825" i="6"/>
  <c r="AA825" i="6"/>
  <c r="S825" i="6"/>
  <c r="Z825" i="6"/>
  <c r="R825" i="6"/>
  <c r="Y825" i="6"/>
  <c r="Q825" i="6"/>
  <c r="X825" i="6"/>
  <c r="P825" i="6"/>
  <c r="W825" i="6"/>
  <c r="O825" i="6"/>
  <c r="V857" i="6"/>
  <c r="N857" i="6"/>
  <c r="AC857" i="6"/>
  <c r="U857" i="6"/>
  <c r="M857" i="6"/>
  <c r="AB857" i="6"/>
  <c r="T857" i="6"/>
  <c r="L857" i="6"/>
  <c r="AA857" i="6"/>
  <c r="S857" i="6"/>
  <c r="Z857" i="6"/>
  <c r="R857" i="6"/>
  <c r="Y857" i="6"/>
  <c r="Q857" i="6"/>
  <c r="X857" i="6"/>
  <c r="P857" i="6"/>
  <c r="W857" i="6"/>
  <c r="O857" i="6"/>
  <c r="V889" i="6"/>
  <c r="N889" i="6"/>
  <c r="AC889" i="6"/>
  <c r="U889" i="6"/>
  <c r="M889" i="6"/>
  <c r="AB889" i="6"/>
  <c r="T889" i="6"/>
  <c r="L889" i="6"/>
  <c r="AA889" i="6"/>
  <c r="S889" i="6"/>
  <c r="Z889" i="6"/>
  <c r="R889" i="6"/>
  <c r="Y889" i="6"/>
  <c r="Q889" i="6"/>
  <c r="X889" i="6"/>
  <c r="P889" i="6"/>
  <c r="W889" i="6"/>
  <c r="O889" i="6"/>
  <c r="V921" i="6"/>
  <c r="N921" i="6"/>
  <c r="AC921" i="6"/>
  <c r="U921" i="6"/>
  <c r="M921" i="6"/>
  <c r="AB921" i="6"/>
  <c r="T921" i="6"/>
  <c r="L921" i="6"/>
  <c r="AA921" i="6"/>
  <c r="S921" i="6"/>
  <c r="Z921" i="6"/>
  <c r="R921" i="6"/>
  <c r="Y921" i="6"/>
  <c r="Q921" i="6"/>
  <c r="X921" i="6"/>
  <c r="P921" i="6"/>
  <c r="W921" i="6"/>
  <c r="O921" i="6"/>
  <c r="AB832" i="6"/>
  <c r="T832" i="6"/>
  <c r="L832" i="6"/>
  <c r="AA832" i="6"/>
  <c r="S832" i="6"/>
  <c r="Z832" i="6"/>
  <c r="R832" i="6"/>
  <c r="Y832" i="6"/>
  <c r="Q832" i="6"/>
  <c r="X832" i="6"/>
  <c r="P832" i="6"/>
  <c r="W832" i="6"/>
  <c r="O832" i="6"/>
  <c r="V832" i="6"/>
  <c r="N832" i="6"/>
  <c r="AC832" i="6"/>
  <c r="U832" i="6"/>
  <c r="M832" i="6"/>
  <c r="AB864" i="6"/>
  <c r="T864" i="6"/>
  <c r="L864" i="6"/>
  <c r="AA864" i="6"/>
  <c r="S864" i="6"/>
  <c r="Z864" i="6"/>
  <c r="R864" i="6"/>
  <c r="Y864" i="6"/>
  <c r="Q864" i="6"/>
  <c r="X864" i="6"/>
  <c r="P864" i="6"/>
  <c r="W864" i="6"/>
  <c r="O864" i="6"/>
  <c r="V864" i="6"/>
  <c r="N864" i="6"/>
  <c r="AC864" i="6"/>
  <c r="U864" i="6"/>
  <c r="M864" i="6"/>
  <c r="AB896" i="6"/>
  <c r="T896" i="6"/>
  <c r="L896" i="6"/>
  <c r="AA896" i="6"/>
  <c r="S896" i="6"/>
  <c r="Z896" i="6"/>
  <c r="R896" i="6"/>
  <c r="Y896" i="6"/>
  <c r="Q896" i="6"/>
  <c r="X896" i="6"/>
  <c r="P896" i="6"/>
  <c r="W896" i="6"/>
  <c r="O896" i="6"/>
  <c r="V896" i="6"/>
  <c r="N896" i="6"/>
  <c r="AC896" i="6"/>
  <c r="U896" i="6"/>
  <c r="M896" i="6"/>
  <c r="AB928" i="6"/>
  <c r="T928" i="6"/>
  <c r="L928" i="6"/>
  <c r="AA928" i="6"/>
  <c r="S928" i="6"/>
  <c r="Z928" i="6"/>
  <c r="R928" i="6"/>
  <c r="Y928" i="6"/>
  <c r="Q928" i="6"/>
  <c r="X928" i="6"/>
  <c r="P928" i="6"/>
  <c r="W928" i="6"/>
  <c r="O928" i="6"/>
  <c r="V928" i="6"/>
  <c r="N928" i="6"/>
  <c r="AC928" i="6"/>
  <c r="U928" i="6"/>
  <c r="M928" i="6"/>
  <c r="Z957" i="6"/>
  <c r="R957" i="6"/>
  <c r="Y957" i="6"/>
  <c r="Q957" i="6"/>
  <c r="X957" i="6"/>
  <c r="P957" i="6"/>
  <c r="W957" i="6"/>
  <c r="O957" i="6"/>
  <c r="V957" i="6"/>
  <c r="N957" i="6"/>
  <c r="AC957" i="6"/>
  <c r="U957" i="6"/>
  <c r="M957" i="6"/>
  <c r="AB957" i="6"/>
  <c r="T957" i="6"/>
  <c r="L957" i="6"/>
  <c r="AA957" i="6"/>
  <c r="S957" i="6"/>
  <c r="Z989" i="6"/>
  <c r="R989" i="6"/>
  <c r="Y989" i="6"/>
  <c r="Q989" i="6"/>
  <c r="X989" i="6"/>
  <c r="P989" i="6"/>
  <c r="W989" i="6"/>
  <c r="O989" i="6"/>
  <c r="V989" i="6"/>
  <c r="N989" i="6"/>
  <c r="AC989" i="6"/>
  <c r="U989" i="6"/>
  <c r="M989" i="6"/>
  <c r="AB989" i="6"/>
  <c r="T989" i="6"/>
  <c r="L989" i="6"/>
  <c r="AA989" i="6"/>
  <c r="S989" i="6"/>
  <c r="X960" i="6"/>
  <c r="P960" i="6"/>
  <c r="W960" i="6"/>
  <c r="O960" i="6"/>
  <c r="V960" i="6"/>
  <c r="N960" i="6"/>
  <c r="AC960" i="6"/>
  <c r="U960" i="6"/>
  <c r="M960" i="6"/>
  <c r="AB960" i="6"/>
  <c r="T960" i="6"/>
  <c r="L960" i="6"/>
  <c r="AA960" i="6"/>
  <c r="S960" i="6"/>
  <c r="Z960" i="6"/>
  <c r="R960" i="6"/>
  <c r="Y960" i="6"/>
  <c r="Q960" i="6"/>
  <c r="X992" i="6"/>
  <c r="P992" i="6"/>
  <c r="W992" i="6"/>
  <c r="O992" i="6"/>
  <c r="V992" i="6"/>
  <c r="N992" i="6"/>
  <c r="AC992" i="6"/>
  <c r="U992" i="6"/>
  <c r="M992" i="6"/>
  <c r="AB992" i="6"/>
  <c r="T992" i="6"/>
  <c r="L992" i="6"/>
  <c r="AA992" i="6"/>
  <c r="S992" i="6"/>
  <c r="Z992" i="6"/>
  <c r="R992" i="6"/>
  <c r="Y992" i="6"/>
  <c r="Q992" i="6"/>
  <c r="V967" i="6"/>
  <c r="N967" i="6"/>
  <c r="AC967" i="6"/>
  <c r="U967" i="6"/>
  <c r="M967" i="6"/>
  <c r="AB967" i="6"/>
  <c r="T967" i="6"/>
  <c r="L967" i="6"/>
  <c r="AA967" i="6"/>
  <c r="S967" i="6"/>
  <c r="Z967" i="6"/>
  <c r="R967" i="6"/>
  <c r="Y967" i="6"/>
  <c r="Q967" i="6"/>
  <c r="X967" i="6"/>
  <c r="P967" i="6"/>
  <c r="W967" i="6"/>
  <c r="O967" i="6"/>
  <c r="V999" i="6"/>
  <c r="N999" i="6"/>
  <c r="AC999" i="6"/>
  <c r="U999" i="6"/>
  <c r="M999" i="6"/>
  <c r="AB999" i="6"/>
  <c r="T999" i="6"/>
  <c r="L999" i="6"/>
  <c r="AA999" i="6"/>
  <c r="S999" i="6"/>
  <c r="Z999" i="6"/>
  <c r="R999" i="6"/>
  <c r="Y999" i="6"/>
  <c r="Q999" i="6"/>
  <c r="X999" i="6"/>
  <c r="P999" i="6"/>
  <c r="W999" i="6"/>
  <c r="O999" i="6"/>
  <c r="AB954" i="6"/>
  <c r="T954" i="6"/>
  <c r="L954" i="6"/>
  <c r="AA954" i="6"/>
  <c r="S954" i="6"/>
  <c r="Z954" i="6"/>
  <c r="R954" i="6"/>
  <c r="Y954" i="6"/>
  <c r="Q954" i="6"/>
  <c r="X954" i="6"/>
  <c r="P954" i="6"/>
  <c r="W954" i="6"/>
  <c r="O954" i="6"/>
  <c r="V954" i="6"/>
  <c r="N954" i="6"/>
  <c r="AC954" i="6"/>
  <c r="U954" i="6"/>
  <c r="M954" i="6"/>
  <c r="AB986" i="6"/>
  <c r="T986" i="6"/>
  <c r="L986" i="6"/>
  <c r="AA986" i="6"/>
  <c r="S986" i="6"/>
  <c r="Z986" i="6"/>
  <c r="R986" i="6"/>
  <c r="Y986" i="6"/>
  <c r="Q986" i="6"/>
  <c r="X986" i="6"/>
  <c r="P986" i="6"/>
  <c r="W986" i="6"/>
  <c r="O986" i="6"/>
  <c r="V986" i="6"/>
  <c r="N986" i="6"/>
  <c r="AC986" i="6"/>
  <c r="U986" i="6"/>
  <c r="M986" i="6"/>
  <c r="AA1019" i="6"/>
  <c r="S1019" i="6"/>
  <c r="Z1019" i="6"/>
  <c r="R1019" i="6"/>
  <c r="Y1019" i="6"/>
  <c r="Q1019" i="6"/>
  <c r="X1019" i="6"/>
  <c r="P1019" i="6"/>
  <c r="V1019" i="6"/>
  <c r="N1019" i="6"/>
  <c r="AC1019" i="6"/>
  <c r="U1019" i="6"/>
  <c r="M1019" i="6"/>
  <c r="AB1019" i="6"/>
  <c r="T1019" i="6"/>
  <c r="L1019" i="6"/>
  <c r="W1019" i="6"/>
  <c r="O1019" i="6"/>
  <c r="W1045" i="6"/>
  <c r="O1045" i="6"/>
  <c r="V1045" i="6"/>
  <c r="N1045" i="6"/>
  <c r="AC1045" i="6"/>
  <c r="U1045" i="6"/>
  <c r="M1045" i="6"/>
  <c r="AB1045" i="6"/>
  <c r="T1045" i="6"/>
  <c r="L1045" i="6"/>
  <c r="AA1045" i="6"/>
  <c r="S1045" i="6"/>
  <c r="Z1045" i="6"/>
  <c r="R1045" i="6"/>
  <c r="Y1045" i="6"/>
  <c r="Q1045" i="6"/>
  <c r="X1045" i="6"/>
  <c r="P1045" i="6"/>
  <c r="W1078" i="6"/>
  <c r="O1078" i="6"/>
  <c r="AB1078" i="6"/>
  <c r="T1078" i="6"/>
  <c r="L1078" i="6"/>
  <c r="Y1078" i="6"/>
  <c r="Q1078" i="6"/>
  <c r="R1078" i="6"/>
  <c r="AC1078" i="6"/>
  <c r="P1078" i="6"/>
  <c r="AA1078" i="6"/>
  <c r="N1078" i="6"/>
  <c r="Z1078" i="6"/>
  <c r="M1078" i="6"/>
  <c r="X1078" i="6"/>
  <c r="V1078" i="6"/>
  <c r="U1078" i="6"/>
  <c r="S1078" i="6"/>
  <c r="AA1047" i="6"/>
  <c r="S1047" i="6"/>
  <c r="Z1047" i="6"/>
  <c r="R1047" i="6"/>
  <c r="Y1047" i="6"/>
  <c r="Q1047" i="6"/>
  <c r="X1047" i="6"/>
  <c r="P1047" i="6"/>
  <c r="W1047" i="6"/>
  <c r="O1047" i="6"/>
  <c r="V1047" i="6"/>
  <c r="N1047" i="6"/>
  <c r="AC1047" i="6"/>
  <c r="U1047" i="6"/>
  <c r="M1047" i="6"/>
  <c r="AB1047" i="6"/>
  <c r="T1047" i="6"/>
  <c r="L1047" i="6"/>
  <c r="AC1081" i="6"/>
  <c r="U1081" i="6"/>
  <c r="M1081" i="6"/>
  <c r="AB1081" i="6"/>
  <c r="Z1081" i="6"/>
  <c r="R1081" i="6"/>
  <c r="X1081" i="6"/>
  <c r="P1081" i="6"/>
  <c r="W1081" i="6"/>
  <c r="O1081" i="6"/>
  <c r="AA1081" i="6"/>
  <c r="Y1081" i="6"/>
  <c r="V1081" i="6"/>
  <c r="T1081" i="6"/>
  <c r="S1081" i="6"/>
  <c r="Q1081" i="6"/>
  <c r="N1081" i="6"/>
  <c r="L1081" i="6"/>
  <c r="W1106" i="6"/>
  <c r="O1106" i="6"/>
  <c r="V1106" i="6"/>
  <c r="N1106" i="6"/>
  <c r="AC1106" i="6"/>
  <c r="U1106" i="6"/>
  <c r="M1106" i="6"/>
  <c r="AB1106" i="6"/>
  <c r="T1106" i="6"/>
  <c r="L1106" i="6"/>
  <c r="AA1106" i="6"/>
  <c r="S1106" i="6"/>
  <c r="Z1106" i="6"/>
  <c r="R1106" i="6"/>
  <c r="Y1106" i="6"/>
  <c r="Q1106" i="6"/>
  <c r="X1106" i="6"/>
  <c r="P1106" i="6"/>
  <c r="AC1097" i="6"/>
  <c r="U1097" i="6"/>
  <c r="M1097" i="6"/>
  <c r="AB1097" i="6"/>
  <c r="T1097" i="6"/>
  <c r="L1097" i="6"/>
  <c r="AA1097" i="6"/>
  <c r="S1097" i="6"/>
  <c r="Z1097" i="6"/>
  <c r="R1097" i="6"/>
  <c r="Y1097" i="6"/>
  <c r="Q1097" i="6"/>
  <c r="X1097" i="6"/>
  <c r="P1097" i="6"/>
  <c r="W1097" i="6"/>
  <c r="O1097" i="6"/>
  <c r="V1097" i="6"/>
  <c r="N1097" i="6"/>
  <c r="Z1195" i="6"/>
  <c r="R1195" i="6"/>
  <c r="X1195" i="6"/>
  <c r="P1195" i="6"/>
  <c r="W1195" i="6"/>
  <c r="O1195" i="6"/>
  <c r="V1195" i="6"/>
  <c r="N1195" i="6"/>
  <c r="AB1195" i="6"/>
  <c r="T1195" i="6"/>
  <c r="L1195" i="6"/>
  <c r="AC1195" i="6"/>
  <c r="AA1195" i="6"/>
  <c r="Y1195" i="6"/>
  <c r="U1195" i="6"/>
  <c r="S1195" i="6"/>
  <c r="Q1195" i="6"/>
  <c r="M1195" i="6"/>
  <c r="W1181" i="6"/>
  <c r="O1181" i="6"/>
  <c r="V1181" i="6"/>
  <c r="N1181" i="6"/>
  <c r="AC1181" i="6"/>
  <c r="U1181" i="6"/>
  <c r="M1181" i="6"/>
  <c r="AB1181" i="6"/>
  <c r="T1181" i="6"/>
  <c r="L1181" i="6"/>
  <c r="AA1181" i="6"/>
  <c r="S1181" i="6"/>
  <c r="Z1181" i="6"/>
  <c r="R1181" i="6"/>
  <c r="Y1181" i="6"/>
  <c r="Q1181" i="6"/>
  <c r="X1181" i="6"/>
  <c r="P1181" i="6"/>
  <c r="Z1215" i="6"/>
  <c r="R1215" i="6"/>
  <c r="Y1215" i="6"/>
  <c r="Q1215" i="6"/>
  <c r="X1215" i="6"/>
  <c r="P1215" i="6"/>
  <c r="W1215" i="6"/>
  <c r="O1215" i="6"/>
  <c r="V1215" i="6"/>
  <c r="N1215" i="6"/>
  <c r="AC1215" i="6"/>
  <c r="U1215" i="6"/>
  <c r="M1215" i="6"/>
  <c r="AB1215" i="6"/>
  <c r="T1215" i="6"/>
  <c r="L1215" i="6"/>
  <c r="AA1215" i="6"/>
  <c r="S1215" i="6"/>
  <c r="Z1247" i="6"/>
  <c r="R1247" i="6"/>
  <c r="Y1247" i="6"/>
  <c r="Q1247" i="6"/>
  <c r="X1247" i="6"/>
  <c r="P1247" i="6"/>
  <c r="W1247" i="6"/>
  <c r="O1247" i="6"/>
  <c r="V1247" i="6"/>
  <c r="N1247" i="6"/>
  <c r="AC1247" i="6"/>
  <c r="U1247" i="6"/>
  <c r="M1247" i="6"/>
  <c r="AB1247" i="6"/>
  <c r="T1247" i="6"/>
  <c r="L1247" i="6"/>
  <c r="AA1247" i="6"/>
  <c r="S1247" i="6"/>
  <c r="Z1272" i="6"/>
  <c r="R1272" i="6"/>
  <c r="Y1272" i="6"/>
  <c r="Q1272" i="6"/>
  <c r="X1272" i="6"/>
  <c r="P1272" i="6"/>
  <c r="W1272" i="6"/>
  <c r="O1272" i="6"/>
  <c r="V1272" i="6"/>
  <c r="N1272" i="6"/>
  <c r="AC1272" i="6"/>
  <c r="U1272" i="6"/>
  <c r="M1272" i="6"/>
  <c r="AB1272" i="6"/>
  <c r="T1272" i="6"/>
  <c r="L1272" i="6"/>
  <c r="AA1272" i="6"/>
  <c r="S1272" i="6"/>
  <c r="AB1196" i="6"/>
  <c r="T1196" i="6"/>
  <c r="L1196" i="6"/>
  <c r="AA1196" i="6"/>
  <c r="S1196" i="6"/>
  <c r="Z1196" i="6"/>
  <c r="R1196" i="6"/>
  <c r="Y1196" i="6"/>
  <c r="Q1196" i="6"/>
  <c r="X1196" i="6"/>
  <c r="P1196" i="6"/>
  <c r="W1196" i="6"/>
  <c r="V1196" i="6"/>
  <c r="N1196" i="6"/>
  <c r="AC1196" i="6"/>
  <c r="U1196" i="6"/>
  <c r="O1196" i="6"/>
  <c r="M1196" i="6"/>
  <c r="X1263" i="6"/>
  <c r="P1263" i="6"/>
  <c r="V1263" i="6"/>
  <c r="N1263" i="6"/>
  <c r="AC1263" i="6"/>
  <c r="U1263" i="6"/>
  <c r="M1263" i="6"/>
  <c r="AB1263" i="6"/>
  <c r="T1263" i="6"/>
  <c r="L1263" i="6"/>
  <c r="AA1263" i="6"/>
  <c r="S1263" i="6"/>
  <c r="Z1263" i="6"/>
  <c r="R1263" i="6"/>
  <c r="Y1263" i="6"/>
  <c r="W1263" i="6"/>
  <c r="Q1263" i="6"/>
  <c r="O1263" i="6"/>
  <c r="V1318" i="6"/>
  <c r="N1318" i="6"/>
  <c r="AB1318" i="6"/>
  <c r="T1318" i="6"/>
  <c r="L1318" i="6"/>
  <c r="AA1318" i="6"/>
  <c r="S1318" i="6"/>
  <c r="Z1318" i="6"/>
  <c r="R1318" i="6"/>
  <c r="Y1318" i="6"/>
  <c r="Q1318" i="6"/>
  <c r="X1318" i="6"/>
  <c r="P1318" i="6"/>
  <c r="W1318" i="6"/>
  <c r="U1318" i="6"/>
  <c r="O1318" i="6"/>
  <c r="M1318" i="6"/>
  <c r="AC1318" i="6"/>
  <c r="AB1273" i="6"/>
  <c r="T1273" i="6"/>
  <c r="L1273" i="6"/>
  <c r="AA1273" i="6"/>
  <c r="S1273" i="6"/>
  <c r="Z1273" i="6"/>
  <c r="R1273" i="6"/>
  <c r="Y1273" i="6"/>
  <c r="Q1273" i="6"/>
  <c r="X1273" i="6"/>
  <c r="P1273" i="6"/>
  <c r="W1273" i="6"/>
  <c r="O1273" i="6"/>
  <c r="V1273" i="6"/>
  <c r="N1273" i="6"/>
  <c r="M1273" i="6"/>
  <c r="AC1273" i="6"/>
  <c r="U1273" i="6"/>
  <c r="V1306" i="6"/>
  <c r="N1306" i="6"/>
  <c r="AB1306" i="6"/>
  <c r="T1306" i="6"/>
  <c r="L1306" i="6"/>
  <c r="Z1306" i="6"/>
  <c r="R1306" i="6"/>
  <c r="Y1306" i="6"/>
  <c r="Q1306" i="6"/>
  <c r="X1306" i="6"/>
  <c r="P1306" i="6"/>
  <c r="O1306" i="6"/>
  <c r="M1306" i="6"/>
  <c r="AC1306" i="6"/>
  <c r="AA1306" i="6"/>
  <c r="W1306" i="6"/>
  <c r="U1306" i="6"/>
  <c r="S1306" i="6"/>
  <c r="AA1300" i="6"/>
  <c r="S1300" i="6"/>
  <c r="Z1300" i="6"/>
  <c r="R1300" i="6"/>
  <c r="Y1300" i="6"/>
  <c r="Q1300" i="6"/>
  <c r="X1300" i="6"/>
  <c r="P1300" i="6"/>
  <c r="W1300" i="6"/>
  <c r="O1300" i="6"/>
  <c r="V1300" i="6"/>
  <c r="N1300" i="6"/>
  <c r="AC1300" i="6"/>
  <c r="U1300" i="6"/>
  <c r="M1300" i="6"/>
  <c r="AB1300" i="6"/>
  <c r="T1300" i="6"/>
  <c r="L1300" i="6"/>
  <c r="V1322" i="6"/>
  <c r="N1322" i="6"/>
  <c r="AC1322" i="6"/>
  <c r="U1322" i="6"/>
  <c r="M1322" i="6"/>
  <c r="AB1322" i="6"/>
  <c r="T1322" i="6"/>
  <c r="L1322" i="6"/>
  <c r="AA1322" i="6"/>
  <c r="S1322" i="6"/>
  <c r="Z1322" i="6"/>
  <c r="R1322" i="6"/>
  <c r="Y1322" i="6"/>
  <c r="Q1322" i="6"/>
  <c r="X1322" i="6"/>
  <c r="P1322" i="6"/>
  <c r="W1322" i="6"/>
  <c r="O1322" i="6"/>
  <c r="V1354" i="6"/>
  <c r="N1354" i="6"/>
  <c r="AC1354" i="6"/>
  <c r="U1354" i="6"/>
  <c r="M1354" i="6"/>
  <c r="AB1354" i="6"/>
  <c r="T1354" i="6"/>
  <c r="L1354" i="6"/>
  <c r="AA1354" i="6"/>
  <c r="S1354" i="6"/>
  <c r="Z1354" i="6"/>
  <c r="R1354" i="6"/>
  <c r="Y1354" i="6"/>
  <c r="Q1354" i="6"/>
  <c r="X1354" i="6"/>
  <c r="P1354" i="6"/>
  <c r="W1354" i="6"/>
  <c r="O1354" i="6"/>
  <c r="X1373" i="6"/>
  <c r="P1373" i="6"/>
  <c r="W1373" i="6"/>
  <c r="O1373" i="6"/>
  <c r="V1373" i="6"/>
  <c r="AB1373" i="6"/>
  <c r="T1373" i="6"/>
  <c r="Z1373" i="6"/>
  <c r="R1373" i="6"/>
  <c r="AA1373" i="6"/>
  <c r="Y1373" i="6"/>
  <c r="U1373" i="6"/>
  <c r="S1373" i="6"/>
  <c r="Q1373" i="6"/>
  <c r="N1373" i="6"/>
  <c r="M1373" i="6"/>
  <c r="AC1373" i="6"/>
  <c r="L1373" i="6"/>
  <c r="Y1397" i="6"/>
  <c r="Q1397" i="6"/>
  <c r="X1397" i="6"/>
  <c r="P1397" i="6"/>
  <c r="W1397" i="6"/>
  <c r="O1397" i="6"/>
  <c r="V1397" i="6"/>
  <c r="N1397" i="6"/>
  <c r="AC1397" i="6"/>
  <c r="U1397" i="6"/>
  <c r="M1397" i="6"/>
  <c r="AB1397" i="6"/>
  <c r="T1397" i="6"/>
  <c r="L1397" i="6"/>
  <c r="AA1397" i="6"/>
  <c r="S1397" i="6"/>
  <c r="Z1397" i="6"/>
  <c r="R1397" i="6"/>
  <c r="W1384" i="6"/>
  <c r="O1384" i="6"/>
  <c r="V1384" i="6"/>
  <c r="N1384" i="6"/>
  <c r="AC1384" i="6"/>
  <c r="U1384" i="6"/>
  <c r="M1384" i="6"/>
  <c r="AB1384" i="6"/>
  <c r="T1384" i="6"/>
  <c r="L1384" i="6"/>
  <c r="AA1384" i="6"/>
  <c r="S1384" i="6"/>
  <c r="Z1384" i="6"/>
  <c r="R1384" i="6"/>
  <c r="Y1384" i="6"/>
  <c r="Q1384" i="6"/>
  <c r="X1384" i="6"/>
  <c r="P1384" i="6"/>
  <c r="W1416" i="6"/>
  <c r="O1416" i="6"/>
  <c r="V1416" i="6"/>
  <c r="N1416" i="6"/>
  <c r="AC1416" i="6"/>
  <c r="U1416" i="6"/>
  <c r="M1416" i="6"/>
  <c r="AB1416" i="6"/>
  <c r="T1416" i="6"/>
  <c r="L1416" i="6"/>
  <c r="AA1416" i="6"/>
  <c r="S1416" i="6"/>
  <c r="Z1416" i="6"/>
  <c r="R1416" i="6"/>
  <c r="Y1416" i="6"/>
  <c r="Q1416" i="6"/>
  <c r="X1416" i="6"/>
  <c r="P1416" i="6"/>
  <c r="AA1394" i="6"/>
  <c r="S1394" i="6"/>
  <c r="Z1394" i="6"/>
  <c r="R1394" i="6"/>
  <c r="Y1394" i="6"/>
  <c r="Q1394" i="6"/>
  <c r="X1394" i="6"/>
  <c r="P1394" i="6"/>
  <c r="W1394" i="6"/>
  <c r="O1394" i="6"/>
  <c r="V1394" i="6"/>
  <c r="N1394" i="6"/>
  <c r="AC1394" i="6"/>
  <c r="U1394" i="6"/>
  <c r="M1394" i="6"/>
  <c r="AB1394" i="6"/>
  <c r="T1394" i="6"/>
  <c r="L1394" i="6"/>
  <c r="Z1428" i="6"/>
  <c r="R1428" i="6"/>
  <c r="Y1428" i="6"/>
  <c r="Q1428" i="6"/>
  <c r="X1428" i="6"/>
  <c r="P1428" i="6"/>
  <c r="W1428" i="6"/>
  <c r="O1428" i="6"/>
  <c r="AB1428" i="6"/>
  <c r="T1428" i="6"/>
  <c r="L1428" i="6"/>
  <c r="AC1428" i="6"/>
  <c r="AA1428" i="6"/>
  <c r="V1428" i="6"/>
  <c r="U1428" i="6"/>
  <c r="S1428" i="6"/>
  <c r="N1428" i="6"/>
  <c r="M1428" i="6"/>
  <c r="Z1464" i="6"/>
  <c r="R1464" i="6"/>
  <c r="Y1464" i="6"/>
  <c r="Q1464" i="6"/>
  <c r="X1464" i="6"/>
  <c r="P1464" i="6"/>
  <c r="W1464" i="6"/>
  <c r="O1464" i="6"/>
  <c r="V1464" i="6"/>
  <c r="N1464" i="6"/>
  <c r="AC1464" i="6"/>
  <c r="U1464" i="6"/>
  <c r="M1464" i="6"/>
  <c r="AB1464" i="6"/>
  <c r="T1464" i="6"/>
  <c r="L1464" i="6"/>
  <c r="AA1464" i="6"/>
  <c r="S1464" i="6"/>
  <c r="X1455" i="6"/>
  <c r="P1455" i="6"/>
  <c r="W1455" i="6"/>
  <c r="O1455" i="6"/>
  <c r="V1455" i="6"/>
  <c r="N1455" i="6"/>
  <c r="AC1455" i="6"/>
  <c r="U1455" i="6"/>
  <c r="M1455" i="6"/>
  <c r="AB1455" i="6"/>
  <c r="T1455" i="6"/>
  <c r="L1455" i="6"/>
  <c r="AA1455" i="6"/>
  <c r="S1455" i="6"/>
  <c r="Z1455" i="6"/>
  <c r="R1455" i="6"/>
  <c r="Y1455" i="6"/>
  <c r="Q1455" i="6"/>
  <c r="V1503" i="6"/>
  <c r="N1503" i="6"/>
  <c r="AC1503" i="6"/>
  <c r="U1503" i="6"/>
  <c r="M1503" i="6"/>
  <c r="AB1503" i="6"/>
  <c r="T1503" i="6"/>
  <c r="L1503" i="6"/>
  <c r="Z1503" i="6"/>
  <c r="R1503" i="6"/>
  <c r="X1503" i="6"/>
  <c r="P1503" i="6"/>
  <c r="W1503" i="6"/>
  <c r="S1503" i="6"/>
  <c r="Q1503" i="6"/>
  <c r="O1503" i="6"/>
  <c r="AA1503" i="6"/>
  <c r="Y1503" i="6"/>
  <c r="AA1470" i="6"/>
  <c r="S1470" i="6"/>
  <c r="Z1470" i="6"/>
  <c r="R1470" i="6"/>
  <c r="Y1470" i="6"/>
  <c r="Q1470" i="6"/>
  <c r="X1470" i="6"/>
  <c r="P1470" i="6"/>
  <c r="W1470" i="6"/>
  <c r="O1470" i="6"/>
  <c r="V1470" i="6"/>
  <c r="N1470" i="6"/>
  <c r="AC1470" i="6"/>
  <c r="U1470" i="6"/>
  <c r="M1470" i="6"/>
  <c r="AB1470" i="6"/>
  <c r="T1470" i="6"/>
  <c r="L1470" i="6"/>
  <c r="Z1529" i="6"/>
  <c r="R1529" i="6"/>
  <c r="Y1529" i="6"/>
  <c r="Q1529" i="6"/>
  <c r="X1529" i="6"/>
  <c r="P1529" i="6"/>
  <c r="W1529" i="6"/>
  <c r="O1529" i="6"/>
  <c r="V1529" i="6"/>
  <c r="N1529" i="6"/>
  <c r="AC1529" i="6"/>
  <c r="U1529" i="6"/>
  <c r="M1529" i="6"/>
  <c r="AB1529" i="6"/>
  <c r="T1529" i="6"/>
  <c r="L1529" i="6"/>
  <c r="AA1529" i="6"/>
  <c r="S1529" i="6"/>
  <c r="X1542" i="6"/>
  <c r="P1542" i="6"/>
  <c r="W1542" i="6"/>
  <c r="O1542" i="6"/>
  <c r="V1542" i="6"/>
  <c r="N1542" i="6"/>
  <c r="AC1542" i="6"/>
  <c r="U1542" i="6"/>
  <c r="M1542" i="6"/>
  <c r="AB1542" i="6"/>
  <c r="T1542" i="6"/>
  <c r="L1542" i="6"/>
  <c r="Z1542" i="6"/>
  <c r="R1542" i="6"/>
  <c r="Y1542" i="6"/>
  <c r="Q1542" i="6"/>
  <c r="AA1542" i="6"/>
  <c r="S1542" i="6"/>
  <c r="Z1535" i="6"/>
  <c r="R1535" i="6"/>
  <c r="Y1535" i="6"/>
  <c r="Q1535" i="6"/>
  <c r="X1535" i="6"/>
  <c r="P1535" i="6"/>
  <c r="AB1535" i="6"/>
  <c r="V1535" i="6"/>
  <c r="U1535" i="6"/>
  <c r="T1535" i="6"/>
  <c r="S1535" i="6"/>
  <c r="O1535" i="6"/>
  <c r="AC1535" i="6"/>
  <c r="N1535" i="6"/>
  <c r="AA1535" i="6"/>
  <c r="M1535" i="6"/>
  <c r="W1535" i="6"/>
  <c r="L1535" i="6"/>
  <c r="AB1536" i="6"/>
  <c r="T1536" i="6"/>
  <c r="L1536" i="6"/>
  <c r="AA1536" i="6"/>
  <c r="S1536" i="6"/>
  <c r="Z1536" i="6"/>
  <c r="R1536" i="6"/>
  <c r="Y1536" i="6"/>
  <c r="Q1536" i="6"/>
  <c r="X1536" i="6"/>
  <c r="P1536" i="6"/>
  <c r="V1536" i="6"/>
  <c r="N1536" i="6"/>
  <c r="O1536" i="6"/>
  <c r="M1536" i="6"/>
  <c r="AC1536" i="6"/>
  <c r="W1536" i="6"/>
  <c r="U1536" i="6"/>
  <c r="V1598" i="6"/>
  <c r="N1598" i="6"/>
  <c r="AB1598" i="6"/>
  <c r="T1598" i="6"/>
  <c r="L1598" i="6"/>
  <c r="Z1598" i="6"/>
  <c r="R1598" i="6"/>
  <c r="X1598" i="6"/>
  <c r="P1598" i="6"/>
  <c r="AC1598" i="6"/>
  <c r="M1598" i="6"/>
  <c r="AA1598" i="6"/>
  <c r="Y1598" i="6"/>
  <c r="W1598" i="6"/>
  <c r="U1598" i="6"/>
  <c r="S1598" i="6"/>
  <c r="Q1598" i="6"/>
  <c r="O1598" i="6"/>
  <c r="X1607" i="6"/>
  <c r="P1607" i="6"/>
  <c r="W1607" i="6"/>
  <c r="O1607" i="6"/>
  <c r="V1607" i="6"/>
  <c r="N1607" i="6"/>
  <c r="AB1607" i="6"/>
  <c r="T1607" i="6"/>
  <c r="L1607" i="6"/>
  <c r="AA1607" i="6"/>
  <c r="S1607" i="6"/>
  <c r="Z1607" i="6"/>
  <c r="R1607" i="6"/>
  <c r="Y1607" i="6"/>
  <c r="Q1607" i="6"/>
  <c r="AC1607" i="6"/>
  <c r="U1607" i="6"/>
  <c r="M1607" i="6"/>
  <c r="Z1624" i="6"/>
  <c r="R1624" i="6"/>
  <c r="X1624" i="6"/>
  <c r="P1624" i="6"/>
  <c r="W1624" i="6"/>
  <c r="O1624" i="6"/>
  <c r="AB1624" i="6"/>
  <c r="N1624" i="6"/>
  <c r="AA1624" i="6"/>
  <c r="M1624" i="6"/>
  <c r="Y1624" i="6"/>
  <c r="L1624" i="6"/>
  <c r="V1624" i="6"/>
  <c r="U1624" i="6"/>
  <c r="T1624" i="6"/>
  <c r="S1624" i="6"/>
  <c r="AC1624" i="6"/>
  <c r="Q1624" i="6"/>
  <c r="AB1621" i="6"/>
  <c r="T1621" i="6"/>
  <c r="Z1621" i="6"/>
  <c r="R1621" i="6"/>
  <c r="Y1621" i="6"/>
  <c r="V1621" i="6"/>
  <c r="L1621" i="6"/>
  <c r="U1621" i="6"/>
  <c r="S1621" i="6"/>
  <c r="Q1621" i="6"/>
  <c r="AC1621" i="6"/>
  <c r="P1621" i="6"/>
  <c r="AA1621" i="6"/>
  <c r="O1621" i="6"/>
  <c r="X1621" i="6"/>
  <c r="N1621" i="6"/>
  <c r="W1621" i="6"/>
  <c r="M1621" i="6"/>
  <c r="Z1644" i="6"/>
  <c r="R1644" i="6"/>
  <c r="AC1644" i="6"/>
  <c r="U1644" i="6"/>
  <c r="M1644" i="6"/>
  <c r="AB1644" i="6"/>
  <c r="T1644" i="6"/>
  <c r="L1644" i="6"/>
  <c r="P1644" i="6"/>
  <c r="AA1644" i="6"/>
  <c r="O1644" i="6"/>
  <c r="Y1644" i="6"/>
  <c r="N1644" i="6"/>
  <c r="X1644" i="6"/>
  <c r="W1644" i="6"/>
  <c r="V1644" i="6"/>
  <c r="S1644" i="6"/>
  <c r="Q1644" i="6"/>
  <c r="AA33" i="5"/>
  <c r="S33" i="5"/>
  <c r="AG33" i="5"/>
  <c r="Y33" i="5"/>
  <c r="Q33" i="5"/>
  <c r="AF33" i="5"/>
  <c r="X33" i="5"/>
  <c r="AE33" i="5"/>
  <c r="W33" i="5"/>
  <c r="AC33" i="5"/>
  <c r="U33" i="5"/>
  <c r="AB33" i="5"/>
  <c r="T33" i="5"/>
  <c r="AH33" i="5"/>
  <c r="AD33" i="5"/>
  <c r="Z33" i="5"/>
  <c r="V33" i="5"/>
  <c r="R33" i="5"/>
  <c r="AD221" i="5"/>
  <c r="V221" i="5"/>
  <c r="AC221" i="5"/>
  <c r="U221" i="5"/>
  <c r="AB221" i="5"/>
  <c r="T221" i="5"/>
  <c r="AA221" i="5"/>
  <c r="S221" i="5"/>
  <c r="AH221" i="5"/>
  <c r="Z221" i="5"/>
  <c r="R221" i="5"/>
  <c r="AG221" i="5"/>
  <c r="Y221" i="5"/>
  <c r="Q221" i="5"/>
  <c r="AF221" i="5"/>
  <c r="X221" i="5"/>
  <c r="AE221" i="5"/>
  <c r="W221" i="5"/>
  <c r="AA31" i="5"/>
  <c r="S31" i="5"/>
  <c r="AG31" i="5"/>
  <c r="Y31" i="5"/>
  <c r="Q31" i="5"/>
  <c r="AF31" i="5"/>
  <c r="X31" i="5"/>
  <c r="AE31" i="5"/>
  <c r="W31" i="5"/>
  <c r="AC31" i="5"/>
  <c r="U31" i="5"/>
  <c r="AB31" i="5"/>
  <c r="T31" i="5"/>
  <c r="V31" i="5"/>
  <c r="R31" i="5"/>
  <c r="AH31" i="5"/>
  <c r="AD31" i="5"/>
  <c r="Z31" i="5"/>
  <c r="AD217" i="5"/>
  <c r="V217" i="5"/>
  <c r="AC217" i="5"/>
  <c r="U217" i="5"/>
  <c r="AB217" i="5"/>
  <c r="T217" i="5"/>
  <c r="AA217" i="5"/>
  <c r="S217" i="5"/>
  <c r="AH217" i="5"/>
  <c r="Z217" i="5"/>
  <c r="R217" i="5"/>
  <c r="AG217" i="5"/>
  <c r="Y217" i="5"/>
  <c r="Q217" i="5"/>
  <c r="AF217" i="5"/>
  <c r="X217" i="5"/>
  <c r="AE217" i="5"/>
  <c r="W217" i="5"/>
  <c r="AF206" i="5"/>
  <c r="X206" i="5"/>
  <c r="AE206" i="5"/>
  <c r="W206" i="5"/>
  <c r="AD206" i="5"/>
  <c r="V206" i="5"/>
  <c r="AC206" i="5"/>
  <c r="U206" i="5"/>
  <c r="AB206" i="5"/>
  <c r="T206" i="5"/>
  <c r="AA206" i="5"/>
  <c r="S206" i="5"/>
  <c r="AH206" i="5"/>
  <c r="Z206" i="5"/>
  <c r="R206" i="5"/>
  <c r="AG206" i="5"/>
  <c r="Y206" i="5"/>
  <c r="Q206" i="5"/>
  <c r="AH468" i="5"/>
  <c r="Z468" i="5"/>
  <c r="R468" i="5"/>
  <c r="AD468" i="5"/>
  <c r="V468" i="5"/>
  <c r="AC468" i="5"/>
  <c r="U468" i="5"/>
  <c r="W468" i="5"/>
  <c r="AG468" i="5"/>
  <c r="T468" i="5"/>
  <c r="AF468" i="5"/>
  <c r="S468" i="5"/>
  <c r="AE468" i="5"/>
  <c r="Q468" i="5"/>
  <c r="AB468" i="5"/>
  <c r="AA468" i="5"/>
  <c r="Y468" i="5"/>
  <c r="X468" i="5"/>
  <c r="AH34" i="5"/>
  <c r="Z34" i="5"/>
  <c r="R34" i="5"/>
  <c r="AF34" i="5"/>
  <c r="X34" i="5"/>
  <c r="AE34" i="5"/>
  <c r="W34" i="5"/>
  <c r="AD34" i="5"/>
  <c r="V34" i="5"/>
  <c r="AB34" i="5"/>
  <c r="T34" i="5"/>
  <c r="AA34" i="5"/>
  <c r="S34" i="5"/>
  <c r="AG34" i="5"/>
  <c r="AC34" i="5"/>
  <c r="Y34" i="5"/>
  <c r="U34" i="5"/>
  <c r="Q34" i="5"/>
  <c r="AG38" i="5" l="1"/>
  <c r="Y38" i="5"/>
  <c r="Q38" i="5"/>
  <c r="AE38" i="5"/>
  <c r="W38" i="5"/>
  <c r="AD38" i="5"/>
  <c r="V38" i="5"/>
  <c r="AC38" i="5"/>
  <c r="U38" i="5"/>
  <c r="AA38" i="5"/>
  <c r="S38" i="5"/>
  <c r="AH38" i="5"/>
  <c r="Z38" i="5"/>
  <c r="R38" i="5"/>
  <c r="AF38" i="5"/>
  <c r="AB38" i="5"/>
  <c r="X38" i="5"/>
  <c r="T38" i="5"/>
  <c r="AG39" i="5"/>
  <c r="Y39" i="5"/>
  <c r="Q39" i="5"/>
  <c r="AE39" i="5"/>
  <c r="W39" i="5"/>
  <c r="AD39" i="5"/>
  <c r="V39" i="5"/>
  <c r="AC39" i="5"/>
  <c r="U39" i="5"/>
  <c r="AA39" i="5"/>
  <c r="S39" i="5"/>
  <c r="AH39" i="5"/>
  <c r="Z39" i="5"/>
  <c r="R39" i="5"/>
  <c r="AF39" i="5"/>
  <c r="AB39" i="5"/>
  <c r="X39" i="5"/>
  <c r="T39" i="5"/>
  <c r="D24" i="2"/>
  <c r="P30" i="5" s="1"/>
  <c r="P36" i="5"/>
  <c r="AB30" i="5" l="1"/>
  <c r="T30" i="5"/>
  <c r="AH30" i="5"/>
  <c r="Z30" i="5"/>
  <c r="R30" i="5"/>
  <c r="AG30" i="5"/>
  <c r="Y30" i="5"/>
  <c r="Q30" i="5"/>
  <c r="AF30" i="5"/>
  <c r="X30" i="5"/>
  <c r="AD30" i="5"/>
  <c r="V30" i="5"/>
  <c r="AC30" i="5"/>
  <c r="U30" i="5"/>
  <c r="AA30" i="5"/>
  <c r="W30" i="5"/>
  <c r="S30" i="5"/>
  <c r="AE30" i="5"/>
  <c r="AH36" i="5"/>
  <c r="Z36" i="5"/>
  <c r="R36" i="5"/>
  <c r="AF36" i="5"/>
  <c r="X36" i="5"/>
  <c r="AE36" i="5"/>
  <c r="W36" i="5"/>
  <c r="AD36" i="5"/>
  <c r="V36" i="5"/>
  <c r="AB36" i="5"/>
  <c r="T36" i="5"/>
  <c r="AA36" i="5"/>
  <c r="S36" i="5"/>
  <c r="AC36" i="5"/>
  <c r="Y36" i="5"/>
  <c r="U36" i="5"/>
  <c r="Q36" i="5"/>
  <c r="AG36" i="5"/>
</calcChain>
</file>

<file path=xl/sharedStrings.xml><?xml version="1.0" encoding="utf-8"?>
<sst xmlns="http://schemas.openxmlformats.org/spreadsheetml/2006/main" count="18101" uniqueCount="2305">
  <si>
    <t>ENERGY STAR® Room Air Conditioner
 Data and Analysis</t>
  </si>
  <si>
    <t xml:space="preserve">Enclosed are the ENERGY STAR Room Air Conditioner data and analysis supporting the Draft 2 Version 5.0 ENERGY STAR specification. The following tabs are included in this workbook:
</t>
  </si>
  <si>
    <r>
      <rPr>
        <u/>
        <sz val="14"/>
        <color theme="1"/>
        <rFont val="Calibri"/>
        <family val="2"/>
        <scheme val="minor"/>
      </rPr>
      <t>1. Introduction:</t>
    </r>
    <r>
      <rPr>
        <sz val="14"/>
        <color theme="1"/>
        <rFont val="Calibri"/>
        <family val="2"/>
        <scheme val="minor"/>
      </rPr>
      <t xml:space="preserve">  Includes Introduction, table of contents and contacts.</t>
    </r>
  </si>
  <si>
    <r>
      <rPr>
        <u/>
        <sz val="14"/>
        <color theme="1"/>
        <rFont val="Calibri"/>
        <family val="2"/>
        <scheme val="minor"/>
      </rPr>
      <t>2. Key Product Criteria:</t>
    </r>
    <r>
      <rPr>
        <sz val="14"/>
        <color theme="1"/>
        <rFont val="Calibri"/>
        <family val="2"/>
        <scheme val="minor"/>
      </rPr>
      <t xml:space="preserve">  Displays key data for new specifications and major revisions.</t>
    </r>
  </si>
  <si>
    <t>Table 1:  Efficiency Levels</t>
  </si>
  <si>
    <t>Charts 1-18: V5.0 Efficiency Criteria and Room Air Conditioner Models</t>
  </si>
  <si>
    <r>
      <rPr>
        <u/>
        <sz val="14"/>
        <color theme="1"/>
        <rFont val="Calibri"/>
        <family val="2"/>
        <scheme val="minor"/>
      </rPr>
      <t>3. Energy and Cost Savings:</t>
    </r>
    <r>
      <rPr>
        <sz val="14"/>
        <color theme="1"/>
        <rFont val="Calibri"/>
        <family val="2"/>
        <scheme val="minor"/>
      </rPr>
      <t xml:space="preserve"> Summarizes consumers' energy and cost savings, as well as national savings, associated with the Version 5.0 levels. </t>
    </r>
  </si>
  <si>
    <t>Table 2: Annual Unit Energy, GHG, and Cost Savings</t>
  </si>
  <si>
    <t>Table 3: Lifetime Unit Energy, GHG, and Cost Savings</t>
  </si>
  <si>
    <t>Table 4: National Lifetime Savings Estimate</t>
  </si>
  <si>
    <r>
      <rPr>
        <u/>
        <sz val="14"/>
        <color theme="1"/>
        <rFont val="Calibri"/>
        <family val="2"/>
        <scheme val="minor"/>
      </rPr>
      <t>4. Incremental Cost and Payback:</t>
    </r>
    <r>
      <rPr>
        <sz val="14"/>
        <color theme="1"/>
        <rFont val="Calibri"/>
        <family val="2"/>
        <scheme val="minor"/>
      </rPr>
      <t xml:space="preserve"> Summarizes results from consumer payback analysis.</t>
    </r>
  </si>
  <si>
    <t>Table 5: Average Installed Cost and Payback</t>
  </si>
  <si>
    <r>
      <rPr>
        <u/>
        <sz val="14"/>
        <color theme="1"/>
        <rFont val="Calibri"/>
        <family val="2"/>
        <scheme val="minor"/>
      </rPr>
      <t>5. ENERGY STAR QPL - Standard:</t>
    </r>
    <r>
      <rPr>
        <sz val="14"/>
        <color theme="1"/>
        <rFont val="Calibri"/>
        <family val="2"/>
        <scheme val="minor"/>
      </rPr>
      <t xml:space="preserve"> Includes all ENERGY STAR certified room air conditioners as of April 2022.</t>
    </r>
  </si>
  <si>
    <t>Table 6: ENERGY STAR Qualified Products List</t>
  </si>
  <si>
    <r>
      <rPr>
        <u/>
        <sz val="14"/>
        <color theme="1"/>
        <rFont val="Calibri"/>
        <family val="2"/>
        <scheme val="minor"/>
      </rPr>
      <t>6. DOE Certification Dataset:</t>
    </r>
    <r>
      <rPr>
        <sz val="14"/>
        <color theme="1"/>
        <rFont val="Calibri"/>
        <family val="2"/>
        <scheme val="minor"/>
      </rPr>
      <t xml:space="preserve">  Includes all models listed on the DOE Certification website as of April 2022. </t>
    </r>
  </si>
  <si>
    <t>Table 7: DOE Certification Dataset</t>
  </si>
  <si>
    <t xml:space="preserve">If you have any questions concerning this data, please contact Katharine Kaplan, EPA, at Kaplan.Katharine@epa.gov. 
For more information on ENERGY STAR Room Air Conditioners specification development, please visit www.energystar.gov/RevisedSpecs and follow the link for “Room Air Conditioners". </t>
  </si>
  <si>
    <t>Key Product Criteria</t>
  </si>
  <si>
    <t>DOE Representative Capacity (Btu/hr)</t>
  </si>
  <si>
    <t>CEER</t>
  </si>
  <si>
    <t>Annual Energy Use (kWh/yr)</t>
  </si>
  <si>
    <t>Federal Standard</t>
  </si>
  <si>
    <t xml:space="preserve">No Yes None 6000 </t>
  </si>
  <si>
    <t>1. Without reverse cycle, with louvered sides, and less than 6,000 Btu/h</t>
  </si>
  <si>
    <t>No Yes None 8000 6000</t>
  </si>
  <si>
    <t>2. Without reverse cycle, with louvered sides, and 6,000 to 7,999 Btu/h</t>
  </si>
  <si>
    <t>No Yes None 11000 8000</t>
  </si>
  <si>
    <t>3. Without reverse cycle, with louvered sides, and 8,000 to 13,999 Btu/h</t>
  </si>
  <si>
    <t>No Yes None 14000 11000</t>
  </si>
  <si>
    <t>No Yes None 20000 14000</t>
  </si>
  <si>
    <t>4. Without reverse cycle, with louvered sides, and 14,000 to 19,999 Btu/h</t>
  </si>
  <si>
    <t>No Yes None 28000 20000</t>
  </si>
  <si>
    <t>5a</t>
  </si>
  <si>
    <t>5a. Without reverse cycle, with louvered sides, and 20,000 to 27,999 Btu/h</t>
  </si>
  <si>
    <t>No Yes None  28000</t>
  </si>
  <si>
    <t>5b</t>
  </si>
  <si>
    <t>5b. Without reverse cycle, with louvered sides, and 28,000 Btu/h or more</t>
  </si>
  <si>
    <t xml:space="preserve">No No None 6000 </t>
  </si>
  <si>
    <t>6. Without reverse cycle, without louvered sides, and less than 6,000 Btu/h</t>
  </si>
  <si>
    <t>No No None 8000 6000</t>
  </si>
  <si>
    <t>7. Without reverse cycle, without louvered sides, and 6,000 to 7,999 Btu/h</t>
  </si>
  <si>
    <t>No No None 11000 8000</t>
  </si>
  <si>
    <t>8a</t>
  </si>
  <si>
    <t>8a. Without reverse cycle, without louvered sides, and 8,000 to 10,999 Btu/h</t>
  </si>
  <si>
    <t>No No None 14000 11000</t>
  </si>
  <si>
    <t>8b</t>
  </si>
  <si>
    <t>8b. Without reverse cycle, without louvered sides, and 11,000 to 13,999 Btu/h</t>
  </si>
  <si>
    <t>No No None 20000 14000</t>
  </si>
  <si>
    <t>9. Without reverse cycle, without louvered sides, and 14,000 to 19,999 Btu/h</t>
  </si>
  <si>
    <t>No No None  20000</t>
  </si>
  <si>
    <t>10. Without reverse cycle, without louvered sides, and 20,000 Btu/h or more</t>
  </si>
  <si>
    <t xml:space="preserve">Yes Yes None 6000 </t>
  </si>
  <si>
    <t>11. With reverse cycle, with louvered sides, and less than 20,000 Btu/h</t>
  </si>
  <si>
    <t>Yes Yes None 8000 6000</t>
  </si>
  <si>
    <t>Yes Yes None 11000 8000</t>
  </si>
  <si>
    <t>Yes Yes None 14000 11000</t>
  </si>
  <si>
    <t>Yes Yes None 20000 14000</t>
  </si>
  <si>
    <t>Yes Yes None 28000 20000</t>
  </si>
  <si>
    <t xml:space="preserve">Yes No None 6000 </t>
  </si>
  <si>
    <t>12. With reverse cycle, without louvered sides, and less than 14,000 Btu/h</t>
  </si>
  <si>
    <t>Yes No None 8000 6000</t>
  </si>
  <si>
    <t>Yes No None 11000 8000</t>
  </si>
  <si>
    <t>Yes No None 14000 11000</t>
  </si>
  <si>
    <t>13. With reverse cycle, with louvered sides, and 20,000 Btu/h or more</t>
  </si>
  <si>
    <t>Yes Yes None  28000</t>
  </si>
  <si>
    <t>Yes No None 20000 14000</t>
  </si>
  <si>
    <t>14. With reverse cycle, without louvered sides, and 14,000 Btu/h or more</t>
  </si>
  <si>
    <t>Yes No None 28000 20000</t>
  </si>
  <si>
    <t>Yes No None  28000</t>
  </si>
  <si>
    <t xml:space="preserve">  Casement Only 8000 </t>
  </si>
  <si>
    <t>15. Casement-Only</t>
  </si>
  <si>
    <t xml:space="preserve">  Casement Only 14000 8000</t>
  </si>
  <si>
    <t xml:space="preserve">  Casement Only 20000 14000</t>
  </si>
  <si>
    <t xml:space="preserve">  Casement Only 28000 20000</t>
  </si>
  <si>
    <t xml:space="preserve">  Casement Only  28000</t>
  </si>
  <si>
    <t xml:space="preserve">No Yes Casement Slider 8000 </t>
  </si>
  <si>
    <t>16. Casement-Slider</t>
  </si>
  <si>
    <t>No Yes Casement Slider 14000 8000</t>
  </si>
  <si>
    <t>No Yes Casement Slider 20000 14000</t>
  </si>
  <si>
    <t>No Yes Casement Slider 28000 20000</t>
  </si>
  <si>
    <t>No Yes Casement Slider  28000</t>
  </si>
  <si>
    <t>Version 4.0 ENERGY STAR</t>
  </si>
  <si>
    <t>Draft 2 Version 5.0 ENERGY STAR</t>
  </si>
  <si>
    <t>Draft 1 Version 5.0 ENERGY STAR</t>
  </si>
  <si>
    <t>V5.0 Efficiency Criteria</t>
  </si>
  <si>
    <t>Room Air Conditioner Product Classes</t>
  </si>
  <si>
    <t>Electrical Savings
(kWh)</t>
  </si>
  <si>
    <t>Annual Operational Savings
($)</t>
  </si>
  <si>
    <r>
      <t>Emissions Reduction
(pounds of CO</t>
    </r>
    <r>
      <rPr>
        <vertAlign val="subscript"/>
        <sz val="10"/>
        <rFont val="Arial"/>
        <family val="2"/>
      </rPr>
      <t>2</t>
    </r>
    <r>
      <rPr>
        <sz val="10"/>
        <rFont val="Arial"/>
        <family val="2"/>
      </rPr>
      <t>)</t>
    </r>
  </si>
  <si>
    <r>
      <t>Assumptions:</t>
    </r>
    <r>
      <rPr>
        <sz val="10"/>
        <color rgb="FF000000"/>
        <rFont val="Arial"/>
        <family val="2"/>
      </rPr>
      <t xml:space="preserve">  (1) The baseline used to calculate savings was the DOE Standard (2) Elec. Emissions Factor = 1.56 lbs CO2E/kWh, (3) Cost of Electricity = $0.1246/kWh.</t>
    </r>
  </si>
  <si>
    <t>Lifetime Electrical Savings
(kWh)</t>
  </si>
  <si>
    <t>Lifetime Annual Operational Savings
($)</t>
  </si>
  <si>
    <r>
      <t>Lifetime Emissions Reduction
(pounds of CO</t>
    </r>
    <r>
      <rPr>
        <vertAlign val="subscript"/>
        <sz val="10"/>
        <rFont val="Arial"/>
        <family val="2"/>
      </rPr>
      <t>2</t>
    </r>
    <r>
      <rPr>
        <sz val="10"/>
        <rFont val="Arial"/>
        <family val="2"/>
      </rPr>
      <t>)</t>
    </r>
  </si>
  <si>
    <r>
      <t>Assumptions:</t>
    </r>
    <r>
      <rPr>
        <sz val="10"/>
        <color rgb="FF000000"/>
        <rFont val="Arial"/>
        <family val="2"/>
      </rPr>
      <t xml:space="preserve">  A lifetime of 9 years for room air conditioners was used, per the DOE Technical Support Document, published March 2022.</t>
    </r>
  </si>
  <si>
    <t>Table 4: National Annual Savings Potential</t>
  </si>
  <si>
    <t>National Electrical Savings
(GWh)</t>
  </si>
  <si>
    <t>National Annual Operating Savings
(millions of $)</t>
  </si>
  <si>
    <r>
      <t>National CO</t>
    </r>
    <r>
      <rPr>
        <vertAlign val="subscript"/>
        <sz val="10"/>
        <color theme="1"/>
        <rFont val="Arial"/>
        <family val="2"/>
      </rPr>
      <t>2</t>
    </r>
    <r>
      <rPr>
        <sz val="10"/>
        <color theme="1"/>
        <rFont val="Arial"/>
        <family val="2"/>
      </rPr>
      <t xml:space="preserve"> Emissions Reduction
(billions of lbs</t>
    </r>
    <r>
      <rPr>
        <sz val="10"/>
        <color theme="1"/>
        <rFont val="Arial"/>
        <family val="2"/>
      </rPr>
      <t>)</t>
    </r>
  </si>
  <si>
    <t>Totals</t>
  </si>
  <si>
    <r>
      <rPr>
        <u/>
        <sz val="10"/>
        <color rgb="FF000000"/>
        <rFont val="Arial"/>
        <family val="2"/>
      </rPr>
      <t>Assumptions:</t>
    </r>
    <r>
      <rPr>
        <sz val="10"/>
        <color rgb="FF000000"/>
        <rFont val="Arial"/>
        <family val="2"/>
      </rPr>
      <t xml:space="preserve">  Assumes all room air conditioners in the U.S. are ENERGY STAR at the Version 5.0 criteria over the lifetime, which totals to 59.2 million units over 9 years. Projected shipments of room air conditioners were estimated per DOE and EPA analysis of shipment trends.</t>
    </r>
  </si>
  <si>
    <t>Table 5: Incremental Cost and Payback</t>
  </si>
  <si>
    <t xml:space="preserve">Product Class
</t>
  </si>
  <si>
    <t xml:space="preserve">Efficiency Level
</t>
  </si>
  <si>
    <t>Annual Energy Use
(kWh/yr)</t>
  </si>
  <si>
    <t>First Year Operating Cost
($)</t>
  </si>
  <si>
    <t>Installed Cost
($)</t>
  </si>
  <si>
    <t>Average Payback
(yrs)</t>
  </si>
  <si>
    <t>-</t>
  </si>
  <si>
    <t>Draft 1 Version 5</t>
  </si>
  <si>
    <t>Draft 2 Version 5</t>
  </si>
  <si>
    <t>DOE TSD EL 3</t>
  </si>
  <si>
    <t>N/A</t>
  </si>
  <si>
    <t>Source:</t>
  </si>
  <si>
    <t>https://www.regulations.gov/document/EERE-2014-BT-STD-0059-0030</t>
  </si>
  <si>
    <t>Table 8: ENERGY STAR Qualified Products List</t>
  </si>
  <si>
    <t>https://data.energystar.gov/Active-Specifications/ENERGY-STAR-Certified-Room-Air-Conditioners/rg68-9xmm/data</t>
  </si>
  <si>
    <t>CEER by Product Category</t>
  </si>
  <si>
    <t>Brand Name</t>
  </si>
  <si>
    <t>Model Number</t>
  </si>
  <si>
    <t>Cooling Capacity (Btu/hr)</t>
  </si>
  <si>
    <t>Type</t>
  </si>
  <si>
    <t>Reverse Cycle</t>
  </si>
  <si>
    <t>Louvered Sides</t>
  </si>
  <si>
    <t>Casement Window</t>
  </si>
  <si>
    <t>Reported Combined Energy Efficiency Ratio (CEER)</t>
  </si>
  <si>
    <t>Date Available On Market</t>
  </si>
  <si>
    <t xml:space="preserve"> Date Certified</t>
  </si>
  <si>
    <t>Representitive Base Model</t>
  </si>
  <si>
    <t>Lower Capacity Bin</t>
  </si>
  <si>
    <t>Higher Capacity Bin</t>
  </si>
  <si>
    <t>Product Group</t>
  </si>
  <si>
    <t>Product Class Number</t>
  </si>
  <si>
    <t>Scatterplot Criteria Lines</t>
  </si>
  <si>
    <t>2022 ENERGY STAR Most Efficient</t>
  </si>
  <si>
    <t>GREE</t>
  </si>
  <si>
    <t>GJC05BK-A6NRNH1A</t>
  </si>
  <si>
    <t>Window</t>
  </si>
  <si>
    <t>No</t>
  </si>
  <si>
    <t>Yes</t>
  </si>
  <si>
    <t>None</t>
  </si>
  <si>
    <t>Product Class</t>
  </si>
  <si>
    <t>Btu/h</t>
  </si>
  <si>
    <t>Best Home</t>
  </si>
  <si>
    <t>57H-ID0-05CRN1/BI7</t>
  </si>
  <si>
    <t>Comfort Aire</t>
  </si>
  <si>
    <t>RADS-51Q</t>
  </si>
  <si>
    <t>Frigidaire</t>
  </si>
  <si>
    <t>FFRE053WA1</t>
  </si>
  <si>
    <t>FFRE053WAE</t>
  </si>
  <si>
    <t>KANIONco</t>
  </si>
  <si>
    <t>KW-05R32CSL</t>
  </si>
  <si>
    <t>Keystone</t>
  </si>
  <si>
    <t>KSTAW05C</t>
  </si>
  <si>
    <t>KSTAW05CE</t>
  </si>
  <si>
    <t>Koolking</t>
  </si>
  <si>
    <t>KWH051CE1A</t>
  </si>
  <si>
    <t>MWECK-05CRN1-BCL1</t>
  </si>
  <si>
    <t>Midea</t>
  </si>
  <si>
    <t>MWHUK-05CRN8-BCL1</t>
  </si>
  <si>
    <t>Noma</t>
  </si>
  <si>
    <t>043-5232-6</t>
  </si>
  <si>
    <t>Ocean Breeze</t>
  </si>
  <si>
    <t>OBZ-05ESN3</t>
  </si>
  <si>
    <t>OMNI MAX</t>
  </si>
  <si>
    <t>OWH051CE1A</t>
  </si>
  <si>
    <t>Perfect aire</t>
  </si>
  <si>
    <t>4PAC5000</t>
  </si>
  <si>
    <t>5PAC5000</t>
  </si>
  <si>
    <t>Friedrich</t>
  </si>
  <si>
    <t>CCF05B10A</t>
  </si>
  <si>
    <t>FFRE0533U1E</t>
  </si>
  <si>
    <t>FFRE053ZA1</t>
  </si>
  <si>
    <t>GJC05BK-A6NRNC5A</t>
  </si>
  <si>
    <t>GJC05BK-A6NRNH2A</t>
  </si>
  <si>
    <t>GJC05BK-A6NRNH2B</t>
  </si>
  <si>
    <t>TCL</t>
  </si>
  <si>
    <t>KC-15/YXRD(E1/6)(001570)</t>
  </si>
  <si>
    <t>CCF05A10A</t>
  </si>
  <si>
    <t>GE</t>
  </si>
  <si>
    <t>AHM05LW*#</t>
  </si>
  <si>
    <t>Haier</t>
  </si>
  <si>
    <t>QHM05LX*#</t>
  </si>
  <si>
    <t>KHL24A35A</t>
  </si>
  <si>
    <t>KHS10A10A</t>
  </si>
  <si>
    <t>MobilComfort</t>
  </si>
  <si>
    <t>MCSD5-10HW7</t>
  </si>
  <si>
    <t>OSLO</t>
  </si>
  <si>
    <t>OSHB5-10H7</t>
  </si>
  <si>
    <t>Soleusair</t>
  </si>
  <si>
    <t>WS4-10EH7W-301</t>
  </si>
  <si>
    <t>KHS12A33A</t>
  </si>
  <si>
    <t>KHM18A34A</t>
  </si>
  <si>
    <t>Gradient</t>
  </si>
  <si>
    <t>RRHP01</t>
  </si>
  <si>
    <t>MAW12HV1CWT</t>
  </si>
  <si>
    <t>MWAUQB-12HRFN8-BCL0</t>
  </si>
  <si>
    <t>MWAUQB-08HRFN8-BCL0</t>
  </si>
  <si>
    <t>Westpointe</t>
  </si>
  <si>
    <t>MWEUL1-08CRN1-BCK4</t>
  </si>
  <si>
    <t>Casement-slider</t>
  </si>
  <si>
    <t>AHTT06BC*#</t>
  </si>
  <si>
    <t>PHC06LY*#</t>
  </si>
  <si>
    <t>KSTAW06CE</t>
  </si>
  <si>
    <t>OWH061CE1A</t>
  </si>
  <si>
    <t>Amana</t>
  </si>
  <si>
    <t>AMAP061CW</t>
  </si>
  <si>
    <t>amazonbasics</t>
  </si>
  <si>
    <t>B07Y2CND3Q</t>
  </si>
  <si>
    <t>Arctic King</t>
  </si>
  <si>
    <t>MWHUK-06CRN8-BCL1</t>
  </si>
  <si>
    <t>Black + Decker</t>
  </si>
  <si>
    <t>BD06WT6</t>
  </si>
  <si>
    <t>BWAM6W**</t>
  </si>
  <si>
    <t>BLACK+DECKER</t>
  </si>
  <si>
    <t>BWAC06WTB</t>
  </si>
  <si>
    <t>Breeze33</t>
  </si>
  <si>
    <t>BZ336WAC1</t>
  </si>
  <si>
    <t>Coast air</t>
  </si>
  <si>
    <t>CEW061BS</t>
  </si>
  <si>
    <t>CEW061CS</t>
  </si>
  <si>
    <t>RADS-61Q</t>
  </si>
  <si>
    <t>RADS-61R</t>
  </si>
  <si>
    <t>Commercial Cool</t>
  </si>
  <si>
    <t>CC06WT</t>
  </si>
  <si>
    <t>Cool-living</t>
  </si>
  <si>
    <t>CL-RAC06EWES</t>
  </si>
  <si>
    <t>CL-RAC06EWIES</t>
  </si>
  <si>
    <t>CL-RAC06EWIES-6A</t>
  </si>
  <si>
    <t>Crosley</t>
  </si>
  <si>
    <t>CATS06B1</t>
  </si>
  <si>
    <t>Daewoo</t>
  </si>
  <si>
    <t>DWC-F06C1KRC-Y</t>
  </si>
  <si>
    <t>Danby</t>
  </si>
  <si>
    <t>DAC060EB6*</t>
  </si>
  <si>
    <t>DAC060EB7*</t>
  </si>
  <si>
    <t>DAC060EE1WDB</t>
  </si>
  <si>
    <t>DELLA</t>
  </si>
  <si>
    <t>048-TL-W6KW</t>
  </si>
  <si>
    <t>048-TL-WAC6K32</t>
  </si>
  <si>
    <t>DENALI AIRE</t>
  </si>
  <si>
    <t>1DAC6K</t>
  </si>
  <si>
    <t>Emerson Quiet Kool</t>
  </si>
  <si>
    <t>EARC6RE1</t>
  </si>
  <si>
    <t>EARC6RE1H</t>
  </si>
  <si>
    <t>EARC6RSE1H</t>
  </si>
  <si>
    <t>EBRC6RE1H</t>
  </si>
  <si>
    <t>EBRC6RSE1H</t>
  </si>
  <si>
    <t>E*RC6RE1</t>
  </si>
  <si>
    <t>E*RC6RE1T</t>
  </si>
  <si>
    <t>E*RC6RSE1</t>
  </si>
  <si>
    <t>E*RC6RSE1T</t>
  </si>
  <si>
    <t>FREO</t>
  </si>
  <si>
    <t>FHCW061ABE</t>
  </si>
  <si>
    <t>FHCW061AUQ</t>
  </si>
  <si>
    <t>CCF06A10A</t>
  </si>
  <si>
    <t>CCF06B10A</t>
  </si>
  <si>
    <t>CCW06B10A</t>
  </si>
  <si>
    <t>CCW06B10B</t>
  </si>
  <si>
    <t>KCQ06A10A</t>
  </si>
  <si>
    <t>Frigidaire Gallery</t>
  </si>
  <si>
    <t>GHWW063WB1</t>
  </si>
  <si>
    <t>FFRE0633U1E</t>
  </si>
  <si>
    <t>FFRE063WA1</t>
  </si>
  <si>
    <t>FFRE063WAE</t>
  </si>
  <si>
    <t>FFRE063ZA1</t>
  </si>
  <si>
    <t>FGRC0644U1</t>
  </si>
  <si>
    <t>FGRC064WA1</t>
  </si>
  <si>
    <t>FGRC064WAE</t>
  </si>
  <si>
    <t>FGRQ0633T1</t>
  </si>
  <si>
    <t>FGRQ063WAE</t>
  </si>
  <si>
    <t>FGRQ06L3T1</t>
  </si>
  <si>
    <t>FHWW063WB1</t>
  </si>
  <si>
    <t>FHWW063WBE</t>
  </si>
  <si>
    <t>Garrison</t>
  </si>
  <si>
    <t>2498533</t>
  </si>
  <si>
    <t>ATM06LZ*#</t>
  </si>
  <si>
    <t>GENUINE COMFORT</t>
  </si>
  <si>
    <t>GCWNDW-06CRN8-BCL1</t>
  </si>
  <si>
    <t>GJC06BK-A6NRNC5B</t>
  </si>
  <si>
    <t>GJC06BK-A6NRNH2A</t>
  </si>
  <si>
    <t>GJC06BK-A6NRNH2D</t>
  </si>
  <si>
    <t>GWA06BTE</t>
  </si>
  <si>
    <t>Hisense</t>
  </si>
  <si>
    <t>AW-06CR1RVGUE15</t>
  </si>
  <si>
    <t>AW-06CW1RVGUE10</t>
  </si>
  <si>
    <t>hOme</t>
  </si>
  <si>
    <t>HME030524N</t>
  </si>
  <si>
    <t>Homepointe</t>
  </si>
  <si>
    <t>Honeywell</t>
  </si>
  <si>
    <t>HAC6</t>
  </si>
  <si>
    <t>HAC6-B</t>
  </si>
  <si>
    <t>IMPECCA</t>
  </si>
  <si>
    <t>IWA06-KS30</t>
  </si>
  <si>
    <t>Insignia</t>
  </si>
  <si>
    <t>NS-AC6WWH0</t>
  </si>
  <si>
    <t>NS-AC6WWH0-C</t>
  </si>
  <si>
    <t>KW-06R32CSL</t>
  </si>
  <si>
    <t>Kenmore</t>
  </si>
  <si>
    <t>861.10057</t>
  </si>
  <si>
    <t>KSTAW06C </t>
  </si>
  <si>
    <t>KWH061CE1A</t>
  </si>
  <si>
    <t>MWECK-06CRN1-BCL1</t>
  </si>
  <si>
    <t>MWFUK-06CRN1-BCL1</t>
  </si>
  <si>
    <t>Mastercraft</t>
  </si>
  <si>
    <t>MCRAC6KEWM</t>
  </si>
  <si>
    <t>MCRAC6KEWM1</t>
  </si>
  <si>
    <t>MAW06R1BWT</t>
  </si>
  <si>
    <t>MAW06R1YWT</t>
  </si>
  <si>
    <t>MAW06R1YWT-E</t>
  </si>
  <si>
    <t>MWA06CR71</t>
  </si>
  <si>
    <t>MWA06CR71-A</t>
  </si>
  <si>
    <t>MWA06CR71-E</t>
  </si>
  <si>
    <t>MWHUKB11-06CRN8-BCL1</t>
  </si>
  <si>
    <t>MWHUQ-06CRN8-BCL1</t>
  </si>
  <si>
    <t>MCSD-06</t>
  </si>
  <si>
    <t>NEPO</t>
  </si>
  <si>
    <t>WS3-06E-201</t>
  </si>
  <si>
    <t>WS3-06EW-201</t>
  </si>
  <si>
    <t>043-5238-4</t>
  </si>
  <si>
    <t>043-8609-4</t>
  </si>
  <si>
    <t>Norpole</t>
  </si>
  <si>
    <t>NPRAC6KEWMZ</t>
  </si>
  <si>
    <t>NPRAC6KEWMZ1</t>
  </si>
  <si>
    <t>OSHB-06</t>
  </si>
  <si>
    <t>PELONIS</t>
  </si>
  <si>
    <t>PAW06R1BWT</t>
  </si>
  <si>
    <t>1PAQ6000</t>
  </si>
  <si>
    <t>4PAC6000</t>
  </si>
  <si>
    <t>5PAC6000</t>
  </si>
  <si>
    <t>Polar Wind</t>
  </si>
  <si>
    <t>MWEUK-06CRN1-BCL1</t>
  </si>
  <si>
    <t>RCA</t>
  </si>
  <si>
    <t>RACE6011-6COM</t>
  </si>
  <si>
    <t>Sea Breeze</t>
  </si>
  <si>
    <t>WA36YER</t>
  </si>
  <si>
    <t>WA36YREX</t>
  </si>
  <si>
    <t>WA46YRED</t>
  </si>
  <si>
    <t>Seasons</t>
  </si>
  <si>
    <t>SW06R1</t>
  </si>
  <si>
    <t>WS4-06EW-201</t>
  </si>
  <si>
    <t>6W3ER1</t>
  </si>
  <si>
    <t>KC-18/YXRD(E1/6)(00997)</t>
  </si>
  <si>
    <t>Thermal Zone</t>
  </si>
  <si>
    <t>Truett Plus</t>
  </si>
  <si>
    <t>TRAC6KWM1</t>
  </si>
  <si>
    <t>Whirlpool</t>
  </si>
  <si>
    <t>WHAW061CW</t>
  </si>
  <si>
    <t>WINIA</t>
  </si>
  <si>
    <t>WWC8-C06RC40-X</t>
  </si>
  <si>
    <t>AEH06LX*#</t>
  </si>
  <si>
    <t>421-0100</t>
  </si>
  <si>
    <t>CL-RAC06EWIES-22</t>
  </si>
  <si>
    <t>HEMA</t>
  </si>
  <si>
    <t>DS-06WAC</t>
  </si>
  <si>
    <t>NPRAC6KEWMZ2</t>
  </si>
  <si>
    <t>RACE6024-6COM</t>
  </si>
  <si>
    <t>6W3ER1-A</t>
  </si>
  <si>
    <t>6W9ER1-A</t>
  </si>
  <si>
    <t>H6W25W-CA</t>
  </si>
  <si>
    <t>TWC-06CRD1/L1U(ES)</t>
  </si>
  <si>
    <t>AHD06LX*#</t>
  </si>
  <si>
    <t>AHH06LW*#</t>
  </si>
  <si>
    <t>QHM06LX*#</t>
  </si>
  <si>
    <t>AHD06LZ*#</t>
  </si>
  <si>
    <t>ESAQ406TZ*#</t>
  </si>
  <si>
    <t>6W9E1</t>
  </si>
  <si>
    <t>Soleus Air</t>
  </si>
  <si>
    <t>WM1-06E-**</t>
  </si>
  <si>
    <t>LG</t>
  </si>
  <si>
    <t>LW6019ER</t>
  </si>
  <si>
    <t>KCS14A10A</t>
  </si>
  <si>
    <t>KCQ10A10A</t>
  </si>
  <si>
    <t>RADS-101R01</t>
  </si>
  <si>
    <t>AHC10LY*#</t>
  </si>
  <si>
    <t>AHTK10AA*#</t>
  </si>
  <si>
    <t>AKLK10AA*#</t>
  </si>
  <si>
    <t>QHEK10AC*#</t>
  </si>
  <si>
    <t>QHJ10LY*#</t>
  </si>
  <si>
    <t>AW1022CW1W</t>
  </si>
  <si>
    <t>MAW10S1WBL</t>
  </si>
  <si>
    <t>MAW10S1WBL-T</t>
  </si>
  <si>
    <t>MAW10S1WWT</t>
  </si>
  <si>
    <t>MAW10S1WWT-T</t>
  </si>
  <si>
    <t>MAW10S1YWT</t>
  </si>
  <si>
    <t>MAW10S1YWT-E</t>
  </si>
  <si>
    <t>MWIUKB11-10CRN8-BCK4N</t>
  </si>
  <si>
    <t>Toshiba</t>
  </si>
  <si>
    <t>RAC-WK1012ESCWRC</t>
  </si>
  <si>
    <t>RAC-WK1012ESCWRU</t>
  </si>
  <si>
    <t>AEC10AY*#</t>
  </si>
  <si>
    <t>AHC12LY*#</t>
  </si>
  <si>
    <t>QHJ12AY*#</t>
  </si>
  <si>
    <t>RADS-121R01</t>
  </si>
  <si>
    <t>AHC12AZW1</t>
  </si>
  <si>
    <t>AHEK12ACW2</t>
  </si>
  <si>
    <t>AHTK12AA*#</t>
  </si>
  <si>
    <t>AHTK12AAW2</t>
  </si>
  <si>
    <t>QHEK12AC*#</t>
  </si>
  <si>
    <t>QHEK12ACW2</t>
  </si>
  <si>
    <t>AW1222CW1W</t>
  </si>
  <si>
    <t>LW1217ERSM1</t>
  </si>
  <si>
    <t>LW1223ERSM</t>
  </si>
  <si>
    <t>MW120WWBA2RC1</t>
  </si>
  <si>
    <t>MAW12S1WWT</t>
  </si>
  <si>
    <t>MAW12S1WWT-T</t>
  </si>
  <si>
    <t>MAW12S1YWT</t>
  </si>
  <si>
    <t>MAW12S1YWT-E</t>
  </si>
  <si>
    <t>MWIUKB11-12CRN8-BCK4N</t>
  </si>
  <si>
    <t>RAC-WK1212ESCWRC</t>
  </si>
  <si>
    <t>RAC-WK1212ESCWRU</t>
  </si>
  <si>
    <t>AEC12AY*#</t>
  </si>
  <si>
    <t>AKLK12AA*#</t>
  </si>
  <si>
    <t>WWK08CW01N</t>
  </si>
  <si>
    <t>AEC08LY*#</t>
  </si>
  <si>
    <t>AKLK08AA*#</t>
  </si>
  <si>
    <t>AW0822CW1W</t>
  </si>
  <si>
    <t>AW0823CW1W</t>
  </si>
  <si>
    <t>LW8017ERSM1</t>
  </si>
  <si>
    <t>LW8023ERSM</t>
  </si>
  <si>
    <t>MAW08S1WBL</t>
  </si>
  <si>
    <t>MAW08S1WBL-T</t>
  </si>
  <si>
    <t>MAW08S1WWT</t>
  </si>
  <si>
    <t>MAW08S1WWT-T</t>
  </si>
  <si>
    <t>MAW08S1YWT</t>
  </si>
  <si>
    <t>MAW08S1YWT-E</t>
  </si>
  <si>
    <t>MW080WWBA2RC1</t>
  </si>
  <si>
    <t>MWIUKB11-08CRN8-BCK4N</t>
  </si>
  <si>
    <t>MWMWT080CR1A</t>
  </si>
  <si>
    <t>RAC-WK0812ESCWRC</t>
  </si>
  <si>
    <t>RAC-WK0812ESCWRU</t>
  </si>
  <si>
    <t>RAC-WK0812ESCWRU1</t>
  </si>
  <si>
    <t>AHC08LY*#</t>
  </si>
  <si>
    <t>PHC08LY*#</t>
  </si>
  <si>
    <t>QHEK08AC*#</t>
  </si>
  <si>
    <t>AHTT08BC*#</t>
  </si>
  <si>
    <t>CWAM12W6C</t>
  </si>
  <si>
    <t>ACEKOOL</t>
  </si>
  <si>
    <t>TWC-10CRD1/L0U(ES)</t>
  </si>
  <si>
    <t>AMAP101CW</t>
  </si>
  <si>
    <t>B07Y2C57KD</t>
  </si>
  <si>
    <t>AKW10CR71</t>
  </si>
  <si>
    <t>MWHUK-10CRN8-BCL0</t>
  </si>
  <si>
    <t>57H-ID0-10CRN1/BJ8</t>
  </si>
  <si>
    <t>BD10WT6</t>
  </si>
  <si>
    <t>BWAM10W**</t>
  </si>
  <si>
    <t>BLACK DECKER</t>
  </si>
  <si>
    <t>BWAC10WT</t>
  </si>
  <si>
    <t>BWAC10WTB</t>
  </si>
  <si>
    <t>BZ3310WAC1</t>
  </si>
  <si>
    <t>CEW101BS</t>
  </si>
  <si>
    <t>CEW101CS</t>
  </si>
  <si>
    <t>RADS-101Q</t>
  </si>
  <si>
    <t>RADS-101R</t>
  </si>
  <si>
    <t>CC10WT</t>
  </si>
  <si>
    <t>CWAM10W6C</t>
  </si>
  <si>
    <t>CL-RAC10EWES</t>
  </si>
  <si>
    <t>CL-RAC10EWES-22</t>
  </si>
  <si>
    <t>CL-RAC10EWES-6A</t>
  </si>
  <si>
    <t>Coolworks</t>
  </si>
  <si>
    <t>CATS10A1</t>
  </si>
  <si>
    <t>CATS10B1</t>
  </si>
  <si>
    <t>CATS10C1</t>
  </si>
  <si>
    <t>DAC100B5*</t>
  </si>
  <si>
    <t>DAC100B6WDB</t>
  </si>
  <si>
    <t>DAC100EB6*</t>
  </si>
  <si>
    <t>DAC100EB9WDB</t>
  </si>
  <si>
    <t>048-TL-WAC10K32</t>
  </si>
  <si>
    <t>1DAC10K</t>
  </si>
  <si>
    <t>Emerson</t>
  </si>
  <si>
    <t>EARC10RE1</t>
  </si>
  <si>
    <t>EARC10RE1H</t>
  </si>
  <si>
    <t>EARC10RSE1H</t>
  </si>
  <si>
    <t>EBRC10RE1H</t>
  </si>
  <si>
    <t>EBRC10RSE1H</t>
  </si>
  <si>
    <t>E*RC10RE1</t>
  </si>
  <si>
    <t>E*RC10RE1T</t>
  </si>
  <si>
    <t>E*RC10RSE1</t>
  </si>
  <si>
    <t>E*RC10RSE1T</t>
  </si>
  <si>
    <t>FHCW101ABE</t>
  </si>
  <si>
    <t>CCF10A10A</t>
  </si>
  <si>
    <t>CCF10B10A</t>
  </si>
  <si>
    <t>CCW10B10A</t>
  </si>
  <si>
    <t>KCS10A10A</t>
  </si>
  <si>
    <t>FFRE103WA1</t>
  </si>
  <si>
    <t>FFRE103WAE</t>
  </si>
  <si>
    <t>FGRC104WA1</t>
  </si>
  <si>
    <t>FGRC104WAE</t>
  </si>
  <si>
    <t>FHWW103WB1</t>
  </si>
  <si>
    <t>FHWW103WBE</t>
  </si>
  <si>
    <t>2498535</t>
  </si>
  <si>
    <t>311410572</t>
  </si>
  <si>
    <t>AHH10AW*#</t>
  </si>
  <si>
    <t>AHP10AXQ1</t>
  </si>
  <si>
    <t>GCWNDW-10CRN8-BCL0</t>
  </si>
  <si>
    <t>GJC10BL-A6NRNC5H</t>
  </si>
  <si>
    <t>GJC10BL-A6NRND2K</t>
  </si>
  <si>
    <t>QHC10AX*#</t>
  </si>
  <si>
    <t>DS-10WACW</t>
  </si>
  <si>
    <t>AW1021CW1W</t>
  </si>
  <si>
    <t>AW-10CR1RWGUE15</t>
  </si>
  <si>
    <t>AW-10CW1RWGUE10</t>
  </si>
  <si>
    <t>HME030341N</t>
  </si>
  <si>
    <t>HME030526N</t>
  </si>
  <si>
    <t>MWAUK-10CRN8-BCL0</t>
  </si>
  <si>
    <t>HAC10</t>
  </si>
  <si>
    <t>HAC10-B</t>
  </si>
  <si>
    <t>IWA10-KS30</t>
  </si>
  <si>
    <t>KW-10R32CSL</t>
  </si>
  <si>
    <t>861.10063</t>
  </si>
  <si>
    <t>KSTAW10C</t>
  </si>
  <si>
    <t>KSTAW10CE</t>
  </si>
  <si>
    <t>Koldfront</t>
  </si>
  <si>
    <t>WAC10002WCO</t>
  </si>
  <si>
    <t>WAC10003WCO</t>
  </si>
  <si>
    <t>KWH101CE1A</t>
  </si>
  <si>
    <t>MWECK-10CRN1-BCL0</t>
  </si>
  <si>
    <t>LW1016ER</t>
  </si>
  <si>
    <t>LW1022ERSM</t>
  </si>
  <si>
    <t>MCRAC10KEWM</t>
  </si>
  <si>
    <t>MCRAC10KEWM1</t>
  </si>
  <si>
    <t>AKW10CW71</t>
  </si>
  <si>
    <t>KWDUK-10CWN1-BCL0</t>
  </si>
  <si>
    <t>MAW10R1BWT</t>
  </si>
  <si>
    <t>MWA10CR71</t>
  </si>
  <si>
    <t>MWA10CR71-A</t>
  </si>
  <si>
    <t>MWA10CR71-E</t>
  </si>
  <si>
    <t>MWB10CW71</t>
  </si>
  <si>
    <t>MWHUKB11-10CRN8-BCL0N</t>
  </si>
  <si>
    <t>Noma iQ</t>
  </si>
  <si>
    <t>143-0034-0</t>
  </si>
  <si>
    <t>043-0758-6</t>
  </si>
  <si>
    <t>043-5243-0</t>
  </si>
  <si>
    <t>NPRAC10KEWMZ</t>
  </si>
  <si>
    <t>NPRAC10KEWMZ1</t>
  </si>
  <si>
    <t>NPRAC10KEWMZ2</t>
  </si>
  <si>
    <t>OBZ-10ESN</t>
  </si>
  <si>
    <t>OBZ-10ESN3</t>
  </si>
  <si>
    <t>OWH101CE1A</t>
  </si>
  <si>
    <t>4FPC10000</t>
  </si>
  <si>
    <t>4PAC10000</t>
  </si>
  <si>
    <t>5PAC10000</t>
  </si>
  <si>
    <t>5SAC10000</t>
  </si>
  <si>
    <t>6PAC10000</t>
  </si>
  <si>
    <t>6SAC10000</t>
  </si>
  <si>
    <t>RACE1011-6COM</t>
  </si>
  <si>
    <t>RACE1024-6COM</t>
  </si>
  <si>
    <t>WA310YREX</t>
  </si>
  <si>
    <t>SW10R1</t>
  </si>
  <si>
    <t>SPT</t>
  </si>
  <si>
    <t>WA-1022S1</t>
  </si>
  <si>
    <t>H10W25W-CA</t>
  </si>
  <si>
    <t>H10W26W</t>
  </si>
  <si>
    <t>KC-29/YXRD(E1/6)(00408)</t>
  </si>
  <si>
    <t>Toscana Air</t>
  </si>
  <si>
    <t>57H-ID0-10CRN1/BCL0W</t>
  </si>
  <si>
    <t>57H-ID0-MWEUK10CRN1</t>
  </si>
  <si>
    <t>RAC-WK1011ESCWU</t>
  </si>
  <si>
    <t>TRAC10KWM1</t>
  </si>
  <si>
    <t>Vissani</t>
  </si>
  <si>
    <t>VWA10</t>
  </si>
  <si>
    <t>MWEUK-10CRN1-BCL0</t>
  </si>
  <si>
    <t>WHAW101BW</t>
  </si>
  <si>
    <t>WHAW101CW</t>
  </si>
  <si>
    <t>10W3E1</t>
  </si>
  <si>
    <t>10W3E1-A</t>
  </si>
  <si>
    <t>10W9E1</t>
  </si>
  <si>
    <t>10W9E1-A</t>
  </si>
  <si>
    <t>FFRE1033U1E</t>
  </si>
  <si>
    <t>FFRE103ZA1</t>
  </si>
  <si>
    <t>AEC10AXL1</t>
  </si>
  <si>
    <t>GJC10BL-A6NRNC5E</t>
  </si>
  <si>
    <t>GJC10BL-A6NRND2D</t>
  </si>
  <si>
    <t>GJC10BL-A6NRNE2D</t>
  </si>
  <si>
    <t>GJC10BL-A6NRNH2B</t>
  </si>
  <si>
    <t>GJC10BL-A6NRNH2D</t>
  </si>
  <si>
    <t>GJC10BR-A6NRNJ1A</t>
  </si>
  <si>
    <t>GWA10BTE</t>
  </si>
  <si>
    <t>421-0102</t>
  </si>
  <si>
    <t>WM1-10E-02</t>
  </si>
  <si>
    <t>TOSOT</t>
  </si>
  <si>
    <t>GJC10BR-A3NRNJ1C</t>
  </si>
  <si>
    <t>AHH12AW*#</t>
  </si>
  <si>
    <t>QHC12AX*#</t>
  </si>
  <si>
    <t>B07Y2B3ZXV</t>
  </si>
  <si>
    <t>AAW12C1OUM-PR</t>
  </si>
  <si>
    <t>AKW12CR71</t>
  </si>
  <si>
    <t>MWHUK-12CRN8-BCL0</t>
  </si>
  <si>
    <t>57H-ID0-12CRN1/BJ8</t>
  </si>
  <si>
    <t>BD12WT6</t>
  </si>
  <si>
    <t>BWAM12W**</t>
  </si>
  <si>
    <t>BWAC12WT</t>
  </si>
  <si>
    <t>BWAC12WTB</t>
  </si>
  <si>
    <t>BZ3312WAC1</t>
  </si>
  <si>
    <t>CLASSIC AMERICA</t>
  </si>
  <si>
    <t>TWC-12CRD1/L0U-CA</t>
  </si>
  <si>
    <t>CEW121BS</t>
  </si>
  <si>
    <t>CEW121CS</t>
  </si>
  <si>
    <t>RADS-121Q</t>
  </si>
  <si>
    <t>RADS-121R</t>
  </si>
  <si>
    <t>CC12WT</t>
  </si>
  <si>
    <t>CL-RAC12EWES</t>
  </si>
  <si>
    <t>CL-RAC12EWES-6A</t>
  </si>
  <si>
    <t>CATS12A1</t>
  </si>
  <si>
    <t>CATS12B1</t>
  </si>
  <si>
    <t>CATS12C1</t>
  </si>
  <si>
    <t>DAC120B5*</t>
  </si>
  <si>
    <t>DAC120B6WDB-6</t>
  </si>
  <si>
    <t>DAC120EB6*</t>
  </si>
  <si>
    <t>DAC120EB7*</t>
  </si>
  <si>
    <t>DAC120EB8WDB</t>
  </si>
  <si>
    <t>DAC120EB9WDB-6</t>
  </si>
  <si>
    <t>048-TL-WAC12K32</t>
  </si>
  <si>
    <t>1DAC12K</t>
  </si>
  <si>
    <t>EARC12RE1</t>
  </si>
  <si>
    <t>EARC12RE1H</t>
  </si>
  <si>
    <t>EARC12RSE1H</t>
  </si>
  <si>
    <t>EBRC12RE1H</t>
  </si>
  <si>
    <t>EBRC12RSE1H</t>
  </si>
  <si>
    <t>E*RC12RE1</t>
  </si>
  <si>
    <t>E*RC12RE1T</t>
  </si>
  <si>
    <t>E*RC12RSE1</t>
  </si>
  <si>
    <t>E*RC12RSE1T</t>
  </si>
  <si>
    <t>FHCW121ABE</t>
  </si>
  <si>
    <t>CCF12A10A</t>
  </si>
  <si>
    <t>CCW12B10A</t>
  </si>
  <si>
    <t>KCS12A10A</t>
  </si>
  <si>
    <t>KCS12A30A</t>
  </si>
  <si>
    <t>FFRE123WA1</t>
  </si>
  <si>
    <t>FFRE123WAE</t>
  </si>
  <si>
    <t>FGRC124WA1</t>
  </si>
  <si>
    <t>FGRC124WAE</t>
  </si>
  <si>
    <t>FHWW123WB1</t>
  </si>
  <si>
    <t>FHWW123WBE</t>
  </si>
  <si>
    <t>2498536</t>
  </si>
  <si>
    <t>311410573</t>
  </si>
  <si>
    <t>GJC12BR-A6NRNC5D</t>
  </si>
  <si>
    <t>GJC12BR-A6NRND2D</t>
  </si>
  <si>
    <t>AW1221CW1W</t>
  </si>
  <si>
    <t>AW-12CR1RWGUE15</t>
  </si>
  <si>
    <t>AW-12CW1RWGUE10</t>
  </si>
  <si>
    <t>HME030342N</t>
  </si>
  <si>
    <t>HME030527N</t>
  </si>
  <si>
    <t>MWAUK-12CRN8-BCL0</t>
  </si>
  <si>
    <t>HAC12</t>
  </si>
  <si>
    <t>HAC12-B</t>
  </si>
  <si>
    <t>IWA12-KS30</t>
  </si>
  <si>
    <t>NS-AC12WWH0</t>
  </si>
  <si>
    <t>NS-AC12WWH0-C</t>
  </si>
  <si>
    <t>KW-12R32CSL</t>
  </si>
  <si>
    <t>861.10059</t>
  </si>
  <si>
    <t>KSTAW12C</t>
  </si>
  <si>
    <t>KSTAW12CE</t>
  </si>
  <si>
    <t>WAC12002WCO</t>
  </si>
  <si>
    <t>WAC12003WCO</t>
  </si>
  <si>
    <t>KWH121CE1A</t>
  </si>
  <si>
    <t>MWECK-12CRN1-BCL0</t>
  </si>
  <si>
    <t>LW1216ER</t>
  </si>
  <si>
    <t>LW1222ERSM</t>
  </si>
  <si>
    <t>Magnavox</t>
  </si>
  <si>
    <t>WW-12ESNMAG</t>
  </si>
  <si>
    <t>MCRAC12KEWM</t>
  </si>
  <si>
    <t>MCRAC12KEWM1</t>
  </si>
  <si>
    <t>MAW12R1BWT</t>
  </si>
  <si>
    <t>MW12ECWBA2RCM</t>
  </si>
  <si>
    <t>MWA12CR71</t>
  </si>
  <si>
    <t>MWA12CR71-A</t>
  </si>
  <si>
    <t>MWA12CR71-E</t>
  </si>
  <si>
    <t>MWB12CW71</t>
  </si>
  <si>
    <t>MWHUKB11-12CRN8-BCL0N</t>
  </si>
  <si>
    <t>143-0035-8</t>
  </si>
  <si>
    <t>043-0759-4</t>
  </si>
  <si>
    <t>043-5244-8</t>
  </si>
  <si>
    <t>NPRAC12KEWMZ</t>
  </si>
  <si>
    <t>NPRAC12KEWMZ1</t>
  </si>
  <si>
    <t>OBZ-12ESN</t>
  </si>
  <si>
    <t>OBZ-12ESN3</t>
  </si>
  <si>
    <t>OBZ-12WESN</t>
  </si>
  <si>
    <t>OMNI</t>
  </si>
  <si>
    <t>OWH121CE1A</t>
  </si>
  <si>
    <t>4FPC12000</t>
  </si>
  <si>
    <t>4PAC12000</t>
  </si>
  <si>
    <t>5PAC12000</t>
  </si>
  <si>
    <t>5SAC12000</t>
  </si>
  <si>
    <t>6PAC12000</t>
  </si>
  <si>
    <t>6SAC12000</t>
  </si>
  <si>
    <t>RACE1202E-B</t>
  </si>
  <si>
    <t>RACE1211-6COM</t>
  </si>
  <si>
    <t>WA312YER</t>
  </si>
  <si>
    <t>WA312YREX</t>
  </si>
  <si>
    <t>SW12R1</t>
  </si>
  <si>
    <t>WA-1222S1</t>
  </si>
  <si>
    <t>12W3E1</t>
  </si>
  <si>
    <t>12W3E1-A</t>
  </si>
  <si>
    <t>12W9E1</t>
  </si>
  <si>
    <t>12W9E1-A</t>
  </si>
  <si>
    <t>57H-ID0-12CRN1/BCL0W</t>
  </si>
  <si>
    <t>57H-ID0-MWEUK12CRN1</t>
  </si>
  <si>
    <t>RAC-WK1211ESCWU</t>
  </si>
  <si>
    <t>TRAC12KWM1</t>
  </si>
  <si>
    <t>MWEUK-12CRN1-BCL0</t>
  </si>
  <si>
    <t>WHAW121BW</t>
  </si>
  <si>
    <t>AEL12AV*#</t>
  </si>
  <si>
    <t>IWA12-QS30</t>
  </si>
  <si>
    <t>AMAP121CW</t>
  </si>
  <si>
    <t>CL-RAC12EWES-22</t>
  </si>
  <si>
    <t>CCF12B10A</t>
  </si>
  <si>
    <t>FFRE123ZA1</t>
  </si>
  <si>
    <t>AEC12AXH1</t>
  </si>
  <si>
    <t>GJC12BR-A6NRNC5C</t>
  </si>
  <si>
    <t>GJC12BR-A6NRND2B</t>
  </si>
  <si>
    <t>GJC12BR-A6NRNE2B</t>
  </si>
  <si>
    <t>GJC12BR-A6NRNH2A</t>
  </si>
  <si>
    <t>GJC12BR-A6NRNH2B</t>
  </si>
  <si>
    <t>GJC12BR-A6NRNJ1A</t>
  </si>
  <si>
    <t>GWA12BTE</t>
  </si>
  <si>
    <t>RACE1202E-D</t>
  </si>
  <si>
    <t>RACE1224-6COM</t>
  </si>
  <si>
    <t>WA412YER</t>
  </si>
  <si>
    <t>H12W25W-CA</t>
  </si>
  <si>
    <t>H12W26W</t>
  </si>
  <si>
    <t>KC-35/YXRD(E1/6)(40500)</t>
  </si>
  <si>
    <t>GJC12BR-A3NRNJ1C</t>
  </si>
  <si>
    <t>WHAW121CW</t>
  </si>
  <si>
    <t>KCM14A10A</t>
  </si>
  <si>
    <t>aeroplus</t>
  </si>
  <si>
    <t>A*RC8RE1</t>
  </si>
  <si>
    <t>AMAP081CW</t>
  </si>
  <si>
    <t>B07N6LPL7V</t>
  </si>
  <si>
    <t>AKW08CR71</t>
  </si>
  <si>
    <t>MWHUK-08CRN8-BCL0</t>
  </si>
  <si>
    <t>WWK08CW91E-B</t>
  </si>
  <si>
    <t>BD08WT6</t>
  </si>
  <si>
    <t>BWAM8W**</t>
  </si>
  <si>
    <t>BWAC08WT</t>
  </si>
  <si>
    <t>BWAC08WTB</t>
  </si>
  <si>
    <t>TWC-08CRD1/L0U-CA</t>
  </si>
  <si>
    <t>CEW081BS</t>
  </si>
  <si>
    <t>CEW081CS</t>
  </si>
  <si>
    <t>RADS-81Q</t>
  </si>
  <si>
    <t>RADS-81R</t>
  </si>
  <si>
    <t>CC08WT</t>
  </si>
  <si>
    <t>CL-RAC08EWES</t>
  </si>
  <si>
    <t>CL-RAC08EWIES</t>
  </si>
  <si>
    <t>CL-RAC08EWIES-6A</t>
  </si>
  <si>
    <t>CATS08A1</t>
  </si>
  <si>
    <t>CATS08B1</t>
  </si>
  <si>
    <t>DWC-F08C1KRC-Y</t>
  </si>
  <si>
    <t>DAC080B5*</t>
  </si>
  <si>
    <t>DAC080EB4*</t>
  </si>
  <si>
    <t>DAC080EB6*</t>
  </si>
  <si>
    <t>DAC080EB7*</t>
  </si>
  <si>
    <t>DAC080EE2WDB</t>
  </si>
  <si>
    <t>048-TL-W8KW</t>
  </si>
  <si>
    <t>048-TL-WAC8K32</t>
  </si>
  <si>
    <t>1DAC8K</t>
  </si>
  <si>
    <t>EARC8RE1</t>
  </si>
  <si>
    <t>EARC8RE1H</t>
  </si>
  <si>
    <t>EARC8RSE1</t>
  </si>
  <si>
    <t>EARC8RSE1H</t>
  </si>
  <si>
    <t>EBRC8RE1H</t>
  </si>
  <si>
    <t>EBRC8RSE1H</t>
  </si>
  <si>
    <t>E*RC8RE1</t>
  </si>
  <si>
    <t>E*RC8RE1T</t>
  </si>
  <si>
    <t>E*RC8RSE1</t>
  </si>
  <si>
    <t>E*RC8RSE1T</t>
  </si>
  <si>
    <t>FHCW081ABE</t>
  </si>
  <si>
    <t>FHCW081AUQ</t>
  </si>
  <si>
    <t>CCF08A10A</t>
  </si>
  <si>
    <t>CCW08B10A</t>
  </si>
  <si>
    <t>CCW08B10B</t>
  </si>
  <si>
    <t>KCQ08A10A</t>
  </si>
  <si>
    <t>KCS08A10A</t>
  </si>
  <si>
    <t>GHWW083WB1</t>
  </si>
  <si>
    <t>FFRE0833U1E</t>
  </si>
  <si>
    <t>FFRE083WA1</t>
  </si>
  <si>
    <t>FFRE083WAE</t>
  </si>
  <si>
    <t>FFRE083ZA1</t>
  </si>
  <si>
    <t>FGRC084WA1</t>
  </si>
  <si>
    <t>FGRC084WAE</t>
  </si>
  <si>
    <t>FGRQ0833T1</t>
  </si>
  <si>
    <t>FGRQ083WAE</t>
  </si>
  <si>
    <t>FGRQ08L3T1</t>
  </si>
  <si>
    <t>FHWC083TB1</t>
  </si>
  <si>
    <t>FHWC083WAB</t>
  </si>
  <si>
    <t>FHWW083WB1</t>
  </si>
  <si>
    <t>FHWW083WBE</t>
  </si>
  <si>
    <t>2498534</t>
  </si>
  <si>
    <t>311410578</t>
  </si>
  <si>
    <t>AEC08LW*#</t>
  </si>
  <si>
    <t>AEC08LXL1</t>
  </si>
  <si>
    <t>AEH08LX*#</t>
  </si>
  <si>
    <t>AEL08LV*#</t>
  </si>
  <si>
    <t>AHM08LY*#</t>
  </si>
  <si>
    <t>GJC08BK-A6NRNC5B</t>
  </si>
  <si>
    <t>GJC08BK-A6NRNE2D</t>
  </si>
  <si>
    <t>GJC08BK-A6NRNH2B</t>
  </si>
  <si>
    <t>GJC08BK-A6NRNH2F</t>
  </si>
  <si>
    <t>GJC08BS-A3NRNJ1B</t>
  </si>
  <si>
    <t>GJC08BU-A6NRNJ2A</t>
  </si>
  <si>
    <t>GWA08BTE</t>
  </si>
  <si>
    <t>AW0821CW1W</t>
  </si>
  <si>
    <t>AW-08CR1RVGUE10</t>
  </si>
  <si>
    <t>AW-08CW1RVGUE10</t>
  </si>
  <si>
    <t>HME030340N</t>
  </si>
  <si>
    <t>HME030525N</t>
  </si>
  <si>
    <t>HAC8</t>
  </si>
  <si>
    <t>HAC8-B</t>
  </si>
  <si>
    <t>IWA08-AQ22</t>
  </si>
  <si>
    <t>IWA08-KS30</t>
  </si>
  <si>
    <t>861.10058</t>
  </si>
  <si>
    <t>KSTAW08C</t>
  </si>
  <si>
    <t>KSTAW08CE</t>
  </si>
  <si>
    <t>WAC8002WCO</t>
  </si>
  <si>
    <t>WAC8003WCO</t>
  </si>
  <si>
    <t>WAC8013QWCO</t>
  </si>
  <si>
    <t>KWH081CE1A</t>
  </si>
  <si>
    <t>MWECK-08CRN1-BCL0</t>
  </si>
  <si>
    <t>MWFUK-08CRN1-BCL0</t>
  </si>
  <si>
    <t>Kool King</t>
  </si>
  <si>
    <t>KWDUK-08CRN1-BCL0</t>
  </si>
  <si>
    <t>LW8016ER</t>
  </si>
  <si>
    <t>LW8022ERSM</t>
  </si>
  <si>
    <t>WW-08ESNMAG</t>
  </si>
  <si>
    <t>MCRAC8KEWM</t>
  </si>
  <si>
    <t>MCRAC8KEWM1</t>
  </si>
  <si>
    <t>Matrix</t>
  </si>
  <si>
    <t>EB119</t>
  </si>
  <si>
    <t>MAW08R1BWT</t>
  </si>
  <si>
    <t>MWA08CR71</t>
  </si>
  <si>
    <t>MWA08CR71-A</t>
  </si>
  <si>
    <t>MWA08CR71-E</t>
  </si>
  <si>
    <t>MWB08CW71</t>
  </si>
  <si>
    <t>MWHUKB11-08CRN8-BCL0N</t>
  </si>
  <si>
    <t>MWHUKBE-08CRN8-BCL0N</t>
  </si>
  <si>
    <t>MWHUQ-08CRN8-BCL0</t>
  </si>
  <si>
    <t>MCSD-08</t>
  </si>
  <si>
    <t>WS3-08E-201</t>
  </si>
  <si>
    <t>043-5240-6</t>
  </si>
  <si>
    <t>NPRAC8KEWMZ</t>
  </si>
  <si>
    <t>NPRAC8KEWMZ1</t>
  </si>
  <si>
    <t>OBZ-08ESN3</t>
  </si>
  <si>
    <t>OWH081CE1A</t>
  </si>
  <si>
    <t>OSHB-08</t>
  </si>
  <si>
    <t>PAW08R1BWT</t>
  </si>
  <si>
    <t>1PAQ8000</t>
  </si>
  <si>
    <t>4PAC8000</t>
  </si>
  <si>
    <t>5PAC8000</t>
  </si>
  <si>
    <t>MWEUK-08CRN1-BCL0</t>
  </si>
  <si>
    <t>RACE8002E-D</t>
  </si>
  <si>
    <t>RACE8011-6COM</t>
  </si>
  <si>
    <t>421-0101</t>
  </si>
  <si>
    <t>WA38YREX</t>
  </si>
  <si>
    <t>WA48YRED</t>
  </si>
  <si>
    <t>SW08R1</t>
  </si>
  <si>
    <t>KC-23/YXRD(E1/6)(00963)</t>
  </si>
  <si>
    <t>TAW08CREB19W</t>
  </si>
  <si>
    <t>RAC-WK0811ESCWC</t>
  </si>
  <si>
    <t>RAC-WK0811ESCWU</t>
  </si>
  <si>
    <t>GJC08BS-A6NRNJ1A</t>
  </si>
  <si>
    <t>TRAC8KWM1</t>
  </si>
  <si>
    <t>WHAW081BW</t>
  </si>
  <si>
    <t>WHAW081CW</t>
  </si>
  <si>
    <t>WWC8-C08RC40-X</t>
  </si>
  <si>
    <t>AEM08LX*#</t>
  </si>
  <si>
    <t>CL-RAC08EWIES-22</t>
  </si>
  <si>
    <t>CCF08B10A</t>
  </si>
  <si>
    <t>DS-08WACW</t>
  </si>
  <si>
    <t>RACE8024-6COM</t>
  </si>
  <si>
    <t>8W3ER1-A</t>
  </si>
  <si>
    <t>8W9E1</t>
  </si>
  <si>
    <t>8W9ER1-A</t>
  </si>
  <si>
    <t>H8W25W-CA</t>
  </si>
  <si>
    <t>TWC-08CRD1/L0U(ES)</t>
  </si>
  <si>
    <t>MCSD5-08W7</t>
  </si>
  <si>
    <t>OSHB5-08W7</t>
  </si>
  <si>
    <t>WS4-08E7W-201</t>
  </si>
  <si>
    <t>WM1-08E-**</t>
  </si>
  <si>
    <t>AEM10AV*#</t>
  </si>
  <si>
    <t>WS3-08EW-201</t>
  </si>
  <si>
    <t>WS4-08EW-201</t>
  </si>
  <si>
    <t>LW1019IVSM</t>
  </si>
  <si>
    <t>RXTS-101A</t>
  </si>
  <si>
    <t>DAC100B6IWDB-6</t>
  </si>
  <si>
    <t>DAC100B8IWDB-6</t>
  </si>
  <si>
    <t>GHWQ103WC1</t>
  </si>
  <si>
    <t>AW1022TW1W</t>
  </si>
  <si>
    <t>AW1023TW1W</t>
  </si>
  <si>
    <t>HAC-U10</t>
  </si>
  <si>
    <t>HAC-U10-B</t>
  </si>
  <si>
    <t>KSTAW10UA</t>
  </si>
  <si>
    <t>LW1022FVSM</t>
  </si>
  <si>
    <t>LW1022IVSM</t>
  </si>
  <si>
    <t>MAW10V1DWT</t>
  </si>
  <si>
    <t>MAW10V1QWT</t>
  </si>
  <si>
    <t>MW10MSWBA5RCM</t>
  </si>
  <si>
    <t>MWIUQB-10CRFN8-BCN10</t>
  </si>
  <si>
    <t>MRCOOL</t>
  </si>
  <si>
    <t>MWUC10T115</t>
  </si>
  <si>
    <t>1PACU10000</t>
  </si>
  <si>
    <t>SEA BREEZE+</t>
  </si>
  <si>
    <t>WAU310YREX</t>
  </si>
  <si>
    <t>RXTS-121A</t>
  </si>
  <si>
    <t>DAC120B6IWDB-6</t>
  </si>
  <si>
    <t>GHWQ123WC1</t>
  </si>
  <si>
    <t>AW1222TW1W</t>
  </si>
  <si>
    <t>HAC-U12</t>
  </si>
  <si>
    <t>HAC-U12-B</t>
  </si>
  <si>
    <t>KSTAW12UA</t>
  </si>
  <si>
    <t>LW1222IVSM</t>
  </si>
  <si>
    <t>MAW12AV1QWT</t>
  </si>
  <si>
    <t>MAW12V1DWT</t>
  </si>
  <si>
    <t>MAW12V1QWT</t>
  </si>
  <si>
    <t>MAW12V1QWT-S</t>
  </si>
  <si>
    <t>MWIUQB-12CRFN8-BCN10</t>
  </si>
  <si>
    <t>MWUC12T115</t>
  </si>
  <si>
    <t>1PACU12000</t>
  </si>
  <si>
    <t>WAU312YREX</t>
  </si>
  <si>
    <t>RXTS-81A</t>
  </si>
  <si>
    <t>CL-TIWC-08CRD1</t>
  </si>
  <si>
    <t>DAC080B6IWDB-6</t>
  </si>
  <si>
    <t>DAC080B7IWDB-6</t>
  </si>
  <si>
    <t>DAC080B8IWDB-6</t>
  </si>
  <si>
    <t>Dreo</t>
  </si>
  <si>
    <t>DR-HAC002</t>
  </si>
  <si>
    <t>EARC8RSVE1</t>
  </si>
  <si>
    <t>GHWQ083WC1</t>
  </si>
  <si>
    <t>AW0822TW1W</t>
  </si>
  <si>
    <t>AW0823TW1W</t>
  </si>
  <si>
    <t>HAC-U8</t>
  </si>
  <si>
    <t>HAC-U8-B</t>
  </si>
  <si>
    <t>NS-AC8WU3</t>
  </si>
  <si>
    <t>KSTAW08UA</t>
  </si>
  <si>
    <t>MAW08V1DWT</t>
  </si>
  <si>
    <t>MAW08V1QWT</t>
  </si>
  <si>
    <t>MAW08V1QWT-S</t>
  </si>
  <si>
    <t>MW08MSWBA1RCM</t>
  </si>
  <si>
    <t>MWIUQB-08CRFN8-BCN0</t>
  </si>
  <si>
    <t>MWUC08T115</t>
  </si>
  <si>
    <t>1PACU8000</t>
  </si>
  <si>
    <t>WAU38YREX</t>
  </si>
  <si>
    <t>H8W25WQ</t>
  </si>
  <si>
    <t>KC-23/YXRDBp(E1/6)(001588)</t>
  </si>
  <si>
    <t>KC-23/YXRDBp(E1/6)(001662)</t>
  </si>
  <si>
    <t>KC-23/YXRDBp(E1/6)(001740)</t>
  </si>
  <si>
    <t>KC-23/YXRDBp(E1/6)(001955)</t>
  </si>
  <si>
    <t>GE Profile</t>
  </si>
  <si>
    <t>AHTR12AC*#</t>
  </si>
  <si>
    <t>AHTR12ACH2</t>
  </si>
  <si>
    <t>LW8022IVSM</t>
  </si>
  <si>
    <t>AHTR10AC*#</t>
  </si>
  <si>
    <t>AHTR10ACH2</t>
  </si>
  <si>
    <t>KCS16A30A</t>
  </si>
  <si>
    <t>AEC14AY*#</t>
  </si>
  <si>
    <t>AHC14AZ*#</t>
  </si>
  <si>
    <t>QHEK14AC*#</t>
  </si>
  <si>
    <t>AW1422CW1W</t>
  </si>
  <si>
    <t>AKLK14AA*#</t>
  </si>
  <si>
    <t>RADS-151R01</t>
  </si>
  <si>
    <t>DAC145EB6WDB-6</t>
  </si>
  <si>
    <t>HME030528N</t>
  </si>
  <si>
    <t>MAW15S1WWT</t>
  </si>
  <si>
    <t>MWAUK-14.5CRN8-BCK3N</t>
  </si>
  <si>
    <t>RAC-WK1514ESCWRU</t>
  </si>
  <si>
    <t>AEC18DY*#</t>
  </si>
  <si>
    <t>AHC18DZ*#</t>
  </si>
  <si>
    <t>AHFK18AAH1</t>
  </si>
  <si>
    <t>AKLK18AA*#</t>
  </si>
  <si>
    <t>AW1822CW3W</t>
  </si>
  <si>
    <t>AHFK18AAW1</t>
  </si>
  <si>
    <t>AHTK18BA*#</t>
  </si>
  <si>
    <t>QHEK18ACW1</t>
  </si>
  <si>
    <t>AEM14AV*#</t>
  </si>
  <si>
    <t>WA414YER</t>
  </si>
  <si>
    <t>AMAP151CW</t>
  </si>
  <si>
    <t>Arctic Wind</t>
  </si>
  <si>
    <t>1AW15000EA</t>
  </si>
  <si>
    <t>2AW15000EA</t>
  </si>
  <si>
    <t>CL-RAC15EWES</t>
  </si>
  <si>
    <t>CL-RAC15EWES-22</t>
  </si>
  <si>
    <t>CL-RAC15EWES-6A</t>
  </si>
  <si>
    <t>CATS15A1</t>
  </si>
  <si>
    <t>CATS15B1</t>
  </si>
  <si>
    <t>1DAC15K</t>
  </si>
  <si>
    <t>EARC15RE1H</t>
  </si>
  <si>
    <t>EARC15RSE1H</t>
  </si>
  <si>
    <t>EBRC15RE1H</t>
  </si>
  <si>
    <t>EBRC15RSE1H</t>
  </si>
  <si>
    <t>E*RC15RE1</t>
  </si>
  <si>
    <t>E*RC15RSE1</t>
  </si>
  <si>
    <t>CCW15B10A</t>
  </si>
  <si>
    <t>FFRE1533U1E</t>
  </si>
  <si>
    <t>FFRE153ZA1</t>
  </si>
  <si>
    <t>AHM15AW*#</t>
  </si>
  <si>
    <t>GJC15BY-A6NRNE2A</t>
  </si>
  <si>
    <t>GJC15BY-A6NRNH2A</t>
  </si>
  <si>
    <t>GJC15BY-A6NRNH2B</t>
  </si>
  <si>
    <t>GWA15BTE</t>
  </si>
  <si>
    <t>QHC15AX*#</t>
  </si>
  <si>
    <t>DS-15WAC</t>
  </si>
  <si>
    <t>AW1521CW1W</t>
  </si>
  <si>
    <t>AW-15CR1RXFUE10</t>
  </si>
  <si>
    <t>AW-15CR1RXGUE10</t>
  </si>
  <si>
    <t>AW-15CW1RXGUE10</t>
  </si>
  <si>
    <t>HME030343N</t>
  </si>
  <si>
    <t>IWA15-KS30</t>
  </si>
  <si>
    <t>MWFUK-15CRN1-BCK8</t>
  </si>
  <si>
    <t>LW1516ER</t>
  </si>
  <si>
    <t>LW1521ERSM</t>
  </si>
  <si>
    <t>LW1522ERSM</t>
  </si>
  <si>
    <t>Montgomery Ward</t>
  </si>
  <si>
    <t>ACE1505MW</t>
  </si>
  <si>
    <t>WA415YRED</t>
  </si>
  <si>
    <t>H15W25W</t>
  </si>
  <si>
    <t>H15W25W-CA</t>
  </si>
  <si>
    <t>KC-44/YXRD(E1/6)(01071)</t>
  </si>
  <si>
    <t>TAW15CRE19</t>
  </si>
  <si>
    <t>TAW15CREW0W</t>
  </si>
  <si>
    <t>WHAW151BW</t>
  </si>
  <si>
    <t>WHAW151CW</t>
  </si>
  <si>
    <t>AKW15CR71</t>
  </si>
  <si>
    <t>KAW15R1AWT</t>
  </si>
  <si>
    <t>MWHUK-15CRN8-BCK8</t>
  </si>
  <si>
    <t>WWK15CR91N</t>
  </si>
  <si>
    <t>CEW151BS</t>
  </si>
  <si>
    <t>RADS-151Q</t>
  </si>
  <si>
    <t>RADS-151R</t>
  </si>
  <si>
    <t>DAC150EB2*</t>
  </si>
  <si>
    <t>FFRE153WA1</t>
  </si>
  <si>
    <t>FFRE153WAE</t>
  </si>
  <si>
    <t>FHWW153WB1</t>
  </si>
  <si>
    <t>FHWW153WBE</t>
  </si>
  <si>
    <t>2498537</t>
  </si>
  <si>
    <t>311410577</t>
  </si>
  <si>
    <t>WAC15003WCO</t>
  </si>
  <si>
    <t>KWH151CE1A</t>
  </si>
  <si>
    <t>MWECK-15CRN1-BCK8</t>
  </si>
  <si>
    <t>MCRAC15KEWM</t>
  </si>
  <si>
    <t>MCRAC15KEWM1</t>
  </si>
  <si>
    <t>MAW15R1BWT</t>
  </si>
  <si>
    <t>MWA15CR71</t>
  </si>
  <si>
    <t>NPRAC15KEWMZ</t>
  </si>
  <si>
    <t>NPRAC15KEWMZ1</t>
  </si>
  <si>
    <t>4PAC15000</t>
  </si>
  <si>
    <t>5PAC15000</t>
  </si>
  <si>
    <t>WA315YREX</t>
  </si>
  <si>
    <t>15W3E1-A</t>
  </si>
  <si>
    <t>15W9E1-A</t>
  </si>
  <si>
    <t>TGM</t>
  </si>
  <si>
    <t>MWEUT15AR</t>
  </si>
  <si>
    <t>RAC-WK1511ESCRU</t>
  </si>
  <si>
    <t>RAC-WK1512ESCRRC</t>
  </si>
  <si>
    <t>RAC-WK1512ESCRRU</t>
  </si>
  <si>
    <t>RAC-WK1513ESCWRU</t>
  </si>
  <si>
    <t>TRAC15KWM1</t>
  </si>
  <si>
    <t>MWEUK-15CRN1-BCK8</t>
  </si>
  <si>
    <t>WM1-15E-**</t>
  </si>
  <si>
    <t>LW1816ER 208V</t>
  </si>
  <si>
    <t>LW1822ERSM_208V</t>
  </si>
  <si>
    <t>AMAP182CW</t>
  </si>
  <si>
    <t>B07Y2B738L</t>
  </si>
  <si>
    <t>AKW18CR72</t>
  </si>
  <si>
    <t>KAW18R2AWT</t>
  </si>
  <si>
    <t>1AW18000EA</t>
  </si>
  <si>
    <t>2AW18000EA</t>
  </si>
  <si>
    <t>BZ3318WAC2</t>
  </si>
  <si>
    <t>BZ3318WAC2-G2</t>
  </si>
  <si>
    <t>Brothers Air conditioning</t>
  </si>
  <si>
    <t>102087</t>
  </si>
  <si>
    <t>CEW183BS</t>
  </si>
  <si>
    <t>CEW183CS</t>
  </si>
  <si>
    <t>RADS-183Q</t>
  </si>
  <si>
    <t>RADS-183R</t>
  </si>
  <si>
    <t>RADS-183S</t>
  </si>
  <si>
    <t>Comfort-Aire</t>
  </si>
  <si>
    <t>RADS-183P</t>
  </si>
  <si>
    <t>CL-RAC18EWES</t>
  </si>
  <si>
    <t>CL-RAC18EWES-22</t>
  </si>
  <si>
    <t>CATS18A2</t>
  </si>
  <si>
    <t>CATS18B2</t>
  </si>
  <si>
    <t>DAC180BBU*</t>
  </si>
  <si>
    <t>DAC180EB2*</t>
  </si>
  <si>
    <t>DAC180EB3WDB</t>
  </si>
  <si>
    <t>1DAC18K</t>
  </si>
  <si>
    <t>EBRC18RSE2H</t>
  </si>
  <si>
    <t>E*RC18RE2</t>
  </si>
  <si>
    <t>E*RC18RSE2</t>
  </si>
  <si>
    <t>CCW18B30A</t>
  </si>
  <si>
    <t>FFRE1833U2E</t>
  </si>
  <si>
    <t>FHWC183WB2</t>
  </si>
  <si>
    <t>FHWW183WC2</t>
  </si>
  <si>
    <t>2498538</t>
  </si>
  <si>
    <t>AEL18DV*#</t>
  </si>
  <si>
    <t>AHH18DW*#</t>
  </si>
  <si>
    <t>GJC18BY-D3NRNC5C</t>
  </si>
  <si>
    <t>GWA18BTE</t>
  </si>
  <si>
    <t>QHC18DX*#</t>
  </si>
  <si>
    <t>AW1821CW3W</t>
  </si>
  <si>
    <t>AW-18CW3RXGUE10</t>
  </si>
  <si>
    <t>MWEUK-18CRN1-MCK8</t>
  </si>
  <si>
    <t>MWJUK-18CRN8-MCK8</t>
  </si>
  <si>
    <t>IWA18-KS30</t>
  </si>
  <si>
    <t>KW-18R32CS</t>
  </si>
  <si>
    <t>KSTAW18C</t>
  </si>
  <si>
    <t>Kinghome</t>
  </si>
  <si>
    <t>KHW18BTE</t>
  </si>
  <si>
    <t>WAC18002WCO</t>
  </si>
  <si>
    <t>MWECK-18CRN1-MCK8</t>
  </si>
  <si>
    <t>LW1816ER 230V</t>
  </si>
  <si>
    <t>LW1821ERSM(208V)</t>
  </si>
  <si>
    <t>LW1821ERSM(230V)</t>
  </si>
  <si>
    <t>LW1822ERSM_230V</t>
  </si>
  <si>
    <t>MAW18R2BWT</t>
  </si>
  <si>
    <t>MAW18S2WWT</t>
  </si>
  <si>
    <t>MWA18CR72</t>
  </si>
  <si>
    <t>5PAC18000</t>
  </si>
  <si>
    <t>Rowa</t>
  </si>
  <si>
    <t>RWAC-18CRA2//K8U(ES)</t>
  </si>
  <si>
    <t>SW18R2</t>
  </si>
  <si>
    <t>KC-52/YXRD(E/6)(00966)</t>
  </si>
  <si>
    <t>TWAC-18CRA2/K8U(ES)</t>
  </si>
  <si>
    <t>MWEUT18BR</t>
  </si>
  <si>
    <t>RAC-WK1821ESCRU</t>
  </si>
  <si>
    <t>RAC-WK1822ESCWU</t>
  </si>
  <si>
    <t>RAC-WK1823ESCWRU</t>
  </si>
  <si>
    <t>WHAW182BW</t>
  </si>
  <si>
    <t>WHAW182CW</t>
  </si>
  <si>
    <t>WM1-18E-**</t>
  </si>
  <si>
    <t>BZ3315WAC1</t>
  </si>
  <si>
    <t>KSTAW15CE</t>
  </si>
  <si>
    <t>LW1517IVSM</t>
  </si>
  <si>
    <t>LW1522IVSM</t>
  </si>
  <si>
    <t>LW1817IVSM</t>
  </si>
  <si>
    <t>LW1822IVSM</t>
  </si>
  <si>
    <t>AW1422TW1W</t>
  </si>
  <si>
    <t>AW1823TW3W</t>
  </si>
  <si>
    <t>KCM18A30A</t>
  </si>
  <si>
    <t>KCM21A30A</t>
  </si>
  <si>
    <t>FFRE2233U2E</t>
  </si>
  <si>
    <t>KCL24A30B</t>
  </si>
  <si>
    <t>AHH24DW*#</t>
  </si>
  <si>
    <t>AHH24DZ*#</t>
  </si>
  <si>
    <t>QHC24DX*#</t>
  </si>
  <si>
    <t>AMAP242BWE</t>
  </si>
  <si>
    <t>1AW24000EA</t>
  </si>
  <si>
    <t>CL-RAC24EWES</t>
  </si>
  <si>
    <t>CATS24A2</t>
  </si>
  <si>
    <t>CATS24B2</t>
  </si>
  <si>
    <t>1DAC24K</t>
  </si>
  <si>
    <t>E*RC24RE2</t>
  </si>
  <si>
    <t>CCW24B30A</t>
  </si>
  <si>
    <t>KCL24A30A</t>
  </si>
  <si>
    <t>AEH24DX*#</t>
  </si>
  <si>
    <t>LW2516ER 208V</t>
  </si>
  <si>
    <t>LW2522ERSM_208V</t>
  </si>
  <si>
    <t>WHAW242BW</t>
  </si>
  <si>
    <t>LW2516ER 230V</t>
  </si>
  <si>
    <t>LW2522ERSM_230V</t>
  </si>
  <si>
    <t>AMAP242CW</t>
  </si>
  <si>
    <t>2AW24000EA</t>
  </si>
  <si>
    <t>CL-RAC24EWES-22</t>
  </si>
  <si>
    <t>DS-24WAC</t>
  </si>
  <si>
    <t>WM1-24E-**</t>
  </si>
  <si>
    <t>KC-70/YXRD(E/6)(00967)</t>
  </si>
  <si>
    <t>WHAW242CW</t>
  </si>
  <si>
    <t>B07Y2BTPJ3</t>
  </si>
  <si>
    <t>AKW25CR72E</t>
  </si>
  <si>
    <t>KAW25R2AWT</t>
  </si>
  <si>
    <t>BZ3325WAC2</t>
  </si>
  <si>
    <t>BZ3325WAC2-G2</t>
  </si>
  <si>
    <t>CEW243BS</t>
  </si>
  <si>
    <t>CEW243CS</t>
  </si>
  <si>
    <t>RADS-253Q</t>
  </si>
  <si>
    <t>RADS-253R</t>
  </si>
  <si>
    <t>RADS-253S</t>
  </si>
  <si>
    <t>RADS-253P</t>
  </si>
  <si>
    <t>DAC250BBU*</t>
  </si>
  <si>
    <t>DAC250EB2*</t>
  </si>
  <si>
    <t>DAC250EB3WDB</t>
  </si>
  <si>
    <t>FFRE2533U2E</t>
  </si>
  <si>
    <t>FFRE253WAE</t>
  </si>
  <si>
    <t>FHWC253WB2</t>
  </si>
  <si>
    <t>FHWW253WC2</t>
  </si>
  <si>
    <t>2498539</t>
  </si>
  <si>
    <t>GWA24BTE</t>
  </si>
  <si>
    <t>AW-25CW3RDFUE10</t>
  </si>
  <si>
    <t>AW-25CW3RDGUE10</t>
  </si>
  <si>
    <t>MWEUK-25CRN1-MCJ3</t>
  </si>
  <si>
    <t>MWJUK-25CRN8-MCJ3</t>
  </si>
  <si>
    <t>IWA25-KS30</t>
  </si>
  <si>
    <t>KW-25R32CS</t>
  </si>
  <si>
    <t>KSTAW25C</t>
  </si>
  <si>
    <t>KHW25BTE</t>
  </si>
  <si>
    <t>WAC25002WCO</t>
  </si>
  <si>
    <t>MWECK-25CRN1-MCJ3</t>
  </si>
  <si>
    <t>LW2521ERSM(208V)</t>
  </si>
  <si>
    <t>LW2521ERSM(230V)</t>
  </si>
  <si>
    <t>MAW25R2BWT</t>
  </si>
  <si>
    <t>MAW25S2WWT</t>
  </si>
  <si>
    <t>MAW25S2ZWT</t>
  </si>
  <si>
    <t>MAW25S2ZWT-E</t>
  </si>
  <si>
    <t>MWA25CR72</t>
  </si>
  <si>
    <t>5PAC25000</t>
  </si>
  <si>
    <t>SW25R2</t>
  </si>
  <si>
    <t>MWEUT24BR</t>
  </si>
  <si>
    <t>LW2422IVSM (208V)</t>
  </si>
  <si>
    <t>LW2422IVSM (230V)</t>
  </si>
  <si>
    <t>LW2217IVSM</t>
  </si>
  <si>
    <t>AW2223TW3W</t>
  </si>
  <si>
    <t>AHC24DZ*#</t>
  </si>
  <si>
    <t>AHFK24AAH1</t>
  </si>
  <si>
    <t>AHFK24AAW1</t>
  </si>
  <si>
    <t>QHEK24ACW1</t>
  </si>
  <si>
    <t>AHFK24BA*#</t>
  </si>
  <si>
    <t>AHC24DY*#</t>
  </si>
  <si>
    <t>AKLK24AA*#</t>
  </si>
  <si>
    <t>AW2422CW3W</t>
  </si>
  <si>
    <t>KCL36A30A</t>
  </si>
  <si>
    <t>KCL28A30A</t>
  </si>
  <si>
    <t>AJCQ06LCH*#</t>
  </si>
  <si>
    <t>Through the Wall</t>
  </si>
  <si>
    <t>AJCQ06LWH*#</t>
  </si>
  <si>
    <t>AKTW10CR61</t>
  </si>
  <si>
    <t>AKTW10CR62</t>
  </si>
  <si>
    <t>MWEUW2-10CRN1-BCJ6</t>
  </si>
  <si>
    <t>2ATW10000A</t>
  </si>
  <si>
    <t>2ATW10002A</t>
  </si>
  <si>
    <t>BZ3310TWAC1</t>
  </si>
  <si>
    <t>BZ3310TWAC2</t>
  </si>
  <si>
    <t>CB101A</t>
  </si>
  <si>
    <t>CB103A</t>
  </si>
  <si>
    <t>BG-101P</t>
  </si>
  <si>
    <t>BG-103P</t>
  </si>
  <si>
    <t>CTWMS10A1</t>
  </si>
  <si>
    <t>DTAC100B1*</t>
  </si>
  <si>
    <t>Elios</t>
  </si>
  <si>
    <t>T10CEM9230S</t>
  </si>
  <si>
    <t>TE10CM10115S</t>
  </si>
  <si>
    <t>TE10CM10230S</t>
  </si>
  <si>
    <t>EBTC10RE1</t>
  </si>
  <si>
    <t>EBTC10RE2</t>
  </si>
  <si>
    <t>E*TC10RE1T</t>
  </si>
  <si>
    <t>E*TC10RE2T</t>
  </si>
  <si>
    <t>E*TC10RSE1T</t>
  </si>
  <si>
    <t>E*TC10RSE2T</t>
  </si>
  <si>
    <t>UCT10A10A</t>
  </si>
  <si>
    <t>UCT10A30A</t>
  </si>
  <si>
    <t>UCT10A30B</t>
  </si>
  <si>
    <t>WCT10A10A</t>
  </si>
  <si>
    <t>WCT10A30A</t>
  </si>
  <si>
    <t>FFTA1033U1</t>
  </si>
  <si>
    <t>FFTA103WA1</t>
  </si>
  <si>
    <t>FFTA103WA2</t>
  </si>
  <si>
    <t>FHTC103WA1</t>
  </si>
  <si>
    <t>2498541</t>
  </si>
  <si>
    <t>2498542</t>
  </si>
  <si>
    <t>AJCM10ACH*#</t>
  </si>
  <si>
    <t>AJCQ10ACH*#</t>
  </si>
  <si>
    <t>AJCQ10AWH*#</t>
  </si>
  <si>
    <t>AKCQ10ACHK1</t>
  </si>
  <si>
    <t>GCTTW-10CRA1</t>
  </si>
  <si>
    <t>GCTTW-10CRA2</t>
  </si>
  <si>
    <t>GAC10AD-D3NRNH2C</t>
  </si>
  <si>
    <t>ITAC10-KSA21</t>
  </si>
  <si>
    <t>ITAC10-KSB21</t>
  </si>
  <si>
    <t>KSTAT10-1C </t>
  </si>
  <si>
    <t>KSTAT10-2C</t>
  </si>
  <si>
    <t>WTC10002WCO115V</t>
  </si>
  <si>
    <t>WTC10012WCO230V</t>
  </si>
  <si>
    <t>MWECW2-10CRN1-BCJ6</t>
  </si>
  <si>
    <t>MAT10R1ZWT</t>
  </si>
  <si>
    <t>MAT10R2ZWT</t>
  </si>
  <si>
    <t>MTA10CR81</t>
  </si>
  <si>
    <t>MTA10CR82</t>
  </si>
  <si>
    <t>PAT10R1ZWT</t>
  </si>
  <si>
    <t>4PATW10000</t>
  </si>
  <si>
    <t>4PATW10002</t>
  </si>
  <si>
    <t>Perfect Comfort</t>
  </si>
  <si>
    <t>PCTTW10K0C2D</t>
  </si>
  <si>
    <t>PCTTW10L0C2D</t>
  </si>
  <si>
    <t>STW410AYRE</t>
  </si>
  <si>
    <t>STW410AZEB</t>
  </si>
  <si>
    <t>ST10R1</t>
  </si>
  <si>
    <t>ST10R2</t>
  </si>
  <si>
    <t>W10T9EX1-A</t>
  </si>
  <si>
    <t>WHAT101-1AW</t>
  </si>
  <si>
    <t>WHAT102-2AW</t>
  </si>
  <si>
    <t>10T3E1-CA</t>
  </si>
  <si>
    <t>TTW-10CRA2/J6U(0202)</t>
  </si>
  <si>
    <t>W10T9E1-A</t>
  </si>
  <si>
    <t>WHAT102-2BW</t>
  </si>
  <si>
    <t>AJCQ10DCH*#</t>
  </si>
  <si>
    <t>AJCQ10DWH*#</t>
  </si>
  <si>
    <t>AKCQ10DCHK1</t>
  </si>
  <si>
    <t>FHTC103WA2</t>
  </si>
  <si>
    <t>AKTW08CR61</t>
  </si>
  <si>
    <t>2ATW8000A</t>
  </si>
  <si>
    <t>CB081A</t>
  </si>
  <si>
    <t>BG-81P</t>
  </si>
  <si>
    <t>DTAC080BAU*</t>
  </si>
  <si>
    <t>EBTC08RE1</t>
  </si>
  <si>
    <t>E*TC08RE1T</t>
  </si>
  <si>
    <t>E*TC08RSE1T</t>
  </si>
  <si>
    <t>UCT08A10A</t>
  </si>
  <si>
    <t>WCT08A10A</t>
  </si>
  <si>
    <t>FFTA0833U1</t>
  </si>
  <si>
    <t>FFTA083WA1</t>
  </si>
  <si>
    <t>2498540</t>
  </si>
  <si>
    <t>ITAC08-KS21</t>
  </si>
  <si>
    <t>KSTAT08-1C</t>
  </si>
  <si>
    <t>LT0816CERY7</t>
  </si>
  <si>
    <t>4PATW8000</t>
  </si>
  <si>
    <t>PCTTW08L0C2D</t>
  </si>
  <si>
    <t>ST08R1</t>
  </si>
  <si>
    <t>8T3E1</t>
  </si>
  <si>
    <t>W8T9E1-A</t>
  </si>
  <si>
    <t>MWEUW2-08CRN1-BCJ6</t>
  </si>
  <si>
    <t>WHAT081-1AW</t>
  </si>
  <si>
    <t>Bevoi</t>
  </si>
  <si>
    <t>BEVTTW081C</t>
  </si>
  <si>
    <t>BZ338TWAC1</t>
  </si>
  <si>
    <t>TE08CM10115S</t>
  </si>
  <si>
    <t>FHTC083WA1</t>
  </si>
  <si>
    <t>MWAUW2-08CRN1-BCJ6</t>
  </si>
  <si>
    <t>WTC8002WCO</t>
  </si>
  <si>
    <t>MAT08R1ZWT</t>
  </si>
  <si>
    <t>MTA08CR81</t>
  </si>
  <si>
    <t>AJCM08ACH*#</t>
  </si>
  <si>
    <t>AJCM08AWH*#</t>
  </si>
  <si>
    <t>AJCQ08ACH*#</t>
  </si>
  <si>
    <t>AJCQ08AWH*#</t>
  </si>
  <si>
    <t>AKCQ08ACHK1</t>
  </si>
  <si>
    <t>LT1036CERY7(208V)</t>
  </si>
  <si>
    <t>LT1016CERY7</t>
  </si>
  <si>
    <t>LT1036CERY7(230V)</t>
  </si>
  <si>
    <t>WWK08CW71E</t>
  </si>
  <si>
    <t>LT1236CERY7(208V)</t>
  </si>
  <si>
    <t>WCT12A10B</t>
  </si>
  <si>
    <t>WCT12A30B</t>
  </si>
  <si>
    <t>LT1216CERY7</t>
  </si>
  <si>
    <t>LT1236CERY7(230V)</t>
  </si>
  <si>
    <t>AKTW12CR61</t>
  </si>
  <si>
    <t>AKTW12CR62</t>
  </si>
  <si>
    <t>2ATW120002A</t>
  </si>
  <si>
    <t>2ATW12000A</t>
  </si>
  <si>
    <t>BEVTTW121C</t>
  </si>
  <si>
    <t>BZ3312TWAC1</t>
  </si>
  <si>
    <t>BZ3312TWAC2</t>
  </si>
  <si>
    <t>CB121A</t>
  </si>
  <si>
    <t>CB123A</t>
  </si>
  <si>
    <t>BG-121P</t>
  </si>
  <si>
    <t>BG-123P</t>
  </si>
  <si>
    <t>CTWMS12A1</t>
  </si>
  <si>
    <t>CTWMS12A2 (230V)</t>
  </si>
  <si>
    <t>DTAC120B1*</t>
  </si>
  <si>
    <t>DTAC120BAU*</t>
  </si>
  <si>
    <t>T12CEM9230S</t>
  </si>
  <si>
    <t>TE12CM10115S</t>
  </si>
  <si>
    <t>TE12CM10230S</t>
  </si>
  <si>
    <t>EBTC12RE1</t>
  </si>
  <si>
    <t>EBTC12RE2</t>
  </si>
  <si>
    <t>E*TC12RE1T</t>
  </si>
  <si>
    <t>E*TC12RE2T</t>
  </si>
  <si>
    <t>E*TC12RSE1T</t>
  </si>
  <si>
    <t>E*TC12RSE2T</t>
  </si>
  <si>
    <t>UCT12A10A</t>
  </si>
  <si>
    <t>UCT12A30A</t>
  </si>
  <si>
    <t>FFTA1233U1</t>
  </si>
  <si>
    <t>FFTA1233U2</t>
  </si>
  <si>
    <t>FFTA123WA1</t>
  </si>
  <si>
    <t>FFTA123WA2</t>
  </si>
  <si>
    <t>FHTC123WA1</t>
  </si>
  <si>
    <t>FHTC123WA2</t>
  </si>
  <si>
    <t>FHTW123WA1</t>
  </si>
  <si>
    <t>2498543</t>
  </si>
  <si>
    <t>2498544</t>
  </si>
  <si>
    <t>AJCQ12ACH*#</t>
  </si>
  <si>
    <t>AJCQ12AWH*#</t>
  </si>
  <si>
    <t>AKCQ12ACHK1</t>
  </si>
  <si>
    <t>GCTTW-12CRA1</t>
  </si>
  <si>
    <t>GCTTW-12CRA2</t>
  </si>
  <si>
    <t>MWAUW2-12CRN1-MCJ5</t>
  </si>
  <si>
    <t>MWEUW2-12CRN1-MCJ5</t>
  </si>
  <si>
    <t>ITAC12-KSA21</t>
  </si>
  <si>
    <t>ITAC12-KSB21</t>
  </si>
  <si>
    <t>KSTAT12-1C</t>
  </si>
  <si>
    <t>KSTAT12-2C</t>
  </si>
  <si>
    <t>WTC12002WCO115V</t>
  </si>
  <si>
    <t>WTC12012WCO230V</t>
  </si>
  <si>
    <t>MWECW2-12CRN1-BCJ5</t>
  </si>
  <si>
    <t>MAT12R1ZWT</t>
  </si>
  <si>
    <t>MAT12R2ZWT</t>
  </si>
  <si>
    <t>MTA12CR81</t>
  </si>
  <si>
    <t>MTA12CR82</t>
  </si>
  <si>
    <t>MWGUW2-12CRN1-BCJ5</t>
  </si>
  <si>
    <t>OWECW212CRN1BCJ5</t>
  </si>
  <si>
    <t>PAT12R1ZWT</t>
  </si>
  <si>
    <t>4PATW12000</t>
  </si>
  <si>
    <t>4PATW12002</t>
  </si>
  <si>
    <t>PCTTW12K0C2D</t>
  </si>
  <si>
    <t>PCTTW12L0C2D</t>
  </si>
  <si>
    <t>STW412AYRE</t>
  </si>
  <si>
    <t>ST12R1</t>
  </si>
  <si>
    <t>ST12R2</t>
  </si>
  <si>
    <t>12T3E1</t>
  </si>
  <si>
    <t>W12T9EX1-A</t>
  </si>
  <si>
    <t>WHAT121-1AW</t>
  </si>
  <si>
    <t>WHAT122-2AW</t>
  </si>
  <si>
    <t>AJCM12DCH*#</t>
  </si>
  <si>
    <t>AJCQ12DCH*#</t>
  </si>
  <si>
    <t>AJCQ12DWH*#</t>
  </si>
  <si>
    <t>AKCQ12DCHK1</t>
  </si>
  <si>
    <t>12T3E1-CA</t>
  </si>
  <si>
    <t>W12T9E1-A</t>
  </si>
  <si>
    <t>WCT12A10A</t>
  </si>
  <si>
    <t>WCT12A30A</t>
  </si>
  <si>
    <t>WCT16A30A</t>
  </si>
  <si>
    <t>Commercial cool</t>
  </si>
  <si>
    <t>COAST AIR</t>
  </si>
  <si>
    <t>KUL</t>
  </si>
  <si>
    <t>Sea Breeze Plus</t>
  </si>
  <si>
    <t>Sarasota breeze</t>
  </si>
  <si>
    <t>FRIEDRICH</t>
  </si>
  <si>
    <t>ARCTIC WIND</t>
  </si>
  <si>
    <t>EASYHOME</t>
  </si>
  <si>
    <t>VISSANI</t>
  </si>
  <si>
    <t>COOL-LIVING</t>
  </si>
  <si>
    <t>AMANA</t>
  </si>
  <si>
    <t>COSAT AIR</t>
  </si>
  <si>
    <t>GE APPLIANCES</t>
  </si>
  <si>
    <t>Denali Aire</t>
  </si>
  <si>
    <t>Professional Series</t>
  </si>
  <si>
    <t>EMERSON QUIET KOOL</t>
  </si>
  <si>
    <t>ProAire</t>
  </si>
  <si>
    <t>AmazonBasics</t>
  </si>
  <si>
    <t>Genuine Comfort</t>
  </si>
  <si>
    <t>Kenmore Elite</t>
  </si>
  <si>
    <t>LG Electronics USA, Inc.</t>
  </si>
  <si>
    <t>OLMO</t>
  </si>
  <si>
    <t>BEVOI</t>
  </si>
  <si>
    <t>Impecca</t>
  </si>
  <si>
    <t>Coast Air</t>
  </si>
  <si>
    <t>Truett</t>
  </si>
  <si>
    <t>MAGNAVOX</t>
  </si>
  <si>
    <t>Pelonis</t>
  </si>
  <si>
    <t>HISENSE</t>
  </si>
  <si>
    <t>Windmill</t>
  </si>
  <si>
    <t>Global Industrial</t>
  </si>
  <si>
    <t>CHIQ</t>
  </si>
  <si>
    <t>July</t>
  </si>
  <si>
    <t>COSTWAY</t>
  </si>
  <si>
    <t>Profile</t>
  </si>
  <si>
    <t>DREO</t>
  </si>
  <si>
    <t>Senville</t>
  </si>
  <si>
    <t>norpole</t>
  </si>
  <si>
    <t>TECHVILLA</t>
  </si>
  <si>
    <t>Tesla</t>
  </si>
  <si>
    <t>C&amp;H</t>
  </si>
  <si>
    <t>BLACK&amp;DECKER</t>
  </si>
  <si>
    <t>CHIONE</t>
  </si>
  <si>
    <t>Table 9: DOE Certification Dataset</t>
  </si>
  <si>
    <t>https://www.regulations.doe.gov/certification-data/CCMS-4-Air_Conditioners_and_Heat_Pumps_-_Room_Air_Conditioners.html#q=Product_Group_s%3A%22Air%20Conditioners%20and%20Heat%20Pumps%20-%20Room%20Air%20Conditioners%22</t>
  </si>
  <si>
    <t>FFRA2822R2E</t>
  </si>
  <si>
    <t>(5b) Without reverse cycle, with louvered sides, and 28,000 Btu/h or more</t>
  </si>
  <si>
    <t>FFRA2822U2E (208V)</t>
  </si>
  <si>
    <t>FFRA2822U2 (208V)</t>
  </si>
  <si>
    <t>FFRA2822R2</t>
  </si>
  <si>
    <t>FFRA282WAE</t>
  </si>
  <si>
    <t>FFRA2822U2E (230V)</t>
  </si>
  <si>
    <t>FFRA2822U2 (230V)</t>
  </si>
  <si>
    <t>KEL36A35A</t>
  </si>
  <si>
    <t>WHT12A33A</t>
  </si>
  <si>
    <t>(12) With reverse cycle, without louvered sides, and less than 14,000 Btu/h</t>
  </si>
  <si>
    <t>OW-P14AC230V5SC</t>
  </si>
  <si>
    <t>(9) Without reverse cycle, without louvered sides, and 14,000 to 19,999 Btu/h</t>
  </si>
  <si>
    <t>OW-P14HS230V6TW</t>
  </si>
  <si>
    <t>BZ3314TWHC2</t>
  </si>
  <si>
    <t>FFTH1422U2 (208V)</t>
  </si>
  <si>
    <t>ITAC14-KR</t>
  </si>
  <si>
    <t>BG-143M</t>
  </si>
  <si>
    <t>BGE-143M</t>
  </si>
  <si>
    <t>PAT14R2ZWT</t>
  </si>
  <si>
    <t>WTW-14ER5a</t>
  </si>
  <si>
    <t>MAT14H2ZWT</t>
  </si>
  <si>
    <t>LT1430CNR</t>
  </si>
  <si>
    <t>3PATW14002</t>
  </si>
  <si>
    <t>CB143C(230V)</t>
  </si>
  <si>
    <t>CB143C</t>
  </si>
  <si>
    <t>W14T9X1-A(230V)</t>
  </si>
  <si>
    <t>WTC14001W</t>
  </si>
  <si>
    <t>WTC14012WCO230V</t>
  </si>
  <si>
    <t>FFTH1422R2 (230V)</t>
  </si>
  <si>
    <t>FFTA1422R2 (230V)</t>
  </si>
  <si>
    <t>FFTH142WA2 (230V)</t>
  </si>
  <si>
    <t>FFTA142WA2 (230V)</t>
  </si>
  <si>
    <t>CTWME14B2</t>
  </si>
  <si>
    <t>ST14R2-H</t>
  </si>
  <si>
    <t>3PATWH14002</t>
  </si>
  <si>
    <t>BZ3314TWAC2</t>
  </si>
  <si>
    <t>FFTA1422U2 (208V)</t>
  </si>
  <si>
    <t>CTWMHE14B2</t>
  </si>
  <si>
    <t>KSTAT14-2C</t>
  </si>
  <si>
    <t>KSTAT14-2HC</t>
  </si>
  <si>
    <t>PAT14H2ZWT</t>
  </si>
  <si>
    <t>MAT14R2ZWT</t>
  </si>
  <si>
    <t>ST14R2</t>
  </si>
  <si>
    <t>BEVTTW142HF</t>
  </si>
  <si>
    <t>BEVTTW142C</t>
  </si>
  <si>
    <t>AJCQ14DCH**</t>
  </si>
  <si>
    <t>AKCQ14DCH**</t>
  </si>
  <si>
    <t>FFTH1422U2 (230V)</t>
  </si>
  <si>
    <t>FFTA1422U2 (230V)</t>
  </si>
  <si>
    <t>AKEQ14DCH**</t>
  </si>
  <si>
    <t>AJEQ14DWH**</t>
  </si>
  <si>
    <t>AJEQ14DCH**</t>
  </si>
  <si>
    <t>AJCQ14DWH**</t>
  </si>
  <si>
    <t>WET16A33A</t>
  </si>
  <si>
    <t>AHE24DZ**</t>
  </si>
  <si>
    <t>(5a) Without reverse cycle, with louvered sides, and 20,000 to 27,999 Btu/h</t>
  </si>
  <si>
    <t>2DANCH24K</t>
  </si>
  <si>
    <t>AW2422DR3W (208V)</t>
  </si>
  <si>
    <t>AEE24DT**</t>
  </si>
  <si>
    <t>AW2422DR3W (230V)</t>
  </si>
  <si>
    <t>AW2422DR3W</t>
  </si>
  <si>
    <t>FFRH2522R2E (208V)</t>
  </si>
  <si>
    <t>FHWE252WA2 (208V)</t>
  </si>
  <si>
    <t>FFRH2522R2 (208V)</t>
  </si>
  <si>
    <t>FFRH2522R2 (230V)</t>
  </si>
  <si>
    <t>REG-253M</t>
  </si>
  <si>
    <t>CEG-253A</t>
  </si>
  <si>
    <t>3PACH25000</t>
  </si>
  <si>
    <t>WAC25001W</t>
  </si>
  <si>
    <t>FFRH2522R2E (230V)</t>
  </si>
  <si>
    <t>KSTHW25A</t>
  </si>
  <si>
    <t>REG-253R</t>
  </si>
  <si>
    <t>MAW25H2ZWT</t>
  </si>
  <si>
    <t>SW25R2-H</t>
  </si>
  <si>
    <t>FHWE252WA2 (230V)</t>
  </si>
  <si>
    <t>CAMHE25C2</t>
  </si>
  <si>
    <t>WH425ZRC</t>
  </si>
  <si>
    <t>FHWC282WB2 (208V)</t>
  </si>
  <si>
    <t>FHWC282WB2 (230V)</t>
  </si>
  <si>
    <t>RAD-283S</t>
  </si>
  <si>
    <t>WA328ZREX</t>
  </si>
  <si>
    <t>CAME28C2</t>
  </si>
  <si>
    <t>RAD-283Q</t>
  </si>
  <si>
    <t>AKEQ12DCH**</t>
  </si>
  <si>
    <t>(8b) Without reverse cycle, without louvered sides, and 11,000 to 13,999 Btu/h</t>
  </si>
  <si>
    <t>FFTH122WA2 (208V)</t>
  </si>
  <si>
    <t>AJEM12DWH**</t>
  </si>
  <si>
    <t>FFTH1222U2 (208V)</t>
  </si>
  <si>
    <t>FFTH1222R2 (208V)</t>
  </si>
  <si>
    <t>AJEQ12DWH**</t>
  </si>
  <si>
    <t>AJEM12DCH**</t>
  </si>
  <si>
    <t>AJEQ12DCH**</t>
  </si>
  <si>
    <t>OW-P12HS230V6TW</t>
  </si>
  <si>
    <t>Brothers</t>
  </si>
  <si>
    <t>CTWMHE12B2</t>
  </si>
  <si>
    <t>MAT12H2ZWT</t>
  </si>
  <si>
    <t>WET12A33A</t>
  </si>
  <si>
    <t>WTC12001W</t>
  </si>
  <si>
    <t>FFTH1222U2 (230V)</t>
  </si>
  <si>
    <t>FFTH1222R2 (230V)</t>
  </si>
  <si>
    <t>PAT12H2ZWT</t>
  </si>
  <si>
    <t>3PATWH12002</t>
  </si>
  <si>
    <t>BEVTTW122H</t>
  </si>
  <si>
    <t>BZ3312TWHC2</t>
  </si>
  <si>
    <t>FFTH122WA2 (230V)</t>
  </si>
  <si>
    <t>KSTAT12-2HC</t>
  </si>
  <si>
    <t>BGE-123M</t>
  </si>
  <si>
    <t>WTW-12ER5a</t>
  </si>
  <si>
    <t>ST12R2-H</t>
  </si>
  <si>
    <t>STW412AEZRB</t>
  </si>
  <si>
    <t>FFTH1422R2 (208V)</t>
  </si>
  <si>
    <t>FFTA1422R2 (208V)</t>
  </si>
  <si>
    <t>FHTC142WA2</t>
  </si>
  <si>
    <t>FFTH142WA2 (208V)</t>
  </si>
  <si>
    <t>FFTA142WA2 (208V)</t>
  </si>
  <si>
    <t>OW-P08HS115V6TW</t>
  </si>
  <si>
    <t>(8a) Without reverse cycle, without louvered sides, and 8,000 to 10,999 Btu/h</t>
  </si>
  <si>
    <t>BZ338TWHC1</t>
  </si>
  <si>
    <t>FFTH0822R1</t>
  </si>
  <si>
    <t>KSTAT08-1HC</t>
  </si>
  <si>
    <t>WTC8001W</t>
  </si>
  <si>
    <t>WTW-08ER5</t>
  </si>
  <si>
    <t>BEVTTW81HF</t>
  </si>
  <si>
    <t>FFTH082WA1</t>
  </si>
  <si>
    <t>MAT08H1ZWT</t>
  </si>
  <si>
    <t>ST08R1-H</t>
  </si>
  <si>
    <t>AJEQ08AWH**</t>
  </si>
  <si>
    <t>FFTH0822U1</t>
  </si>
  <si>
    <t>AJEQ08ACH**</t>
  </si>
  <si>
    <t>FFTH1022R2 (208V)</t>
  </si>
  <si>
    <t>AKEQ10DCH**</t>
  </si>
  <si>
    <t>FFTH1022U2 (208V)</t>
  </si>
  <si>
    <t>FFTH102WA2 (208V)</t>
  </si>
  <si>
    <t>AJEQ10DWH**</t>
  </si>
  <si>
    <t>WTC10001W</t>
  </si>
  <si>
    <t>FFTH1022R2 (230V)</t>
  </si>
  <si>
    <t>BGE-103M</t>
  </si>
  <si>
    <t>PAT10H2ZWT</t>
  </si>
  <si>
    <t>WTW-10ER5a</t>
  </si>
  <si>
    <t>ST10R2-H</t>
  </si>
  <si>
    <t>FFTH102WA2 (230V)</t>
  </si>
  <si>
    <t>3PATWH10002</t>
  </si>
  <si>
    <t>INFINITI</t>
  </si>
  <si>
    <t>AJEQ10DCH**</t>
  </si>
  <si>
    <t>FFTH1022U2 (230V)</t>
  </si>
  <si>
    <t>KSTAT10-2HC</t>
  </si>
  <si>
    <t>AJHQ12DWH**</t>
  </si>
  <si>
    <t>AJHQ12DCH**</t>
  </si>
  <si>
    <t>UE08D11C</t>
  </si>
  <si>
    <t>UE10D33C</t>
  </si>
  <si>
    <t>LT1037HNR</t>
  </si>
  <si>
    <t>UE12D33C</t>
  </si>
  <si>
    <t>LT1237HNR</t>
  </si>
  <si>
    <t>FFRH0822R1E</t>
  </si>
  <si>
    <t>(11) With reverse cycle, with louvered sides, and less than 20,000 Btu/h</t>
  </si>
  <si>
    <t>FFRH0822R1</t>
  </si>
  <si>
    <t>FHWH082WA1</t>
  </si>
  <si>
    <t>AJHQ08ACH**</t>
  </si>
  <si>
    <t>AJHQ08AWH**</t>
  </si>
  <si>
    <t>FFRH1122U1E</t>
  </si>
  <si>
    <t>FFRH1122U1</t>
  </si>
  <si>
    <t>FHWH112WA1</t>
  </si>
  <si>
    <t>AHSK24AAH1</t>
  </si>
  <si>
    <t>EP24G33B</t>
  </si>
  <si>
    <t>EP24G33B-A</t>
  </si>
  <si>
    <t>LW2416HR</t>
  </si>
  <si>
    <t>LW2421HRSM</t>
  </si>
  <si>
    <t>AHFK24BA**</t>
  </si>
  <si>
    <t>AHSK24AAW1</t>
  </si>
  <si>
    <t>AKLK24AA**</t>
  </si>
  <si>
    <t>2DANC24K</t>
  </si>
  <si>
    <t>CP24G30B-A</t>
  </si>
  <si>
    <t>AEG24DZ**</t>
  </si>
  <si>
    <t>2AWH24000A(208V)</t>
  </si>
  <si>
    <t>CEG253C(208V)</t>
  </si>
  <si>
    <t>CEG253C(230V)</t>
  </si>
  <si>
    <t>CEG253C230V)</t>
  </si>
  <si>
    <t>2AWH24000A(230V)</t>
  </si>
  <si>
    <t>(13) With reverse cycle, with louvered sides, and 20,000 Btu/h or more</t>
  </si>
  <si>
    <t>KEM18A34A</t>
  </si>
  <si>
    <t>FFRE2233U2E (208V)</t>
  </si>
  <si>
    <t>FFRE2233S2 (208V)</t>
  </si>
  <si>
    <t>FFRE2233U2 (208V)</t>
  </si>
  <si>
    <t>FFRE2233S2E (208V)</t>
  </si>
  <si>
    <t>FFRE223WAE (208V)</t>
  </si>
  <si>
    <t>FFRE2233S2E (230V)</t>
  </si>
  <si>
    <t>FFRE2233S2 (230V)</t>
  </si>
  <si>
    <t>FFRE223WAE (230V)</t>
  </si>
  <si>
    <t>FFRE2233U2 (230V)</t>
  </si>
  <si>
    <t>FFRE2233U2E (230V)</t>
  </si>
  <si>
    <t>KEL24A35B</t>
  </si>
  <si>
    <t>WHAW242CW(208V)</t>
  </si>
  <si>
    <t>CL-RAC24EWES-22(208V)</t>
  </si>
  <si>
    <t>1AW24000EA(208V)</t>
  </si>
  <si>
    <t>1DAC24K(208V)</t>
  </si>
  <si>
    <t>AMAP242CW(208V)</t>
  </si>
  <si>
    <t>1DAC24K(230V)</t>
  </si>
  <si>
    <t>WHAW242CW(230V)</t>
  </si>
  <si>
    <t>CL-RAC24EWES-22(230V)</t>
  </si>
  <si>
    <t>CP24G30B</t>
  </si>
  <si>
    <t>1AW24000EA(230V)</t>
  </si>
  <si>
    <t>Bhojwani Wholesale</t>
  </si>
  <si>
    <t>AEM24DX**</t>
  </si>
  <si>
    <t>AEH24DX**</t>
  </si>
  <si>
    <t>AMAP242CW(230V)</t>
  </si>
  <si>
    <t>CL-RAC24EWES-22 (208V)</t>
  </si>
  <si>
    <t>2AW24000EA (208V)</t>
  </si>
  <si>
    <t>LW2521ERSM</t>
  </si>
  <si>
    <t>LW2522ERSM</t>
  </si>
  <si>
    <t>LW2516ER</t>
  </si>
  <si>
    <t>FFRE2533U2 (208V)</t>
  </si>
  <si>
    <t>FFRE2533U2E (208V)</t>
  </si>
  <si>
    <t>FFRE2533S2E (208V)</t>
  </si>
  <si>
    <t>FFRE2533S2 (208V)</t>
  </si>
  <si>
    <t>FFRE253WAE (208V)</t>
  </si>
  <si>
    <t>FHWC253WB2 (208V)</t>
  </si>
  <si>
    <t>FHWW253WC2 (208V)</t>
  </si>
  <si>
    <t>2AW24000EA (230V)</t>
  </si>
  <si>
    <t>CL-RAC24EWES-22 (230V)</t>
  </si>
  <si>
    <t>FFRE2533U2E (230V)</t>
  </si>
  <si>
    <t>FFRE2533U2 (230V)</t>
  </si>
  <si>
    <t>FHWC253WB2 (230V)</t>
  </si>
  <si>
    <t>FFRE2533S2E (230V)</t>
  </si>
  <si>
    <t>FFRE2533S2 (230V)</t>
  </si>
  <si>
    <t>FFRE253WAE (230V)</t>
  </si>
  <si>
    <t>FHWW253WC2 (230V)</t>
  </si>
  <si>
    <t>WA325ZREX</t>
  </si>
  <si>
    <t>OCS-P10AC115V</t>
  </si>
  <si>
    <t>(16) Casement-Slider</t>
  </si>
  <si>
    <t>CD-101Q</t>
  </si>
  <si>
    <t>MAW10C1AWT</t>
  </si>
  <si>
    <t>PAC10C1BWT</t>
  </si>
  <si>
    <t>CAC10000W</t>
  </si>
  <si>
    <t>3PASC10000</t>
  </si>
  <si>
    <t>FFRS1022R1E</t>
  </si>
  <si>
    <t>FFRS1022R1</t>
  </si>
  <si>
    <t>KSTSW10A</t>
  </si>
  <si>
    <t>1DACS10K</t>
  </si>
  <si>
    <t>FFTA1233S2 (208V)</t>
  </si>
  <si>
    <t>FFTA123WA2 (208V)</t>
  </si>
  <si>
    <t>LT1236CER</t>
  </si>
  <si>
    <t>LT1216CER</t>
  </si>
  <si>
    <t>US12D10C</t>
  </si>
  <si>
    <t>US12D10C-A</t>
  </si>
  <si>
    <t>US12D30C</t>
  </si>
  <si>
    <t>US12D30C-A</t>
  </si>
  <si>
    <t>AJCQ12DWH**</t>
  </si>
  <si>
    <t>AJCM12DWH**</t>
  </si>
  <si>
    <t>FFTA1233U2 (208V)</t>
  </si>
  <si>
    <t>FFTA1233S2 (230V)</t>
  </si>
  <si>
    <t>FFTA1233S1</t>
  </si>
  <si>
    <t>CTWMS12B1</t>
  </si>
  <si>
    <t>OW-P12AC115V5SC</t>
  </si>
  <si>
    <t>OW-P12AC230V5SC</t>
  </si>
  <si>
    <t>CTWMS12B2</t>
  </si>
  <si>
    <t>AKCQ12ACH**</t>
  </si>
  <si>
    <t>FFTA123WA2 (230V)</t>
  </si>
  <si>
    <t>DTAC120B1WDB</t>
  </si>
  <si>
    <t>AKCQ12DCH**</t>
  </si>
  <si>
    <t>AJCQ12AWH**</t>
  </si>
  <si>
    <t>AJCQ12ACH**</t>
  </si>
  <si>
    <t>FFTA1233U2 (230V)</t>
  </si>
  <si>
    <t>AJCM12DCH**</t>
  </si>
  <si>
    <t>AJCQ12DCH**</t>
  </si>
  <si>
    <t>8T3E1-CA</t>
  </si>
  <si>
    <t>OW-P08AC115V5SC</t>
  </si>
  <si>
    <t>FFTA0833S1</t>
  </si>
  <si>
    <t>LT0816CER</t>
  </si>
  <si>
    <t>US08D10C</t>
  </si>
  <si>
    <t>US08D10C-A</t>
  </si>
  <si>
    <t>STW48AYRE</t>
  </si>
  <si>
    <t>AJCQ08AWH**</t>
  </si>
  <si>
    <t>AJCM08AWH**</t>
  </si>
  <si>
    <t>AJCM08ACH**</t>
  </si>
  <si>
    <t>AJCQ08ACH**</t>
  </si>
  <si>
    <t>AKCQ08ACH**</t>
  </si>
  <si>
    <t>W10T9EX1-A(208V)</t>
  </si>
  <si>
    <t>FFTA1033U2 (208V)</t>
  </si>
  <si>
    <t>FFTA1033S2 (208V)</t>
  </si>
  <si>
    <t>LT1016CER</t>
  </si>
  <si>
    <t>US10D10C</t>
  </si>
  <si>
    <t>US10D30C-A</t>
  </si>
  <si>
    <t>US10D10C-A</t>
  </si>
  <si>
    <t>US10D30C</t>
  </si>
  <si>
    <t>FFTA103WA2 (208V)</t>
  </si>
  <si>
    <t>LT1036CER</t>
  </si>
  <si>
    <t>AJCM10DWH**</t>
  </si>
  <si>
    <t>AJCQ10DWH**</t>
  </si>
  <si>
    <t>WHAT102-2BW (208V)</t>
  </si>
  <si>
    <t>WET10A33A</t>
  </si>
  <si>
    <t>FFTA1033S2 (230V)</t>
  </si>
  <si>
    <t>DTAC100B1WDB</t>
  </si>
  <si>
    <t>W10T9EX1-A(230V)</t>
  </si>
  <si>
    <t>FFTA1033U2 (230V)</t>
  </si>
  <si>
    <t>FFTA1033S1</t>
  </si>
  <si>
    <t>CTWMS10B1</t>
  </si>
  <si>
    <t>FFTA103WA2 (230V)</t>
  </si>
  <si>
    <t>KSTAT10-1C</t>
  </si>
  <si>
    <t>AJCQ10AWH**</t>
  </si>
  <si>
    <t>WHAT102-2BW (230V)</t>
  </si>
  <si>
    <t>AJCM10ACH**</t>
  </si>
  <si>
    <t>AJCQ10ACH**</t>
  </si>
  <si>
    <t>AJCM10AWH**</t>
  </si>
  <si>
    <t>AKCQ10ACH**</t>
  </si>
  <si>
    <t>AKCQ10DCH**</t>
  </si>
  <si>
    <t>AJCQ10DCH**</t>
  </si>
  <si>
    <t>(4) Without reverse cycle, with louvered sides, and 14,000 to 19,999 Btu/h</t>
  </si>
  <si>
    <t>KES16A33A</t>
  </si>
  <si>
    <t>AEE18DT**</t>
  </si>
  <si>
    <t>AW1821DR3W (208V)</t>
  </si>
  <si>
    <t>AW1822DR3W (208V)</t>
  </si>
  <si>
    <t>AHE18DZ**</t>
  </si>
  <si>
    <t>2DANCH18K</t>
  </si>
  <si>
    <t>AW1822DR3W (230V)</t>
  </si>
  <si>
    <t>AW1821DR3W</t>
  </si>
  <si>
    <t>AW1821DR3W (230V)</t>
  </si>
  <si>
    <t>FFRH1822R2E (208V)</t>
  </si>
  <si>
    <t>FHWE182WA2 (208V)</t>
  </si>
  <si>
    <t>FFRH1822R2 (208V)</t>
  </si>
  <si>
    <t>FHWE182WA2 (230V)</t>
  </si>
  <si>
    <t>CAMHE18C2</t>
  </si>
  <si>
    <t>REG-183M</t>
  </si>
  <si>
    <t>REG-183R</t>
  </si>
  <si>
    <t>CEG-183A</t>
  </si>
  <si>
    <t>MWJUK-18ERN1-MCJ7</t>
  </si>
  <si>
    <t>FFRH1822R2 (230V)</t>
  </si>
  <si>
    <t>WAC18001W</t>
  </si>
  <si>
    <t>FFRH1822R2E (230V)</t>
  </si>
  <si>
    <t>KSTHW18A</t>
  </si>
  <si>
    <t>2AWCH18000</t>
  </si>
  <si>
    <t>MAW18H2ZWT</t>
  </si>
  <si>
    <t>SW18R2-H</t>
  </si>
  <si>
    <t>3PACH18000</t>
  </si>
  <si>
    <t>WH418ZRC</t>
  </si>
  <si>
    <t>FFRS0822S1E</t>
  </si>
  <si>
    <t>MAW08C1AWT</t>
  </si>
  <si>
    <t>CD-81Q</t>
  </si>
  <si>
    <t>RRHP02</t>
  </si>
  <si>
    <t>FFRS0822S1</t>
  </si>
  <si>
    <t>KSTSW08A</t>
  </si>
  <si>
    <t>WS4-10EHW-301</t>
  </si>
  <si>
    <t>W*5-10EHW-###</t>
  </si>
  <si>
    <t>MCSD5-10HW</t>
  </si>
  <si>
    <t>OSHB5-10HW</t>
  </si>
  <si>
    <t>W*5-10EH7W-###</t>
  </si>
  <si>
    <t>OSHB-10HW</t>
  </si>
  <si>
    <t>(3) Without reverse cycle, with louvered sides, and 8,000 to 13,999 Btu/h</t>
  </si>
  <si>
    <t>FFRA0811U1</t>
  </si>
  <si>
    <t>FHWW082WCE</t>
  </si>
  <si>
    <t>FFRA0811R1E</t>
  </si>
  <si>
    <t>KSTHW08A</t>
  </si>
  <si>
    <t>2AWNC8000</t>
  </si>
  <si>
    <t>KAW08R1AWT</t>
  </si>
  <si>
    <t>AW0821DR1W</t>
  </si>
  <si>
    <t>AW-08DR1SVGU10</t>
  </si>
  <si>
    <t>1AW8000DA</t>
  </si>
  <si>
    <t>GJC08BK-A6NRNE2F</t>
  </si>
  <si>
    <t>WACB8R3V03</t>
  </si>
  <si>
    <t>WAC8001W</t>
  </si>
  <si>
    <t>FFRA082ZA1</t>
  </si>
  <si>
    <t>FFRA0822U1E</t>
  </si>
  <si>
    <t>FFRA0822U1</t>
  </si>
  <si>
    <t>FFRA0811U1E</t>
  </si>
  <si>
    <t>FFRA082WAE</t>
  </si>
  <si>
    <t>CEG-081A</t>
  </si>
  <si>
    <t>SW08R1-H</t>
  </si>
  <si>
    <t>3PACH8000</t>
  </si>
  <si>
    <t>GJC08BK-A6NRNC5C</t>
  </si>
  <si>
    <t>ACE8005MW-B</t>
  </si>
  <si>
    <t>H8W24W</t>
  </si>
  <si>
    <t>FFRA082WA1</t>
  </si>
  <si>
    <t>FFRA081ZAE</t>
  </si>
  <si>
    <t>FFRA0811R1</t>
  </si>
  <si>
    <t>FFRA0822R1</t>
  </si>
  <si>
    <t>CAMHE08B1</t>
  </si>
  <si>
    <t>KSTAW08BE</t>
  </si>
  <si>
    <t>IWA08-KR15</t>
  </si>
  <si>
    <t>W-08CR3</t>
  </si>
  <si>
    <t>OBZ-08CR3</t>
  </si>
  <si>
    <t>REG-81M</t>
  </si>
  <si>
    <t>MAW08H1ZWT</t>
  </si>
  <si>
    <t>EBRE8RD1</t>
  </si>
  <si>
    <t>4PNC8000</t>
  </si>
  <si>
    <t>W2B8R3E001</t>
  </si>
  <si>
    <t>WH48YRC</t>
  </si>
  <si>
    <t>AW0822DR1W</t>
  </si>
  <si>
    <t>2AW8000DA</t>
  </si>
  <si>
    <t>AEE08AT**</t>
  </si>
  <si>
    <t>RACE8002E-F</t>
  </si>
  <si>
    <t>AHE08AZ**</t>
  </si>
  <si>
    <t>KCQ10A10B</t>
  </si>
  <si>
    <t>FFRA102WA1</t>
  </si>
  <si>
    <t>FFRA102WAE</t>
  </si>
  <si>
    <t>KSTAW10BE</t>
  </si>
  <si>
    <t>3AW10000DA</t>
  </si>
  <si>
    <t>FHWW102WCE</t>
  </si>
  <si>
    <t>FFRA1011R1E</t>
  </si>
  <si>
    <t>FFRA1022R1</t>
  </si>
  <si>
    <t>IWA10-KR15</t>
  </si>
  <si>
    <t>2AW10000DA</t>
  </si>
  <si>
    <t>4PNC10000</t>
  </si>
  <si>
    <t>FP10138UC-WH</t>
  </si>
  <si>
    <t>H10W24W</t>
  </si>
  <si>
    <t>FFRA1011R1</t>
  </si>
  <si>
    <t>FFRA1022R1E</t>
  </si>
  <si>
    <t>2AWNC10000</t>
  </si>
  <si>
    <t>GJC10BL-A6NRNC5G</t>
  </si>
  <si>
    <t>GJC10BL-A6NRNE2S</t>
  </si>
  <si>
    <t>RACE1003</t>
  </si>
  <si>
    <t>FFRA102ZA1</t>
  </si>
  <si>
    <t>FFRA101ZAE</t>
  </si>
  <si>
    <t>FFRA1022U1E</t>
  </si>
  <si>
    <t>FFRA1022U1</t>
  </si>
  <si>
    <t>FFRA1011U1E</t>
  </si>
  <si>
    <t>FFRA1011U1</t>
  </si>
  <si>
    <t>AW1221DR3W (208V)</t>
  </si>
  <si>
    <t>AW1221DR3W (230V)</t>
  </si>
  <si>
    <t>AW1221DR3W</t>
  </si>
  <si>
    <t>FFRH1222R2E (208V)</t>
  </si>
  <si>
    <t>FFRH1222R2 (208V)</t>
  </si>
  <si>
    <t>AEE12DT**</t>
  </si>
  <si>
    <t>AHE12DZ**</t>
  </si>
  <si>
    <t>FHWW122WCE</t>
  </si>
  <si>
    <t>CAMHE12C2</t>
  </si>
  <si>
    <t>REG-123M</t>
  </si>
  <si>
    <t>MAW12H2ZWT</t>
  </si>
  <si>
    <t>4PNC12000</t>
  </si>
  <si>
    <t>3PACH12000</t>
  </si>
  <si>
    <t>ACE1205MW-B</t>
  </si>
  <si>
    <t>H12W24W</t>
  </si>
  <si>
    <t>KES12A33A</t>
  </si>
  <si>
    <t>FFRA1211R1</t>
  </si>
  <si>
    <t>FFRA1222R1E</t>
  </si>
  <si>
    <t>CEG-123A</t>
  </si>
  <si>
    <t>WAC12001W</t>
  </si>
  <si>
    <t>FFRA122WAE</t>
  </si>
  <si>
    <t>FFRA122WA1</t>
  </si>
  <si>
    <t>FFRH1222R2E (230V)</t>
  </si>
  <si>
    <t>FFRH1222R2 (230V)</t>
  </si>
  <si>
    <t>FFRA1211R1E</t>
  </si>
  <si>
    <t>FFRA1222R1</t>
  </si>
  <si>
    <t>KSTHW12A</t>
  </si>
  <si>
    <t>KSTAW12BE</t>
  </si>
  <si>
    <t>2AWNC12000</t>
  </si>
  <si>
    <t>SW12R2-H</t>
  </si>
  <si>
    <t>2AW12000DA</t>
  </si>
  <si>
    <t>3AW12000DA</t>
  </si>
  <si>
    <t>FFRA121ZAE</t>
  </si>
  <si>
    <t>FFRA1211U1</t>
  </si>
  <si>
    <t>FFRA122ZA1</t>
  </si>
  <si>
    <t>FFRA1222U1</t>
  </si>
  <si>
    <t>FFRA1211U1E</t>
  </si>
  <si>
    <t>AW1822DR3W</t>
  </si>
  <si>
    <t>AHNE05BC**</t>
  </si>
  <si>
    <t>(1) Without reverse cycle, with louvered sides, and less than 6,000 Btu/h</t>
  </si>
  <si>
    <t>5WR1-A</t>
  </si>
  <si>
    <t>FFRA051WA1</t>
  </si>
  <si>
    <t>FFRA052ZA1</t>
  </si>
  <si>
    <t>FFRA052WAE</t>
  </si>
  <si>
    <t>FFRA0511R1</t>
  </si>
  <si>
    <t>MWHUK-05CMN8-BCK0</t>
  </si>
  <si>
    <t>2AWMC5000</t>
  </si>
  <si>
    <t>OBZ-05CMN3</t>
  </si>
  <si>
    <t>CMW051B</t>
  </si>
  <si>
    <t>WWK05CM01N</t>
  </si>
  <si>
    <t>MAW05R1BWT</t>
  </si>
  <si>
    <t>MAW05R1WBL</t>
  </si>
  <si>
    <t>MAW05M1BWT</t>
  </si>
  <si>
    <t>EBRC5RD1H</t>
  </si>
  <si>
    <t>EARC5MD1H</t>
  </si>
  <si>
    <t>1AW5000MSA</t>
  </si>
  <si>
    <t>LW5023</t>
  </si>
  <si>
    <t>Continental</t>
  </si>
  <si>
    <t>CE-WAC105R32V2</t>
  </si>
  <si>
    <t>HAC5-B</t>
  </si>
  <si>
    <t>CL-RAC05MW-22</t>
  </si>
  <si>
    <t>DAC050ME1WDB</t>
  </si>
  <si>
    <t>FFRA051ZA1</t>
  </si>
  <si>
    <t>FFRA051WAE</t>
  </si>
  <si>
    <t>FFRA0522R1</t>
  </si>
  <si>
    <t>PAW05R1ABL</t>
  </si>
  <si>
    <t>KACW05M1WT</t>
  </si>
  <si>
    <t>WWK05CR01N</t>
  </si>
  <si>
    <t>WWK05CR01N-B</t>
  </si>
  <si>
    <t>MAW05M1YWT</t>
  </si>
  <si>
    <t>DAC050MB1WDB</t>
  </si>
  <si>
    <t>EBRC5MD1H</t>
  </si>
  <si>
    <t>LW5016</t>
  </si>
  <si>
    <t>LW5023Y</t>
  </si>
  <si>
    <t>VWA05</t>
  </si>
  <si>
    <t>CC05MWT</t>
  </si>
  <si>
    <t>5PMC5000</t>
  </si>
  <si>
    <t>KU-WAC105R32</t>
  </si>
  <si>
    <t>AHED05AC**</t>
  </si>
  <si>
    <t>ATV05LZ**</t>
  </si>
  <si>
    <t>AHLC05CA**</t>
  </si>
  <si>
    <t>MAW05R1WWT</t>
  </si>
  <si>
    <t>Acekool</t>
  </si>
  <si>
    <t>ACE-WAC8K-I</t>
  </si>
  <si>
    <t>MAW05M1WWT</t>
  </si>
  <si>
    <t>H5W23M</t>
  </si>
  <si>
    <t>H5W23W</t>
  </si>
  <si>
    <t>W5WR1</t>
  </si>
  <si>
    <t>TOSHIBA</t>
  </si>
  <si>
    <t>FFRA052WA1</t>
  </si>
  <si>
    <t>FFRA0511R1E</t>
  </si>
  <si>
    <t>KSTAW05BE</t>
  </si>
  <si>
    <t>IWA05-KM15</t>
  </si>
  <si>
    <t>NPRAC5KWMZ1</t>
  </si>
  <si>
    <t>SB-05M</t>
  </si>
  <si>
    <t>RG-51Q</t>
  </si>
  <si>
    <t>RAC-WK0512CMRU</t>
  </si>
  <si>
    <t>MAW05M1WBL</t>
  </si>
  <si>
    <t>MAW05M1YWT-E</t>
  </si>
  <si>
    <t>EARC5RD1H</t>
  </si>
  <si>
    <t>AW-05CR1RUGU10</t>
  </si>
  <si>
    <t>AW-05CM1RUGU10</t>
  </si>
  <si>
    <t>HME020003N</t>
  </si>
  <si>
    <t>SW05M1</t>
  </si>
  <si>
    <t>1DMC5K</t>
  </si>
  <si>
    <t>BD05MWT6</t>
  </si>
  <si>
    <t>DS-05WAC</t>
  </si>
  <si>
    <t>TOSCANA</t>
  </si>
  <si>
    <t>57H-IFJ-TWAC05CMA1K0</t>
  </si>
  <si>
    <t>57H-IFJ-TWAC05CRA1K0</t>
  </si>
  <si>
    <t>HAC5</t>
  </si>
  <si>
    <t>SENVWAC-05CMN8</t>
  </si>
  <si>
    <t>AMAP050DW</t>
  </si>
  <si>
    <t>WHAW050DW</t>
  </si>
  <si>
    <t>AHT05LZ**</t>
  </si>
  <si>
    <t>FFRA0511U1E</t>
  </si>
  <si>
    <t>048-TL-WAC5K32</t>
  </si>
  <si>
    <t>2AW5000MSA</t>
  </si>
  <si>
    <t>AWAC-05CMD1</t>
  </si>
  <si>
    <t>QTPC05AA**</t>
  </si>
  <si>
    <t>AHW05LZ**</t>
  </si>
  <si>
    <t>AHV05LZ**</t>
  </si>
  <si>
    <t>AHP05LZ**</t>
  </si>
  <si>
    <t>AHB05LZ**</t>
  </si>
  <si>
    <t>AHEC05AC**</t>
  </si>
  <si>
    <t>FFRA0511U1</t>
  </si>
  <si>
    <t>QHEC05AC**</t>
  </si>
  <si>
    <t>AHV05LY**</t>
  </si>
  <si>
    <t>AHTC05AA**</t>
  </si>
  <si>
    <t>1PRMC5000</t>
  </si>
  <si>
    <t>2DMC5K</t>
  </si>
  <si>
    <t>FFRA0522U1E</t>
  </si>
  <si>
    <t>FFRA0522U1</t>
  </si>
  <si>
    <t>RACM5000-G</t>
  </si>
  <si>
    <t>RACM5022-6COM</t>
  </si>
  <si>
    <t>AHT05LZW1</t>
  </si>
  <si>
    <t>AHB05LZQ2</t>
  </si>
  <si>
    <t>CP05G10B</t>
  </si>
  <si>
    <t>AKV05LZ**</t>
  </si>
  <si>
    <t>AHLE06CA**</t>
  </si>
  <si>
    <t>(2) Without reverse cycle, with louvered sides, and 6,000 to 7,999 Btu/h</t>
  </si>
  <si>
    <t>1PRNC6000</t>
  </si>
  <si>
    <t>FFRA062ZA1</t>
  </si>
  <si>
    <t>FFRA062WAE</t>
  </si>
  <si>
    <t>FFRA0611R1</t>
  </si>
  <si>
    <t>FFRA0611R1E</t>
  </si>
  <si>
    <t>2AWNC6000</t>
  </si>
  <si>
    <t>OBZ-06CR3</t>
  </si>
  <si>
    <t>MAW06R1WBL</t>
  </si>
  <si>
    <t>MAW06R1WWT</t>
  </si>
  <si>
    <t>EARC6RD1H</t>
  </si>
  <si>
    <t>AW0621CR1W</t>
  </si>
  <si>
    <t>1AW6000DA</t>
  </si>
  <si>
    <t>4PNC6000</t>
  </si>
  <si>
    <t>AHQ06LYC**</t>
  </si>
  <si>
    <t>2DANC6K</t>
  </si>
  <si>
    <t>FFRA062WA1</t>
  </si>
  <si>
    <t>FFRA0622U1E</t>
  </si>
  <si>
    <t>FFRA0611U1</t>
  </si>
  <si>
    <t>KAW06R1BWT</t>
  </si>
  <si>
    <t>EBRC6RD1H</t>
  </si>
  <si>
    <t>WACB6R4V03</t>
  </si>
  <si>
    <t>AEL06LVQ2</t>
  </si>
  <si>
    <t>W6W31</t>
  </si>
  <si>
    <t>TAW06CRW0N</t>
  </si>
  <si>
    <t>FFRA061ZAE</t>
  </si>
  <si>
    <t>FFRA0622U1</t>
  </si>
  <si>
    <t>FFRA0611U1E</t>
  </si>
  <si>
    <t>FFRA0622S1</t>
  </si>
  <si>
    <t>KSTAW06B</t>
  </si>
  <si>
    <t>MG-06CR3</t>
  </si>
  <si>
    <t>SB-06E</t>
  </si>
  <si>
    <t>WWK06CR01N</t>
  </si>
  <si>
    <t>RAC-WK0612CRRU</t>
  </si>
  <si>
    <t>AW-06CR1RUGU10</t>
  </si>
  <si>
    <t>VWA06</t>
  </si>
  <si>
    <t>AEL06LVW1</t>
  </si>
  <si>
    <t>AEL06LVQ1</t>
  </si>
  <si>
    <t>AKQ06LZ**</t>
  </si>
  <si>
    <t>AEL06LVL1</t>
  </si>
  <si>
    <t>AEL06LVQ3</t>
  </si>
  <si>
    <t>2AW6000DA</t>
  </si>
  <si>
    <t>RACE6002-B</t>
  </si>
  <si>
    <t>ACE6005MW-B</t>
  </si>
  <si>
    <t>AJCQ06LWH**</t>
  </si>
  <si>
    <t>(7) Without reverse cycle, without louvered sides, and 6,000 to 7,999 Btu/h</t>
  </si>
  <si>
    <t>AJCQ06LCH**</t>
  </si>
  <si>
    <t>EP08G11B</t>
  </si>
  <si>
    <t>EP08G11B-A</t>
  </si>
  <si>
    <t>LW8016HR</t>
  </si>
  <si>
    <t>LW8021HRSM</t>
  </si>
  <si>
    <t>KEQ08A11A</t>
  </si>
  <si>
    <t>EARE8RD1</t>
  </si>
  <si>
    <t>CAC8000W</t>
  </si>
  <si>
    <t>1DACH18K(208V)</t>
  </si>
  <si>
    <t>CEG183C(208V)</t>
  </si>
  <si>
    <t>2AWH18000A(208V)</t>
  </si>
  <si>
    <t>CEG183C(230V)</t>
  </si>
  <si>
    <t>1DACH18K(230V)</t>
  </si>
  <si>
    <t>2AWH18000A(230V)</t>
  </si>
  <si>
    <t>AEL05LXQ2</t>
  </si>
  <si>
    <t>QHEE06AC**</t>
  </si>
  <si>
    <t>QHNE06AA**</t>
  </si>
  <si>
    <t>AHEE06AC**</t>
  </si>
  <si>
    <t>AHEF06BC**</t>
  </si>
  <si>
    <t>H6W24W</t>
  </si>
  <si>
    <t>AHP06LZ**</t>
  </si>
  <si>
    <t>AHQ06LZ**</t>
  </si>
  <si>
    <t>AHTE06AA**</t>
  </si>
  <si>
    <t>AHW06LZ**</t>
  </si>
  <si>
    <t>W1W12</t>
  </si>
  <si>
    <t>AHD08LZ**</t>
  </si>
  <si>
    <t>AHEL08BB**</t>
  </si>
  <si>
    <t>CEG123C(208V)</t>
  </si>
  <si>
    <t>2AWH12000A(208V)</t>
  </si>
  <si>
    <t>CEG123C(230V)</t>
  </si>
  <si>
    <t>2AWH12000A(230V)</t>
  </si>
  <si>
    <t>AEG14AZ**</t>
  </si>
  <si>
    <t>AEG18DZ**</t>
  </si>
  <si>
    <t>EP18G33B</t>
  </si>
  <si>
    <t>LW1816HR</t>
  </si>
  <si>
    <t>LW1821HRSM</t>
  </si>
  <si>
    <t>WWK08CW01N-B</t>
  </si>
  <si>
    <t>AEG08LZL1</t>
  </si>
  <si>
    <t>AEN08LZ**</t>
  </si>
  <si>
    <t>AEG08LZ**</t>
  </si>
  <si>
    <t>AEN10AZE**</t>
  </si>
  <si>
    <t>LW1221HRSM</t>
  </si>
  <si>
    <t>EP12G33B</t>
  </si>
  <si>
    <t>EP12G33B-A</t>
  </si>
  <si>
    <t>LW1216HR</t>
  </si>
  <si>
    <t>AEG12AZE**</t>
  </si>
  <si>
    <t>LW6017R</t>
  </si>
  <si>
    <t>LW8023HR</t>
  </si>
  <si>
    <t>LW8023HRSM</t>
  </si>
  <si>
    <t>AHP14LZ**</t>
  </si>
  <si>
    <t>QHEK14AC**</t>
  </si>
  <si>
    <t>AHY14LZ**</t>
  </si>
  <si>
    <t>2DANC14K</t>
  </si>
  <si>
    <t>AHWG14BC**</t>
  </si>
  <si>
    <t>AHTK14AA**</t>
  </si>
  <si>
    <t>AHEK14AC**</t>
  </si>
  <si>
    <t>MWJUK-14CRN8-BCK2</t>
  </si>
  <si>
    <t>KAW15R1BWT</t>
  </si>
  <si>
    <t>BD145WT6</t>
  </si>
  <si>
    <t>HAC14-B</t>
  </si>
  <si>
    <t>HAC14</t>
  </si>
  <si>
    <t>SW15R1</t>
  </si>
  <si>
    <t>AKLK14AA**</t>
  </si>
  <si>
    <t>AEC18DY**</t>
  </si>
  <si>
    <t>AHTK18AAH1</t>
  </si>
  <si>
    <t>AHY18DZ**</t>
  </si>
  <si>
    <t>2DANC18K</t>
  </si>
  <si>
    <t>AHTK18AAW1</t>
  </si>
  <si>
    <t>AHTK18BA**</t>
  </si>
  <si>
    <t>AHFK18BA**</t>
  </si>
  <si>
    <t>LW6023R</t>
  </si>
  <si>
    <t>1PRNC8000</t>
  </si>
  <si>
    <t>2DANC8K</t>
  </si>
  <si>
    <t>RADS-81R01</t>
  </si>
  <si>
    <t>HAW0821CW1W</t>
  </si>
  <si>
    <t>AHY08LZ**</t>
  </si>
  <si>
    <t>AHEU08BC**</t>
  </si>
  <si>
    <t>AHEK08AC**</t>
  </si>
  <si>
    <t>AHC08LYW2</t>
  </si>
  <si>
    <t>AHP08LZ**</t>
  </si>
  <si>
    <t>AHK08LZ**</t>
  </si>
  <si>
    <t>QHNG08AA**</t>
  </si>
  <si>
    <t>QHEK08AC**</t>
  </si>
  <si>
    <t>AHTK08AA**</t>
  </si>
  <si>
    <t>PHC08LY**</t>
  </si>
  <si>
    <t>AHTT08BC**</t>
  </si>
  <si>
    <t>2DANC10K</t>
  </si>
  <si>
    <t>AHP10LZ**</t>
  </si>
  <si>
    <t>AHY10LZ**</t>
  </si>
  <si>
    <t>AHWH10BC**</t>
  </si>
  <si>
    <t>AEK10AY**</t>
  </si>
  <si>
    <t>AEC10AYL1</t>
  </si>
  <si>
    <t>AHEK10AC**</t>
  </si>
  <si>
    <t>AHC10LYQ2</t>
  </si>
  <si>
    <t>QHNG10AA**</t>
  </si>
  <si>
    <t>QHEK10AC**</t>
  </si>
  <si>
    <t>AHWG10BW**</t>
  </si>
  <si>
    <t>AHTK10AA**</t>
  </si>
  <si>
    <t>AHWG10BWQ1</t>
  </si>
  <si>
    <t>AKLK10AA**</t>
  </si>
  <si>
    <t>AEC10AYL2</t>
  </si>
  <si>
    <t>AHK12LZW3</t>
  </si>
  <si>
    <t>AHP12LZW2</t>
  </si>
  <si>
    <t>1PRNC12000</t>
  </si>
  <si>
    <t>2DANC12K</t>
  </si>
  <si>
    <t>AHY12LZW2</t>
  </si>
  <si>
    <t>AHP12LZW1</t>
  </si>
  <si>
    <t>AHK12LZW1</t>
  </si>
  <si>
    <t>AHY12LZW1</t>
  </si>
  <si>
    <t>AEC12AYL2</t>
  </si>
  <si>
    <t>QHEK12ACW1</t>
  </si>
  <si>
    <t>AKLK12AA**</t>
  </si>
  <si>
    <t>AHEK12ACW1</t>
  </si>
  <si>
    <t>AHK12LZW2</t>
  </si>
  <si>
    <t>AEC12AYL1</t>
  </si>
  <si>
    <t>AHTK12AAW1</t>
  </si>
  <si>
    <t>AEK12AYL1</t>
  </si>
  <si>
    <t>AHTT06BC**</t>
  </si>
  <si>
    <t>PHC06LY**</t>
  </si>
  <si>
    <t>AEM14AX**</t>
  </si>
  <si>
    <t>CEW151CS</t>
  </si>
  <si>
    <t>FFRE1533U1</t>
  </si>
  <si>
    <t>FP10140UC-WH</t>
  </si>
  <si>
    <t>FFRE1533S1E</t>
  </si>
  <si>
    <t>FFRE1533S1</t>
  </si>
  <si>
    <t>DAC150EB2WDB-6</t>
  </si>
  <si>
    <t>CP15G10B</t>
  </si>
  <si>
    <t>1DAC18K(208V)</t>
  </si>
  <si>
    <t>WHAW182CW(208V)</t>
  </si>
  <si>
    <t>FFRE1833U2 (208V)</t>
  </si>
  <si>
    <t>FFRE1833U2E (208V)</t>
  </si>
  <si>
    <t>1AW18000EA(208V)</t>
  </si>
  <si>
    <t>AMAP182CW(208V)</t>
  </si>
  <si>
    <t>CL-RAC18EWES-22(208V)</t>
  </si>
  <si>
    <t>2AW18000EA (208V)</t>
  </si>
  <si>
    <t>CL-RAC18EWES-22 (208V)</t>
  </si>
  <si>
    <t>FFRE1833S2 (208V)</t>
  </si>
  <si>
    <t>FFRE183WAE (208V)</t>
  </si>
  <si>
    <t>FHWC183WB2 (208V)</t>
  </si>
  <si>
    <t>AW-18CW3RXGUE10 (208V)</t>
  </si>
  <si>
    <t>AW1821CW3W (208V)</t>
  </si>
  <si>
    <t>FFRE1833S2E (208V)</t>
  </si>
  <si>
    <t>FHWW183WC2 (208V)</t>
  </si>
  <si>
    <t>EBRC18RSE2H (208V)</t>
  </si>
  <si>
    <t>FFRE183WAE (230V)</t>
  </si>
  <si>
    <t>LW1816ER</t>
  </si>
  <si>
    <t>1DAC18K(230V)</t>
  </si>
  <si>
    <t>CL-RAC18EWES-22 (230V)</t>
  </si>
  <si>
    <t>FHWW183WC2 (230V)</t>
  </si>
  <si>
    <t>EBRC18RSE2H (230V)</t>
  </si>
  <si>
    <t>AW1821CW3W (230V)</t>
  </si>
  <si>
    <t>AW-18CW3RXGUE10 (230V)</t>
  </si>
  <si>
    <t>LW1821ERSM</t>
  </si>
  <si>
    <t>LW1822ERSM</t>
  </si>
  <si>
    <t>AEH18DX**</t>
  </si>
  <si>
    <t>FFRE1833U2E (230V)</t>
  </si>
  <si>
    <t>FFRE1833U2 (230V)</t>
  </si>
  <si>
    <t>FFRE1833S2E (230V)</t>
  </si>
  <si>
    <t>FFRE1833S2 (230V)</t>
  </si>
  <si>
    <t>FHWC183WB2 (230V)</t>
  </si>
  <si>
    <t>1AW18000EA(230V)</t>
  </si>
  <si>
    <t>WA318ZREX</t>
  </si>
  <si>
    <t>2AW18000EA (230V)</t>
  </si>
  <si>
    <t>AMAP182CW(230V)</t>
  </si>
  <si>
    <t>WHAW182CW(230V)</t>
  </si>
  <si>
    <t>CL-RAC18EWES-22(230V)</t>
  </si>
  <si>
    <t>QHC18DX**</t>
  </si>
  <si>
    <t>CP18G30B</t>
  </si>
  <si>
    <t>CP18G30B-A</t>
  </si>
  <si>
    <t>FFRE0833S1E</t>
  </si>
  <si>
    <t>KAW08R1BWT</t>
  </si>
  <si>
    <t>DAC080B5WDB</t>
  </si>
  <si>
    <t>MOBILCOMFORT</t>
  </si>
  <si>
    <t>GJC08BK-A6NRNC5D</t>
  </si>
  <si>
    <t>GJC08BK-A6NRND2D</t>
  </si>
  <si>
    <t>DAC080EB6WDB</t>
  </si>
  <si>
    <t>CP08G10B</t>
  </si>
  <si>
    <t>MCSD-08W</t>
  </si>
  <si>
    <t>FFRE0833U1</t>
  </si>
  <si>
    <t>FFRE0833S1</t>
  </si>
  <si>
    <t>DAC080EB7WDB</t>
  </si>
  <si>
    <t>LW8017ERSM</t>
  </si>
  <si>
    <t>OSHB-08W</t>
  </si>
  <si>
    <t>OSHB5-087</t>
  </si>
  <si>
    <t>W*5-08E7W-###</t>
  </si>
  <si>
    <t>W*5-08E7-###</t>
  </si>
  <si>
    <t>MCSD5-087</t>
  </si>
  <si>
    <t>KAW10R1BWT</t>
  </si>
  <si>
    <t>DAC100EB6WDB</t>
  </si>
  <si>
    <t>048-TL-W10KW</t>
  </si>
  <si>
    <t>FFRE1033S1E</t>
  </si>
  <si>
    <t>CP10G10B</t>
  </si>
  <si>
    <t>LW1017ERSM</t>
  </si>
  <si>
    <t>EQK</t>
  </si>
  <si>
    <t>EATC10RE2A</t>
  </si>
  <si>
    <t>FFRE1033S1</t>
  </si>
  <si>
    <t>TE-AC001</t>
  </si>
  <si>
    <t>EATC10RSE2A</t>
  </si>
  <si>
    <t>HME030544N</t>
  </si>
  <si>
    <t>FFRE1033U1</t>
  </si>
  <si>
    <t>AHH12AW**</t>
  </si>
  <si>
    <t>KAW12R1BWT</t>
  </si>
  <si>
    <t>DAC120EB7WDB</t>
  </si>
  <si>
    <t>DAC120EB1WDB-6</t>
  </si>
  <si>
    <t>LW1217ERSM</t>
  </si>
  <si>
    <t>CP12G10B</t>
  </si>
  <si>
    <t>048-TL-W12KW</t>
  </si>
  <si>
    <t>HME030545N</t>
  </si>
  <si>
    <t>FFRE1233S1</t>
  </si>
  <si>
    <t>FFRE1233S1E</t>
  </si>
  <si>
    <t>DAC120EB6WDB-6</t>
  </si>
  <si>
    <t>DAC120B5WDB-6</t>
  </si>
  <si>
    <t>SEA BREEZE</t>
  </si>
  <si>
    <t>FFRE1233U1E</t>
  </si>
  <si>
    <t>FFRE1233U1</t>
  </si>
  <si>
    <t>FFRE0533S1E</t>
  </si>
  <si>
    <t>FFRE0533S1</t>
  </si>
  <si>
    <t>FFRE0533U1</t>
  </si>
  <si>
    <t>TWC-06CRD1/L1U(ES</t>
  </si>
  <si>
    <t>FFRE0633U1</t>
  </si>
  <si>
    <t>FFRE0633S1</t>
  </si>
  <si>
    <t>DAC060EB6WDB</t>
  </si>
  <si>
    <t>OSHB-06W</t>
  </si>
  <si>
    <t>Mobilcomfort</t>
  </si>
  <si>
    <t>DAC060EB7WDB</t>
  </si>
  <si>
    <t>CP06G10B</t>
  </si>
  <si>
    <t>FFRE0633S1E</t>
  </si>
  <si>
    <t>KSTAW06C</t>
  </si>
  <si>
    <t>MCSD-06W</t>
  </si>
  <si>
    <t>WAC6002WCO</t>
  </si>
  <si>
    <t>ESAQ406TZ**</t>
  </si>
  <si>
    <t>AHD06LZ**</t>
  </si>
  <si>
    <t>AHEL06BB**</t>
  </si>
  <si>
    <t>MAP12S1TBL</t>
  </si>
  <si>
    <t>MAP14HS1TBL</t>
  </si>
  <si>
    <t>LW2422IVSM</t>
  </si>
  <si>
    <t>AHTR14AC**</t>
  </si>
  <si>
    <t>Sea Breeze+</t>
  </si>
  <si>
    <t>MIDEA</t>
  </si>
  <si>
    <t>MWAUQB-08CRFN8-BCN10</t>
  </si>
  <si>
    <t>MWAUQB-10CRFN8-BCN10</t>
  </si>
  <si>
    <t>MWAUQB-12CRFN8-BCN10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</si>
</sst>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_(* #,##0_);_(* \(#,##0\);_(* &quot;-&quot;??_);_(@_)"/>
    <numFmt numFmtId="166" formatCode="_(* #,##0.0_);_(* \(#,##0.0\);_(* &quot;-&quot;??_);_(@_)"/>
    <numFmt numFmtId="167" formatCode="_(&quot;$&quot;* #,##0_);_(&quot;$&quot;* \(#,##0\);_(&quot;$&quot;* &quot;-&quot;??_);_(@_)"/>
  </numFmts>
  <fonts count="36" x14ac:knownFonts="1">
    <font>
      <sz val="10"/>
      <color rgb="FF000000"/>
      <name val="Arial"/>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color rgb="FF000000"/>
      <name val="Arial"/>
      <family val="2"/>
    </font>
    <font>
      <sz val="24"/>
      <color theme="0"/>
      <name val="Calibri"/>
      <family val="2"/>
      <scheme val="minor"/>
    </font>
    <font>
      <sz val="24"/>
      <color theme="1"/>
      <name val="Calibri"/>
      <family val="2"/>
      <scheme val="minor"/>
    </font>
    <font>
      <sz val="14"/>
      <color theme="1"/>
      <name val="Calibri"/>
      <family val="2"/>
      <scheme val="minor"/>
    </font>
    <font>
      <u/>
      <sz val="14"/>
      <color theme="1"/>
      <name val="Calibri"/>
      <family val="2"/>
      <scheme val="minor"/>
    </font>
    <font>
      <u/>
      <sz val="14"/>
      <color theme="10"/>
      <name val="Calibri"/>
      <family val="2"/>
      <scheme val="minor"/>
    </font>
    <font>
      <u/>
      <sz val="10"/>
      <color theme="10"/>
      <name val="Arial"/>
      <family val="2"/>
    </font>
    <font>
      <sz val="14"/>
      <color rgb="FF000000"/>
      <name val="Calibri"/>
      <family val="2"/>
      <scheme val="minor"/>
    </font>
    <font>
      <i/>
      <sz val="10"/>
      <color theme="0"/>
      <name val="Arial"/>
      <family val="2"/>
    </font>
    <font>
      <b/>
      <sz val="16"/>
      <name val="Calibri"/>
      <family val="2"/>
      <scheme val="minor"/>
    </font>
    <font>
      <sz val="10"/>
      <color theme="0"/>
      <name val="Arial"/>
      <family val="2"/>
    </font>
    <font>
      <b/>
      <sz val="10"/>
      <color theme="1"/>
      <name val="Arial"/>
      <family val="2"/>
    </font>
    <font>
      <sz val="11"/>
      <color rgb="FF000000"/>
      <name val="Arial"/>
      <family val="2"/>
    </font>
    <font>
      <b/>
      <sz val="10"/>
      <name val="Arial"/>
      <family val="2"/>
    </font>
    <font>
      <sz val="10"/>
      <name val="Arial"/>
      <family val="2"/>
    </font>
    <font>
      <vertAlign val="subscript"/>
      <sz val="10"/>
      <name val="Arial"/>
      <family val="2"/>
    </font>
    <font>
      <u/>
      <sz val="10"/>
      <color rgb="FF000000"/>
      <name val="Arial"/>
      <family val="2"/>
    </font>
    <font>
      <sz val="11"/>
      <color theme="1"/>
      <name val="Arial"/>
      <family val="2"/>
    </font>
    <font>
      <vertAlign val="subscript"/>
      <sz val="10"/>
      <color theme="1"/>
      <name val="Arial"/>
      <family val="2"/>
    </font>
    <font>
      <sz val="10"/>
      <color theme="1"/>
      <name val="Arial"/>
      <family val="2"/>
    </font>
    <font>
      <b/>
      <sz val="14"/>
      <color theme="1"/>
      <name val="Arial"/>
      <family val="2"/>
    </font>
    <font>
      <b/>
      <sz val="11"/>
      <color theme="1"/>
      <name val="Arial"/>
      <family val="2"/>
    </font>
    <font>
      <b/>
      <u/>
      <sz val="10"/>
      <color theme="1"/>
      <name val="Arial"/>
      <family val="2"/>
    </font>
    <font>
      <b/>
      <sz val="10"/>
      <color rgb="FF000000"/>
      <name val="Arial"/>
      <family val="2"/>
    </font>
    <font>
      <b/>
      <u/>
      <sz val="10"/>
      <color rgb="FF000000"/>
      <name val="Arial"/>
      <family val="2"/>
    </font>
    <font>
      <sz val="6"/>
      <color rgb="FF000000"/>
      <name val="Arial"/>
      <family val="2"/>
    </font>
    <font>
      <b/>
      <sz val="9"/>
      <color rgb="FFFFFFFF"/>
      <name val="Arial"/>
      <family val="2"/>
    </font>
    <font>
      <sz val="6"/>
      <name val="Arial"/>
      <family val="2"/>
    </font>
    <font>
      <sz val="9"/>
      <color rgb="FF000000"/>
      <name val="Arial"/>
      <family val="2"/>
    </font>
    <font>
      <sz val="11"/>
      <name val="Calibri"/>
      <family val="2"/>
      <scheme val="minor"/>
    </font>
    <font>
      <sz val="9"/>
      <color theme="0"/>
      <name val="Arial"/>
      <family val="2"/>
    </font>
  </fonts>
  <fills count="14">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34998626667073579"/>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bgColor indexed="64"/>
      </patternFill>
    </fill>
    <fill>
      <patternFill patternType="solid">
        <fgColor theme="0"/>
        <bgColor rgb="FFFFFFFF"/>
      </patternFill>
    </fill>
    <fill>
      <patternFill patternType="solid">
        <fgColor theme="0" tint="-0.34998626667073579"/>
        <bgColor rgb="FFFFFFFF"/>
      </patternFill>
    </fill>
    <fill>
      <patternFill patternType="solid">
        <fgColor theme="8"/>
        <bgColor rgb="FFFFFFFF"/>
      </patternFill>
    </fill>
    <fill>
      <patternFill patternType="solid">
        <fgColor rgb="FFFFFFFF"/>
        <bgColor rgb="FFFFFFFF"/>
      </patternFill>
    </fill>
    <fill>
      <patternFill patternType="solid">
        <fgColor rgb="FFF0F0F4"/>
        <bgColor rgb="FFFFFFFF"/>
      </patternFill>
    </fill>
  </fills>
  <borders count="33">
    <border>
      <left/>
      <right/>
      <top/>
      <bottom/>
      <diagonal/>
    </border>
    <border>
      <left/>
      <right style="thick">
        <color rgb="FF00B0F0"/>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B0F0"/>
      </bottom>
      <diagonal/>
    </border>
    <border>
      <left/>
      <right style="thick">
        <color rgb="FF00B0F0"/>
      </right>
      <top/>
      <bottom style="thick">
        <color rgb="FF00B0F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indexed="64"/>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9">
    <xf numFmtId="0" fontId="0" fillId="0" borderId="0"/>
    <xf numFmtId="0" fontId="11" fillId="0" borderId="0" applyNumberFormat="0" applyFill="0" applyBorder="0" applyAlignment="0" applyProtection="0"/>
    <xf numFmtId="0" fontId="2" fillId="0" borderId="0"/>
    <xf numFmtId="0" fontId="5" fillId="0" borderId="0"/>
    <xf numFmtId="0" fontId="4" fillId="0" borderId="0" applyNumberFormat="0" applyFill="0" applyBorder="0" applyAlignment="0" applyProtection="0"/>
    <xf numFmtId="0" fontId="1"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cellStyleXfs>
  <cellXfs count="209">
    <xf numFmtId="0" fontId="0" fillId="0" borderId="0" xfId="0"/>
    <xf numFmtId="0" fontId="2" fillId="2" borderId="0" xfId="2" applyFill="1"/>
    <xf numFmtId="0" fontId="5" fillId="2" borderId="1" xfId="3" applyFill="1" applyBorder="1"/>
    <xf numFmtId="0" fontId="5" fillId="2" borderId="0" xfId="3" applyFill="1"/>
    <xf numFmtId="0" fontId="8" fillId="2" borderId="5" xfId="2" applyFont="1" applyFill="1" applyBorder="1" applyAlignment="1">
      <alignment vertical="top" wrapText="1"/>
    </xf>
    <xf numFmtId="0" fontId="8" fillId="2" borderId="0" xfId="2" applyFont="1" applyFill="1" applyAlignment="1">
      <alignment vertical="top" wrapText="1"/>
    </xf>
    <xf numFmtId="0" fontId="8" fillId="2" borderId="6" xfId="2" applyFont="1" applyFill="1" applyBorder="1" applyAlignment="1">
      <alignment vertical="top" wrapText="1"/>
    </xf>
    <xf numFmtId="0" fontId="8" fillId="2" borderId="5" xfId="2" applyFont="1" applyFill="1" applyBorder="1"/>
    <xf numFmtId="0" fontId="2" fillId="2" borderId="6" xfId="2" applyFill="1" applyBorder="1"/>
    <xf numFmtId="0" fontId="10" fillId="2" borderId="0" xfId="4" applyFont="1" applyFill="1"/>
    <xf numFmtId="0" fontId="8" fillId="2" borderId="0" xfId="2" applyFont="1" applyFill="1"/>
    <xf numFmtId="0" fontId="10" fillId="2" borderId="0" xfId="1" applyFont="1" applyFill="1" applyAlignment="1">
      <alignment horizontal="left"/>
    </xf>
    <xf numFmtId="0" fontId="2" fillId="2" borderId="0" xfId="2" applyFill="1" applyAlignment="1">
      <alignment horizontal="left"/>
    </xf>
    <xf numFmtId="0" fontId="10" fillId="2" borderId="0" xfId="1" applyFont="1" applyFill="1" applyAlignment="1"/>
    <xf numFmtId="0" fontId="10" fillId="0" borderId="0" xfId="1" applyFont="1" applyFill="1"/>
    <xf numFmtId="0" fontId="12" fillId="0" borderId="0" xfId="0" applyFont="1"/>
    <xf numFmtId="0" fontId="12" fillId="2" borderId="0" xfId="0" applyFont="1" applyFill="1"/>
    <xf numFmtId="0" fontId="11" fillId="2" borderId="0" xfId="1" applyFill="1" applyAlignment="1"/>
    <xf numFmtId="0" fontId="2" fillId="2" borderId="5" xfId="2" applyFill="1" applyBorder="1"/>
    <xf numFmtId="0" fontId="2" fillId="2" borderId="10" xfId="2" applyFill="1" applyBorder="1"/>
    <xf numFmtId="0" fontId="5" fillId="2" borderId="11" xfId="3" applyFill="1" applyBorder="1"/>
    <xf numFmtId="0" fontId="13" fillId="2" borderId="0" xfId="3" applyFont="1" applyFill="1"/>
    <xf numFmtId="49" fontId="13" fillId="2" borderId="0" xfId="3" applyNumberFormat="1" applyFont="1" applyFill="1"/>
    <xf numFmtId="0" fontId="5" fillId="2" borderId="0" xfId="3" applyFill="1" applyAlignment="1">
      <alignment horizontal="right"/>
    </xf>
    <xf numFmtId="0" fontId="3" fillId="0" borderId="0" xfId="3" applyFont="1"/>
    <xf numFmtId="0" fontId="13" fillId="2" borderId="0" xfId="3" applyFont="1" applyFill="1" applyAlignment="1">
      <alignment vertical="center"/>
    </xf>
    <xf numFmtId="49" fontId="13" fillId="2" borderId="0" xfId="3" applyNumberFormat="1" applyFont="1" applyFill="1" applyAlignment="1">
      <alignment vertical="center"/>
    </xf>
    <xf numFmtId="0" fontId="14" fillId="4" borderId="12" xfId="5" applyFont="1" applyFill="1" applyBorder="1" applyAlignment="1">
      <alignment vertical="center"/>
    </xf>
    <xf numFmtId="0" fontId="14" fillId="4" borderId="13" xfId="5" applyFont="1" applyFill="1" applyBorder="1" applyAlignment="1">
      <alignment horizontal="right" vertical="center"/>
    </xf>
    <xf numFmtId="0" fontId="14" fillId="4" borderId="14" xfId="5" applyFont="1" applyFill="1" applyBorder="1" applyAlignment="1">
      <alignment horizontal="right" vertical="center"/>
    </xf>
    <xf numFmtId="0" fontId="5" fillId="2" borderId="0" xfId="3" applyFill="1" applyAlignment="1">
      <alignment vertical="center"/>
    </xf>
    <xf numFmtId="0" fontId="13" fillId="2" borderId="0" xfId="3" applyFont="1" applyFill="1" applyAlignment="1">
      <alignment wrapText="1"/>
    </xf>
    <xf numFmtId="49" fontId="13" fillId="2" borderId="0" xfId="3" applyNumberFormat="1" applyFont="1" applyFill="1" applyAlignment="1">
      <alignment wrapText="1"/>
    </xf>
    <xf numFmtId="0" fontId="1" fillId="2" borderId="15" xfId="5" applyFill="1" applyBorder="1" applyAlignment="1">
      <alignment horizontal="center" vertical="center" wrapText="1"/>
    </xf>
    <xf numFmtId="0" fontId="1" fillId="2" borderId="16" xfId="5" applyFill="1" applyBorder="1" applyAlignment="1">
      <alignment horizontal="center" vertical="center" wrapText="1"/>
    </xf>
    <xf numFmtId="0" fontId="5" fillId="2" borderId="0" xfId="3" applyFill="1" applyAlignment="1">
      <alignment wrapText="1"/>
    </xf>
    <xf numFmtId="0" fontId="5" fillId="2" borderId="1" xfId="3" applyFill="1" applyBorder="1" applyAlignment="1">
      <alignment wrapText="1"/>
    </xf>
    <xf numFmtId="0" fontId="3" fillId="2" borderId="16" xfId="5" applyFont="1" applyFill="1" applyBorder="1"/>
    <xf numFmtId="0" fontId="1" fillId="2" borderId="16" xfId="5" applyFill="1" applyBorder="1" applyAlignment="1">
      <alignment horizontal="right"/>
    </xf>
    <xf numFmtId="164" fontId="1" fillId="2" borderId="16" xfId="5" applyNumberFormat="1" applyFill="1" applyBorder="1" applyAlignment="1">
      <alignment horizontal="right"/>
    </xf>
    <xf numFmtId="0" fontId="1" fillId="2" borderId="16" xfId="5" applyFill="1" applyBorder="1" applyAlignment="1">
      <alignment horizontal="left" indent="1"/>
    </xf>
    <xf numFmtId="165" fontId="1" fillId="0" borderId="16" xfId="6" applyNumberFormat="1" applyFont="1" applyBorder="1" applyAlignment="1">
      <alignment horizontal="right" vertical="center" wrapText="1" indent="1"/>
    </xf>
    <xf numFmtId="166" fontId="1" fillId="0" borderId="16" xfId="6" applyNumberFormat="1" applyFont="1" applyBorder="1" applyAlignment="1">
      <alignment horizontal="right" vertical="center" wrapText="1" indent="1"/>
    </xf>
    <xf numFmtId="3" fontId="1" fillId="2" borderId="16" xfId="5" applyNumberFormat="1" applyFill="1" applyBorder="1" applyAlignment="1">
      <alignment horizontal="right" indent="1"/>
    </xf>
    <xf numFmtId="0" fontId="1" fillId="2" borderId="16" xfId="5" applyFill="1" applyBorder="1" applyAlignment="1">
      <alignment horizontal="right" indent="1"/>
    </xf>
    <xf numFmtId="166" fontId="1" fillId="2" borderId="16" xfId="5" applyNumberFormat="1" applyFill="1" applyBorder="1" applyAlignment="1">
      <alignment horizontal="right" indent="1"/>
    </xf>
    <xf numFmtId="0" fontId="15" fillId="2" borderId="10" xfId="3" applyFont="1" applyFill="1" applyBorder="1"/>
    <xf numFmtId="0" fontId="5" fillId="2" borderId="10" xfId="3" applyFill="1" applyBorder="1"/>
    <xf numFmtId="0" fontId="16" fillId="2" borderId="0" xfId="3" applyFont="1" applyFill="1" applyAlignment="1">
      <alignment vertical="center"/>
    </xf>
    <xf numFmtId="0" fontId="17" fillId="2" borderId="0" xfId="3" applyFont="1" applyFill="1"/>
    <xf numFmtId="0" fontId="16" fillId="5" borderId="17" xfId="3" applyFont="1" applyFill="1" applyBorder="1" applyAlignment="1">
      <alignment horizontal="center" vertical="center" wrapText="1"/>
    </xf>
    <xf numFmtId="0" fontId="19" fillId="6" borderId="16" xfId="3" applyFont="1" applyFill="1" applyBorder="1" applyAlignment="1">
      <alignment horizontal="center" vertical="center" wrapText="1"/>
    </xf>
    <xf numFmtId="0" fontId="5" fillId="6" borderId="17" xfId="3" applyFill="1" applyBorder="1" applyAlignment="1">
      <alignment vertical="center"/>
    </xf>
    <xf numFmtId="38" fontId="5" fillId="2" borderId="16" xfId="3" applyNumberFormat="1" applyFill="1" applyBorder="1"/>
    <xf numFmtId="167" fontId="0" fillId="2" borderId="16" xfId="7" applyNumberFormat="1" applyFont="1" applyFill="1" applyBorder="1"/>
    <xf numFmtId="0" fontId="22" fillId="2" borderId="0" xfId="5" applyFont="1" applyFill="1"/>
    <xf numFmtId="40" fontId="5" fillId="2" borderId="16" xfId="3" applyNumberFormat="1" applyFill="1" applyBorder="1"/>
    <xf numFmtId="0" fontId="3" fillId="0" borderId="16" xfId="5" applyFont="1" applyBorder="1" applyAlignment="1">
      <alignment horizontal="center" vertical="center"/>
    </xf>
    <xf numFmtId="165" fontId="16" fillId="0" borderId="15" xfId="5" applyNumberFormat="1" applyFont="1" applyBorder="1" applyAlignment="1">
      <alignment horizontal="right" vertical="center"/>
    </xf>
    <xf numFmtId="40" fontId="16" fillId="0" borderId="15" xfId="5" applyNumberFormat="1" applyFont="1" applyBorder="1" applyAlignment="1">
      <alignment horizontal="right" vertical="center"/>
    </xf>
    <xf numFmtId="0" fontId="25" fillId="2" borderId="0" xfId="5" applyFont="1" applyFill="1"/>
    <xf numFmtId="0" fontId="16" fillId="2" borderId="0" xfId="5" applyFont="1" applyFill="1"/>
    <xf numFmtId="0" fontId="26" fillId="2" borderId="0" xfId="5" applyFont="1" applyFill="1"/>
    <xf numFmtId="0" fontId="1" fillId="2" borderId="0" xfId="5" applyFill="1"/>
    <xf numFmtId="0" fontId="22" fillId="2" borderId="0" xfId="5" applyFont="1" applyFill="1" applyAlignment="1">
      <alignment horizontal="left" vertical="center" wrapText="1"/>
    </xf>
    <xf numFmtId="0" fontId="16" fillId="7" borderId="16" xfId="5" applyFont="1" applyFill="1" applyBorder="1" applyAlignment="1">
      <alignment horizontal="center" wrapText="1"/>
    </xf>
    <xf numFmtId="0" fontId="16" fillId="7" borderId="16" xfId="5" applyFont="1" applyFill="1" applyBorder="1" applyAlignment="1">
      <alignment horizontal="center" vertical="center" wrapText="1"/>
    </xf>
    <xf numFmtId="0" fontId="22" fillId="2" borderId="0" xfId="5" applyFont="1" applyFill="1" applyAlignment="1">
      <alignment wrapText="1"/>
    </xf>
    <xf numFmtId="0" fontId="24" fillId="2" borderId="18" xfId="5" applyFont="1" applyFill="1" applyBorder="1"/>
    <xf numFmtId="166" fontId="24" fillId="2" borderId="18" xfId="5" applyNumberFormat="1" applyFont="1" applyFill="1" applyBorder="1"/>
    <xf numFmtId="37" fontId="24" fillId="2" borderId="18" xfId="5" applyNumberFormat="1" applyFont="1" applyFill="1" applyBorder="1"/>
    <xf numFmtId="44" fontId="5" fillId="0" borderId="18" xfId="8" applyFont="1" applyBorder="1" applyAlignment="1"/>
    <xf numFmtId="44" fontId="5" fillId="2" borderId="18" xfId="8" applyFont="1" applyFill="1" applyBorder="1" applyAlignment="1"/>
    <xf numFmtId="166" fontId="24" fillId="2" borderId="18" xfId="5" applyNumberFormat="1" applyFont="1" applyFill="1" applyBorder="1" applyAlignment="1">
      <alignment horizontal="right" vertical="center"/>
    </xf>
    <xf numFmtId="0" fontId="24" fillId="2" borderId="19" xfId="5" applyFont="1" applyFill="1" applyBorder="1"/>
    <xf numFmtId="166" fontId="24" fillId="2" borderId="19" xfId="5" applyNumberFormat="1" applyFont="1" applyFill="1" applyBorder="1"/>
    <xf numFmtId="37" fontId="24" fillId="2" borderId="19" xfId="5" applyNumberFormat="1" applyFont="1" applyFill="1" applyBorder="1"/>
    <xf numFmtId="44" fontId="5" fillId="0" borderId="19" xfId="8" applyFont="1" applyBorder="1" applyAlignment="1"/>
    <xf numFmtId="44" fontId="5" fillId="2" borderId="19" xfId="8" applyFont="1" applyFill="1" applyBorder="1" applyAlignment="1"/>
    <xf numFmtId="166" fontId="24" fillId="2" borderId="19" xfId="5" applyNumberFormat="1" applyFont="1" applyFill="1" applyBorder="1" applyAlignment="1">
      <alignment vertical="center"/>
    </xf>
    <xf numFmtId="0" fontId="24" fillId="2" borderId="15" xfId="5" applyFont="1" applyFill="1" applyBorder="1"/>
    <xf numFmtId="166" fontId="24" fillId="2" borderId="15" xfId="5" applyNumberFormat="1" applyFont="1" applyFill="1" applyBorder="1"/>
    <xf numFmtId="37" fontId="24" fillId="2" borderId="15" xfId="5" applyNumberFormat="1" applyFont="1" applyFill="1" applyBorder="1"/>
    <xf numFmtId="44" fontId="5" fillId="0" borderId="15" xfId="8" applyFont="1" applyBorder="1" applyAlignment="1"/>
    <xf numFmtId="44" fontId="5" fillId="2" borderId="15" xfId="8" applyFont="1" applyFill="1" applyBorder="1" applyAlignment="1"/>
    <xf numFmtId="166" fontId="24" fillId="2" borderId="15" xfId="5" applyNumberFormat="1" applyFont="1" applyFill="1" applyBorder="1" applyAlignment="1">
      <alignment horizontal="right" vertical="center"/>
    </xf>
    <xf numFmtId="44" fontId="5" fillId="0" borderId="18" xfId="8" applyFont="1" applyBorder="1" applyAlignment="1">
      <alignment horizontal="right"/>
    </xf>
    <xf numFmtId="44" fontId="5" fillId="2" borderId="18" xfId="8" applyFont="1" applyFill="1" applyBorder="1" applyAlignment="1">
      <alignment horizontal="right"/>
    </xf>
    <xf numFmtId="44" fontId="5" fillId="0" borderId="19" xfId="8" applyFont="1" applyBorder="1" applyAlignment="1">
      <alignment horizontal="right"/>
    </xf>
    <xf numFmtId="44" fontId="5" fillId="2" borderId="19" xfId="8" applyFont="1" applyFill="1" applyBorder="1" applyAlignment="1">
      <alignment horizontal="right"/>
    </xf>
    <xf numFmtId="166" fontId="24" fillId="2" borderId="19" xfId="5" applyNumberFormat="1" applyFont="1" applyFill="1" applyBorder="1" applyAlignment="1">
      <alignment horizontal="right" vertical="center"/>
    </xf>
    <xf numFmtId="44" fontId="5" fillId="0" borderId="15" xfId="8" applyFont="1" applyBorder="1" applyAlignment="1">
      <alignment horizontal="right"/>
    </xf>
    <xf numFmtId="44" fontId="5" fillId="2" borderId="15" xfId="8" applyFont="1" applyFill="1" applyBorder="1" applyAlignment="1">
      <alignment horizontal="right"/>
    </xf>
    <xf numFmtId="44" fontId="22" fillId="2" borderId="0" xfId="5" applyNumberFormat="1" applyFont="1" applyFill="1"/>
    <xf numFmtId="0" fontId="27" fillId="2" borderId="0" xfId="5" applyFont="1" applyFill="1"/>
    <xf numFmtId="0" fontId="11" fillId="2" borderId="0" xfId="1" applyFill="1"/>
    <xf numFmtId="0" fontId="22" fillId="2" borderId="10" xfId="5" applyFont="1" applyFill="1" applyBorder="1"/>
    <xf numFmtId="0" fontId="0" fillId="2" borderId="0" xfId="0" applyFill="1" applyAlignment="1">
      <alignment vertical="center"/>
    </xf>
    <xf numFmtId="0" fontId="19" fillId="2" borderId="0" xfId="3" applyFont="1" applyFill="1" applyAlignment="1">
      <alignment horizontal="center"/>
    </xf>
    <xf numFmtId="0" fontId="19" fillId="2" borderId="0" xfId="3" applyFont="1" applyFill="1"/>
    <xf numFmtId="0" fontId="28" fillId="2" borderId="0" xfId="3" applyFont="1" applyFill="1"/>
    <xf numFmtId="0" fontId="29" fillId="2" borderId="0" xfId="3" applyFont="1" applyFill="1" applyAlignment="1">
      <alignment horizontal="right" indent="1"/>
    </xf>
    <xf numFmtId="0" fontId="30" fillId="9" borderId="0" xfId="3" applyFont="1" applyFill="1" applyAlignment="1">
      <alignment horizontal="left" vertical="top"/>
    </xf>
    <xf numFmtId="49" fontId="18" fillId="10" borderId="22" xfId="3" applyNumberFormat="1" applyFont="1" applyFill="1" applyBorder="1" applyAlignment="1">
      <alignment horizontal="center" vertical="top" wrapText="1"/>
    </xf>
    <xf numFmtId="49" fontId="18" fillId="10" borderId="23" xfId="3" applyNumberFormat="1" applyFont="1" applyFill="1" applyBorder="1" applyAlignment="1">
      <alignment horizontal="center" vertical="top" wrapText="1"/>
    </xf>
    <xf numFmtId="49" fontId="18" fillId="10" borderId="24" xfId="3" applyNumberFormat="1" applyFont="1" applyFill="1" applyBorder="1" applyAlignment="1">
      <alignment horizontal="center" vertical="top" wrapText="1"/>
    </xf>
    <xf numFmtId="49" fontId="18" fillId="10" borderId="25" xfId="3" applyNumberFormat="1" applyFont="1" applyFill="1" applyBorder="1" applyAlignment="1">
      <alignment horizontal="center" vertical="top" wrapText="1"/>
    </xf>
    <xf numFmtId="49" fontId="18" fillId="10" borderId="0" xfId="3" applyNumberFormat="1" applyFont="1" applyFill="1" applyAlignment="1">
      <alignment horizontal="center" vertical="top" wrapText="1"/>
    </xf>
    <xf numFmtId="49" fontId="31" fillId="11" borderId="0" xfId="0" applyNumberFormat="1" applyFont="1" applyFill="1" applyAlignment="1">
      <alignment horizontal="center" vertical="center" wrapText="1"/>
    </xf>
    <xf numFmtId="0" fontId="31" fillId="11" borderId="0" xfId="0" applyFont="1" applyFill="1" applyAlignment="1">
      <alignment horizontal="center" vertical="center" wrapText="1"/>
    </xf>
    <xf numFmtId="0" fontId="30" fillId="12" borderId="0" xfId="3" applyFont="1" applyFill="1" applyAlignment="1">
      <alignment horizontal="left" vertical="top"/>
    </xf>
    <xf numFmtId="0" fontId="18" fillId="2" borderId="16" xfId="3" applyFont="1" applyFill="1" applyBorder="1" applyAlignment="1">
      <alignment horizontal="center" vertical="center" wrapText="1"/>
    </xf>
    <xf numFmtId="0" fontId="32" fillId="12" borderId="0" xfId="3" applyFont="1" applyFill="1" applyAlignment="1">
      <alignment horizontal="left" vertical="top"/>
    </xf>
    <xf numFmtId="0" fontId="30" fillId="9" borderId="0" xfId="3" applyFont="1" applyFill="1" applyAlignment="1">
      <alignment horizontal="left"/>
    </xf>
    <xf numFmtId="49" fontId="19" fillId="9" borderId="16" xfId="3" applyNumberFormat="1" applyFont="1" applyFill="1" applyBorder="1" applyAlignment="1">
      <alignment horizontal="left"/>
    </xf>
    <xf numFmtId="49" fontId="5" fillId="9" borderId="26" xfId="3" applyNumberFormat="1" applyFill="1" applyBorder="1" applyAlignment="1">
      <alignment horizontal="left"/>
    </xf>
    <xf numFmtId="3" fontId="5" fillId="9" borderId="16" xfId="3" applyNumberFormat="1" applyFill="1" applyBorder="1" applyAlignment="1">
      <alignment horizontal="right"/>
    </xf>
    <xf numFmtId="2" fontId="5" fillId="9" borderId="16" xfId="3" applyNumberFormat="1" applyFill="1" applyBorder="1" applyAlignment="1">
      <alignment horizontal="right"/>
    </xf>
    <xf numFmtId="14" fontId="5" fillId="9" borderId="16" xfId="3" applyNumberFormat="1" applyFill="1" applyBorder="1" applyAlignment="1">
      <alignment horizontal="right"/>
    </xf>
    <xf numFmtId="164" fontId="5" fillId="9" borderId="16" xfId="3" applyNumberFormat="1" applyFill="1" applyBorder="1" applyAlignment="1">
      <alignment horizontal="center"/>
    </xf>
    <xf numFmtId="14" fontId="5" fillId="9" borderId="16" xfId="3" applyNumberFormat="1" applyFill="1" applyBorder="1" applyAlignment="1">
      <alignment horizontal="center"/>
    </xf>
    <xf numFmtId="165" fontId="5" fillId="9" borderId="0" xfId="6" applyNumberFormat="1" applyFont="1" applyFill="1" applyBorder="1" applyAlignment="1">
      <alignment horizontal="center"/>
    </xf>
    <xf numFmtId="164" fontId="5" fillId="9" borderId="0" xfId="3" applyNumberFormat="1" applyFill="1" applyAlignment="1">
      <alignment horizontal="center"/>
    </xf>
    <xf numFmtId="1" fontId="5" fillId="9" borderId="0" xfId="3" applyNumberFormat="1" applyFill="1" applyAlignment="1">
      <alignment horizontal="center"/>
    </xf>
    <xf numFmtId="0" fontId="33" fillId="13" borderId="0" xfId="0" applyFont="1" applyFill="1" applyAlignment="1">
      <alignment horizontal="center" vertical="center"/>
    </xf>
    <xf numFmtId="0" fontId="30" fillId="12" borderId="0" xfId="3" applyFont="1" applyFill="1" applyAlignment="1">
      <alignment horizontal="left"/>
    </xf>
    <xf numFmtId="0" fontId="19" fillId="12" borderId="16" xfId="3" applyFont="1" applyFill="1" applyBorder="1" applyAlignment="1">
      <alignment horizontal="center"/>
    </xf>
    <xf numFmtId="0" fontId="1" fillId="2" borderId="17" xfId="5" applyFill="1" applyBorder="1" applyAlignment="1">
      <alignment horizontal="center"/>
    </xf>
    <xf numFmtId="0" fontId="1" fillId="2" borderId="26" xfId="5" applyFill="1" applyBorder="1" applyAlignment="1">
      <alignment horizontal="center"/>
    </xf>
    <xf numFmtId="0" fontId="32" fillId="12" borderId="0" xfId="3" applyFont="1" applyFill="1" applyAlignment="1">
      <alignment horizontal="left"/>
    </xf>
    <xf numFmtId="0" fontId="19" fillId="12" borderId="21" xfId="3" applyFont="1" applyFill="1" applyBorder="1" applyAlignment="1">
      <alignment horizontal="center"/>
    </xf>
    <xf numFmtId="0" fontId="1" fillId="2" borderId="27" xfId="5" applyFill="1" applyBorder="1" applyAlignment="1">
      <alignment horizontal="center"/>
    </xf>
    <xf numFmtId="0" fontId="1" fillId="2" borderId="28" xfId="5" applyFill="1" applyBorder="1" applyAlignment="1">
      <alignment horizontal="center"/>
    </xf>
    <xf numFmtId="164" fontId="34" fillId="2" borderId="28" xfId="5" applyNumberFormat="1" applyFont="1" applyFill="1" applyBorder="1" applyAlignment="1">
      <alignment horizontal="center"/>
    </xf>
    <xf numFmtId="0" fontId="1" fillId="2" borderId="29" xfId="5" applyFill="1" applyBorder="1" applyAlignment="1">
      <alignment horizontal="center"/>
    </xf>
    <xf numFmtId="0" fontId="19" fillId="12" borderId="20" xfId="3" applyFont="1" applyFill="1" applyBorder="1" applyAlignment="1">
      <alignment horizontal="center"/>
    </xf>
    <xf numFmtId="0" fontId="1" fillId="2" borderId="12" xfId="5" applyFill="1" applyBorder="1" applyAlignment="1">
      <alignment horizontal="center"/>
    </xf>
    <xf numFmtId="0" fontId="1" fillId="2" borderId="14" xfId="5" applyFill="1" applyBorder="1" applyAlignment="1">
      <alignment horizontal="center"/>
    </xf>
    <xf numFmtId="164" fontId="34" fillId="2" borderId="14" xfId="5" applyNumberFormat="1" applyFont="1" applyFill="1" applyBorder="1" applyAlignment="1">
      <alignment horizontal="center"/>
    </xf>
    <xf numFmtId="0" fontId="19" fillId="12" borderId="15" xfId="3" applyFont="1" applyFill="1" applyBorder="1" applyAlignment="1">
      <alignment horizontal="center"/>
    </xf>
    <xf numFmtId="0" fontId="1" fillId="2" borderId="30" xfId="5" applyFill="1" applyBorder="1" applyAlignment="1">
      <alignment horizontal="center"/>
    </xf>
    <xf numFmtId="164" fontId="34" fillId="2" borderId="29" xfId="5" applyNumberFormat="1" applyFont="1" applyFill="1" applyBorder="1" applyAlignment="1">
      <alignment horizontal="center"/>
    </xf>
    <xf numFmtId="0" fontId="19" fillId="12" borderId="0" xfId="3" applyFont="1" applyFill="1" applyAlignment="1">
      <alignment horizontal="center"/>
    </xf>
    <xf numFmtId="0" fontId="19" fillId="12" borderId="0" xfId="3" applyFont="1" applyFill="1" applyAlignment="1">
      <alignment horizontal="left"/>
    </xf>
    <xf numFmtId="49" fontId="5" fillId="9" borderId="16" xfId="3" applyNumberFormat="1" applyFill="1" applyBorder="1" applyAlignment="1">
      <alignment horizontal="center"/>
    </xf>
    <xf numFmtId="0" fontId="5" fillId="9" borderId="16" xfId="3" applyFill="1" applyBorder="1" applyAlignment="1">
      <alignment horizontal="center"/>
    </xf>
    <xf numFmtId="0" fontId="19" fillId="9" borderId="0" xfId="3" applyFont="1" applyFill="1" applyAlignment="1">
      <alignment horizontal="center"/>
    </xf>
    <xf numFmtId="0" fontId="19" fillId="9" borderId="0" xfId="3" applyFont="1" applyFill="1" applyAlignment="1">
      <alignment horizontal="left"/>
    </xf>
    <xf numFmtId="0" fontId="32" fillId="9" borderId="0" xfId="3" applyFont="1" applyFill="1" applyAlignment="1">
      <alignment horizontal="left"/>
    </xf>
    <xf numFmtId="0" fontId="35" fillId="13" borderId="0" xfId="0" applyFont="1" applyFill="1" applyAlignment="1">
      <alignment horizontal="center" vertical="center"/>
    </xf>
    <xf numFmtId="0" fontId="15" fillId="2" borderId="0" xfId="3" applyFont="1" applyFill="1"/>
    <xf numFmtId="0" fontId="15" fillId="2" borderId="0" xfId="3" applyFont="1" applyFill="1" applyAlignment="1">
      <alignment horizontal="center"/>
    </xf>
    <xf numFmtId="0" fontId="15" fillId="2" borderId="1" xfId="3" applyFont="1" applyFill="1" applyBorder="1"/>
    <xf numFmtId="165" fontId="15" fillId="9" borderId="0" xfId="6" applyNumberFormat="1" applyFont="1" applyFill="1" applyBorder="1" applyAlignment="1">
      <alignment horizontal="center"/>
    </xf>
    <xf numFmtId="164" fontId="15" fillId="9" borderId="0" xfId="3" applyNumberFormat="1" applyFont="1" applyFill="1" applyAlignment="1">
      <alignment horizontal="center"/>
    </xf>
    <xf numFmtId="1" fontId="15" fillId="9" borderId="0" xfId="3" applyNumberFormat="1" applyFont="1" applyFill="1" applyAlignment="1">
      <alignment horizontal="center"/>
    </xf>
    <xf numFmtId="0" fontId="15" fillId="2" borderId="10" xfId="3" applyFont="1" applyFill="1" applyBorder="1" applyAlignment="1">
      <alignment horizontal="center"/>
    </xf>
    <xf numFmtId="0" fontId="15" fillId="2" borderId="11" xfId="3" applyFont="1" applyFill="1" applyBorder="1"/>
    <xf numFmtId="0" fontId="35" fillId="9" borderId="0" xfId="0" applyFont="1" applyFill="1" applyAlignment="1">
      <alignment horizontal="center" vertical="center"/>
    </xf>
    <xf numFmtId="0" fontId="15" fillId="2" borderId="0" xfId="0" applyFont="1" applyFill="1" applyAlignment="1">
      <alignment vertical="center"/>
    </xf>
    <xf numFmtId="0" fontId="11" fillId="2" borderId="0" xfId="1" applyFill="1" applyBorder="1"/>
    <xf numFmtId="0" fontId="16" fillId="2" borderId="0" xfId="3" applyFont="1" applyFill="1" applyAlignment="1">
      <alignment horizontal="left"/>
    </xf>
    <xf numFmtId="0" fontId="5" fillId="2" borderId="31" xfId="3" applyFill="1" applyBorder="1"/>
    <xf numFmtId="0" fontId="5" fillId="2" borderId="16" xfId="3" applyFill="1" applyBorder="1"/>
    <xf numFmtId="0" fontId="5" fillId="2" borderId="17" xfId="3" applyFill="1" applyBorder="1"/>
    <xf numFmtId="0" fontId="5" fillId="2" borderId="32" xfId="3" applyFill="1" applyBorder="1" applyAlignment="1">
      <alignment horizontal="center"/>
    </xf>
    <xf numFmtId="0" fontId="5" fillId="2" borderId="0" xfId="3" applyFill="1" applyAlignment="1">
      <alignment horizontal="left"/>
    </xf>
    <xf numFmtId="0" fontId="5" fillId="2" borderId="0" xfId="3" applyFill="1" applyAlignment="1">
      <alignment horizontal="center"/>
    </xf>
    <xf numFmtId="0" fontId="29" fillId="2" borderId="0" xfId="3" applyFont="1" applyFill="1"/>
    <xf numFmtId="0" fontId="8" fillId="2" borderId="5" xfId="2" applyFont="1" applyFill="1" applyBorder="1" applyAlignment="1">
      <alignment horizontal="left" vertical="top" wrapText="1"/>
    </xf>
    <xf numFmtId="0" fontId="8" fillId="2" borderId="0" xfId="2" applyFont="1" applyFill="1" applyAlignment="1">
      <alignment horizontal="left" vertical="top"/>
    </xf>
    <xf numFmtId="0" fontId="8" fillId="2" borderId="6" xfId="2" applyFont="1" applyFill="1" applyBorder="1" applyAlignment="1">
      <alignment horizontal="left" vertical="top"/>
    </xf>
    <xf numFmtId="0" fontId="8" fillId="2" borderId="5" xfId="2" applyFont="1" applyFill="1" applyBorder="1" applyAlignment="1">
      <alignment horizontal="left" vertical="top"/>
    </xf>
    <xf numFmtId="0" fontId="8" fillId="2" borderId="7" xfId="2" applyFont="1" applyFill="1" applyBorder="1" applyAlignment="1">
      <alignment horizontal="left" vertical="top"/>
    </xf>
    <xf numFmtId="0" fontId="8" fillId="2" borderId="8" xfId="2" applyFont="1" applyFill="1" applyBorder="1" applyAlignment="1">
      <alignment horizontal="left" vertical="top"/>
    </xf>
    <xf numFmtId="0" fontId="8" fillId="2" borderId="9" xfId="2" applyFont="1" applyFill="1" applyBorder="1" applyAlignment="1">
      <alignment horizontal="left" vertical="top"/>
    </xf>
    <xf numFmtId="0" fontId="6" fillId="3" borderId="2" xfId="2" applyFont="1" applyFill="1" applyBorder="1" applyAlignment="1">
      <alignment horizontal="center" wrapText="1"/>
    </xf>
    <xf numFmtId="0" fontId="7" fillId="3" borderId="3" xfId="2" applyFont="1" applyFill="1" applyBorder="1" applyAlignment="1">
      <alignment horizontal="center" wrapText="1"/>
    </xf>
    <xf numFmtId="0" fontId="7" fillId="3" borderId="4" xfId="2" applyFont="1" applyFill="1" applyBorder="1" applyAlignment="1">
      <alignment horizontal="center" wrapText="1"/>
    </xf>
    <xf numFmtId="0" fontId="6" fillId="3" borderId="5" xfId="2" applyFont="1" applyFill="1" applyBorder="1" applyAlignment="1">
      <alignment horizontal="center" wrapText="1"/>
    </xf>
    <xf numFmtId="0" fontId="7" fillId="3" borderId="0" xfId="2" applyFont="1" applyFill="1" applyAlignment="1">
      <alignment horizontal="center" wrapText="1"/>
    </xf>
    <xf numFmtId="0" fontId="7" fillId="3" borderId="6" xfId="2" applyFont="1" applyFill="1" applyBorder="1" applyAlignment="1">
      <alignment horizontal="center" wrapText="1"/>
    </xf>
    <xf numFmtId="0" fontId="7" fillId="3" borderId="5" xfId="2" applyFont="1" applyFill="1" applyBorder="1" applyAlignment="1">
      <alignment horizontal="center" wrapText="1"/>
    </xf>
    <xf numFmtId="0" fontId="7" fillId="3" borderId="7" xfId="2" applyFont="1" applyFill="1" applyBorder="1" applyAlignment="1">
      <alignment horizontal="center" wrapText="1"/>
    </xf>
    <xf numFmtId="0" fontId="7" fillId="3" borderId="8" xfId="2" applyFont="1" applyFill="1" applyBorder="1" applyAlignment="1">
      <alignment horizontal="center" wrapText="1"/>
    </xf>
    <xf numFmtId="0" fontId="7" fillId="3" borderId="9" xfId="2" applyFont="1" applyFill="1" applyBorder="1" applyAlignment="1">
      <alignment horizontal="center" wrapText="1"/>
    </xf>
    <xf numFmtId="0" fontId="8" fillId="2" borderId="2" xfId="2" applyFont="1" applyFill="1" applyBorder="1" applyAlignment="1">
      <alignment horizontal="left" vertical="top" wrapText="1"/>
    </xf>
    <xf numFmtId="0" fontId="8" fillId="2" borderId="3" xfId="2" applyFont="1" applyFill="1" applyBorder="1" applyAlignment="1">
      <alignment horizontal="left" vertical="top" wrapText="1"/>
    </xf>
    <xf numFmtId="0" fontId="8" fillId="2" borderId="4" xfId="2" applyFont="1" applyFill="1" applyBorder="1" applyAlignment="1">
      <alignment horizontal="left" vertical="top" wrapText="1"/>
    </xf>
    <xf numFmtId="0" fontId="8" fillId="2" borderId="0" xfId="2" applyFont="1" applyFill="1" applyAlignment="1">
      <alignment horizontal="left" vertical="top" wrapText="1"/>
    </xf>
    <xf numFmtId="0" fontId="8" fillId="2" borderId="6" xfId="2" applyFont="1" applyFill="1" applyBorder="1" applyAlignment="1">
      <alignment horizontal="left" vertical="top" wrapText="1"/>
    </xf>
    <xf numFmtId="0" fontId="10" fillId="2" borderId="0" xfId="1" applyFont="1" applyFill="1" applyAlignment="1">
      <alignment horizontal="left"/>
    </xf>
    <xf numFmtId="0" fontId="18" fillId="4" borderId="16" xfId="3" applyFont="1" applyFill="1" applyBorder="1" applyAlignment="1">
      <alignment horizontal="center" vertical="center"/>
    </xf>
    <xf numFmtId="0" fontId="21" fillId="2" borderId="13" xfId="3" applyFont="1" applyFill="1" applyBorder="1" applyAlignment="1">
      <alignment horizontal="left" vertical="top" wrapText="1"/>
    </xf>
    <xf numFmtId="0" fontId="5" fillId="2" borderId="13" xfId="3" applyFill="1" applyBorder="1" applyAlignment="1">
      <alignment horizontal="left" vertical="top" wrapText="1"/>
    </xf>
    <xf numFmtId="0" fontId="5" fillId="2" borderId="0" xfId="3" applyFill="1" applyAlignment="1">
      <alignment horizontal="left" vertical="top" wrapText="1"/>
    </xf>
    <xf numFmtId="38" fontId="21" fillId="2" borderId="13" xfId="3" applyNumberFormat="1" applyFont="1" applyFill="1" applyBorder="1" applyAlignment="1">
      <alignment horizontal="left" vertical="top" wrapText="1"/>
    </xf>
    <xf numFmtId="38" fontId="5" fillId="2" borderId="13" xfId="3" applyNumberFormat="1" applyFill="1" applyBorder="1" applyAlignment="1">
      <alignment horizontal="left" vertical="top" wrapText="1"/>
    </xf>
    <xf numFmtId="38" fontId="5" fillId="2" borderId="0" xfId="3" applyNumberFormat="1" applyFill="1" applyAlignment="1">
      <alignment horizontal="left" vertical="top" wrapText="1"/>
    </xf>
    <xf numFmtId="0" fontId="21" fillId="2" borderId="0" xfId="3" applyFont="1" applyFill="1" applyAlignment="1">
      <alignment horizontal="left" vertical="top" wrapText="1"/>
    </xf>
    <xf numFmtId="0" fontId="5" fillId="6" borderId="20" xfId="3" applyFill="1" applyBorder="1" applyAlignment="1">
      <alignment horizontal="left" vertical="center" wrapText="1"/>
    </xf>
    <xf numFmtId="0" fontId="5" fillId="6" borderId="21" xfId="3" applyFill="1" applyBorder="1" applyAlignment="1">
      <alignment horizontal="left" vertical="center" wrapText="1"/>
    </xf>
    <xf numFmtId="0" fontId="5" fillId="6" borderId="15" xfId="3" applyFill="1" applyBorder="1" applyAlignment="1">
      <alignment horizontal="left" vertical="center" wrapText="1"/>
    </xf>
    <xf numFmtId="0" fontId="5" fillId="6" borderId="16" xfId="3" applyFill="1" applyBorder="1" applyAlignment="1">
      <alignment horizontal="left" vertical="center" wrapText="1"/>
    </xf>
    <xf numFmtId="0" fontId="5" fillId="8" borderId="0" xfId="0" applyFont="1" applyFill="1" applyAlignment="1">
      <alignment horizontal="center" vertical="center"/>
    </xf>
    <xf numFmtId="0" fontId="1" fillId="2" borderId="17" xfId="5" applyFill="1" applyBorder="1" applyAlignment="1">
      <alignment horizontal="center" vertical="center"/>
    </xf>
    <xf numFmtId="0" fontId="1" fillId="2" borderId="26" xfId="5" applyFill="1" applyBorder="1" applyAlignment="1">
      <alignment horizontal="center" vertical="center"/>
    </xf>
    <xf numFmtId="0" fontId="1" fillId="2" borderId="17" xfId="5" applyFill="1" applyBorder="1" applyAlignment="1">
      <alignment horizontal="center" vertical="center" wrapText="1"/>
    </xf>
    <xf numFmtId="0" fontId="1" fillId="2" borderId="26" xfId="5" applyFill="1" applyBorder="1" applyAlignment="1">
      <alignment horizontal="center" vertical="center" wrapText="1"/>
    </xf>
  </cellXfs>
  <cellStyles count="9">
    <cellStyle name="Comma 3" xfId="6" xr:uid="{3D067661-93C5-424E-BA4D-17244477845E}"/>
    <cellStyle name="Currency 2 2" xfId="8" xr:uid="{9774DA5C-CAA6-445E-A860-D8BD683D9E1C}"/>
    <cellStyle name="Currency 3" xfId="7" xr:uid="{0E330D1F-E625-4727-BE71-7AB4700908A5}"/>
    <cellStyle name="Hyperlink" xfId="1" builtinId="8"/>
    <cellStyle name="Hyperlink 2" xfId="4" xr:uid="{28333A6B-A130-4267-962F-F64A516B8EAA}"/>
    <cellStyle name="Normal" xfId="0" builtinId="0"/>
    <cellStyle name="Normal 2 3" xfId="5" xr:uid="{D4026FAD-9D5E-4C34-9115-A9C58E15994E}"/>
    <cellStyle name="Normal 3" xfId="3" xr:uid="{59191FCB-23EE-4D25-87AA-DF04903346DC}"/>
    <cellStyle name="Normal 4 2" xfId="2" xr:uid="{D7C467FC-783E-489A-8CCD-FDEDA8FD7210}"/>
  </cellStyles>
  <dxfs count="5">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Version 5 Efficiency Criteria &amp; Room Air Conditioner Models (Product</a:t>
            </a:r>
            <a:r>
              <a:rPr lang="en-US" sz="1600" baseline="0"/>
              <a:t> Class #1)</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11.8</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11</c:v>
              </c:pt>
              <c:pt idx="1939">
                <c:v>11</c:v>
              </c:pt>
              <c:pt idx="1940">
                <c:v>11</c:v>
              </c:pt>
              <c:pt idx="1941">
                <c:v>11</c:v>
              </c:pt>
              <c:pt idx="1942">
                <c:v>11</c:v>
              </c:pt>
              <c:pt idx="1943">
                <c:v>11</c:v>
              </c:pt>
              <c:pt idx="1944">
                <c:v>11</c:v>
              </c:pt>
              <c:pt idx="1945">
                <c:v>11</c:v>
              </c:pt>
              <c:pt idx="1946">
                <c:v>11</c:v>
              </c:pt>
              <c:pt idx="1947">
                <c:v>11</c:v>
              </c:pt>
              <c:pt idx="1948">
                <c:v>11</c:v>
              </c:pt>
              <c:pt idx="1949">
                <c:v>11</c:v>
              </c:pt>
              <c:pt idx="1950">
                <c:v>11</c:v>
              </c:pt>
              <c:pt idx="1951">
                <c:v>11</c:v>
              </c:pt>
              <c:pt idx="1952">
                <c:v>11</c:v>
              </c:pt>
              <c:pt idx="1953">
                <c:v>11</c:v>
              </c:pt>
              <c:pt idx="1954">
                <c:v>11</c:v>
              </c:pt>
              <c:pt idx="1955">
                <c:v>11</c:v>
              </c:pt>
              <c:pt idx="1956">
                <c:v>11</c:v>
              </c:pt>
              <c:pt idx="1957">
                <c:v>11</c:v>
              </c:pt>
              <c:pt idx="1958">
                <c:v>11</c:v>
              </c:pt>
              <c:pt idx="1959">
                <c:v>11</c:v>
              </c:pt>
              <c:pt idx="1960">
                <c:v>11</c:v>
              </c:pt>
              <c:pt idx="1961">
                <c:v>11</c:v>
              </c:pt>
              <c:pt idx="1962">
                <c:v>11</c:v>
              </c:pt>
              <c:pt idx="1963">
                <c:v>11</c:v>
              </c:pt>
              <c:pt idx="1964">
                <c:v>11</c:v>
              </c:pt>
              <c:pt idx="1965">
                <c:v>11</c:v>
              </c:pt>
              <c:pt idx="1966">
                <c:v>11</c:v>
              </c:pt>
              <c:pt idx="1967">
                <c:v>11</c:v>
              </c:pt>
              <c:pt idx="1968">
                <c:v>11</c:v>
              </c:pt>
              <c:pt idx="1969">
                <c:v>11</c:v>
              </c:pt>
              <c:pt idx="1970">
                <c:v>11</c:v>
              </c:pt>
              <c:pt idx="1971">
                <c:v>11</c:v>
              </c:pt>
              <c:pt idx="1972">
                <c:v>11</c:v>
              </c:pt>
              <c:pt idx="1973">
                <c:v>11</c:v>
              </c:pt>
              <c:pt idx="1974">
                <c:v>11</c:v>
              </c:pt>
              <c:pt idx="1975">
                <c:v>11</c:v>
              </c:pt>
              <c:pt idx="1976">
                <c:v>11</c:v>
              </c:pt>
              <c:pt idx="1977">
                <c:v>11</c:v>
              </c:pt>
              <c:pt idx="1978">
                <c:v>11</c:v>
              </c:pt>
              <c:pt idx="1979">
                <c:v>11</c:v>
              </c:pt>
              <c:pt idx="1980">
                <c:v>11</c:v>
              </c:pt>
              <c:pt idx="1981">
                <c:v>11</c:v>
              </c:pt>
              <c:pt idx="1982">
                <c:v>11</c:v>
              </c:pt>
              <c:pt idx="1983">
                <c:v>11</c:v>
              </c:pt>
              <c:pt idx="1984">
                <c:v>11</c:v>
              </c:pt>
              <c:pt idx="1985">
                <c:v>11</c:v>
              </c:pt>
              <c:pt idx="1986">
                <c:v>11</c:v>
              </c:pt>
              <c:pt idx="1987">
                <c:v>11</c:v>
              </c:pt>
              <c:pt idx="1988">
                <c:v>11</c:v>
              </c:pt>
              <c:pt idx="1989">
                <c:v>11</c:v>
              </c:pt>
              <c:pt idx="1990">
                <c:v>11</c:v>
              </c:pt>
              <c:pt idx="1991">
                <c:v>11</c:v>
              </c:pt>
              <c:pt idx="1992">
                <c:v>11</c:v>
              </c:pt>
              <c:pt idx="1993">
                <c:v>11</c:v>
              </c:pt>
              <c:pt idx="1994">
                <c:v>11</c:v>
              </c:pt>
              <c:pt idx="1995">
                <c:v>11</c:v>
              </c:pt>
              <c:pt idx="1996">
                <c:v>11</c:v>
              </c:pt>
              <c:pt idx="1997">
                <c:v>11</c:v>
              </c:pt>
              <c:pt idx="1998">
                <c:v>11</c:v>
              </c:pt>
              <c:pt idx="1999">
                <c:v>11</c:v>
              </c:pt>
              <c:pt idx="2000">
                <c:v>11</c:v>
              </c:pt>
              <c:pt idx="2001">
                <c:v>11</c:v>
              </c:pt>
              <c:pt idx="2002">
                <c:v>11</c:v>
              </c:pt>
              <c:pt idx="2003">
                <c:v>11</c:v>
              </c:pt>
              <c:pt idx="2004">
                <c:v>11</c:v>
              </c:pt>
              <c:pt idx="2005">
                <c:v>11</c:v>
              </c:pt>
              <c:pt idx="2006">
                <c:v>11</c:v>
              </c:pt>
              <c:pt idx="2007">
                <c:v>11</c:v>
              </c:pt>
              <c:pt idx="2008">
                <c:v>11</c:v>
              </c:pt>
              <c:pt idx="2009">
                <c:v>11</c:v>
              </c:pt>
              <c:pt idx="2010">
                <c:v>11</c:v>
              </c:pt>
              <c:pt idx="2011">
                <c:v>11</c:v>
              </c:pt>
              <c:pt idx="2012">
                <c:v>11</c:v>
              </c:pt>
              <c:pt idx="2013">
                <c:v>11</c:v>
              </c:pt>
              <c:pt idx="2014">
                <c:v>11</c:v>
              </c:pt>
              <c:pt idx="2015">
                <c:v>11</c:v>
              </c:pt>
              <c:pt idx="2016">
                <c:v>11</c:v>
              </c:pt>
              <c:pt idx="2017">
                <c:v>11</c:v>
              </c:pt>
              <c:pt idx="2018">
                <c:v>11</c:v>
              </c:pt>
              <c:pt idx="2019">
                <c:v>11</c:v>
              </c:pt>
              <c:pt idx="2020">
                <c:v>11</c:v>
              </c:pt>
              <c:pt idx="2021">
                <c:v>11</c:v>
              </c:pt>
              <c:pt idx="2022">
                <c:v>11</c:v>
              </c:pt>
              <c:pt idx="2023">
                <c:v>11</c:v>
              </c:pt>
              <c:pt idx="2024">
                <c:v>11</c:v>
              </c:pt>
              <c:pt idx="2025">
                <c:v>11</c:v>
              </c:pt>
              <c:pt idx="2026">
                <c:v>11</c:v>
              </c:pt>
              <c:pt idx="2027">
                <c:v>11</c:v>
              </c:pt>
              <c:pt idx="2028">
                <c:v>11</c:v>
              </c:pt>
              <c:pt idx="2029">
                <c:v>11</c:v>
              </c:pt>
              <c:pt idx="2030">
                <c:v>11</c:v>
              </c:pt>
              <c:pt idx="2031">
                <c:v>11</c:v>
              </c:pt>
              <c:pt idx="2032">
                <c:v>11</c:v>
              </c:pt>
              <c:pt idx="2033">
                <c:v>11</c:v>
              </c:pt>
              <c:pt idx="2034">
                <c:v>11</c:v>
              </c:pt>
              <c:pt idx="2035">
                <c:v>11</c:v>
              </c:pt>
              <c:pt idx="2036">
                <c:v>11</c:v>
              </c:pt>
              <c:pt idx="2037">
                <c:v>11</c:v>
              </c:pt>
              <c:pt idx="2038">
                <c:v>11</c:v>
              </c:pt>
              <c:pt idx="2039">
                <c:v>11</c:v>
              </c:pt>
              <c:pt idx="2040">
                <c:v>11</c:v>
              </c:pt>
              <c:pt idx="2041">
                <c:v>11</c:v>
              </c:pt>
              <c:pt idx="2042">
                <c:v>11</c:v>
              </c:pt>
              <c:pt idx="2043">
                <c:v>11</c:v>
              </c:pt>
              <c:pt idx="2044">
                <c:v>11</c:v>
              </c:pt>
              <c:pt idx="2045">
                <c:v>11</c:v>
              </c:pt>
              <c:pt idx="2046">
                <c:v>11</c:v>
              </c:pt>
              <c:pt idx="2047">
                <c:v>11</c:v>
              </c:pt>
              <c:pt idx="2048">
                <c:v>11</c:v>
              </c:pt>
              <c:pt idx="2049">
                <c:v>11</c:v>
              </c:pt>
              <c:pt idx="2050">
                <c:v>11</c:v>
              </c:pt>
              <c:pt idx="2051">
                <c:v>11</c:v>
              </c:pt>
              <c:pt idx="2052">
                <c:v>11</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11.1</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11.4</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12.1</c:v>
              </c:pt>
              <c:pt idx="2760">
                <c:v>12.1</c:v>
              </c:pt>
              <c:pt idx="2761">
                <c:v>12.1</c:v>
              </c:pt>
              <c:pt idx="2762">
                <c:v>12.1</c:v>
              </c:pt>
              <c:pt idx="2763">
                <c:v>12.1</c:v>
              </c:pt>
              <c:pt idx="2764">
                <c:v>12.1</c:v>
              </c:pt>
              <c:pt idx="2765">
                <c:v>12.1</c:v>
              </c:pt>
              <c:pt idx="2766">
                <c:v>12.1</c:v>
              </c:pt>
              <c:pt idx="2767">
                <c:v>12.1</c:v>
              </c:pt>
              <c:pt idx="2768">
                <c:v>12.1</c:v>
              </c:pt>
              <c:pt idx="2769">
                <c:v>12.1</c:v>
              </c:pt>
              <c:pt idx="2770">
                <c:v>12.1</c:v>
              </c:pt>
              <c:pt idx="2771">
                <c:v>12.1</c:v>
              </c:pt>
            </c:numLit>
          </c:yVal>
          <c:smooth val="0"/>
          <c:extLst>
            <c:ext xmlns:c16="http://schemas.microsoft.com/office/drawing/2014/chart" uri="{C3380CC4-5D6E-409C-BE32-E72D297353CC}">
              <c16:uniqueId val="{00000000-350E-4B2F-9BEE-AF609064D9AA}"/>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5000</c:v>
              </c:pt>
              <c:pt idx="2">
                <c:v>35000</c:v>
              </c:pt>
            </c:numLit>
          </c:xVal>
          <c:yVal>
            <c:numLit>
              <c:formatCode>General</c:formatCode>
              <c:ptCount val="3"/>
              <c:pt idx="0">
                <c:v>11</c:v>
              </c:pt>
              <c:pt idx="1">
                <c:v>11</c:v>
              </c:pt>
              <c:pt idx="2">
                <c:v>11</c:v>
              </c:pt>
            </c:numLit>
          </c:yVal>
          <c:smooth val="0"/>
          <c:extLst>
            <c:ext xmlns:c16="http://schemas.microsoft.com/office/drawing/2014/chart" uri="{C3380CC4-5D6E-409C-BE32-E72D297353CC}">
              <c16:uniqueId val="{00000001-350E-4B2F-9BEE-AF609064D9AA}"/>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12.1</c:v>
              </c:pt>
              <c:pt idx="1">
                <c:v>12.1</c:v>
              </c:pt>
              <c:pt idx="2">
                <c:v>12.1</c:v>
              </c:pt>
            </c:numLit>
          </c:yVal>
          <c:smooth val="0"/>
          <c:extLst>
            <c:ext xmlns:c16="http://schemas.microsoft.com/office/drawing/2014/chart" uri="{C3380CC4-5D6E-409C-BE32-E72D297353CC}">
              <c16:uniqueId val="{00000002-350E-4B2F-9BEE-AF609064D9AA}"/>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13.1</c:v>
              </c:pt>
              <c:pt idx="1">
                <c:v>13.1</c:v>
              </c:pt>
              <c:pt idx="2">
                <c:v>13.1</c:v>
              </c:pt>
            </c:numLit>
          </c:yVal>
          <c:smooth val="0"/>
          <c:extLst>
            <c:ext xmlns:c16="http://schemas.microsoft.com/office/drawing/2014/chart" uri="{C3380CC4-5D6E-409C-BE32-E72D297353CC}">
              <c16:uniqueId val="{00000003-350E-4B2F-9BEE-AF609064D9AA}"/>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5000</c:v>
              </c:pt>
              <c:pt idx="2">
                <c:v>35000</c:v>
              </c:pt>
            </c:numLit>
          </c:xVal>
          <c:yVal>
            <c:numLit>
              <c:formatCode>General</c:formatCode>
              <c:ptCount val="3"/>
              <c:pt idx="0">
                <c:v>13.1</c:v>
              </c:pt>
              <c:pt idx="1">
                <c:v>13.1</c:v>
              </c:pt>
              <c:pt idx="2">
                <c:v>13.1</c:v>
              </c:pt>
            </c:numLit>
          </c:yVal>
          <c:smooth val="0"/>
          <c:extLst xmlns:c15="http://schemas.microsoft.com/office/drawing/2012/chart">
            <c:ext xmlns:c16="http://schemas.microsoft.com/office/drawing/2014/chart" uri="{C3380CC4-5D6E-409C-BE32-E72D297353CC}">
              <c16:uniqueId val="{00000004-350E-4B2F-9BEE-AF609064D9AA}"/>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#8b)</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10.5</c:v>
              </c:pt>
              <c:pt idx="1204">
                <c:v>10.5</c:v>
              </c:pt>
              <c:pt idx="1205">
                <c:v>10.5</c:v>
              </c:pt>
              <c:pt idx="1206">
                <c:v>10.5</c:v>
              </c:pt>
              <c:pt idx="1207">
                <c:v>10.5</c:v>
              </c:pt>
              <c:pt idx="1208">
                <c:v>10.5</c:v>
              </c:pt>
              <c:pt idx="1209">
                <c:v>10.5</c:v>
              </c:pt>
              <c:pt idx="1210">
                <c:v>10.5</c:v>
              </c:pt>
              <c:pt idx="1211">
                <c:v>10.5</c:v>
              </c:pt>
              <c:pt idx="1212">
                <c:v>10.5</c:v>
              </c:pt>
              <c:pt idx="1213">
                <c:v>10.5</c:v>
              </c:pt>
              <c:pt idx="1214">
                <c:v>10.5</c:v>
              </c:pt>
              <c:pt idx="1215">
                <c:v>10.5</c:v>
              </c:pt>
              <c:pt idx="1216">
                <c:v>10.5</c:v>
              </c:pt>
              <c:pt idx="1217">
                <c:v>10.5</c:v>
              </c:pt>
              <c:pt idx="1218">
                <c:v>10.5</c:v>
              </c:pt>
              <c:pt idx="1219">
                <c:v>10.5</c:v>
              </c:pt>
              <c:pt idx="1220">
                <c:v>10.5</c:v>
              </c:pt>
              <c:pt idx="1221">
                <c:v>10.5</c:v>
              </c:pt>
              <c:pt idx="1222">
                <c:v>10.5</c:v>
              </c:pt>
              <c:pt idx="1223">
                <c:v>10.5</c:v>
              </c:pt>
              <c:pt idx="1224">
                <c:v>10.5</c:v>
              </c:pt>
              <c:pt idx="1225">
                <c:v>10.5</c:v>
              </c:pt>
              <c:pt idx="1226">
                <c:v>10.5</c:v>
              </c:pt>
              <c:pt idx="1227">
                <c:v>10.5</c:v>
              </c:pt>
              <c:pt idx="1228">
                <c:v>10.5</c:v>
              </c:pt>
              <c:pt idx="1229">
                <c:v>10.5</c:v>
              </c:pt>
              <c:pt idx="1230">
                <c:v>10.5</c:v>
              </c:pt>
              <c:pt idx="1231">
                <c:v>10.5</c:v>
              </c:pt>
              <c:pt idx="1232">
                <c:v>10.5</c:v>
              </c:pt>
              <c:pt idx="1233">
                <c:v>10.5</c:v>
              </c:pt>
              <c:pt idx="1234">
                <c:v>10.5</c:v>
              </c:pt>
              <c:pt idx="1235">
                <c:v>10.5</c:v>
              </c:pt>
              <c:pt idx="1236">
                <c:v>10.5</c:v>
              </c:pt>
              <c:pt idx="1237">
                <c:v>10.5</c:v>
              </c:pt>
              <c:pt idx="1238">
                <c:v>10.5</c:v>
              </c:pt>
              <c:pt idx="1239">
                <c:v>10.5</c:v>
              </c:pt>
              <c:pt idx="1240">
                <c:v>10.5</c:v>
              </c:pt>
              <c:pt idx="1241">
                <c:v>10.5</c:v>
              </c:pt>
              <c:pt idx="1242">
                <c:v>10.5</c:v>
              </c:pt>
              <c:pt idx="1243">
                <c:v>10.5</c:v>
              </c:pt>
              <c:pt idx="1244">
                <c:v>10.5</c:v>
              </c:pt>
              <c:pt idx="1245">
                <c:v>10.5</c:v>
              </c:pt>
              <c:pt idx="1246">
                <c:v>10.5</c:v>
              </c:pt>
              <c:pt idx="1247">
                <c:v>10.5</c:v>
              </c:pt>
              <c:pt idx="1248">
                <c:v>10.5</c:v>
              </c:pt>
              <c:pt idx="1249">
                <c:v>10.5</c:v>
              </c:pt>
              <c:pt idx="1250">
                <c:v>10.5</c:v>
              </c:pt>
              <c:pt idx="1251">
                <c:v>10.5</c:v>
              </c:pt>
              <c:pt idx="1252">
                <c:v>10.5</c:v>
              </c:pt>
              <c:pt idx="1253">
                <c:v>10.5</c:v>
              </c:pt>
              <c:pt idx="1254">
                <c:v>10.5</c:v>
              </c:pt>
              <c:pt idx="1255">
                <c:v>10.5</c:v>
              </c:pt>
              <c:pt idx="1256">
                <c:v>10.5</c:v>
              </c:pt>
              <c:pt idx="1257">
                <c:v>10.5</c:v>
              </c:pt>
              <c:pt idx="1258">
                <c:v>10.5</c:v>
              </c:pt>
              <c:pt idx="1259">
                <c:v>10.5</c:v>
              </c:pt>
              <c:pt idx="1260">
                <c:v>10.5</c:v>
              </c:pt>
              <c:pt idx="1261">
                <c:v>10.5</c:v>
              </c:pt>
              <c:pt idx="1262">
                <c:v>10.5</c:v>
              </c:pt>
              <c:pt idx="1263">
                <c:v>10.5</c:v>
              </c:pt>
              <c:pt idx="1264">
                <c:v>10.5</c:v>
              </c:pt>
              <c:pt idx="1265">
                <c:v>10.5</c:v>
              </c:pt>
              <c:pt idx="1266">
                <c:v>10.5</c:v>
              </c:pt>
              <c:pt idx="1267">
                <c:v>10.5</c:v>
              </c:pt>
              <c:pt idx="1268">
                <c:v>10.5</c:v>
              </c:pt>
              <c:pt idx="1269">
                <c:v>10.5</c:v>
              </c:pt>
              <c:pt idx="1270">
                <c:v>10.5</c:v>
              </c:pt>
              <c:pt idx="1271">
                <c:v>10.5</c:v>
              </c:pt>
              <c:pt idx="1272">
                <c:v>10.5</c:v>
              </c:pt>
              <c:pt idx="1273">
                <c:v>10.5</c:v>
              </c:pt>
              <c:pt idx="1274">
                <c:v>10.5</c:v>
              </c:pt>
              <c:pt idx="1275">
                <c:v>10.5</c:v>
              </c:pt>
              <c:pt idx="1276">
                <c:v>10.5</c:v>
              </c:pt>
              <c:pt idx="1277">
                <c:v>10.5</c:v>
              </c:pt>
              <c:pt idx="1278">
                <c:v>10.5</c:v>
              </c:pt>
              <c:pt idx="1279">
                <c:v>10.5</c:v>
              </c:pt>
              <c:pt idx="1280">
                <c:v>10.5</c:v>
              </c:pt>
              <c:pt idx="1281">
                <c:v>10.5</c:v>
              </c:pt>
              <c:pt idx="1282">
                <c:v>10.5</c:v>
              </c:pt>
              <c:pt idx="1283">
                <c:v>9.5</c:v>
              </c:pt>
              <c:pt idx="1284">
                <c:v>9.5</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9.5</c:v>
              </c:pt>
              <c:pt idx="1379">
                <c:v>9.5</c:v>
              </c:pt>
              <c:pt idx="1380">
                <c:v>9.5</c:v>
              </c:pt>
              <c:pt idx="1381">
                <c:v>9.5</c:v>
              </c:pt>
              <c:pt idx="1382">
                <c:v>9.5</c:v>
              </c:pt>
              <c:pt idx="1383">
                <c:v>9.5</c:v>
              </c:pt>
              <c:pt idx="1384">
                <c:v>9.5</c:v>
              </c:pt>
              <c:pt idx="1385">
                <c:v>9.5</c:v>
              </c:pt>
              <c:pt idx="1386">
                <c:v>9.5</c:v>
              </c:pt>
              <c:pt idx="1387">
                <c:v>9.5</c:v>
              </c:pt>
              <c:pt idx="1388">
                <c:v>9.5</c:v>
              </c:pt>
              <c:pt idx="1389">
                <c:v>9.5</c:v>
              </c:pt>
              <c:pt idx="1390">
                <c:v>9.5</c:v>
              </c:pt>
              <c:pt idx="1391">
                <c:v>9.5</c:v>
              </c:pt>
              <c:pt idx="1392">
                <c:v>9.5</c:v>
              </c:pt>
              <c:pt idx="1393">
                <c:v>9.5</c:v>
              </c:pt>
              <c:pt idx="1394">
                <c:v>9.5</c:v>
              </c:pt>
              <c:pt idx="1395">
                <c:v>9.5</c:v>
              </c:pt>
              <c:pt idx="1396">
                <c:v>9.5</c:v>
              </c:pt>
              <c:pt idx="1397">
                <c:v>9.5</c:v>
              </c:pt>
              <c:pt idx="1398">
                <c:v>9.5</c:v>
              </c:pt>
              <c:pt idx="1399">
                <c:v>9.5</c:v>
              </c:pt>
              <c:pt idx="1400">
                <c:v>9.5</c:v>
              </c:pt>
              <c:pt idx="1401">
                <c:v>9.5</c:v>
              </c:pt>
              <c:pt idx="1402">
                <c:v>9.5</c:v>
              </c:pt>
              <c:pt idx="1403">
                <c:v>9.5</c:v>
              </c:pt>
              <c:pt idx="1404">
                <c:v>9.5</c:v>
              </c:pt>
              <c:pt idx="1405">
                <c:v>9.5</c:v>
              </c:pt>
              <c:pt idx="1406">
                <c:v>9.5</c:v>
              </c:pt>
              <c:pt idx="1407">
                <c:v>9.5</c:v>
              </c:pt>
              <c:pt idx="1408">
                <c:v>9.5</c:v>
              </c:pt>
              <c:pt idx="1409">
                <c:v>9.5</c:v>
              </c:pt>
              <c:pt idx="1410">
                <c:v>9.5</c:v>
              </c:pt>
              <c:pt idx="1411">
                <c:v>9.5</c:v>
              </c:pt>
              <c:pt idx="1412">
                <c:v>9.5</c:v>
              </c:pt>
              <c:pt idx="1413">
                <c:v>9.5</c:v>
              </c:pt>
              <c:pt idx="1414">
                <c:v>9.5</c:v>
              </c:pt>
              <c:pt idx="1415">
                <c:v>9.5</c:v>
              </c:pt>
              <c:pt idx="1416">
                <c:v>9.5</c:v>
              </c:pt>
              <c:pt idx="1417">
                <c:v>9.5</c:v>
              </c:pt>
              <c:pt idx="1418">
                <c:v>9.5</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9.6999999999999993</c:v>
              </c:pt>
              <c:pt idx="1467">
                <c:v>9.6999999999999993</c:v>
              </c:pt>
              <c:pt idx="1468">
                <c:v>9.6999999999999993</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10.5</c:v>
              </c:pt>
              <c:pt idx="1594">
                <c:v>10.5</c:v>
              </c:pt>
              <c:pt idx="1595">
                <c:v>10.5</c:v>
              </c:pt>
              <c:pt idx="1596">
                <c:v>10.5</c:v>
              </c:pt>
              <c:pt idx="1597">
                <c:v>10.5</c:v>
              </c:pt>
              <c:pt idx="1598">
                <c:v>10.5</c:v>
              </c:pt>
              <c:pt idx="1599">
                <c:v>10.5</c:v>
              </c:pt>
              <c:pt idx="1600">
                <c:v>10.5</c:v>
              </c:pt>
              <c:pt idx="1601">
                <c:v>10.5</c:v>
              </c:pt>
              <c:pt idx="1602">
                <c:v>10.5</c:v>
              </c:pt>
              <c:pt idx="1603">
                <c:v>10.5</c:v>
              </c:pt>
              <c:pt idx="1604">
                <c:v>10.5</c:v>
              </c:pt>
              <c:pt idx="1605">
                <c:v>10.5</c:v>
              </c:pt>
              <c:pt idx="1606">
                <c:v>10.5</c:v>
              </c:pt>
              <c:pt idx="1607">
                <c:v>10.5</c:v>
              </c:pt>
              <c:pt idx="1608">
                <c:v>10.5</c:v>
              </c:pt>
              <c:pt idx="1609">
                <c:v>10.5</c:v>
              </c:pt>
              <c:pt idx="1610">
                <c:v>10.5</c:v>
              </c:pt>
              <c:pt idx="1611">
                <c:v>10.5</c:v>
              </c:pt>
              <c:pt idx="1612">
                <c:v>10.5</c:v>
              </c:pt>
              <c:pt idx="1613">
                <c:v>10.5</c:v>
              </c:pt>
              <c:pt idx="1614">
                <c:v>10.5</c:v>
              </c:pt>
              <c:pt idx="1615">
                <c:v>10.5</c:v>
              </c:pt>
              <c:pt idx="1616">
                <c:v>10.5</c:v>
              </c:pt>
              <c:pt idx="1617">
                <c:v>10.5</c:v>
              </c:pt>
              <c:pt idx="1618">
                <c:v>10.5</c:v>
              </c:pt>
              <c:pt idx="1619">
                <c:v>10.5</c:v>
              </c:pt>
              <c:pt idx="1620">
                <c:v>10.5</c:v>
              </c:pt>
              <c:pt idx="1621">
                <c:v>10.5</c:v>
              </c:pt>
              <c:pt idx="1622">
                <c:v>10.5</c:v>
              </c:pt>
              <c:pt idx="1623">
                <c:v>10.5</c:v>
              </c:pt>
              <c:pt idx="1624">
                <c:v>10.5</c:v>
              </c:pt>
              <c:pt idx="1625">
                <c:v>10.5</c:v>
              </c:pt>
              <c:pt idx="1626">
                <c:v>10.5</c:v>
              </c:pt>
              <c:pt idx="1627">
                <c:v>10.5</c:v>
              </c:pt>
              <c:pt idx="1628">
                <c:v>10.5</c:v>
              </c:pt>
              <c:pt idx="1629">
                <c:v>10.5</c:v>
              </c:pt>
              <c:pt idx="1630">
                <c:v>10.5</c:v>
              </c:pt>
              <c:pt idx="1631">
                <c:v>10.5</c:v>
              </c:pt>
              <c:pt idx="1632">
                <c:v>10.5</c:v>
              </c:pt>
              <c:pt idx="1633">
                <c:v>10.5</c:v>
              </c:pt>
              <c:pt idx="1634">
                <c:v>10.5</c:v>
              </c:pt>
              <c:pt idx="1635">
                <c:v>10.5</c:v>
              </c:pt>
              <c:pt idx="1636">
                <c:v>10.5</c:v>
              </c:pt>
              <c:pt idx="1637">
                <c:v>10.5</c:v>
              </c:pt>
              <c:pt idx="1638">
                <c:v>10.5</c:v>
              </c:pt>
              <c:pt idx="1639">
                <c:v>10.5</c:v>
              </c:pt>
              <c:pt idx="1640">
                <c:v>10.5</c:v>
              </c:pt>
              <c:pt idx="1641">
                <c:v>10.5</c:v>
              </c:pt>
              <c:pt idx="1642">
                <c:v>10.5</c:v>
              </c:pt>
              <c:pt idx="1643">
                <c:v>10.5</c:v>
              </c:pt>
              <c:pt idx="1644">
                <c:v>10.5</c:v>
              </c:pt>
              <c:pt idx="1645">
                <c:v>10.5</c:v>
              </c:pt>
              <c:pt idx="1646">
                <c:v>10.5</c:v>
              </c:pt>
              <c:pt idx="1647">
                <c:v>10.5</c:v>
              </c:pt>
              <c:pt idx="1648">
                <c:v>10.5</c:v>
              </c:pt>
              <c:pt idx="1649">
                <c:v>10.5</c:v>
              </c:pt>
              <c:pt idx="1650">
                <c:v>10.5</c:v>
              </c:pt>
              <c:pt idx="1651">
                <c:v>10.5</c:v>
              </c:pt>
              <c:pt idx="1652">
                <c:v>10.5</c:v>
              </c:pt>
              <c:pt idx="1653">
                <c:v>10.5</c:v>
              </c:pt>
              <c:pt idx="1654">
                <c:v>10.5</c:v>
              </c:pt>
              <c:pt idx="1655">
                <c:v>10.5</c:v>
              </c:pt>
              <c:pt idx="1656">
                <c:v>10.5</c:v>
              </c:pt>
              <c:pt idx="1657">
                <c:v>10.5</c:v>
              </c:pt>
              <c:pt idx="1658">
                <c:v>10.5</c:v>
              </c:pt>
              <c:pt idx="1659">
                <c:v>10.5</c:v>
              </c:pt>
              <c:pt idx="1660">
                <c:v>10.5</c:v>
              </c:pt>
              <c:pt idx="1661">
                <c:v>10.5</c:v>
              </c:pt>
              <c:pt idx="1662">
                <c:v>10.5</c:v>
              </c:pt>
              <c:pt idx="1663">
                <c:v>10.5</c:v>
              </c:pt>
              <c:pt idx="1664">
                <c:v>10.5</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9540-44AC-B003-FE3E87340016}"/>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12000</c:v>
              </c:pt>
              <c:pt idx="2">
                <c:v>35000</c:v>
              </c:pt>
            </c:numLit>
          </c:xVal>
          <c:yVal>
            <c:numLit>
              <c:formatCode>General</c:formatCode>
              <c:ptCount val="3"/>
              <c:pt idx="0">
                <c:v>9.5</c:v>
              </c:pt>
              <c:pt idx="1">
                <c:v>9.5</c:v>
              </c:pt>
              <c:pt idx="2">
                <c:v>9.5</c:v>
              </c:pt>
            </c:numLit>
          </c:yVal>
          <c:smooth val="0"/>
          <c:extLst>
            <c:ext xmlns:c16="http://schemas.microsoft.com/office/drawing/2014/chart" uri="{C3380CC4-5D6E-409C-BE32-E72D297353CC}">
              <c16:uniqueId val="{00000001-9540-44AC-B003-FE3E87340016}"/>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12000</c:v>
              </c:pt>
              <c:pt idx="2">
                <c:v>35000</c:v>
              </c:pt>
            </c:numLit>
          </c:xVal>
          <c:yVal>
            <c:numLit>
              <c:formatCode>General</c:formatCode>
              <c:ptCount val="3"/>
              <c:pt idx="0">
                <c:v>10.5</c:v>
              </c:pt>
              <c:pt idx="1">
                <c:v>10.5</c:v>
              </c:pt>
              <c:pt idx="2">
                <c:v>10.5</c:v>
              </c:pt>
            </c:numLit>
          </c:yVal>
          <c:smooth val="0"/>
          <c:extLst>
            <c:ext xmlns:c16="http://schemas.microsoft.com/office/drawing/2014/chart" uri="{C3380CC4-5D6E-409C-BE32-E72D297353CC}">
              <c16:uniqueId val="{00000002-9540-44AC-B003-FE3E87340016}"/>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12000</c:v>
              </c:pt>
              <c:pt idx="2">
                <c:v>35000</c:v>
              </c:pt>
            </c:numLit>
          </c:xVal>
          <c:yVal>
            <c:numLit>
              <c:formatCode>General</c:formatCode>
              <c:ptCount val="3"/>
              <c:pt idx="0">
                <c:v>13.9</c:v>
              </c:pt>
              <c:pt idx="1">
                <c:v>13.9</c:v>
              </c:pt>
              <c:pt idx="2">
                <c:v>13.9</c:v>
              </c:pt>
            </c:numLit>
          </c:yVal>
          <c:smooth val="0"/>
          <c:extLst>
            <c:ext xmlns:c16="http://schemas.microsoft.com/office/drawing/2014/chart" uri="{C3380CC4-5D6E-409C-BE32-E72D297353CC}">
              <c16:uniqueId val="{00000003-9540-44AC-B003-FE3E87340016}"/>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12000</c:v>
              </c:pt>
              <c:pt idx="2">
                <c:v>35000</c:v>
              </c:pt>
            </c:numLit>
          </c:xVal>
          <c:yVal>
            <c:numLit>
              <c:formatCode>General</c:formatCode>
              <c:ptCount val="3"/>
              <c:pt idx="0">
                <c:v>12.825000000000001</c:v>
              </c:pt>
              <c:pt idx="1">
                <c:v>12.825000000000001</c:v>
              </c:pt>
              <c:pt idx="2">
                <c:v>12.825000000000001</c:v>
              </c:pt>
            </c:numLit>
          </c:yVal>
          <c:smooth val="0"/>
          <c:extLst xmlns:c15="http://schemas.microsoft.com/office/drawing/2012/chart">
            <c:ext xmlns:c16="http://schemas.microsoft.com/office/drawing/2014/chart" uri="{C3380CC4-5D6E-409C-BE32-E72D297353CC}">
              <c16:uniqueId val="{00000004-9540-44AC-B003-FE3E87340016}"/>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#9)</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9.3000000000000007</c:v>
              </c:pt>
              <c:pt idx="1286">
                <c:v>#N/A</c:v>
              </c:pt>
              <c:pt idx="1287">
                <c:v>#N/A</c:v>
              </c:pt>
              <c:pt idx="1288">
                <c:v>#N/A</c:v>
              </c:pt>
              <c:pt idx="1289">
                <c:v>#N/A</c:v>
              </c:pt>
              <c:pt idx="1290">
                <c:v>#N/A</c:v>
              </c:pt>
              <c:pt idx="1291">
                <c:v>#N/A</c:v>
              </c:pt>
              <c:pt idx="1292">
                <c:v>#N/A</c:v>
              </c:pt>
              <c:pt idx="1293">
                <c:v>#N/A</c:v>
              </c:pt>
              <c:pt idx="1294">
                <c:v>#N/A</c:v>
              </c:pt>
              <c:pt idx="1295">
                <c:v>#N/A</c:v>
              </c:pt>
              <c:pt idx="1296">
                <c:v>9.3000000000000007</c:v>
              </c:pt>
              <c:pt idx="1297">
                <c:v>9.3000000000000007</c:v>
              </c:pt>
              <c:pt idx="1298">
                <c:v>9.3000000000000007</c:v>
              </c:pt>
              <c:pt idx="1299">
                <c:v>9.3000000000000007</c:v>
              </c:pt>
              <c:pt idx="1300">
                <c:v>9.3000000000000007</c:v>
              </c:pt>
              <c:pt idx="1301">
                <c:v>9.3000000000000007</c:v>
              </c:pt>
              <c:pt idx="1302">
                <c:v>9.3000000000000007</c:v>
              </c:pt>
              <c:pt idx="1303">
                <c:v>9.3000000000000007</c:v>
              </c:pt>
              <c:pt idx="1304">
                <c:v>9.3000000000000007</c:v>
              </c:pt>
              <c:pt idx="1305">
                <c:v>9.3000000000000007</c:v>
              </c:pt>
              <c:pt idx="1306">
                <c:v>9.3000000000000007</c:v>
              </c:pt>
              <c:pt idx="1307">
                <c:v>9.3000000000000007</c:v>
              </c:pt>
              <c:pt idx="1308">
                <c:v>9.3000000000000007</c:v>
              </c:pt>
              <c:pt idx="1309">
                <c:v>9.3000000000000007</c:v>
              </c:pt>
              <c:pt idx="1310">
                <c:v>9.3000000000000007</c:v>
              </c:pt>
              <c:pt idx="1311">
                <c:v>9.3000000000000007</c:v>
              </c:pt>
              <c:pt idx="1312">
                <c:v>9.3000000000000007</c:v>
              </c:pt>
              <c:pt idx="1313">
                <c:v>9.3000000000000007</c:v>
              </c:pt>
              <c:pt idx="1314">
                <c:v>9.3000000000000007</c:v>
              </c:pt>
              <c:pt idx="1315">
                <c:v>9.3000000000000007</c:v>
              </c:pt>
              <c:pt idx="1316">
                <c:v>9.3000000000000007</c:v>
              </c:pt>
              <c:pt idx="1317">
                <c:v>9.3000000000000007</c:v>
              </c:pt>
              <c:pt idx="1318">
                <c:v>9.3000000000000007</c:v>
              </c:pt>
              <c:pt idx="1319">
                <c:v>9.3000000000000007</c:v>
              </c:pt>
              <c:pt idx="1320">
                <c:v>9.3000000000000007</c:v>
              </c:pt>
              <c:pt idx="1321">
                <c:v>9.3000000000000007</c:v>
              </c:pt>
              <c:pt idx="1322">
                <c:v>9.3000000000000007</c:v>
              </c:pt>
              <c:pt idx="1323">
                <c:v>9.3000000000000007</c:v>
              </c:pt>
              <c:pt idx="1324">
                <c:v>9.3000000000000007</c:v>
              </c:pt>
              <c:pt idx="1325">
                <c:v>9.3000000000000007</c:v>
              </c:pt>
              <c:pt idx="1326">
                <c:v>9.3000000000000007</c:v>
              </c:pt>
              <c:pt idx="1327">
                <c:v>9.3000000000000007</c:v>
              </c:pt>
              <c:pt idx="1328">
                <c:v>9.3000000000000007</c:v>
              </c:pt>
              <c:pt idx="1329">
                <c:v>9.3000000000000007</c:v>
              </c:pt>
              <c:pt idx="1330">
                <c:v>9.3000000000000007</c:v>
              </c:pt>
              <c:pt idx="1331">
                <c:v>9.3000000000000007</c:v>
              </c:pt>
              <c:pt idx="1332">
                <c:v>9.3000000000000007</c:v>
              </c:pt>
              <c:pt idx="1333">
                <c:v>9.3000000000000007</c:v>
              </c:pt>
              <c:pt idx="1334">
                <c:v>9.3000000000000007</c:v>
              </c:pt>
              <c:pt idx="1335">
                <c:v>9.3000000000000007</c:v>
              </c:pt>
              <c:pt idx="1336">
                <c:v>9.3000000000000007</c:v>
              </c:pt>
              <c:pt idx="1337">
                <c:v>9.3000000000000007</c:v>
              </c:pt>
              <c:pt idx="1338">
                <c:v>9.3000000000000007</c:v>
              </c:pt>
              <c:pt idx="1339">
                <c:v>9.3000000000000007</c:v>
              </c:pt>
              <c:pt idx="1340">
                <c:v>9.3000000000000007</c:v>
              </c:pt>
              <c:pt idx="1341">
                <c:v>9.3000000000000007</c:v>
              </c:pt>
              <c:pt idx="1342">
                <c:v>9.3000000000000007</c:v>
              </c:pt>
              <c:pt idx="1343">
                <c:v>9.3000000000000007</c:v>
              </c:pt>
              <c:pt idx="1344">
                <c:v>9.3000000000000007</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9.5</c:v>
              </c:pt>
              <c:pt idx="1420">
                <c:v>9.5</c:v>
              </c:pt>
              <c:pt idx="1421">
                <c:v>9.5</c:v>
              </c:pt>
              <c:pt idx="1422">
                <c:v>9.5</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F8EE-4352-9A81-7FF0A8433BFF}"/>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14000</c:v>
              </c:pt>
              <c:pt idx="2">
                <c:v>35000</c:v>
              </c:pt>
            </c:numLit>
          </c:xVal>
          <c:yVal>
            <c:numLit>
              <c:formatCode>General</c:formatCode>
              <c:ptCount val="3"/>
              <c:pt idx="0">
                <c:v>9.3000000000000007</c:v>
              </c:pt>
              <c:pt idx="1">
                <c:v>9.3000000000000007</c:v>
              </c:pt>
              <c:pt idx="2">
                <c:v>9.3000000000000007</c:v>
              </c:pt>
            </c:numLit>
          </c:yVal>
          <c:smooth val="0"/>
          <c:extLst>
            <c:ext xmlns:c16="http://schemas.microsoft.com/office/drawing/2014/chart" uri="{C3380CC4-5D6E-409C-BE32-E72D297353CC}">
              <c16:uniqueId val="{00000001-F8EE-4352-9A81-7FF0A8433BFF}"/>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14000</c:v>
              </c:pt>
              <c:pt idx="2">
                <c:v>35000</c:v>
              </c:pt>
            </c:numLit>
          </c:xVal>
          <c:yVal>
            <c:numLit>
              <c:formatCode>General</c:formatCode>
              <c:ptCount val="3"/>
              <c:pt idx="0">
                <c:v>10.199999999999999</c:v>
              </c:pt>
              <c:pt idx="1">
                <c:v>10.199999999999999</c:v>
              </c:pt>
              <c:pt idx="2">
                <c:v>10.199999999999999</c:v>
              </c:pt>
            </c:numLit>
          </c:yVal>
          <c:smooth val="0"/>
          <c:extLst>
            <c:ext xmlns:c16="http://schemas.microsoft.com/office/drawing/2014/chart" uri="{C3380CC4-5D6E-409C-BE32-E72D297353CC}">
              <c16:uniqueId val="{00000002-F8EE-4352-9A81-7FF0A8433BFF}"/>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14000</c:v>
              </c:pt>
              <c:pt idx="2">
                <c:v>35000</c:v>
              </c:pt>
            </c:numLit>
          </c:xVal>
          <c:yVal>
            <c:numLit>
              <c:formatCode>General</c:formatCode>
              <c:ptCount val="3"/>
              <c:pt idx="0">
                <c:v>13.7</c:v>
              </c:pt>
              <c:pt idx="1">
                <c:v>13.7</c:v>
              </c:pt>
              <c:pt idx="2">
                <c:v>13.7</c:v>
              </c:pt>
            </c:numLit>
          </c:yVal>
          <c:smooth val="0"/>
          <c:extLst>
            <c:ext xmlns:c16="http://schemas.microsoft.com/office/drawing/2014/chart" uri="{C3380CC4-5D6E-409C-BE32-E72D297353CC}">
              <c16:uniqueId val="{00000003-F8EE-4352-9A81-7FF0A8433BFF}"/>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14000</c:v>
              </c:pt>
              <c:pt idx="2">
                <c:v>35000</c:v>
              </c:pt>
            </c:numLit>
          </c:xVal>
          <c:yVal>
            <c:numLit>
              <c:formatCode>General</c:formatCode>
              <c:ptCount val="3"/>
              <c:pt idx="0">
                <c:v>12.555000000000001</c:v>
              </c:pt>
              <c:pt idx="1">
                <c:v>12.555000000000001</c:v>
              </c:pt>
              <c:pt idx="2">
                <c:v>12.555000000000001</c:v>
              </c:pt>
            </c:numLit>
          </c:yVal>
          <c:smooth val="0"/>
          <c:extLst xmlns:c15="http://schemas.microsoft.com/office/drawing/2012/chart">
            <c:ext xmlns:c16="http://schemas.microsoft.com/office/drawing/2014/chart" uri="{C3380CC4-5D6E-409C-BE32-E72D297353CC}">
              <c16:uniqueId val="{00000004-F8EE-4352-9A81-7FF0A8433BFF}"/>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#10)</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6D9A-4A4B-AFFD-2372099D8932}"/>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20000</c:v>
              </c:pt>
              <c:pt idx="2">
                <c:v>35000</c:v>
              </c:pt>
            </c:numLit>
          </c:xVal>
          <c:yVal>
            <c:numLit>
              <c:formatCode>General</c:formatCode>
              <c:ptCount val="3"/>
              <c:pt idx="0">
                <c:v>9.4</c:v>
              </c:pt>
              <c:pt idx="1">
                <c:v>9.4</c:v>
              </c:pt>
              <c:pt idx="2">
                <c:v>9.4</c:v>
              </c:pt>
            </c:numLit>
          </c:yVal>
          <c:smooth val="0"/>
          <c:extLst>
            <c:ext xmlns:c16="http://schemas.microsoft.com/office/drawing/2014/chart" uri="{C3380CC4-5D6E-409C-BE32-E72D297353CC}">
              <c16:uniqueId val="{00000001-6D9A-4A4B-AFFD-2372099D8932}"/>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20000</c:v>
              </c:pt>
              <c:pt idx="2">
                <c:v>35000</c:v>
              </c:pt>
            </c:numLit>
          </c:xVal>
          <c:yVal>
            <c:numLit>
              <c:formatCode>General</c:formatCode>
              <c:ptCount val="3"/>
              <c:pt idx="0">
                <c:v>10.3</c:v>
              </c:pt>
              <c:pt idx="1">
                <c:v>10.3</c:v>
              </c:pt>
              <c:pt idx="2">
                <c:v>10.3</c:v>
              </c:pt>
            </c:numLit>
          </c:yVal>
          <c:smooth val="0"/>
          <c:extLst>
            <c:ext xmlns:c16="http://schemas.microsoft.com/office/drawing/2014/chart" uri="{C3380CC4-5D6E-409C-BE32-E72D297353CC}">
              <c16:uniqueId val="{00000002-6D9A-4A4B-AFFD-2372099D8932}"/>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20000</c:v>
              </c:pt>
              <c:pt idx="2">
                <c:v>35000</c:v>
              </c:pt>
            </c:numLit>
          </c:xVal>
          <c:yVal>
            <c:numLit>
              <c:formatCode>General</c:formatCode>
              <c:ptCount val="3"/>
              <c:pt idx="0">
                <c:v>13.8</c:v>
              </c:pt>
              <c:pt idx="1">
                <c:v>13.8</c:v>
              </c:pt>
              <c:pt idx="2">
                <c:v>13.8</c:v>
              </c:pt>
            </c:numLit>
          </c:yVal>
          <c:smooth val="0"/>
          <c:extLst>
            <c:ext xmlns:c16="http://schemas.microsoft.com/office/drawing/2014/chart" uri="{C3380CC4-5D6E-409C-BE32-E72D297353CC}">
              <c16:uniqueId val="{00000003-6D9A-4A4B-AFFD-2372099D8932}"/>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20000</c:v>
              </c:pt>
              <c:pt idx="2">
                <c:v>35000</c:v>
              </c:pt>
            </c:numLit>
          </c:xVal>
          <c:yVal>
            <c:numLit>
              <c:formatCode>General</c:formatCode>
              <c:ptCount val="3"/>
              <c:pt idx="0">
                <c:v>12.690000000000001</c:v>
              </c:pt>
              <c:pt idx="1">
                <c:v>12.690000000000001</c:v>
              </c:pt>
              <c:pt idx="2">
                <c:v>12.690000000000001</c:v>
              </c:pt>
            </c:numLit>
          </c:yVal>
          <c:smooth val="0"/>
          <c:extLst xmlns:c15="http://schemas.microsoft.com/office/drawing/2012/chart">
            <c:ext xmlns:c16="http://schemas.microsoft.com/office/drawing/2014/chart" uri="{C3380CC4-5D6E-409C-BE32-E72D297353CC}">
              <c16:uniqueId val="{00000004-6D9A-4A4B-AFFD-2372099D8932}"/>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#11)</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10.199999999999999</c:v>
              </c:pt>
              <c:pt idx="27">
                <c:v>10.8</c:v>
              </c:pt>
              <c:pt idx="28">
                <c:v>10.8</c:v>
              </c:pt>
              <c:pt idx="29">
                <c:v>10.8</c:v>
              </c:pt>
              <c:pt idx="30">
                <c:v>10.8</c:v>
              </c:pt>
              <c:pt idx="31">
                <c:v>10.8</c:v>
              </c:pt>
              <c:pt idx="32">
                <c:v>10.8</c:v>
              </c:pt>
              <c:pt idx="33">
                <c:v>10.8</c:v>
              </c:pt>
              <c:pt idx="34">
                <c:v>13.3</c:v>
              </c:pt>
              <c:pt idx="35">
                <c:v>13.3</c:v>
              </c:pt>
              <c:pt idx="36">
                <c:v>14.5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9.8000000000000007</c:v>
              </c:pt>
              <c:pt idx="1470">
                <c:v>9.8000000000000007</c:v>
              </c:pt>
              <c:pt idx="1471">
                <c:v>9.8000000000000007</c:v>
              </c:pt>
              <c:pt idx="1472">
                <c:v>#N/A</c:v>
              </c:pt>
              <c:pt idx="1473">
                <c:v>#N/A</c:v>
              </c:pt>
              <c:pt idx="1474">
                <c:v>9.8000000000000007</c:v>
              </c:pt>
              <c:pt idx="1475">
                <c:v>9.8000000000000007</c:v>
              </c:pt>
              <c:pt idx="1476">
                <c:v>9.8000000000000007</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10.8</c:v>
              </c:pt>
              <c:pt idx="1806">
                <c:v>#N/A</c:v>
              </c:pt>
              <c:pt idx="1807">
                <c:v>#N/A</c:v>
              </c:pt>
              <c:pt idx="1808">
                <c:v>10.8</c:v>
              </c:pt>
              <c:pt idx="1809">
                <c:v>10.8</c:v>
              </c:pt>
              <c:pt idx="1810">
                <c:v>10.8</c:v>
              </c:pt>
              <c:pt idx="1811">
                <c:v>10.8</c:v>
              </c:pt>
              <c:pt idx="1812">
                <c:v>10.8</c:v>
              </c:pt>
              <c:pt idx="1813">
                <c:v>10.8</c:v>
              </c:pt>
              <c:pt idx="1814">
                <c:v>10.8</c:v>
              </c:pt>
              <c:pt idx="1815">
                <c:v>10.8</c:v>
              </c:pt>
              <c:pt idx="1816">
                <c:v>10.8</c:v>
              </c:pt>
              <c:pt idx="1817">
                <c:v>10.8</c:v>
              </c:pt>
              <c:pt idx="1818">
                <c:v>10.8</c:v>
              </c:pt>
              <c:pt idx="1819">
                <c:v>10.8</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2598-48EA-B570-6862FF8D9C6B}"/>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12000</c:v>
              </c:pt>
              <c:pt idx="2">
                <c:v>35000</c:v>
              </c:pt>
            </c:numLit>
          </c:xVal>
          <c:yVal>
            <c:numLit>
              <c:formatCode>General</c:formatCode>
              <c:ptCount val="3"/>
              <c:pt idx="0">
                <c:v>9.8000000000000007</c:v>
              </c:pt>
              <c:pt idx="1">
                <c:v>9.8000000000000007</c:v>
              </c:pt>
              <c:pt idx="2">
                <c:v>9.8000000000000007</c:v>
              </c:pt>
            </c:numLit>
          </c:yVal>
          <c:smooth val="0"/>
          <c:extLst>
            <c:ext xmlns:c16="http://schemas.microsoft.com/office/drawing/2014/chart" uri="{C3380CC4-5D6E-409C-BE32-E72D297353CC}">
              <c16:uniqueId val="{00000001-2598-48EA-B570-6862FF8D9C6B}"/>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12000</c:v>
              </c:pt>
              <c:pt idx="2">
                <c:v>35000</c:v>
              </c:pt>
            </c:numLit>
          </c:xVal>
          <c:yVal>
            <c:numLit>
              <c:formatCode>General</c:formatCode>
              <c:ptCount val="3"/>
              <c:pt idx="0">
                <c:v>10.8</c:v>
              </c:pt>
              <c:pt idx="1">
                <c:v>10.8</c:v>
              </c:pt>
              <c:pt idx="2">
                <c:v>10.8</c:v>
              </c:pt>
            </c:numLit>
          </c:yVal>
          <c:smooth val="0"/>
          <c:extLst>
            <c:ext xmlns:c16="http://schemas.microsoft.com/office/drawing/2014/chart" uri="{C3380CC4-5D6E-409C-BE32-E72D297353CC}">
              <c16:uniqueId val="{00000002-2598-48EA-B570-6862FF8D9C6B}"/>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12000</c:v>
              </c:pt>
              <c:pt idx="2">
                <c:v>35000</c:v>
              </c:pt>
            </c:numLit>
          </c:xVal>
          <c:yVal>
            <c:numLit>
              <c:formatCode>General</c:formatCode>
              <c:ptCount val="3"/>
              <c:pt idx="0">
                <c:v>14.4</c:v>
              </c:pt>
              <c:pt idx="1">
                <c:v>14.4</c:v>
              </c:pt>
              <c:pt idx="2">
                <c:v>14.4</c:v>
              </c:pt>
            </c:numLit>
          </c:yVal>
          <c:smooth val="0"/>
          <c:extLst>
            <c:ext xmlns:c16="http://schemas.microsoft.com/office/drawing/2014/chart" uri="{C3380CC4-5D6E-409C-BE32-E72D297353CC}">
              <c16:uniqueId val="{00000003-2598-48EA-B570-6862FF8D9C6B}"/>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12000</c:v>
              </c:pt>
              <c:pt idx="2">
                <c:v>35000</c:v>
              </c:pt>
            </c:numLit>
          </c:xVal>
          <c:yVal>
            <c:numLit>
              <c:formatCode>General</c:formatCode>
              <c:ptCount val="3"/>
              <c:pt idx="0">
                <c:v>13.230000000000002</c:v>
              </c:pt>
              <c:pt idx="1">
                <c:v>13.230000000000002</c:v>
              </c:pt>
              <c:pt idx="2">
                <c:v>13.230000000000002</c:v>
              </c:pt>
            </c:numLit>
          </c:yVal>
          <c:smooth val="0"/>
          <c:extLst xmlns:c15="http://schemas.microsoft.com/office/drawing/2012/chart">
            <c:ext xmlns:c16="http://schemas.microsoft.com/office/drawing/2014/chart" uri="{C3380CC4-5D6E-409C-BE32-E72D297353CC}">
              <c16:uniqueId val="{00000004-2598-48EA-B570-6862FF8D9C6B}"/>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#12)</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9.3000000000000007</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9.6</c:v>
              </c:pt>
              <c:pt idx="1459">
                <c:v>9.6</c:v>
              </c:pt>
              <c:pt idx="1460">
                <c:v>9.6</c:v>
              </c:pt>
              <c:pt idx="1461">
                <c:v>9.6</c:v>
              </c:pt>
              <c:pt idx="1462">
                <c:v>#N/A</c:v>
              </c:pt>
              <c:pt idx="1463">
                <c:v>#N/A</c:v>
              </c:pt>
              <c:pt idx="1464">
                <c:v>#N/A</c:v>
              </c:pt>
              <c:pt idx="1465">
                <c:v>#N/A</c:v>
              </c:pt>
              <c:pt idx="1466">
                <c:v>#N/A</c:v>
              </c:pt>
              <c:pt idx="1467">
                <c:v>#N/A</c:v>
              </c:pt>
              <c:pt idx="1468">
                <c:v>#N/A</c:v>
              </c:pt>
              <c:pt idx="1469">
                <c:v>#N/A</c:v>
              </c:pt>
              <c:pt idx="1470">
                <c:v>#N/A</c:v>
              </c:pt>
              <c:pt idx="1471">
                <c:v>#N/A</c:v>
              </c:pt>
              <c:pt idx="1472">
                <c:v>9.8000000000000007</c:v>
              </c:pt>
              <c:pt idx="1473">
                <c:v>9.8000000000000007</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EE23-40C1-AD2A-80F3CEAA67E7}"/>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10000</c:v>
              </c:pt>
              <c:pt idx="2">
                <c:v>35000</c:v>
              </c:pt>
            </c:numLit>
          </c:xVal>
          <c:yVal>
            <c:numLit>
              <c:formatCode>General</c:formatCode>
              <c:ptCount val="3"/>
              <c:pt idx="0">
                <c:v>9.3000000000000007</c:v>
              </c:pt>
              <c:pt idx="1">
                <c:v>9.3000000000000007</c:v>
              </c:pt>
              <c:pt idx="2">
                <c:v>9.3000000000000007</c:v>
              </c:pt>
            </c:numLit>
          </c:yVal>
          <c:smooth val="0"/>
          <c:extLst>
            <c:ext xmlns:c16="http://schemas.microsoft.com/office/drawing/2014/chart" uri="{C3380CC4-5D6E-409C-BE32-E72D297353CC}">
              <c16:uniqueId val="{00000001-EE23-40C1-AD2A-80F3CEAA67E7}"/>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10.199999999999999</c:v>
              </c:pt>
              <c:pt idx="1">
                <c:v>10.199999999999999</c:v>
              </c:pt>
              <c:pt idx="2">
                <c:v>10.199999999999999</c:v>
              </c:pt>
            </c:numLit>
          </c:yVal>
          <c:smooth val="0"/>
          <c:extLst>
            <c:ext xmlns:c16="http://schemas.microsoft.com/office/drawing/2014/chart" uri="{C3380CC4-5D6E-409C-BE32-E72D297353CC}">
              <c16:uniqueId val="{00000002-EE23-40C1-AD2A-80F3CEAA67E7}"/>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13.7</c:v>
              </c:pt>
              <c:pt idx="1">
                <c:v>13.7</c:v>
              </c:pt>
              <c:pt idx="2">
                <c:v>13.7</c:v>
              </c:pt>
            </c:numLit>
          </c:yVal>
          <c:smooth val="0"/>
          <c:extLst>
            <c:ext xmlns:c16="http://schemas.microsoft.com/office/drawing/2014/chart" uri="{C3380CC4-5D6E-409C-BE32-E72D297353CC}">
              <c16:uniqueId val="{00000003-EE23-40C1-AD2A-80F3CEAA67E7}"/>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10000</c:v>
              </c:pt>
              <c:pt idx="2">
                <c:v>35000</c:v>
              </c:pt>
            </c:numLit>
          </c:xVal>
          <c:yVal>
            <c:numLit>
              <c:formatCode>General</c:formatCode>
              <c:ptCount val="3"/>
              <c:pt idx="0">
                <c:v>12.555000000000001</c:v>
              </c:pt>
              <c:pt idx="1">
                <c:v>12.555000000000001</c:v>
              </c:pt>
              <c:pt idx="2">
                <c:v>12.555000000000001</c:v>
              </c:pt>
            </c:numLit>
          </c:yVal>
          <c:smooth val="0"/>
          <c:extLst xmlns:c15="http://schemas.microsoft.com/office/drawing/2012/chart">
            <c:ext xmlns:c16="http://schemas.microsoft.com/office/drawing/2014/chart" uri="{C3380CC4-5D6E-409C-BE32-E72D297353CC}">
              <c16:uniqueId val="{00000004-EE23-40C1-AD2A-80F3CEAA67E7}"/>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#13)</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ysClr val="windowText" lastClr="000000"/>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10.199999999999999</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F252-4CF1-BE72-7132678A22A2}"/>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24000</c:v>
              </c:pt>
              <c:pt idx="2">
                <c:v>35000</c:v>
              </c:pt>
            </c:numLit>
          </c:xVal>
          <c:yVal>
            <c:numLit>
              <c:formatCode>General</c:formatCode>
              <c:ptCount val="3"/>
              <c:pt idx="0">
                <c:v>9.3000000000000007</c:v>
              </c:pt>
              <c:pt idx="1">
                <c:v>9.3000000000000007</c:v>
              </c:pt>
              <c:pt idx="2">
                <c:v>9.3000000000000007</c:v>
              </c:pt>
            </c:numLit>
          </c:yVal>
          <c:smooth val="0"/>
          <c:extLst>
            <c:ext xmlns:c16="http://schemas.microsoft.com/office/drawing/2014/chart" uri="{C3380CC4-5D6E-409C-BE32-E72D297353CC}">
              <c16:uniqueId val="{00000001-F252-4CF1-BE72-7132678A22A2}"/>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24000</c:v>
              </c:pt>
              <c:pt idx="2">
                <c:v>35000</c:v>
              </c:pt>
            </c:numLit>
          </c:xVal>
          <c:yVal>
            <c:numLit>
              <c:formatCode>General</c:formatCode>
              <c:ptCount val="3"/>
              <c:pt idx="0">
                <c:v>10.199999999999999</c:v>
              </c:pt>
              <c:pt idx="1">
                <c:v>10.199999999999999</c:v>
              </c:pt>
              <c:pt idx="2">
                <c:v>10.199999999999999</c:v>
              </c:pt>
            </c:numLit>
          </c:yVal>
          <c:smooth val="0"/>
          <c:extLst>
            <c:ext xmlns:c16="http://schemas.microsoft.com/office/drawing/2014/chart" uri="{C3380CC4-5D6E-409C-BE32-E72D297353CC}">
              <c16:uniqueId val="{00000002-F252-4CF1-BE72-7132678A22A2}"/>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24000</c:v>
              </c:pt>
              <c:pt idx="2">
                <c:v>35000</c:v>
              </c:pt>
            </c:numLit>
          </c:xVal>
          <c:yVal>
            <c:numLit>
              <c:formatCode>General</c:formatCode>
              <c:ptCount val="3"/>
              <c:pt idx="0">
                <c:v>13.7</c:v>
              </c:pt>
              <c:pt idx="1">
                <c:v>13.7</c:v>
              </c:pt>
              <c:pt idx="2">
                <c:v>13.7</c:v>
              </c:pt>
            </c:numLit>
          </c:yVal>
          <c:smooth val="0"/>
          <c:extLst>
            <c:ext xmlns:c16="http://schemas.microsoft.com/office/drawing/2014/chart" uri="{C3380CC4-5D6E-409C-BE32-E72D297353CC}">
              <c16:uniqueId val="{00000003-F252-4CF1-BE72-7132678A22A2}"/>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24000</c:v>
              </c:pt>
              <c:pt idx="2">
                <c:v>35000</c:v>
              </c:pt>
            </c:numLit>
          </c:xVal>
          <c:yVal>
            <c:numLit>
              <c:formatCode>General</c:formatCode>
              <c:ptCount val="3"/>
              <c:pt idx="0">
                <c:v>12.555000000000001</c:v>
              </c:pt>
              <c:pt idx="1">
                <c:v>12.555000000000001</c:v>
              </c:pt>
              <c:pt idx="2">
                <c:v>12.555000000000001</c:v>
              </c:pt>
            </c:numLit>
          </c:yVal>
          <c:smooth val="0"/>
          <c:extLst xmlns:c15="http://schemas.microsoft.com/office/drawing/2012/chart">
            <c:ext xmlns:c16="http://schemas.microsoft.com/office/drawing/2014/chart" uri="{C3380CC4-5D6E-409C-BE32-E72D297353CC}">
              <c16:uniqueId val="{00000004-F252-4CF1-BE72-7132678A22A2}"/>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#14)</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DD69-4F54-850F-A09443185873}"/>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14000</c:v>
              </c:pt>
              <c:pt idx="2">
                <c:v>35000</c:v>
              </c:pt>
            </c:numLit>
          </c:xVal>
          <c:yVal>
            <c:numLit>
              <c:formatCode>General</c:formatCode>
              <c:ptCount val="3"/>
              <c:pt idx="0">
                <c:v>8.6999999999999993</c:v>
              </c:pt>
              <c:pt idx="1">
                <c:v>8.6999999999999993</c:v>
              </c:pt>
              <c:pt idx="2">
                <c:v>8.6999999999999993</c:v>
              </c:pt>
            </c:numLit>
          </c:yVal>
          <c:smooth val="0"/>
          <c:extLst>
            <c:ext xmlns:c16="http://schemas.microsoft.com/office/drawing/2014/chart" uri="{C3380CC4-5D6E-409C-BE32-E72D297353CC}">
              <c16:uniqueId val="{00000001-DD69-4F54-850F-A09443185873}"/>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14000</c:v>
              </c:pt>
              <c:pt idx="2">
                <c:v>35000</c:v>
              </c:pt>
            </c:numLit>
          </c:xVal>
          <c:yVal>
            <c:numLit>
              <c:formatCode>General</c:formatCode>
              <c:ptCount val="3"/>
              <c:pt idx="0">
                <c:v>9.6</c:v>
              </c:pt>
              <c:pt idx="1">
                <c:v>9.6</c:v>
              </c:pt>
              <c:pt idx="2">
                <c:v>9.6</c:v>
              </c:pt>
            </c:numLit>
          </c:yVal>
          <c:smooth val="0"/>
          <c:extLst>
            <c:ext xmlns:c16="http://schemas.microsoft.com/office/drawing/2014/chart" uri="{C3380CC4-5D6E-409C-BE32-E72D297353CC}">
              <c16:uniqueId val="{00000002-DD69-4F54-850F-A09443185873}"/>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14000</c:v>
              </c:pt>
              <c:pt idx="2">
                <c:v>35000</c:v>
              </c:pt>
            </c:numLit>
          </c:xVal>
          <c:yVal>
            <c:numLit>
              <c:formatCode>General</c:formatCode>
              <c:ptCount val="3"/>
              <c:pt idx="0">
                <c:v>12.8</c:v>
              </c:pt>
              <c:pt idx="1">
                <c:v>12.8</c:v>
              </c:pt>
              <c:pt idx="2">
                <c:v>12.8</c:v>
              </c:pt>
            </c:numLit>
          </c:yVal>
          <c:smooth val="0"/>
          <c:extLst>
            <c:ext xmlns:c16="http://schemas.microsoft.com/office/drawing/2014/chart" uri="{C3380CC4-5D6E-409C-BE32-E72D297353CC}">
              <c16:uniqueId val="{00000003-DD69-4F54-850F-A09443185873}"/>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14000</c:v>
              </c:pt>
              <c:pt idx="2">
                <c:v>35000</c:v>
              </c:pt>
            </c:numLit>
          </c:xVal>
          <c:yVal>
            <c:numLit>
              <c:formatCode>General</c:formatCode>
              <c:ptCount val="3"/>
              <c:pt idx="0">
                <c:v>11.744999999999999</c:v>
              </c:pt>
              <c:pt idx="1">
                <c:v>11.744999999999999</c:v>
              </c:pt>
              <c:pt idx="2">
                <c:v>11.744999999999999</c:v>
              </c:pt>
            </c:numLit>
          </c:yVal>
          <c:smooth val="0"/>
          <c:extLst xmlns:c15="http://schemas.microsoft.com/office/drawing/2012/chart">
            <c:ext xmlns:c16="http://schemas.microsoft.com/office/drawing/2014/chart" uri="{C3380CC4-5D6E-409C-BE32-E72D297353CC}">
              <c16:uniqueId val="{00000004-DD69-4F54-850F-A09443185873}"/>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#15)</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F87A-4154-A175-F20893DBDE43}"/>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10000</c:v>
              </c:pt>
              <c:pt idx="2">
                <c:v>35000</c:v>
              </c:pt>
            </c:numLit>
          </c:xVal>
          <c:yVal>
            <c:numLit>
              <c:formatCode>General</c:formatCode>
              <c:ptCount val="3"/>
              <c:pt idx="0">
                <c:v>9.5</c:v>
              </c:pt>
              <c:pt idx="1">
                <c:v>9.5</c:v>
              </c:pt>
              <c:pt idx="2">
                <c:v>9.5</c:v>
              </c:pt>
            </c:numLit>
          </c:yVal>
          <c:smooth val="0"/>
          <c:extLst>
            <c:ext xmlns:c16="http://schemas.microsoft.com/office/drawing/2014/chart" uri="{C3380CC4-5D6E-409C-BE32-E72D297353CC}">
              <c16:uniqueId val="{00000001-F87A-4154-A175-F20893DBDE43}"/>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10.5</c:v>
              </c:pt>
              <c:pt idx="1">
                <c:v>10.5</c:v>
              </c:pt>
              <c:pt idx="2">
                <c:v>10.5</c:v>
              </c:pt>
            </c:numLit>
          </c:yVal>
          <c:smooth val="0"/>
          <c:extLst>
            <c:ext xmlns:c16="http://schemas.microsoft.com/office/drawing/2014/chart" uri="{C3380CC4-5D6E-409C-BE32-E72D297353CC}">
              <c16:uniqueId val="{00000002-F87A-4154-A175-F20893DBDE43}"/>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13.9</c:v>
              </c:pt>
              <c:pt idx="1">
                <c:v>13.9</c:v>
              </c:pt>
              <c:pt idx="2">
                <c:v>13.9</c:v>
              </c:pt>
            </c:numLit>
          </c:yVal>
          <c:smooth val="0"/>
          <c:extLst>
            <c:ext xmlns:c16="http://schemas.microsoft.com/office/drawing/2014/chart" uri="{C3380CC4-5D6E-409C-BE32-E72D297353CC}">
              <c16:uniqueId val="{00000003-F87A-4154-A175-F20893DBDE43}"/>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10000</c:v>
              </c:pt>
              <c:pt idx="2">
                <c:v>35000</c:v>
              </c:pt>
            </c:numLit>
          </c:xVal>
          <c:yVal>
            <c:numLit>
              <c:formatCode>General</c:formatCode>
              <c:ptCount val="3"/>
              <c:pt idx="0">
                <c:v>12.825000000000001</c:v>
              </c:pt>
              <c:pt idx="1">
                <c:v>12.825000000000001</c:v>
              </c:pt>
              <c:pt idx="2">
                <c:v>12.825000000000001</c:v>
              </c:pt>
            </c:numLit>
          </c:yVal>
          <c:smooth val="0"/>
          <c:extLst xmlns:c15="http://schemas.microsoft.com/office/drawing/2012/chart">
            <c:ext xmlns:c16="http://schemas.microsoft.com/office/drawing/2014/chart" uri="{C3380CC4-5D6E-409C-BE32-E72D297353CC}">
              <c16:uniqueId val="{00000004-F87A-4154-A175-F20893DBDE43}"/>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#16)</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11.4</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10.4</c:v>
              </c:pt>
              <c:pt idx="1583">
                <c:v>10.4</c:v>
              </c:pt>
              <c:pt idx="1584">
                <c:v>10.4</c:v>
              </c:pt>
              <c:pt idx="1585">
                <c:v>10.4</c:v>
              </c:pt>
              <c:pt idx="1586">
                <c:v>10.4</c:v>
              </c:pt>
              <c:pt idx="1587">
                <c:v>10.4</c:v>
              </c:pt>
              <c:pt idx="1588">
                <c:v>10.4</c:v>
              </c:pt>
              <c:pt idx="1589">
                <c:v>10.4</c:v>
              </c:pt>
              <c:pt idx="1590">
                <c:v>10.4</c:v>
              </c:pt>
              <c:pt idx="1591">
                <c:v>10.4</c:v>
              </c:pt>
              <c:pt idx="1592">
                <c:v>10.4</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10.8</c:v>
              </c:pt>
              <c:pt idx="1802">
                <c:v>10.8</c:v>
              </c:pt>
              <c:pt idx="1803">
                <c:v>10.8</c:v>
              </c:pt>
              <c:pt idx="1804">
                <c:v>10.8</c:v>
              </c:pt>
              <c:pt idx="1805">
                <c:v>#N/A</c:v>
              </c:pt>
              <c:pt idx="1806">
                <c:v>10.8</c:v>
              </c:pt>
              <c:pt idx="1807">
                <c:v>10.8</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11</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71B1-47DA-83EA-781F1F5D6F7C}"/>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10.4</c:v>
              </c:pt>
              <c:pt idx="1">
                <c:v>10.4</c:v>
              </c:pt>
              <c:pt idx="2">
                <c:v>10.4</c:v>
              </c:pt>
            </c:numLit>
          </c:yVal>
          <c:smooth val="0"/>
          <c:extLst>
            <c:ext xmlns:c16="http://schemas.microsoft.com/office/drawing/2014/chart" uri="{C3380CC4-5D6E-409C-BE32-E72D297353CC}">
              <c16:uniqueId val="{00000001-71B1-47DA-83EA-781F1F5D6F7C}"/>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11.4</c:v>
              </c:pt>
              <c:pt idx="1">
                <c:v>11.4</c:v>
              </c:pt>
              <c:pt idx="2">
                <c:v>11.4</c:v>
              </c:pt>
            </c:numLit>
          </c:yVal>
          <c:smooth val="0"/>
          <c:extLst>
            <c:ext xmlns:c16="http://schemas.microsoft.com/office/drawing/2014/chart" uri="{C3380CC4-5D6E-409C-BE32-E72D297353CC}">
              <c16:uniqueId val="{00000002-71B1-47DA-83EA-781F1F5D6F7C}"/>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15.3</c:v>
              </c:pt>
              <c:pt idx="1">
                <c:v>15.3</c:v>
              </c:pt>
              <c:pt idx="2">
                <c:v>15.3</c:v>
              </c:pt>
            </c:numLit>
          </c:yVal>
          <c:smooth val="0"/>
          <c:extLst>
            <c:ext xmlns:c16="http://schemas.microsoft.com/office/drawing/2014/chart" uri="{C3380CC4-5D6E-409C-BE32-E72D297353CC}">
              <c16:uniqueId val="{00000003-71B1-47DA-83EA-781F1F5D6F7C}"/>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10000</c:v>
              </c:pt>
              <c:pt idx="2">
                <c:v>35000</c:v>
              </c:pt>
            </c:numLit>
          </c:xVal>
          <c:yVal>
            <c:numLit>
              <c:formatCode>General</c:formatCode>
              <c:ptCount val="3"/>
              <c:pt idx="0">
                <c:v>14.040000000000001</c:v>
              </c:pt>
              <c:pt idx="1">
                <c:v>14.040000000000001</c:v>
              </c:pt>
              <c:pt idx="2">
                <c:v>14.040000000000001</c:v>
              </c:pt>
            </c:numLit>
          </c:yVal>
          <c:smooth val="0"/>
          <c:extLst xmlns:c15="http://schemas.microsoft.com/office/drawing/2012/chart">
            <c:ext xmlns:c16="http://schemas.microsoft.com/office/drawing/2014/chart" uri="{C3380CC4-5D6E-409C-BE32-E72D297353CC}">
              <c16:uniqueId val="{00000004-71B1-47DA-83EA-781F1F5D6F7C}"/>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#2)</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11.5</c:v>
              </c:pt>
              <c:pt idx="39">
                <c:v>11.5</c:v>
              </c:pt>
              <c:pt idx="40">
                <c:v>12</c:v>
              </c:pt>
              <c:pt idx="41">
                <c:v>12</c:v>
              </c:pt>
              <c:pt idx="42">
                <c:v>12.1</c:v>
              </c:pt>
              <c:pt idx="43">
                <c:v>12.1</c:v>
              </c:pt>
              <c:pt idx="44">
                <c:v>12.1</c:v>
              </c:pt>
              <c:pt idx="45">
                <c:v>12.1</c:v>
              </c:pt>
              <c:pt idx="46">
                <c:v>12.1</c:v>
              </c:pt>
              <c:pt idx="47">
                <c:v>12.1</c:v>
              </c:pt>
              <c:pt idx="48">
                <c:v>12.1</c:v>
              </c:pt>
              <c:pt idx="49">
                <c:v>12.1</c:v>
              </c:pt>
              <c:pt idx="50">
                <c:v>12.1</c:v>
              </c:pt>
              <c:pt idx="51">
                <c:v>12.1</c:v>
              </c:pt>
              <c:pt idx="52">
                <c:v>12.1</c:v>
              </c:pt>
              <c:pt idx="53">
                <c:v>12.1</c:v>
              </c:pt>
              <c:pt idx="54">
                <c:v>12.1</c:v>
              </c:pt>
              <c:pt idx="55">
                <c:v>12.1</c:v>
              </c:pt>
              <c:pt idx="56">
                <c:v>12.1</c:v>
              </c:pt>
              <c:pt idx="57">
                <c:v>12.1</c:v>
              </c:pt>
              <c:pt idx="58">
                <c:v>12.1</c:v>
              </c:pt>
              <c:pt idx="59">
                <c:v>12.1</c:v>
              </c:pt>
              <c:pt idx="60">
                <c:v>12.1</c:v>
              </c:pt>
              <c:pt idx="61">
                <c:v>12.1</c:v>
              </c:pt>
              <c:pt idx="62">
                <c:v>12.1</c:v>
              </c:pt>
              <c:pt idx="63">
                <c:v>12.1</c:v>
              </c:pt>
              <c:pt idx="64">
                <c:v>12.1</c:v>
              </c:pt>
              <c:pt idx="65">
                <c:v>12.1</c:v>
              </c:pt>
              <c:pt idx="66">
                <c:v>12.1</c:v>
              </c:pt>
              <c:pt idx="67">
                <c:v>12.1</c:v>
              </c:pt>
              <c:pt idx="68">
                <c:v>12.1</c:v>
              </c:pt>
              <c:pt idx="69">
                <c:v>12.1</c:v>
              </c:pt>
              <c:pt idx="70">
                <c:v>12.1</c:v>
              </c:pt>
              <c:pt idx="71">
                <c:v>12.1</c:v>
              </c:pt>
              <c:pt idx="72">
                <c:v>12.1</c:v>
              </c:pt>
              <c:pt idx="73">
                <c:v>12.1</c:v>
              </c:pt>
              <c:pt idx="74">
                <c:v>12.1</c:v>
              </c:pt>
              <c:pt idx="75">
                <c:v>12.1</c:v>
              </c:pt>
              <c:pt idx="76">
                <c:v>12.1</c:v>
              </c:pt>
              <c:pt idx="77">
                <c:v>12.1</c:v>
              </c:pt>
              <c:pt idx="78">
                <c:v>12.1</c:v>
              </c:pt>
              <c:pt idx="79">
                <c:v>12.1</c:v>
              </c:pt>
              <c:pt idx="80">
                <c:v>12.1</c:v>
              </c:pt>
              <c:pt idx="81">
                <c:v>12.1</c:v>
              </c:pt>
              <c:pt idx="82">
                <c:v>12.1</c:v>
              </c:pt>
              <c:pt idx="83">
                <c:v>12.1</c:v>
              </c:pt>
              <c:pt idx="84">
                <c:v>12.1</c:v>
              </c:pt>
              <c:pt idx="85">
                <c:v>12.1</c:v>
              </c:pt>
              <c:pt idx="86">
                <c:v>12.1</c:v>
              </c:pt>
              <c:pt idx="87">
                <c:v>12.1</c:v>
              </c:pt>
              <c:pt idx="88">
                <c:v>12.1</c:v>
              </c:pt>
              <c:pt idx="89">
                <c:v>12.1</c:v>
              </c:pt>
              <c:pt idx="90">
                <c:v>12.1</c:v>
              </c:pt>
              <c:pt idx="91">
                <c:v>12.1</c:v>
              </c:pt>
              <c:pt idx="92">
                <c:v>12.1</c:v>
              </c:pt>
              <c:pt idx="93">
                <c:v>12.1</c:v>
              </c:pt>
              <c:pt idx="94">
                <c:v>12.1</c:v>
              </c:pt>
              <c:pt idx="95">
                <c:v>12.1</c:v>
              </c:pt>
              <c:pt idx="96">
                <c:v>12.1</c:v>
              </c:pt>
              <c:pt idx="97">
                <c:v>12.1</c:v>
              </c:pt>
              <c:pt idx="98">
                <c:v>12.1</c:v>
              </c:pt>
              <c:pt idx="99">
                <c:v>12.1</c:v>
              </c:pt>
              <c:pt idx="100">
                <c:v>12.1</c:v>
              </c:pt>
              <c:pt idx="101">
                <c:v>12.1</c:v>
              </c:pt>
              <c:pt idx="102">
                <c:v>12.1</c:v>
              </c:pt>
              <c:pt idx="103">
                <c:v>12.1</c:v>
              </c:pt>
              <c:pt idx="104">
                <c:v>12.1</c:v>
              </c:pt>
              <c:pt idx="105">
                <c:v>12.1</c:v>
              </c:pt>
              <c:pt idx="106">
                <c:v>12.1</c:v>
              </c:pt>
              <c:pt idx="107">
                <c:v>12.1</c:v>
              </c:pt>
              <c:pt idx="108">
                <c:v>12.1</c:v>
              </c:pt>
              <c:pt idx="109">
                <c:v>12.1</c:v>
              </c:pt>
              <c:pt idx="110">
                <c:v>12.1</c:v>
              </c:pt>
              <c:pt idx="111">
                <c:v>12.1</c:v>
              </c:pt>
              <c:pt idx="112">
                <c:v>12.1</c:v>
              </c:pt>
              <c:pt idx="113">
                <c:v>12.1</c:v>
              </c:pt>
              <c:pt idx="114">
                <c:v>12.1</c:v>
              </c:pt>
              <c:pt idx="115">
                <c:v>12.1</c:v>
              </c:pt>
              <c:pt idx="116">
                <c:v>12.1</c:v>
              </c:pt>
              <c:pt idx="117">
                <c:v>12.1</c:v>
              </c:pt>
              <c:pt idx="118">
                <c:v>12.1</c:v>
              </c:pt>
              <c:pt idx="119">
                <c:v>12.1</c:v>
              </c:pt>
              <c:pt idx="120">
                <c:v>12.1</c:v>
              </c:pt>
              <c:pt idx="121">
                <c:v>12.1</c:v>
              </c:pt>
              <c:pt idx="122">
                <c:v>12.1</c:v>
              </c:pt>
              <c:pt idx="123">
                <c:v>12.1</c:v>
              </c:pt>
              <c:pt idx="124">
                <c:v>12.1</c:v>
              </c:pt>
              <c:pt idx="125">
                <c:v>12.1</c:v>
              </c:pt>
              <c:pt idx="126">
                <c:v>12.1</c:v>
              </c:pt>
              <c:pt idx="127">
                <c:v>12.1</c:v>
              </c:pt>
              <c:pt idx="128">
                <c:v>12.1</c:v>
              </c:pt>
              <c:pt idx="129">
                <c:v>12.1</c:v>
              </c:pt>
              <c:pt idx="130">
                <c:v>12.1</c:v>
              </c:pt>
              <c:pt idx="131">
                <c:v>12.1</c:v>
              </c:pt>
              <c:pt idx="132">
                <c:v>12.1</c:v>
              </c:pt>
              <c:pt idx="133">
                <c:v>12.1</c:v>
              </c:pt>
              <c:pt idx="134">
                <c:v>12.1</c:v>
              </c:pt>
              <c:pt idx="135">
                <c:v>12.1</c:v>
              </c:pt>
              <c:pt idx="136">
                <c:v>12.1</c:v>
              </c:pt>
              <c:pt idx="137">
                <c:v>12.1</c:v>
              </c:pt>
              <c:pt idx="138">
                <c:v>12.1</c:v>
              </c:pt>
              <c:pt idx="139">
                <c:v>12.1</c:v>
              </c:pt>
              <c:pt idx="140">
                <c:v>12.1</c:v>
              </c:pt>
              <c:pt idx="141">
                <c:v>12.1</c:v>
              </c:pt>
              <c:pt idx="142">
                <c:v>12.1</c:v>
              </c:pt>
              <c:pt idx="143">
                <c:v>12.1</c:v>
              </c:pt>
              <c:pt idx="144">
                <c:v>12.1</c:v>
              </c:pt>
              <c:pt idx="145">
                <c:v>12.1</c:v>
              </c:pt>
              <c:pt idx="146">
                <c:v>12.1</c:v>
              </c:pt>
              <c:pt idx="147">
                <c:v>12.1</c:v>
              </c:pt>
              <c:pt idx="148">
                <c:v>12.1</c:v>
              </c:pt>
              <c:pt idx="149">
                <c:v>12.1</c:v>
              </c:pt>
              <c:pt idx="150">
                <c:v>12.1</c:v>
              </c:pt>
              <c:pt idx="151">
                <c:v>12.1</c:v>
              </c:pt>
              <c:pt idx="152">
                <c:v>12.1</c:v>
              </c:pt>
              <c:pt idx="153">
                <c:v>12.1</c:v>
              </c:pt>
              <c:pt idx="154">
                <c:v>12.1</c:v>
              </c:pt>
              <c:pt idx="155">
                <c:v>12.1</c:v>
              </c:pt>
              <c:pt idx="156">
                <c:v>12.1</c:v>
              </c:pt>
              <c:pt idx="157">
                <c:v>12.1</c:v>
              </c:pt>
              <c:pt idx="158">
                <c:v>12.1</c:v>
              </c:pt>
              <c:pt idx="159">
                <c:v>12.1</c:v>
              </c:pt>
              <c:pt idx="160">
                <c:v>12.1</c:v>
              </c:pt>
              <c:pt idx="161">
                <c:v>12.1</c:v>
              </c:pt>
              <c:pt idx="162">
                <c:v>12.1</c:v>
              </c:pt>
              <c:pt idx="163">
                <c:v>12.1</c:v>
              </c:pt>
              <c:pt idx="164">
                <c:v>12.1</c:v>
              </c:pt>
              <c:pt idx="165">
                <c:v>12.1</c:v>
              </c:pt>
              <c:pt idx="166">
                <c:v>12.1</c:v>
              </c:pt>
              <c:pt idx="167">
                <c:v>12.1</c:v>
              </c:pt>
              <c:pt idx="168">
                <c:v>12.1</c:v>
              </c:pt>
              <c:pt idx="169">
                <c:v>12.1</c:v>
              </c:pt>
              <c:pt idx="170">
                <c:v>12.1</c:v>
              </c:pt>
              <c:pt idx="171">
                <c:v>12.1</c:v>
              </c:pt>
              <c:pt idx="172">
                <c:v>12.1</c:v>
              </c:pt>
              <c:pt idx="173">
                <c:v>12.1</c:v>
              </c:pt>
              <c:pt idx="174">
                <c:v>12.1</c:v>
              </c:pt>
              <c:pt idx="175">
                <c:v>12.1</c:v>
              </c:pt>
              <c:pt idx="176">
                <c:v>12.1</c:v>
              </c:pt>
              <c:pt idx="177">
                <c:v>12.4</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11</c:v>
              </c:pt>
              <c:pt idx="2054">
                <c:v>11</c:v>
              </c:pt>
              <c:pt idx="2055">
                <c:v>11</c:v>
              </c:pt>
              <c:pt idx="2056">
                <c:v>11</c:v>
              </c:pt>
              <c:pt idx="2057">
                <c:v>11</c:v>
              </c:pt>
              <c:pt idx="2058">
                <c:v>11</c:v>
              </c:pt>
              <c:pt idx="2059">
                <c:v>11</c:v>
              </c:pt>
              <c:pt idx="2060">
                <c:v>11</c:v>
              </c:pt>
              <c:pt idx="2061">
                <c:v>11</c:v>
              </c:pt>
              <c:pt idx="2062">
                <c:v>11</c:v>
              </c:pt>
              <c:pt idx="2063">
                <c:v>11</c:v>
              </c:pt>
              <c:pt idx="2064">
                <c:v>11</c:v>
              </c:pt>
              <c:pt idx="2065">
                <c:v>11</c:v>
              </c:pt>
              <c:pt idx="2066">
                <c:v>11</c:v>
              </c:pt>
              <c:pt idx="2067">
                <c:v>11</c:v>
              </c:pt>
              <c:pt idx="2068">
                <c:v>11</c:v>
              </c:pt>
              <c:pt idx="2069">
                <c:v>11</c:v>
              </c:pt>
              <c:pt idx="2070">
                <c:v>11</c:v>
              </c:pt>
              <c:pt idx="2071">
                <c:v>11</c:v>
              </c:pt>
              <c:pt idx="2072">
                <c:v>11</c:v>
              </c:pt>
              <c:pt idx="2073">
                <c:v>11</c:v>
              </c:pt>
              <c:pt idx="2074">
                <c:v>11</c:v>
              </c:pt>
              <c:pt idx="2075">
                <c:v>11</c:v>
              </c:pt>
              <c:pt idx="2076">
                <c:v>11</c:v>
              </c:pt>
              <c:pt idx="2077">
                <c:v>11</c:v>
              </c:pt>
              <c:pt idx="2078">
                <c:v>11</c:v>
              </c:pt>
              <c:pt idx="2079">
                <c:v>11</c:v>
              </c:pt>
              <c:pt idx="2080">
                <c:v>11</c:v>
              </c:pt>
              <c:pt idx="2081">
                <c:v>11</c:v>
              </c:pt>
              <c:pt idx="2082">
                <c:v>11</c:v>
              </c:pt>
              <c:pt idx="2083">
                <c:v>11</c:v>
              </c:pt>
              <c:pt idx="2084">
                <c:v>11</c:v>
              </c:pt>
              <c:pt idx="2085">
                <c:v>11</c:v>
              </c:pt>
              <c:pt idx="2086">
                <c:v>11</c:v>
              </c:pt>
              <c:pt idx="2087">
                <c:v>11</c:v>
              </c:pt>
              <c:pt idx="2088">
                <c:v>11</c:v>
              </c:pt>
              <c:pt idx="2089">
                <c:v>11</c:v>
              </c:pt>
              <c:pt idx="2090">
                <c:v>11</c:v>
              </c:pt>
              <c:pt idx="2091">
                <c:v>11</c:v>
              </c:pt>
              <c:pt idx="2092">
                <c:v>11</c:v>
              </c:pt>
              <c:pt idx="2093">
                <c:v>11</c:v>
              </c:pt>
              <c:pt idx="2094">
                <c:v>11</c:v>
              </c:pt>
              <c:pt idx="2095">
                <c:v>11</c:v>
              </c:pt>
              <c:pt idx="2096">
                <c:v>11</c:v>
              </c:pt>
              <c:pt idx="2097">
                <c:v>11</c:v>
              </c:pt>
              <c:pt idx="2098">
                <c:v>11</c:v>
              </c:pt>
              <c:pt idx="2099">
                <c:v>11</c:v>
              </c:pt>
              <c:pt idx="2100">
                <c:v>11</c:v>
              </c:pt>
              <c:pt idx="2101">
                <c:v>11</c:v>
              </c:pt>
              <c:pt idx="2102">
                <c:v>11</c:v>
              </c:pt>
              <c:pt idx="2103">
                <c:v>#N/A</c:v>
              </c:pt>
              <c:pt idx="2104">
                <c:v>#N/A</c:v>
              </c:pt>
              <c:pt idx="2105">
                <c:v>11</c:v>
              </c:pt>
              <c:pt idx="2106">
                <c:v>11</c:v>
              </c:pt>
              <c:pt idx="2107">
                <c:v>11</c:v>
              </c:pt>
              <c:pt idx="2108">
                <c:v>11</c:v>
              </c:pt>
              <c:pt idx="2109">
                <c:v>11</c:v>
              </c:pt>
              <c:pt idx="2110">
                <c:v>11</c:v>
              </c:pt>
              <c:pt idx="2111">
                <c:v>11</c:v>
              </c:pt>
              <c:pt idx="2112">
                <c:v>11</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11.1</c:v>
              </c:pt>
              <c:pt idx="2131">
                <c:v>11.1</c:v>
              </c:pt>
              <c:pt idx="2132">
                <c:v>11.1</c:v>
              </c:pt>
              <c:pt idx="2133">
                <c:v>11.1</c:v>
              </c:pt>
              <c:pt idx="2134">
                <c:v>11.1</c:v>
              </c:pt>
              <c:pt idx="2135">
                <c:v>11.1</c:v>
              </c:pt>
              <c:pt idx="2136">
                <c:v>11.1</c:v>
              </c:pt>
              <c:pt idx="2137">
                <c:v>11.1</c:v>
              </c:pt>
              <c:pt idx="2138">
                <c:v>11.1</c:v>
              </c:pt>
              <c:pt idx="2139">
                <c:v>11.1</c:v>
              </c:pt>
              <c:pt idx="2140">
                <c:v>11.1</c:v>
              </c:pt>
              <c:pt idx="2141">
                <c:v>11.1</c:v>
              </c:pt>
              <c:pt idx="2142">
                <c:v>11.1</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11.3</c:v>
              </c:pt>
              <c:pt idx="2179">
                <c:v>11.3</c:v>
              </c:pt>
              <c:pt idx="2180">
                <c:v>11.3</c:v>
              </c:pt>
              <c:pt idx="2181">
                <c:v>11.3</c:v>
              </c:pt>
              <c:pt idx="2182">
                <c:v>11.3</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11.5</c:v>
              </c:pt>
              <c:pt idx="2321">
                <c:v>11.5</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91A7-4A91-9194-4C814B28C4D3}"/>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6000</c:v>
              </c:pt>
              <c:pt idx="2">
                <c:v>35000</c:v>
              </c:pt>
            </c:numLit>
          </c:xVal>
          <c:yVal>
            <c:numLit>
              <c:formatCode>General</c:formatCode>
              <c:ptCount val="3"/>
              <c:pt idx="0">
                <c:v>11</c:v>
              </c:pt>
              <c:pt idx="1">
                <c:v>11</c:v>
              </c:pt>
              <c:pt idx="2">
                <c:v>11</c:v>
              </c:pt>
            </c:numLit>
          </c:yVal>
          <c:smooth val="0"/>
          <c:extLst>
            <c:ext xmlns:c16="http://schemas.microsoft.com/office/drawing/2014/chart" uri="{C3380CC4-5D6E-409C-BE32-E72D297353CC}">
              <c16:uniqueId val="{00000001-91A7-4A91-9194-4C814B28C4D3}"/>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6000</c:v>
              </c:pt>
              <c:pt idx="2">
                <c:v>35000</c:v>
              </c:pt>
            </c:numLit>
          </c:xVal>
          <c:yVal>
            <c:numLit>
              <c:formatCode>General</c:formatCode>
              <c:ptCount val="3"/>
              <c:pt idx="0">
                <c:v>12.1</c:v>
              </c:pt>
              <c:pt idx="1">
                <c:v>12.1</c:v>
              </c:pt>
              <c:pt idx="2">
                <c:v>12.1</c:v>
              </c:pt>
            </c:numLit>
          </c:yVal>
          <c:smooth val="0"/>
          <c:extLst>
            <c:ext xmlns:c16="http://schemas.microsoft.com/office/drawing/2014/chart" uri="{C3380CC4-5D6E-409C-BE32-E72D297353CC}">
              <c16:uniqueId val="{00000002-91A7-4A91-9194-4C814B28C4D3}"/>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6000</c:v>
              </c:pt>
              <c:pt idx="2">
                <c:v>35000</c:v>
              </c:pt>
            </c:numLit>
          </c:xVal>
          <c:yVal>
            <c:numLit>
              <c:formatCode>General</c:formatCode>
              <c:ptCount val="3"/>
              <c:pt idx="0">
                <c:v>13.7</c:v>
              </c:pt>
              <c:pt idx="1">
                <c:v>13.7</c:v>
              </c:pt>
              <c:pt idx="2">
                <c:v>13.7</c:v>
              </c:pt>
            </c:numLit>
          </c:yVal>
          <c:smooth val="0"/>
          <c:extLst>
            <c:ext xmlns:c16="http://schemas.microsoft.com/office/drawing/2014/chart" uri="{C3380CC4-5D6E-409C-BE32-E72D297353CC}">
              <c16:uniqueId val="{00000003-91A7-4A91-9194-4C814B28C4D3}"/>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6000</c:v>
              </c:pt>
              <c:pt idx="2">
                <c:v>35000</c:v>
              </c:pt>
            </c:numLit>
          </c:xVal>
          <c:yVal>
            <c:numLit>
              <c:formatCode>General</c:formatCode>
              <c:ptCount val="3"/>
              <c:pt idx="0">
                <c:v>13.7</c:v>
              </c:pt>
              <c:pt idx="1">
                <c:v>13.7</c:v>
              </c:pt>
              <c:pt idx="2">
                <c:v>13.7</c:v>
              </c:pt>
            </c:numLit>
          </c:yVal>
          <c:smooth val="0"/>
          <c:extLst xmlns:c15="http://schemas.microsoft.com/office/drawing/2012/chart">
            <c:ext xmlns:c16="http://schemas.microsoft.com/office/drawing/2014/chart" uri="{C3380CC4-5D6E-409C-BE32-E72D297353CC}">
              <c16:uniqueId val="{00000004-91A7-4A91-9194-4C814B28C4D3}"/>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#3)</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10.9</c:v>
              </c:pt>
              <c:pt idx="179">
                <c:v>10.9</c:v>
              </c:pt>
              <c:pt idx="180">
                <c:v>11.4</c:v>
              </c:pt>
              <c:pt idx="181">
                <c:v>11.4</c:v>
              </c:pt>
              <c:pt idx="182">
                <c:v>11.4</c:v>
              </c:pt>
              <c:pt idx="183">
                <c:v>11.4</c:v>
              </c:pt>
              <c:pt idx="184">
                <c:v>11.4</c:v>
              </c:pt>
              <c:pt idx="185">
                <c:v>11.4</c:v>
              </c:pt>
              <c:pt idx="186">
                <c:v>11.4</c:v>
              </c:pt>
              <c:pt idx="187">
                <c:v>11.4</c:v>
              </c:pt>
              <c:pt idx="188">
                <c:v>11.4</c:v>
              </c:pt>
              <c:pt idx="189">
                <c:v>11.4</c:v>
              </c:pt>
              <c:pt idx="190">
                <c:v>11.4</c:v>
              </c:pt>
              <c:pt idx="191">
                <c:v>11.4</c:v>
              </c:pt>
              <c:pt idx="192">
                <c:v>11.4</c:v>
              </c:pt>
              <c:pt idx="193">
                <c:v>11.4</c:v>
              </c:pt>
              <c:pt idx="194">
                <c:v>11.4</c:v>
              </c:pt>
              <c:pt idx="195">
                <c:v>11.4</c:v>
              </c:pt>
              <c:pt idx="196">
                <c:v>11.4</c:v>
              </c:pt>
              <c:pt idx="197">
                <c:v>11.4</c:v>
              </c:pt>
              <c:pt idx="198">
                <c:v>11.4</c:v>
              </c:pt>
              <c:pt idx="199">
                <c:v>11.4</c:v>
              </c:pt>
              <c:pt idx="200">
                <c:v>11.4</c:v>
              </c:pt>
              <c:pt idx="201">
                <c:v>11.4</c:v>
              </c:pt>
              <c:pt idx="202">
                <c:v>11.4</c:v>
              </c:pt>
              <c:pt idx="203">
                <c:v>11.4</c:v>
              </c:pt>
              <c:pt idx="204">
                <c:v>11.4</c:v>
              </c:pt>
              <c:pt idx="205">
                <c:v>11.4</c:v>
              </c:pt>
              <c:pt idx="206">
                <c:v>11.4</c:v>
              </c:pt>
              <c:pt idx="207">
                <c:v>11.4</c:v>
              </c:pt>
              <c:pt idx="208">
                <c:v>11.4</c:v>
              </c:pt>
              <c:pt idx="209">
                <c:v>11.4</c:v>
              </c:pt>
              <c:pt idx="210">
                <c:v>11.4</c:v>
              </c:pt>
              <c:pt idx="211">
                <c:v>11.4</c:v>
              </c:pt>
              <c:pt idx="212">
                <c:v>11.4</c:v>
              </c:pt>
              <c:pt idx="213">
                <c:v>11.4</c:v>
              </c:pt>
              <c:pt idx="214">
                <c:v>11.4</c:v>
              </c:pt>
              <c:pt idx="215">
                <c:v>11.4</c:v>
              </c:pt>
              <c:pt idx="216">
                <c:v>11.4</c:v>
              </c:pt>
              <c:pt idx="217">
                <c:v>11.4</c:v>
              </c:pt>
              <c:pt idx="218">
                <c:v>11.4</c:v>
              </c:pt>
              <c:pt idx="219">
                <c:v>11.4</c:v>
              </c:pt>
              <c:pt idx="220">
                <c:v>11.4</c:v>
              </c:pt>
              <c:pt idx="221">
                <c:v>11.4</c:v>
              </c:pt>
              <c:pt idx="222">
                <c:v>11.4</c:v>
              </c:pt>
              <c:pt idx="223">
                <c:v>11.4</c:v>
              </c:pt>
              <c:pt idx="224">
                <c:v>11.4</c:v>
              </c:pt>
              <c:pt idx="225">
                <c:v>11.4</c:v>
              </c:pt>
              <c:pt idx="226">
                <c:v>11.4</c:v>
              </c:pt>
              <c:pt idx="227">
                <c:v>11.4</c:v>
              </c:pt>
              <c:pt idx="228">
                <c:v>11.4</c:v>
              </c:pt>
              <c:pt idx="229">
                <c:v>11.4</c:v>
              </c:pt>
              <c:pt idx="230">
                <c:v>11.4</c:v>
              </c:pt>
              <c:pt idx="231">
                <c:v>11.4</c:v>
              </c:pt>
              <c:pt idx="232">
                <c:v>11.4</c:v>
              </c:pt>
              <c:pt idx="233">
                <c:v>11.4</c:v>
              </c:pt>
              <c:pt idx="234">
                <c:v>11.4</c:v>
              </c:pt>
              <c:pt idx="235">
                <c:v>11.4</c:v>
              </c:pt>
              <c:pt idx="236">
                <c:v>11.4</c:v>
              </c:pt>
              <c:pt idx="237">
                <c:v>11.4</c:v>
              </c:pt>
              <c:pt idx="238">
                <c:v>11.4</c:v>
              </c:pt>
              <c:pt idx="239">
                <c:v>11.4</c:v>
              </c:pt>
              <c:pt idx="240">
                <c:v>11.4</c:v>
              </c:pt>
              <c:pt idx="241">
                <c:v>11.4</c:v>
              </c:pt>
              <c:pt idx="242">
                <c:v>11.4</c:v>
              </c:pt>
              <c:pt idx="243">
                <c:v>11.4</c:v>
              </c:pt>
              <c:pt idx="244">
                <c:v>11.4</c:v>
              </c:pt>
              <c:pt idx="245">
                <c:v>11.8</c:v>
              </c:pt>
              <c:pt idx="246">
                <c:v>12</c:v>
              </c:pt>
              <c:pt idx="247">
                <c:v>12</c:v>
              </c:pt>
              <c:pt idx="248">
                <c:v>12</c:v>
              </c:pt>
              <c:pt idx="249">
                <c:v>12</c:v>
              </c:pt>
              <c:pt idx="250">
                <c:v>12</c:v>
              </c:pt>
              <c:pt idx="251">
                <c:v>12</c:v>
              </c:pt>
              <c:pt idx="252">
                <c:v>12</c:v>
              </c:pt>
              <c:pt idx="253">
                <c:v>12</c:v>
              </c:pt>
              <c:pt idx="254">
                <c:v>12</c:v>
              </c:pt>
              <c:pt idx="255">
                <c:v>12</c:v>
              </c:pt>
              <c:pt idx="256">
                <c:v>12</c:v>
              </c:pt>
              <c:pt idx="257">
                <c:v>12</c:v>
              </c:pt>
              <c:pt idx="258">
                <c:v>12</c:v>
              </c:pt>
              <c:pt idx="259">
                <c:v>12</c:v>
              </c:pt>
              <c:pt idx="260">
                <c:v>12</c:v>
              </c:pt>
              <c:pt idx="261">
                <c:v>12</c:v>
              </c:pt>
              <c:pt idx="262">
                <c:v>12</c:v>
              </c:pt>
              <c:pt idx="263">
                <c:v>12</c:v>
              </c:pt>
              <c:pt idx="264">
                <c:v>12</c:v>
              </c:pt>
              <c:pt idx="265">
                <c:v>12</c:v>
              </c:pt>
              <c:pt idx="266">
                <c:v>12</c:v>
              </c:pt>
              <c:pt idx="267">
                <c:v>12</c:v>
              </c:pt>
              <c:pt idx="268">
                <c:v>12</c:v>
              </c:pt>
              <c:pt idx="269">
                <c:v>12</c:v>
              </c:pt>
              <c:pt idx="270">
                <c:v>12</c:v>
              </c:pt>
              <c:pt idx="271">
                <c:v>12</c:v>
              </c:pt>
              <c:pt idx="272">
                <c:v>12</c:v>
              </c:pt>
              <c:pt idx="273">
                <c:v>12</c:v>
              </c:pt>
              <c:pt idx="274">
                <c:v>12</c:v>
              </c:pt>
              <c:pt idx="275">
                <c:v>12</c:v>
              </c:pt>
              <c:pt idx="276">
                <c:v>12</c:v>
              </c:pt>
              <c:pt idx="277">
                <c:v>12</c:v>
              </c:pt>
              <c:pt idx="278">
                <c:v>12</c:v>
              </c:pt>
              <c:pt idx="279">
                <c:v>12</c:v>
              </c:pt>
              <c:pt idx="280">
                <c:v>12</c:v>
              </c:pt>
              <c:pt idx="281">
                <c:v>12</c:v>
              </c:pt>
              <c:pt idx="282">
                <c:v>12</c:v>
              </c:pt>
              <c:pt idx="283">
                <c:v>12</c:v>
              </c:pt>
              <c:pt idx="284">
                <c:v>12</c:v>
              </c:pt>
              <c:pt idx="285">
                <c:v>12</c:v>
              </c:pt>
              <c:pt idx="286">
                <c:v>12</c:v>
              </c:pt>
              <c:pt idx="287">
                <c:v>12</c:v>
              </c:pt>
              <c:pt idx="288">
                <c:v>12</c:v>
              </c:pt>
              <c:pt idx="289">
                <c:v>12</c:v>
              </c:pt>
              <c:pt idx="290">
                <c:v>12</c:v>
              </c:pt>
              <c:pt idx="291">
                <c:v>12</c:v>
              </c:pt>
              <c:pt idx="292">
                <c:v>12</c:v>
              </c:pt>
              <c:pt idx="293">
                <c:v>12</c:v>
              </c:pt>
              <c:pt idx="294">
                <c:v>12</c:v>
              </c:pt>
              <c:pt idx="295">
                <c:v>12</c:v>
              </c:pt>
              <c:pt idx="296">
                <c:v>12</c:v>
              </c:pt>
              <c:pt idx="297">
                <c:v>12</c:v>
              </c:pt>
              <c:pt idx="298">
                <c:v>12</c:v>
              </c:pt>
              <c:pt idx="299">
                <c:v>12</c:v>
              </c:pt>
              <c:pt idx="300">
                <c:v>12</c:v>
              </c:pt>
              <c:pt idx="301">
                <c:v>12</c:v>
              </c:pt>
              <c:pt idx="302">
                <c:v>12</c:v>
              </c:pt>
              <c:pt idx="303">
                <c:v>12</c:v>
              </c:pt>
              <c:pt idx="304">
                <c:v>12</c:v>
              </c:pt>
              <c:pt idx="305">
                <c:v>12</c:v>
              </c:pt>
              <c:pt idx="306">
                <c:v>12</c:v>
              </c:pt>
              <c:pt idx="307">
                <c:v>12</c:v>
              </c:pt>
              <c:pt idx="308">
                <c:v>12</c:v>
              </c:pt>
              <c:pt idx="309">
                <c:v>12</c:v>
              </c:pt>
              <c:pt idx="310">
                <c:v>12</c:v>
              </c:pt>
              <c:pt idx="311">
                <c:v>12</c:v>
              </c:pt>
              <c:pt idx="312">
                <c:v>12</c:v>
              </c:pt>
              <c:pt idx="313">
                <c:v>12</c:v>
              </c:pt>
              <c:pt idx="314">
                <c:v>12</c:v>
              </c:pt>
              <c:pt idx="315">
                <c:v>12</c:v>
              </c:pt>
              <c:pt idx="316">
                <c:v>12</c:v>
              </c:pt>
              <c:pt idx="317">
                <c:v>12</c:v>
              </c:pt>
              <c:pt idx="318">
                <c:v>12</c:v>
              </c:pt>
              <c:pt idx="319">
                <c:v>12</c:v>
              </c:pt>
              <c:pt idx="320">
                <c:v>12</c:v>
              </c:pt>
              <c:pt idx="321">
                <c:v>12</c:v>
              </c:pt>
              <c:pt idx="322">
                <c:v>12</c:v>
              </c:pt>
              <c:pt idx="323">
                <c:v>12</c:v>
              </c:pt>
              <c:pt idx="324">
                <c:v>12</c:v>
              </c:pt>
              <c:pt idx="325">
                <c:v>12</c:v>
              </c:pt>
              <c:pt idx="326">
                <c:v>12</c:v>
              </c:pt>
              <c:pt idx="327">
                <c:v>12</c:v>
              </c:pt>
              <c:pt idx="328">
                <c:v>12</c:v>
              </c:pt>
              <c:pt idx="329">
                <c:v>12</c:v>
              </c:pt>
              <c:pt idx="330">
                <c:v>12</c:v>
              </c:pt>
              <c:pt idx="331">
                <c:v>12</c:v>
              </c:pt>
              <c:pt idx="332">
                <c:v>12</c:v>
              </c:pt>
              <c:pt idx="333">
                <c:v>12</c:v>
              </c:pt>
              <c:pt idx="334">
                <c:v>12</c:v>
              </c:pt>
              <c:pt idx="335">
                <c:v>12</c:v>
              </c:pt>
              <c:pt idx="336">
                <c:v>12</c:v>
              </c:pt>
              <c:pt idx="337">
                <c:v>12</c:v>
              </c:pt>
              <c:pt idx="338">
                <c:v>12</c:v>
              </c:pt>
              <c:pt idx="339">
                <c:v>12</c:v>
              </c:pt>
              <c:pt idx="340">
                <c:v>12</c:v>
              </c:pt>
              <c:pt idx="341">
                <c:v>12</c:v>
              </c:pt>
              <c:pt idx="342">
                <c:v>12</c:v>
              </c:pt>
              <c:pt idx="343">
                <c:v>12</c:v>
              </c:pt>
              <c:pt idx="344">
                <c:v>12</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12</c:v>
              </c:pt>
              <c:pt idx="380">
                <c:v>12</c:v>
              </c:pt>
              <c:pt idx="381">
                <c:v>12</c:v>
              </c:pt>
              <c:pt idx="382">
                <c:v>12</c:v>
              </c:pt>
              <c:pt idx="383">
                <c:v>12</c:v>
              </c:pt>
              <c:pt idx="384">
                <c:v>12</c:v>
              </c:pt>
              <c:pt idx="385">
                <c:v>12</c:v>
              </c:pt>
              <c:pt idx="386">
                <c:v>12</c:v>
              </c:pt>
              <c:pt idx="387">
                <c:v>12</c:v>
              </c:pt>
              <c:pt idx="388">
                <c:v>12</c:v>
              </c:pt>
              <c:pt idx="389">
                <c:v>12</c:v>
              </c:pt>
              <c:pt idx="390">
                <c:v>12</c:v>
              </c:pt>
              <c:pt idx="391">
                <c:v>12</c:v>
              </c:pt>
              <c:pt idx="392">
                <c:v>12</c:v>
              </c:pt>
              <c:pt idx="393">
                <c:v>12</c:v>
              </c:pt>
              <c:pt idx="394">
                <c:v>12</c:v>
              </c:pt>
              <c:pt idx="395">
                <c:v>12</c:v>
              </c:pt>
              <c:pt idx="396">
                <c:v>12</c:v>
              </c:pt>
              <c:pt idx="397">
                <c:v>12</c:v>
              </c:pt>
              <c:pt idx="398">
                <c:v>12</c:v>
              </c:pt>
              <c:pt idx="399">
                <c:v>12</c:v>
              </c:pt>
              <c:pt idx="400">
                <c:v>12</c:v>
              </c:pt>
              <c:pt idx="401">
                <c:v>12</c:v>
              </c:pt>
              <c:pt idx="402">
                <c:v>12</c:v>
              </c:pt>
              <c:pt idx="403">
                <c:v>12</c:v>
              </c:pt>
              <c:pt idx="404">
                <c:v>12</c:v>
              </c:pt>
              <c:pt idx="405">
                <c:v>12</c:v>
              </c:pt>
              <c:pt idx="406">
                <c:v>12</c:v>
              </c:pt>
              <c:pt idx="407">
                <c:v>12</c:v>
              </c:pt>
              <c:pt idx="408">
                <c:v>12</c:v>
              </c:pt>
              <c:pt idx="409">
                <c:v>12</c:v>
              </c:pt>
              <c:pt idx="410">
                <c:v>12</c:v>
              </c:pt>
              <c:pt idx="411">
                <c:v>12</c:v>
              </c:pt>
              <c:pt idx="412">
                <c:v>12</c:v>
              </c:pt>
              <c:pt idx="413">
                <c:v>12</c:v>
              </c:pt>
              <c:pt idx="414">
                <c:v>12</c:v>
              </c:pt>
              <c:pt idx="415">
                <c:v>12</c:v>
              </c:pt>
              <c:pt idx="416">
                <c:v>12</c:v>
              </c:pt>
              <c:pt idx="417">
                <c:v>12</c:v>
              </c:pt>
              <c:pt idx="418">
                <c:v>12</c:v>
              </c:pt>
              <c:pt idx="419">
                <c:v>12</c:v>
              </c:pt>
              <c:pt idx="420">
                <c:v>12</c:v>
              </c:pt>
              <c:pt idx="421">
                <c:v>12</c:v>
              </c:pt>
              <c:pt idx="422">
                <c:v>12</c:v>
              </c:pt>
              <c:pt idx="423">
                <c:v>12</c:v>
              </c:pt>
              <c:pt idx="424">
                <c:v>12</c:v>
              </c:pt>
              <c:pt idx="425">
                <c:v>12</c:v>
              </c:pt>
              <c:pt idx="426">
                <c:v>12</c:v>
              </c:pt>
              <c:pt idx="427">
                <c:v>12</c:v>
              </c:pt>
              <c:pt idx="428">
                <c:v>12</c:v>
              </c:pt>
              <c:pt idx="429">
                <c:v>12</c:v>
              </c:pt>
              <c:pt idx="430">
                <c:v>12</c:v>
              </c:pt>
              <c:pt idx="431">
                <c:v>12</c:v>
              </c:pt>
              <c:pt idx="432">
                <c:v>12</c:v>
              </c:pt>
              <c:pt idx="433">
                <c:v>12</c:v>
              </c:pt>
              <c:pt idx="434">
                <c:v>12</c:v>
              </c:pt>
              <c:pt idx="435">
                <c:v>12</c:v>
              </c:pt>
              <c:pt idx="436">
                <c:v>12</c:v>
              </c:pt>
              <c:pt idx="437">
                <c:v>12</c:v>
              </c:pt>
              <c:pt idx="438">
                <c:v>12</c:v>
              </c:pt>
              <c:pt idx="439">
                <c:v>12</c:v>
              </c:pt>
              <c:pt idx="440">
                <c:v>12</c:v>
              </c:pt>
              <c:pt idx="441">
                <c:v>12</c:v>
              </c:pt>
              <c:pt idx="442">
                <c:v>12</c:v>
              </c:pt>
              <c:pt idx="443">
                <c:v>12</c:v>
              </c:pt>
              <c:pt idx="444">
                <c:v>12</c:v>
              </c:pt>
              <c:pt idx="445">
                <c:v>12</c:v>
              </c:pt>
              <c:pt idx="446">
                <c:v>12</c:v>
              </c:pt>
              <c:pt idx="447">
                <c:v>12</c:v>
              </c:pt>
              <c:pt idx="448">
                <c:v>12</c:v>
              </c:pt>
              <c:pt idx="449">
                <c:v>12</c:v>
              </c:pt>
              <c:pt idx="450">
                <c:v>12</c:v>
              </c:pt>
              <c:pt idx="451">
                <c:v>12</c:v>
              </c:pt>
              <c:pt idx="452">
                <c:v>12</c:v>
              </c:pt>
              <c:pt idx="453">
                <c:v>12</c:v>
              </c:pt>
              <c:pt idx="454">
                <c:v>12</c:v>
              </c:pt>
              <c:pt idx="455">
                <c:v>12</c:v>
              </c:pt>
              <c:pt idx="456">
                <c:v>12</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12</c:v>
              </c:pt>
              <c:pt idx="482">
                <c:v>12</c:v>
              </c:pt>
              <c:pt idx="483">
                <c:v>12</c:v>
              </c:pt>
              <c:pt idx="484">
                <c:v>12</c:v>
              </c:pt>
              <c:pt idx="485">
                <c:v>12</c:v>
              </c:pt>
              <c:pt idx="486">
                <c:v>12</c:v>
              </c:pt>
              <c:pt idx="487">
                <c:v>12</c:v>
              </c:pt>
              <c:pt idx="488">
                <c:v>12</c:v>
              </c:pt>
              <c:pt idx="489">
                <c:v>12</c:v>
              </c:pt>
              <c:pt idx="490">
                <c:v>12</c:v>
              </c:pt>
              <c:pt idx="491">
                <c:v>12</c:v>
              </c:pt>
              <c:pt idx="492">
                <c:v>12</c:v>
              </c:pt>
              <c:pt idx="493">
                <c:v>12</c:v>
              </c:pt>
              <c:pt idx="494">
                <c:v>12</c:v>
              </c:pt>
              <c:pt idx="495">
                <c:v>12</c:v>
              </c:pt>
              <c:pt idx="496">
                <c:v>12</c:v>
              </c:pt>
              <c:pt idx="497">
                <c:v>12</c:v>
              </c:pt>
              <c:pt idx="498">
                <c:v>12</c:v>
              </c:pt>
              <c:pt idx="499">
                <c:v>12</c:v>
              </c:pt>
              <c:pt idx="500">
                <c:v>12</c:v>
              </c:pt>
              <c:pt idx="501">
                <c:v>12</c:v>
              </c:pt>
              <c:pt idx="502">
                <c:v>12</c:v>
              </c:pt>
              <c:pt idx="503">
                <c:v>12</c:v>
              </c:pt>
              <c:pt idx="504">
                <c:v>12</c:v>
              </c:pt>
              <c:pt idx="505">
                <c:v>12</c:v>
              </c:pt>
              <c:pt idx="506">
                <c:v>12</c:v>
              </c:pt>
              <c:pt idx="507">
                <c:v>12</c:v>
              </c:pt>
              <c:pt idx="508">
                <c:v>12</c:v>
              </c:pt>
              <c:pt idx="509">
                <c:v>12</c:v>
              </c:pt>
              <c:pt idx="510">
                <c:v>12</c:v>
              </c:pt>
              <c:pt idx="511">
                <c:v>12</c:v>
              </c:pt>
              <c:pt idx="512">
                <c:v>12</c:v>
              </c:pt>
              <c:pt idx="513">
                <c:v>12</c:v>
              </c:pt>
              <c:pt idx="514">
                <c:v>12</c:v>
              </c:pt>
              <c:pt idx="515">
                <c:v>12</c:v>
              </c:pt>
              <c:pt idx="516">
                <c:v>12</c:v>
              </c:pt>
              <c:pt idx="517">
                <c:v>12</c:v>
              </c:pt>
              <c:pt idx="518">
                <c:v>12</c:v>
              </c:pt>
              <c:pt idx="519">
                <c:v>12</c:v>
              </c:pt>
              <c:pt idx="520">
                <c:v>12</c:v>
              </c:pt>
              <c:pt idx="521">
                <c:v>12</c:v>
              </c:pt>
              <c:pt idx="522">
                <c:v>12</c:v>
              </c:pt>
              <c:pt idx="523">
                <c:v>12</c:v>
              </c:pt>
              <c:pt idx="524">
                <c:v>12</c:v>
              </c:pt>
              <c:pt idx="525">
                <c:v>12</c:v>
              </c:pt>
              <c:pt idx="526">
                <c:v>12</c:v>
              </c:pt>
              <c:pt idx="527">
                <c:v>12</c:v>
              </c:pt>
              <c:pt idx="528">
                <c:v>12</c:v>
              </c:pt>
              <c:pt idx="529">
                <c:v>12</c:v>
              </c:pt>
              <c:pt idx="530">
                <c:v>12</c:v>
              </c:pt>
              <c:pt idx="531">
                <c:v>12</c:v>
              </c:pt>
              <c:pt idx="532">
                <c:v>12</c:v>
              </c:pt>
              <c:pt idx="533">
                <c:v>12</c:v>
              </c:pt>
              <c:pt idx="534">
                <c:v>12</c:v>
              </c:pt>
              <c:pt idx="535">
                <c:v>12</c:v>
              </c:pt>
              <c:pt idx="536">
                <c:v>12</c:v>
              </c:pt>
              <c:pt idx="537">
                <c:v>12</c:v>
              </c:pt>
              <c:pt idx="538">
                <c:v>12</c:v>
              </c:pt>
              <c:pt idx="539">
                <c:v>12</c:v>
              </c:pt>
              <c:pt idx="540">
                <c:v>12</c:v>
              </c:pt>
              <c:pt idx="541">
                <c:v>12</c:v>
              </c:pt>
              <c:pt idx="542">
                <c:v>12</c:v>
              </c:pt>
              <c:pt idx="543">
                <c:v>12</c:v>
              </c:pt>
              <c:pt idx="544">
                <c:v>12</c:v>
              </c:pt>
              <c:pt idx="545">
                <c:v>12</c:v>
              </c:pt>
              <c:pt idx="546">
                <c:v>12</c:v>
              </c:pt>
              <c:pt idx="547">
                <c:v>12</c:v>
              </c:pt>
              <c:pt idx="548">
                <c:v>12</c:v>
              </c:pt>
              <c:pt idx="549">
                <c:v>12</c:v>
              </c:pt>
              <c:pt idx="550">
                <c:v>12</c:v>
              </c:pt>
              <c:pt idx="551">
                <c:v>12</c:v>
              </c:pt>
              <c:pt idx="552">
                <c:v>12</c:v>
              </c:pt>
              <c:pt idx="553">
                <c:v>12</c:v>
              </c:pt>
              <c:pt idx="554">
                <c:v>12</c:v>
              </c:pt>
              <c:pt idx="555">
                <c:v>12</c:v>
              </c:pt>
              <c:pt idx="556">
                <c:v>12</c:v>
              </c:pt>
              <c:pt idx="557">
                <c:v>12</c:v>
              </c:pt>
              <c:pt idx="558">
                <c:v>12</c:v>
              </c:pt>
              <c:pt idx="559">
                <c:v>12</c:v>
              </c:pt>
              <c:pt idx="560">
                <c:v>12</c:v>
              </c:pt>
              <c:pt idx="561">
                <c:v>12</c:v>
              </c:pt>
              <c:pt idx="562">
                <c:v>12</c:v>
              </c:pt>
              <c:pt idx="563">
                <c:v>12</c:v>
              </c:pt>
              <c:pt idx="564">
                <c:v>12</c:v>
              </c:pt>
              <c:pt idx="565">
                <c:v>12</c:v>
              </c:pt>
              <c:pt idx="566">
                <c:v>12</c:v>
              </c:pt>
              <c:pt idx="567">
                <c:v>12</c:v>
              </c:pt>
              <c:pt idx="568">
                <c:v>12</c:v>
              </c:pt>
              <c:pt idx="569">
                <c:v>12</c:v>
              </c:pt>
              <c:pt idx="570">
                <c:v>12</c:v>
              </c:pt>
              <c:pt idx="571">
                <c:v>12</c:v>
              </c:pt>
              <c:pt idx="572">
                <c:v>12</c:v>
              </c:pt>
              <c:pt idx="573">
                <c:v>12</c:v>
              </c:pt>
              <c:pt idx="574">
                <c:v>12</c:v>
              </c:pt>
              <c:pt idx="575">
                <c:v>12</c:v>
              </c:pt>
              <c:pt idx="576">
                <c:v>12</c:v>
              </c:pt>
              <c:pt idx="577">
                <c:v>12</c:v>
              </c:pt>
              <c:pt idx="578">
                <c:v>12</c:v>
              </c:pt>
              <c:pt idx="579">
                <c:v>12</c:v>
              </c:pt>
              <c:pt idx="580">
                <c:v>12</c:v>
              </c:pt>
              <c:pt idx="581">
                <c:v>12</c:v>
              </c:pt>
              <c:pt idx="582">
                <c:v>12</c:v>
              </c:pt>
              <c:pt idx="583">
                <c:v>12</c:v>
              </c:pt>
              <c:pt idx="584">
                <c:v>12</c:v>
              </c:pt>
              <c:pt idx="585">
                <c:v>12</c:v>
              </c:pt>
              <c:pt idx="586">
                <c:v>12</c:v>
              </c:pt>
              <c:pt idx="587">
                <c:v>12</c:v>
              </c:pt>
              <c:pt idx="588">
                <c:v>12</c:v>
              </c:pt>
              <c:pt idx="589">
                <c:v>12</c:v>
              </c:pt>
              <c:pt idx="590">
                <c:v>12</c:v>
              </c:pt>
              <c:pt idx="591">
                <c:v>12</c:v>
              </c:pt>
              <c:pt idx="592">
                <c:v>12</c:v>
              </c:pt>
              <c:pt idx="593">
                <c:v>12</c:v>
              </c:pt>
              <c:pt idx="594">
                <c:v>12</c:v>
              </c:pt>
              <c:pt idx="595">
                <c:v>12</c:v>
              </c:pt>
              <c:pt idx="596">
                <c:v>12</c:v>
              </c:pt>
              <c:pt idx="597">
                <c:v>12</c:v>
              </c:pt>
              <c:pt idx="598">
                <c:v>12</c:v>
              </c:pt>
              <c:pt idx="599">
                <c:v>12</c:v>
              </c:pt>
              <c:pt idx="600">
                <c:v>12</c:v>
              </c:pt>
              <c:pt idx="601">
                <c:v>12</c:v>
              </c:pt>
              <c:pt idx="602">
                <c:v>12</c:v>
              </c:pt>
              <c:pt idx="603">
                <c:v>12</c:v>
              </c:pt>
              <c:pt idx="604">
                <c:v>12</c:v>
              </c:pt>
              <c:pt idx="605">
                <c:v>12</c:v>
              </c:pt>
              <c:pt idx="606">
                <c:v>12</c:v>
              </c:pt>
              <c:pt idx="607">
                <c:v>12</c:v>
              </c:pt>
              <c:pt idx="608">
                <c:v>12</c:v>
              </c:pt>
              <c:pt idx="609">
                <c:v>12</c:v>
              </c:pt>
              <c:pt idx="610">
                <c:v>12</c:v>
              </c:pt>
              <c:pt idx="611">
                <c:v>12</c:v>
              </c:pt>
              <c:pt idx="612">
                <c:v>12</c:v>
              </c:pt>
              <c:pt idx="613">
                <c:v>12</c:v>
              </c:pt>
              <c:pt idx="614">
                <c:v>12</c:v>
              </c:pt>
              <c:pt idx="615">
                <c:v>12</c:v>
              </c:pt>
              <c:pt idx="616">
                <c:v>12</c:v>
              </c:pt>
              <c:pt idx="617">
                <c:v>12</c:v>
              </c:pt>
              <c:pt idx="618">
                <c:v>12</c:v>
              </c:pt>
              <c:pt idx="619">
                <c:v>12</c:v>
              </c:pt>
              <c:pt idx="620">
                <c:v>12</c:v>
              </c:pt>
              <c:pt idx="621">
                <c:v>12</c:v>
              </c:pt>
              <c:pt idx="622">
                <c:v>12</c:v>
              </c:pt>
              <c:pt idx="623">
                <c:v>12</c:v>
              </c:pt>
              <c:pt idx="624">
                <c:v>12</c:v>
              </c:pt>
              <c:pt idx="625">
                <c:v>12</c:v>
              </c:pt>
              <c:pt idx="626">
                <c:v>12</c:v>
              </c:pt>
              <c:pt idx="627">
                <c:v>12</c:v>
              </c:pt>
              <c:pt idx="628">
                <c:v>12</c:v>
              </c:pt>
              <c:pt idx="629">
                <c:v>12</c:v>
              </c:pt>
              <c:pt idx="630">
                <c:v>12</c:v>
              </c:pt>
              <c:pt idx="631">
                <c:v>12</c:v>
              </c:pt>
              <c:pt idx="632">
                <c:v>12</c:v>
              </c:pt>
              <c:pt idx="633">
                <c:v>12</c:v>
              </c:pt>
              <c:pt idx="634">
                <c:v>12</c:v>
              </c:pt>
              <c:pt idx="635">
                <c:v>12</c:v>
              </c:pt>
              <c:pt idx="636">
                <c:v>12</c:v>
              </c:pt>
              <c:pt idx="637">
                <c:v>12</c:v>
              </c:pt>
              <c:pt idx="638">
                <c:v>12</c:v>
              </c:pt>
              <c:pt idx="639">
                <c:v>12</c:v>
              </c:pt>
              <c:pt idx="640">
                <c:v>12</c:v>
              </c:pt>
              <c:pt idx="641">
                <c:v>12</c:v>
              </c:pt>
              <c:pt idx="642">
                <c:v>12</c:v>
              </c:pt>
              <c:pt idx="643">
                <c:v>12</c:v>
              </c:pt>
              <c:pt idx="644">
                <c:v>12</c:v>
              </c:pt>
              <c:pt idx="645">
                <c:v>12</c:v>
              </c:pt>
              <c:pt idx="646">
                <c:v>12</c:v>
              </c:pt>
              <c:pt idx="647">
                <c:v>12</c:v>
              </c:pt>
              <c:pt idx="648">
                <c:v>12</c:v>
              </c:pt>
              <c:pt idx="649">
                <c:v>12</c:v>
              </c:pt>
              <c:pt idx="650">
                <c:v>12</c:v>
              </c:pt>
              <c:pt idx="651">
                <c:v>12</c:v>
              </c:pt>
              <c:pt idx="652">
                <c:v>12</c:v>
              </c:pt>
              <c:pt idx="653">
                <c:v>12</c:v>
              </c:pt>
              <c:pt idx="654">
                <c:v>12</c:v>
              </c:pt>
              <c:pt idx="655">
                <c:v>12</c:v>
              </c:pt>
              <c:pt idx="656">
                <c:v>12</c:v>
              </c:pt>
              <c:pt idx="657">
                <c:v>12</c:v>
              </c:pt>
              <c:pt idx="658">
                <c:v>12</c:v>
              </c:pt>
              <c:pt idx="659">
                <c:v>12</c:v>
              </c:pt>
              <c:pt idx="660">
                <c:v>12</c:v>
              </c:pt>
              <c:pt idx="661">
                <c:v>12</c:v>
              </c:pt>
              <c:pt idx="662">
                <c:v>12</c:v>
              </c:pt>
              <c:pt idx="663">
                <c:v>12</c:v>
              </c:pt>
              <c:pt idx="664">
                <c:v>12</c:v>
              </c:pt>
              <c:pt idx="665">
                <c:v>12</c:v>
              </c:pt>
              <c:pt idx="666">
                <c:v>12</c:v>
              </c:pt>
              <c:pt idx="667">
                <c:v>12</c:v>
              </c:pt>
              <c:pt idx="668">
                <c:v>12</c:v>
              </c:pt>
              <c:pt idx="669">
                <c:v>12</c:v>
              </c:pt>
              <c:pt idx="670">
                <c:v>12</c:v>
              </c:pt>
              <c:pt idx="671">
                <c:v>12</c:v>
              </c:pt>
              <c:pt idx="672">
                <c:v>12</c:v>
              </c:pt>
              <c:pt idx="673">
                <c:v>12</c:v>
              </c:pt>
              <c:pt idx="674">
                <c:v>12</c:v>
              </c:pt>
              <c:pt idx="675">
                <c:v>12</c:v>
              </c:pt>
              <c:pt idx="676">
                <c:v>12</c:v>
              </c:pt>
              <c:pt idx="677">
                <c:v>12</c:v>
              </c:pt>
              <c:pt idx="678">
                <c:v>12</c:v>
              </c:pt>
              <c:pt idx="679">
                <c:v>12</c:v>
              </c:pt>
              <c:pt idx="680">
                <c:v>12</c:v>
              </c:pt>
              <c:pt idx="681">
                <c:v>12</c:v>
              </c:pt>
              <c:pt idx="682">
                <c:v>12</c:v>
              </c:pt>
              <c:pt idx="683">
                <c:v>12</c:v>
              </c:pt>
              <c:pt idx="684">
                <c:v>12</c:v>
              </c:pt>
              <c:pt idx="685">
                <c:v>12</c:v>
              </c:pt>
              <c:pt idx="686">
                <c:v>12</c:v>
              </c:pt>
              <c:pt idx="687">
                <c:v>12</c:v>
              </c:pt>
              <c:pt idx="688">
                <c:v>12</c:v>
              </c:pt>
              <c:pt idx="689">
                <c:v>12</c:v>
              </c:pt>
              <c:pt idx="690">
                <c:v>12</c:v>
              </c:pt>
              <c:pt idx="691">
                <c:v>12</c:v>
              </c:pt>
              <c:pt idx="692">
                <c:v>12</c:v>
              </c:pt>
              <c:pt idx="693">
                <c:v>12</c:v>
              </c:pt>
              <c:pt idx="694">
                <c:v>12</c:v>
              </c:pt>
              <c:pt idx="695">
                <c:v>12</c:v>
              </c:pt>
              <c:pt idx="696">
                <c:v>12</c:v>
              </c:pt>
              <c:pt idx="697">
                <c:v>12</c:v>
              </c:pt>
              <c:pt idx="698">
                <c:v>12</c:v>
              </c:pt>
              <c:pt idx="699">
                <c:v>12</c:v>
              </c:pt>
              <c:pt idx="700">
                <c:v>12</c:v>
              </c:pt>
              <c:pt idx="701">
                <c:v>12</c:v>
              </c:pt>
              <c:pt idx="702">
                <c:v>12</c:v>
              </c:pt>
              <c:pt idx="703">
                <c:v>12</c:v>
              </c:pt>
              <c:pt idx="704">
                <c:v>12</c:v>
              </c:pt>
              <c:pt idx="705">
                <c:v>12</c:v>
              </c:pt>
              <c:pt idx="706">
                <c:v>12</c:v>
              </c:pt>
              <c:pt idx="707">
                <c:v>12</c:v>
              </c:pt>
              <c:pt idx="708">
                <c:v>12</c:v>
              </c:pt>
              <c:pt idx="709">
                <c:v>12</c:v>
              </c:pt>
              <c:pt idx="710">
                <c:v>12</c:v>
              </c:pt>
              <c:pt idx="711">
                <c:v>12</c:v>
              </c:pt>
              <c:pt idx="712">
                <c:v>12</c:v>
              </c:pt>
              <c:pt idx="713">
                <c:v>12</c:v>
              </c:pt>
              <c:pt idx="714">
                <c:v>12</c:v>
              </c:pt>
              <c:pt idx="715">
                <c:v>12</c:v>
              </c:pt>
              <c:pt idx="716">
                <c:v>12</c:v>
              </c:pt>
              <c:pt idx="717">
                <c:v>12</c:v>
              </c:pt>
              <c:pt idx="718">
                <c:v>12</c:v>
              </c:pt>
              <c:pt idx="719">
                <c:v>12</c:v>
              </c:pt>
              <c:pt idx="720">
                <c:v>12</c:v>
              </c:pt>
              <c:pt idx="721">
                <c:v>12</c:v>
              </c:pt>
              <c:pt idx="722">
                <c:v>12</c:v>
              </c:pt>
              <c:pt idx="723">
                <c:v>12</c:v>
              </c:pt>
              <c:pt idx="724">
                <c:v>12</c:v>
              </c:pt>
              <c:pt idx="725">
                <c:v>12.1</c:v>
              </c:pt>
              <c:pt idx="726">
                <c:v>12.1</c:v>
              </c:pt>
              <c:pt idx="727">
                <c:v>12.1</c:v>
              </c:pt>
              <c:pt idx="728">
                <c:v>12.1</c:v>
              </c:pt>
              <c:pt idx="729">
                <c:v>12.1</c:v>
              </c:pt>
              <c:pt idx="730">
                <c:v>13.8</c:v>
              </c:pt>
              <c:pt idx="731">
                <c:v>15</c:v>
              </c:pt>
              <c:pt idx="732">
                <c:v>15</c:v>
              </c:pt>
              <c:pt idx="733">
                <c:v>15</c:v>
              </c:pt>
              <c:pt idx="734">
                <c:v>15</c:v>
              </c:pt>
              <c:pt idx="735">
                <c:v>15</c:v>
              </c:pt>
              <c:pt idx="736">
                <c:v>15</c:v>
              </c:pt>
              <c:pt idx="737">
                <c:v>15</c:v>
              </c:pt>
              <c:pt idx="738">
                <c:v>15</c:v>
              </c:pt>
              <c:pt idx="739">
                <c:v>15</c:v>
              </c:pt>
              <c:pt idx="740">
                <c:v>15</c:v>
              </c:pt>
              <c:pt idx="741">
                <c:v>15</c:v>
              </c:pt>
              <c:pt idx="742">
                <c:v>15</c:v>
              </c:pt>
              <c:pt idx="743">
                <c:v>15</c:v>
              </c:pt>
              <c:pt idx="744">
                <c:v>15</c:v>
              </c:pt>
              <c:pt idx="745">
                <c:v>15</c:v>
              </c:pt>
              <c:pt idx="746">
                <c:v>15</c:v>
              </c:pt>
              <c:pt idx="747">
                <c:v>15</c:v>
              </c:pt>
              <c:pt idx="748">
                <c:v>15</c:v>
              </c:pt>
              <c:pt idx="749">
                <c:v>15</c:v>
              </c:pt>
              <c:pt idx="750">
                <c:v>15</c:v>
              </c:pt>
              <c:pt idx="751">
                <c:v>15</c:v>
              </c:pt>
              <c:pt idx="752">
                <c:v>15</c:v>
              </c:pt>
              <c:pt idx="753">
                <c:v>15</c:v>
              </c:pt>
              <c:pt idx="754">
                <c:v>15</c:v>
              </c:pt>
              <c:pt idx="755">
                <c:v>15</c:v>
              </c:pt>
              <c:pt idx="756">
                <c:v>15</c:v>
              </c:pt>
              <c:pt idx="757">
                <c:v>15</c:v>
              </c:pt>
              <c:pt idx="758">
                <c:v>15</c:v>
              </c:pt>
              <c:pt idx="759">
                <c:v>15</c:v>
              </c:pt>
              <c:pt idx="760">
                <c:v>15</c:v>
              </c:pt>
              <c:pt idx="761">
                <c:v>15</c:v>
              </c:pt>
              <c:pt idx="762">
                <c:v>15</c:v>
              </c:pt>
              <c:pt idx="763">
                <c:v>15</c:v>
              </c:pt>
              <c:pt idx="764">
                <c:v>15</c:v>
              </c:pt>
              <c:pt idx="765">
                <c:v>15</c:v>
              </c:pt>
              <c:pt idx="766">
                <c:v>15</c:v>
              </c:pt>
              <c:pt idx="767">
                <c:v>15</c:v>
              </c:pt>
              <c:pt idx="768">
                <c:v>15</c:v>
              </c:pt>
              <c:pt idx="769">
                <c:v>15</c:v>
              </c:pt>
              <c:pt idx="770">
                <c:v>15</c:v>
              </c:pt>
              <c:pt idx="771">
                <c:v>15</c:v>
              </c:pt>
              <c:pt idx="772">
                <c:v>15</c:v>
              </c:pt>
              <c:pt idx="773">
                <c:v>15</c:v>
              </c:pt>
              <c:pt idx="774">
                <c:v>15</c:v>
              </c:pt>
              <c:pt idx="775">
                <c:v>15</c:v>
              </c:pt>
              <c:pt idx="776">
                <c:v>15</c:v>
              </c:pt>
              <c:pt idx="777">
                <c:v>15</c:v>
              </c:pt>
              <c:pt idx="778">
                <c:v>15</c:v>
              </c:pt>
              <c:pt idx="779">
                <c:v>15</c:v>
              </c:pt>
              <c:pt idx="780">
                <c:v>15</c:v>
              </c:pt>
              <c:pt idx="781">
                <c:v>15</c:v>
              </c:pt>
              <c:pt idx="782">
                <c:v>15</c:v>
              </c:pt>
              <c:pt idx="783">
                <c:v>15</c:v>
              </c:pt>
              <c:pt idx="784">
                <c:v>15</c:v>
              </c:pt>
              <c:pt idx="785">
                <c:v>15</c:v>
              </c:pt>
              <c:pt idx="786">
                <c:v>15</c:v>
              </c:pt>
              <c:pt idx="787">
                <c:v>15</c:v>
              </c:pt>
              <c:pt idx="788">
                <c:v>15</c:v>
              </c:pt>
              <c:pt idx="789">
                <c:v>15</c:v>
              </c:pt>
              <c:pt idx="790">
                <c:v>15</c:v>
              </c:pt>
              <c:pt idx="791">
                <c:v>15</c:v>
              </c:pt>
              <c:pt idx="792">
                <c:v>15</c:v>
              </c:pt>
              <c:pt idx="793">
                <c:v>15</c:v>
              </c:pt>
              <c:pt idx="794">
                <c:v>15</c:v>
              </c:pt>
              <c:pt idx="795">
                <c:v>15</c:v>
              </c:pt>
              <c:pt idx="796">
                <c:v>15</c:v>
              </c:pt>
              <c:pt idx="797">
                <c:v>15</c:v>
              </c:pt>
              <c:pt idx="798">
                <c:v>15.4</c:v>
              </c:pt>
              <c:pt idx="799">
                <c:v>15.4</c:v>
              </c:pt>
              <c:pt idx="800">
                <c:v>15.5</c:v>
              </c:pt>
              <c:pt idx="801">
                <c:v>15.7</c:v>
              </c:pt>
              <c:pt idx="802">
                <c:v>15.7</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10.9</c:v>
              </c:pt>
              <c:pt idx="1821">
                <c:v>10.9</c:v>
              </c:pt>
              <c:pt idx="1822">
                <c:v>10.9</c:v>
              </c:pt>
              <c:pt idx="1823">
                <c:v>10.9</c:v>
              </c:pt>
              <c:pt idx="1824">
                <c:v>10.9</c:v>
              </c:pt>
              <c:pt idx="1825">
                <c:v>10.9</c:v>
              </c:pt>
              <c:pt idx="1826">
                <c:v>10.9</c:v>
              </c:pt>
              <c:pt idx="1827">
                <c:v>10.9</c:v>
              </c:pt>
              <c:pt idx="1828">
                <c:v>10.9</c:v>
              </c:pt>
              <c:pt idx="1829">
                <c:v>10.9</c:v>
              </c:pt>
              <c:pt idx="1830">
                <c:v>10.9</c:v>
              </c:pt>
              <c:pt idx="1831">
                <c:v>10.9</c:v>
              </c:pt>
              <c:pt idx="1832">
                <c:v>10.9</c:v>
              </c:pt>
              <c:pt idx="1833">
                <c:v>10.9</c:v>
              </c:pt>
              <c:pt idx="1834">
                <c:v>10.9</c:v>
              </c:pt>
              <c:pt idx="1835">
                <c:v>10.9</c:v>
              </c:pt>
              <c:pt idx="1836">
                <c:v>10.9</c:v>
              </c:pt>
              <c:pt idx="1837">
                <c:v>10.9</c:v>
              </c:pt>
              <c:pt idx="1838">
                <c:v>10.9</c:v>
              </c:pt>
              <c:pt idx="1839">
                <c:v>10.9</c:v>
              </c:pt>
              <c:pt idx="1840">
                <c:v>10.9</c:v>
              </c:pt>
              <c:pt idx="1841">
                <c:v>10.9</c:v>
              </c:pt>
              <c:pt idx="1842">
                <c:v>10.9</c:v>
              </c:pt>
              <c:pt idx="1843">
                <c:v>10.9</c:v>
              </c:pt>
              <c:pt idx="1844">
                <c:v>10.9</c:v>
              </c:pt>
              <c:pt idx="1845">
                <c:v>10.9</c:v>
              </c:pt>
              <c:pt idx="1846">
                <c:v>10.9</c:v>
              </c:pt>
              <c:pt idx="1847">
                <c:v>10.9</c:v>
              </c:pt>
              <c:pt idx="1848">
                <c:v>10.9</c:v>
              </c:pt>
              <c:pt idx="1849">
                <c:v>10.9</c:v>
              </c:pt>
              <c:pt idx="1850">
                <c:v>10.9</c:v>
              </c:pt>
              <c:pt idx="1851">
                <c:v>10.9</c:v>
              </c:pt>
              <c:pt idx="1852">
                <c:v>10.9</c:v>
              </c:pt>
              <c:pt idx="1853">
                <c:v>10.9</c:v>
              </c:pt>
              <c:pt idx="1854">
                <c:v>10.9</c:v>
              </c:pt>
              <c:pt idx="1855">
                <c:v>10.9</c:v>
              </c:pt>
              <c:pt idx="1856">
                <c:v>10.9</c:v>
              </c:pt>
              <c:pt idx="1857">
                <c:v>10.9</c:v>
              </c:pt>
              <c:pt idx="1858">
                <c:v>10.9</c:v>
              </c:pt>
              <c:pt idx="1859">
                <c:v>10.9</c:v>
              </c:pt>
              <c:pt idx="1860">
                <c:v>10.9</c:v>
              </c:pt>
              <c:pt idx="1861">
                <c:v>10.9</c:v>
              </c:pt>
              <c:pt idx="1862">
                <c:v>10.9</c:v>
              </c:pt>
              <c:pt idx="1863">
                <c:v>10.9</c:v>
              </c:pt>
              <c:pt idx="1864">
                <c:v>10.9</c:v>
              </c:pt>
              <c:pt idx="1865">
                <c:v>10.9</c:v>
              </c:pt>
              <c:pt idx="1866">
                <c:v>10.9</c:v>
              </c:pt>
              <c:pt idx="1867">
                <c:v>10.9</c:v>
              </c:pt>
              <c:pt idx="1868">
                <c:v>10.9</c:v>
              </c:pt>
              <c:pt idx="1869">
                <c:v>10.9</c:v>
              </c:pt>
              <c:pt idx="1870">
                <c:v>10.9</c:v>
              </c:pt>
              <c:pt idx="1871">
                <c:v>10.9</c:v>
              </c:pt>
              <c:pt idx="1872">
                <c:v>10.9</c:v>
              </c:pt>
              <c:pt idx="1873">
                <c:v>10.9</c:v>
              </c:pt>
              <c:pt idx="1874">
                <c:v>10.9</c:v>
              </c:pt>
              <c:pt idx="1875">
                <c:v>10.9</c:v>
              </c:pt>
              <c:pt idx="1876">
                <c:v>10.9</c:v>
              </c:pt>
              <c:pt idx="1877">
                <c:v>10.9</c:v>
              </c:pt>
              <c:pt idx="1878">
                <c:v>10.9</c:v>
              </c:pt>
              <c:pt idx="1879">
                <c:v>10.9</c:v>
              </c:pt>
              <c:pt idx="1880">
                <c:v>10.9</c:v>
              </c:pt>
              <c:pt idx="1881">
                <c:v>10.9</c:v>
              </c:pt>
              <c:pt idx="1882">
                <c:v>10.9</c:v>
              </c:pt>
              <c:pt idx="1883">
                <c:v>10.9</c:v>
              </c:pt>
              <c:pt idx="1884">
                <c:v>10.9</c:v>
              </c:pt>
              <c:pt idx="1885">
                <c:v>10.9</c:v>
              </c:pt>
              <c:pt idx="1886">
                <c:v>10.9</c:v>
              </c:pt>
              <c:pt idx="1887">
                <c:v>10.9</c:v>
              </c:pt>
              <c:pt idx="1888">
                <c:v>10.9</c:v>
              </c:pt>
              <c:pt idx="1889">
                <c:v>10.9</c:v>
              </c:pt>
              <c:pt idx="1890">
                <c:v>10.9</c:v>
              </c:pt>
              <c:pt idx="1891">
                <c:v>10.9</c:v>
              </c:pt>
              <c:pt idx="1892">
                <c:v>10.9</c:v>
              </c:pt>
              <c:pt idx="1893">
                <c:v>10.9</c:v>
              </c:pt>
              <c:pt idx="1894">
                <c:v>10.9</c:v>
              </c:pt>
              <c:pt idx="1895">
                <c:v>10.9</c:v>
              </c:pt>
              <c:pt idx="1896">
                <c:v>10.9</c:v>
              </c:pt>
              <c:pt idx="1897">
                <c:v>10.9</c:v>
              </c:pt>
              <c:pt idx="1898">
                <c:v>10.9</c:v>
              </c:pt>
              <c:pt idx="1899">
                <c:v>10.9</c:v>
              </c:pt>
              <c:pt idx="1900">
                <c:v>10.9</c:v>
              </c:pt>
              <c:pt idx="1901">
                <c:v>10.9</c:v>
              </c:pt>
              <c:pt idx="1902">
                <c:v>10.9</c:v>
              </c:pt>
              <c:pt idx="1903">
                <c:v>10.9</c:v>
              </c:pt>
              <c:pt idx="1904">
                <c:v>10.9</c:v>
              </c:pt>
              <c:pt idx="1905">
                <c:v>10.9</c:v>
              </c:pt>
              <c:pt idx="1906">
                <c:v>10.9</c:v>
              </c:pt>
              <c:pt idx="1907">
                <c:v>10.9</c:v>
              </c:pt>
              <c:pt idx="1908">
                <c:v>10.9</c:v>
              </c:pt>
              <c:pt idx="1909">
                <c:v>10.9</c:v>
              </c:pt>
              <c:pt idx="1910">
                <c:v>10.9</c:v>
              </c:pt>
              <c:pt idx="1911">
                <c:v>10.9</c:v>
              </c:pt>
              <c:pt idx="1912">
                <c:v>10.9</c:v>
              </c:pt>
              <c:pt idx="1913">
                <c:v>10.9</c:v>
              </c:pt>
              <c:pt idx="1914">
                <c:v>10.9</c:v>
              </c:pt>
              <c:pt idx="1915">
                <c:v>10.9</c:v>
              </c:pt>
              <c:pt idx="1916">
                <c:v>10.9</c:v>
              </c:pt>
              <c:pt idx="1917">
                <c:v>10.9</c:v>
              </c:pt>
              <c:pt idx="1918">
                <c:v>10.9</c:v>
              </c:pt>
              <c:pt idx="1919">
                <c:v>10.9</c:v>
              </c:pt>
              <c:pt idx="1920">
                <c:v>10.9</c:v>
              </c:pt>
              <c:pt idx="1921">
                <c:v>10.9</c:v>
              </c:pt>
              <c:pt idx="1922">
                <c:v>10.9</c:v>
              </c:pt>
              <c:pt idx="1923">
                <c:v>10.9</c:v>
              </c:pt>
              <c:pt idx="1924">
                <c:v>10.9</c:v>
              </c:pt>
              <c:pt idx="1925">
                <c:v>10.9</c:v>
              </c:pt>
              <c:pt idx="1926">
                <c:v>10.9</c:v>
              </c:pt>
              <c:pt idx="1927">
                <c:v>10.9</c:v>
              </c:pt>
              <c:pt idx="1928">
                <c:v>10.9</c:v>
              </c:pt>
              <c:pt idx="1929">
                <c:v>10.9</c:v>
              </c:pt>
              <c:pt idx="1930">
                <c:v>10.9</c:v>
              </c:pt>
              <c:pt idx="1931">
                <c:v>10.9</c:v>
              </c:pt>
              <c:pt idx="1932">
                <c:v>10.9</c:v>
              </c:pt>
              <c:pt idx="1933">
                <c:v>10.9</c:v>
              </c:pt>
              <c:pt idx="1934">
                <c:v>10.9</c:v>
              </c:pt>
              <c:pt idx="1935">
                <c:v>10.9</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11</c:v>
              </c:pt>
              <c:pt idx="2114">
                <c:v>11</c:v>
              </c:pt>
              <c:pt idx="2115">
                <c:v>#N/A</c:v>
              </c:pt>
              <c:pt idx="2116">
                <c:v>11</c:v>
              </c:pt>
              <c:pt idx="2117">
                <c:v>11</c:v>
              </c:pt>
              <c:pt idx="2118">
                <c:v>11</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11.1</c:v>
              </c:pt>
              <c:pt idx="2144">
                <c:v>11.1</c:v>
              </c:pt>
              <c:pt idx="2145">
                <c:v>11.1</c:v>
              </c:pt>
              <c:pt idx="2146">
                <c:v>11.1</c:v>
              </c:pt>
              <c:pt idx="2147">
                <c:v>11.1</c:v>
              </c:pt>
              <c:pt idx="2148">
                <c:v>11.1</c:v>
              </c:pt>
              <c:pt idx="2149">
                <c:v>11.1</c:v>
              </c:pt>
              <c:pt idx="2150">
                <c:v>11.1</c:v>
              </c:pt>
              <c:pt idx="2151">
                <c:v>11.1</c:v>
              </c:pt>
              <c:pt idx="2152">
                <c:v>11.1</c:v>
              </c:pt>
              <c:pt idx="2153">
                <c:v>#N/A</c:v>
              </c:pt>
              <c:pt idx="2154">
                <c:v>#N/A</c:v>
              </c:pt>
              <c:pt idx="2155">
                <c:v>#N/A</c:v>
              </c:pt>
              <c:pt idx="2156">
                <c:v>#N/A</c:v>
              </c:pt>
              <c:pt idx="2157">
                <c:v>#N/A</c:v>
              </c:pt>
              <c:pt idx="2158">
                <c:v>#N/A</c:v>
              </c:pt>
              <c:pt idx="2159">
                <c:v>#N/A</c:v>
              </c:pt>
              <c:pt idx="2160">
                <c:v>#N/A</c:v>
              </c:pt>
              <c:pt idx="2161">
                <c:v>11.2</c:v>
              </c:pt>
              <c:pt idx="2162">
                <c:v>11.2</c:v>
              </c:pt>
              <c:pt idx="2163">
                <c:v>11.2</c:v>
              </c:pt>
              <c:pt idx="2164">
                <c:v>11.2</c:v>
              </c:pt>
              <c:pt idx="2165">
                <c:v>11.2</c:v>
              </c:pt>
              <c:pt idx="2166">
                <c:v>11.2</c:v>
              </c:pt>
              <c:pt idx="2167">
                <c:v>11.2</c:v>
              </c:pt>
              <c:pt idx="2168">
                <c:v>11.2</c:v>
              </c:pt>
              <c:pt idx="2169">
                <c:v>11.2</c:v>
              </c:pt>
              <c:pt idx="2170">
                <c:v>11.2</c:v>
              </c:pt>
              <c:pt idx="2171">
                <c:v>11.2</c:v>
              </c:pt>
              <c:pt idx="2172">
                <c:v>11.2</c:v>
              </c:pt>
              <c:pt idx="2173">
                <c:v>11.2</c:v>
              </c:pt>
              <c:pt idx="2174">
                <c:v>11.2</c:v>
              </c:pt>
              <c:pt idx="2175">
                <c:v>11.2</c:v>
              </c:pt>
              <c:pt idx="2176">
                <c:v>11.2</c:v>
              </c:pt>
              <c:pt idx="2177">
                <c:v>11.2</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11.4</c:v>
              </c:pt>
              <c:pt idx="2228">
                <c:v>11.4</c:v>
              </c:pt>
              <c:pt idx="2229">
                <c:v>11.4</c:v>
              </c:pt>
              <c:pt idx="2230">
                <c:v>11.4</c:v>
              </c:pt>
              <c:pt idx="2231">
                <c:v>11.4</c:v>
              </c:pt>
              <c:pt idx="2232">
                <c:v>11.4</c:v>
              </c:pt>
              <c:pt idx="2233">
                <c:v>11.4</c:v>
              </c:pt>
              <c:pt idx="2234">
                <c:v>11.4</c:v>
              </c:pt>
              <c:pt idx="2235">
                <c:v>11.4</c:v>
              </c:pt>
              <c:pt idx="2236">
                <c:v>11.4</c:v>
              </c:pt>
              <c:pt idx="2237">
                <c:v>11.4</c:v>
              </c:pt>
              <c:pt idx="2238">
                <c:v>11.4</c:v>
              </c:pt>
              <c:pt idx="2239">
                <c:v>11.4</c:v>
              </c:pt>
              <c:pt idx="2240">
                <c:v>11.4</c:v>
              </c:pt>
              <c:pt idx="2241">
                <c:v>11.4</c:v>
              </c:pt>
              <c:pt idx="2242">
                <c:v>11.4</c:v>
              </c:pt>
              <c:pt idx="2243">
                <c:v>11.4</c:v>
              </c:pt>
              <c:pt idx="2244">
                <c:v>11.4</c:v>
              </c:pt>
              <c:pt idx="2245">
                <c:v>11.4</c:v>
              </c:pt>
              <c:pt idx="2246">
                <c:v>11.4</c:v>
              </c:pt>
              <c:pt idx="2247">
                <c:v>11.4</c:v>
              </c:pt>
              <c:pt idx="2248">
                <c:v>11.4</c:v>
              </c:pt>
              <c:pt idx="2249">
                <c:v>11.4</c:v>
              </c:pt>
              <c:pt idx="2250">
                <c:v>11.4</c:v>
              </c:pt>
              <c:pt idx="2251">
                <c:v>11.4</c:v>
              </c:pt>
              <c:pt idx="2252">
                <c:v>11.4</c:v>
              </c:pt>
              <c:pt idx="2253">
                <c:v>11.4</c:v>
              </c:pt>
              <c:pt idx="2254">
                <c:v>11.4</c:v>
              </c:pt>
              <c:pt idx="2255">
                <c:v>11.4</c:v>
              </c:pt>
              <c:pt idx="2256">
                <c:v>11.4</c:v>
              </c:pt>
              <c:pt idx="2257">
                <c:v>11.4</c:v>
              </c:pt>
              <c:pt idx="2258">
                <c:v>11.4</c:v>
              </c:pt>
              <c:pt idx="2259">
                <c:v>11.4</c:v>
              </c:pt>
              <c:pt idx="2260">
                <c:v>11.4</c:v>
              </c:pt>
              <c:pt idx="2261">
                <c:v>11.4</c:v>
              </c:pt>
              <c:pt idx="2262">
                <c:v>11.4</c:v>
              </c:pt>
              <c:pt idx="2263">
                <c:v>11.4</c:v>
              </c:pt>
              <c:pt idx="2264">
                <c:v>11.4</c:v>
              </c:pt>
              <c:pt idx="2265">
                <c:v>11.4</c:v>
              </c:pt>
              <c:pt idx="2266">
                <c:v>11.4</c:v>
              </c:pt>
              <c:pt idx="2267">
                <c:v>11.4</c:v>
              </c:pt>
              <c:pt idx="2268">
                <c:v>11.4</c:v>
              </c:pt>
              <c:pt idx="2269">
                <c:v>11.4</c:v>
              </c:pt>
              <c:pt idx="2270">
                <c:v>11.4</c:v>
              </c:pt>
              <c:pt idx="2271">
                <c:v>11.4</c:v>
              </c:pt>
              <c:pt idx="2272">
                <c:v>11.4</c:v>
              </c:pt>
              <c:pt idx="2273">
                <c:v>11.4</c:v>
              </c:pt>
              <c:pt idx="2274">
                <c:v>11.4</c:v>
              </c:pt>
              <c:pt idx="2275">
                <c:v>11.4</c:v>
              </c:pt>
              <c:pt idx="2276">
                <c:v>11.4</c:v>
              </c:pt>
              <c:pt idx="2277">
                <c:v>11.4</c:v>
              </c:pt>
              <c:pt idx="2278">
                <c:v>11.4</c:v>
              </c:pt>
              <c:pt idx="2279">
                <c:v>11.4</c:v>
              </c:pt>
              <c:pt idx="2280">
                <c:v>11.4</c:v>
              </c:pt>
              <c:pt idx="2281">
                <c:v>11.4</c:v>
              </c:pt>
              <c:pt idx="2282">
                <c:v>11.4</c:v>
              </c:pt>
              <c:pt idx="2283">
                <c:v>11.4</c:v>
              </c:pt>
              <c:pt idx="2284">
                <c:v>11.4</c:v>
              </c:pt>
              <c:pt idx="2285">
                <c:v>11.4</c:v>
              </c:pt>
              <c:pt idx="2286">
                <c:v>11.4</c:v>
              </c:pt>
              <c:pt idx="2287">
                <c:v>11.4</c:v>
              </c:pt>
              <c:pt idx="2288">
                <c:v>11.4</c:v>
              </c:pt>
              <c:pt idx="2289">
                <c:v>11.4</c:v>
              </c:pt>
              <c:pt idx="2290">
                <c:v>11.4</c:v>
              </c:pt>
              <c:pt idx="2291">
                <c:v>11.4</c:v>
              </c:pt>
              <c:pt idx="2292">
                <c:v>11.4</c:v>
              </c:pt>
              <c:pt idx="2293">
                <c:v>11.4</c:v>
              </c:pt>
              <c:pt idx="2294">
                <c:v>11.4</c:v>
              </c:pt>
              <c:pt idx="2295">
                <c:v>11.4</c:v>
              </c:pt>
              <c:pt idx="2296">
                <c:v>11.4</c:v>
              </c:pt>
              <c:pt idx="2297">
                <c:v>11.4</c:v>
              </c:pt>
              <c:pt idx="2298">
                <c:v>11.4</c:v>
              </c:pt>
              <c:pt idx="2299">
                <c:v>11.4</c:v>
              </c:pt>
              <c:pt idx="2300">
                <c:v>11.4</c:v>
              </c:pt>
              <c:pt idx="2301">
                <c:v>11.4</c:v>
              </c:pt>
              <c:pt idx="2302">
                <c:v>11.4</c:v>
              </c:pt>
              <c:pt idx="2303">
                <c:v>11.4</c:v>
              </c:pt>
              <c:pt idx="2304">
                <c:v>11.4</c:v>
              </c:pt>
              <c:pt idx="2305">
                <c:v>11.4</c:v>
              </c:pt>
              <c:pt idx="2306">
                <c:v>11.4</c:v>
              </c:pt>
              <c:pt idx="2307">
                <c:v>11.4</c:v>
              </c:pt>
              <c:pt idx="2308">
                <c:v>11.4</c:v>
              </c:pt>
              <c:pt idx="2309">
                <c:v>11.4</c:v>
              </c:pt>
              <c:pt idx="2310">
                <c:v>11.4</c:v>
              </c:pt>
              <c:pt idx="2311">
                <c:v>11.4</c:v>
              </c:pt>
              <c:pt idx="2312">
                <c:v>11.4</c:v>
              </c:pt>
              <c:pt idx="2313">
                <c:v>11.4</c:v>
              </c:pt>
              <c:pt idx="2314">
                <c:v>11.4</c:v>
              </c:pt>
              <c:pt idx="2315">
                <c:v>11.4</c:v>
              </c:pt>
              <c:pt idx="2316">
                <c:v>11.4</c:v>
              </c:pt>
              <c:pt idx="2317">
                <c:v>11.4</c:v>
              </c:pt>
              <c:pt idx="2318">
                <c:v>11.4</c:v>
              </c:pt>
              <c:pt idx="2319">
                <c:v>#N/A</c:v>
              </c:pt>
              <c:pt idx="2320">
                <c:v>#N/A</c:v>
              </c:pt>
              <c:pt idx="2321">
                <c:v>#N/A</c:v>
              </c:pt>
              <c:pt idx="2322">
                <c:v>11.6</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12</c:v>
              </c:pt>
              <c:pt idx="2470">
                <c:v>12</c:v>
              </c:pt>
              <c:pt idx="2471">
                <c:v>12</c:v>
              </c:pt>
              <c:pt idx="2472">
                <c:v>12</c:v>
              </c:pt>
              <c:pt idx="2473">
                <c:v>12</c:v>
              </c:pt>
              <c:pt idx="2474">
                <c:v>12</c:v>
              </c:pt>
              <c:pt idx="2475">
                <c:v>12</c:v>
              </c:pt>
              <c:pt idx="2476">
                <c:v>12</c:v>
              </c:pt>
              <c:pt idx="2477">
                <c:v>12</c:v>
              </c:pt>
              <c:pt idx="2478">
                <c:v>12</c:v>
              </c:pt>
              <c:pt idx="2479">
                <c:v>12</c:v>
              </c:pt>
              <c:pt idx="2480">
                <c:v>12</c:v>
              </c:pt>
              <c:pt idx="2481">
                <c:v>12</c:v>
              </c:pt>
              <c:pt idx="2482">
                <c:v>12</c:v>
              </c:pt>
              <c:pt idx="2483">
                <c:v>12</c:v>
              </c:pt>
              <c:pt idx="2484">
                <c:v>12</c:v>
              </c:pt>
              <c:pt idx="2485">
                <c:v>12</c:v>
              </c:pt>
              <c:pt idx="2486">
                <c:v>12</c:v>
              </c:pt>
              <c:pt idx="2487">
                <c:v>12</c:v>
              </c:pt>
              <c:pt idx="2488">
                <c:v>12</c:v>
              </c:pt>
              <c:pt idx="2489">
                <c:v>12</c:v>
              </c:pt>
              <c:pt idx="2490">
                <c:v>12</c:v>
              </c:pt>
              <c:pt idx="2491">
                <c:v>12</c:v>
              </c:pt>
              <c:pt idx="2492">
                <c:v>12</c:v>
              </c:pt>
              <c:pt idx="2493">
                <c:v>12</c:v>
              </c:pt>
              <c:pt idx="2494">
                <c:v>12</c:v>
              </c:pt>
              <c:pt idx="2495">
                <c:v>12</c:v>
              </c:pt>
              <c:pt idx="2496">
                <c:v>12</c:v>
              </c:pt>
              <c:pt idx="2497">
                <c:v>12</c:v>
              </c:pt>
              <c:pt idx="2498">
                <c:v>12</c:v>
              </c:pt>
              <c:pt idx="2499">
                <c:v>12</c:v>
              </c:pt>
              <c:pt idx="2500">
                <c:v>12</c:v>
              </c:pt>
              <c:pt idx="2501">
                <c:v>12</c:v>
              </c:pt>
              <c:pt idx="2502">
                <c:v>12</c:v>
              </c:pt>
              <c:pt idx="2503">
                <c:v>12</c:v>
              </c:pt>
              <c:pt idx="2504">
                <c:v>12</c:v>
              </c:pt>
              <c:pt idx="2505">
                <c:v>12</c:v>
              </c:pt>
              <c:pt idx="2506">
                <c:v>12</c:v>
              </c:pt>
              <c:pt idx="2507">
                <c:v>12</c:v>
              </c:pt>
              <c:pt idx="2508">
                <c:v>12</c:v>
              </c:pt>
              <c:pt idx="2509">
                <c:v>12</c:v>
              </c:pt>
              <c:pt idx="2510">
                <c:v>12</c:v>
              </c:pt>
              <c:pt idx="2511">
                <c:v>12</c:v>
              </c:pt>
              <c:pt idx="2512">
                <c:v>12</c:v>
              </c:pt>
              <c:pt idx="2513">
                <c:v>12</c:v>
              </c:pt>
              <c:pt idx="2514">
                <c:v>12</c:v>
              </c:pt>
              <c:pt idx="2515">
                <c:v>12</c:v>
              </c:pt>
              <c:pt idx="2516">
                <c:v>12</c:v>
              </c:pt>
              <c:pt idx="2517">
                <c:v>12</c:v>
              </c:pt>
              <c:pt idx="2518">
                <c:v>12</c:v>
              </c:pt>
              <c:pt idx="2519">
                <c:v>12</c:v>
              </c:pt>
              <c:pt idx="2520">
                <c:v>12</c:v>
              </c:pt>
              <c:pt idx="2521">
                <c:v>12</c:v>
              </c:pt>
              <c:pt idx="2522">
                <c:v>12</c:v>
              </c:pt>
              <c:pt idx="2523">
                <c:v>12</c:v>
              </c:pt>
              <c:pt idx="2524">
                <c:v>12</c:v>
              </c:pt>
              <c:pt idx="2525">
                <c:v>12</c:v>
              </c:pt>
              <c:pt idx="2526">
                <c:v>12</c:v>
              </c:pt>
              <c:pt idx="2527">
                <c:v>12</c:v>
              </c:pt>
              <c:pt idx="2528">
                <c:v>12</c:v>
              </c:pt>
              <c:pt idx="2529">
                <c:v>12</c:v>
              </c:pt>
              <c:pt idx="2530">
                <c:v>12</c:v>
              </c:pt>
              <c:pt idx="2531">
                <c:v>12</c:v>
              </c:pt>
              <c:pt idx="2532">
                <c:v>12</c:v>
              </c:pt>
              <c:pt idx="2533">
                <c:v>12</c:v>
              </c:pt>
              <c:pt idx="2534">
                <c:v>12</c:v>
              </c:pt>
              <c:pt idx="2535">
                <c:v>12</c:v>
              </c:pt>
              <c:pt idx="2536">
                <c:v>12</c:v>
              </c:pt>
              <c:pt idx="2537">
                <c:v>12</c:v>
              </c:pt>
              <c:pt idx="2538">
                <c:v>12</c:v>
              </c:pt>
              <c:pt idx="2539">
                <c:v>12</c:v>
              </c:pt>
              <c:pt idx="2540">
                <c:v>12</c:v>
              </c:pt>
              <c:pt idx="2541">
                <c:v>12</c:v>
              </c:pt>
              <c:pt idx="2542">
                <c:v>12</c:v>
              </c:pt>
              <c:pt idx="2543">
                <c:v>12</c:v>
              </c:pt>
              <c:pt idx="2544">
                <c:v>12</c:v>
              </c:pt>
              <c:pt idx="2545">
                <c:v>12</c:v>
              </c:pt>
              <c:pt idx="2546">
                <c:v>12</c:v>
              </c:pt>
              <c:pt idx="2547">
                <c:v>12</c:v>
              </c:pt>
              <c:pt idx="2548">
                <c:v>12</c:v>
              </c:pt>
              <c:pt idx="2549">
                <c:v>12</c:v>
              </c:pt>
              <c:pt idx="2550">
                <c:v>12</c:v>
              </c:pt>
              <c:pt idx="2551">
                <c:v>12</c:v>
              </c:pt>
              <c:pt idx="2552">
                <c:v>12</c:v>
              </c:pt>
              <c:pt idx="2553">
                <c:v>12</c:v>
              </c:pt>
              <c:pt idx="2554">
                <c:v>12</c:v>
              </c:pt>
              <c:pt idx="2555">
                <c:v>12</c:v>
              </c:pt>
              <c:pt idx="2556">
                <c:v>12</c:v>
              </c:pt>
              <c:pt idx="2557">
                <c:v>12</c:v>
              </c:pt>
              <c:pt idx="2558">
                <c:v>12</c:v>
              </c:pt>
              <c:pt idx="2559">
                <c:v>12</c:v>
              </c:pt>
              <c:pt idx="2560">
                <c:v>12</c:v>
              </c:pt>
              <c:pt idx="2561">
                <c:v>12</c:v>
              </c:pt>
              <c:pt idx="2562">
                <c:v>12</c:v>
              </c:pt>
              <c:pt idx="2563">
                <c:v>12</c:v>
              </c:pt>
              <c:pt idx="2564">
                <c:v>12</c:v>
              </c:pt>
              <c:pt idx="2565">
                <c:v>12</c:v>
              </c:pt>
              <c:pt idx="2566">
                <c:v>12</c:v>
              </c:pt>
              <c:pt idx="2567">
                <c:v>12</c:v>
              </c:pt>
              <c:pt idx="2568">
                <c:v>12</c:v>
              </c:pt>
              <c:pt idx="2569">
                <c:v>12</c:v>
              </c:pt>
              <c:pt idx="2570">
                <c:v>12</c:v>
              </c:pt>
              <c:pt idx="2571">
                <c:v>12</c:v>
              </c:pt>
              <c:pt idx="2572">
                <c:v>12</c:v>
              </c:pt>
              <c:pt idx="2573">
                <c:v>12</c:v>
              </c:pt>
              <c:pt idx="2574">
                <c:v>12</c:v>
              </c:pt>
              <c:pt idx="2575">
                <c:v>12</c:v>
              </c:pt>
              <c:pt idx="2576">
                <c:v>12</c:v>
              </c:pt>
              <c:pt idx="2577">
                <c:v>12</c:v>
              </c:pt>
              <c:pt idx="2578">
                <c:v>12</c:v>
              </c:pt>
              <c:pt idx="2579">
                <c:v>12</c:v>
              </c:pt>
              <c:pt idx="2580">
                <c:v>12</c:v>
              </c:pt>
              <c:pt idx="2581">
                <c:v>12</c:v>
              </c:pt>
              <c:pt idx="2582">
                <c:v>12</c:v>
              </c:pt>
              <c:pt idx="2583">
                <c:v>12</c:v>
              </c:pt>
              <c:pt idx="2584">
                <c:v>12</c:v>
              </c:pt>
              <c:pt idx="2585">
                <c:v>12</c:v>
              </c:pt>
              <c:pt idx="2586">
                <c:v>12</c:v>
              </c:pt>
              <c:pt idx="2587">
                <c:v>12</c:v>
              </c:pt>
              <c:pt idx="2588">
                <c:v>12</c:v>
              </c:pt>
              <c:pt idx="2589">
                <c:v>12</c:v>
              </c:pt>
              <c:pt idx="2590">
                <c:v>12</c:v>
              </c:pt>
              <c:pt idx="2591">
                <c:v>12</c:v>
              </c:pt>
              <c:pt idx="2592">
                <c:v>12</c:v>
              </c:pt>
              <c:pt idx="2593">
                <c:v>12</c:v>
              </c:pt>
              <c:pt idx="2594">
                <c:v>12</c:v>
              </c:pt>
              <c:pt idx="2595">
                <c:v>12</c:v>
              </c:pt>
              <c:pt idx="2596">
                <c:v>12</c:v>
              </c:pt>
              <c:pt idx="2597">
                <c:v>12</c:v>
              </c:pt>
              <c:pt idx="2598">
                <c:v>12</c:v>
              </c:pt>
              <c:pt idx="2599">
                <c:v>12</c:v>
              </c:pt>
              <c:pt idx="2600">
                <c:v>12</c:v>
              </c:pt>
              <c:pt idx="2601">
                <c:v>12</c:v>
              </c:pt>
              <c:pt idx="2602">
                <c:v>12</c:v>
              </c:pt>
              <c:pt idx="2603">
                <c:v>12</c:v>
              </c:pt>
              <c:pt idx="2604">
                <c:v>12</c:v>
              </c:pt>
              <c:pt idx="2605">
                <c:v>12</c:v>
              </c:pt>
              <c:pt idx="2606">
                <c:v>12</c:v>
              </c:pt>
              <c:pt idx="2607">
                <c:v>12</c:v>
              </c:pt>
              <c:pt idx="2608">
                <c:v>12</c:v>
              </c:pt>
              <c:pt idx="2609">
                <c:v>12</c:v>
              </c:pt>
              <c:pt idx="2610">
                <c:v>12</c:v>
              </c:pt>
              <c:pt idx="2611">
                <c:v>12</c:v>
              </c:pt>
              <c:pt idx="2612">
                <c:v>12</c:v>
              </c:pt>
              <c:pt idx="2613">
                <c:v>12</c:v>
              </c:pt>
              <c:pt idx="2614">
                <c:v>12</c:v>
              </c:pt>
              <c:pt idx="2615">
                <c:v>12</c:v>
              </c:pt>
              <c:pt idx="2616">
                <c:v>12</c:v>
              </c:pt>
              <c:pt idx="2617">
                <c:v>12</c:v>
              </c:pt>
              <c:pt idx="2618">
                <c:v>12</c:v>
              </c:pt>
              <c:pt idx="2619">
                <c:v>12</c:v>
              </c:pt>
              <c:pt idx="2620">
                <c:v>12</c:v>
              </c:pt>
              <c:pt idx="2621">
                <c:v>12</c:v>
              </c:pt>
              <c:pt idx="2622">
                <c:v>12</c:v>
              </c:pt>
              <c:pt idx="2623">
                <c:v>12</c:v>
              </c:pt>
              <c:pt idx="2624">
                <c:v>12</c:v>
              </c:pt>
              <c:pt idx="2625">
                <c:v>12</c:v>
              </c:pt>
              <c:pt idx="2626">
                <c:v>12</c:v>
              </c:pt>
              <c:pt idx="2627">
                <c:v>12</c:v>
              </c:pt>
              <c:pt idx="2628">
                <c:v>12</c:v>
              </c:pt>
              <c:pt idx="2629">
                <c:v>12</c:v>
              </c:pt>
              <c:pt idx="2630">
                <c:v>12</c:v>
              </c:pt>
              <c:pt idx="2631">
                <c:v>12</c:v>
              </c:pt>
              <c:pt idx="2632">
                <c:v>12</c:v>
              </c:pt>
              <c:pt idx="2633">
                <c:v>12</c:v>
              </c:pt>
              <c:pt idx="2634">
                <c:v>12</c:v>
              </c:pt>
              <c:pt idx="2635">
                <c:v>12</c:v>
              </c:pt>
              <c:pt idx="2636">
                <c:v>12</c:v>
              </c:pt>
              <c:pt idx="2637">
                <c:v>12</c:v>
              </c:pt>
              <c:pt idx="2638">
                <c:v>12</c:v>
              </c:pt>
              <c:pt idx="2639">
                <c:v>12</c:v>
              </c:pt>
              <c:pt idx="2640">
                <c:v>12</c:v>
              </c:pt>
              <c:pt idx="2641">
                <c:v>12</c:v>
              </c:pt>
              <c:pt idx="2642">
                <c:v>12</c:v>
              </c:pt>
              <c:pt idx="2643">
                <c:v>12</c:v>
              </c:pt>
              <c:pt idx="2644">
                <c:v>12</c:v>
              </c:pt>
              <c:pt idx="2645">
                <c:v>12</c:v>
              </c:pt>
              <c:pt idx="2646">
                <c:v>12</c:v>
              </c:pt>
              <c:pt idx="2647">
                <c:v>12</c:v>
              </c:pt>
              <c:pt idx="2648">
                <c:v>12</c:v>
              </c:pt>
              <c:pt idx="2649">
                <c:v>12</c:v>
              </c:pt>
              <c:pt idx="2650">
                <c:v>12</c:v>
              </c:pt>
              <c:pt idx="2651">
                <c:v>12</c:v>
              </c:pt>
              <c:pt idx="2652">
                <c:v>12</c:v>
              </c:pt>
              <c:pt idx="2653">
                <c:v>12</c:v>
              </c:pt>
              <c:pt idx="2654">
                <c:v>12</c:v>
              </c:pt>
              <c:pt idx="2655">
                <c:v>12</c:v>
              </c:pt>
              <c:pt idx="2656">
                <c:v>12</c:v>
              </c:pt>
              <c:pt idx="2657">
                <c:v>12</c:v>
              </c:pt>
              <c:pt idx="2658">
                <c:v>12</c:v>
              </c:pt>
              <c:pt idx="2659">
                <c:v>12</c:v>
              </c:pt>
              <c:pt idx="2660">
                <c:v>12</c:v>
              </c:pt>
              <c:pt idx="2661">
                <c:v>12</c:v>
              </c:pt>
              <c:pt idx="2662">
                <c:v>12</c:v>
              </c:pt>
              <c:pt idx="2663">
                <c:v>12</c:v>
              </c:pt>
              <c:pt idx="2664">
                <c:v>12</c:v>
              </c:pt>
              <c:pt idx="2665">
                <c:v>12</c:v>
              </c:pt>
              <c:pt idx="2666">
                <c:v>12</c:v>
              </c:pt>
              <c:pt idx="2667">
                <c:v>12</c:v>
              </c:pt>
              <c:pt idx="2668">
                <c:v>12</c:v>
              </c:pt>
              <c:pt idx="2669">
                <c:v>12</c:v>
              </c:pt>
              <c:pt idx="2670">
                <c:v>12</c:v>
              </c:pt>
              <c:pt idx="2671">
                <c:v>12</c:v>
              </c:pt>
              <c:pt idx="2672">
                <c:v>12</c:v>
              </c:pt>
              <c:pt idx="2673">
                <c:v>12</c:v>
              </c:pt>
              <c:pt idx="2674">
                <c:v>12</c:v>
              </c:pt>
              <c:pt idx="2675">
                <c:v>12</c:v>
              </c:pt>
              <c:pt idx="2676">
                <c:v>12</c:v>
              </c:pt>
              <c:pt idx="2677">
                <c:v>12</c:v>
              </c:pt>
              <c:pt idx="2678">
                <c:v>12</c:v>
              </c:pt>
              <c:pt idx="2679">
                <c:v>12</c:v>
              </c:pt>
              <c:pt idx="2680">
                <c:v>12</c:v>
              </c:pt>
              <c:pt idx="2681">
                <c:v>12</c:v>
              </c:pt>
              <c:pt idx="2682">
                <c:v>12</c:v>
              </c:pt>
              <c:pt idx="2683">
                <c:v>12</c:v>
              </c:pt>
              <c:pt idx="2684">
                <c:v>12</c:v>
              </c:pt>
              <c:pt idx="2685">
                <c:v>12</c:v>
              </c:pt>
              <c:pt idx="2686">
                <c:v>12</c:v>
              </c:pt>
              <c:pt idx="2687">
                <c:v>12</c:v>
              </c:pt>
              <c:pt idx="2688">
                <c:v>12</c:v>
              </c:pt>
              <c:pt idx="2689">
                <c:v>12</c:v>
              </c:pt>
              <c:pt idx="2690">
                <c:v>12</c:v>
              </c:pt>
              <c:pt idx="2691">
                <c:v>12</c:v>
              </c:pt>
              <c:pt idx="2692">
                <c:v>12</c:v>
              </c:pt>
              <c:pt idx="2693">
                <c:v>12</c:v>
              </c:pt>
              <c:pt idx="2694">
                <c:v>12</c:v>
              </c:pt>
              <c:pt idx="2695">
                <c:v>12</c:v>
              </c:pt>
              <c:pt idx="2696">
                <c:v>12</c:v>
              </c:pt>
              <c:pt idx="2697">
                <c:v>12</c:v>
              </c:pt>
              <c:pt idx="2698">
                <c:v>12</c:v>
              </c:pt>
              <c:pt idx="2699">
                <c:v>12</c:v>
              </c:pt>
              <c:pt idx="2700">
                <c:v>12</c:v>
              </c:pt>
              <c:pt idx="2701">
                <c:v>12</c:v>
              </c:pt>
              <c:pt idx="2702">
                <c:v>12</c:v>
              </c:pt>
              <c:pt idx="2703">
                <c:v>12</c:v>
              </c:pt>
              <c:pt idx="2704">
                <c:v>12</c:v>
              </c:pt>
              <c:pt idx="2705">
                <c:v>12</c:v>
              </c:pt>
              <c:pt idx="2706">
                <c:v>12</c:v>
              </c:pt>
              <c:pt idx="2707">
                <c:v>12</c:v>
              </c:pt>
              <c:pt idx="2708">
                <c:v>12</c:v>
              </c:pt>
              <c:pt idx="2709">
                <c:v>12</c:v>
              </c:pt>
              <c:pt idx="2710">
                <c:v>12</c:v>
              </c:pt>
              <c:pt idx="2711">
                <c:v>12</c:v>
              </c:pt>
              <c:pt idx="2712">
                <c:v>12</c:v>
              </c:pt>
              <c:pt idx="2713">
                <c:v>12</c:v>
              </c:pt>
              <c:pt idx="2714">
                <c:v>12</c:v>
              </c:pt>
              <c:pt idx="2715">
                <c:v>12</c:v>
              </c:pt>
              <c:pt idx="2716">
                <c:v>12</c:v>
              </c:pt>
              <c:pt idx="2717">
                <c:v>12</c:v>
              </c:pt>
              <c:pt idx="2718">
                <c:v>12</c:v>
              </c:pt>
              <c:pt idx="2719">
                <c:v>12</c:v>
              </c:pt>
              <c:pt idx="2720">
                <c:v>12</c:v>
              </c:pt>
              <c:pt idx="2721">
                <c:v>12</c:v>
              </c:pt>
              <c:pt idx="2722">
                <c:v>12</c:v>
              </c:pt>
              <c:pt idx="2723">
                <c:v>12</c:v>
              </c:pt>
              <c:pt idx="2724">
                <c:v>12</c:v>
              </c:pt>
              <c:pt idx="2725">
                <c:v>12</c:v>
              </c:pt>
              <c:pt idx="2726">
                <c:v>12</c:v>
              </c:pt>
              <c:pt idx="2727">
                <c:v>12</c:v>
              </c:pt>
              <c:pt idx="2728">
                <c:v>12</c:v>
              </c:pt>
              <c:pt idx="2729">
                <c:v>12</c:v>
              </c:pt>
              <c:pt idx="2730">
                <c:v>12</c:v>
              </c:pt>
              <c:pt idx="2731">
                <c:v>12</c:v>
              </c:pt>
              <c:pt idx="2732">
                <c:v>12</c:v>
              </c:pt>
              <c:pt idx="2733">
                <c:v>12</c:v>
              </c:pt>
              <c:pt idx="2734">
                <c:v>12</c:v>
              </c:pt>
              <c:pt idx="2735">
                <c:v>12</c:v>
              </c:pt>
              <c:pt idx="2736">
                <c:v>12</c:v>
              </c:pt>
              <c:pt idx="2737">
                <c:v>12</c:v>
              </c:pt>
              <c:pt idx="2738">
                <c:v>12</c:v>
              </c:pt>
              <c:pt idx="2739">
                <c:v>12</c:v>
              </c:pt>
              <c:pt idx="2740">
                <c:v>12</c:v>
              </c:pt>
              <c:pt idx="2741">
                <c:v>12</c:v>
              </c:pt>
              <c:pt idx="2742">
                <c:v>12</c:v>
              </c:pt>
              <c:pt idx="2743">
                <c:v>12</c:v>
              </c:pt>
              <c:pt idx="2744">
                <c:v>12</c:v>
              </c:pt>
              <c:pt idx="2745">
                <c:v>12</c:v>
              </c:pt>
              <c:pt idx="2746">
                <c:v>12</c:v>
              </c:pt>
              <c:pt idx="2747">
                <c:v>12</c:v>
              </c:pt>
              <c:pt idx="2748">
                <c:v>12</c:v>
              </c:pt>
              <c:pt idx="2749">
                <c:v>12</c:v>
              </c:pt>
              <c:pt idx="2750">
                <c:v>12</c:v>
              </c:pt>
              <c:pt idx="2751">
                <c:v>12</c:v>
              </c:pt>
              <c:pt idx="2752">
                <c:v>12</c:v>
              </c:pt>
              <c:pt idx="2753">
                <c:v>12</c:v>
              </c:pt>
              <c:pt idx="2754">
                <c:v>12</c:v>
              </c:pt>
              <c:pt idx="2755">
                <c:v>12</c:v>
              </c:pt>
              <c:pt idx="2756">
                <c:v>12</c:v>
              </c:pt>
              <c:pt idx="2757">
                <c:v>12</c:v>
              </c:pt>
              <c:pt idx="2758">
                <c:v>12</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508E-4761-9956-934B4EF004B8}"/>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10.9</c:v>
              </c:pt>
              <c:pt idx="1">
                <c:v>10.9</c:v>
              </c:pt>
              <c:pt idx="2">
                <c:v>10.9</c:v>
              </c:pt>
            </c:numLit>
          </c:yVal>
          <c:smooth val="0"/>
          <c:extLst>
            <c:ext xmlns:c16="http://schemas.microsoft.com/office/drawing/2014/chart" uri="{C3380CC4-5D6E-409C-BE32-E72D297353CC}">
              <c16:uniqueId val="{00000001-508E-4761-9956-934B4EF004B8}"/>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12</c:v>
              </c:pt>
              <c:pt idx="1">
                <c:v>12</c:v>
              </c:pt>
              <c:pt idx="2">
                <c:v>12</c:v>
              </c:pt>
            </c:numLit>
          </c:yVal>
          <c:smooth val="0"/>
          <c:extLst>
            <c:ext xmlns:c16="http://schemas.microsoft.com/office/drawing/2014/chart" uri="{C3380CC4-5D6E-409C-BE32-E72D297353CC}">
              <c16:uniqueId val="{00000002-508E-4761-9956-934B4EF004B8}"/>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10000</c:v>
              </c:pt>
              <c:pt idx="2">
                <c:v>35000</c:v>
              </c:pt>
            </c:numLit>
          </c:xVal>
          <c:yVal>
            <c:numLit>
              <c:formatCode>General</c:formatCode>
              <c:ptCount val="3"/>
              <c:pt idx="0">
                <c:v>16</c:v>
              </c:pt>
              <c:pt idx="1">
                <c:v>16</c:v>
              </c:pt>
              <c:pt idx="2">
                <c:v>16</c:v>
              </c:pt>
            </c:numLit>
          </c:yVal>
          <c:smooth val="0"/>
          <c:extLst>
            <c:ext xmlns:c16="http://schemas.microsoft.com/office/drawing/2014/chart" uri="{C3380CC4-5D6E-409C-BE32-E72D297353CC}">
              <c16:uniqueId val="{00000003-508E-4761-9956-934B4EF004B8}"/>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10000</c:v>
              </c:pt>
              <c:pt idx="2">
                <c:v>35000</c:v>
              </c:pt>
            </c:numLit>
          </c:xVal>
          <c:yVal>
            <c:numLit>
              <c:formatCode>General</c:formatCode>
              <c:ptCount val="3"/>
              <c:pt idx="0">
                <c:v>14.715000000000002</c:v>
              </c:pt>
              <c:pt idx="1">
                <c:v>14.715000000000002</c:v>
              </c:pt>
              <c:pt idx="2">
                <c:v>14.715000000000002</c:v>
              </c:pt>
            </c:numLit>
          </c:yVal>
          <c:smooth val="0"/>
          <c:extLst xmlns:c15="http://schemas.microsoft.com/office/drawing/2012/chart">
            <c:ext xmlns:c16="http://schemas.microsoft.com/office/drawing/2014/chart" uri="{C3380CC4-5D6E-409C-BE32-E72D297353CC}">
              <c16:uniqueId val="{00000004-508E-4761-9956-934B4EF004B8}"/>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#4)</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10.7</c:v>
              </c:pt>
              <c:pt idx="804">
                <c:v>11.3</c:v>
              </c:pt>
              <c:pt idx="805">
                <c:v>11.3</c:v>
              </c:pt>
              <c:pt idx="806">
                <c:v>11.3</c:v>
              </c:pt>
              <c:pt idx="807">
                <c:v>11.3</c:v>
              </c:pt>
              <c:pt idx="808">
                <c:v>11.3</c:v>
              </c:pt>
              <c:pt idx="809">
                <c:v>11.3</c:v>
              </c:pt>
              <c:pt idx="810">
                <c:v>11.3</c:v>
              </c:pt>
              <c:pt idx="811">
                <c:v>11.3</c:v>
              </c:pt>
              <c:pt idx="812">
                <c:v>11.3</c:v>
              </c:pt>
              <c:pt idx="813">
                <c:v>11.3</c:v>
              </c:pt>
              <c:pt idx="814">
                <c:v>11.3</c:v>
              </c:pt>
              <c:pt idx="815">
                <c:v>11.3</c:v>
              </c:pt>
              <c:pt idx="816">
                <c:v>11.3</c:v>
              </c:pt>
              <c:pt idx="817">
                <c:v>11.3</c:v>
              </c:pt>
              <c:pt idx="818">
                <c:v>11.3</c:v>
              </c:pt>
              <c:pt idx="819">
                <c:v>11.3</c:v>
              </c:pt>
              <c:pt idx="820">
                <c:v>11.3</c:v>
              </c:pt>
              <c:pt idx="821">
                <c:v>11.3</c:v>
              </c:pt>
              <c:pt idx="822">
                <c:v>11.3</c:v>
              </c:pt>
              <c:pt idx="823">
                <c:v>11.8</c:v>
              </c:pt>
              <c:pt idx="824">
                <c:v>11.8</c:v>
              </c:pt>
              <c:pt idx="825">
                <c:v>11.8</c:v>
              </c:pt>
              <c:pt idx="826">
                <c:v>11.8</c:v>
              </c:pt>
              <c:pt idx="827">
                <c:v>11.8</c:v>
              </c:pt>
              <c:pt idx="828">
                <c:v>11.8</c:v>
              </c:pt>
              <c:pt idx="829">
                <c:v>11.8</c:v>
              </c:pt>
              <c:pt idx="830">
                <c:v>11.8</c:v>
              </c:pt>
              <c:pt idx="831">
                <c:v>11.8</c:v>
              </c:pt>
              <c:pt idx="832">
                <c:v>11.8</c:v>
              </c:pt>
              <c:pt idx="833">
                <c:v>11.8</c:v>
              </c:pt>
              <c:pt idx="834">
                <c:v>11.8</c:v>
              </c:pt>
              <c:pt idx="835">
                <c:v>11.8</c:v>
              </c:pt>
              <c:pt idx="836">
                <c:v>11.8</c:v>
              </c:pt>
              <c:pt idx="837">
                <c:v>11.8</c:v>
              </c:pt>
              <c:pt idx="838">
                <c:v>11.8</c:v>
              </c:pt>
              <c:pt idx="839">
                <c:v>11.8</c:v>
              </c:pt>
              <c:pt idx="840">
                <c:v>11.8</c:v>
              </c:pt>
              <c:pt idx="841">
                <c:v>11.8</c:v>
              </c:pt>
              <c:pt idx="842">
                <c:v>11.8</c:v>
              </c:pt>
              <c:pt idx="843">
                <c:v>11.8</c:v>
              </c:pt>
              <c:pt idx="844">
                <c:v>11.8</c:v>
              </c:pt>
              <c:pt idx="845">
                <c:v>11.8</c:v>
              </c:pt>
              <c:pt idx="846">
                <c:v>11.8</c:v>
              </c:pt>
              <c:pt idx="847">
                <c:v>11.8</c:v>
              </c:pt>
              <c:pt idx="848">
                <c:v>11.8</c:v>
              </c:pt>
              <c:pt idx="849">
                <c:v>11.8</c:v>
              </c:pt>
              <c:pt idx="850">
                <c:v>11.8</c:v>
              </c:pt>
              <c:pt idx="851">
                <c:v>11.8</c:v>
              </c:pt>
              <c:pt idx="852">
                <c:v>11.8</c:v>
              </c:pt>
              <c:pt idx="853">
                <c:v>11.8</c:v>
              </c:pt>
              <c:pt idx="854">
                <c:v>11.8</c:v>
              </c:pt>
              <c:pt idx="855">
                <c:v>11.8</c:v>
              </c:pt>
              <c:pt idx="856">
                <c:v>11.8</c:v>
              </c:pt>
              <c:pt idx="857">
                <c:v>11.8</c:v>
              </c:pt>
              <c:pt idx="858">
                <c:v>11.8</c:v>
              </c:pt>
              <c:pt idx="859">
                <c:v>11.8</c:v>
              </c:pt>
              <c:pt idx="860">
                <c:v>11.8</c:v>
              </c:pt>
              <c:pt idx="861">
                <c:v>11.8</c:v>
              </c:pt>
              <c:pt idx="862">
                <c:v>11.8</c:v>
              </c:pt>
              <c:pt idx="863">
                <c:v>11.8</c:v>
              </c:pt>
              <c:pt idx="864">
                <c:v>11.8</c:v>
              </c:pt>
              <c:pt idx="865">
                <c:v>11.8</c:v>
              </c:pt>
              <c:pt idx="866">
                <c:v>11.8</c:v>
              </c:pt>
              <c:pt idx="867">
                <c:v>11.8</c:v>
              </c:pt>
              <c:pt idx="868">
                <c:v>11.8</c:v>
              </c:pt>
              <c:pt idx="869">
                <c:v>11.8</c:v>
              </c:pt>
              <c:pt idx="870">
                <c:v>11.8</c:v>
              </c:pt>
              <c:pt idx="871">
                <c:v>11.8</c:v>
              </c:pt>
              <c:pt idx="872">
                <c:v>11.8</c:v>
              </c:pt>
              <c:pt idx="873">
                <c:v>11.8</c:v>
              </c:pt>
              <c:pt idx="874">
                <c:v>11.8</c:v>
              </c:pt>
              <c:pt idx="875">
                <c:v>11.8</c:v>
              </c:pt>
              <c:pt idx="876">
                <c:v>11.8</c:v>
              </c:pt>
              <c:pt idx="877">
                <c:v>11.8</c:v>
              </c:pt>
              <c:pt idx="878">
                <c:v>11.8</c:v>
              </c:pt>
              <c:pt idx="879">
                <c:v>11.8</c:v>
              </c:pt>
              <c:pt idx="880">
                <c:v>11.8</c:v>
              </c:pt>
              <c:pt idx="881">
                <c:v>11.8</c:v>
              </c:pt>
              <c:pt idx="882">
                <c:v>11.8</c:v>
              </c:pt>
              <c:pt idx="883">
                <c:v>11.8</c:v>
              </c:pt>
              <c:pt idx="884">
                <c:v>11.8</c:v>
              </c:pt>
              <c:pt idx="885">
                <c:v>11.8</c:v>
              </c:pt>
              <c:pt idx="886">
                <c:v>11.8</c:v>
              </c:pt>
              <c:pt idx="887">
                <c:v>11.8</c:v>
              </c:pt>
              <c:pt idx="888">
                <c:v>11.8</c:v>
              </c:pt>
              <c:pt idx="889">
                <c:v>11.8</c:v>
              </c:pt>
              <c:pt idx="890">
                <c:v>11.8</c:v>
              </c:pt>
              <c:pt idx="891">
                <c:v>11.8</c:v>
              </c:pt>
              <c:pt idx="892">
                <c:v>11.8</c:v>
              </c:pt>
              <c:pt idx="893">
                <c:v>11.8</c:v>
              </c:pt>
              <c:pt idx="894">
                <c:v>11.8</c:v>
              </c:pt>
              <c:pt idx="895">
                <c:v>11.8</c:v>
              </c:pt>
              <c:pt idx="896">
                <c:v>11.8</c:v>
              </c:pt>
              <c:pt idx="897">
                <c:v>11.8</c:v>
              </c:pt>
              <c:pt idx="898">
                <c:v>11.8</c:v>
              </c:pt>
              <c:pt idx="899">
                <c:v>11.8</c:v>
              </c:pt>
              <c:pt idx="900">
                <c:v>11.8</c:v>
              </c:pt>
              <c:pt idx="901">
                <c:v>11.8</c:v>
              </c:pt>
              <c:pt idx="902">
                <c:v>11.8</c:v>
              </c:pt>
              <c:pt idx="903">
                <c:v>11.8</c:v>
              </c:pt>
              <c:pt idx="904">
                <c:v>11.8</c:v>
              </c:pt>
              <c:pt idx="905">
                <c:v>11.8</c:v>
              </c:pt>
              <c:pt idx="906">
                <c:v>11.8</c:v>
              </c:pt>
              <c:pt idx="907">
                <c:v>11.8</c:v>
              </c:pt>
              <c:pt idx="908">
                <c:v>11.8</c:v>
              </c:pt>
              <c:pt idx="909">
                <c:v>11.8</c:v>
              </c:pt>
              <c:pt idx="910">
                <c:v>11.8</c:v>
              </c:pt>
              <c:pt idx="911">
                <c:v>11.8</c:v>
              </c:pt>
              <c:pt idx="912">
                <c:v>11.8</c:v>
              </c:pt>
              <c:pt idx="913">
                <c:v>11.8</c:v>
              </c:pt>
              <c:pt idx="914">
                <c:v>11.8</c:v>
              </c:pt>
              <c:pt idx="915">
                <c:v>11.8</c:v>
              </c:pt>
              <c:pt idx="916">
                <c:v>11.8</c:v>
              </c:pt>
              <c:pt idx="917">
                <c:v>11.8</c:v>
              </c:pt>
              <c:pt idx="918">
                <c:v>11.8</c:v>
              </c:pt>
              <c:pt idx="919">
                <c:v>11.8</c:v>
              </c:pt>
              <c:pt idx="920">
                <c:v>11.8</c:v>
              </c:pt>
              <c:pt idx="921">
                <c:v>11.8</c:v>
              </c:pt>
              <c:pt idx="922">
                <c:v>11.8</c:v>
              </c:pt>
              <c:pt idx="923">
                <c:v>11.8</c:v>
              </c:pt>
              <c:pt idx="924">
                <c:v>11.8</c:v>
              </c:pt>
              <c:pt idx="925">
                <c:v>11.8</c:v>
              </c:pt>
              <c:pt idx="926">
                <c:v>11.8</c:v>
              </c:pt>
              <c:pt idx="927">
                <c:v>11.8</c:v>
              </c:pt>
              <c:pt idx="928">
                <c:v>11.8</c:v>
              </c:pt>
              <c:pt idx="929">
                <c:v>11.8</c:v>
              </c:pt>
              <c:pt idx="930">
                <c:v>11.8</c:v>
              </c:pt>
              <c:pt idx="931">
                <c:v>11.8</c:v>
              </c:pt>
              <c:pt idx="932">
                <c:v>11.8</c:v>
              </c:pt>
              <c:pt idx="933">
                <c:v>11.8</c:v>
              </c:pt>
              <c:pt idx="934">
                <c:v>11.8</c:v>
              </c:pt>
              <c:pt idx="935">
                <c:v>11.8</c:v>
              </c:pt>
              <c:pt idx="936">
                <c:v>11.8</c:v>
              </c:pt>
              <c:pt idx="937">
                <c:v>11.8</c:v>
              </c:pt>
              <c:pt idx="938">
                <c:v>11.8</c:v>
              </c:pt>
              <c:pt idx="939">
                <c:v>11.8</c:v>
              </c:pt>
              <c:pt idx="940">
                <c:v>11.8</c:v>
              </c:pt>
              <c:pt idx="941">
                <c:v>11.8</c:v>
              </c:pt>
              <c:pt idx="942">
                <c:v>11.8</c:v>
              </c:pt>
              <c:pt idx="943">
                <c:v>11.8</c:v>
              </c:pt>
              <c:pt idx="944">
                <c:v>11.8</c:v>
              </c:pt>
              <c:pt idx="945">
                <c:v>11.8</c:v>
              </c:pt>
              <c:pt idx="946">
                <c:v>11.8</c:v>
              </c:pt>
              <c:pt idx="947">
                <c:v>11.8</c:v>
              </c:pt>
              <c:pt idx="948">
                <c:v>11.8</c:v>
              </c:pt>
              <c:pt idx="949">
                <c:v>11.8</c:v>
              </c:pt>
              <c:pt idx="950">
                <c:v>11.8</c:v>
              </c:pt>
              <c:pt idx="951">
                <c:v>11.8</c:v>
              </c:pt>
              <c:pt idx="952">
                <c:v>11.8</c:v>
              </c:pt>
              <c:pt idx="953">
                <c:v>11.8</c:v>
              </c:pt>
              <c:pt idx="954">
                <c:v>11.8</c:v>
              </c:pt>
              <c:pt idx="955">
                <c:v>11.8</c:v>
              </c:pt>
              <c:pt idx="956">
                <c:v>11.8</c:v>
              </c:pt>
              <c:pt idx="957">
                <c:v>11.8</c:v>
              </c:pt>
              <c:pt idx="958">
                <c:v>11.8</c:v>
              </c:pt>
              <c:pt idx="959">
                <c:v>11.8</c:v>
              </c:pt>
              <c:pt idx="960">
                <c:v>11.8</c:v>
              </c:pt>
              <c:pt idx="961">
                <c:v>11.8</c:v>
              </c:pt>
              <c:pt idx="962">
                <c:v>11.8</c:v>
              </c:pt>
              <c:pt idx="963">
                <c:v>11.8</c:v>
              </c:pt>
              <c:pt idx="964">
                <c:v>11.8</c:v>
              </c:pt>
              <c:pt idx="965">
                <c:v>11.8</c:v>
              </c:pt>
              <c:pt idx="966">
                <c:v>11.8</c:v>
              </c:pt>
              <c:pt idx="967">
                <c:v>11.8</c:v>
              </c:pt>
              <c:pt idx="968">
                <c:v>11.8</c:v>
              </c:pt>
              <c:pt idx="969">
                <c:v>11.8</c:v>
              </c:pt>
              <c:pt idx="970">
                <c:v>11.8</c:v>
              </c:pt>
              <c:pt idx="971">
                <c:v>11.8</c:v>
              </c:pt>
              <c:pt idx="972">
                <c:v>11.8</c:v>
              </c:pt>
              <c:pt idx="973">
                <c:v>11.8</c:v>
              </c:pt>
              <c:pt idx="974">
                <c:v>11.8</c:v>
              </c:pt>
              <c:pt idx="975">
                <c:v>11.8</c:v>
              </c:pt>
              <c:pt idx="976">
                <c:v>11.8</c:v>
              </c:pt>
              <c:pt idx="977">
                <c:v>11.8</c:v>
              </c:pt>
              <c:pt idx="978">
                <c:v>11.8</c:v>
              </c:pt>
              <c:pt idx="979">
                <c:v>11.8</c:v>
              </c:pt>
              <c:pt idx="980">
                <c:v>11.8</c:v>
              </c:pt>
              <c:pt idx="981">
                <c:v>11.8</c:v>
              </c:pt>
              <c:pt idx="982">
                <c:v>11.8</c:v>
              </c:pt>
              <c:pt idx="983">
                <c:v>12</c:v>
              </c:pt>
              <c:pt idx="984">
                <c:v>12.1</c:v>
              </c:pt>
              <c:pt idx="985">
                <c:v>14.7</c:v>
              </c:pt>
              <c:pt idx="986">
                <c:v>14.7</c:v>
              </c:pt>
              <c:pt idx="987">
                <c:v>14.7</c:v>
              </c:pt>
              <c:pt idx="988">
                <c:v>14.7</c:v>
              </c:pt>
              <c:pt idx="989">
                <c:v>14.7</c:v>
              </c:pt>
              <c:pt idx="990">
                <c:v>14.7</c:v>
              </c:pt>
              <c:pt idx="991">
                <c:v>15</c:v>
              </c:pt>
              <c:pt idx="992">
                <c:v>15</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10.7</c:v>
              </c:pt>
              <c:pt idx="1767">
                <c:v>10.7</c:v>
              </c:pt>
              <c:pt idx="1768">
                <c:v>10.7</c:v>
              </c:pt>
              <c:pt idx="1769">
                <c:v>10.7</c:v>
              </c:pt>
              <c:pt idx="1770">
                <c:v>10.7</c:v>
              </c:pt>
              <c:pt idx="1771">
                <c:v>10.7</c:v>
              </c:pt>
              <c:pt idx="1772">
                <c:v>10.7</c:v>
              </c:pt>
              <c:pt idx="1773">
                <c:v>10.7</c:v>
              </c:pt>
              <c:pt idx="1774">
                <c:v>10.7</c:v>
              </c:pt>
              <c:pt idx="1775">
                <c:v>10.7</c:v>
              </c:pt>
              <c:pt idx="1776">
                <c:v>10.7</c:v>
              </c:pt>
              <c:pt idx="1777">
                <c:v>10.7</c:v>
              </c:pt>
              <c:pt idx="1778">
                <c:v>10.7</c:v>
              </c:pt>
              <c:pt idx="1779">
                <c:v>10.7</c:v>
              </c:pt>
              <c:pt idx="1780">
                <c:v>10.7</c:v>
              </c:pt>
              <c:pt idx="1781">
                <c:v>10.7</c:v>
              </c:pt>
              <c:pt idx="1782">
                <c:v>10.7</c:v>
              </c:pt>
              <c:pt idx="1783">
                <c:v>10.7</c:v>
              </c:pt>
              <c:pt idx="1784">
                <c:v>10.7</c:v>
              </c:pt>
              <c:pt idx="1785">
                <c:v>10.7</c:v>
              </c:pt>
              <c:pt idx="1786">
                <c:v>10.7</c:v>
              </c:pt>
              <c:pt idx="1787">
                <c:v>10.7</c:v>
              </c:pt>
              <c:pt idx="1788">
                <c:v>10.7</c:v>
              </c:pt>
              <c:pt idx="1789">
                <c:v>10.7</c:v>
              </c:pt>
              <c:pt idx="1790">
                <c:v>10.7</c:v>
              </c:pt>
              <c:pt idx="1791">
                <c:v>10.7</c:v>
              </c:pt>
              <c:pt idx="1792">
                <c:v>10.7</c:v>
              </c:pt>
              <c:pt idx="1793">
                <c:v>10.7</c:v>
              </c:pt>
              <c:pt idx="1794">
                <c:v>10.7</c:v>
              </c:pt>
              <c:pt idx="1795">
                <c:v>10.7</c:v>
              </c:pt>
              <c:pt idx="1796">
                <c:v>10.7</c:v>
              </c:pt>
              <c:pt idx="1797">
                <c:v>10.7</c:v>
              </c:pt>
              <c:pt idx="1798">
                <c:v>10.7</c:v>
              </c:pt>
              <c:pt idx="1799">
                <c:v>10.7</c:v>
              </c:pt>
              <c:pt idx="1800">
                <c:v>10.7</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10.9</c:v>
              </c:pt>
              <c:pt idx="1937">
                <c:v>10.9</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11</c:v>
              </c:pt>
              <c:pt idx="2120">
                <c:v>11</c:v>
              </c:pt>
              <c:pt idx="2121">
                <c:v>11</c:v>
              </c:pt>
              <c:pt idx="2122">
                <c:v>11</c:v>
              </c:pt>
              <c:pt idx="2123">
                <c:v>11</c:v>
              </c:pt>
              <c:pt idx="2124">
                <c:v>11</c:v>
              </c:pt>
              <c:pt idx="2125">
                <c:v>11</c:v>
              </c:pt>
              <c:pt idx="2126">
                <c:v>11</c:v>
              </c:pt>
              <c:pt idx="2127">
                <c:v>11</c:v>
              </c:pt>
              <c:pt idx="2128">
                <c:v>11</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11.1</c:v>
              </c:pt>
              <c:pt idx="2154">
                <c:v>11.1</c:v>
              </c:pt>
              <c:pt idx="2155">
                <c:v>11.1</c:v>
              </c:pt>
              <c:pt idx="2156">
                <c:v>11.1</c:v>
              </c:pt>
              <c:pt idx="2157">
                <c:v>11.1</c:v>
              </c:pt>
              <c:pt idx="2158">
                <c:v>11.1</c:v>
              </c:pt>
              <c:pt idx="2159">
                <c:v>11.1</c:v>
              </c:pt>
              <c:pt idx="2160">
                <c:v>11.1</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11.3</c:v>
              </c:pt>
              <c:pt idx="2184">
                <c:v>11.3</c:v>
              </c:pt>
              <c:pt idx="2185">
                <c:v>11.3</c:v>
              </c:pt>
              <c:pt idx="2186">
                <c:v>11.3</c:v>
              </c:pt>
              <c:pt idx="2187">
                <c:v>11.3</c:v>
              </c:pt>
              <c:pt idx="2188">
                <c:v>11.3</c:v>
              </c:pt>
              <c:pt idx="2189">
                <c:v>11.3</c:v>
              </c:pt>
              <c:pt idx="2190">
                <c:v>11.3</c:v>
              </c:pt>
              <c:pt idx="2191">
                <c:v>11.3</c:v>
              </c:pt>
              <c:pt idx="2192">
                <c:v>11.3</c:v>
              </c:pt>
              <c:pt idx="2193">
                <c:v>11.3</c:v>
              </c:pt>
              <c:pt idx="2194">
                <c:v>11.3</c:v>
              </c:pt>
              <c:pt idx="2195">
                <c:v>11.3</c:v>
              </c:pt>
              <c:pt idx="2196">
                <c:v>11.3</c:v>
              </c:pt>
              <c:pt idx="2197">
                <c:v>11.3</c:v>
              </c:pt>
              <c:pt idx="2198">
                <c:v>11.3</c:v>
              </c:pt>
              <c:pt idx="2199">
                <c:v>11.3</c:v>
              </c:pt>
              <c:pt idx="2200">
                <c:v>11.3</c:v>
              </c:pt>
              <c:pt idx="2201">
                <c:v>11.3</c:v>
              </c:pt>
              <c:pt idx="2202">
                <c:v>11.3</c:v>
              </c:pt>
              <c:pt idx="2203">
                <c:v>11.3</c:v>
              </c:pt>
              <c:pt idx="2204">
                <c:v>11.3</c:v>
              </c:pt>
              <c:pt idx="2205">
                <c:v>11.3</c:v>
              </c:pt>
              <c:pt idx="2206">
                <c:v>11.3</c:v>
              </c:pt>
              <c:pt idx="2207">
                <c:v>11.3</c:v>
              </c:pt>
              <c:pt idx="2208">
                <c:v>11.3</c:v>
              </c:pt>
              <c:pt idx="2209">
                <c:v>11.3</c:v>
              </c:pt>
              <c:pt idx="2210">
                <c:v>11.3</c:v>
              </c:pt>
              <c:pt idx="2211">
                <c:v>11.3</c:v>
              </c:pt>
              <c:pt idx="2212">
                <c:v>11.3</c:v>
              </c:pt>
              <c:pt idx="2213">
                <c:v>11.3</c:v>
              </c:pt>
              <c:pt idx="2214">
                <c:v>11.3</c:v>
              </c:pt>
              <c:pt idx="2215">
                <c:v>11.3</c:v>
              </c:pt>
              <c:pt idx="2216">
                <c:v>11.3</c:v>
              </c:pt>
              <c:pt idx="2217">
                <c:v>11.3</c:v>
              </c:pt>
              <c:pt idx="2218">
                <c:v>11.3</c:v>
              </c:pt>
              <c:pt idx="2219">
                <c:v>11.3</c:v>
              </c:pt>
              <c:pt idx="2220">
                <c:v>11.3</c:v>
              </c:pt>
              <c:pt idx="2221">
                <c:v>11.3</c:v>
              </c:pt>
              <c:pt idx="2222">
                <c:v>11.3</c:v>
              </c:pt>
              <c:pt idx="2223">
                <c:v>11.3</c:v>
              </c:pt>
              <c:pt idx="2224">
                <c:v>11.3</c:v>
              </c:pt>
              <c:pt idx="2225">
                <c:v>11.3</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11.4</c:v>
              </c:pt>
              <c:pt idx="2320">
                <c:v>#N/A</c:v>
              </c:pt>
              <c:pt idx="2321">
                <c:v>#N/A</c:v>
              </c:pt>
              <c:pt idx="2322">
                <c:v>#N/A</c:v>
              </c:pt>
              <c:pt idx="2323">
                <c:v>11.8</c:v>
              </c:pt>
              <c:pt idx="2324">
                <c:v>11.8</c:v>
              </c:pt>
              <c:pt idx="2325">
                <c:v>11.8</c:v>
              </c:pt>
              <c:pt idx="2326">
                <c:v>11.8</c:v>
              </c:pt>
              <c:pt idx="2327">
                <c:v>11.8</c:v>
              </c:pt>
              <c:pt idx="2328">
                <c:v>11.8</c:v>
              </c:pt>
              <c:pt idx="2329">
                <c:v>11.8</c:v>
              </c:pt>
              <c:pt idx="2330">
                <c:v>11.8</c:v>
              </c:pt>
              <c:pt idx="2331">
                <c:v>11.8</c:v>
              </c:pt>
              <c:pt idx="2332">
                <c:v>11.8</c:v>
              </c:pt>
              <c:pt idx="2333">
                <c:v>11.8</c:v>
              </c:pt>
              <c:pt idx="2334">
                <c:v>11.8</c:v>
              </c:pt>
              <c:pt idx="2335">
                <c:v>11.8</c:v>
              </c:pt>
              <c:pt idx="2336">
                <c:v>11.8</c:v>
              </c:pt>
              <c:pt idx="2337">
                <c:v>11.8</c:v>
              </c:pt>
              <c:pt idx="2338">
                <c:v>11.8</c:v>
              </c:pt>
              <c:pt idx="2339">
                <c:v>11.8</c:v>
              </c:pt>
              <c:pt idx="2340">
                <c:v>11.8</c:v>
              </c:pt>
              <c:pt idx="2341">
                <c:v>11.8</c:v>
              </c:pt>
              <c:pt idx="2342">
                <c:v>11.8</c:v>
              </c:pt>
              <c:pt idx="2343">
                <c:v>11.8</c:v>
              </c:pt>
              <c:pt idx="2344">
                <c:v>11.8</c:v>
              </c:pt>
              <c:pt idx="2345">
                <c:v>11.8</c:v>
              </c:pt>
              <c:pt idx="2346">
                <c:v>11.8</c:v>
              </c:pt>
              <c:pt idx="2347">
                <c:v>11.8</c:v>
              </c:pt>
              <c:pt idx="2348">
                <c:v>11.8</c:v>
              </c:pt>
              <c:pt idx="2349">
                <c:v>11.8</c:v>
              </c:pt>
              <c:pt idx="2350">
                <c:v>11.8</c:v>
              </c:pt>
              <c:pt idx="2351">
                <c:v>11.8</c:v>
              </c:pt>
              <c:pt idx="2352">
                <c:v>11.8</c:v>
              </c:pt>
              <c:pt idx="2353">
                <c:v>11.8</c:v>
              </c:pt>
              <c:pt idx="2354">
                <c:v>11.8</c:v>
              </c:pt>
              <c:pt idx="2355">
                <c:v>11.8</c:v>
              </c:pt>
              <c:pt idx="2356">
                <c:v>11.8</c:v>
              </c:pt>
              <c:pt idx="2357">
                <c:v>11.8</c:v>
              </c:pt>
              <c:pt idx="2358">
                <c:v>11.8</c:v>
              </c:pt>
              <c:pt idx="2359">
                <c:v>11.8</c:v>
              </c:pt>
              <c:pt idx="2360">
                <c:v>11.8</c:v>
              </c:pt>
              <c:pt idx="2361">
                <c:v>11.8</c:v>
              </c:pt>
              <c:pt idx="2362">
                <c:v>11.8</c:v>
              </c:pt>
              <c:pt idx="2363">
                <c:v>11.8</c:v>
              </c:pt>
              <c:pt idx="2364">
                <c:v>11.8</c:v>
              </c:pt>
              <c:pt idx="2365">
                <c:v>11.8</c:v>
              </c:pt>
              <c:pt idx="2366">
                <c:v>11.8</c:v>
              </c:pt>
              <c:pt idx="2367">
                <c:v>11.8</c:v>
              </c:pt>
              <c:pt idx="2368">
                <c:v>11.8</c:v>
              </c:pt>
              <c:pt idx="2369">
                <c:v>11.8</c:v>
              </c:pt>
              <c:pt idx="2370">
                <c:v>11.8</c:v>
              </c:pt>
              <c:pt idx="2371">
                <c:v>11.8</c:v>
              </c:pt>
              <c:pt idx="2372">
                <c:v>11.8</c:v>
              </c:pt>
              <c:pt idx="2373">
                <c:v>11.8</c:v>
              </c:pt>
              <c:pt idx="2374">
                <c:v>11.8</c:v>
              </c:pt>
              <c:pt idx="2375">
                <c:v>11.8</c:v>
              </c:pt>
              <c:pt idx="2376">
                <c:v>11.8</c:v>
              </c:pt>
              <c:pt idx="2377">
                <c:v>11.8</c:v>
              </c:pt>
              <c:pt idx="2378">
                <c:v>11.8</c:v>
              </c:pt>
              <c:pt idx="2379">
                <c:v>11.8</c:v>
              </c:pt>
              <c:pt idx="2380">
                <c:v>11.8</c:v>
              </c:pt>
              <c:pt idx="2381">
                <c:v>11.8</c:v>
              </c:pt>
              <c:pt idx="2382">
                <c:v>11.8</c:v>
              </c:pt>
              <c:pt idx="2383">
                <c:v>11.8</c:v>
              </c:pt>
              <c:pt idx="2384">
                <c:v>11.8</c:v>
              </c:pt>
              <c:pt idx="2385">
                <c:v>11.8</c:v>
              </c:pt>
              <c:pt idx="2386">
                <c:v>11.8</c:v>
              </c:pt>
              <c:pt idx="2387">
                <c:v>11.8</c:v>
              </c:pt>
              <c:pt idx="2388">
                <c:v>11.8</c:v>
              </c:pt>
              <c:pt idx="2389">
                <c:v>11.8</c:v>
              </c:pt>
              <c:pt idx="2390">
                <c:v>11.8</c:v>
              </c:pt>
              <c:pt idx="2391">
                <c:v>11.8</c:v>
              </c:pt>
              <c:pt idx="2392">
                <c:v>11.8</c:v>
              </c:pt>
              <c:pt idx="2393">
                <c:v>11.8</c:v>
              </c:pt>
              <c:pt idx="2394">
                <c:v>11.8</c:v>
              </c:pt>
              <c:pt idx="2395">
                <c:v>11.8</c:v>
              </c:pt>
              <c:pt idx="2396">
                <c:v>11.8</c:v>
              </c:pt>
              <c:pt idx="2397">
                <c:v>11.8</c:v>
              </c:pt>
              <c:pt idx="2398">
                <c:v>11.8</c:v>
              </c:pt>
              <c:pt idx="2399">
                <c:v>11.8</c:v>
              </c:pt>
              <c:pt idx="2400">
                <c:v>11.8</c:v>
              </c:pt>
              <c:pt idx="2401">
                <c:v>11.8</c:v>
              </c:pt>
              <c:pt idx="2402">
                <c:v>11.8</c:v>
              </c:pt>
              <c:pt idx="2403">
                <c:v>11.8</c:v>
              </c:pt>
              <c:pt idx="2404">
                <c:v>11.8</c:v>
              </c:pt>
              <c:pt idx="2405">
                <c:v>11.8</c:v>
              </c:pt>
              <c:pt idx="2406">
                <c:v>11.8</c:v>
              </c:pt>
              <c:pt idx="2407">
                <c:v>11.8</c:v>
              </c:pt>
              <c:pt idx="2408">
                <c:v>11.8</c:v>
              </c:pt>
              <c:pt idx="2409">
                <c:v>11.8</c:v>
              </c:pt>
              <c:pt idx="2410">
                <c:v>11.8</c:v>
              </c:pt>
              <c:pt idx="2411">
                <c:v>11.8</c:v>
              </c:pt>
              <c:pt idx="2412">
                <c:v>11.8</c:v>
              </c:pt>
              <c:pt idx="2413">
                <c:v>11.8</c:v>
              </c:pt>
              <c:pt idx="2414">
                <c:v>11.8</c:v>
              </c:pt>
              <c:pt idx="2415">
                <c:v>11.8</c:v>
              </c:pt>
              <c:pt idx="2416">
                <c:v>11.8</c:v>
              </c:pt>
              <c:pt idx="2417">
                <c:v>11.8</c:v>
              </c:pt>
              <c:pt idx="2418">
                <c:v>11.8</c:v>
              </c:pt>
              <c:pt idx="2419">
                <c:v>11.8</c:v>
              </c:pt>
              <c:pt idx="2420">
                <c:v>11.8</c:v>
              </c:pt>
              <c:pt idx="2421">
                <c:v>11.8</c:v>
              </c:pt>
              <c:pt idx="2422">
                <c:v>11.8</c:v>
              </c:pt>
              <c:pt idx="2423">
                <c:v>11.8</c:v>
              </c:pt>
              <c:pt idx="2424">
                <c:v>11.8</c:v>
              </c:pt>
              <c:pt idx="2425">
                <c:v>11.8</c:v>
              </c:pt>
              <c:pt idx="2426">
                <c:v>11.8</c:v>
              </c:pt>
              <c:pt idx="2427">
                <c:v>11.8</c:v>
              </c:pt>
              <c:pt idx="2428">
                <c:v>11.8</c:v>
              </c:pt>
              <c:pt idx="2429">
                <c:v>11.8</c:v>
              </c:pt>
              <c:pt idx="2430">
                <c:v>11.8</c:v>
              </c:pt>
              <c:pt idx="2431">
                <c:v>11.8</c:v>
              </c:pt>
              <c:pt idx="2432">
                <c:v>11.8</c:v>
              </c:pt>
              <c:pt idx="2433">
                <c:v>11.8</c:v>
              </c:pt>
              <c:pt idx="2434">
                <c:v>11.8</c:v>
              </c:pt>
              <c:pt idx="2435">
                <c:v>11.8</c:v>
              </c:pt>
              <c:pt idx="2436">
                <c:v>11.8</c:v>
              </c:pt>
              <c:pt idx="2437">
                <c:v>11.8</c:v>
              </c:pt>
              <c:pt idx="2438">
                <c:v>11.8</c:v>
              </c:pt>
              <c:pt idx="2439">
                <c:v>11.8</c:v>
              </c:pt>
              <c:pt idx="2440">
                <c:v>11.8</c:v>
              </c:pt>
              <c:pt idx="2441">
                <c:v>11.8</c:v>
              </c:pt>
              <c:pt idx="2442">
                <c:v>11.8</c:v>
              </c:pt>
              <c:pt idx="2443">
                <c:v>11.8</c:v>
              </c:pt>
              <c:pt idx="2444">
                <c:v>11.8</c:v>
              </c:pt>
              <c:pt idx="2445">
                <c:v>11.8</c:v>
              </c:pt>
              <c:pt idx="2446">
                <c:v>11.8</c:v>
              </c:pt>
              <c:pt idx="2447">
                <c:v>11.8</c:v>
              </c:pt>
              <c:pt idx="2448">
                <c:v>11.8</c:v>
              </c:pt>
              <c:pt idx="2449">
                <c:v>11.8</c:v>
              </c:pt>
              <c:pt idx="2450">
                <c:v>11.8</c:v>
              </c:pt>
              <c:pt idx="2451">
                <c:v>11.8</c:v>
              </c:pt>
              <c:pt idx="2452">
                <c:v>11.8</c:v>
              </c:pt>
              <c:pt idx="2453">
                <c:v>11.8</c:v>
              </c:pt>
              <c:pt idx="2454">
                <c:v>11.8</c:v>
              </c:pt>
              <c:pt idx="2455">
                <c:v>11.8</c:v>
              </c:pt>
              <c:pt idx="2456">
                <c:v>11.8</c:v>
              </c:pt>
              <c:pt idx="2457">
                <c:v>11.8</c:v>
              </c:pt>
              <c:pt idx="2458">
                <c:v>11.8</c:v>
              </c:pt>
              <c:pt idx="2459">
                <c:v>11.8</c:v>
              </c:pt>
              <c:pt idx="2460">
                <c:v>11.8</c:v>
              </c:pt>
              <c:pt idx="2461">
                <c:v>11.8</c:v>
              </c:pt>
              <c:pt idx="2462">
                <c:v>11.8</c:v>
              </c:pt>
              <c:pt idx="2463">
                <c:v>11.8</c:v>
              </c:pt>
              <c:pt idx="2464">
                <c:v>11.8</c:v>
              </c:pt>
              <c:pt idx="2465">
                <c:v>11.8</c:v>
              </c:pt>
              <c:pt idx="2466">
                <c:v>11.8</c:v>
              </c:pt>
              <c:pt idx="2467">
                <c:v>11.8</c:v>
              </c:pt>
              <c:pt idx="2468">
                <c:v>11.8</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907C-4CAB-AECD-6BFA46BD1E20}"/>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18000</c:v>
              </c:pt>
              <c:pt idx="2">
                <c:v>35000</c:v>
              </c:pt>
            </c:numLit>
          </c:xVal>
          <c:yVal>
            <c:numLit>
              <c:formatCode>General</c:formatCode>
              <c:ptCount val="3"/>
              <c:pt idx="0">
                <c:v>10.7</c:v>
              </c:pt>
              <c:pt idx="1">
                <c:v>10.7</c:v>
              </c:pt>
              <c:pt idx="2">
                <c:v>10.7</c:v>
              </c:pt>
            </c:numLit>
          </c:yVal>
          <c:smooth val="0"/>
          <c:extLst>
            <c:ext xmlns:c16="http://schemas.microsoft.com/office/drawing/2014/chart" uri="{C3380CC4-5D6E-409C-BE32-E72D297353CC}">
              <c16:uniqueId val="{00000001-907C-4CAB-AECD-6BFA46BD1E20}"/>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18000</c:v>
              </c:pt>
              <c:pt idx="2">
                <c:v>35000</c:v>
              </c:pt>
            </c:numLit>
          </c:xVal>
          <c:yVal>
            <c:numLit>
              <c:formatCode>General</c:formatCode>
              <c:ptCount val="3"/>
              <c:pt idx="0">
                <c:v>11.8</c:v>
              </c:pt>
              <c:pt idx="1">
                <c:v>11.8</c:v>
              </c:pt>
              <c:pt idx="2">
                <c:v>11.8</c:v>
              </c:pt>
            </c:numLit>
          </c:yVal>
          <c:smooth val="0"/>
          <c:extLst>
            <c:ext xmlns:c16="http://schemas.microsoft.com/office/drawing/2014/chart" uri="{C3380CC4-5D6E-409C-BE32-E72D297353CC}">
              <c16:uniqueId val="{00000002-907C-4CAB-AECD-6BFA46BD1E20}"/>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18000</c:v>
              </c:pt>
              <c:pt idx="2">
                <c:v>35000</c:v>
              </c:pt>
            </c:numLit>
          </c:xVal>
          <c:yVal>
            <c:numLit>
              <c:formatCode>General</c:formatCode>
              <c:ptCount val="3"/>
              <c:pt idx="0">
                <c:v>16</c:v>
              </c:pt>
              <c:pt idx="1">
                <c:v>16</c:v>
              </c:pt>
              <c:pt idx="2">
                <c:v>16</c:v>
              </c:pt>
            </c:numLit>
          </c:yVal>
          <c:smooth val="0"/>
          <c:extLst>
            <c:ext xmlns:c16="http://schemas.microsoft.com/office/drawing/2014/chart" uri="{C3380CC4-5D6E-409C-BE32-E72D297353CC}">
              <c16:uniqueId val="{00000003-907C-4CAB-AECD-6BFA46BD1E20}"/>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18000</c:v>
              </c:pt>
              <c:pt idx="2">
                <c:v>35000</c:v>
              </c:pt>
            </c:numLit>
          </c:xVal>
          <c:yVal>
            <c:numLit>
              <c:formatCode>General</c:formatCode>
              <c:ptCount val="3"/>
              <c:pt idx="0">
                <c:v>14.445</c:v>
              </c:pt>
              <c:pt idx="1">
                <c:v>14.445</c:v>
              </c:pt>
              <c:pt idx="2">
                <c:v>14.445</c:v>
              </c:pt>
            </c:numLit>
          </c:yVal>
          <c:smooth val="0"/>
          <c:extLst xmlns:c15="http://schemas.microsoft.com/office/drawing/2012/chart">
            <c:ext xmlns:c16="http://schemas.microsoft.com/office/drawing/2014/chart" uri="{C3380CC4-5D6E-409C-BE32-E72D297353CC}">
              <c16:uniqueId val="{00000004-907C-4CAB-AECD-6BFA46BD1E20}"/>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#5a)</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10.3</c:v>
              </c:pt>
              <c:pt idx="994">
                <c:v>10.3</c:v>
              </c:pt>
              <c:pt idx="995">
                <c:v>10.3</c:v>
              </c:pt>
              <c:pt idx="996">
                <c:v>10.3</c:v>
              </c:pt>
              <c:pt idx="997">
                <c:v>10.3</c:v>
              </c:pt>
              <c:pt idx="998">
                <c:v>10.3</c:v>
              </c:pt>
              <c:pt idx="999">
                <c:v>10.3</c:v>
              </c:pt>
              <c:pt idx="1000">
                <c:v>10.3</c:v>
              </c:pt>
              <c:pt idx="1001">
                <c:v>10.3</c:v>
              </c:pt>
              <c:pt idx="1002">
                <c:v>10.3</c:v>
              </c:pt>
              <c:pt idx="1003">
                <c:v>10.3</c:v>
              </c:pt>
              <c:pt idx="1004">
                <c:v>10.3</c:v>
              </c:pt>
              <c:pt idx="1005">
                <c:v>10.3</c:v>
              </c:pt>
              <c:pt idx="1006">
                <c:v>10.3</c:v>
              </c:pt>
              <c:pt idx="1007">
                <c:v>10.3</c:v>
              </c:pt>
              <c:pt idx="1008">
                <c:v>10.3</c:v>
              </c:pt>
              <c:pt idx="1009">
                <c:v>10.3</c:v>
              </c:pt>
              <c:pt idx="1010">
                <c:v>10.3</c:v>
              </c:pt>
              <c:pt idx="1011">
                <c:v>10.3</c:v>
              </c:pt>
              <c:pt idx="1012">
                <c:v>10.3</c:v>
              </c:pt>
              <c:pt idx="1013">
                <c:v>10.3</c:v>
              </c:pt>
              <c:pt idx="1014">
                <c:v>10.3</c:v>
              </c:pt>
              <c:pt idx="1015">
                <c:v>10.3</c:v>
              </c:pt>
              <c:pt idx="1016">
                <c:v>10.3</c:v>
              </c:pt>
              <c:pt idx="1017">
                <c:v>10.3</c:v>
              </c:pt>
              <c:pt idx="1018">
                <c:v>10.3</c:v>
              </c:pt>
              <c:pt idx="1019">
                <c:v>10.3</c:v>
              </c:pt>
              <c:pt idx="1020">
                <c:v>10.3</c:v>
              </c:pt>
              <c:pt idx="1021">
                <c:v>10.3</c:v>
              </c:pt>
              <c:pt idx="1022">
                <c:v>10.3</c:v>
              </c:pt>
              <c:pt idx="1023">
                <c:v>10.3</c:v>
              </c:pt>
              <c:pt idx="1024">
                <c:v>10.3</c:v>
              </c:pt>
              <c:pt idx="1025">
                <c:v>10.3</c:v>
              </c:pt>
              <c:pt idx="1026">
                <c:v>10.3</c:v>
              </c:pt>
              <c:pt idx="1027">
                <c:v>10.3</c:v>
              </c:pt>
              <c:pt idx="1028">
                <c:v>10.3</c:v>
              </c:pt>
              <c:pt idx="1029">
                <c:v>10.3</c:v>
              </c:pt>
              <c:pt idx="1030">
                <c:v>10.3</c:v>
              </c:pt>
              <c:pt idx="1031">
                <c:v>10.3</c:v>
              </c:pt>
              <c:pt idx="1032">
                <c:v>10.3</c:v>
              </c:pt>
              <c:pt idx="1033">
                <c:v>10.3</c:v>
              </c:pt>
              <c:pt idx="1034">
                <c:v>10.3</c:v>
              </c:pt>
              <c:pt idx="1035">
                <c:v>10.3</c:v>
              </c:pt>
              <c:pt idx="1036">
                <c:v>10.3</c:v>
              </c:pt>
              <c:pt idx="1037">
                <c:v>10.3</c:v>
              </c:pt>
              <c:pt idx="1038">
                <c:v>10.3</c:v>
              </c:pt>
              <c:pt idx="1039">
                <c:v>10.3</c:v>
              </c:pt>
              <c:pt idx="1040">
                <c:v>10.3</c:v>
              </c:pt>
              <c:pt idx="1041">
                <c:v>10.3</c:v>
              </c:pt>
              <c:pt idx="1042">
                <c:v>10.3</c:v>
              </c:pt>
              <c:pt idx="1043">
                <c:v>10.3</c:v>
              </c:pt>
              <c:pt idx="1044">
                <c:v>10.3</c:v>
              </c:pt>
              <c:pt idx="1045">
                <c:v>10.3</c:v>
              </c:pt>
              <c:pt idx="1046">
                <c:v>10.3</c:v>
              </c:pt>
              <c:pt idx="1047">
                <c:v>10.3</c:v>
              </c:pt>
              <c:pt idx="1048">
                <c:v>10.3</c:v>
              </c:pt>
              <c:pt idx="1049">
                <c:v>10.3</c:v>
              </c:pt>
              <c:pt idx="1050">
                <c:v>10.3</c:v>
              </c:pt>
              <c:pt idx="1051">
                <c:v>10.3</c:v>
              </c:pt>
              <c:pt idx="1052">
                <c:v>10.3</c:v>
              </c:pt>
              <c:pt idx="1053">
                <c:v>10.3</c:v>
              </c:pt>
              <c:pt idx="1054">
                <c:v>10.3</c:v>
              </c:pt>
              <c:pt idx="1055">
                <c:v>10.3</c:v>
              </c:pt>
              <c:pt idx="1056">
                <c:v>10.3</c:v>
              </c:pt>
              <c:pt idx="1057">
                <c:v>10.3</c:v>
              </c:pt>
              <c:pt idx="1058">
                <c:v>10.3</c:v>
              </c:pt>
              <c:pt idx="1059">
                <c:v>10.3</c:v>
              </c:pt>
              <c:pt idx="1060">
                <c:v>10.3</c:v>
              </c:pt>
              <c:pt idx="1061">
                <c:v>10.3</c:v>
              </c:pt>
              <c:pt idx="1062">
                <c:v>10.3</c:v>
              </c:pt>
              <c:pt idx="1063">
                <c:v>10.3</c:v>
              </c:pt>
              <c:pt idx="1064">
                <c:v>10.3</c:v>
              </c:pt>
              <c:pt idx="1065">
                <c:v>10.3</c:v>
              </c:pt>
              <c:pt idx="1066">
                <c:v>10.3</c:v>
              </c:pt>
              <c:pt idx="1067">
                <c:v>10.3</c:v>
              </c:pt>
              <c:pt idx="1068">
                <c:v>10.3</c:v>
              </c:pt>
              <c:pt idx="1069">
                <c:v>14.3</c:v>
              </c:pt>
              <c:pt idx="1070">
                <c:v>14.3</c:v>
              </c:pt>
              <c:pt idx="1071">
                <c:v>14.5</c:v>
              </c:pt>
              <c:pt idx="1072">
                <c:v>15</c:v>
              </c:pt>
              <c:pt idx="1073">
                <c:v>9.8000000000000007</c:v>
              </c:pt>
              <c:pt idx="1074">
                <c:v>9.8000000000000007</c:v>
              </c:pt>
              <c:pt idx="1075">
                <c:v>9.8000000000000007</c:v>
              </c:pt>
              <c:pt idx="1076">
                <c:v>9.8000000000000007</c:v>
              </c:pt>
              <c:pt idx="1077">
                <c:v>9.8000000000000007</c:v>
              </c:pt>
              <c:pt idx="1078">
                <c:v>9.8000000000000007</c:v>
              </c:pt>
              <c:pt idx="1079">
                <c:v>9.8000000000000007</c:v>
              </c:pt>
              <c:pt idx="1080">
                <c:v>9.8000000000000007</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9.4</c:v>
              </c:pt>
              <c:pt idx="1346">
                <c:v>9.4</c:v>
              </c:pt>
              <c:pt idx="1347">
                <c:v>9.4</c:v>
              </c:pt>
              <c:pt idx="1348">
                <c:v>9.4</c:v>
              </c:pt>
              <c:pt idx="1349">
                <c:v>9.4</c:v>
              </c:pt>
              <c:pt idx="1350">
                <c:v>9.4</c:v>
              </c:pt>
              <c:pt idx="1351">
                <c:v>9.4</c:v>
              </c:pt>
              <c:pt idx="1352">
                <c:v>9.4</c:v>
              </c:pt>
              <c:pt idx="1353">
                <c:v>9.4</c:v>
              </c:pt>
              <c:pt idx="1354">
                <c:v>9.4</c:v>
              </c:pt>
              <c:pt idx="1355">
                <c:v>9.4</c:v>
              </c:pt>
              <c:pt idx="1356">
                <c:v>9.4</c:v>
              </c:pt>
              <c:pt idx="1357">
                <c:v>9.4</c:v>
              </c:pt>
              <c:pt idx="1358">
                <c:v>9.4</c:v>
              </c:pt>
              <c:pt idx="1359">
                <c:v>9.4</c:v>
              </c:pt>
              <c:pt idx="1360">
                <c:v>9.4</c:v>
              </c:pt>
              <c:pt idx="1361">
                <c:v>9.4</c:v>
              </c:pt>
              <c:pt idx="1362">
                <c:v>9.4</c:v>
              </c:pt>
              <c:pt idx="1363">
                <c:v>9.4</c:v>
              </c:pt>
              <c:pt idx="1364">
                <c:v>9.4</c:v>
              </c:pt>
              <c:pt idx="1365">
                <c:v>9.4</c:v>
              </c:pt>
              <c:pt idx="1366">
                <c:v>9.4</c:v>
              </c:pt>
              <c:pt idx="1367">
                <c:v>9.4</c:v>
              </c:pt>
              <c:pt idx="1368">
                <c:v>9.4</c:v>
              </c:pt>
              <c:pt idx="1369">
                <c:v>9.4</c:v>
              </c:pt>
              <c:pt idx="1370">
                <c:v>9.4</c:v>
              </c:pt>
              <c:pt idx="1371">
                <c:v>9.4</c:v>
              </c:pt>
              <c:pt idx="1372">
                <c:v>9.4</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9.8000000000000007</c:v>
              </c:pt>
              <c:pt idx="1478">
                <c:v>9.8000000000000007</c:v>
              </c:pt>
              <c:pt idx="1479">
                <c:v>9.8000000000000007</c:v>
              </c:pt>
              <c:pt idx="1480">
                <c:v>9.8000000000000007</c:v>
              </c:pt>
              <c:pt idx="1481">
                <c:v>9.8000000000000007</c:v>
              </c:pt>
              <c:pt idx="1482">
                <c:v>9.8000000000000007</c:v>
              </c:pt>
              <c:pt idx="1483">
                <c:v>9.8000000000000007</c:v>
              </c:pt>
              <c:pt idx="1484">
                <c:v>9.8000000000000007</c:v>
              </c:pt>
              <c:pt idx="1485">
                <c:v>9.8000000000000007</c:v>
              </c:pt>
              <c:pt idx="1486">
                <c:v>9.8000000000000007</c:v>
              </c:pt>
              <c:pt idx="1487">
                <c:v>9.8000000000000007</c:v>
              </c:pt>
              <c:pt idx="1488">
                <c:v>9.8000000000000007</c:v>
              </c:pt>
              <c:pt idx="1489">
                <c:v>9.8000000000000007</c:v>
              </c:pt>
              <c:pt idx="1490">
                <c:v>9.8000000000000007</c:v>
              </c:pt>
              <c:pt idx="1491">
                <c:v>9.8000000000000007</c:v>
              </c:pt>
              <c:pt idx="1492">
                <c:v>9.8000000000000007</c:v>
              </c:pt>
              <c:pt idx="1493">
                <c:v>9.8000000000000007</c:v>
              </c:pt>
              <c:pt idx="1494">
                <c:v>9.8000000000000007</c:v>
              </c:pt>
              <c:pt idx="1495">
                <c:v>9.8000000000000007</c:v>
              </c:pt>
              <c:pt idx="1496">
                <c:v>9.8000000000000007</c:v>
              </c:pt>
              <c:pt idx="1497">
                <c:v>9.8000000000000007</c:v>
              </c:pt>
              <c:pt idx="1498">
                <c:v>9.8000000000000007</c:v>
              </c:pt>
              <c:pt idx="1499">
                <c:v>#N/A</c:v>
              </c:pt>
              <c:pt idx="1500">
                <c:v>10.1</c:v>
              </c:pt>
              <c:pt idx="1501">
                <c:v>10.1</c:v>
              </c:pt>
              <c:pt idx="1502">
                <c:v>10.1</c:v>
              </c:pt>
              <c:pt idx="1503">
                <c:v>10.1</c:v>
              </c:pt>
              <c:pt idx="1504">
                <c:v>10.1</c:v>
              </c:pt>
              <c:pt idx="1505">
                <c:v>10.1</c:v>
              </c:pt>
              <c:pt idx="1506">
                <c:v>10.1</c:v>
              </c:pt>
              <c:pt idx="1507">
                <c:v>10.1</c:v>
              </c:pt>
              <c:pt idx="1508">
                <c:v>#N/A</c:v>
              </c:pt>
              <c:pt idx="1509">
                <c:v>10.3</c:v>
              </c:pt>
              <c:pt idx="1510">
                <c:v>10.3</c:v>
              </c:pt>
              <c:pt idx="1511">
                <c:v>10.3</c:v>
              </c:pt>
              <c:pt idx="1512">
                <c:v>10.3</c:v>
              </c:pt>
              <c:pt idx="1513">
                <c:v>10.3</c:v>
              </c:pt>
              <c:pt idx="1514">
                <c:v>10.3</c:v>
              </c:pt>
              <c:pt idx="1515">
                <c:v>10.3</c:v>
              </c:pt>
              <c:pt idx="1516">
                <c:v>10.3</c:v>
              </c:pt>
              <c:pt idx="1517">
                <c:v>10.3</c:v>
              </c:pt>
              <c:pt idx="1518">
                <c:v>10.3</c:v>
              </c:pt>
              <c:pt idx="1519">
                <c:v>10.3</c:v>
              </c:pt>
              <c:pt idx="1520">
                <c:v>10.3</c:v>
              </c:pt>
              <c:pt idx="1521">
                <c:v>10.3</c:v>
              </c:pt>
              <c:pt idx="1522">
                <c:v>10.3</c:v>
              </c:pt>
              <c:pt idx="1523">
                <c:v>10.3</c:v>
              </c:pt>
              <c:pt idx="1524">
                <c:v>10.3</c:v>
              </c:pt>
              <c:pt idx="1525">
                <c:v>10.3</c:v>
              </c:pt>
              <c:pt idx="1526">
                <c:v>10.3</c:v>
              </c:pt>
              <c:pt idx="1527">
                <c:v>10.3</c:v>
              </c:pt>
              <c:pt idx="1528">
                <c:v>10.3</c:v>
              </c:pt>
              <c:pt idx="1529">
                <c:v>10.3</c:v>
              </c:pt>
              <c:pt idx="1530">
                <c:v>10.3</c:v>
              </c:pt>
              <c:pt idx="1531">
                <c:v>10.3</c:v>
              </c:pt>
              <c:pt idx="1532">
                <c:v>10.3</c:v>
              </c:pt>
              <c:pt idx="1533">
                <c:v>10.3</c:v>
              </c:pt>
              <c:pt idx="1534">
                <c:v>10.3</c:v>
              </c:pt>
              <c:pt idx="1535">
                <c:v>10.3</c:v>
              </c:pt>
              <c:pt idx="1536">
                <c:v>10.3</c:v>
              </c:pt>
              <c:pt idx="1537">
                <c:v>10.3</c:v>
              </c:pt>
              <c:pt idx="1538">
                <c:v>10.3</c:v>
              </c:pt>
              <c:pt idx="1539">
                <c:v>10.3</c:v>
              </c:pt>
              <c:pt idx="1540">
                <c:v>10.3</c:v>
              </c:pt>
              <c:pt idx="1541">
                <c:v>10.3</c:v>
              </c:pt>
              <c:pt idx="1542">
                <c:v>10.3</c:v>
              </c:pt>
              <c:pt idx="1543">
                <c:v>10.3</c:v>
              </c:pt>
              <c:pt idx="1544">
                <c:v>10.3</c:v>
              </c:pt>
              <c:pt idx="1545">
                <c:v>10.3</c:v>
              </c:pt>
              <c:pt idx="1546">
                <c:v>10.3</c:v>
              </c:pt>
              <c:pt idx="1547">
                <c:v>10.3</c:v>
              </c:pt>
              <c:pt idx="1548">
                <c:v>10.3</c:v>
              </c:pt>
              <c:pt idx="1549">
                <c:v>10.3</c:v>
              </c:pt>
              <c:pt idx="1550">
                <c:v>10.3</c:v>
              </c:pt>
              <c:pt idx="1551">
                <c:v>10.3</c:v>
              </c:pt>
              <c:pt idx="1552">
                <c:v>10.3</c:v>
              </c:pt>
              <c:pt idx="1553">
                <c:v>10.3</c:v>
              </c:pt>
              <c:pt idx="1554">
                <c:v>10.3</c:v>
              </c:pt>
              <c:pt idx="1555">
                <c:v>10.3</c:v>
              </c:pt>
              <c:pt idx="1556">
                <c:v>10.3</c:v>
              </c:pt>
              <c:pt idx="1557">
                <c:v>10.3</c:v>
              </c:pt>
              <c:pt idx="1558">
                <c:v>10.3</c:v>
              </c:pt>
              <c:pt idx="1559">
                <c:v>10.3</c:v>
              </c:pt>
              <c:pt idx="1560">
                <c:v>10.3</c:v>
              </c:pt>
              <c:pt idx="1561">
                <c:v>10.3</c:v>
              </c:pt>
              <c:pt idx="1562">
                <c:v>10.3</c:v>
              </c:pt>
              <c:pt idx="1563">
                <c:v>10.3</c:v>
              </c:pt>
              <c:pt idx="1564">
                <c:v>10.3</c:v>
              </c:pt>
              <c:pt idx="1565">
                <c:v>10.3</c:v>
              </c:pt>
              <c:pt idx="1566">
                <c:v>10.3</c:v>
              </c:pt>
              <c:pt idx="1567">
                <c:v>10.3</c:v>
              </c:pt>
              <c:pt idx="1568">
                <c:v>10.3</c:v>
              </c:pt>
              <c:pt idx="1569">
                <c:v>10.3</c:v>
              </c:pt>
              <c:pt idx="1570">
                <c:v>10.3</c:v>
              </c:pt>
              <c:pt idx="1571">
                <c:v>10.3</c:v>
              </c:pt>
              <c:pt idx="1572">
                <c:v>10.3</c:v>
              </c:pt>
              <c:pt idx="1573">
                <c:v>10.3</c:v>
              </c:pt>
              <c:pt idx="1574">
                <c:v>10.3</c:v>
              </c:pt>
              <c:pt idx="1575">
                <c:v>10.3</c:v>
              </c:pt>
              <c:pt idx="1576">
                <c:v>10.3</c:v>
              </c:pt>
              <c:pt idx="1577">
                <c:v>10.3</c:v>
              </c:pt>
              <c:pt idx="1578">
                <c:v>10.3</c:v>
              </c:pt>
              <c:pt idx="1579">
                <c:v>10.3</c:v>
              </c:pt>
              <c:pt idx="1580">
                <c:v>10.3</c:v>
              </c:pt>
              <c:pt idx="1581">
                <c:v>10.3</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5FF2-4811-934E-827594AAC654}"/>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24000</c:v>
              </c:pt>
              <c:pt idx="2">
                <c:v>35000</c:v>
              </c:pt>
            </c:numLit>
          </c:xVal>
          <c:yVal>
            <c:numLit>
              <c:formatCode>General</c:formatCode>
              <c:ptCount val="3"/>
              <c:pt idx="0">
                <c:v>9.4</c:v>
              </c:pt>
              <c:pt idx="1">
                <c:v>9.4</c:v>
              </c:pt>
              <c:pt idx="2">
                <c:v>9.4</c:v>
              </c:pt>
            </c:numLit>
          </c:yVal>
          <c:smooth val="0"/>
          <c:extLst>
            <c:ext xmlns:c16="http://schemas.microsoft.com/office/drawing/2014/chart" uri="{C3380CC4-5D6E-409C-BE32-E72D297353CC}">
              <c16:uniqueId val="{00000001-5FF2-4811-934E-827594AAC654}"/>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24000</c:v>
              </c:pt>
              <c:pt idx="2">
                <c:v>35000</c:v>
              </c:pt>
            </c:numLit>
          </c:xVal>
          <c:yVal>
            <c:numLit>
              <c:formatCode>General</c:formatCode>
              <c:ptCount val="3"/>
              <c:pt idx="0">
                <c:v>10.3</c:v>
              </c:pt>
              <c:pt idx="1">
                <c:v>10.3</c:v>
              </c:pt>
              <c:pt idx="2">
                <c:v>10.3</c:v>
              </c:pt>
            </c:numLit>
          </c:yVal>
          <c:smooth val="0"/>
          <c:extLst>
            <c:ext xmlns:c16="http://schemas.microsoft.com/office/drawing/2014/chart" uri="{C3380CC4-5D6E-409C-BE32-E72D297353CC}">
              <c16:uniqueId val="{00000002-5FF2-4811-934E-827594AAC654}"/>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24000</c:v>
              </c:pt>
              <c:pt idx="2">
                <c:v>35000</c:v>
              </c:pt>
            </c:numLit>
          </c:xVal>
          <c:yVal>
            <c:numLit>
              <c:formatCode>General</c:formatCode>
              <c:ptCount val="3"/>
              <c:pt idx="0">
                <c:v>13.8</c:v>
              </c:pt>
              <c:pt idx="1">
                <c:v>13.8</c:v>
              </c:pt>
              <c:pt idx="2">
                <c:v>13.8</c:v>
              </c:pt>
            </c:numLit>
          </c:yVal>
          <c:smooth val="0"/>
          <c:extLst>
            <c:ext xmlns:c16="http://schemas.microsoft.com/office/drawing/2014/chart" uri="{C3380CC4-5D6E-409C-BE32-E72D297353CC}">
              <c16:uniqueId val="{00000003-5FF2-4811-934E-827594AAC654}"/>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24000</c:v>
              </c:pt>
              <c:pt idx="2">
                <c:v>35000</c:v>
              </c:pt>
            </c:numLit>
          </c:xVal>
          <c:yVal>
            <c:numLit>
              <c:formatCode>General</c:formatCode>
              <c:ptCount val="3"/>
              <c:pt idx="0">
                <c:v>12.690000000000001</c:v>
              </c:pt>
              <c:pt idx="1">
                <c:v>12.690000000000001</c:v>
              </c:pt>
              <c:pt idx="2">
                <c:v>12.690000000000001</c:v>
              </c:pt>
            </c:numLit>
          </c:yVal>
          <c:smooth val="0"/>
          <c:extLst xmlns:c15="http://schemas.microsoft.com/office/drawing/2012/chart">
            <c:ext xmlns:c16="http://schemas.microsoft.com/office/drawing/2014/chart" uri="{C3380CC4-5D6E-409C-BE32-E72D297353CC}">
              <c16:uniqueId val="{00000004-5FF2-4811-934E-827594AAC654}"/>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#5b)</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9.1</c:v>
              </c:pt>
              <c:pt idx="1082">
                <c:v>9.9</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9</c:v>
              </c:pt>
              <c:pt idx="1287">
                <c:v>9</c:v>
              </c:pt>
              <c:pt idx="1288">
                <c:v>9</c:v>
              </c:pt>
              <c:pt idx="1289">
                <c:v>9</c:v>
              </c:pt>
              <c:pt idx="1290">
                <c:v>9</c:v>
              </c:pt>
              <c:pt idx="1291">
                <c:v>9</c:v>
              </c:pt>
              <c:pt idx="1292">
                <c:v>9</c:v>
              </c:pt>
              <c:pt idx="1293">
                <c:v>9</c:v>
              </c:pt>
              <c:pt idx="1294">
                <c:v>9</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9.4</c:v>
              </c:pt>
              <c:pt idx="1374">
                <c:v>9.4</c:v>
              </c:pt>
              <c:pt idx="1375">
                <c:v>9.4</c:v>
              </c:pt>
              <c:pt idx="1376">
                <c:v>9.4</c:v>
              </c:pt>
              <c:pt idx="1377">
                <c:v>9.4</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9.9</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3F6D-4037-9CA9-504804B0BE85}"/>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28000</c:v>
              </c:pt>
              <c:pt idx="2">
                <c:v>35000</c:v>
              </c:pt>
            </c:numLit>
          </c:xVal>
          <c:yVal>
            <c:numLit>
              <c:formatCode>General</c:formatCode>
              <c:ptCount val="3"/>
              <c:pt idx="0">
                <c:v>9</c:v>
              </c:pt>
              <c:pt idx="1">
                <c:v>9</c:v>
              </c:pt>
              <c:pt idx="2">
                <c:v>9</c:v>
              </c:pt>
            </c:numLit>
          </c:yVal>
          <c:smooth val="0"/>
          <c:extLst>
            <c:ext xmlns:c16="http://schemas.microsoft.com/office/drawing/2014/chart" uri="{C3380CC4-5D6E-409C-BE32-E72D297353CC}">
              <c16:uniqueId val="{00000001-3F6D-4037-9CA9-504804B0BE85}"/>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28000</c:v>
              </c:pt>
              <c:pt idx="2">
                <c:v>35000</c:v>
              </c:pt>
            </c:numLit>
          </c:xVal>
          <c:yVal>
            <c:numLit>
              <c:formatCode>General</c:formatCode>
              <c:ptCount val="3"/>
              <c:pt idx="0">
                <c:v>9.9</c:v>
              </c:pt>
              <c:pt idx="1">
                <c:v>9.9</c:v>
              </c:pt>
              <c:pt idx="2">
                <c:v>9.9</c:v>
              </c:pt>
            </c:numLit>
          </c:yVal>
          <c:smooth val="0"/>
          <c:extLst>
            <c:ext xmlns:c16="http://schemas.microsoft.com/office/drawing/2014/chart" uri="{C3380CC4-5D6E-409C-BE32-E72D297353CC}">
              <c16:uniqueId val="{00000002-3F6D-4037-9CA9-504804B0BE85}"/>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28000</c:v>
              </c:pt>
              <c:pt idx="2">
                <c:v>35000</c:v>
              </c:pt>
            </c:numLit>
          </c:xVal>
          <c:yVal>
            <c:numLit>
              <c:formatCode>General</c:formatCode>
              <c:ptCount val="3"/>
              <c:pt idx="0">
                <c:v>13.2</c:v>
              </c:pt>
              <c:pt idx="1">
                <c:v>13.2</c:v>
              </c:pt>
              <c:pt idx="2">
                <c:v>13.2</c:v>
              </c:pt>
            </c:numLit>
          </c:yVal>
          <c:smooth val="0"/>
          <c:extLst>
            <c:ext xmlns:c16="http://schemas.microsoft.com/office/drawing/2014/chart" uri="{C3380CC4-5D6E-409C-BE32-E72D297353CC}">
              <c16:uniqueId val="{00000003-3F6D-4037-9CA9-504804B0BE85}"/>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28000</c:v>
              </c:pt>
              <c:pt idx="2">
                <c:v>35000</c:v>
              </c:pt>
            </c:numLit>
          </c:xVal>
          <c:yVal>
            <c:numLit>
              <c:formatCode>General</c:formatCode>
              <c:ptCount val="3"/>
              <c:pt idx="0">
                <c:v>12.15</c:v>
              </c:pt>
              <c:pt idx="1">
                <c:v>12.15</c:v>
              </c:pt>
              <c:pt idx="2">
                <c:v>12.15</c:v>
              </c:pt>
            </c:numLit>
          </c:yVal>
          <c:smooth val="0"/>
          <c:extLst xmlns:c15="http://schemas.microsoft.com/office/drawing/2012/chart">
            <c:ext xmlns:c16="http://schemas.microsoft.com/office/drawing/2014/chart" uri="{C3380CC4-5D6E-409C-BE32-E72D297353CC}">
              <c16:uniqueId val="{00000004-3F6D-4037-9CA9-504804B0BE85}"/>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#6)</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DF8A-408A-BB72-E1565A4C1FCD}"/>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5000</c:v>
              </c:pt>
              <c:pt idx="2">
                <c:v>35000</c:v>
              </c:pt>
            </c:numLit>
          </c:xVal>
          <c:yVal>
            <c:numLit>
              <c:formatCode>General</c:formatCode>
              <c:ptCount val="3"/>
              <c:pt idx="0">
                <c:v>10</c:v>
              </c:pt>
              <c:pt idx="1">
                <c:v>10</c:v>
              </c:pt>
              <c:pt idx="2">
                <c:v>10</c:v>
              </c:pt>
            </c:numLit>
          </c:yVal>
          <c:smooth val="0"/>
          <c:extLst>
            <c:ext xmlns:c16="http://schemas.microsoft.com/office/drawing/2014/chart" uri="{C3380CC4-5D6E-409C-BE32-E72D297353CC}">
              <c16:uniqueId val="{00000001-DF8A-408A-BB72-E1565A4C1FCD}"/>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11</c:v>
              </c:pt>
              <c:pt idx="1">
                <c:v>11</c:v>
              </c:pt>
              <c:pt idx="2">
                <c:v>11</c:v>
              </c:pt>
            </c:numLit>
          </c:yVal>
          <c:smooth val="0"/>
          <c:extLst>
            <c:ext xmlns:c16="http://schemas.microsoft.com/office/drawing/2014/chart" uri="{C3380CC4-5D6E-409C-BE32-E72D297353CC}">
              <c16:uniqueId val="{00000002-DF8A-408A-BB72-E1565A4C1FCD}"/>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12.8</c:v>
              </c:pt>
              <c:pt idx="1">
                <c:v>12.8</c:v>
              </c:pt>
              <c:pt idx="2">
                <c:v>12.8</c:v>
              </c:pt>
            </c:numLit>
          </c:yVal>
          <c:smooth val="0"/>
          <c:extLst>
            <c:ext xmlns:c16="http://schemas.microsoft.com/office/drawing/2014/chart" uri="{C3380CC4-5D6E-409C-BE32-E72D297353CC}">
              <c16:uniqueId val="{00000003-DF8A-408A-BB72-E1565A4C1FCD}"/>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5000</c:v>
              </c:pt>
              <c:pt idx="2">
                <c:v>35000</c:v>
              </c:pt>
            </c:numLit>
          </c:xVal>
          <c:yVal>
            <c:numLit>
              <c:formatCode>General</c:formatCode>
              <c:ptCount val="3"/>
              <c:pt idx="0">
                <c:v>12.8</c:v>
              </c:pt>
              <c:pt idx="1">
                <c:v>12.8</c:v>
              </c:pt>
              <c:pt idx="2">
                <c:v>12.8</c:v>
              </c:pt>
            </c:numLit>
          </c:yVal>
          <c:smooth val="0"/>
          <c:extLst xmlns:c15="http://schemas.microsoft.com/office/drawing/2012/chart">
            <c:ext xmlns:c16="http://schemas.microsoft.com/office/drawing/2014/chart" uri="{C3380CC4-5D6E-409C-BE32-E72D297353CC}">
              <c16:uniqueId val="{00000004-DF8A-408A-BB72-E1565A4C1FCD}"/>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#7)</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11</c:v>
              </c:pt>
              <c:pt idx="1084">
                <c:v>11</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11</c:v>
              </c:pt>
              <c:pt idx="2104">
                <c:v>11</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0E7C-447B-81AC-1F597EE42214}"/>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6000</c:v>
              </c:pt>
              <c:pt idx="2">
                <c:v>35000</c:v>
              </c:pt>
            </c:numLit>
          </c:xVal>
          <c:yVal>
            <c:numLit>
              <c:formatCode>General</c:formatCode>
              <c:ptCount val="3"/>
              <c:pt idx="0">
                <c:v>10</c:v>
              </c:pt>
              <c:pt idx="1">
                <c:v>10</c:v>
              </c:pt>
              <c:pt idx="2">
                <c:v>10</c:v>
              </c:pt>
            </c:numLit>
          </c:yVal>
          <c:smooth val="0"/>
          <c:extLst>
            <c:ext xmlns:c16="http://schemas.microsoft.com/office/drawing/2014/chart" uri="{C3380CC4-5D6E-409C-BE32-E72D297353CC}">
              <c16:uniqueId val="{00000001-0E7C-447B-81AC-1F597EE42214}"/>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6000</c:v>
              </c:pt>
              <c:pt idx="2">
                <c:v>35000</c:v>
              </c:pt>
            </c:numLit>
          </c:xVal>
          <c:yVal>
            <c:numLit>
              <c:formatCode>General</c:formatCode>
              <c:ptCount val="3"/>
              <c:pt idx="0">
                <c:v>11</c:v>
              </c:pt>
              <c:pt idx="1">
                <c:v>11</c:v>
              </c:pt>
              <c:pt idx="2">
                <c:v>11</c:v>
              </c:pt>
            </c:numLit>
          </c:yVal>
          <c:smooth val="0"/>
          <c:extLst>
            <c:ext xmlns:c16="http://schemas.microsoft.com/office/drawing/2014/chart" uri="{C3380CC4-5D6E-409C-BE32-E72D297353CC}">
              <c16:uniqueId val="{00000002-0E7C-447B-81AC-1F597EE42214}"/>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6000</c:v>
              </c:pt>
              <c:pt idx="2">
                <c:v>35000</c:v>
              </c:pt>
            </c:numLit>
          </c:xVal>
          <c:yVal>
            <c:numLit>
              <c:formatCode>General</c:formatCode>
              <c:ptCount val="3"/>
              <c:pt idx="0">
                <c:v>12.8</c:v>
              </c:pt>
              <c:pt idx="1">
                <c:v>12.8</c:v>
              </c:pt>
              <c:pt idx="2">
                <c:v>12.8</c:v>
              </c:pt>
            </c:numLit>
          </c:yVal>
          <c:smooth val="0"/>
          <c:extLst>
            <c:ext xmlns:c16="http://schemas.microsoft.com/office/drawing/2014/chart" uri="{C3380CC4-5D6E-409C-BE32-E72D297353CC}">
              <c16:uniqueId val="{00000003-0E7C-447B-81AC-1F597EE42214}"/>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6000</c:v>
              </c:pt>
              <c:pt idx="2">
                <c:v>35000</c:v>
              </c:pt>
            </c:numLit>
          </c:xVal>
          <c:yVal>
            <c:numLit>
              <c:formatCode>General</c:formatCode>
              <c:ptCount val="3"/>
              <c:pt idx="0">
                <c:v>12.8</c:v>
              </c:pt>
              <c:pt idx="1">
                <c:v>12.8</c:v>
              </c:pt>
              <c:pt idx="2">
                <c:v>12.8</c:v>
              </c:pt>
            </c:numLit>
          </c:yVal>
          <c:smooth val="0"/>
          <c:extLst xmlns:c15="http://schemas.microsoft.com/office/drawing/2012/chart">
            <c:ext xmlns:c16="http://schemas.microsoft.com/office/drawing/2014/chart" uri="{C3380CC4-5D6E-409C-BE32-E72D297353CC}">
              <c16:uniqueId val="{00000004-0E7C-447B-81AC-1F597EE42214}"/>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Version 5 Efficiency Criteria &amp; Room Air Conditioner Models </a:t>
            </a:r>
            <a:r>
              <a:rPr lang="en-US" sz="1600"/>
              <a:t>(Product</a:t>
            </a:r>
            <a:r>
              <a:rPr lang="en-US" sz="1600" baseline="0"/>
              <a:t> Class #8a)</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Room Air Conditioner Models</c:v>
          </c:tx>
          <c:spPr>
            <a:ln w="25400" cap="rnd">
              <a:noFill/>
              <a:round/>
            </a:ln>
            <a:effectLst/>
          </c:spPr>
          <c:marker>
            <c:symbol val="circle"/>
            <c:size val="8"/>
            <c:spPr>
              <a:solidFill>
                <a:srgbClr val="FFC000"/>
              </a:solidFill>
              <a:ln w="9525">
                <a:solidFill>
                  <a:schemeClr val="tx1"/>
                </a:solidFill>
              </a:ln>
              <a:effectLst/>
            </c:spPr>
          </c:marker>
          <c:xVal>
            <c:numLit>
              <c:formatCode>#,##0</c:formatCode>
              <c:ptCount val="2997"/>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5200</c:v>
              </c:pt>
              <c:pt idx="17">
                <c:v>5200</c:v>
              </c:pt>
              <c:pt idx="18">
                <c:v>5200</c:v>
              </c:pt>
              <c:pt idx="19">
                <c:v>5200</c:v>
              </c:pt>
              <c:pt idx="20">
                <c:v>5200</c:v>
              </c:pt>
              <c:pt idx="21">
                <c:v>5200</c:v>
              </c:pt>
              <c:pt idx="22">
                <c:v>5200</c:v>
              </c:pt>
              <c:pt idx="23">
                <c:v>5250</c:v>
              </c:pt>
              <c:pt idx="24">
                <c:v>5500</c:v>
              </c:pt>
              <c:pt idx="25">
                <c:v>5500</c:v>
              </c:pt>
              <c:pt idx="26">
                <c:v>24000</c:v>
              </c:pt>
              <c:pt idx="27">
                <c:v>10000</c:v>
              </c:pt>
              <c:pt idx="28">
                <c:v>10100</c:v>
              </c:pt>
              <c:pt idx="29">
                <c:v>10100</c:v>
              </c:pt>
              <c:pt idx="30">
                <c:v>10100</c:v>
              </c:pt>
              <c:pt idx="31">
                <c:v>12000</c:v>
              </c:pt>
              <c:pt idx="32">
                <c:v>17500</c:v>
              </c:pt>
              <c:pt idx="33">
                <c:v>8600</c:v>
              </c:pt>
              <c:pt idx="34">
                <c:v>12000</c:v>
              </c:pt>
              <c:pt idx="35">
                <c:v>12000</c:v>
              </c:pt>
              <c:pt idx="36">
                <c:v>8000</c:v>
              </c:pt>
              <c:pt idx="37">
                <c:v>8000</c:v>
              </c:pt>
              <c:pt idx="38">
                <c:v>6100</c:v>
              </c:pt>
              <c:pt idx="39">
                <c:v>6150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6000</c:v>
              </c:pt>
              <c:pt idx="57">
                <c:v>6000</c:v>
              </c:pt>
              <c:pt idx="58">
                <c:v>6000</c:v>
              </c:pt>
              <c:pt idx="59">
                <c:v>6000</c:v>
              </c:pt>
              <c:pt idx="60">
                <c:v>6000</c:v>
              </c:pt>
              <c:pt idx="61">
                <c:v>6000</c:v>
              </c:pt>
              <c:pt idx="62">
                <c:v>6000</c:v>
              </c:pt>
              <c:pt idx="63">
                <c:v>6000</c:v>
              </c:pt>
              <c:pt idx="64">
                <c:v>6000</c:v>
              </c:pt>
              <c:pt idx="65">
                <c:v>6000</c:v>
              </c:pt>
              <c:pt idx="66">
                <c:v>6000</c:v>
              </c:pt>
              <c:pt idx="67">
                <c:v>6000</c:v>
              </c:pt>
              <c:pt idx="68">
                <c:v>6000</c:v>
              </c:pt>
              <c:pt idx="69">
                <c:v>6000</c:v>
              </c:pt>
              <c:pt idx="70">
                <c:v>6000</c:v>
              </c:pt>
              <c:pt idx="71">
                <c:v>6000</c:v>
              </c:pt>
              <c:pt idx="72">
                <c:v>6000</c:v>
              </c:pt>
              <c:pt idx="73">
                <c:v>6000</c:v>
              </c:pt>
              <c:pt idx="74">
                <c:v>6000</c:v>
              </c:pt>
              <c:pt idx="75">
                <c:v>6000</c:v>
              </c:pt>
              <c:pt idx="76">
                <c:v>6000</c:v>
              </c:pt>
              <c:pt idx="77">
                <c:v>6000</c:v>
              </c:pt>
              <c:pt idx="78">
                <c:v>6000</c:v>
              </c:pt>
              <c:pt idx="79">
                <c:v>6000</c:v>
              </c:pt>
              <c:pt idx="80">
                <c:v>6000</c:v>
              </c:pt>
              <c:pt idx="81">
                <c:v>6000</c:v>
              </c:pt>
              <c:pt idx="82">
                <c:v>6000</c:v>
              </c:pt>
              <c:pt idx="83">
                <c:v>6000</c:v>
              </c:pt>
              <c:pt idx="84">
                <c:v>6000</c:v>
              </c:pt>
              <c:pt idx="85">
                <c:v>6000</c:v>
              </c:pt>
              <c:pt idx="86">
                <c:v>6000</c:v>
              </c:pt>
              <c:pt idx="87">
                <c:v>6000</c:v>
              </c:pt>
              <c:pt idx="88">
                <c:v>6000</c:v>
              </c:pt>
              <c:pt idx="89">
                <c:v>6000</c:v>
              </c:pt>
              <c:pt idx="90">
                <c:v>6000</c:v>
              </c:pt>
              <c:pt idx="91">
                <c:v>6000</c:v>
              </c:pt>
              <c:pt idx="92">
                <c:v>6000</c:v>
              </c:pt>
              <c:pt idx="93">
                <c:v>6000</c:v>
              </c:pt>
              <c:pt idx="94">
                <c:v>6000</c:v>
              </c:pt>
              <c:pt idx="95">
                <c:v>6000</c:v>
              </c:pt>
              <c:pt idx="96">
                <c:v>6000</c:v>
              </c:pt>
              <c:pt idx="97">
                <c:v>6000</c:v>
              </c:pt>
              <c:pt idx="98">
                <c:v>6000</c:v>
              </c:pt>
              <c:pt idx="99">
                <c:v>6000</c:v>
              </c:pt>
              <c:pt idx="100">
                <c:v>6000</c:v>
              </c:pt>
              <c:pt idx="101">
                <c:v>6000</c:v>
              </c:pt>
              <c:pt idx="102">
                <c:v>6000</c:v>
              </c:pt>
              <c:pt idx="103">
                <c:v>6000</c:v>
              </c:pt>
              <c:pt idx="104">
                <c:v>6000</c:v>
              </c:pt>
              <c:pt idx="105">
                <c:v>6000</c:v>
              </c:pt>
              <c:pt idx="106">
                <c:v>6000</c:v>
              </c:pt>
              <c:pt idx="107">
                <c:v>6000</c:v>
              </c:pt>
              <c:pt idx="108">
                <c:v>6000</c:v>
              </c:pt>
              <c:pt idx="109">
                <c:v>6000</c:v>
              </c:pt>
              <c:pt idx="110">
                <c:v>6000</c:v>
              </c:pt>
              <c:pt idx="111">
                <c:v>6000</c:v>
              </c:pt>
              <c:pt idx="112">
                <c:v>6000</c:v>
              </c:pt>
              <c:pt idx="113">
                <c:v>6000</c:v>
              </c:pt>
              <c:pt idx="114">
                <c:v>6000</c:v>
              </c:pt>
              <c:pt idx="115">
                <c:v>6000</c:v>
              </c:pt>
              <c:pt idx="116">
                <c:v>6000</c:v>
              </c:pt>
              <c:pt idx="117">
                <c:v>6000</c:v>
              </c:pt>
              <c:pt idx="118">
                <c:v>6000</c:v>
              </c:pt>
              <c:pt idx="119">
                <c:v>6000</c:v>
              </c:pt>
              <c:pt idx="120">
                <c:v>6000</c:v>
              </c:pt>
              <c:pt idx="121">
                <c:v>6000</c:v>
              </c:pt>
              <c:pt idx="122">
                <c:v>6000</c:v>
              </c:pt>
              <c:pt idx="123">
                <c:v>6000</c:v>
              </c:pt>
              <c:pt idx="124">
                <c:v>6000</c:v>
              </c:pt>
              <c:pt idx="125">
                <c:v>6000</c:v>
              </c:pt>
              <c:pt idx="126">
                <c:v>6000</c:v>
              </c:pt>
              <c:pt idx="127">
                <c:v>6000</c:v>
              </c:pt>
              <c:pt idx="128">
                <c:v>6000</c:v>
              </c:pt>
              <c:pt idx="129">
                <c:v>6000</c:v>
              </c:pt>
              <c:pt idx="130">
                <c:v>6000</c:v>
              </c:pt>
              <c:pt idx="131">
                <c:v>6000</c:v>
              </c:pt>
              <c:pt idx="132">
                <c:v>6000</c:v>
              </c:pt>
              <c:pt idx="133">
                <c:v>6000</c:v>
              </c:pt>
              <c:pt idx="134">
                <c:v>6000</c:v>
              </c:pt>
              <c:pt idx="135">
                <c:v>6000</c:v>
              </c:pt>
              <c:pt idx="136">
                <c:v>6000</c:v>
              </c:pt>
              <c:pt idx="137">
                <c:v>6000</c:v>
              </c:pt>
              <c:pt idx="138">
                <c:v>6000</c:v>
              </c:pt>
              <c:pt idx="139">
                <c:v>6000</c:v>
              </c:pt>
              <c:pt idx="140">
                <c:v>6000</c:v>
              </c:pt>
              <c:pt idx="141">
                <c:v>6000</c:v>
              </c:pt>
              <c:pt idx="142">
                <c:v>6000</c:v>
              </c:pt>
              <c:pt idx="143">
                <c:v>6000</c:v>
              </c:pt>
              <c:pt idx="144">
                <c:v>6000</c:v>
              </c:pt>
              <c:pt idx="145">
                <c:v>6000</c:v>
              </c:pt>
              <c:pt idx="146">
                <c:v>6000</c:v>
              </c:pt>
              <c:pt idx="147">
                <c:v>6000</c:v>
              </c:pt>
              <c:pt idx="148">
                <c:v>6000</c:v>
              </c:pt>
              <c:pt idx="149">
                <c:v>6000</c:v>
              </c:pt>
              <c:pt idx="150">
                <c:v>6000</c:v>
              </c:pt>
              <c:pt idx="151">
                <c:v>6000</c:v>
              </c:pt>
              <c:pt idx="152">
                <c:v>6000</c:v>
              </c:pt>
              <c:pt idx="153">
                <c:v>6000</c:v>
              </c:pt>
              <c:pt idx="154">
                <c:v>6000</c:v>
              </c:pt>
              <c:pt idx="155">
                <c:v>6000</c:v>
              </c:pt>
              <c:pt idx="156">
                <c:v>6000</c:v>
              </c:pt>
              <c:pt idx="157">
                <c:v>6000</c:v>
              </c:pt>
              <c:pt idx="158">
                <c:v>6000</c:v>
              </c:pt>
              <c:pt idx="159">
                <c:v>6000</c:v>
              </c:pt>
              <c:pt idx="160">
                <c:v>6050</c:v>
              </c:pt>
              <c:pt idx="161">
                <c:v>6050</c:v>
              </c:pt>
              <c:pt idx="162">
                <c:v>6100</c:v>
              </c:pt>
              <c:pt idx="163">
                <c:v>6100</c:v>
              </c:pt>
              <c:pt idx="164">
                <c:v>6100</c:v>
              </c:pt>
              <c:pt idx="165">
                <c:v>6100</c:v>
              </c:pt>
              <c:pt idx="166">
                <c:v>6100</c:v>
              </c:pt>
              <c:pt idx="167">
                <c:v>6100</c:v>
              </c:pt>
              <c:pt idx="168">
                <c:v>6100</c:v>
              </c:pt>
              <c:pt idx="169">
                <c:v>6100</c:v>
              </c:pt>
              <c:pt idx="170">
                <c:v>6150</c:v>
              </c:pt>
              <c:pt idx="171">
                <c:v>6150</c:v>
              </c:pt>
              <c:pt idx="172">
                <c:v>6150</c:v>
              </c:pt>
              <c:pt idx="173">
                <c:v>6200</c:v>
              </c:pt>
              <c:pt idx="174">
                <c:v>6200</c:v>
              </c:pt>
              <c:pt idx="175">
                <c:v>6300</c:v>
              </c:pt>
              <c:pt idx="176">
                <c:v>6400</c:v>
              </c:pt>
              <c:pt idx="177">
                <c:v>6000</c:v>
              </c:pt>
              <c:pt idx="178">
                <c:v>13600</c:v>
              </c:pt>
              <c:pt idx="179">
                <c:v>9500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10100</c:v>
              </c:pt>
              <c:pt idx="198">
                <c:v>11900</c:v>
              </c:pt>
              <c:pt idx="199">
                <c:v>11900</c:v>
              </c:pt>
              <c:pt idx="200">
                <c:v>12000</c:v>
              </c:pt>
              <c:pt idx="201">
                <c:v>12000</c:v>
              </c:pt>
              <c:pt idx="202">
                <c:v>12000</c:v>
              </c:pt>
              <c:pt idx="203">
                <c:v>12000</c:v>
              </c:pt>
              <c:pt idx="204">
                <c:v>12000</c:v>
              </c:pt>
              <c:pt idx="205">
                <c:v>12000</c:v>
              </c:pt>
              <c:pt idx="206">
                <c:v>12000</c:v>
              </c:pt>
              <c:pt idx="207">
                <c:v>12000</c:v>
              </c:pt>
              <c:pt idx="208">
                <c:v>12000</c:v>
              </c:pt>
              <c:pt idx="209">
                <c:v>12000</c:v>
              </c:pt>
              <c:pt idx="210">
                <c:v>12000</c:v>
              </c:pt>
              <c:pt idx="211">
                <c:v>12000</c:v>
              </c:pt>
              <c:pt idx="212">
                <c:v>12000</c:v>
              </c:pt>
              <c:pt idx="213">
                <c:v>12000</c:v>
              </c:pt>
              <c:pt idx="214">
                <c:v>12000</c:v>
              </c:pt>
              <c:pt idx="215">
                <c:v>12000</c:v>
              </c:pt>
              <c:pt idx="216">
                <c:v>12000</c:v>
              </c:pt>
              <c:pt idx="217">
                <c:v>12000</c:v>
              </c:pt>
              <c:pt idx="218">
                <c:v>12000</c:v>
              </c:pt>
              <c:pt idx="219">
                <c:v>12000</c:v>
              </c:pt>
              <c:pt idx="220">
                <c:v>12100</c:v>
              </c:pt>
              <c:pt idx="221">
                <c:v>12200</c:v>
              </c:pt>
              <c:pt idx="222">
                <c:v>8000</c:v>
              </c:pt>
              <c:pt idx="223">
                <c:v>8000</c:v>
              </c:pt>
              <c:pt idx="224">
                <c:v>8000</c:v>
              </c:pt>
              <c:pt idx="225">
                <c:v>8000</c:v>
              </c:pt>
              <c:pt idx="226">
                <c:v>8000</c:v>
              </c:pt>
              <c:pt idx="227">
                <c:v>8000</c:v>
              </c:pt>
              <c:pt idx="228">
                <c:v>8000</c:v>
              </c:pt>
              <c:pt idx="229">
                <c:v>8000</c:v>
              </c:pt>
              <c:pt idx="230">
                <c:v>8000</c:v>
              </c:pt>
              <c:pt idx="231">
                <c:v>8000</c:v>
              </c:pt>
              <c:pt idx="232">
                <c:v>8000</c:v>
              </c:pt>
              <c:pt idx="233">
                <c:v>8000</c:v>
              </c:pt>
              <c:pt idx="234">
                <c:v>8000</c:v>
              </c:pt>
              <c:pt idx="235">
                <c:v>8000</c:v>
              </c:pt>
              <c:pt idx="236">
                <c:v>8000</c:v>
              </c:pt>
              <c:pt idx="237">
                <c:v>8000</c:v>
              </c:pt>
              <c:pt idx="238">
                <c:v>8000</c:v>
              </c:pt>
              <c:pt idx="239">
                <c:v>8000</c:v>
              </c:pt>
              <c:pt idx="240">
                <c:v>8000</c:v>
              </c:pt>
              <c:pt idx="241">
                <c:v>8100</c:v>
              </c:pt>
              <c:pt idx="242">
                <c:v>8100</c:v>
              </c:pt>
              <c:pt idx="243">
                <c:v>8100</c:v>
              </c:pt>
              <c:pt idx="244">
                <c:v>8300</c:v>
              </c:pt>
              <c:pt idx="245">
                <c:v>12000</c:v>
              </c:pt>
              <c:pt idx="246">
                <c:v>10000</c:v>
              </c:pt>
              <c:pt idx="247">
                <c:v>10000</c:v>
              </c:pt>
              <c:pt idx="248">
                <c:v>10000</c:v>
              </c:pt>
              <c:pt idx="249">
                <c:v>10000</c:v>
              </c:pt>
              <c:pt idx="250">
                <c:v>10000</c:v>
              </c:pt>
              <c:pt idx="251">
                <c:v>10000</c:v>
              </c:pt>
              <c:pt idx="252">
                <c:v>10000</c:v>
              </c:pt>
              <c:pt idx="253">
                <c:v>10000</c:v>
              </c:pt>
              <c:pt idx="254">
                <c:v>10000</c:v>
              </c:pt>
              <c:pt idx="255">
                <c:v>10000</c:v>
              </c:pt>
              <c:pt idx="256">
                <c:v>10000</c:v>
              </c:pt>
              <c:pt idx="257">
                <c:v>10000</c:v>
              </c:pt>
              <c:pt idx="258">
                <c:v>10000</c:v>
              </c:pt>
              <c:pt idx="259">
                <c:v>10000</c:v>
              </c:pt>
              <c:pt idx="260">
                <c:v>10000</c:v>
              </c:pt>
              <c:pt idx="261">
                <c:v>10000</c:v>
              </c:pt>
              <c:pt idx="262">
                <c:v>10000</c:v>
              </c:pt>
              <c:pt idx="263">
                <c:v>10000</c:v>
              </c:pt>
              <c:pt idx="264">
                <c:v>10000</c:v>
              </c:pt>
              <c:pt idx="265">
                <c:v>10000</c:v>
              </c:pt>
              <c:pt idx="266">
                <c:v>10000</c:v>
              </c:pt>
              <c:pt idx="267">
                <c:v>10000</c:v>
              </c:pt>
              <c:pt idx="268">
                <c:v>10000</c:v>
              </c:pt>
              <c:pt idx="269">
                <c:v>10000</c:v>
              </c:pt>
              <c:pt idx="270">
                <c:v>10000</c:v>
              </c:pt>
              <c:pt idx="271">
                <c:v>10000</c:v>
              </c:pt>
              <c:pt idx="272">
                <c:v>10000</c:v>
              </c:pt>
              <c:pt idx="273">
                <c:v>10000</c:v>
              </c:pt>
              <c:pt idx="274">
                <c:v>10000</c:v>
              </c:pt>
              <c:pt idx="275">
                <c:v>10000</c:v>
              </c:pt>
              <c:pt idx="276">
                <c:v>10000</c:v>
              </c:pt>
              <c:pt idx="277">
                <c:v>10000</c:v>
              </c:pt>
              <c:pt idx="278">
                <c:v>10000</c:v>
              </c:pt>
              <c:pt idx="279">
                <c:v>10000</c:v>
              </c:pt>
              <c:pt idx="280">
                <c:v>10000</c:v>
              </c:pt>
              <c:pt idx="281">
                <c:v>10000</c:v>
              </c:pt>
              <c:pt idx="282">
                <c:v>10000</c:v>
              </c:pt>
              <c:pt idx="283">
                <c:v>10000</c:v>
              </c:pt>
              <c:pt idx="284">
                <c:v>10000</c:v>
              </c:pt>
              <c:pt idx="285">
                <c:v>10000</c:v>
              </c:pt>
              <c:pt idx="286">
                <c:v>10000</c:v>
              </c:pt>
              <c:pt idx="287">
                <c:v>10000</c:v>
              </c:pt>
              <c:pt idx="288">
                <c:v>10000</c:v>
              </c:pt>
              <c:pt idx="289">
                <c:v>10000</c:v>
              </c:pt>
              <c:pt idx="290">
                <c:v>10000</c:v>
              </c:pt>
              <c:pt idx="291">
                <c:v>10000</c:v>
              </c:pt>
              <c:pt idx="292">
                <c:v>10000</c:v>
              </c:pt>
              <c:pt idx="293">
                <c:v>10000</c:v>
              </c:pt>
              <c:pt idx="294">
                <c:v>10000</c:v>
              </c:pt>
              <c:pt idx="295">
                <c:v>10000</c:v>
              </c:pt>
              <c:pt idx="296">
                <c:v>10000</c:v>
              </c:pt>
              <c:pt idx="297">
                <c:v>10000</c:v>
              </c:pt>
              <c:pt idx="298">
                <c:v>10000</c:v>
              </c:pt>
              <c:pt idx="299">
                <c:v>10000</c:v>
              </c:pt>
              <c:pt idx="300">
                <c:v>10000</c:v>
              </c:pt>
              <c:pt idx="301">
                <c:v>10000</c:v>
              </c:pt>
              <c:pt idx="302">
                <c:v>10000</c:v>
              </c:pt>
              <c:pt idx="303">
                <c:v>10000</c:v>
              </c:pt>
              <c:pt idx="304">
                <c:v>10000</c:v>
              </c:pt>
              <c:pt idx="305">
                <c:v>10000</c:v>
              </c:pt>
              <c:pt idx="306">
                <c:v>10000</c:v>
              </c:pt>
              <c:pt idx="307">
                <c:v>10000</c:v>
              </c:pt>
              <c:pt idx="308">
                <c:v>10000</c:v>
              </c:pt>
              <c:pt idx="309">
                <c:v>10000</c:v>
              </c:pt>
              <c:pt idx="310">
                <c:v>10000</c:v>
              </c:pt>
              <c:pt idx="311">
                <c:v>10000</c:v>
              </c:pt>
              <c:pt idx="312">
                <c:v>10000</c:v>
              </c:pt>
              <c:pt idx="313">
                <c:v>10000</c:v>
              </c:pt>
              <c:pt idx="314">
                <c:v>10000</c:v>
              </c:pt>
              <c:pt idx="315">
                <c:v>10000</c:v>
              </c:pt>
              <c:pt idx="316">
                <c:v>10000</c:v>
              </c:pt>
              <c:pt idx="317">
                <c:v>10000</c:v>
              </c:pt>
              <c:pt idx="318">
                <c:v>10000</c:v>
              </c:pt>
              <c:pt idx="319">
                <c:v>10000</c:v>
              </c:pt>
              <c:pt idx="320">
                <c:v>10000</c:v>
              </c:pt>
              <c:pt idx="321">
                <c:v>10000</c:v>
              </c:pt>
              <c:pt idx="322">
                <c:v>10000</c:v>
              </c:pt>
              <c:pt idx="323">
                <c:v>10000</c:v>
              </c:pt>
              <c:pt idx="324">
                <c:v>10000</c:v>
              </c:pt>
              <c:pt idx="325">
                <c:v>10000</c:v>
              </c:pt>
              <c:pt idx="326">
                <c:v>10000</c:v>
              </c:pt>
              <c:pt idx="327">
                <c:v>10000</c:v>
              </c:pt>
              <c:pt idx="328">
                <c:v>10000</c:v>
              </c:pt>
              <c:pt idx="329">
                <c:v>10000</c:v>
              </c:pt>
              <c:pt idx="330">
                <c:v>10000</c:v>
              </c:pt>
              <c:pt idx="331">
                <c:v>10000</c:v>
              </c:pt>
              <c:pt idx="332">
                <c:v>10000</c:v>
              </c:pt>
              <c:pt idx="333">
                <c:v>10000</c:v>
              </c:pt>
              <c:pt idx="334">
                <c:v>10000</c:v>
              </c:pt>
              <c:pt idx="335">
                <c:v>10000</c:v>
              </c:pt>
              <c:pt idx="336">
                <c:v>10000</c:v>
              </c:pt>
              <c:pt idx="337">
                <c:v>10000</c:v>
              </c:pt>
              <c:pt idx="338">
                <c:v>10000</c:v>
              </c:pt>
              <c:pt idx="339">
                <c:v>10000</c:v>
              </c:pt>
              <c:pt idx="340">
                <c:v>10000</c:v>
              </c:pt>
              <c:pt idx="341">
                <c:v>10000</c:v>
              </c:pt>
              <c:pt idx="342">
                <c:v>10000</c:v>
              </c:pt>
              <c:pt idx="343">
                <c:v>10000</c:v>
              </c:pt>
              <c:pt idx="344">
                <c:v>10000</c:v>
              </c:pt>
              <c:pt idx="345">
                <c:v>10000</c:v>
              </c:pt>
              <c:pt idx="346">
                <c:v>10000</c:v>
              </c:pt>
              <c:pt idx="347">
                <c:v>10000</c:v>
              </c:pt>
              <c:pt idx="348">
                <c:v>10000</c:v>
              </c:pt>
              <c:pt idx="349">
                <c:v>10000</c:v>
              </c:pt>
              <c:pt idx="350">
                <c:v>10000</c:v>
              </c:pt>
              <c:pt idx="351">
                <c:v>10000</c:v>
              </c:pt>
              <c:pt idx="352">
                <c:v>10000</c:v>
              </c:pt>
              <c:pt idx="353">
                <c:v>10000</c:v>
              </c:pt>
              <c:pt idx="354">
                <c:v>10000</c:v>
              </c:pt>
              <c:pt idx="355">
                <c:v>10000</c:v>
              </c:pt>
              <c:pt idx="356">
                <c:v>10000</c:v>
              </c:pt>
              <c:pt idx="357">
                <c:v>10000</c:v>
              </c:pt>
              <c:pt idx="358">
                <c:v>10000</c:v>
              </c:pt>
              <c:pt idx="359">
                <c:v>10000</c:v>
              </c:pt>
              <c:pt idx="360">
                <c:v>10000</c:v>
              </c:pt>
              <c:pt idx="361">
                <c:v>10000</c:v>
              </c:pt>
              <c:pt idx="362">
                <c:v>10000</c:v>
              </c:pt>
              <c:pt idx="363">
                <c:v>10000</c:v>
              </c:pt>
              <c:pt idx="364">
                <c:v>10000</c:v>
              </c:pt>
              <c:pt idx="365">
                <c:v>10000</c:v>
              </c:pt>
              <c:pt idx="366">
                <c:v>10000</c:v>
              </c:pt>
              <c:pt idx="367">
                <c:v>10000</c:v>
              </c:pt>
              <c:pt idx="368">
                <c:v>10000</c:v>
              </c:pt>
              <c:pt idx="369">
                <c:v>10000</c:v>
              </c:pt>
              <c:pt idx="370">
                <c:v>10000</c:v>
              </c:pt>
              <c:pt idx="371">
                <c:v>10000</c:v>
              </c:pt>
              <c:pt idx="372">
                <c:v>10000</c:v>
              </c:pt>
              <c:pt idx="373">
                <c:v>10000</c:v>
              </c:pt>
              <c:pt idx="374">
                <c:v>10000</c:v>
              </c:pt>
              <c:pt idx="375">
                <c:v>10000</c:v>
              </c:pt>
              <c:pt idx="376">
                <c:v>10000</c:v>
              </c:pt>
              <c:pt idx="377">
                <c:v>10000</c:v>
              </c:pt>
              <c:pt idx="378">
                <c:v>10100</c:v>
              </c:pt>
              <c:pt idx="379">
                <c:v>10100</c:v>
              </c:pt>
              <c:pt idx="380">
                <c:v>10100</c:v>
              </c:pt>
              <c:pt idx="381">
                <c:v>10100</c:v>
              </c:pt>
              <c:pt idx="382">
                <c:v>10200</c:v>
              </c:pt>
              <c:pt idx="383">
                <c:v>10200</c:v>
              </c:pt>
              <c:pt idx="384">
                <c:v>10200</c:v>
              </c:pt>
              <c:pt idx="385">
                <c:v>10200</c:v>
              </c:pt>
              <c:pt idx="386">
                <c:v>10200</c:v>
              </c:pt>
              <c:pt idx="387">
                <c:v>10200</c:v>
              </c:pt>
              <c:pt idx="388">
                <c:v>10200</c:v>
              </c:pt>
              <c:pt idx="389">
                <c:v>10200</c:v>
              </c:pt>
              <c:pt idx="390">
                <c:v>10200</c:v>
              </c:pt>
              <c:pt idx="391">
                <c:v>10200</c:v>
              </c:pt>
              <c:pt idx="392">
                <c:v>10200</c:v>
              </c:pt>
              <c:pt idx="393">
                <c:v>10200</c:v>
              </c:pt>
              <c:pt idx="394">
                <c:v>10200</c:v>
              </c:pt>
              <c:pt idx="395">
                <c:v>10200</c:v>
              </c:pt>
              <c:pt idx="396">
                <c:v>10200</c:v>
              </c:pt>
              <c:pt idx="397">
                <c:v>11600</c:v>
              </c:pt>
              <c:pt idx="398">
                <c:v>11600</c:v>
              </c:pt>
              <c:pt idx="399">
                <c:v>12000</c:v>
              </c:pt>
              <c:pt idx="400">
                <c:v>12000</c:v>
              </c:pt>
              <c:pt idx="401">
                <c:v>12000</c:v>
              </c:pt>
              <c:pt idx="402">
                <c:v>12000</c:v>
              </c:pt>
              <c:pt idx="403">
                <c:v>12000</c:v>
              </c:pt>
              <c:pt idx="404">
                <c:v>12000</c:v>
              </c:pt>
              <c:pt idx="405">
                <c:v>12000</c:v>
              </c:pt>
              <c:pt idx="406">
                <c:v>12000</c:v>
              </c:pt>
              <c:pt idx="407">
                <c:v>12000</c:v>
              </c:pt>
              <c:pt idx="408">
                <c:v>12000</c:v>
              </c:pt>
              <c:pt idx="409">
                <c:v>12000</c:v>
              </c:pt>
              <c:pt idx="410">
                <c:v>12000</c:v>
              </c:pt>
              <c:pt idx="411">
                <c:v>12000</c:v>
              </c:pt>
              <c:pt idx="412">
                <c:v>12000</c:v>
              </c:pt>
              <c:pt idx="413">
                <c:v>12000</c:v>
              </c:pt>
              <c:pt idx="414">
                <c:v>12000</c:v>
              </c:pt>
              <c:pt idx="415">
                <c:v>12000</c:v>
              </c:pt>
              <c:pt idx="416">
                <c:v>12000</c:v>
              </c:pt>
              <c:pt idx="417">
                <c:v>12000</c:v>
              </c:pt>
              <c:pt idx="418">
                <c:v>12000</c:v>
              </c:pt>
              <c:pt idx="419">
                <c:v>12000</c:v>
              </c:pt>
              <c:pt idx="420">
                <c:v>12000</c:v>
              </c:pt>
              <c:pt idx="421">
                <c:v>12000</c:v>
              </c:pt>
              <c:pt idx="422">
                <c:v>12000</c:v>
              </c:pt>
              <c:pt idx="423">
                <c:v>12000</c:v>
              </c:pt>
              <c:pt idx="424">
                <c:v>12000</c:v>
              </c:pt>
              <c:pt idx="425">
                <c:v>12000</c:v>
              </c:pt>
              <c:pt idx="426">
                <c:v>12000</c:v>
              </c:pt>
              <c:pt idx="427">
                <c:v>12000</c:v>
              </c:pt>
              <c:pt idx="428">
                <c:v>12000</c:v>
              </c:pt>
              <c:pt idx="429">
                <c:v>12000</c:v>
              </c:pt>
              <c:pt idx="430">
                <c:v>12000</c:v>
              </c:pt>
              <c:pt idx="431">
                <c:v>12000</c:v>
              </c:pt>
              <c:pt idx="432">
                <c:v>12000</c:v>
              </c:pt>
              <c:pt idx="433">
                <c:v>12000</c:v>
              </c:pt>
              <c:pt idx="434">
                <c:v>12000</c:v>
              </c:pt>
              <c:pt idx="435">
                <c:v>12000</c:v>
              </c:pt>
              <c:pt idx="436">
                <c:v>12000</c:v>
              </c:pt>
              <c:pt idx="437">
                <c:v>12000</c:v>
              </c:pt>
              <c:pt idx="438">
                <c:v>12000</c:v>
              </c:pt>
              <c:pt idx="439">
                <c:v>12000</c:v>
              </c:pt>
              <c:pt idx="440">
                <c:v>12000</c:v>
              </c:pt>
              <c:pt idx="441">
                <c:v>12000</c:v>
              </c:pt>
              <c:pt idx="442">
                <c:v>12000</c:v>
              </c:pt>
              <c:pt idx="443">
                <c:v>12000</c:v>
              </c:pt>
              <c:pt idx="444">
                <c:v>12000</c:v>
              </c:pt>
              <c:pt idx="445">
                <c:v>12000</c:v>
              </c:pt>
              <c:pt idx="446">
                <c:v>12000</c:v>
              </c:pt>
              <c:pt idx="447">
                <c:v>12000</c:v>
              </c:pt>
              <c:pt idx="448">
                <c:v>12000</c:v>
              </c:pt>
              <c:pt idx="449">
                <c:v>12000</c:v>
              </c:pt>
              <c:pt idx="450">
                <c:v>12000</c:v>
              </c:pt>
              <c:pt idx="451">
                <c:v>12000</c:v>
              </c:pt>
              <c:pt idx="452">
                <c:v>12000</c:v>
              </c:pt>
              <c:pt idx="453">
                <c:v>12000</c:v>
              </c:pt>
              <c:pt idx="454">
                <c:v>12000</c:v>
              </c:pt>
              <c:pt idx="455">
                <c:v>12000</c:v>
              </c:pt>
              <c:pt idx="456">
                <c:v>12000</c:v>
              </c:pt>
              <c:pt idx="457">
                <c:v>12000</c:v>
              </c:pt>
              <c:pt idx="458">
                <c:v>12000</c:v>
              </c:pt>
              <c:pt idx="459">
                <c:v>12000</c:v>
              </c:pt>
              <c:pt idx="460">
                <c:v>12000</c:v>
              </c:pt>
              <c:pt idx="461">
                <c:v>12000</c:v>
              </c:pt>
              <c:pt idx="462">
                <c:v>12000</c:v>
              </c:pt>
              <c:pt idx="463">
                <c:v>12000</c:v>
              </c:pt>
              <c:pt idx="464">
                <c:v>12000</c:v>
              </c:pt>
              <c:pt idx="465">
                <c:v>12000</c:v>
              </c:pt>
              <c:pt idx="466">
                <c:v>12000</c:v>
              </c:pt>
              <c:pt idx="467">
                <c:v>12000</c:v>
              </c:pt>
              <c:pt idx="468">
                <c:v>12000</c:v>
              </c:pt>
              <c:pt idx="469">
                <c:v>12000</c:v>
              </c:pt>
              <c:pt idx="470">
                <c:v>12000</c:v>
              </c:pt>
              <c:pt idx="471">
                <c:v>12000</c:v>
              </c:pt>
              <c:pt idx="472">
                <c:v>12000</c:v>
              </c:pt>
              <c:pt idx="473">
                <c:v>12000</c:v>
              </c:pt>
              <c:pt idx="474">
                <c:v>12000</c:v>
              </c:pt>
              <c:pt idx="475">
                <c:v>12000</c:v>
              </c:pt>
              <c:pt idx="476">
                <c:v>12000</c:v>
              </c:pt>
              <c:pt idx="477">
                <c:v>12000</c:v>
              </c:pt>
              <c:pt idx="478">
                <c:v>12000</c:v>
              </c:pt>
              <c:pt idx="479">
                <c:v>12000</c:v>
              </c:pt>
              <c:pt idx="480">
                <c:v>12000</c:v>
              </c:pt>
              <c:pt idx="481">
                <c:v>12000</c:v>
              </c:pt>
              <c:pt idx="482">
                <c:v>12000</c:v>
              </c:pt>
              <c:pt idx="483">
                <c:v>12000</c:v>
              </c:pt>
              <c:pt idx="484">
                <c:v>12000</c:v>
              </c:pt>
              <c:pt idx="485">
                <c:v>12000</c:v>
              </c:pt>
              <c:pt idx="486">
                <c:v>12000</c:v>
              </c:pt>
              <c:pt idx="487">
                <c:v>12000</c:v>
              </c:pt>
              <c:pt idx="488">
                <c:v>12000</c:v>
              </c:pt>
              <c:pt idx="489">
                <c:v>12000</c:v>
              </c:pt>
              <c:pt idx="490">
                <c:v>12000</c:v>
              </c:pt>
              <c:pt idx="491">
                <c:v>12000</c:v>
              </c:pt>
              <c:pt idx="492">
                <c:v>12000</c:v>
              </c:pt>
              <c:pt idx="493">
                <c:v>12000</c:v>
              </c:pt>
              <c:pt idx="494">
                <c:v>12000</c:v>
              </c:pt>
              <c:pt idx="495">
                <c:v>12000</c:v>
              </c:pt>
              <c:pt idx="496">
                <c:v>12000</c:v>
              </c:pt>
              <c:pt idx="497">
                <c:v>12000</c:v>
              </c:pt>
              <c:pt idx="498">
                <c:v>12000</c:v>
              </c:pt>
              <c:pt idx="499">
                <c:v>12000</c:v>
              </c:pt>
              <c:pt idx="500">
                <c:v>12000</c:v>
              </c:pt>
              <c:pt idx="501">
                <c:v>12000</c:v>
              </c:pt>
              <c:pt idx="502">
                <c:v>12000</c:v>
              </c:pt>
              <c:pt idx="503">
                <c:v>12000</c:v>
              </c:pt>
              <c:pt idx="504">
                <c:v>12000</c:v>
              </c:pt>
              <c:pt idx="505">
                <c:v>12000</c:v>
              </c:pt>
              <c:pt idx="506">
                <c:v>12000</c:v>
              </c:pt>
              <c:pt idx="507">
                <c:v>12000</c:v>
              </c:pt>
              <c:pt idx="508">
                <c:v>12000</c:v>
              </c:pt>
              <c:pt idx="509">
                <c:v>12000</c:v>
              </c:pt>
              <c:pt idx="510">
                <c:v>12000</c:v>
              </c:pt>
              <c:pt idx="511">
                <c:v>12000</c:v>
              </c:pt>
              <c:pt idx="512">
                <c:v>12000</c:v>
              </c:pt>
              <c:pt idx="513">
                <c:v>12000</c:v>
              </c:pt>
              <c:pt idx="514">
                <c:v>12000</c:v>
              </c:pt>
              <c:pt idx="515">
                <c:v>12000</c:v>
              </c:pt>
              <c:pt idx="516">
                <c:v>12000</c:v>
              </c:pt>
              <c:pt idx="517">
                <c:v>12000</c:v>
              </c:pt>
              <c:pt idx="518">
                <c:v>12000</c:v>
              </c:pt>
              <c:pt idx="519">
                <c:v>12000</c:v>
              </c:pt>
              <c:pt idx="520">
                <c:v>12000</c:v>
              </c:pt>
              <c:pt idx="521">
                <c:v>12000</c:v>
              </c:pt>
              <c:pt idx="522">
                <c:v>12000</c:v>
              </c:pt>
              <c:pt idx="523">
                <c:v>12000</c:v>
              </c:pt>
              <c:pt idx="524">
                <c:v>12000</c:v>
              </c:pt>
              <c:pt idx="525">
                <c:v>12000</c:v>
              </c:pt>
              <c:pt idx="526">
                <c:v>12000</c:v>
              </c:pt>
              <c:pt idx="527">
                <c:v>12000</c:v>
              </c:pt>
              <c:pt idx="528">
                <c:v>12000</c:v>
              </c:pt>
              <c:pt idx="529">
                <c:v>12000</c:v>
              </c:pt>
              <c:pt idx="530">
                <c:v>12000</c:v>
              </c:pt>
              <c:pt idx="531">
                <c:v>12050</c:v>
              </c:pt>
              <c:pt idx="532">
                <c:v>12050</c:v>
              </c:pt>
              <c:pt idx="533">
                <c:v>12100</c:v>
              </c:pt>
              <c:pt idx="534">
                <c:v>12100</c:v>
              </c:pt>
              <c:pt idx="535">
                <c:v>12100</c:v>
              </c:pt>
              <c:pt idx="536">
                <c:v>12100</c:v>
              </c:pt>
              <c:pt idx="537">
                <c:v>12100</c:v>
              </c:pt>
              <c:pt idx="538">
                <c:v>12100</c:v>
              </c:pt>
              <c:pt idx="539">
                <c:v>12100</c:v>
              </c:pt>
              <c:pt idx="540">
                <c:v>12100</c:v>
              </c:pt>
              <c:pt idx="541">
                <c:v>12100</c:v>
              </c:pt>
              <c:pt idx="542">
                <c:v>12100</c:v>
              </c:pt>
              <c:pt idx="543">
                <c:v>12100</c:v>
              </c:pt>
              <c:pt idx="544">
                <c:v>12100</c:v>
              </c:pt>
              <c:pt idx="545">
                <c:v>12100</c:v>
              </c:pt>
              <c:pt idx="546">
                <c:v>12100</c:v>
              </c:pt>
              <c:pt idx="547">
                <c:v>12100</c:v>
              </c:pt>
              <c:pt idx="548">
                <c:v>12100</c:v>
              </c:pt>
              <c:pt idx="549">
                <c:v>12100</c:v>
              </c:pt>
              <c:pt idx="550">
                <c:v>12100</c:v>
              </c:pt>
              <c:pt idx="551">
                <c:v>12100</c:v>
              </c:pt>
              <c:pt idx="552">
                <c:v>12100</c:v>
              </c:pt>
              <c:pt idx="553">
                <c:v>12100</c:v>
              </c:pt>
              <c:pt idx="554">
                <c:v>12100</c:v>
              </c:pt>
              <c:pt idx="555">
                <c:v>13800</c:v>
              </c:pt>
              <c:pt idx="556">
                <c:v>8000</c:v>
              </c:pt>
              <c:pt idx="557">
                <c:v>8000</c:v>
              </c:pt>
              <c:pt idx="558">
                <c:v>8000</c:v>
              </c:pt>
              <c:pt idx="559">
                <c:v>8000</c:v>
              </c:pt>
              <c:pt idx="560">
                <c:v>8000</c:v>
              </c:pt>
              <c:pt idx="561">
                <c:v>8000</c:v>
              </c:pt>
              <c:pt idx="562">
                <c:v>8000</c:v>
              </c:pt>
              <c:pt idx="563">
                <c:v>8000</c:v>
              </c:pt>
              <c:pt idx="564">
                <c:v>8000</c:v>
              </c:pt>
              <c:pt idx="565">
                <c:v>8000</c:v>
              </c:pt>
              <c:pt idx="566">
                <c:v>8000</c:v>
              </c:pt>
              <c:pt idx="567">
                <c:v>8000</c:v>
              </c:pt>
              <c:pt idx="568">
                <c:v>8000</c:v>
              </c:pt>
              <c:pt idx="569">
                <c:v>8000</c:v>
              </c:pt>
              <c:pt idx="570">
                <c:v>8000</c:v>
              </c:pt>
              <c:pt idx="571">
                <c:v>8000</c:v>
              </c:pt>
              <c:pt idx="572">
                <c:v>8000</c:v>
              </c:pt>
              <c:pt idx="573">
                <c:v>8000</c:v>
              </c:pt>
              <c:pt idx="574">
                <c:v>8000</c:v>
              </c:pt>
              <c:pt idx="575">
                <c:v>8000</c:v>
              </c:pt>
              <c:pt idx="576">
                <c:v>8000</c:v>
              </c:pt>
              <c:pt idx="577">
                <c:v>8000</c:v>
              </c:pt>
              <c:pt idx="578">
                <c:v>8000</c:v>
              </c:pt>
              <c:pt idx="579">
                <c:v>8000</c:v>
              </c:pt>
              <c:pt idx="580">
                <c:v>8000</c:v>
              </c:pt>
              <c:pt idx="581">
                <c:v>8000</c:v>
              </c:pt>
              <c:pt idx="582">
                <c:v>8000</c:v>
              </c:pt>
              <c:pt idx="583">
                <c:v>8000</c:v>
              </c:pt>
              <c:pt idx="584">
                <c:v>8000</c:v>
              </c:pt>
              <c:pt idx="585">
                <c:v>8000</c:v>
              </c:pt>
              <c:pt idx="586">
                <c:v>8000</c:v>
              </c:pt>
              <c:pt idx="587">
                <c:v>8000</c:v>
              </c:pt>
              <c:pt idx="588">
                <c:v>8000</c:v>
              </c:pt>
              <c:pt idx="589">
                <c:v>8000</c:v>
              </c:pt>
              <c:pt idx="590">
                <c:v>8000</c:v>
              </c:pt>
              <c:pt idx="591">
                <c:v>8000</c:v>
              </c:pt>
              <c:pt idx="592">
                <c:v>8000</c:v>
              </c:pt>
              <c:pt idx="593">
                <c:v>8000</c:v>
              </c:pt>
              <c:pt idx="594">
                <c:v>8000</c:v>
              </c:pt>
              <c:pt idx="595">
                <c:v>8000</c:v>
              </c:pt>
              <c:pt idx="596">
                <c:v>8000</c:v>
              </c:pt>
              <c:pt idx="597">
                <c:v>8000</c:v>
              </c:pt>
              <c:pt idx="598">
                <c:v>8000</c:v>
              </c:pt>
              <c:pt idx="599">
                <c:v>8000</c:v>
              </c:pt>
              <c:pt idx="600">
                <c:v>8000</c:v>
              </c:pt>
              <c:pt idx="601">
                <c:v>8000</c:v>
              </c:pt>
              <c:pt idx="602">
                <c:v>8000</c:v>
              </c:pt>
              <c:pt idx="603">
                <c:v>8000</c:v>
              </c:pt>
              <c:pt idx="604">
                <c:v>8000</c:v>
              </c:pt>
              <c:pt idx="605">
                <c:v>8000</c:v>
              </c:pt>
              <c:pt idx="606">
                <c:v>8000</c:v>
              </c:pt>
              <c:pt idx="607">
                <c:v>8000</c:v>
              </c:pt>
              <c:pt idx="608">
                <c:v>8000</c:v>
              </c:pt>
              <c:pt idx="609">
                <c:v>8000</c:v>
              </c:pt>
              <c:pt idx="610">
                <c:v>8000</c:v>
              </c:pt>
              <c:pt idx="611">
                <c:v>8000</c:v>
              </c:pt>
              <c:pt idx="612">
                <c:v>8000</c:v>
              </c:pt>
              <c:pt idx="613">
                <c:v>8000</c:v>
              </c:pt>
              <c:pt idx="614">
                <c:v>8000</c:v>
              </c:pt>
              <c:pt idx="615">
                <c:v>8000</c:v>
              </c:pt>
              <c:pt idx="616">
                <c:v>8000</c:v>
              </c:pt>
              <c:pt idx="617">
                <c:v>8000</c:v>
              </c:pt>
              <c:pt idx="618">
                <c:v>8000</c:v>
              </c:pt>
              <c:pt idx="619">
                <c:v>8000</c:v>
              </c:pt>
              <c:pt idx="620">
                <c:v>8000</c:v>
              </c:pt>
              <c:pt idx="621">
                <c:v>8000</c:v>
              </c:pt>
              <c:pt idx="622">
                <c:v>8000</c:v>
              </c:pt>
              <c:pt idx="623">
                <c:v>8000</c:v>
              </c:pt>
              <c:pt idx="624">
                <c:v>8000</c:v>
              </c:pt>
              <c:pt idx="625">
                <c:v>8000</c:v>
              </c:pt>
              <c:pt idx="626">
                <c:v>8000</c:v>
              </c:pt>
              <c:pt idx="627">
                <c:v>8000</c:v>
              </c:pt>
              <c:pt idx="628">
                <c:v>8000</c:v>
              </c:pt>
              <c:pt idx="629">
                <c:v>8000</c:v>
              </c:pt>
              <c:pt idx="630">
                <c:v>8000</c:v>
              </c:pt>
              <c:pt idx="631">
                <c:v>8000</c:v>
              </c:pt>
              <c:pt idx="632">
                <c:v>8000</c:v>
              </c:pt>
              <c:pt idx="633">
                <c:v>8000</c:v>
              </c:pt>
              <c:pt idx="634">
                <c:v>8000</c:v>
              </c:pt>
              <c:pt idx="635">
                <c:v>8000</c:v>
              </c:pt>
              <c:pt idx="636">
                <c:v>8000</c:v>
              </c:pt>
              <c:pt idx="637">
                <c:v>8000</c:v>
              </c:pt>
              <c:pt idx="638">
                <c:v>8000</c:v>
              </c:pt>
              <c:pt idx="639">
                <c:v>8000</c:v>
              </c:pt>
              <c:pt idx="640">
                <c:v>8000</c:v>
              </c:pt>
              <c:pt idx="641">
                <c:v>8000</c:v>
              </c:pt>
              <c:pt idx="642">
                <c:v>8000</c:v>
              </c:pt>
              <c:pt idx="643">
                <c:v>8000</c:v>
              </c:pt>
              <c:pt idx="644">
                <c:v>8000</c:v>
              </c:pt>
              <c:pt idx="645">
                <c:v>8000</c:v>
              </c:pt>
              <c:pt idx="646">
                <c:v>8000</c:v>
              </c:pt>
              <c:pt idx="647">
                <c:v>8000</c:v>
              </c:pt>
              <c:pt idx="648">
                <c:v>8000</c:v>
              </c:pt>
              <c:pt idx="649">
                <c:v>8000</c:v>
              </c:pt>
              <c:pt idx="650">
                <c:v>8000</c:v>
              </c:pt>
              <c:pt idx="651">
                <c:v>8000</c:v>
              </c:pt>
              <c:pt idx="652">
                <c:v>8000</c:v>
              </c:pt>
              <c:pt idx="653">
                <c:v>8000</c:v>
              </c:pt>
              <c:pt idx="654">
                <c:v>8000</c:v>
              </c:pt>
              <c:pt idx="655">
                <c:v>8000</c:v>
              </c:pt>
              <c:pt idx="656">
                <c:v>8000</c:v>
              </c:pt>
              <c:pt idx="657">
                <c:v>8000</c:v>
              </c:pt>
              <c:pt idx="658">
                <c:v>8000</c:v>
              </c:pt>
              <c:pt idx="659">
                <c:v>8000</c:v>
              </c:pt>
              <c:pt idx="660">
                <c:v>8000</c:v>
              </c:pt>
              <c:pt idx="661">
                <c:v>8000</c:v>
              </c:pt>
              <c:pt idx="662">
                <c:v>8000</c:v>
              </c:pt>
              <c:pt idx="663">
                <c:v>8000</c:v>
              </c:pt>
              <c:pt idx="664">
                <c:v>8000</c:v>
              </c:pt>
              <c:pt idx="665">
                <c:v>8000</c:v>
              </c:pt>
              <c:pt idx="666">
                <c:v>8000</c:v>
              </c:pt>
              <c:pt idx="667">
                <c:v>8000</c:v>
              </c:pt>
              <c:pt idx="668">
                <c:v>8000</c:v>
              </c:pt>
              <c:pt idx="669">
                <c:v>8000</c:v>
              </c:pt>
              <c:pt idx="670">
                <c:v>8000</c:v>
              </c:pt>
              <c:pt idx="671">
                <c:v>8000</c:v>
              </c:pt>
              <c:pt idx="672">
                <c:v>8000</c:v>
              </c:pt>
              <c:pt idx="673">
                <c:v>8000</c:v>
              </c:pt>
              <c:pt idx="674">
                <c:v>8000</c:v>
              </c:pt>
              <c:pt idx="675">
                <c:v>8000</c:v>
              </c:pt>
              <c:pt idx="676">
                <c:v>8000</c:v>
              </c:pt>
              <c:pt idx="677">
                <c:v>8000</c:v>
              </c:pt>
              <c:pt idx="678">
                <c:v>8000</c:v>
              </c:pt>
              <c:pt idx="679">
                <c:v>8000</c:v>
              </c:pt>
              <c:pt idx="680">
                <c:v>8000</c:v>
              </c:pt>
              <c:pt idx="681">
                <c:v>8000</c:v>
              </c:pt>
              <c:pt idx="682">
                <c:v>8000</c:v>
              </c:pt>
              <c:pt idx="683">
                <c:v>8000</c:v>
              </c:pt>
              <c:pt idx="684">
                <c:v>8000</c:v>
              </c:pt>
              <c:pt idx="685">
                <c:v>8000</c:v>
              </c:pt>
              <c:pt idx="686">
                <c:v>8000</c:v>
              </c:pt>
              <c:pt idx="687">
                <c:v>8000</c:v>
              </c:pt>
              <c:pt idx="688">
                <c:v>8000</c:v>
              </c:pt>
              <c:pt idx="689">
                <c:v>8000</c:v>
              </c:pt>
              <c:pt idx="690">
                <c:v>8000</c:v>
              </c:pt>
              <c:pt idx="691">
                <c:v>8000</c:v>
              </c:pt>
              <c:pt idx="692">
                <c:v>8000</c:v>
              </c:pt>
              <c:pt idx="693">
                <c:v>8000</c:v>
              </c:pt>
              <c:pt idx="694">
                <c:v>8000</c:v>
              </c:pt>
              <c:pt idx="695">
                <c:v>8000</c:v>
              </c:pt>
              <c:pt idx="696">
                <c:v>8000</c:v>
              </c:pt>
              <c:pt idx="697">
                <c:v>8000</c:v>
              </c:pt>
              <c:pt idx="698">
                <c:v>8000</c:v>
              </c:pt>
              <c:pt idx="699">
                <c:v>8000</c:v>
              </c:pt>
              <c:pt idx="700">
                <c:v>8000</c:v>
              </c:pt>
              <c:pt idx="701">
                <c:v>8000</c:v>
              </c:pt>
              <c:pt idx="702">
                <c:v>8000</c:v>
              </c:pt>
              <c:pt idx="703">
                <c:v>8000</c:v>
              </c:pt>
              <c:pt idx="704">
                <c:v>8000</c:v>
              </c:pt>
              <c:pt idx="705">
                <c:v>8000</c:v>
              </c:pt>
              <c:pt idx="706">
                <c:v>8000</c:v>
              </c:pt>
              <c:pt idx="707">
                <c:v>8000</c:v>
              </c:pt>
              <c:pt idx="708">
                <c:v>8000</c:v>
              </c:pt>
              <c:pt idx="709">
                <c:v>8000</c:v>
              </c:pt>
              <c:pt idx="710">
                <c:v>8000</c:v>
              </c:pt>
              <c:pt idx="711">
                <c:v>8050</c:v>
              </c:pt>
              <c:pt idx="712">
                <c:v>8100</c:v>
              </c:pt>
              <c:pt idx="713">
                <c:v>8100</c:v>
              </c:pt>
              <c:pt idx="714">
                <c:v>8100</c:v>
              </c:pt>
              <c:pt idx="715">
                <c:v>8100</c:v>
              </c:pt>
              <c:pt idx="716">
                <c:v>8100</c:v>
              </c:pt>
              <c:pt idx="717">
                <c:v>8100</c:v>
              </c:pt>
              <c:pt idx="718">
                <c:v>8100</c:v>
              </c:pt>
              <c:pt idx="719">
                <c:v>8100</c:v>
              </c:pt>
              <c:pt idx="720">
                <c:v>8100</c:v>
              </c:pt>
              <c:pt idx="721">
                <c:v>8500</c:v>
              </c:pt>
              <c:pt idx="722">
                <c:v>8500</c:v>
              </c:pt>
              <c:pt idx="723">
                <c:v>8500</c:v>
              </c:pt>
              <c:pt idx="724">
                <c:v>8500</c:v>
              </c:pt>
              <c:pt idx="725">
                <c:v>10000</c:v>
              </c:pt>
              <c:pt idx="726">
                <c:v>10000</c:v>
              </c:pt>
              <c:pt idx="727">
                <c:v>8000</c:v>
              </c:pt>
              <c:pt idx="728">
                <c:v>8000</c:v>
              </c:pt>
              <c:pt idx="729">
                <c:v>8000</c:v>
              </c:pt>
              <c:pt idx="730">
                <c:v>9500</c:v>
              </c:pt>
              <c:pt idx="731">
                <c:v>10000</c:v>
              </c:pt>
              <c:pt idx="732">
                <c:v>10000</c:v>
              </c:pt>
              <c:pt idx="733">
                <c:v>10000</c:v>
              </c:pt>
              <c:pt idx="734">
                <c:v>10000</c:v>
              </c:pt>
              <c:pt idx="735">
                <c:v>10000</c:v>
              </c:pt>
              <c:pt idx="736">
                <c:v>10000</c:v>
              </c:pt>
              <c:pt idx="737">
                <c:v>10000</c:v>
              </c:pt>
              <c:pt idx="738">
                <c:v>10000</c:v>
              </c:pt>
              <c:pt idx="739">
                <c:v>10000</c:v>
              </c:pt>
              <c:pt idx="740">
                <c:v>10000</c:v>
              </c:pt>
              <c:pt idx="741">
                <c:v>10000</c:v>
              </c:pt>
              <c:pt idx="742">
                <c:v>10000</c:v>
              </c:pt>
              <c:pt idx="743">
                <c:v>10000</c:v>
              </c:pt>
              <c:pt idx="744">
                <c:v>10000</c:v>
              </c:pt>
              <c:pt idx="745">
                <c:v>10000</c:v>
              </c:pt>
              <c:pt idx="746">
                <c:v>10000</c:v>
              </c:pt>
              <c:pt idx="747">
                <c:v>10000</c:v>
              </c:pt>
              <c:pt idx="748">
                <c:v>10000</c:v>
              </c:pt>
              <c:pt idx="749">
                <c:v>10000</c:v>
              </c:pt>
              <c:pt idx="750">
                <c:v>10000</c:v>
              </c:pt>
              <c:pt idx="751">
                <c:v>12000</c:v>
              </c:pt>
              <c:pt idx="752">
                <c:v>12000</c:v>
              </c:pt>
              <c:pt idx="753">
                <c:v>12000</c:v>
              </c:pt>
              <c:pt idx="754">
                <c:v>12000</c:v>
              </c:pt>
              <c:pt idx="755">
                <c:v>12000</c:v>
              </c:pt>
              <c:pt idx="756">
                <c:v>12000</c:v>
              </c:pt>
              <c:pt idx="757">
                <c:v>12000</c:v>
              </c:pt>
              <c:pt idx="758">
                <c:v>12000</c:v>
              </c:pt>
              <c:pt idx="759">
                <c:v>12000</c:v>
              </c:pt>
              <c:pt idx="760">
                <c:v>12000</c:v>
              </c:pt>
              <c:pt idx="761">
                <c:v>12000</c:v>
              </c:pt>
              <c:pt idx="762">
                <c:v>12000</c:v>
              </c:pt>
              <c:pt idx="763">
                <c:v>12000</c:v>
              </c:pt>
              <c:pt idx="764">
                <c:v>12000</c:v>
              </c:pt>
              <c:pt idx="765">
                <c:v>12000</c:v>
              </c:pt>
              <c:pt idx="766">
                <c:v>12000</c:v>
              </c:pt>
              <c:pt idx="767">
                <c:v>12000</c:v>
              </c:pt>
              <c:pt idx="768">
                <c:v>12000</c:v>
              </c:pt>
              <c:pt idx="769">
                <c:v>8000</c:v>
              </c:pt>
              <c:pt idx="770">
                <c:v>8000</c:v>
              </c:pt>
              <c:pt idx="771">
                <c:v>8000</c:v>
              </c:pt>
              <c:pt idx="772">
                <c:v>8000</c:v>
              </c:pt>
              <c:pt idx="773">
                <c:v>8000</c:v>
              </c:pt>
              <c:pt idx="774">
                <c:v>8000</c:v>
              </c:pt>
              <c:pt idx="775">
                <c:v>8000</c:v>
              </c:pt>
              <c:pt idx="776">
                <c:v>8000</c:v>
              </c:pt>
              <c:pt idx="777">
                <c:v>8000</c:v>
              </c:pt>
              <c:pt idx="778">
                <c:v>8000</c:v>
              </c:pt>
              <c:pt idx="779">
                <c:v>8000</c:v>
              </c:pt>
              <c:pt idx="780">
                <c:v>8000</c:v>
              </c:pt>
              <c:pt idx="781">
                <c:v>8000</c:v>
              </c:pt>
              <c:pt idx="782">
                <c:v>8000</c:v>
              </c:pt>
              <c:pt idx="783">
                <c:v>8000</c:v>
              </c:pt>
              <c:pt idx="784">
                <c:v>8000</c:v>
              </c:pt>
              <c:pt idx="785">
                <c:v>8000</c:v>
              </c:pt>
              <c:pt idx="786">
                <c:v>8000</c:v>
              </c:pt>
              <c:pt idx="787">
                <c:v>8000</c:v>
              </c:pt>
              <c:pt idx="788">
                <c:v>8000</c:v>
              </c:pt>
              <c:pt idx="789">
                <c:v>8000</c:v>
              </c:pt>
              <c:pt idx="790">
                <c:v>8000</c:v>
              </c:pt>
              <c:pt idx="791">
                <c:v>8000</c:v>
              </c:pt>
              <c:pt idx="792">
                <c:v>8000</c:v>
              </c:pt>
              <c:pt idx="793">
                <c:v>8000</c:v>
              </c:pt>
              <c:pt idx="794">
                <c:v>8000</c:v>
              </c:pt>
              <c:pt idx="795">
                <c:v>8000</c:v>
              </c:pt>
              <c:pt idx="796">
                <c:v>8000</c:v>
              </c:pt>
              <c:pt idx="797">
                <c:v>8000</c:v>
              </c:pt>
              <c:pt idx="798">
                <c:v>12000</c:v>
              </c:pt>
              <c:pt idx="799">
                <c:v>12200</c:v>
              </c:pt>
              <c:pt idx="800">
                <c:v>8000</c:v>
              </c:pt>
              <c:pt idx="801">
                <c:v>10100</c:v>
              </c:pt>
              <c:pt idx="802">
                <c:v>10100</c:v>
              </c:pt>
              <c:pt idx="803">
                <c:v>15700</c:v>
              </c:pt>
              <c:pt idx="804">
                <c:v>14000</c:v>
              </c:pt>
              <c:pt idx="805">
                <c:v>14000</c:v>
              </c:pt>
              <c:pt idx="806">
                <c:v>14000</c:v>
              </c:pt>
              <c:pt idx="807">
                <c:v>14000</c:v>
              </c:pt>
              <c:pt idx="808">
                <c:v>14300</c:v>
              </c:pt>
              <c:pt idx="809">
                <c:v>14500</c:v>
              </c:pt>
              <c:pt idx="810">
                <c:v>14500</c:v>
              </c:pt>
              <c:pt idx="811">
                <c:v>14500</c:v>
              </c:pt>
              <c:pt idx="812">
                <c:v>14500</c:v>
              </c:pt>
              <c:pt idx="813">
                <c:v>14500</c:v>
              </c:pt>
              <c:pt idx="814">
                <c:v>14500</c:v>
              </c:pt>
              <c:pt idx="815">
                <c:v>18000</c:v>
              </c:pt>
              <c:pt idx="816">
                <c:v>18000</c:v>
              </c:pt>
              <c:pt idx="817">
                <c:v>18000</c:v>
              </c:pt>
              <c:pt idx="818">
                <c:v>18000</c:v>
              </c:pt>
              <c:pt idx="819">
                <c:v>18000</c:v>
              </c:pt>
              <c:pt idx="820">
                <c:v>18300</c:v>
              </c:pt>
              <c:pt idx="821">
                <c:v>18300</c:v>
              </c:pt>
              <c:pt idx="822">
                <c:v>18300</c:v>
              </c:pt>
              <c:pt idx="823">
                <c:v>14300</c:v>
              </c:pt>
              <c:pt idx="824">
                <c:v>14300</c:v>
              </c:pt>
              <c:pt idx="825">
                <c:v>15000</c:v>
              </c:pt>
              <c:pt idx="826">
                <c:v>15000</c:v>
              </c:pt>
              <c:pt idx="827">
                <c:v>15000</c:v>
              </c:pt>
              <c:pt idx="828">
                <c:v>15000</c:v>
              </c:pt>
              <c:pt idx="829">
                <c:v>15000</c:v>
              </c:pt>
              <c:pt idx="830">
                <c:v>15000</c:v>
              </c:pt>
              <c:pt idx="831">
                <c:v>15000</c:v>
              </c:pt>
              <c:pt idx="832">
                <c:v>15000</c:v>
              </c:pt>
              <c:pt idx="833">
                <c:v>15000</c:v>
              </c:pt>
              <c:pt idx="834">
                <c:v>15000</c:v>
              </c:pt>
              <c:pt idx="835">
                <c:v>15000</c:v>
              </c:pt>
              <c:pt idx="836">
                <c:v>15000</c:v>
              </c:pt>
              <c:pt idx="837">
                <c:v>15000</c:v>
              </c:pt>
              <c:pt idx="838">
                <c:v>15000</c:v>
              </c:pt>
              <c:pt idx="839">
                <c:v>15000</c:v>
              </c:pt>
              <c:pt idx="840">
                <c:v>15000</c:v>
              </c:pt>
              <c:pt idx="841">
                <c:v>15000</c:v>
              </c:pt>
              <c:pt idx="842">
                <c:v>15000</c:v>
              </c:pt>
              <c:pt idx="843">
                <c:v>15000</c:v>
              </c:pt>
              <c:pt idx="844">
                <c:v>15000</c:v>
              </c:pt>
              <c:pt idx="845">
                <c:v>15000</c:v>
              </c:pt>
              <c:pt idx="846">
                <c:v>15000</c:v>
              </c:pt>
              <c:pt idx="847">
                <c:v>15000</c:v>
              </c:pt>
              <c:pt idx="848">
                <c:v>15000</c:v>
              </c:pt>
              <c:pt idx="849">
                <c:v>15000</c:v>
              </c:pt>
              <c:pt idx="850">
                <c:v>15000</c:v>
              </c:pt>
              <c:pt idx="851">
                <c:v>15000</c:v>
              </c:pt>
              <c:pt idx="852">
                <c:v>15000</c:v>
              </c:pt>
              <c:pt idx="853">
                <c:v>15000</c:v>
              </c:pt>
              <c:pt idx="854">
                <c:v>15000</c:v>
              </c:pt>
              <c:pt idx="855">
                <c:v>15000</c:v>
              </c:pt>
              <c:pt idx="856">
                <c:v>15000</c:v>
              </c:pt>
              <c:pt idx="857">
                <c:v>15000</c:v>
              </c:pt>
              <c:pt idx="858">
                <c:v>15000</c:v>
              </c:pt>
              <c:pt idx="859">
                <c:v>15000</c:v>
              </c:pt>
              <c:pt idx="860">
                <c:v>15000</c:v>
              </c:pt>
              <c:pt idx="861">
                <c:v>15000</c:v>
              </c:pt>
              <c:pt idx="862">
                <c:v>15000</c:v>
              </c:pt>
              <c:pt idx="863">
                <c:v>15000</c:v>
              </c:pt>
              <c:pt idx="864">
                <c:v>15000</c:v>
              </c:pt>
              <c:pt idx="865">
                <c:v>15000</c:v>
              </c:pt>
              <c:pt idx="866">
                <c:v>15000</c:v>
              </c:pt>
              <c:pt idx="867">
                <c:v>15000</c:v>
              </c:pt>
              <c:pt idx="868">
                <c:v>15000</c:v>
              </c:pt>
              <c:pt idx="869">
                <c:v>15000</c:v>
              </c:pt>
              <c:pt idx="870">
                <c:v>15100</c:v>
              </c:pt>
              <c:pt idx="871">
                <c:v>15100</c:v>
              </c:pt>
              <c:pt idx="872">
                <c:v>15100</c:v>
              </c:pt>
              <c:pt idx="873">
                <c:v>15100</c:v>
              </c:pt>
              <c:pt idx="874">
                <c:v>15100</c:v>
              </c:pt>
              <c:pt idx="875">
                <c:v>15100</c:v>
              </c:pt>
              <c:pt idx="876">
                <c:v>15100</c:v>
              </c:pt>
              <c:pt idx="877">
                <c:v>15100</c:v>
              </c:pt>
              <c:pt idx="878">
                <c:v>15100</c:v>
              </c:pt>
              <c:pt idx="879">
                <c:v>15100</c:v>
              </c:pt>
              <c:pt idx="880">
                <c:v>15100</c:v>
              </c:pt>
              <c:pt idx="881">
                <c:v>15100</c:v>
              </c:pt>
              <c:pt idx="882">
                <c:v>15100</c:v>
              </c:pt>
              <c:pt idx="883">
                <c:v>15100</c:v>
              </c:pt>
              <c:pt idx="884">
                <c:v>15100</c:v>
              </c:pt>
              <c:pt idx="885">
                <c:v>15100</c:v>
              </c:pt>
              <c:pt idx="886">
                <c:v>15100</c:v>
              </c:pt>
              <c:pt idx="887">
                <c:v>15100</c:v>
              </c:pt>
              <c:pt idx="888">
                <c:v>15100</c:v>
              </c:pt>
              <c:pt idx="889">
                <c:v>15100</c:v>
              </c:pt>
              <c:pt idx="890">
                <c:v>15100</c:v>
              </c:pt>
              <c:pt idx="891">
                <c:v>15100</c:v>
              </c:pt>
              <c:pt idx="892">
                <c:v>15100</c:v>
              </c:pt>
              <c:pt idx="893">
                <c:v>15100</c:v>
              </c:pt>
              <c:pt idx="894">
                <c:v>15100</c:v>
              </c:pt>
              <c:pt idx="895">
                <c:v>15100</c:v>
              </c:pt>
              <c:pt idx="896">
                <c:v>15100</c:v>
              </c:pt>
              <c:pt idx="897">
                <c:v>15100</c:v>
              </c:pt>
              <c:pt idx="898">
                <c:v>15100</c:v>
              </c:pt>
              <c:pt idx="899">
                <c:v>15100</c:v>
              </c:pt>
              <c:pt idx="900">
                <c:v>15100</c:v>
              </c:pt>
              <c:pt idx="901">
                <c:v>15100</c:v>
              </c:pt>
              <c:pt idx="902">
                <c:v>15100</c:v>
              </c:pt>
              <c:pt idx="903">
                <c:v>15100</c:v>
              </c:pt>
              <c:pt idx="904">
                <c:v>15100</c:v>
              </c:pt>
              <c:pt idx="905">
                <c:v>15100</c:v>
              </c:pt>
              <c:pt idx="906">
                <c:v>15100</c:v>
              </c:pt>
              <c:pt idx="907">
                <c:v>15100</c:v>
              </c:pt>
              <c:pt idx="908">
                <c:v>15100</c:v>
              </c:pt>
              <c:pt idx="909">
                <c:v>15100</c:v>
              </c:pt>
              <c:pt idx="910">
                <c:v>15400</c:v>
              </c:pt>
              <c:pt idx="911">
                <c:v>17500</c:v>
              </c:pt>
              <c:pt idx="912">
                <c:v>17500</c:v>
              </c:pt>
              <c:pt idx="913">
                <c:v>18000</c:v>
              </c:pt>
              <c:pt idx="914">
                <c:v>18000</c:v>
              </c:pt>
              <c:pt idx="915">
                <c:v>18000</c:v>
              </c:pt>
              <c:pt idx="916">
                <c:v>18000</c:v>
              </c:pt>
              <c:pt idx="917">
                <c:v>18000</c:v>
              </c:pt>
              <c:pt idx="918">
                <c:v>18000</c:v>
              </c:pt>
              <c:pt idx="919">
                <c:v>18000</c:v>
              </c:pt>
              <c:pt idx="920">
                <c:v>18000</c:v>
              </c:pt>
              <c:pt idx="921">
                <c:v>18000</c:v>
              </c:pt>
              <c:pt idx="922">
                <c:v>18000</c:v>
              </c:pt>
              <c:pt idx="923">
                <c:v>18000</c:v>
              </c:pt>
              <c:pt idx="924">
                <c:v>18000</c:v>
              </c:pt>
              <c:pt idx="925">
                <c:v>18000</c:v>
              </c:pt>
              <c:pt idx="926">
                <c:v>18000</c:v>
              </c:pt>
              <c:pt idx="927">
                <c:v>18000</c:v>
              </c:pt>
              <c:pt idx="928">
                <c:v>18000</c:v>
              </c:pt>
              <c:pt idx="929">
                <c:v>18000</c:v>
              </c:pt>
              <c:pt idx="930">
                <c:v>18000</c:v>
              </c:pt>
              <c:pt idx="931">
                <c:v>18000</c:v>
              </c:pt>
              <c:pt idx="932">
                <c:v>18000</c:v>
              </c:pt>
              <c:pt idx="933">
                <c:v>18000</c:v>
              </c:pt>
              <c:pt idx="934">
                <c:v>18000</c:v>
              </c:pt>
              <c:pt idx="935">
                <c:v>18000</c:v>
              </c:pt>
              <c:pt idx="936">
                <c:v>18000</c:v>
              </c:pt>
              <c:pt idx="937">
                <c:v>18000</c:v>
              </c:pt>
              <c:pt idx="938">
                <c:v>18000</c:v>
              </c:pt>
              <c:pt idx="939">
                <c:v>18000</c:v>
              </c:pt>
              <c:pt idx="940">
                <c:v>18000</c:v>
              </c:pt>
              <c:pt idx="941">
                <c:v>18000</c:v>
              </c:pt>
              <c:pt idx="942">
                <c:v>18000</c:v>
              </c:pt>
              <c:pt idx="943">
                <c:v>18000</c:v>
              </c:pt>
              <c:pt idx="944">
                <c:v>18000</c:v>
              </c:pt>
              <c:pt idx="945">
                <c:v>18000</c:v>
              </c:pt>
              <c:pt idx="946">
                <c:v>18000</c:v>
              </c:pt>
              <c:pt idx="947">
                <c:v>18000</c:v>
              </c:pt>
              <c:pt idx="948">
                <c:v>18000</c:v>
              </c:pt>
              <c:pt idx="949">
                <c:v>18000</c:v>
              </c:pt>
              <c:pt idx="950">
                <c:v>18000</c:v>
              </c:pt>
              <c:pt idx="951">
                <c:v>18000</c:v>
              </c:pt>
              <c:pt idx="952">
                <c:v>18000</c:v>
              </c:pt>
              <c:pt idx="953">
                <c:v>18000</c:v>
              </c:pt>
              <c:pt idx="954">
                <c:v>18000</c:v>
              </c:pt>
              <c:pt idx="955">
                <c:v>18000</c:v>
              </c:pt>
              <c:pt idx="956">
                <c:v>18000</c:v>
              </c:pt>
              <c:pt idx="957">
                <c:v>18000</c:v>
              </c:pt>
              <c:pt idx="958">
                <c:v>18000</c:v>
              </c:pt>
              <c:pt idx="959">
                <c:v>18000</c:v>
              </c:pt>
              <c:pt idx="960">
                <c:v>18000</c:v>
              </c:pt>
              <c:pt idx="961">
                <c:v>18000</c:v>
              </c:pt>
              <c:pt idx="962">
                <c:v>18000</c:v>
              </c:pt>
              <c:pt idx="963">
                <c:v>18000</c:v>
              </c:pt>
              <c:pt idx="964">
                <c:v>18000</c:v>
              </c:pt>
              <c:pt idx="965">
                <c:v>18000</c:v>
              </c:pt>
              <c:pt idx="966">
                <c:v>18000</c:v>
              </c:pt>
              <c:pt idx="967">
                <c:v>18000</c:v>
              </c:pt>
              <c:pt idx="968">
                <c:v>18000</c:v>
              </c:pt>
              <c:pt idx="969">
                <c:v>18000</c:v>
              </c:pt>
              <c:pt idx="970">
                <c:v>18000</c:v>
              </c:pt>
              <c:pt idx="971">
                <c:v>18000</c:v>
              </c:pt>
              <c:pt idx="972">
                <c:v>18000</c:v>
              </c:pt>
              <c:pt idx="973">
                <c:v>18000</c:v>
              </c:pt>
              <c:pt idx="974">
                <c:v>18000</c:v>
              </c:pt>
              <c:pt idx="975">
                <c:v>18000</c:v>
              </c:pt>
              <c:pt idx="976">
                <c:v>18000</c:v>
              </c:pt>
              <c:pt idx="977">
                <c:v>18000</c:v>
              </c:pt>
              <c:pt idx="978">
                <c:v>18000</c:v>
              </c:pt>
              <c:pt idx="979">
                <c:v>18000</c:v>
              </c:pt>
              <c:pt idx="980">
                <c:v>18000</c:v>
              </c:pt>
              <c:pt idx="981">
                <c:v>18000</c:v>
              </c:pt>
              <c:pt idx="982">
                <c:v>18300</c:v>
              </c:pt>
              <c:pt idx="983">
                <c:v>15100</c:v>
              </c:pt>
              <c:pt idx="984">
                <c:v>15100</c:v>
              </c:pt>
              <c:pt idx="985">
                <c:v>14000</c:v>
              </c:pt>
              <c:pt idx="986">
                <c:v>14000</c:v>
              </c:pt>
              <c:pt idx="987">
                <c:v>14000</c:v>
              </c:pt>
              <c:pt idx="988">
                <c:v>18000</c:v>
              </c:pt>
              <c:pt idx="989">
                <c:v>18000</c:v>
              </c:pt>
              <c:pt idx="990">
                <c:v>18000</c:v>
              </c:pt>
              <c:pt idx="991">
                <c:v>14000</c:v>
              </c:pt>
              <c:pt idx="992">
                <c:v>18000</c:v>
              </c:pt>
              <c:pt idx="993">
                <c:v>20000</c:v>
              </c:pt>
              <c:pt idx="994">
                <c:v>21500</c:v>
              </c:pt>
              <c:pt idx="995">
                <c:v>22000</c:v>
              </c:pt>
              <c:pt idx="996">
                <c:v>23000</c:v>
              </c:pt>
              <c:pt idx="997">
                <c:v>23500</c:v>
              </c:pt>
              <c:pt idx="998">
                <c:v>23500</c:v>
              </c:pt>
              <c:pt idx="999">
                <c:v>23500</c:v>
              </c:pt>
              <c:pt idx="1000">
                <c:v>24000</c:v>
              </c:pt>
              <c:pt idx="1001">
                <c:v>24000</c:v>
              </c:pt>
              <c:pt idx="1002">
                <c:v>24000</c:v>
              </c:pt>
              <c:pt idx="1003">
                <c:v>24000</c:v>
              </c:pt>
              <c:pt idx="1004">
                <c:v>24000</c:v>
              </c:pt>
              <c:pt idx="1005">
                <c:v>24000</c:v>
              </c:pt>
              <c:pt idx="1006">
                <c:v>24000</c:v>
              </c:pt>
              <c:pt idx="1007">
                <c:v>24000</c:v>
              </c:pt>
              <c:pt idx="1008">
                <c:v>24000</c:v>
              </c:pt>
              <c:pt idx="1009">
                <c:v>24000</c:v>
              </c:pt>
              <c:pt idx="1010">
                <c:v>24000</c:v>
              </c:pt>
              <c:pt idx="1011">
                <c:v>24000</c:v>
              </c:pt>
              <c:pt idx="1012">
                <c:v>24000</c:v>
              </c:pt>
              <c:pt idx="1013">
                <c:v>24500</c:v>
              </c:pt>
              <c:pt idx="1014">
                <c:v>24500</c:v>
              </c:pt>
              <c:pt idx="1015">
                <c:v>24700</c:v>
              </c:pt>
              <c:pt idx="1016">
                <c:v>24700</c:v>
              </c:pt>
              <c:pt idx="1017">
                <c:v>24700</c:v>
              </c:pt>
              <c:pt idx="1018">
                <c:v>24700</c:v>
              </c:pt>
              <c:pt idx="1019">
                <c:v>24700</c:v>
              </c:pt>
              <c:pt idx="1020">
                <c:v>24700</c:v>
              </c:pt>
              <c:pt idx="1021">
                <c:v>24700</c:v>
              </c:pt>
              <c:pt idx="1022">
                <c:v>25000</c:v>
              </c:pt>
              <c:pt idx="1023">
                <c:v>25000</c:v>
              </c:pt>
              <c:pt idx="1024">
                <c:v>25000</c:v>
              </c:pt>
              <c:pt idx="1025">
                <c:v>25000</c:v>
              </c:pt>
              <c:pt idx="1026">
                <c:v>25000</c:v>
              </c:pt>
              <c:pt idx="1027">
                <c:v>25000</c:v>
              </c:pt>
              <c:pt idx="1028">
                <c:v>25000</c:v>
              </c:pt>
              <c:pt idx="1029">
                <c:v>25000</c:v>
              </c:pt>
              <c:pt idx="1030">
                <c:v>25000</c:v>
              </c:pt>
              <c:pt idx="1031">
                <c:v>25000</c:v>
              </c:pt>
              <c:pt idx="1032">
                <c:v>25000</c:v>
              </c:pt>
              <c:pt idx="1033">
                <c:v>25000</c:v>
              </c:pt>
              <c:pt idx="1034">
                <c:v>25000</c:v>
              </c:pt>
              <c:pt idx="1035">
                <c:v>25000</c:v>
              </c:pt>
              <c:pt idx="1036">
                <c:v>25000</c:v>
              </c:pt>
              <c:pt idx="1037">
                <c:v>25000</c:v>
              </c:pt>
              <c:pt idx="1038">
                <c:v>25000</c:v>
              </c:pt>
              <c:pt idx="1039">
                <c:v>25000</c:v>
              </c:pt>
              <c:pt idx="1040">
                <c:v>25000</c:v>
              </c:pt>
              <c:pt idx="1041">
                <c:v>25000</c:v>
              </c:pt>
              <c:pt idx="1042">
                <c:v>25000</c:v>
              </c:pt>
              <c:pt idx="1043">
                <c:v>25000</c:v>
              </c:pt>
              <c:pt idx="1044">
                <c:v>25000</c:v>
              </c:pt>
              <c:pt idx="1045">
                <c:v>25000</c:v>
              </c:pt>
              <c:pt idx="1046">
                <c:v>25000</c:v>
              </c:pt>
              <c:pt idx="1047">
                <c:v>25000</c:v>
              </c:pt>
              <c:pt idx="1048">
                <c:v>25000</c:v>
              </c:pt>
              <c:pt idx="1049">
                <c:v>25000</c:v>
              </c:pt>
              <c:pt idx="1050">
                <c:v>25000</c:v>
              </c:pt>
              <c:pt idx="1051">
                <c:v>25000</c:v>
              </c:pt>
              <c:pt idx="1052">
                <c:v>25000</c:v>
              </c:pt>
              <c:pt idx="1053">
                <c:v>25000</c:v>
              </c:pt>
              <c:pt idx="1054">
                <c:v>25000</c:v>
              </c:pt>
              <c:pt idx="1055">
                <c:v>25000</c:v>
              </c:pt>
              <c:pt idx="1056">
                <c:v>25000</c:v>
              </c:pt>
              <c:pt idx="1057">
                <c:v>25000</c:v>
              </c:pt>
              <c:pt idx="1058">
                <c:v>25000</c:v>
              </c:pt>
              <c:pt idx="1059">
                <c:v>25000</c:v>
              </c:pt>
              <c:pt idx="1060">
                <c:v>25000</c:v>
              </c:pt>
              <c:pt idx="1061">
                <c:v>25000</c:v>
              </c:pt>
              <c:pt idx="1062">
                <c:v>25000</c:v>
              </c:pt>
              <c:pt idx="1063">
                <c:v>25000</c:v>
              </c:pt>
              <c:pt idx="1064">
                <c:v>25000</c:v>
              </c:pt>
              <c:pt idx="1065">
                <c:v>25000</c:v>
              </c:pt>
              <c:pt idx="1066">
                <c:v>25000</c:v>
              </c:pt>
              <c:pt idx="1067">
                <c:v>25000</c:v>
              </c:pt>
              <c:pt idx="1068">
                <c:v>25000</c:v>
              </c:pt>
              <c:pt idx="1069">
                <c:v>23500</c:v>
              </c:pt>
              <c:pt idx="1070">
                <c:v>23500</c:v>
              </c:pt>
              <c:pt idx="1071">
                <c:v>22000</c:v>
              </c:pt>
              <c:pt idx="1072">
                <c:v>22000</c:v>
              </c:pt>
              <c:pt idx="1073">
                <c:v>23500</c:v>
              </c:pt>
              <c:pt idx="1074">
                <c:v>23500</c:v>
              </c:pt>
              <c:pt idx="1075">
                <c:v>23500</c:v>
              </c:pt>
              <c:pt idx="1076">
                <c:v>23500</c:v>
              </c:pt>
              <c:pt idx="1077">
                <c:v>23700</c:v>
              </c:pt>
              <c:pt idx="1078">
                <c:v>24000</c:v>
              </c:pt>
              <c:pt idx="1079">
                <c:v>24000</c:v>
              </c:pt>
              <c:pt idx="1080">
                <c:v>24000</c:v>
              </c:pt>
              <c:pt idx="1081">
                <c:v>35000</c:v>
              </c:pt>
              <c:pt idx="1082">
                <c:v>28000</c:v>
              </c:pt>
              <c:pt idx="1083">
                <c:v>6300</c:v>
              </c:pt>
              <c:pt idx="1084">
                <c:v>6300</c:v>
              </c:pt>
              <c:pt idx="1085">
                <c:v>10000</c:v>
              </c:pt>
              <c:pt idx="1086">
                <c:v>10000</c:v>
              </c:pt>
              <c:pt idx="1087">
                <c:v>10000</c:v>
              </c:pt>
              <c:pt idx="1088">
                <c:v>10000</c:v>
              </c:pt>
              <c:pt idx="1089">
                <c:v>10000</c:v>
              </c:pt>
              <c:pt idx="1090">
                <c:v>10000</c:v>
              </c:pt>
              <c:pt idx="1091">
                <c:v>10000</c:v>
              </c:pt>
              <c:pt idx="1092">
                <c:v>10000</c:v>
              </c:pt>
              <c:pt idx="1093">
                <c:v>10000</c:v>
              </c:pt>
              <c:pt idx="1094">
                <c:v>10000</c:v>
              </c:pt>
              <c:pt idx="1095">
                <c:v>10000</c:v>
              </c:pt>
              <c:pt idx="1096">
                <c:v>10000</c:v>
              </c:pt>
              <c:pt idx="1097">
                <c:v>10000</c:v>
              </c:pt>
              <c:pt idx="1098">
                <c:v>10000</c:v>
              </c:pt>
              <c:pt idx="1099">
                <c:v>10000</c:v>
              </c:pt>
              <c:pt idx="1100">
                <c:v>10000</c:v>
              </c:pt>
              <c:pt idx="1101">
                <c:v>10000</c:v>
              </c:pt>
              <c:pt idx="1102">
                <c:v>10000</c:v>
              </c:pt>
              <c:pt idx="1103">
                <c:v>10000</c:v>
              </c:pt>
              <c:pt idx="1104">
                <c:v>10000</c:v>
              </c:pt>
              <c:pt idx="1105">
                <c:v>10000</c:v>
              </c:pt>
              <c:pt idx="1106">
                <c:v>10000</c:v>
              </c:pt>
              <c:pt idx="1107">
                <c:v>10000</c:v>
              </c:pt>
              <c:pt idx="1108">
                <c:v>10000</c:v>
              </c:pt>
              <c:pt idx="1109">
                <c:v>10000</c:v>
              </c:pt>
              <c:pt idx="1110">
                <c:v>10000</c:v>
              </c:pt>
              <c:pt idx="1111">
                <c:v>10000</c:v>
              </c:pt>
              <c:pt idx="1112">
                <c:v>10000</c:v>
              </c:pt>
              <c:pt idx="1113">
                <c:v>10000</c:v>
              </c:pt>
              <c:pt idx="1114">
                <c:v>10000</c:v>
              </c:pt>
              <c:pt idx="1115">
                <c:v>10000</c:v>
              </c:pt>
              <c:pt idx="1116">
                <c:v>10000</c:v>
              </c:pt>
              <c:pt idx="1117">
                <c:v>10000</c:v>
              </c:pt>
              <c:pt idx="1118">
                <c:v>10000</c:v>
              </c:pt>
              <c:pt idx="1119">
                <c:v>10000</c:v>
              </c:pt>
              <c:pt idx="1120">
                <c:v>10000</c:v>
              </c:pt>
              <c:pt idx="1121">
                <c:v>10000</c:v>
              </c:pt>
              <c:pt idx="1122">
                <c:v>10000</c:v>
              </c:pt>
              <c:pt idx="1123">
                <c:v>10000</c:v>
              </c:pt>
              <c:pt idx="1124">
                <c:v>10000</c:v>
              </c:pt>
              <c:pt idx="1125">
                <c:v>10000</c:v>
              </c:pt>
              <c:pt idx="1126">
                <c:v>10000</c:v>
              </c:pt>
              <c:pt idx="1127">
                <c:v>10000</c:v>
              </c:pt>
              <c:pt idx="1128">
                <c:v>10000</c:v>
              </c:pt>
              <c:pt idx="1129">
                <c:v>10000</c:v>
              </c:pt>
              <c:pt idx="1130">
                <c:v>10000</c:v>
              </c:pt>
              <c:pt idx="1131">
                <c:v>10000</c:v>
              </c:pt>
              <c:pt idx="1132">
                <c:v>10000</c:v>
              </c:pt>
              <c:pt idx="1133">
                <c:v>10000</c:v>
              </c:pt>
              <c:pt idx="1134">
                <c:v>10000</c:v>
              </c:pt>
              <c:pt idx="1135">
                <c:v>10000</c:v>
              </c:pt>
              <c:pt idx="1136">
                <c:v>10000</c:v>
              </c:pt>
              <c:pt idx="1137">
                <c:v>10000</c:v>
              </c:pt>
              <c:pt idx="1138">
                <c:v>10000</c:v>
              </c:pt>
              <c:pt idx="1139">
                <c:v>10000</c:v>
              </c:pt>
              <c:pt idx="1140">
                <c:v>10000</c:v>
              </c:pt>
              <c:pt idx="1141">
                <c:v>10000</c:v>
              </c:pt>
              <c:pt idx="1142">
                <c:v>10000</c:v>
              </c:pt>
              <c:pt idx="1143">
                <c:v>10000</c:v>
              </c:pt>
              <c:pt idx="1144">
                <c:v>10000</c:v>
              </c:pt>
              <c:pt idx="1145">
                <c:v>10000</c:v>
              </c:pt>
              <c:pt idx="1146">
                <c:v>10000</c:v>
              </c:pt>
              <c:pt idx="1147">
                <c:v>10000</c:v>
              </c:pt>
              <c:pt idx="1148">
                <c:v>10000</c:v>
              </c:pt>
              <c:pt idx="1149">
                <c:v>10000</c:v>
              </c:pt>
              <c:pt idx="1150">
                <c:v>10000</c:v>
              </c:pt>
              <c:pt idx="1151">
                <c:v>10100</c:v>
              </c:pt>
              <c:pt idx="1152">
                <c:v>10100</c:v>
              </c:pt>
              <c:pt idx="1153">
                <c:v>10100</c:v>
              </c:pt>
              <c:pt idx="1154">
                <c:v>10100</c:v>
              </c:pt>
              <c:pt idx="1155">
                <c:v>10100</c:v>
              </c:pt>
              <c:pt idx="1156">
                <c:v>10150</c:v>
              </c:pt>
              <c:pt idx="1157">
                <c:v>10150</c:v>
              </c:pt>
              <c:pt idx="1158">
                <c:v>10200</c:v>
              </c:pt>
              <c:pt idx="1159">
                <c:v>10500</c:v>
              </c:pt>
              <c:pt idx="1160">
                <c:v>8000</c:v>
              </c:pt>
              <c:pt idx="1161">
                <c:v>8000</c:v>
              </c:pt>
              <c:pt idx="1162">
                <c:v>8000</c:v>
              </c:pt>
              <c:pt idx="1163">
                <c:v>8000</c:v>
              </c:pt>
              <c:pt idx="1164">
                <c:v>8000</c:v>
              </c:pt>
              <c:pt idx="1165">
                <c:v>8000</c:v>
              </c:pt>
              <c:pt idx="1166">
                <c:v>8000</c:v>
              </c:pt>
              <c:pt idx="1167">
                <c:v>8000</c:v>
              </c:pt>
              <c:pt idx="1168">
                <c:v>8000</c:v>
              </c:pt>
              <c:pt idx="1169">
                <c:v>8000</c:v>
              </c:pt>
              <c:pt idx="1170">
                <c:v>8000</c:v>
              </c:pt>
              <c:pt idx="1171">
                <c:v>8000</c:v>
              </c:pt>
              <c:pt idx="1172">
                <c:v>8000</c:v>
              </c:pt>
              <c:pt idx="1173">
                <c:v>8000</c:v>
              </c:pt>
              <c:pt idx="1174">
                <c:v>8000</c:v>
              </c:pt>
              <c:pt idx="1175">
                <c:v>8000</c:v>
              </c:pt>
              <c:pt idx="1176">
                <c:v>8000</c:v>
              </c:pt>
              <c:pt idx="1177">
                <c:v>8000</c:v>
              </c:pt>
              <c:pt idx="1178">
                <c:v>8000</c:v>
              </c:pt>
              <c:pt idx="1179">
                <c:v>8000</c:v>
              </c:pt>
              <c:pt idx="1180">
                <c:v>8000</c:v>
              </c:pt>
              <c:pt idx="1181">
                <c:v>8000</c:v>
              </c:pt>
              <c:pt idx="1182">
                <c:v>8000</c:v>
              </c:pt>
              <c:pt idx="1183">
                <c:v>8300</c:v>
              </c:pt>
              <c:pt idx="1184">
                <c:v>8300</c:v>
              </c:pt>
              <c:pt idx="1185">
                <c:v>8300</c:v>
              </c:pt>
              <c:pt idx="1186">
                <c:v>8300</c:v>
              </c:pt>
              <c:pt idx="1187">
                <c:v>8300</c:v>
              </c:pt>
              <c:pt idx="1188">
                <c:v>8300</c:v>
              </c:pt>
              <c:pt idx="1189">
                <c:v>8300</c:v>
              </c:pt>
              <c:pt idx="1190">
                <c:v>8300</c:v>
              </c:pt>
              <c:pt idx="1191">
                <c:v>8300</c:v>
              </c:pt>
              <c:pt idx="1192">
                <c:v>8400</c:v>
              </c:pt>
              <c:pt idx="1193">
                <c:v>8400</c:v>
              </c:pt>
              <c:pt idx="1194">
                <c:v>8400</c:v>
              </c:pt>
              <c:pt idx="1195">
                <c:v>8400</c:v>
              </c:pt>
              <c:pt idx="1196">
                <c:v>8550</c:v>
              </c:pt>
              <c:pt idx="1197">
                <c:v>9500</c:v>
              </c:pt>
              <c:pt idx="1198">
                <c:v>9800</c:v>
              </c:pt>
              <c:pt idx="1199">
                <c:v>9800</c:v>
              </c:pt>
              <c:pt idx="1200">
                <c:v>10000</c:v>
              </c:pt>
              <c:pt idx="1201">
                <c:v>10000</c:v>
              </c:pt>
              <c:pt idx="1202">
                <c:v>8000</c:v>
              </c:pt>
              <c:pt idx="1203">
                <c:v>11500</c:v>
              </c:pt>
              <c:pt idx="1204">
                <c:v>11600</c:v>
              </c:pt>
              <c:pt idx="1205">
                <c:v>11600</c:v>
              </c:pt>
              <c:pt idx="1206">
                <c:v>11800</c:v>
              </c:pt>
              <c:pt idx="1207">
                <c:v>11800</c:v>
              </c:pt>
              <c:pt idx="1208">
                <c:v>12000</c:v>
              </c:pt>
              <c:pt idx="1209">
                <c:v>12000</c:v>
              </c:pt>
              <c:pt idx="1210">
                <c:v>12000</c:v>
              </c:pt>
              <c:pt idx="1211">
                <c:v>12000</c:v>
              </c:pt>
              <c:pt idx="1212">
                <c:v>12000</c:v>
              </c:pt>
              <c:pt idx="1213">
                <c:v>12000</c:v>
              </c:pt>
              <c:pt idx="1214">
                <c:v>12000</c:v>
              </c:pt>
              <c:pt idx="1215">
                <c:v>12000</c:v>
              </c:pt>
              <c:pt idx="1216">
                <c:v>12000</c:v>
              </c:pt>
              <c:pt idx="1217">
                <c:v>12000</c:v>
              </c:pt>
              <c:pt idx="1218">
                <c:v>12000</c:v>
              </c:pt>
              <c:pt idx="1219">
                <c:v>12000</c:v>
              </c:pt>
              <c:pt idx="1220">
                <c:v>12000</c:v>
              </c:pt>
              <c:pt idx="1221">
                <c:v>12000</c:v>
              </c:pt>
              <c:pt idx="1222">
                <c:v>12000</c:v>
              </c:pt>
              <c:pt idx="1223">
                <c:v>12000</c:v>
              </c:pt>
              <c:pt idx="1224">
                <c:v>12000</c:v>
              </c:pt>
              <c:pt idx="1225">
                <c:v>12000</c:v>
              </c:pt>
              <c:pt idx="1226">
                <c:v>12000</c:v>
              </c:pt>
              <c:pt idx="1227">
                <c:v>12000</c:v>
              </c:pt>
              <c:pt idx="1228">
                <c:v>12000</c:v>
              </c:pt>
              <c:pt idx="1229">
                <c:v>12000</c:v>
              </c:pt>
              <c:pt idx="1230">
                <c:v>12000</c:v>
              </c:pt>
              <c:pt idx="1231">
                <c:v>12000</c:v>
              </c:pt>
              <c:pt idx="1232">
                <c:v>12000</c:v>
              </c:pt>
              <c:pt idx="1233">
                <c:v>12000</c:v>
              </c:pt>
              <c:pt idx="1234">
                <c:v>12000</c:v>
              </c:pt>
              <c:pt idx="1235">
                <c:v>12000</c:v>
              </c:pt>
              <c:pt idx="1236">
                <c:v>12000</c:v>
              </c:pt>
              <c:pt idx="1237">
                <c:v>12000</c:v>
              </c:pt>
              <c:pt idx="1238">
                <c:v>12000</c:v>
              </c:pt>
              <c:pt idx="1239">
                <c:v>12000</c:v>
              </c:pt>
              <c:pt idx="1240">
                <c:v>12000</c:v>
              </c:pt>
              <c:pt idx="1241">
                <c:v>12000</c:v>
              </c:pt>
              <c:pt idx="1242">
                <c:v>12000</c:v>
              </c:pt>
              <c:pt idx="1243">
                <c:v>12000</c:v>
              </c:pt>
              <c:pt idx="1244">
                <c:v>12000</c:v>
              </c:pt>
              <c:pt idx="1245">
                <c:v>12000</c:v>
              </c:pt>
              <c:pt idx="1246">
                <c:v>12000</c:v>
              </c:pt>
              <c:pt idx="1247">
                <c:v>12000</c:v>
              </c:pt>
              <c:pt idx="1248">
                <c:v>12000</c:v>
              </c:pt>
              <c:pt idx="1249">
                <c:v>12000</c:v>
              </c:pt>
              <c:pt idx="1250">
                <c:v>12000</c:v>
              </c:pt>
              <c:pt idx="1251">
                <c:v>12000</c:v>
              </c:pt>
              <c:pt idx="1252">
                <c:v>12000</c:v>
              </c:pt>
              <c:pt idx="1253">
                <c:v>12000</c:v>
              </c:pt>
              <c:pt idx="1254">
                <c:v>12000</c:v>
              </c:pt>
              <c:pt idx="1255">
                <c:v>12000</c:v>
              </c:pt>
              <c:pt idx="1256">
                <c:v>12000</c:v>
              </c:pt>
              <c:pt idx="1257">
                <c:v>12000</c:v>
              </c:pt>
              <c:pt idx="1258">
                <c:v>12000</c:v>
              </c:pt>
              <c:pt idx="1259">
                <c:v>12000</c:v>
              </c:pt>
              <c:pt idx="1260">
                <c:v>12000</c:v>
              </c:pt>
              <c:pt idx="1261">
                <c:v>12000</c:v>
              </c:pt>
              <c:pt idx="1262">
                <c:v>12000</c:v>
              </c:pt>
              <c:pt idx="1263">
                <c:v>12000</c:v>
              </c:pt>
              <c:pt idx="1264">
                <c:v>12000</c:v>
              </c:pt>
              <c:pt idx="1265">
                <c:v>12000</c:v>
              </c:pt>
              <c:pt idx="1266">
                <c:v>12000</c:v>
              </c:pt>
              <c:pt idx="1267">
                <c:v>12000</c:v>
              </c:pt>
              <c:pt idx="1268">
                <c:v>12000</c:v>
              </c:pt>
              <c:pt idx="1269">
                <c:v>12000</c:v>
              </c:pt>
              <c:pt idx="1270">
                <c:v>12000</c:v>
              </c:pt>
              <c:pt idx="1271">
                <c:v>12000</c:v>
              </c:pt>
              <c:pt idx="1272">
                <c:v>12000</c:v>
              </c:pt>
              <c:pt idx="1273">
                <c:v>12000</c:v>
              </c:pt>
              <c:pt idx="1274">
                <c:v>12000</c:v>
              </c:pt>
              <c:pt idx="1275">
                <c:v>12000</c:v>
              </c:pt>
              <c:pt idx="1276">
                <c:v>12000</c:v>
              </c:pt>
              <c:pt idx="1277">
                <c:v>12100</c:v>
              </c:pt>
              <c:pt idx="1278">
                <c:v>12100</c:v>
              </c:pt>
              <c:pt idx="1279">
                <c:v>12100</c:v>
              </c:pt>
              <c:pt idx="1280">
                <c:v>12100</c:v>
              </c:pt>
              <c:pt idx="1281">
                <c:v>12100</c:v>
              </c:pt>
              <c:pt idx="1282">
                <c:v>12100</c:v>
              </c:pt>
              <c:pt idx="1283">
                <c:v>12000</c:v>
              </c:pt>
              <c:pt idx="1284">
                <c:v>12000</c:v>
              </c:pt>
              <c:pt idx="1285">
                <c:v>15400</c:v>
              </c:pt>
              <c:pt idx="1286" formatCode="General">
                <c:v>28000</c:v>
              </c:pt>
              <c:pt idx="1287" formatCode="General">
                <c:v>28000</c:v>
              </c:pt>
              <c:pt idx="1288" formatCode="General">
                <c:v>28000</c:v>
              </c:pt>
              <c:pt idx="1289" formatCode="General">
                <c:v>28000</c:v>
              </c:pt>
              <c:pt idx="1290" formatCode="General">
                <c:v>28000</c:v>
              </c:pt>
              <c:pt idx="1291" formatCode="General">
                <c:v>28300</c:v>
              </c:pt>
              <c:pt idx="1292" formatCode="General">
                <c:v>28300</c:v>
              </c:pt>
              <c:pt idx="1293" formatCode="General">
                <c:v>35000</c:v>
              </c:pt>
              <c:pt idx="1294" formatCode="General">
                <c:v>35000</c:v>
              </c:pt>
              <c:pt idx="1295" formatCode="General">
                <c:v>11100</c:v>
              </c:pt>
              <c:pt idx="1296" formatCode="General">
                <c:v>14000</c:v>
              </c:pt>
              <c:pt idx="1297" formatCode="General">
                <c:v>14000</c:v>
              </c:pt>
              <c:pt idx="1298" formatCode="General">
                <c:v>14000</c:v>
              </c:pt>
              <c:pt idx="1299" formatCode="General">
                <c:v>14000</c:v>
              </c:pt>
              <c:pt idx="1300" formatCode="General">
                <c:v>14000</c:v>
              </c:pt>
              <c:pt idx="1301" formatCode="General">
                <c:v>14000</c:v>
              </c:pt>
              <c:pt idx="1302" formatCode="General">
                <c:v>14000</c:v>
              </c:pt>
              <c:pt idx="1303" formatCode="General">
                <c:v>14000</c:v>
              </c:pt>
              <c:pt idx="1304" formatCode="General">
                <c:v>14000</c:v>
              </c:pt>
              <c:pt idx="1305" formatCode="General">
                <c:v>14000</c:v>
              </c:pt>
              <c:pt idx="1306" formatCode="General">
                <c:v>14000</c:v>
              </c:pt>
              <c:pt idx="1307" formatCode="General">
                <c:v>14000</c:v>
              </c:pt>
              <c:pt idx="1308" formatCode="General">
                <c:v>14000</c:v>
              </c:pt>
              <c:pt idx="1309" formatCode="General">
                <c:v>14000</c:v>
              </c:pt>
              <c:pt idx="1310" formatCode="General">
                <c:v>14000</c:v>
              </c:pt>
              <c:pt idx="1311" formatCode="General">
                <c:v>14000</c:v>
              </c:pt>
              <c:pt idx="1312" formatCode="General">
                <c:v>14000</c:v>
              </c:pt>
              <c:pt idx="1313" formatCode="General">
                <c:v>14000</c:v>
              </c:pt>
              <c:pt idx="1314" formatCode="General">
                <c:v>14000</c:v>
              </c:pt>
              <c:pt idx="1315" formatCode="General">
                <c:v>14000</c:v>
              </c:pt>
              <c:pt idx="1316" formatCode="General">
                <c:v>14000</c:v>
              </c:pt>
              <c:pt idx="1317" formatCode="General">
                <c:v>14000</c:v>
              </c:pt>
              <c:pt idx="1318" formatCode="General">
                <c:v>14000</c:v>
              </c:pt>
              <c:pt idx="1319" formatCode="General">
                <c:v>14000</c:v>
              </c:pt>
              <c:pt idx="1320" formatCode="General">
                <c:v>14000</c:v>
              </c:pt>
              <c:pt idx="1321" formatCode="General">
                <c:v>14000</c:v>
              </c:pt>
              <c:pt idx="1322" formatCode="General">
                <c:v>14000</c:v>
              </c:pt>
              <c:pt idx="1323" formatCode="General">
                <c:v>14000</c:v>
              </c:pt>
              <c:pt idx="1324" formatCode="General">
                <c:v>14000</c:v>
              </c:pt>
              <c:pt idx="1325" formatCode="General">
                <c:v>14000</c:v>
              </c:pt>
              <c:pt idx="1326" formatCode="General">
                <c:v>14000</c:v>
              </c:pt>
              <c:pt idx="1327" formatCode="General">
                <c:v>14000</c:v>
              </c:pt>
              <c:pt idx="1328" formatCode="General">
                <c:v>14000</c:v>
              </c:pt>
              <c:pt idx="1329" formatCode="General">
                <c:v>14000</c:v>
              </c:pt>
              <c:pt idx="1330" formatCode="General">
                <c:v>14000</c:v>
              </c:pt>
              <c:pt idx="1331" formatCode="General">
                <c:v>14000</c:v>
              </c:pt>
              <c:pt idx="1332" formatCode="General">
                <c:v>14000</c:v>
              </c:pt>
              <c:pt idx="1333" formatCode="General">
                <c:v>14000</c:v>
              </c:pt>
              <c:pt idx="1334" formatCode="General">
                <c:v>14100</c:v>
              </c:pt>
              <c:pt idx="1335" formatCode="General">
                <c:v>14100</c:v>
              </c:pt>
              <c:pt idx="1336" formatCode="General">
                <c:v>14100</c:v>
              </c:pt>
              <c:pt idx="1337" formatCode="General">
                <c:v>14100</c:v>
              </c:pt>
              <c:pt idx="1338" formatCode="General">
                <c:v>14200</c:v>
              </c:pt>
              <c:pt idx="1339" formatCode="General">
                <c:v>14200</c:v>
              </c:pt>
              <c:pt idx="1340" formatCode="General">
                <c:v>14200</c:v>
              </c:pt>
              <c:pt idx="1341" formatCode="General">
                <c:v>14300</c:v>
              </c:pt>
              <c:pt idx="1342" formatCode="General">
                <c:v>14400</c:v>
              </c:pt>
              <c:pt idx="1343" formatCode="General">
                <c:v>15400</c:v>
              </c:pt>
              <c:pt idx="1344" formatCode="General">
                <c:v>15400</c:v>
              </c:pt>
              <c:pt idx="1345" formatCode="General">
                <c:v>23200</c:v>
              </c:pt>
              <c:pt idx="1346" formatCode="General">
                <c:v>23500</c:v>
              </c:pt>
              <c:pt idx="1347" formatCode="General">
                <c:v>23700</c:v>
              </c:pt>
              <c:pt idx="1348" formatCode="General">
                <c:v>23700</c:v>
              </c:pt>
              <c:pt idx="1349" formatCode="General">
                <c:v>24000</c:v>
              </c:pt>
              <c:pt idx="1350" formatCode="General">
                <c:v>24100</c:v>
              </c:pt>
              <c:pt idx="1351" formatCode="General">
                <c:v>24100</c:v>
              </c:pt>
              <c:pt idx="1352" formatCode="General">
                <c:v>24100</c:v>
              </c:pt>
              <c:pt idx="1353" formatCode="General">
                <c:v>24400</c:v>
              </c:pt>
              <c:pt idx="1354" formatCode="General">
                <c:v>24700</c:v>
              </c:pt>
              <c:pt idx="1355" formatCode="General">
                <c:v>24700</c:v>
              </c:pt>
              <c:pt idx="1356" formatCode="General">
                <c:v>24700</c:v>
              </c:pt>
              <c:pt idx="1357" formatCode="General">
                <c:v>25000</c:v>
              </c:pt>
              <c:pt idx="1358" formatCode="General">
                <c:v>25000</c:v>
              </c:pt>
              <c:pt idx="1359" formatCode="General">
                <c:v>25000</c:v>
              </c:pt>
              <c:pt idx="1360" formatCode="General">
                <c:v>25000</c:v>
              </c:pt>
              <c:pt idx="1361" formatCode="General">
                <c:v>25000</c:v>
              </c:pt>
              <c:pt idx="1362" formatCode="General">
                <c:v>25000</c:v>
              </c:pt>
              <c:pt idx="1363" formatCode="General">
                <c:v>25000</c:v>
              </c:pt>
              <c:pt idx="1364" formatCode="General">
                <c:v>25000</c:v>
              </c:pt>
              <c:pt idx="1365" formatCode="General">
                <c:v>25000</c:v>
              </c:pt>
              <c:pt idx="1366" formatCode="General">
                <c:v>25000</c:v>
              </c:pt>
              <c:pt idx="1367" formatCode="General">
                <c:v>25000</c:v>
              </c:pt>
              <c:pt idx="1368" formatCode="General">
                <c:v>25000</c:v>
              </c:pt>
              <c:pt idx="1369" formatCode="General">
                <c:v>25000</c:v>
              </c:pt>
              <c:pt idx="1370" formatCode="General">
                <c:v>25000</c:v>
              </c:pt>
              <c:pt idx="1371" formatCode="General">
                <c:v>25000</c:v>
              </c:pt>
              <c:pt idx="1372" formatCode="General">
                <c:v>27600</c:v>
              </c:pt>
              <c:pt idx="1373" formatCode="General">
                <c:v>28000</c:v>
              </c:pt>
              <c:pt idx="1374" formatCode="General">
                <c:v>28000</c:v>
              </c:pt>
              <c:pt idx="1375" formatCode="General">
                <c:v>28000</c:v>
              </c:pt>
              <c:pt idx="1376" formatCode="General">
                <c:v>28000</c:v>
              </c:pt>
              <c:pt idx="1377" formatCode="General">
                <c:v>28000</c:v>
              </c:pt>
              <c:pt idx="1378" formatCode="General">
                <c:v>11600</c:v>
              </c:pt>
              <c:pt idx="1379" formatCode="General">
                <c:v>11700</c:v>
              </c:pt>
              <c:pt idx="1380" formatCode="General">
                <c:v>11700</c:v>
              </c:pt>
              <c:pt idx="1381" formatCode="General">
                <c:v>11700</c:v>
              </c:pt>
              <c:pt idx="1382" formatCode="General">
                <c:v>11700</c:v>
              </c:pt>
              <c:pt idx="1383" formatCode="General">
                <c:v>11700</c:v>
              </c:pt>
              <c:pt idx="1384" formatCode="General">
                <c:v>11800</c:v>
              </c:pt>
              <c:pt idx="1385" formatCode="General">
                <c:v>11800</c:v>
              </c:pt>
              <c:pt idx="1386" formatCode="General">
                <c:v>12000</c:v>
              </c:pt>
              <c:pt idx="1387" formatCode="General">
                <c:v>12000</c:v>
              </c:pt>
              <c:pt idx="1388" formatCode="General">
                <c:v>12000</c:v>
              </c:pt>
              <c:pt idx="1389" formatCode="General">
                <c:v>12000</c:v>
              </c:pt>
              <c:pt idx="1390" formatCode="General">
                <c:v>12000</c:v>
              </c:pt>
              <c:pt idx="1391" formatCode="General">
                <c:v>12000</c:v>
              </c:pt>
              <c:pt idx="1392" formatCode="General">
                <c:v>12000</c:v>
              </c:pt>
              <c:pt idx="1393" formatCode="General">
                <c:v>12000</c:v>
              </c:pt>
              <c:pt idx="1394" formatCode="General">
                <c:v>12000</c:v>
              </c:pt>
              <c:pt idx="1395" formatCode="General">
                <c:v>12000</c:v>
              </c:pt>
              <c:pt idx="1396" formatCode="General">
                <c:v>12000</c:v>
              </c:pt>
              <c:pt idx="1397" formatCode="General">
                <c:v>12000</c:v>
              </c:pt>
              <c:pt idx="1398" formatCode="General">
                <c:v>12000</c:v>
              </c:pt>
              <c:pt idx="1399" formatCode="General">
                <c:v>12000</c:v>
              </c:pt>
              <c:pt idx="1400" formatCode="General">
                <c:v>12000</c:v>
              </c:pt>
              <c:pt idx="1401" formatCode="General">
                <c:v>12000</c:v>
              </c:pt>
              <c:pt idx="1402" formatCode="General">
                <c:v>12000</c:v>
              </c:pt>
              <c:pt idx="1403" formatCode="General">
                <c:v>12000</c:v>
              </c:pt>
              <c:pt idx="1404" formatCode="General">
                <c:v>12000</c:v>
              </c:pt>
              <c:pt idx="1405" formatCode="General">
                <c:v>12000</c:v>
              </c:pt>
              <c:pt idx="1406" formatCode="General">
                <c:v>12000</c:v>
              </c:pt>
              <c:pt idx="1407" formatCode="General">
                <c:v>12100</c:v>
              </c:pt>
              <c:pt idx="1408" formatCode="General">
                <c:v>12100</c:v>
              </c:pt>
              <c:pt idx="1409" formatCode="General">
                <c:v>12100</c:v>
              </c:pt>
              <c:pt idx="1410" formatCode="General">
                <c:v>13600</c:v>
              </c:pt>
              <c:pt idx="1411" formatCode="General">
                <c:v>13600</c:v>
              </c:pt>
              <c:pt idx="1412" formatCode="General">
                <c:v>13600</c:v>
              </c:pt>
              <c:pt idx="1413" formatCode="General">
                <c:v>13600</c:v>
              </c:pt>
              <c:pt idx="1414" formatCode="General">
                <c:v>13600</c:v>
              </c:pt>
              <c:pt idx="1415" formatCode="General">
                <c:v>13600</c:v>
              </c:pt>
              <c:pt idx="1416" formatCode="General">
                <c:v>13700</c:v>
              </c:pt>
              <c:pt idx="1417" formatCode="General">
                <c:v>13800</c:v>
              </c:pt>
              <c:pt idx="1418" formatCode="General">
                <c:v>13900</c:v>
              </c:pt>
              <c:pt idx="1419" formatCode="General">
                <c:v>14000</c:v>
              </c:pt>
              <c:pt idx="1420" formatCode="General">
                <c:v>14000</c:v>
              </c:pt>
              <c:pt idx="1421" formatCode="General">
                <c:v>14000</c:v>
              </c:pt>
              <c:pt idx="1422" formatCode="General">
                <c:v>14000</c:v>
              </c:pt>
              <c:pt idx="1423" formatCode="General">
                <c:v>8000</c:v>
              </c:pt>
              <c:pt idx="1424" formatCode="General">
                <c:v>8000</c:v>
              </c:pt>
              <c:pt idx="1425" formatCode="General">
                <c:v>8000</c:v>
              </c:pt>
              <c:pt idx="1426" formatCode="General">
                <c:v>8000</c:v>
              </c:pt>
              <c:pt idx="1427" formatCode="General">
                <c:v>8000</c:v>
              </c:pt>
              <c:pt idx="1428" formatCode="General">
                <c:v>8000</c:v>
              </c:pt>
              <c:pt idx="1429" formatCode="General">
                <c:v>8000</c:v>
              </c:pt>
              <c:pt idx="1430" formatCode="General">
                <c:v>8000</c:v>
              </c:pt>
              <c:pt idx="1431" formatCode="General">
                <c:v>8000</c:v>
              </c:pt>
              <c:pt idx="1432" formatCode="General">
                <c:v>8000</c:v>
              </c:pt>
              <c:pt idx="1433" formatCode="General">
                <c:v>8000</c:v>
              </c:pt>
              <c:pt idx="1434" formatCode="General">
                <c:v>8300</c:v>
              </c:pt>
              <c:pt idx="1435" formatCode="General">
                <c:v>8400</c:v>
              </c:pt>
              <c:pt idx="1436" formatCode="General">
                <c:v>8600</c:v>
              </c:pt>
              <c:pt idx="1437" formatCode="General">
                <c:v>9800</c:v>
              </c:pt>
              <c:pt idx="1438" formatCode="General">
                <c:v>9800</c:v>
              </c:pt>
              <c:pt idx="1439" formatCode="General">
                <c:v>9800</c:v>
              </c:pt>
              <c:pt idx="1440" formatCode="General">
                <c:v>9800</c:v>
              </c:pt>
              <c:pt idx="1441" formatCode="General">
                <c:v>9900</c:v>
              </c:pt>
              <c:pt idx="1442" formatCode="General">
                <c:v>10000</c:v>
              </c:pt>
              <c:pt idx="1443" formatCode="General">
                <c:v>10000</c:v>
              </c:pt>
              <c:pt idx="1444" formatCode="General">
                <c:v>10000</c:v>
              </c:pt>
              <c:pt idx="1445" formatCode="General">
                <c:v>10000</c:v>
              </c:pt>
              <c:pt idx="1446" formatCode="General">
                <c:v>10000</c:v>
              </c:pt>
              <c:pt idx="1447" formatCode="General">
                <c:v>10000</c:v>
              </c:pt>
              <c:pt idx="1448" formatCode="General">
                <c:v>10000</c:v>
              </c:pt>
              <c:pt idx="1449" formatCode="General">
                <c:v>10000</c:v>
              </c:pt>
              <c:pt idx="1450" formatCode="General">
                <c:v>10000</c:v>
              </c:pt>
              <c:pt idx="1451" formatCode="General">
                <c:v>10000</c:v>
              </c:pt>
              <c:pt idx="1452" formatCode="General">
                <c:v>10000</c:v>
              </c:pt>
              <c:pt idx="1453" formatCode="General">
                <c:v>10000</c:v>
              </c:pt>
              <c:pt idx="1454" formatCode="General">
                <c:v>10000</c:v>
              </c:pt>
              <c:pt idx="1455" formatCode="General">
                <c:v>10100</c:v>
              </c:pt>
              <c:pt idx="1456" formatCode="General">
                <c:v>10100</c:v>
              </c:pt>
              <c:pt idx="1457" formatCode="General">
                <c:v>10100</c:v>
              </c:pt>
              <c:pt idx="1458" formatCode="General">
                <c:v>11100</c:v>
              </c:pt>
              <c:pt idx="1459" formatCode="General">
                <c:v>11400</c:v>
              </c:pt>
              <c:pt idx="1460" formatCode="General">
                <c:v>11500</c:v>
              </c:pt>
              <c:pt idx="1461" formatCode="General">
                <c:v>11700</c:v>
              </c:pt>
              <c:pt idx="1462" formatCode="General">
                <c:v>8000</c:v>
              </c:pt>
              <c:pt idx="1463" formatCode="General">
                <c:v>10000</c:v>
              </c:pt>
              <c:pt idx="1464" formatCode="General">
                <c:v>10000</c:v>
              </c:pt>
              <c:pt idx="1465" formatCode="General">
                <c:v>10000</c:v>
              </c:pt>
              <c:pt idx="1466" formatCode="General">
                <c:v>11200</c:v>
              </c:pt>
              <c:pt idx="1467" formatCode="General">
                <c:v>11200</c:v>
              </c:pt>
              <c:pt idx="1468" formatCode="General">
                <c:v>11200</c:v>
              </c:pt>
              <c:pt idx="1469" formatCode="General">
                <c:v>8000</c:v>
              </c:pt>
              <c:pt idx="1470" formatCode="General">
                <c:v>8000</c:v>
              </c:pt>
              <c:pt idx="1471" formatCode="General">
                <c:v>8000</c:v>
              </c:pt>
              <c:pt idx="1472" formatCode="General">
                <c:v>8300</c:v>
              </c:pt>
              <c:pt idx="1473" formatCode="General">
                <c:v>8300</c:v>
              </c:pt>
              <c:pt idx="1474" formatCode="General">
                <c:v>11000</c:v>
              </c:pt>
              <c:pt idx="1475" formatCode="General">
                <c:v>11000</c:v>
              </c:pt>
              <c:pt idx="1476" formatCode="General">
                <c:v>11000</c:v>
              </c:pt>
              <c:pt idx="1477" formatCode="General">
                <c:v>23000</c:v>
              </c:pt>
              <c:pt idx="1478" formatCode="General">
                <c:v>23000</c:v>
              </c:pt>
              <c:pt idx="1479" formatCode="General">
                <c:v>23000</c:v>
              </c:pt>
              <c:pt idx="1480" formatCode="General">
                <c:v>23000</c:v>
              </c:pt>
              <c:pt idx="1481" formatCode="General">
                <c:v>23000</c:v>
              </c:pt>
              <c:pt idx="1482" formatCode="General">
                <c:v>23000</c:v>
              </c:pt>
              <c:pt idx="1483" formatCode="General">
                <c:v>23000</c:v>
              </c:pt>
              <c:pt idx="1484" formatCode="General">
                <c:v>23000</c:v>
              </c:pt>
              <c:pt idx="1485" formatCode="General">
                <c:v>23100</c:v>
              </c:pt>
              <c:pt idx="1486" formatCode="General">
                <c:v>23400</c:v>
              </c:pt>
              <c:pt idx="1487" formatCode="General">
                <c:v>23400</c:v>
              </c:pt>
              <c:pt idx="1488" formatCode="General">
                <c:v>23500</c:v>
              </c:pt>
              <c:pt idx="1489" formatCode="General">
                <c:v>23500</c:v>
              </c:pt>
              <c:pt idx="1490" formatCode="General">
                <c:v>23500</c:v>
              </c:pt>
              <c:pt idx="1491" formatCode="General">
                <c:v>23600</c:v>
              </c:pt>
              <c:pt idx="1492" formatCode="General">
                <c:v>23700</c:v>
              </c:pt>
              <c:pt idx="1493" formatCode="General">
                <c:v>23700</c:v>
              </c:pt>
              <c:pt idx="1494" formatCode="General">
                <c:v>23900</c:v>
              </c:pt>
              <c:pt idx="1495" formatCode="General">
                <c:v>23900</c:v>
              </c:pt>
              <c:pt idx="1496" formatCode="General">
                <c:v>24000</c:v>
              </c:pt>
              <c:pt idx="1497" formatCode="General">
                <c:v>24000</c:v>
              </c:pt>
              <c:pt idx="1498" formatCode="General">
                <c:v>24000</c:v>
              </c:pt>
              <c:pt idx="1499" formatCode="General">
                <c:v>28000</c:v>
              </c:pt>
              <c:pt idx="1500" formatCode="General">
                <c:v>22700</c:v>
              </c:pt>
              <c:pt idx="1501" formatCode="General">
                <c:v>22700</c:v>
              </c:pt>
              <c:pt idx="1502" formatCode="General">
                <c:v>22700</c:v>
              </c:pt>
              <c:pt idx="1503" formatCode="General">
                <c:v>22700</c:v>
              </c:pt>
              <c:pt idx="1504" formatCode="General">
                <c:v>23200</c:v>
              </c:pt>
              <c:pt idx="1505" formatCode="General">
                <c:v>23200</c:v>
              </c:pt>
              <c:pt idx="1506" formatCode="General">
                <c:v>23200</c:v>
              </c:pt>
              <c:pt idx="1507" formatCode="General">
                <c:v>23200</c:v>
              </c:pt>
              <c:pt idx="1508" formatCode="General">
                <c:v>24000</c:v>
              </c:pt>
              <c:pt idx="1509" formatCode="General">
                <c:v>20000</c:v>
              </c:pt>
              <c:pt idx="1510" formatCode="General">
                <c:v>20000</c:v>
              </c:pt>
              <c:pt idx="1511" formatCode="General">
                <c:v>21500</c:v>
              </c:pt>
              <c:pt idx="1512" formatCode="General">
                <c:v>21600</c:v>
              </c:pt>
              <c:pt idx="1513" formatCode="General">
                <c:v>21600</c:v>
              </c:pt>
              <c:pt idx="1514" formatCode="General">
                <c:v>21600</c:v>
              </c:pt>
              <c:pt idx="1515" formatCode="General">
                <c:v>21600</c:v>
              </c:pt>
              <c:pt idx="1516" formatCode="General">
                <c:v>21700</c:v>
              </c:pt>
              <c:pt idx="1517" formatCode="General">
                <c:v>22000</c:v>
              </c:pt>
              <c:pt idx="1518" formatCode="General">
                <c:v>22000</c:v>
              </c:pt>
              <c:pt idx="1519" formatCode="General">
                <c:v>22000</c:v>
              </c:pt>
              <c:pt idx="1520" formatCode="General">
                <c:v>22000</c:v>
              </c:pt>
              <c:pt idx="1521" formatCode="General">
                <c:v>22000</c:v>
              </c:pt>
              <c:pt idx="1522" formatCode="General">
                <c:v>23000</c:v>
              </c:pt>
              <c:pt idx="1523" formatCode="General">
                <c:v>23000</c:v>
              </c:pt>
              <c:pt idx="1524" formatCode="General">
                <c:v>23600</c:v>
              </c:pt>
              <c:pt idx="1525" formatCode="General">
                <c:v>23600</c:v>
              </c:pt>
              <c:pt idx="1526" formatCode="General">
                <c:v>23600</c:v>
              </c:pt>
              <c:pt idx="1527" formatCode="General">
                <c:v>23600</c:v>
              </c:pt>
              <c:pt idx="1528" formatCode="General">
                <c:v>23600</c:v>
              </c:pt>
              <c:pt idx="1529" formatCode="General">
                <c:v>24000</c:v>
              </c:pt>
              <c:pt idx="1530" formatCode="General">
                <c:v>24000</c:v>
              </c:pt>
              <c:pt idx="1531" formatCode="General">
                <c:v>24000</c:v>
              </c:pt>
              <c:pt idx="1532" formatCode="General">
                <c:v>24000</c:v>
              </c:pt>
              <c:pt idx="1533" formatCode="General">
                <c:v>24000</c:v>
              </c:pt>
              <c:pt idx="1534" formatCode="General">
                <c:v>24000</c:v>
              </c:pt>
              <c:pt idx="1535" formatCode="General">
                <c:v>24000</c:v>
              </c:pt>
              <c:pt idx="1536" formatCode="General">
                <c:v>24000</c:v>
              </c:pt>
              <c:pt idx="1537" formatCode="General">
                <c:v>24000</c:v>
              </c:pt>
              <c:pt idx="1538" formatCode="General">
                <c:v>24300</c:v>
              </c:pt>
              <c:pt idx="1539" formatCode="General">
                <c:v>24300</c:v>
              </c:pt>
              <c:pt idx="1540" formatCode="General">
                <c:v>24500</c:v>
              </c:pt>
              <c:pt idx="1541" formatCode="General">
                <c:v>24500</c:v>
              </c:pt>
              <c:pt idx="1542" formatCode="General">
                <c:v>24500</c:v>
              </c:pt>
              <c:pt idx="1543" formatCode="General">
                <c:v>24500</c:v>
              </c:pt>
              <c:pt idx="1544" formatCode="General">
                <c:v>24500</c:v>
              </c:pt>
              <c:pt idx="1545" formatCode="General">
                <c:v>24500</c:v>
              </c:pt>
              <c:pt idx="1546" formatCode="General">
                <c:v>24500</c:v>
              </c:pt>
              <c:pt idx="1547" formatCode="General">
                <c:v>24500</c:v>
              </c:pt>
              <c:pt idx="1548" formatCode="General">
                <c:v>24500</c:v>
              </c:pt>
              <c:pt idx="1549" formatCode="General">
                <c:v>24500</c:v>
              </c:pt>
              <c:pt idx="1550" formatCode="General">
                <c:v>24500</c:v>
              </c:pt>
              <c:pt idx="1551" formatCode="General">
                <c:v>24600</c:v>
              </c:pt>
              <c:pt idx="1552" formatCode="General">
                <c:v>24600</c:v>
              </c:pt>
              <c:pt idx="1553" formatCode="General">
                <c:v>24700</c:v>
              </c:pt>
              <c:pt idx="1554" formatCode="General">
                <c:v>24700</c:v>
              </c:pt>
              <c:pt idx="1555" formatCode="General">
                <c:v>24700</c:v>
              </c:pt>
              <c:pt idx="1556" formatCode="General">
                <c:v>24700</c:v>
              </c:pt>
              <c:pt idx="1557" formatCode="General">
                <c:v>24700</c:v>
              </c:pt>
              <c:pt idx="1558" formatCode="General">
                <c:v>24700</c:v>
              </c:pt>
              <c:pt idx="1559" formatCode="General">
                <c:v>24700</c:v>
              </c:pt>
              <c:pt idx="1560" formatCode="General">
                <c:v>25000</c:v>
              </c:pt>
              <c:pt idx="1561" formatCode="General">
                <c:v>25000</c:v>
              </c:pt>
              <c:pt idx="1562" formatCode="General">
                <c:v>25000</c:v>
              </c:pt>
              <c:pt idx="1563" formatCode="General">
                <c:v>25000</c:v>
              </c:pt>
              <c:pt idx="1564" formatCode="General">
                <c:v>25000</c:v>
              </c:pt>
              <c:pt idx="1565" formatCode="General">
                <c:v>25000</c:v>
              </c:pt>
              <c:pt idx="1566" formatCode="General">
                <c:v>25000</c:v>
              </c:pt>
              <c:pt idx="1567" formatCode="General">
                <c:v>25000</c:v>
              </c:pt>
              <c:pt idx="1568" formatCode="General">
                <c:v>25000</c:v>
              </c:pt>
              <c:pt idx="1569" formatCode="General">
                <c:v>25000</c:v>
              </c:pt>
              <c:pt idx="1570" formatCode="General">
                <c:v>25000</c:v>
              </c:pt>
              <c:pt idx="1571" formatCode="General">
                <c:v>25000</c:v>
              </c:pt>
              <c:pt idx="1572" formatCode="General">
                <c:v>25000</c:v>
              </c:pt>
              <c:pt idx="1573" formatCode="General">
                <c:v>25000</c:v>
              </c:pt>
              <c:pt idx="1574" formatCode="General">
                <c:v>25000</c:v>
              </c:pt>
              <c:pt idx="1575" formatCode="General">
                <c:v>25000</c:v>
              </c:pt>
              <c:pt idx="1576" formatCode="General">
                <c:v>25000</c:v>
              </c:pt>
              <c:pt idx="1577" formatCode="General">
                <c:v>25000</c:v>
              </c:pt>
              <c:pt idx="1578" formatCode="General">
                <c:v>25000</c:v>
              </c:pt>
              <c:pt idx="1579" formatCode="General">
                <c:v>25000</c:v>
              </c:pt>
              <c:pt idx="1580" formatCode="General">
                <c:v>25000</c:v>
              </c:pt>
              <c:pt idx="1581" formatCode="General">
                <c:v>25000</c:v>
              </c:pt>
              <c:pt idx="1582" formatCode="General">
                <c:v>10000</c:v>
              </c:pt>
              <c:pt idx="1583" formatCode="General">
                <c:v>10000</c:v>
              </c:pt>
              <c:pt idx="1584" formatCode="General">
                <c:v>10000</c:v>
              </c:pt>
              <c:pt idx="1585" formatCode="General">
                <c:v>10000</c:v>
              </c:pt>
              <c:pt idx="1586" formatCode="General">
                <c:v>10000</c:v>
              </c:pt>
              <c:pt idx="1587" formatCode="General">
                <c:v>10000</c:v>
              </c:pt>
              <c:pt idx="1588" formatCode="General">
                <c:v>10000</c:v>
              </c:pt>
              <c:pt idx="1589" formatCode="General">
                <c:v>10000</c:v>
              </c:pt>
              <c:pt idx="1590" formatCode="General">
                <c:v>10000</c:v>
              </c:pt>
              <c:pt idx="1591" formatCode="General">
                <c:v>10000</c:v>
              </c:pt>
              <c:pt idx="1592" formatCode="General">
                <c:v>10000</c:v>
              </c:pt>
              <c:pt idx="1593" formatCode="General">
                <c:v>11600</c:v>
              </c:pt>
              <c:pt idx="1594" formatCode="General">
                <c:v>11700</c:v>
              </c:pt>
              <c:pt idx="1595" formatCode="General">
                <c:v>11700</c:v>
              </c:pt>
              <c:pt idx="1596" formatCode="General">
                <c:v>11700</c:v>
              </c:pt>
              <c:pt idx="1597" formatCode="General">
                <c:v>11700</c:v>
              </c:pt>
              <c:pt idx="1598" formatCode="General">
                <c:v>11800</c:v>
              </c:pt>
              <c:pt idx="1599" formatCode="General">
                <c:v>11800</c:v>
              </c:pt>
              <c:pt idx="1600" formatCode="General">
                <c:v>11800</c:v>
              </c:pt>
              <c:pt idx="1601" formatCode="General">
                <c:v>11800</c:v>
              </c:pt>
              <c:pt idx="1602" formatCode="General">
                <c:v>11800</c:v>
              </c:pt>
              <c:pt idx="1603" formatCode="General">
                <c:v>11800</c:v>
              </c:pt>
              <c:pt idx="1604" formatCode="General">
                <c:v>11800</c:v>
              </c:pt>
              <c:pt idx="1605" formatCode="General">
                <c:v>11800</c:v>
              </c:pt>
              <c:pt idx="1606" formatCode="General">
                <c:v>11800</c:v>
              </c:pt>
              <c:pt idx="1607" formatCode="General">
                <c:v>11800</c:v>
              </c:pt>
              <c:pt idx="1608" formatCode="General">
                <c:v>11900</c:v>
              </c:pt>
              <c:pt idx="1609" formatCode="General">
                <c:v>11900</c:v>
              </c:pt>
              <c:pt idx="1610" formatCode="General">
                <c:v>12000</c:v>
              </c:pt>
              <c:pt idx="1611" formatCode="General">
                <c:v>12000</c:v>
              </c:pt>
              <c:pt idx="1612" formatCode="General">
                <c:v>12000</c:v>
              </c:pt>
              <c:pt idx="1613" formatCode="General">
                <c:v>12000</c:v>
              </c:pt>
              <c:pt idx="1614" formatCode="General">
                <c:v>12000</c:v>
              </c:pt>
              <c:pt idx="1615" formatCode="General">
                <c:v>12000</c:v>
              </c:pt>
              <c:pt idx="1616" formatCode="General">
                <c:v>12000</c:v>
              </c:pt>
              <c:pt idx="1617" formatCode="General">
                <c:v>12000</c:v>
              </c:pt>
              <c:pt idx="1618" formatCode="General">
                <c:v>12000</c:v>
              </c:pt>
              <c:pt idx="1619" formatCode="General">
                <c:v>12000</c:v>
              </c:pt>
              <c:pt idx="1620" formatCode="General">
                <c:v>12000</c:v>
              </c:pt>
              <c:pt idx="1621" formatCode="General">
                <c:v>12000</c:v>
              </c:pt>
              <c:pt idx="1622" formatCode="General">
                <c:v>12000</c:v>
              </c:pt>
              <c:pt idx="1623" formatCode="General">
                <c:v>12000</c:v>
              </c:pt>
              <c:pt idx="1624" formatCode="General">
                <c:v>12000</c:v>
              </c:pt>
              <c:pt idx="1625" formatCode="General">
                <c:v>12000</c:v>
              </c:pt>
              <c:pt idx="1626" formatCode="General">
                <c:v>12000</c:v>
              </c:pt>
              <c:pt idx="1627" formatCode="General">
                <c:v>12000</c:v>
              </c:pt>
              <c:pt idx="1628" formatCode="General">
                <c:v>12000</c:v>
              </c:pt>
              <c:pt idx="1629" formatCode="General">
                <c:v>12000</c:v>
              </c:pt>
              <c:pt idx="1630" formatCode="General">
                <c:v>12000</c:v>
              </c:pt>
              <c:pt idx="1631" formatCode="General">
                <c:v>12000</c:v>
              </c:pt>
              <c:pt idx="1632" formatCode="General">
                <c:v>12000</c:v>
              </c:pt>
              <c:pt idx="1633" formatCode="General">
                <c:v>12000</c:v>
              </c:pt>
              <c:pt idx="1634" formatCode="General">
                <c:v>12000</c:v>
              </c:pt>
              <c:pt idx="1635" formatCode="General">
                <c:v>12000</c:v>
              </c:pt>
              <c:pt idx="1636" formatCode="General">
                <c:v>12000</c:v>
              </c:pt>
              <c:pt idx="1637" formatCode="General">
                <c:v>12000</c:v>
              </c:pt>
              <c:pt idx="1638" formatCode="General">
                <c:v>12000</c:v>
              </c:pt>
              <c:pt idx="1639" formatCode="General">
                <c:v>12000</c:v>
              </c:pt>
              <c:pt idx="1640" formatCode="General">
                <c:v>12000</c:v>
              </c:pt>
              <c:pt idx="1641" formatCode="General">
                <c:v>12000</c:v>
              </c:pt>
              <c:pt idx="1642" formatCode="General">
                <c:v>12000</c:v>
              </c:pt>
              <c:pt idx="1643" formatCode="General">
                <c:v>12000</c:v>
              </c:pt>
              <c:pt idx="1644" formatCode="General">
                <c:v>12000</c:v>
              </c:pt>
              <c:pt idx="1645" formatCode="General">
                <c:v>12000</c:v>
              </c:pt>
              <c:pt idx="1646" formatCode="General">
                <c:v>12000</c:v>
              </c:pt>
              <c:pt idx="1647" formatCode="General">
                <c:v>12000</c:v>
              </c:pt>
              <c:pt idx="1648" formatCode="General">
                <c:v>12000</c:v>
              </c:pt>
              <c:pt idx="1649" formatCode="General">
                <c:v>12000</c:v>
              </c:pt>
              <c:pt idx="1650" formatCode="General">
                <c:v>12000</c:v>
              </c:pt>
              <c:pt idx="1651" formatCode="General">
                <c:v>12000</c:v>
              </c:pt>
              <c:pt idx="1652" formatCode="General">
                <c:v>12000</c:v>
              </c:pt>
              <c:pt idx="1653" formatCode="General">
                <c:v>12000</c:v>
              </c:pt>
              <c:pt idx="1654" formatCode="General">
                <c:v>12100</c:v>
              </c:pt>
              <c:pt idx="1655" formatCode="General">
                <c:v>12100</c:v>
              </c:pt>
              <c:pt idx="1656" formatCode="General">
                <c:v>12100</c:v>
              </c:pt>
              <c:pt idx="1657" formatCode="General">
                <c:v>12200</c:v>
              </c:pt>
              <c:pt idx="1658" formatCode="General">
                <c:v>12200</c:v>
              </c:pt>
              <c:pt idx="1659" formatCode="General">
                <c:v>12200</c:v>
              </c:pt>
              <c:pt idx="1660" formatCode="General">
                <c:v>12200</c:v>
              </c:pt>
              <c:pt idx="1661" formatCode="General">
                <c:v>12200</c:v>
              </c:pt>
              <c:pt idx="1662" formatCode="General">
                <c:v>12400</c:v>
              </c:pt>
              <c:pt idx="1663" formatCode="General">
                <c:v>12500</c:v>
              </c:pt>
              <c:pt idx="1664" formatCode="General">
                <c:v>12500</c:v>
              </c:pt>
              <c:pt idx="1665" formatCode="General">
                <c:v>8000</c:v>
              </c:pt>
              <c:pt idx="1666" formatCode="General">
                <c:v>8000</c:v>
              </c:pt>
              <c:pt idx="1667" formatCode="General">
                <c:v>8000</c:v>
              </c:pt>
              <c:pt idx="1668" formatCode="General">
                <c:v>8000</c:v>
              </c:pt>
              <c:pt idx="1669" formatCode="General">
                <c:v>8000</c:v>
              </c:pt>
              <c:pt idx="1670" formatCode="General">
                <c:v>8000</c:v>
              </c:pt>
              <c:pt idx="1671" formatCode="General">
                <c:v>8000</c:v>
              </c:pt>
              <c:pt idx="1672" formatCode="General">
                <c:v>8000</c:v>
              </c:pt>
              <c:pt idx="1673" formatCode="General">
                <c:v>8000</c:v>
              </c:pt>
              <c:pt idx="1674" formatCode="General">
                <c:v>8000</c:v>
              </c:pt>
              <c:pt idx="1675" formatCode="General">
                <c:v>8000</c:v>
              </c:pt>
              <c:pt idx="1676" formatCode="General">
                <c:v>8000</c:v>
              </c:pt>
              <c:pt idx="1677" formatCode="General">
                <c:v>8000</c:v>
              </c:pt>
              <c:pt idx="1678" formatCode="General">
                <c:v>8000</c:v>
              </c:pt>
              <c:pt idx="1679" formatCode="General">
                <c:v>8000</c:v>
              </c:pt>
              <c:pt idx="1680" formatCode="General">
                <c:v>8000</c:v>
              </c:pt>
              <c:pt idx="1681" formatCode="General">
                <c:v>8000</c:v>
              </c:pt>
              <c:pt idx="1682" formatCode="General">
                <c:v>8000</c:v>
              </c:pt>
              <c:pt idx="1683" formatCode="General">
                <c:v>8300</c:v>
              </c:pt>
              <c:pt idx="1684" formatCode="General">
                <c:v>8300</c:v>
              </c:pt>
              <c:pt idx="1685" formatCode="General">
                <c:v>8300</c:v>
              </c:pt>
              <c:pt idx="1686" formatCode="General">
                <c:v>8300</c:v>
              </c:pt>
              <c:pt idx="1687" formatCode="General">
                <c:v>8300</c:v>
              </c:pt>
              <c:pt idx="1688" formatCode="General">
                <c:v>8300</c:v>
              </c:pt>
              <c:pt idx="1689" formatCode="General">
                <c:v>8300</c:v>
              </c:pt>
              <c:pt idx="1690" formatCode="General">
                <c:v>8400</c:v>
              </c:pt>
              <c:pt idx="1691" formatCode="General">
                <c:v>8600</c:v>
              </c:pt>
              <c:pt idx="1692" formatCode="General">
                <c:v>8600</c:v>
              </c:pt>
              <c:pt idx="1693" formatCode="General">
                <c:v>8600</c:v>
              </c:pt>
              <c:pt idx="1694" formatCode="General">
                <c:v>8600</c:v>
              </c:pt>
              <c:pt idx="1695" formatCode="General">
                <c:v>8700</c:v>
              </c:pt>
              <c:pt idx="1696" formatCode="General">
                <c:v>9800</c:v>
              </c:pt>
              <c:pt idx="1697" formatCode="General">
                <c:v>9800</c:v>
              </c:pt>
              <c:pt idx="1698" formatCode="General">
                <c:v>9800</c:v>
              </c:pt>
              <c:pt idx="1699" formatCode="General">
                <c:v>9800</c:v>
              </c:pt>
              <c:pt idx="1700" formatCode="General">
                <c:v>9800</c:v>
              </c:pt>
              <c:pt idx="1701" formatCode="General">
                <c:v>9800</c:v>
              </c:pt>
              <c:pt idx="1702" formatCode="General">
                <c:v>9800</c:v>
              </c:pt>
              <c:pt idx="1703" formatCode="General">
                <c:v>9800</c:v>
              </c:pt>
              <c:pt idx="1704" formatCode="General">
                <c:v>9800</c:v>
              </c:pt>
              <c:pt idx="1705" formatCode="General">
                <c:v>9800</c:v>
              </c:pt>
              <c:pt idx="1706" formatCode="General">
                <c:v>9800</c:v>
              </c:pt>
              <c:pt idx="1707" formatCode="General">
                <c:v>9800</c:v>
              </c:pt>
              <c:pt idx="1708" formatCode="General">
                <c:v>9800</c:v>
              </c:pt>
              <c:pt idx="1709" formatCode="General">
                <c:v>9800</c:v>
              </c:pt>
              <c:pt idx="1710" formatCode="General">
                <c:v>9900</c:v>
              </c:pt>
              <c:pt idx="1711" formatCode="General">
                <c:v>9900</c:v>
              </c:pt>
              <c:pt idx="1712" formatCode="General">
                <c:v>9900</c:v>
              </c:pt>
              <c:pt idx="1713" formatCode="General">
                <c:v>10000</c:v>
              </c:pt>
              <c:pt idx="1714" formatCode="General">
                <c:v>10000</c:v>
              </c:pt>
              <c:pt idx="1715" formatCode="General">
                <c:v>10000</c:v>
              </c:pt>
              <c:pt idx="1716" formatCode="General">
                <c:v>10000</c:v>
              </c:pt>
              <c:pt idx="1717" formatCode="General">
                <c:v>10000</c:v>
              </c:pt>
              <c:pt idx="1718" formatCode="General">
                <c:v>10000</c:v>
              </c:pt>
              <c:pt idx="1719" formatCode="General">
                <c:v>10000</c:v>
              </c:pt>
              <c:pt idx="1720" formatCode="General">
                <c:v>10000</c:v>
              </c:pt>
              <c:pt idx="1721" formatCode="General">
                <c:v>10000</c:v>
              </c:pt>
              <c:pt idx="1722" formatCode="General">
                <c:v>10000</c:v>
              </c:pt>
              <c:pt idx="1723" formatCode="General">
                <c:v>10000</c:v>
              </c:pt>
              <c:pt idx="1724" formatCode="General">
                <c:v>10000</c:v>
              </c:pt>
              <c:pt idx="1725" formatCode="General">
                <c:v>10000</c:v>
              </c:pt>
              <c:pt idx="1726" formatCode="General">
                <c:v>10000</c:v>
              </c:pt>
              <c:pt idx="1727" formatCode="General">
                <c:v>10000</c:v>
              </c:pt>
              <c:pt idx="1728" formatCode="General">
                <c:v>10000</c:v>
              </c:pt>
              <c:pt idx="1729" formatCode="General">
                <c:v>10000</c:v>
              </c:pt>
              <c:pt idx="1730" formatCode="General">
                <c:v>10000</c:v>
              </c:pt>
              <c:pt idx="1731" formatCode="General">
                <c:v>10000</c:v>
              </c:pt>
              <c:pt idx="1732" formatCode="General">
                <c:v>10000</c:v>
              </c:pt>
              <c:pt idx="1733" formatCode="General">
                <c:v>10000</c:v>
              </c:pt>
              <c:pt idx="1734" formatCode="General">
                <c:v>10000</c:v>
              </c:pt>
              <c:pt idx="1735" formatCode="General">
                <c:v>10000</c:v>
              </c:pt>
              <c:pt idx="1736" formatCode="General">
                <c:v>10000</c:v>
              </c:pt>
              <c:pt idx="1737" formatCode="General">
                <c:v>10000</c:v>
              </c:pt>
              <c:pt idx="1738" formatCode="General">
                <c:v>10000</c:v>
              </c:pt>
              <c:pt idx="1739" formatCode="General">
                <c:v>10000</c:v>
              </c:pt>
              <c:pt idx="1740" formatCode="General">
                <c:v>10000</c:v>
              </c:pt>
              <c:pt idx="1741" formatCode="General">
                <c:v>10000</c:v>
              </c:pt>
              <c:pt idx="1742" formatCode="General">
                <c:v>10000</c:v>
              </c:pt>
              <c:pt idx="1743" formatCode="General">
                <c:v>10000</c:v>
              </c:pt>
              <c:pt idx="1744" formatCode="General">
                <c:v>10000</c:v>
              </c:pt>
              <c:pt idx="1745" formatCode="General">
                <c:v>10000</c:v>
              </c:pt>
              <c:pt idx="1746" formatCode="General">
                <c:v>10000</c:v>
              </c:pt>
              <c:pt idx="1747" formatCode="General">
                <c:v>10000</c:v>
              </c:pt>
              <c:pt idx="1748" formatCode="General">
                <c:v>10000</c:v>
              </c:pt>
              <c:pt idx="1749" formatCode="General">
                <c:v>10000</c:v>
              </c:pt>
              <c:pt idx="1750" formatCode="General">
                <c:v>10100</c:v>
              </c:pt>
              <c:pt idx="1751" formatCode="General">
                <c:v>10100</c:v>
              </c:pt>
              <c:pt idx="1752" formatCode="General">
                <c:v>10100</c:v>
              </c:pt>
              <c:pt idx="1753" formatCode="General">
                <c:v>10100</c:v>
              </c:pt>
              <c:pt idx="1754" formatCode="General">
                <c:v>10100</c:v>
              </c:pt>
              <c:pt idx="1755" formatCode="General">
                <c:v>10100</c:v>
              </c:pt>
              <c:pt idx="1756" formatCode="General">
                <c:v>10200</c:v>
              </c:pt>
              <c:pt idx="1757" formatCode="General">
                <c:v>10200</c:v>
              </c:pt>
              <c:pt idx="1758" formatCode="General">
                <c:v>10200</c:v>
              </c:pt>
              <c:pt idx="1759" formatCode="General">
                <c:v>10200</c:v>
              </c:pt>
              <c:pt idx="1760" formatCode="General">
                <c:v>10200</c:v>
              </c:pt>
              <c:pt idx="1761" formatCode="General">
                <c:v>10300</c:v>
              </c:pt>
              <c:pt idx="1762" formatCode="General">
                <c:v>10400</c:v>
              </c:pt>
              <c:pt idx="1763" formatCode="General">
                <c:v>10500</c:v>
              </c:pt>
              <c:pt idx="1764" formatCode="General">
                <c:v>10500</c:v>
              </c:pt>
              <c:pt idx="1765" formatCode="General">
                <c:v>10600</c:v>
              </c:pt>
              <c:pt idx="1766" formatCode="General">
                <c:v>15700</c:v>
              </c:pt>
              <c:pt idx="1767" formatCode="General">
                <c:v>15700</c:v>
              </c:pt>
              <c:pt idx="1768" formatCode="General">
                <c:v>17700</c:v>
              </c:pt>
              <c:pt idx="1769" formatCode="General">
                <c:v>17700</c:v>
              </c:pt>
              <c:pt idx="1770" formatCode="General">
                <c:v>17700</c:v>
              </c:pt>
              <c:pt idx="1771" formatCode="General">
                <c:v>17700</c:v>
              </c:pt>
              <c:pt idx="1772" formatCode="General">
                <c:v>17900</c:v>
              </c:pt>
              <c:pt idx="1773" formatCode="General">
                <c:v>17900</c:v>
              </c:pt>
              <c:pt idx="1774" formatCode="General">
                <c:v>18000</c:v>
              </c:pt>
              <c:pt idx="1775" formatCode="General">
                <c:v>18000</c:v>
              </c:pt>
              <c:pt idx="1776" formatCode="General">
                <c:v>18000</c:v>
              </c:pt>
              <c:pt idx="1777" formatCode="General">
                <c:v>18000</c:v>
              </c:pt>
              <c:pt idx="1778" formatCode="General">
                <c:v>18000</c:v>
              </c:pt>
              <c:pt idx="1779" formatCode="General">
                <c:v>18000</c:v>
              </c:pt>
              <c:pt idx="1780" formatCode="General">
                <c:v>18200</c:v>
              </c:pt>
              <c:pt idx="1781" formatCode="General">
                <c:v>18200</c:v>
              </c:pt>
              <c:pt idx="1782" formatCode="General">
                <c:v>18200</c:v>
              </c:pt>
              <c:pt idx="1783" formatCode="General">
                <c:v>18500</c:v>
              </c:pt>
              <c:pt idx="1784" formatCode="General">
                <c:v>18500</c:v>
              </c:pt>
              <c:pt idx="1785" formatCode="General">
                <c:v>18500</c:v>
              </c:pt>
              <c:pt idx="1786" formatCode="General">
                <c:v>18500</c:v>
              </c:pt>
              <c:pt idx="1787" formatCode="General">
                <c:v>18500</c:v>
              </c:pt>
              <c:pt idx="1788" formatCode="General">
                <c:v>18500</c:v>
              </c:pt>
              <c:pt idx="1789" formatCode="General">
                <c:v>18500</c:v>
              </c:pt>
              <c:pt idx="1790" formatCode="General">
                <c:v>18500</c:v>
              </c:pt>
              <c:pt idx="1791" formatCode="General">
                <c:v>18500</c:v>
              </c:pt>
              <c:pt idx="1792" formatCode="General">
                <c:v>18500</c:v>
              </c:pt>
              <c:pt idx="1793" formatCode="General">
                <c:v>18500</c:v>
              </c:pt>
              <c:pt idx="1794" formatCode="General">
                <c:v>18500</c:v>
              </c:pt>
              <c:pt idx="1795" formatCode="General">
                <c:v>18500</c:v>
              </c:pt>
              <c:pt idx="1796" formatCode="General">
                <c:v>18500</c:v>
              </c:pt>
              <c:pt idx="1797" formatCode="General">
                <c:v>18500</c:v>
              </c:pt>
              <c:pt idx="1798" formatCode="General">
                <c:v>18500</c:v>
              </c:pt>
              <c:pt idx="1799" formatCode="General">
                <c:v>18500</c:v>
              </c:pt>
              <c:pt idx="1800" formatCode="General">
                <c:v>18500</c:v>
              </c:pt>
              <c:pt idx="1801" formatCode="General">
                <c:v>8000</c:v>
              </c:pt>
              <c:pt idx="1802" formatCode="General">
                <c:v>8000</c:v>
              </c:pt>
              <c:pt idx="1803" formatCode="General">
                <c:v>8000</c:v>
              </c:pt>
              <c:pt idx="1804" formatCode="General">
                <c:v>8000</c:v>
              </c:pt>
              <c:pt idx="1805" formatCode="General">
                <c:v>8000</c:v>
              </c:pt>
              <c:pt idx="1806" formatCode="General">
                <c:v>8000</c:v>
              </c:pt>
              <c:pt idx="1807" formatCode="General">
                <c:v>8000</c:v>
              </c:pt>
              <c:pt idx="1808" formatCode="General">
                <c:v>10000</c:v>
              </c:pt>
              <c:pt idx="1809" formatCode="General">
                <c:v>10100</c:v>
              </c:pt>
              <c:pt idx="1810" formatCode="General">
                <c:v>10100</c:v>
              </c:pt>
              <c:pt idx="1811" formatCode="General">
                <c:v>10100</c:v>
              </c:pt>
              <c:pt idx="1812" formatCode="General">
                <c:v>10100</c:v>
              </c:pt>
              <c:pt idx="1813" formatCode="General">
                <c:v>10100</c:v>
              </c:pt>
              <c:pt idx="1814" formatCode="General">
                <c:v>10100</c:v>
              </c:pt>
              <c:pt idx="1815" formatCode="General">
                <c:v>10100</c:v>
              </c:pt>
              <c:pt idx="1816" formatCode="General">
                <c:v>10100</c:v>
              </c:pt>
              <c:pt idx="1817" formatCode="General">
                <c:v>10100</c:v>
              </c:pt>
              <c:pt idx="1818" formatCode="General">
                <c:v>12000</c:v>
              </c:pt>
              <c:pt idx="1819" formatCode="General">
                <c:v>17500</c:v>
              </c:pt>
              <c:pt idx="1820" formatCode="General">
                <c:v>8000</c:v>
              </c:pt>
              <c:pt idx="1821" formatCode="General">
                <c:v>8000</c:v>
              </c:pt>
              <c:pt idx="1822" formatCode="General">
                <c:v>8000</c:v>
              </c:pt>
              <c:pt idx="1823" formatCode="General">
                <c:v>8000</c:v>
              </c:pt>
              <c:pt idx="1824" formatCode="General">
                <c:v>8000</c:v>
              </c:pt>
              <c:pt idx="1825" formatCode="General">
                <c:v>8000</c:v>
              </c:pt>
              <c:pt idx="1826" formatCode="General">
                <c:v>8000</c:v>
              </c:pt>
              <c:pt idx="1827" formatCode="General">
                <c:v>8000</c:v>
              </c:pt>
              <c:pt idx="1828" formatCode="General">
                <c:v>8000</c:v>
              </c:pt>
              <c:pt idx="1829" formatCode="General">
                <c:v>8000</c:v>
              </c:pt>
              <c:pt idx="1830" formatCode="General">
                <c:v>8000</c:v>
              </c:pt>
              <c:pt idx="1831" formatCode="General">
                <c:v>8000</c:v>
              </c:pt>
              <c:pt idx="1832" formatCode="General">
                <c:v>8000</c:v>
              </c:pt>
              <c:pt idx="1833" formatCode="General">
                <c:v>8000</c:v>
              </c:pt>
              <c:pt idx="1834" formatCode="General">
                <c:v>8000</c:v>
              </c:pt>
              <c:pt idx="1835" formatCode="General">
                <c:v>8000</c:v>
              </c:pt>
              <c:pt idx="1836" formatCode="General">
                <c:v>8000</c:v>
              </c:pt>
              <c:pt idx="1837" formatCode="General">
                <c:v>8000</c:v>
              </c:pt>
              <c:pt idx="1838" formatCode="General">
                <c:v>8000</c:v>
              </c:pt>
              <c:pt idx="1839" formatCode="General">
                <c:v>8000</c:v>
              </c:pt>
              <c:pt idx="1840" formatCode="General">
                <c:v>8000</c:v>
              </c:pt>
              <c:pt idx="1841" formatCode="General">
                <c:v>8000</c:v>
              </c:pt>
              <c:pt idx="1842" formatCode="General">
                <c:v>8000</c:v>
              </c:pt>
              <c:pt idx="1843" formatCode="General">
                <c:v>8000</c:v>
              </c:pt>
              <c:pt idx="1844" formatCode="General">
                <c:v>8000</c:v>
              </c:pt>
              <c:pt idx="1845" formatCode="General">
                <c:v>8000</c:v>
              </c:pt>
              <c:pt idx="1846" formatCode="General">
                <c:v>8000</c:v>
              </c:pt>
              <c:pt idx="1847" formatCode="General">
                <c:v>8000</c:v>
              </c:pt>
              <c:pt idx="1848" formatCode="General">
                <c:v>8000</c:v>
              </c:pt>
              <c:pt idx="1849" formatCode="General">
                <c:v>8000</c:v>
              </c:pt>
              <c:pt idx="1850" formatCode="General">
                <c:v>8000</c:v>
              </c:pt>
              <c:pt idx="1851" formatCode="General">
                <c:v>8000</c:v>
              </c:pt>
              <c:pt idx="1852" formatCode="General">
                <c:v>8000</c:v>
              </c:pt>
              <c:pt idx="1853" formatCode="General">
                <c:v>8000</c:v>
              </c:pt>
              <c:pt idx="1854" formatCode="General">
                <c:v>8000</c:v>
              </c:pt>
              <c:pt idx="1855" formatCode="General">
                <c:v>8000</c:v>
              </c:pt>
              <c:pt idx="1856" formatCode="General">
                <c:v>8000</c:v>
              </c:pt>
              <c:pt idx="1857" formatCode="General">
                <c:v>8000</c:v>
              </c:pt>
              <c:pt idx="1858" formatCode="General">
                <c:v>8000</c:v>
              </c:pt>
              <c:pt idx="1859" formatCode="General">
                <c:v>8000</c:v>
              </c:pt>
              <c:pt idx="1860" formatCode="General">
                <c:v>8100</c:v>
              </c:pt>
              <c:pt idx="1861" formatCode="General">
                <c:v>8100</c:v>
              </c:pt>
              <c:pt idx="1862" formatCode="General">
                <c:v>8100</c:v>
              </c:pt>
              <c:pt idx="1863" formatCode="General">
                <c:v>8100</c:v>
              </c:pt>
              <c:pt idx="1864" formatCode="General">
                <c:v>8100</c:v>
              </c:pt>
              <c:pt idx="1865" formatCode="General">
                <c:v>8200</c:v>
              </c:pt>
              <c:pt idx="1866" formatCode="General">
                <c:v>9700</c:v>
              </c:pt>
              <c:pt idx="1867" formatCode="General">
                <c:v>10000</c:v>
              </c:pt>
              <c:pt idx="1868" formatCode="General">
                <c:v>10000</c:v>
              </c:pt>
              <c:pt idx="1869" formatCode="General">
                <c:v>10000</c:v>
              </c:pt>
              <c:pt idx="1870" formatCode="General">
                <c:v>10000</c:v>
              </c:pt>
              <c:pt idx="1871" formatCode="General">
                <c:v>10000</c:v>
              </c:pt>
              <c:pt idx="1872" formatCode="General">
                <c:v>10000</c:v>
              </c:pt>
              <c:pt idx="1873" formatCode="General">
                <c:v>10000</c:v>
              </c:pt>
              <c:pt idx="1874" formatCode="General">
                <c:v>10000</c:v>
              </c:pt>
              <c:pt idx="1875" formatCode="General">
                <c:v>10000</c:v>
              </c:pt>
              <c:pt idx="1876" formatCode="General">
                <c:v>10000</c:v>
              </c:pt>
              <c:pt idx="1877" formatCode="General">
                <c:v>10000</c:v>
              </c:pt>
              <c:pt idx="1878" formatCode="General">
                <c:v>10000</c:v>
              </c:pt>
              <c:pt idx="1879" formatCode="General">
                <c:v>10000</c:v>
              </c:pt>
              <c:pt idx="1880" formatCode="General">
                <c:v>10000</c:v>
              </c:pt>
              <c:pt idx="1881" formatCode="General">
                <c:v>10000</c:v>
              </c:pt>
              <c:pt idx="1882" formatCode="General">
                <c:v>10000</c:v>
              </c:pt>
              <c:pt idx="1883" formatCode="General">
                <c:v>10000</c:v>
              </c:pt>
              <c:pt idx="1884" formatCode="General">
                <c:v>10000</c:v>
              </c:pt>
              <c:pt idx="1885" formatCode="General">
                <c:v>10000</c:v>
              </c:pt>
              <c:pt idx="1886" formatCode="General">
                <c:v>10100</c:v>
              </c:pt>
              <c:pt idx="1887" formatCode="General">
                <c:v>10100</c:v>
              </c:pt>
              <c:pt idx="1888" formatCode="General">
                <c:v>10200</c:v>
              </c:pt>
              <c:pt idx="1889" formatCode="General">
                <c:v>10200</c:v>
              </c:pt>
              <c:pt idx="1890" formatCode="General">
                <c:v>10200</c:v>
              </c:pt>
              <c:pt idx="1891" formatCode="General">
                <c:v>10200</c:v>
              </c:pt>
              <c:pt idx="1892" formatCode="General">
                <c:v>11200</c:v>
              </c:pt>
              <c:pt idx="1893" formatCode="General">
                <c:v>11200</c:v>
              </c:pt>
              <c:pt idx="1894" formatCode="General">
                <c:v>11500</c:v>
              </c:pt>
              <c:pt idx="1895" formatCode="General">
                <c:v>11500</c:v>
              </c:pt>
              <c:pt idx="1896" formatCode="General">
                <c:v>11500</c:v>
              </c:pt>
              <c:pt idx="1897" formatCode="General">
                <c:v>11600</c:v>
              </c:pt>
              <c:pt idx="1898" formatCode="General">
                <c:v>11600</c:v>
              </c:pt>
              <c:pt idx="1899" formatCode="General">
                <c:v>11700</c:v>
              </c:pt>
              <c:pt idx="1900" formatCode="General">
                <c:v>11900</c:v>
              </c:pt>
              <c:pt idx="1901" formatCode="General">
                <c:v>11900</c:v>
              </c:pt>
              <c:pt idx="1902" formatCode="General">
                <c:v>12000</c:v>
              </c:pt>
              <c:pt idx="1903" formatCode="General">
                <c:v>12000</c:v>
              </c:pt>
              <c:pt idx="1904" formatCode="General">
                <c:v>12000</c:v>
              </c:pt>
              <c:pt idx="1905" formatCode="General">
                <c:v>12000</c:v>
              </c:pt>
              <c:pt idx="1906" formatCode="General">
                <c:v>12000</c:v>
              </c:pt>
              <c:pt idx="1907" formatCode="General">
                <c:v>12000</c:v>
              </c:pt>
              <c:pt idx="1908" formatCode="General">
                <c:v>12000</c:v>
              </c:pt>
              <c:pt idx="1909" formatCode="General">
                <c:v>12000</c:v>
              </c:pt>
              <c:pt idx="1910" formatCode="General">
                <c:v>12000</c:v>
              </c:pt>
              <c:pt idx="1911" formatCode="General">
                <c:v>12000</c:v>
              </c:pt>
              <c:pt idx="1912" formatCode="General">
                <c:v>12000</c:v>
              </c:pt>
              <c:pt idx="1913" formatCode="General">
                <c:v>12000</c:v>
              </c:pt>
              <c:pt idx="1914" formatCode="General">
                <c:v>12000</c:v>
              </c:pt>
              <c:pt idx="1915" formatCode="General">
                <c:v>12000</c:v>
              </c:pt>
              <c:pt idx="1916" formatCode="General">
                <c:v>12000</c:v>
              </c:pt>
              <c:pt idx="1917" formatCode="General">
                <c:v>12000</c:v>
              </c:pt>
              <c:pt idx="1918" formatCode="General">
                <c:v>12000</c:v>
              </c:pt>
              <c:pt idx="1919" formatCode="General">
                <c:v>12000</c:v>
              </c:pt>
              <c:pt idx="1920" formatCode="General">
                <c:v>12000</c:v>
              </c:pt>
              <c:pt idx="1921" formatCode="General">
                <c:v>12000</c:v>
              </c:pt>
              <c:pt idx="1922" formatCode="General">
                <c:v>12000</c:v>
              </c:pt>
              <c:pt idx="1923" formatCode="General">
                <c:v>12000</c:v>
              </c:pt>
              <c:pt idx="1924" formatCode="General">
                <c:v>12000</c:v>
              </c:pt>
              <c:pt idx="1925" formatCode="General">
                <c:v>12000</c:v>
              </c:pt>
              <c:pt idx="1926" formatCode="General">
                <c:v>12000</c:v>
              </c:pt>
              <c:pt idx="1927" formatCode="General">
                <c:v>12000</c:v>
              </c:pt>
              <c:pt idx="1928" formatCode="General">
                <c:v>12000</c:v>
              </c:pt>
              <c:pt idx="1929" formatCode="General">
                <c:v>12100</c:v>
              </c:pt>
              <c:pt idx="1930" formatCode="General">
                <c:v>12100</c:v>
              </c:pt>
              <c:pt idx="1931" formatCode="General">
                <c:v>12100</c:v>
              </c:pt>
              <c:pt idx="1932" formatCode="General">
                <c:v>12100</c:v>
              </c:pt>
              <c:pt idx="1933" formatCode="General">
                <c:v>12100</c:v>
              </c:pt>
              <c:pt idx="1934" formatCode="General">
                <c:v>12200</c:v>
              </c:pt>
              <c:pt idx="1935" formatCode="General">
                <c:v>13600</c:v>
              </c:pt>
              <c:pt idx="1936" formatCode="General">
                <c:v>18000</c:v>
              </c:pt>
              <c:pt idx="1937" formatCode="General">
                <c:v>18000</c:v>
              </c:pt>
              <c:pt idx="1938" formatCode="General">
                <c:v>5000</c:v>
              </c:pt>
              <c:pt idx="1939" formatCode="General">
                <c:v>5000</c:v>
              </c:pt>
              <c:pt idx="1940" formatCode="General">
                <c:v>5000</c:v>
              </c:pt>
              <c:pt idx="1941" formatCode="General">
                <c:v>5000</c:v>
              </c:pt>
              <c:pt idx="1942" formatCode="General">
                <c:v>5000</c:v>
              </c:pt>
              <c:pt idx="1943" formatCode="General">
                <c:v>5000</c:v>
              </c:pt>
              <c:pt idx="1944" formatCode="General">
                <c:v>5000</c:v>
              </c:pt>
              <c:pt idx="1945" formatCode="General">
                <c:v>5000</c:v>
              </c:pt>
              <c:pt idx="1946" formatCode="General">
                <c:v>5000</c:v>
              </c:pt>
              <c:pt idx="1947" formatCode="General">
                <c:v>5000</c:v>
              </c:pt>
              <c:pt idx="1948" formatCode="General">
                <c:v>5000</c:v>
              </c:pt>
              <c:pt idx="1949" formatCode="General">
                <c:v>5000</c:v>
              </c:pt>
              <c:pt idx="1950" formatCode="General">
                <c:v>5000</c:v>
              </c:pt>
              <c:pt idx="1951" formatCode="General">
                <c:v>5000</c:v>
              </c:pt>
              <c:pt idx="1952" formatCode="General">
                <c:v>5000</c:v>
              </c:pt>
              <c:pt idx="1953" formatCode="General">
                <c:v>5000</c:v>
              </c:pt>
              <c:pt idx="1954" formatCode="General">
                <c:v>5000</c:v>
              </c:pt>
              <c:pt idx="1955" formatCode="General">
                <c:v>5000</c:v>
              </c:pt>
              <c:pt idx="1956" formatCode="General">
                <c:v>5000</c:v>
              </c:pt>
              <c:pt idx="1957" formatCode="General">
                <c:v>5000</c:v>
              </c:pt>
              <c:pt idx="1958" formatCode="General">
                <c:v>5000</c:v>
              </c:pt>
              <c:pt idx="1959" formatCode="General">
                <c:v>5000</c:v>
              </c:pt>
              <c:pt idx="1960" formatCode="General">
                <c:v>5000</c:v>
              </c:pt>
              <c:pt idx="1961" formatCode="General">
                <c:v>5000</c:v>
              </c:pt>
              <c:pt idx="1962" formatCode="General">
                <c:v>5000</c:v>
              </c:pt>
              <c:pt idx="1963" formatCode="General">
                <c:v>5000</c:v>
              </c:pt>
              <c:pt idx="1964" formatCode="General">
                <c:v>5000</c:v>
              </c:pt>
              <c:pt idx="1965" formatCode="General">
                <c:v>5000</c:v>
              </c:pt>
              <c:pt idx="1966" formatCode="General">
                <c:v>5000</c:v>
              </c:pt>
              <c:pt idx="1967" formatCode="General">
                <c:v>5000</c:v>
              </c:pt>
              <c:pt idx="1968" formatCode="General">
                <c:v>5000</c:v>
              </c:pt>
              <c:pt idx="1969" formatCode="General">
                <c:v>5000</c:v>
              </c:pt>
              <c:pt idx="1970" formatCode="General">
                <c:v>5000</c:v>
              </c:pt>
              <c:pt idx="1971" formatCode="General">
                <c:v>5000</c:v>
              </c:pt>
              <c:pt idx="1972" formatCode="General">
                <c:v>5000</c:v>
              </c:pt>
              <c:pt idx="1973" formatCode="General">
                <c:v>5000</c:v>
              </c:pt>
              <c:pt idx="1974" formatCode="General">
                <c:v>5000</c:v>
              </c:pt>
              <c:pt idx="1975" formatCode="General">
                <c:v>5000</c:v>
              </c:pt>
              <c:pt idx="1976" formatCode="General">
                <c:v>5000</c:v>
              </c:pt>
              <c:pt idx="1977" formatCode="General">
                <c:v>5000</c:v>
              </c:pt>
              <c:pt idx="1978" formatCode="General">
                <c:v>5000</c:v>
              </c:pt>
              <c:pt idx="1979" formatCode="General">
                <c:v>5000</c:v>
              </c:pt>
              <c:pt idx="1980" formatCode="General">
                <c:v>5000</c:v>
              </c:pt>
              <c:pt idx="1981" formatCode="General">
                <c:v>5000</c:v>
              </c:pt>
              <c:pt idx="1982" formatCode="General">
                <c:v>5000</c:v>
              </c:pt>
              <c:pt idx="1983" formatCode="General">
                <c:v>5000</c:v>
              </c:pt>
              <c:pt idx="1984" formatCode="General">
                <c:v>5000</c:v>
              </c:pt>
              <c:pt idx="1985" formatCode="General">
                <c:v>5000</c:v>
              </c:pt>
              <c:pt idx="1986" formatCode="General">
                <c:v>5000</c:v>
              </c:pt>
              <c:pt idx="1987" formatCode="General">
                <c:v>5000</c:v>
              </c:pt>
              <c:pt idx="1988" formatCode="General">
                <c:v>5000</c:v>
              </c:pt>
              <c:pt idx="1989" formatCode="General">
                <c:v>5000</c:v>
              </c:pt>
              <c:pt idx="1990" formatCode="General">
                <c:v>5000</c:v>
              </c:pt>
              <c:pt idx="1991" formatCode="General">
                <c:v>5000</c:v>
              </c:pt>
              <c:pt idx="1992" formatCode="General">
                <c:v>5000</c:v>
              </c:pt>
              <c:pt idx="1993" formatCode="General">
                <c:v>5000</c:v>
              </c:pt>
              <c:pt idx="1994" formatCode="General">
                <c:v>5000</c:v>
              </c:pt>
              <c:pt idx="1995" formatCode="General">
                <c:v>5000</c:v>
              </c:pt>
              <c:pt idx="1996" formatCode="General">
                <c:v>5000</c:v>
              </c:pt>
              <c:pt idx="1997" formatCode="General">
                <c:v>5000</c:v>
              </c:pt>
              <c:pt idx="1998" formatCode="General">
                <c:v>5000</c:v>
              </c:pt>
              <c:pt idx="1999" formatCode="General">
                <c:v>5000</c:v>
              </c:pt>
              <c:pt idx="2000" formatCode="General">
                <c:v>5000</c:v>
              </c:pt>
              <c:pt idx="2001" formatCode="General">
                <c:v>5000</c:v>
              </c:pt>
              <c:pt idx="2002" formatCode="General">
                <c:v>5000</c:v>
              </c:pt>
              <c:pt idx="2003" formatCode="General">
                <c:v>5000</c:v>
              </c:pt>
              <c:pt idx="2004" formatCode="General">
                <c:v>5000</c:v>
              </c:pt>
              <c:pt idx="2005" formatCode="General">
                <c:v>5000</c:v>
              </c:pt>
              <c:pt idx="2006" formatCode="General">
                <c:v>5000</c:v>
              </c:pt>
              <c:pt idx="2007" formatCode="General">
                <c:v>5000</c:v>
              </c:pt>
              <c:pt idx="2008" formatCode="General">
                <c:v>5000</c:v>
              </c:pt>
              <c:pt idx="2009" formatCode="General">
                <c:v>5000</c:v>
              </c:pt>
              <c:pt idx="2010" formatCode="General">
                <c:v>5000</c:v>
              </c:pt>
              <c:pt idx="2011" formatCode="General">
                <c:v>5000</c:v>
              </c:pt>
              <c:pt idx="2012" formatCode="General">
                <c:v>5000</c:v>
              </c:pt>
              <c:pt idx="2013" formatCode="General">
                <c:v>5000</c:v>
              </c:pt>
              <c:pt idx="2014" formatCode="General">
                <c:v>5000</c:v>
              </c:pt>
              <c:pt idx="2015" formatCode="General">
                <c:v>5000</c:v>
              </c:pt>
              <c:pt idx="2016" formatCode="General">
                <c:v>5000</c:v>
              </c:pt>
              <c:pt idx="2017" formatCode="General">
                <c:v>5000</c:v>
              </c:pt>
              <c:pt idx="2018" formatCode="General">
                <c:v>5000</c:v>
              </c:pt>
              <c:pt idx="2019" formatCode="General">
                <c:v>5000</c:v>
              </c:pt>
              <c:pt idx="2020" formatCode="General">
                <c:v>5000</c:v>
              </c:pt>
              <c:pt idx="2021" formatCode="General">
                <c:v>5000</c:v>
              </c:pt>
              <c:pt idx="2022" formatCode="General">
                <c:v>5000</c:v>
              </c:pt>
              <c:pt idx="2023" formatCode="General">
                <c:v>5000</c:v>
              </c:pt>
              <c:pt idx="2024" formatCode="General">
                <c:v>5100</c:v>
              </c:pt>
              <c:pt idx="2025" formatCode="General">
                <c:v>5100</c:v>
              </c:pt>
              <c:pt idx="2026" formatCode="General">
                <c:v>5100</c:v>
              </c:pt>
              <c:pt idx="2027" formatCode="General">
                <c:v>5100</c:v>
              </c:pt>
              <c:pt idx="2028" formatCode="General">
                <c:v>5100</c:v>
              </c:pt>
              <c:pt idx="2029" formatCode="General">
                <c:v>5100</c:v>
              </c:pt>
              <c:pt idx="2030" formatCode="General">
                <c:v>5100</c:v>
              </c:pt>
              <c:pt idx="2031" formatCode="General">
                <c:v>5100</c:v>
              </c:pt>
              <c:pt idx="2032" formatCode="General">
                <c:v>5100</c:v>
              </c:pt>
              <c:pt idx="2033" formatCode="General">
                <c:v>5100</c:v>
              </c:pt>
              <c:pt idx="2034" formatCode="General">
                <c:v>5100</c:v>
              </c:pt>
              <c:pt idx="2035" formatCode="General">
                <c:v>5100</c:v>
              </c:pt>
              <c:pt idx="2036" formatCode="General">
                <c:v>5100</c:v>
              </c:pt>
              <c:pt idx="2037" formatCode="General">
                <c:v>5100</c:v>
              </c:pt>
              <c:pt idx="2038" formatCode="General">
                <c:v>5100</c:v>
              </c:pt>
              <c:pt idx="2039" formatCode="General">
                <c:v>5100</c:v>
              </c:pt>
              <c:pt idx="2040" formatCode="General">
                <c:v>5100</c:v>
              </c:pt>
              <c:pt idx="2041" formatCode="General">
                <c:v>5100</c:v>
              </c:pt>
              <c:pt idx="2042" formatCode="General">
                <c:v>5100</c:v>
              </c:pt>
              <c:pt idx="2043" formatCode="General">
                <c:v>5100</c:v>
              </c:pt>
              <c:pt idx="2044" formatCode="General">
                <c:v>5100</c:v>
              </c:pt>
              <c:pt idx="2045" formatCode="General">
                <c:v>5100</c:v>
              </c:pt>
              <c:pt idx="2046" formatCode="General">
                <c:v>5100</c:v>
              </c:pt>
              <c:pt idx="2047" formatCode="General">
                <c:v>5100</c:v>
              </c:pt>
              <c:pt idx="2048" formatCode="General">
                <c:v>5100</c:v>
              </c:pt>
              <c:pt idx="2049" formatCode="General">
                <c:v>5100</c:v>
              </c:pt>
              <c:pt idx="2050" formatCode="General">
                <c:v>5100</c:v>
              </c:pt>
              <c:pt idx="2051" formatCode="General">
                <c:v>5200</c:v>
              </c:pt>
              <c:pt idx="2052" formatCode="General">
                <c:v>5200</c:v>
              </c:pt>
              <c:pt idx="2053" formatCode="General">
                <c:v>6000</c:v>
              </c:pt>
              <c:pt idx="2054" formatCode="General">
                <c:v>6000</c:v>
              </c:pt>
              <c:pt idx="2055" formatCode="General">
                <c:v>6000</c:v>
              </c:pt>
              <c:pt idx="2056" formatCode="General">
                <c:v>6000</c:v>
              </c:pt>
              <c:pt idx="2057" formatCode="General">
                <c:v>6000</c:v>
              </c:pt>
              <c:pt idx="2058" formatCode="General">
                <c:v>6000</c:v>
              </c:pt>
              <c:pt idx="2059" formatCode="General">
                <c:v>6000</c:v>
              </c:pt>
              <c:pt idx="2060" formatCode="General">
                <c:v>6000</c:v>
              </c:pt>
              <c:pt idx="2061" formatCode="General">
                <c:v>6000</c:v>
              </c:pt>
              <c:pt idx="2062" formatCode="General">
                <c:v>6000</c:v>
              </c:pt>
              <c:pt idx="2063" formatCode="General">
                <c:v>6000</c:v>
              </c:pt>
              <c:pt idx="2064" formatCode="General">
                <c:v>6000</c:v>
              </c:pt>
              <c:pt idx="2065" formatCode="General">
                <c:v>6000</c:v>
              </c:pt>
              <c:pt idx="2066" formatCode="General">
                <c:v>6000</c:v>
              </c:pt>
              <c:pt idx="2067" formatCode="General">
                <c:v>6000</c:v>
              </c:pt>
              <c:pt idx="2068" formatCode="General">
                <c:v>6000</c:v>
              </c:pt>
              <c:pt idx="2069" formatCode="General">
                <c:v>6000</c:v>
              </c:pt>
              <c:pt idx="2070" formatCode="General">
                <c:v>6000</c:v>
              </c:pt>
              <c:pt idx="2071" formatCode="General">
                <c:v>6000</c:v>
              </c:pt>
              <c:pt idx="2072" formatCode="General">
                <c:v>6000</c:v>
              </c:pt>
              <c:pt idx="2073" formatCode="General">
                <c:v>6000</c:v>
              </c:pt>
              <c:pt idx="2074" formatCode="General">
                <c:v>6000</c:v>
              </c:pt>
              <c:pt idx="2075" formatCode="General">
                <c:v>6000</c:v>
              </c:pt>
              <c:pt idx="2076" formatCode="General">
                <c:v>6000</c:v>
              </c:pt>
              <c:pt idx="2077" formatCode="General">
                <c:v>6000</c:v>
              </c:pt>
              <c:pt idx="2078" formatCode="General">
                <c:v>6000</c:v>
              </c:pt>
              <c:pt idx="2079" formatCode="General">
                <c:v>6000</c:v>
              </c:pt>
              <c:pt idx="2080" formatCode="General">
                <c:v>6000</c:v>
              </c:pt>
              <c:pt idx="2081" formatCode="General">
                <c:v>6000</c:v>
              </c:pt>
              <c:pt idx="2082" formatCode="General">
                <c:v>6000</c:v>
              </c:pt>
              <c:pt idx="2083" formatCode="General">
                <c:v>6000</c:v>
              </c:pt>
              <c:pt idx="2084" formatCode="General">
                <c:v>6000</c:v>
              </c:pt>
              <c:pt idx="2085" formatCode="General">
                <c:v>6000</c:v>
              </c:pt>
              <c:pt idx="2086" formatCode="General">
                <c:v>6000</c:v>
              </c:pt>
              <c:pt idx="2087" formatCode="General">
                <c:v>6000</c:v>
              </c:pt>
              <c:pt idx="2088" formatCode="General">
                <c:v>6000</c:v>
              </c:pt>
              <c:pt idx="2089" formatCode="General">
                <c:v>6000</c:v>
              </c:pt>
              <c:pt idx="2090" formatCode="General">
                <c:v>6000</c:v>
              </c:pt>
              <c:pt idx="2091" formatCode="General">
                <c:v>6000</c:v>
              </c:pt>
              <c:pt idx="2092" formatCode="General">
                <c:v>6000</c:v>
              </c:pt>
              <c:pt idx="2093" formatCode="General">
                <c:v>6000</c:v>
              </c:pt>
              <c:pt idx="2094" formatCode="General">
                <c:v>6000</c:v>
              </c:pt>
              <c:pt idx="2095" formatCode="General">
                <c:v>6100</c:v>
              </c:pt>
              <c:pt idx="2096" formatCode="General">
                <c:v>6100</c:v>
              </c:pt>
              <c:pt idx="2097" formatCode="General">
                <c:v>6200</c:v>
              </c:pt>
              <c:pt idx="2098" formatCode="General">
                <c:v>6200</c:v>
              </c:pt>
              <c:pt idx="2099" formatCode="General">
                <c:v>6200</c:v>
              </c:pt>
              <c:pt idx="2100" formatCode="General">
                <c:v>6200</c:v>
              </c:pt>
              <c:pt idx="2101" formatCode="General">
                <c:v>6200</c:v>
              </c:pt>
              <c:pt idx="2102" formatCode="General">
                <c:v>6200</c:v>
              </c:pt>
              <c:pt idx="2103" formatCode="General">
                <c:v>6300</c:v>
              </c:pt>
              <c:pt idx="2104" formatCode="General">
                <c:v>6400</c:v>
              </c:pt>
              <c:pt idx="2105" formatCode="General">
                <c:v>7500</c:v>
              </c:pt>
              <c:pt idx="2106" formatCode="General">
                <c:v>7500</c:v>
              </c:pt>
              <c:pt idx="2107" formatCode="General">
                <c:v>7500</c:v>
              </c:pt>
              <c:pt idx="2108" formatCode="General">
                <c:v>7500</c:v>
              </c:pt>
              <c:pt idx="2109" formatCode="General">
                <c:v>7500</c:v>
              </c:pt>
              <c:pt idx="2110" formatCode="General">
                <c:v>7500</c:v>
              </c:pt>
              <c:pt idx="2111" formatCode="General">
                <c:v>7500</c:v>
              </c:pt>
              <c:pt idx="2112" formatCode="General">
                <c:v>7700</c:v>
              </c:pt>
              <c:pt idx="2113" formatCode="General">
                <c:v>8000</c:v>
              </c:pt>
              <c:pt idx="2114" formatCode="General">
                <c:v>8000</c:v>
              </c:pt>
              <c:pt idx="2115" formatCode="General">
                <c:v>8000</c:v>
              </c:pt>
              <c:pt idx="2116" formatCode="General">
                <c:v>8000</c:v>
              </c:pt>
              <c:pt idx="2117" formatCode="General">
                <c:v>11500</c:v>
              </c:pt>
              <c:pt idx="2118" formatCode="General">
                <c:v>11500</c:v>
              </c:pt>
              <c:pt idx="2119" formatCode="General">
                <c:v>17600</c:v>
              </c:pt>
              <c:pt idx="2120" formatCode="General">
                <c:v>17600</c:v>
              </c:pt>
              <c:pt idx="2121" formatCode="General">
                <c:v>17600</c:v>
              </c:pt>
              <c:pt idx="2122" formatCode="General">
                <c:v>17600</c:v>
              </c:pt>
              <c:pt idx="2123" formatCode="General">
                <c:v>17600</c:v>
              </c:pt>
              <c:pt idx="2124" formatCode="General">
                <c:v>18000</c:v>
              </c:pt>
              <c:pt idx="2125" formatCode="General">
                <c:v>18000</c:v>
              </c:pt>
              <c:pt idx="2126" formatCode="General">
                <c:v>18000</c:v>
              </c:pt>
              <c:pt idx="2127" formatCode="General">
                <c:v>18000</c:v>
              </c:pt>
              <c:pt idx="2128" formatCode="General">
                <c:v>18000</c:v>
              </c:pt>
              <c:pt idx="2129" formatCode="General">
                <c:v>5100</c:v>
              </c:pt>
              <c:pt idx="2130" formatCode="General">
                <c:v>6000</c:v>
              </c:pt>
              <c:pt idx="2131" formatCode="General">
                <c:v>6000</c:v>
              </c:pt>
              <c:pt idx="2132" formatCode="General">
                <c:v>6000</c:v>
              </c:pt>
              <c:pt idx="2133" formatCode="General">
                <c:v>6000</c:v>
              </c:pt>
              <c:pt idx="2134" formatCode="General">
                <c:v>6000</c:v>
              </c:pt>
              <c:pt idx="2135" formatCode="General">
                <c:v>6000</c:v>
              </c:pt>
              <c:pt idx="2136" formatCode="General">
                <c:v>6000</c:v>
              </c:pt>
              <c:pt idx="2137" formatCode="General">
                <c:v>6000</c:v>
              </c:pt>
              <c:pt idx="2138" formatCode="General">
                <c:v>6000</c:v>
              </c:pt>
              <c:pt idx="2139" formatCode="General">
                <c:v>6000</c:v>
              </c:pt>
              <c:pt idx="2140" formatCode="General">
                <c:v>6000</c:v>
              </c:pt>
              <c:pt idx="2141" formatCode="General">
                <c:v>6000</c:v>
              </c:pt>
              <c:pt idx="2142" formatCode="General">
                <c:v>6000</c:v>
              </c:pt>
              <c:pt idx="2143" formatCode="General">
                <c:v>8100</c:v>
              </c:pt>
              <c:pt idx="2144" formatCode="General">
                <c:v>8100</c:v>
              </c:pt>
              <c:pt idx="2145" formatCode="General">
                <c:v>11600</c:v>
              </c:pt>
              <c:pt idx="2146" formatCode="General">
                <c:v>11600</c:v>
              </c:pt>
              <c:pt idx="2147" formatCode="General">
                <c:v>11600</c:v>
              </c:pt>
              <c:pt idx="2148" formatCode="General">
                <c:v>11600</c:v>
              </c:pt>
              <c:pt idx="2149" formatCode="General">
                <c:v>12000</c:v>
              </c:pt>
              <c:pt idx="2150" formatCode="General">
                <c:v>12000</c:v>
              </c:pt>
              <c:pt idx="2151" formatCode="General">
                <c:v>12000</c:v>
              </c:pt>
              <c:pt idx="2152" formatCode="General">
                <c:v>12000</c:v>
              </c:pt>
              <c:pt idx="2153" formatCode="General">
                <c:v>14600</c:v>
              </c:pt>
              <c:pt idx="2154" formatCode="General">
                <c:v>17800</c:v>
              </c:pt>
              <c:pt idx="2155" formatCode="General">
                <c:v>18000</c:v>
              </c:pt>
              <c:pt idx="2156" formatCode="General">
                <c:v>18000</c:v>
              </c:pt>
              <c:pt idx="2157" formatCode="General">
                <c:v>18000</c:v>
              </c:pt>
              <c:pt idx="2158" formatCode="General">
                <c:v>18000</c:v>
              </c:pt>
              <c:pt idx="2159" formatCode="General">
                <c:v>18000</c:v>
              </c:pt>
              <c:pt idx="2160" formatCode="General">
                <c:v>18100</c:v>
              </c:pt>
              <c:pt idx="2161" formatCode="General">
                <c:v>8000</c:v>
              </c:pt>
              <c:pt idx="2162" formatCode="General">
                <c:v>8000</c:v>
              </c:pt>
              <c:pt idx="2163" formatCode="General">
                <c:v>8100</c:v>
              </c:pt>
              <c:pt idx="2164" formatCode="General">
                <c:v>8100</c:v>
              </c:pt>
              <c:pt idx="2165" formatCode="General">
                <c:v>8100</c:v>
              </c:pt>
              <c:pt idx="2166" formatCode="General">
                <c:v>8200</c:v>
              </c:pt>
              <c:pt idx="2167" formatCode="General">
                <c:v>8200</c:v>
              </c:pt>
              <c:pt idx="2168" formatCode="General">
                <c:v>10300</c:v>
              </c:pt>
              <c:pt idx="2169" formatCode="General">
                <c:v>12000</c:v>
              </c:pt>
              <c:pt idx="2170" formatCode="General">
                <c:v>12000</c:v>
              </c:pt>
              <c:pt idx="2171" formatCode="General">
                <c:v>12000</c:v>
              </c:pt>
              <c:pt idx="2172" formatCode="General">
                <c:v>12000</c:v>
              </c:pt>
              <c:pt idx="2173" formatCode="General">
                <c:v>12000</c:v>
              </c:pt>
              <c:pt idx="2174" formatCode="General">
                <c:v>12000</c:v>
              </c:pt>
              <c:pt idx="2175" formatCode="General">
                <c:v>12000</c:v>
              </c:pt>
              <c:pt idx="2176" formatCode="General">
                <c:v>12100</c:v>
              </c:pt>
              <c:pt idx="2177" formatCode="General">
                <c:v>12100</c:v>
              </c:pt>
              <c:pt idx="2178" formatCode="General">
                <c:v>6000</c:v>
              </c:pt>
              <c:pt idx="2179" formatCode="General">
                <c:v>6000</c:v>
              </c:pt>
              <c:pt idx="2180" formatCode="General">
                <c:v>6000</c:v>
              </c:pt>
              <c:pt idx="2181" formatCode="General">
                <c:v>7600</c:v>
              </c:pt>
              <c:pt idx="2182" formatCode="General">
                <c:v>7600</c:v>
              </c:pt>
              <c:pt idx="2183" formatCode="General">
                <c:v>14000</c:v>
              </c:pt>
              <c:pt idx="2184" formatCode="General">
                <c:v>14000</c:v>
              </c:pt>
              <c:pt idx="2185" formatCode="General">
                <c:v>14000</c:v>
              </c:pt>
              <c:pt idx="2186" formatCode="General">
                <c:v>14000</c:v>
              </c:pt>
              <c:pt idx="2187" formatCode="General">
                <c:v>14000</c:v>
              </c:pt>
              <c:pt idx="2188" formatCode="General">
                <c:v>14000</c:v>
              </c:pt>
              <c:pt idx="2189" formatCode="General">
                <c:v>14000</c:v>
              </c:pt>
              <c:pt idx="2190" formatCode="General">
                <c:v>14000</c:v>
              </c:pt>
              <c:pt idx="2191" formatCode="General">
                <c:v>14000</c:v>
              </c:pt>
              <c:pt idx="2192" formatCode="General">
                <c:v>14000</c:v>
              </c:pt>
              <c:pt idx="2193" formatCode="General">
                <c:v>14500</c:v>
              </c:pt>
              <c:pt idx="2194" formatCode="General">
                <c:v>14500</c:v>
              </c:pt>
              <c:pt idx="2195" formatCode="General">
                <c:v>14500</c:v>
              </c:pt>
              <c:pt idx="2196" formatCode="General">
                <c:v>14500</c:v>
              </c:pt>
              <c:pt idx="2197" formatCode="General">
                <c:v>14500</c:v>
              </c:pt>
              <c:pt idx="2198" formatCode="General">
                <c:v>14500</c:v>
              </c:pt>
              <c:pt idx="2199" formatCode="General">
                <c:v>14500</c:v>
              </c:pt>
              <c:pt idx="2200" formatCode="General">
                <c:v>14500</c:v>
              </c:pt>
              <c:pt idx="2201" formatCode="General">
                <c:v>14500</c:v>
              </c:pt>
              <c:pt idx="2202" formatCode="General">
                <c:v>14500</c:v>
              </c:pt>
              <c:pt idx="2203" formatCode="General">
                <c:v>14500</c:v>
              </c:pt>
              <c:pt idx="2204" formatCode="General">
                <c:v>14500</c:v>
              </c:pt>
              <c:pt idx="2205" formatCode="General">
                <c:v>14600</c:v>
              </c:pt>
              <c:pt idx="2206" formatCode="General">
                <c:v>17600</c:v>
              </c:pt>
              <c:pt idx="2207" formatCode="General">
                <c:v>17900</c:v>
              </c:pt>
              <c:pt idx="2208" formatCode="General">
                <c:v>17900</c:v>
              </c:pt>
              <c:pt idx="2209" formatCode="General">
                <c:v>18000</c:v>
              </c:pt>
              <c:pt idx="2210" formatCode="General">
                <c:v>18000</c:v>
              </c:pt>
              <c:pt idx="2211" formatCode="General">
                <c:v>18000</c:v>
              </c:pt>
              <c:pt idx="2212" formatCode="General">
                <c:v>18100</c:v>
              </c:pt>
              <c:pt idx="2213" formatCode="General">
                <c:v>18200</c:v>
              </c:pt>
              <c:pt idx="2214" formatCode="General">
                <c:v>18200</c:v>
              </c:pt>
              <c:pt idx="2215" formatCode="General">
                <c:v>18200</c:v>
              </c:pt>
              <c:pt idx="2216" formatCode="General">
                <c:v>18200</c:v>
              </c:pt>
              <c:pt idx="2217" formatCode="General">
                <c:v>18200</c:v>
              </c:pt>
              <c:pt idx="2218" formatCode="General">
                <c:v>18300</c:v>
              </c:pt>
              <c:pt idx="2219" formatCode="General">
                <c:v>18300</c:v>
              </c:pt>
              <c:pt idx="2220" formatCode="General">
                <c:v>18300</c:v>
              </c:pt>
              <c:pt idx="2221" formatCode="General">
                <c:v>18600</c:v>
              </c:pt>
              <c:pt idx="2222" formatCode="General">
                <c:v>18600</c:v>
              </c:pt>
              <c:pt idx="2223" formatCode="General">
                <c:v>18600</c:v>
              </c:pt>
              <c:pt idx="2224" formatCode="General">
                <c:v>18600</c:v>
              </c:pt>
              <c:pt idx="2225" formatCode="General">
                <c:v>18600</c:v>
              </c:pt>
              <c:pt idx="2226" formatCode="General">
                <c:v>5800</c:v>
              </c:pt>
              <c:pt idx="2227" formatCode="General">
                <c:v>8000</c:v>
              </c:pt>
              <c:pt idx="2228" formatCode="General">
                <c:v>8000</c:v>
              </c:pt>
              <c:pt idx="2229" formatCode="General">
                <c:v>8000</c:v>
              </c:pt>
              <c:pt idx="2230" formatCode="General">
                <c:v>8000</c:v>
              </c:pt>
              <c:pt idx="2231" formatCode="General">
                <c:v>8000</c:v>
              </c:pt>
              <c:pt idx="2232" formatCode="General">
                <c:v>8000</c:v>
              </c:pt>
              <c:pt idx="2233" formatCode="General">
                <c:v>8000</c:v>
              </c:pt>
              <c:pt idx="2234" formatCode="General">
                <c:v>8000</c:v>
              </c:pt>
              <c:pt idx="2235" formatCode="General">
                <c:v>8000</c:v>
              </c:pt>
              <c:pt idx="2236" formatCode="General">
                <c:v>8000</c:v>
              </c:pt>
              <c:pt idx="2237" formatCode="General">
                <c:v>8000</c:v>
              </c:pt>
              <c:pt idx="2238" formatCode="General">
                <c:v>8000</c:v>
              </c:pt>
              <c:pt idx="2239" formatCode="General">
                <c:v>8000</c:v>
              </c:pt>
              <c:pt idx="2240" formatCode="General">
                <c:v>8000</c:v>
              </c:pt>
              <c:pt idx="2241" formatCode="General">
                <c:v>8000</c:v>
              </c:pt>
              <c:pt idx="2242" formatCode="General">
                <c:v>8000</c:v>
              </c:pt>
              <c:pt idx="2243" formatCode="General">
                <c:v>8000</c:v>
              </c:pt>
              <c:pt idx="2244" formatCode="General">
                <c:v>8000</c:v>
              </c:pt>
              <c:pt idx="2245" formatCode="General">
                <c:v>8100</c:v>
              </c:pt>
              <c:pt idx="2246" formatCode="General">
                <c:v>8100</c:v>
              </c:pt>
              <c:pt idx="2247" formatCode="General">
                <c:v>8100</c:v>
              </c:pt>
              <c:pt idx="2248" formatCode="General">
                <c:v>8100</c:v>
              </c:pt>
              <c:pt idx="2249" formatCode="General">
                <c:v>8100</c:v>
              </c:pt>
              <c:pt idx="2250" formatCode="General">
                <c:v>8100</c:v>
              </c:pt>
              <c:pt idx="2251" formatCode="General">
                <c:v>8100</c:v>
              </c:pt>
              <c:pt idx="2252" formatCode="General">
                <c:v>8100</c:v>
              </c:pt>
              <c:pt idx="2253" formatCode="General">
                <c:v>8100</c:v>
              </c:pt>
              <c:pt idx="2254" formatCode="General">
                <c:v>8100</c:v>
              </c:pt>
              <c:pt idx="2255" formatCode="General">
                <c:v>8100</c:v>
              </c:pt>
              <c:pt idx="2256" formatCode="General">
                <c:v>8200</c:v>
              </c:pt>
              <c:pt idx="2257" formatCode="General">
                <c:v>8300</c:v>
              </c:pt>
              <c:pt idx="2258" formatCode="General">
                <c:v>10000</c:v>
              </c:pt>
              <c:pt idx="2259" formatCode="General">
                <c:v>10000</c:v>
              </c:pt>
              <c:pt idx="2260" formatCode="General">
                <c:v>10000</c:v>
              </c:pt>
              <c:pt idx="2261" formatCode="General">
                <c:v>10000</c:v>
              </c:pt>
              <c:pt idx="2262" formatCode="General">
                <c:v>10000</c:v>
              </c:pt>
              <c:pt idx="2263" formatCode="General">
                <c:v>10000</c:v>
              </c:pt>
              <c:pt idx="2264" formatCode="General">
                <c:v>10000</c:v>
              </c:pt>
              <c:pt idx="2265" formatCode="General">
                <c:v>10000</c:v>
              </c:pt>
              <c:pt idx="2266" formatCode="General">
                <c:v>10000</c:v>
              </c:pt>
              <c:pt idx="2267" formatCode="General">
                <c:v>10000</c:v>
              </c:pt>
              <c:pt idx="2268" formatCode="General">
                <c:v>10000</c:v>
              </c:pt>
              <c:pt idx="2269" formatCode="General">
                <c:v>10000</c:v>
              </c:pt>
              <c:pt idx="2270" formatCode="General">
                <c:v>10000</c:v>
              </c:pt>
              <c:pt idx="2271" formatCode="General">
                <c:v>10100</c:v>
              </c:pt>
              <c:pt idx="2272" formatCode="General">
                <c:v>10100</c:v>
              </c:pt>
              <c:pt idx="2273" formatCode="General">
                <c:v>10100</c:v>
              </c:pt>
              <c:pt idx="2274" formatCode="General">
                <c:v>10100</c:v>
              </c:pt>
              <c:pt idx="2275" formatCode="General">
                <c:v>10100</c:v>
              </c:pt>
              <c:pt idx="2276" formatCode="General">
                <c:v>10100</c:v>
              </c:pt>
              <c:pt idx="2277" formatCode="General">
                <c:v>10100</c:v>
              </c:pt>
              <c:pt idx="2278" formatCode="General">
                <c:v>10100</c:v>
              </c:pt>
              <c:pt idx="2279" formatCode="General">
                <c:v>10100</c:v>
              </c:pt>
              <c:pt idx="2280" formatCode="General">
                <c:v>10100</c:v>
              </c:pt>
              <c:pt idx="2281" formatCode="General">
                <c:v>10100</c:v>
              </c:pt>
              <c:pt idx="2282" formatCode="General">
                <c:v>10100</c:v>
              </c:pt>
              <c:pt idx="2283" formatCode="General">
                <c:v>10100</c:v>
              </c:pt>
              <c:pt idx="2284" formatCode="General">
                <c:v>10100</c:v>
              </c:pt>
              <c:pt idx="2285" formatCode="General">
                <c:v>10200</c:v>
              </c:pt>
              <c:pt idx="2286" formatCode="General">
                <c:v>10200</c:v>
              </c:pt>
              <c:pt idx="2287" formatCode="General">
                <c:v>12000</c:v>
              </c:pt>
              <c:pt idx="2288" formatCode="General">
                <c:v>12000</c:v>
              </c:pt>
              <c:pt idx="2289" formatCode="General">
                <c:v>12000</c:v>
              </c:pt>
              <c:pt idx="2290" formatCode="General">
                <c:v>12000</c:v>
              </c:pt>
              <c:pt idx="2291" formatCode="General">
                <c:v>12000</c:v>
              </c:pt>
              <c:pt idx="2292" formatCode="General">
                <c:v>12000</c:v>
              </c:pt>
              <c:pt idx="2293" formatCode="General">
                <c:v>12000</c:v>
              </c:pt>
              <c:pt idx="2294" formatCode="General">
                <c:v>12000</c:v>
              </c:pt>
              <c:pt idx="2295" formatCode="General">
                <c:v>12000</c:v>
              </c:pt>
              <c:pt idx="2296" formatCode="General">
                <c:v>12000</c:v>
              </c:pt>
              <c:pt idx="2297" formatCode="General">
                <c:v>12000</c:v>
              </c:pt>
              <c:pt idx="2298" formatCode="General">
                <c:v>12000</c:v>
              </c:pt>
              <c:pt idx="2299" formatCode="General">
                <c:v>12000</c:v>
              </c:pt>
              <c:pt idx="2300" formatCode="General">
                <c:v>12000</c:v>
              </c:pt>
              <c:pt idx="2301" formatCode="General">
                <c:v>12000</c:v>
              </c:pt>
              <c:pt idx="2302" formatCode="General">
                <c:v>12000</c:v>
              </c:pt>
              <c:pt idx="2303" formatCode="General">
                <c:v>12000</c:v>
              </c:pt>
              <c:pt idx="2304" formatCode="General">
                <c:v>12000</c:v>
              </c:pt>
              <c:pt idx="2305" formatCode="General">
                <c:v>12000</c:v>
              </c:pt>
              <c:pt idx="2306" formatCode="General">
                <c:v>12000</c:v>
              </c:pt>
              <c:pt idx="2307" formatCode="General">
                <c:v>12200</c:v>
              </c:pt>
              <c:pt idx="2308" formatCode="General">
                <c:v>12200</c:v>
              </c:pt>
              <c:pt idx="2309" formatCode="General">
                <c:v>12200</c:v>
              </c:pt>
              <c:pt idx="2310" formatCode="General">
                <c:v>12200</c:v>
              </c:pt>
              <c:pt idx="2311" formatCode="General">
                <c:v>12200</c:v>
              </c:pt>
              <c:pt idx="2312" formatCode="General">
                <c:v>12300</c:v>
              </c:pt>
              <c:pt idx="2313" formatCode="General">
                <c:v>12300</c:v>
              </c:pt>
              <c:pt idx="2314" formatCode="General">
                <c:v>12300</c:v>
              </c:pt>
              <c:pt idx="2315" formatCode="General">
                <c:v>12300</c:v>
              </c:pt>
              <c:pt idx="2316" formatCode="General">
                <c:v>12300</c:v>
              </c:pt>
              <c:pt idx="2317" formatCode="General">
                <c:v>12300</c:v>
              </c:pt>
              <c:pt idx="2318" formatCode="General">
                <c:v>12300</c:v>
              </c:pt>
              <c:pt idx="2319" formatCode="General">
                <c:v>18000</c:v>
              </c:pt>
              <c:pt idx="2320" formatCode="General">
                <c:v>6100</c:v>
              </c:pt>
              <c:pt idx="2321" formatCode="General">
                <c:v>6200</c:v>
              </c:pt>
              <c:pt idx="2322" formatCode="General">
                <c:v>12000</c:v>
              </c:pt>
              <c:pt idx="2323" formatCode="General">
                <c:v>14700</c:v>
              </c:pt>
              <c:pt idx="2324" formatCode="General">
                <c:v>15000</c:v>
              </c:pt>
              <c:pt idx="2325" formatCode="General">
                <c:v>15000</c:v>
              </c:pt>
              <c:pt idx="2326" formatCode="General">
                <c:v>15000</c:v>
              </c:pt>
              <c:pt idx="2327" formatCode="General">
                <c:v>15000</c:v>
              </c:pt>
              <c:pt idx="2328" formatCode="General">
                <c:v>15000</c:v>
              </c:pt>
              <c:pt idx="2329" formatCode="General">
                <c:v>15000</c:v>
              </c:pt>
              <c:pt idx="2330" formatCode="General">
                <c:v>15000</c:v>
              </c:pt>
              <c:pt idx="2331" formatCode="General">
                <c:v>15000</c:v>
              </c:pt>
              <c:pt idx="2332" formatCode="General">
                <c:v>15000</c:v>
              </c:pt>
              <c:pt idx="2333" formatCode="General">
                <c:v>15000</c:v>
              </c:pt>
              <c:pt idx="2334" formatCode="General">
                <c:v>15000</c:v>
              </c:pt>
              <c:pt idx="2335" formatCode="General">
                <c:v>15000</c:v>
              </c:pt>
              <c:pt idx="2336" formatCode="General">
                <c:v>15000</c:v>
              </c:pt>
              <c:pt idx="2337" formatCode="General">
                <c:v>15000</c:v>
              </c:pt>
              <c:pt idx="2338" formatCode="General">
                <c:v>15000</c:v>
              </c:pt>
              <c:pt idx="2339" formatCode="General">
                <c:v>15000</c:v>
              </c:pt>
              <c:pt idx="2340" formatCode="General">
                <c:v>15000</c:v>
              </c:pt>
              <c:pt idx="2341" formatCode="General">
                <c:v>15000</c:v>
              </c:pt>
              <c:pt idx="2342" formatCode="General">
                <c:v>15000</c:v>
              </c:pt>
              <c:pt idx="2343" formatCode="General">
                <c:v>15000</c:v>
              </c:pt>
              <c:pt idx="2344" formatCode="General">
                <c:v>15000</c:v>
              </c:pt>
              <c:pt idx="2345" formatCode="General">
                <c:v>15000</c:v>
              </c:pt>
              <c:pt idx="2346" formatCode="General">
                <c:v>15000</c:v>
              </c:pt>
              <c:pt idx="2347" formatCode="General">
                <c:v>15000</c:v>
              </c:pt>
              <c:pt idx="2348" formatCode="General">
                <c:v>15000</c:v>
              </c:pt>
              <c:pt idx="2349" formatCode="General">
                <c:v>15000</c:v>
              </c:pt>
              <c:pt idx="2350" formatCode="General">
                <c:v>15000</c:v>
              </c:pt>
              <c:pt idx="2351" formatCode="General">
                <c:v>15000</c:v>
              </c:pt>
              <c:pt idx="2352" formatCode="General">
                <c:v>15000</c:v>
              </c:pt>
              <c:pt idx="2353" formatCode="General">
                <c:v>15000</c:v>
              </c:pt>
              <c:pt idx="2354" formatCode="General">
                <c:v>15000</c:v>
              </c:pt>
              <c:pt idx="2355" formatCode="General">
                <c:v>15000</c:v>
              </c:pt>
              <c:pt idx="2356" formatCode="General">
                <c:v>15000</c:v>
              </c:pt>
              <c:pt idx="2357" formatCode="General">
                <c:v>15000</c:v>
              </c:pt>
              <c:pt idx="2358" formatCode="General">
                <c:v>15000</c:v>
              </c:pt>
              <c:pt idx="2359" formatCode="General">
                <c:v>15000</c:v>
              </c:pt>
              <c:pt idx="2360" formatCode="General">
                <c:v>15000</c:v>
              </c:pt>
              <c:pt idx="2361" formatCode="General">
                <c:v>15000</c:v>
              </c:pt>
              <c:pt idx="2362" formatCode="General">
                <c:v>15000</c:v>
              </c:pt>
              <c:pt idx="2363" formatCode="General">
                <c:v>15000</c:v>
              </c:pt>
              <c:pt idx="2364" formatCode="General">
                <c:v>15000</c:v>
              </c:pt>
              <c:pt idx="2365" formatCode="General">
                <c:v>15000</c:v>
              </c:pt>
              <c:pt idx="2366" formatCode="General">
                <c:v>15000</c:v>
              </c:pt>
              <c:pt idx="2367" formatCode="General">
                <c:v>15000</c:v>
              </c:pt>
              <c:pt idx="2368" formatCode="General">
                <c:v>15000</c:v>
              </c:pt>
              <c:pt idx="2369" formatCode="General">
                <c:v>15000</c:v>
              </c:pt>
              <c:pt idx="2370" formatCode="General">
                <c:v>15000</c:v>
              </c:pt>
              <c:pt idx="2371" formatCode="General">
                <c:v>15000</c:v>
              </c:pt>
              <c:pt idx="2372" formatCode="General">
                <c:v>15100</c:v>
              </c:pt>
              <c:pt idx="2373" formatCode="General">
                <c:v>15100</c:v>
              </c:pt>
              <c:pt idx="2374" formatCode="General">
                <c:v>15100</c:v>
              </c:pt>
              <c:pt idx="2375" formatCode="General">
                <c:v>15100</c:v>
              </c:pt>
              <c:pt idx="2376" formatCode="General">
                <c:v>15100</c:v>
              </c:pt>
              <c:pt idx="2377" formatCode="General">
                <c:v>15100</c:v>
              </c:pt>
              <c:pt idx="2378" formatCode="General">
                <c:v>15100</c:v>
              </c:pt>
              <c:pt idx="2379" formatCode="General">
                <c:v>15100</c:v>
              </c:pt>
              <c:pt idx="2380" formatCode="General">
                <c:v>15100</c:v>
              </c:pt>
              <c:pt idx="2381" formatCode="General">
                <c:v>15100</c:v>
              </c:pt>
              <c:pt idx="2382" formatCode="General">
                <c:v>15100</c:v>
              </c:pt>
              <c:pt idx="2383" formatCode="General">
                <c:v>15100</c:v>
              </c:pt>
              <c:pt idx="2384" formatCode="General">
                <c:v>15100</c:v>
              </c:pt>
              <c:pt idx="2385" formatCode="General">
                <c:v>15100</c:v>
              </c:pt>
              <c:pt idx="2386" formatCode="General">
                <c:v>15100</c:v>
              </c:pt>
              <c:pt idx="2387" formatCode="General">
                <c:v>15100</c:v>
              </c:pt>
              <c:pt idx="2388" formatCode="General">
                <c:v>15100</c:v>
              </c:pt>
              <c:pt idx="2389" formatCode="General">
                <c:v>15100</c:v>
              </c:pt>
              <c:pt idx="2390" formatCode="General">
                <c:v>15100</c:v>
              </c:pt>
              <c:pt idx="2391" formatCode="General">
                <c:v>15100</c:v>
              </c:pt>
              <c:pt idx="2392" formatCode="General">
                <c:v>15100</c:v>
              </c:pt>
              <c:pt idx="2393" formatCode="General">
                <c:v>15500</c:v>
              </c:pt>
              <c:pt idx="2394" formatCode="General">
                <c:v>17600</c:v>
              </c:pt>
              <c:pt idx="2395" formatCode="General">
                <c:v>17600</c:v>
              </c:pt>
              <c:pt idx="2396" formatCode="General">
                <c:v>17600</c:v>
              </c:pt>
              <c:pt idx="2397" formatCode="General">
                <c:v>17600</c:v>
              </c:pt>
              <c:pt idx="2398" formatCode="General">
                <c:v>17600</c:v>
              </c:pt>
              <c:pt idx="2399" formatCode="General">
                <c:v>17600</c:v>
              </c:pt>
              <c:pt idx="2400" formatCode="General">
                <c:v>17600</c:v>
              </c:pt>
              <c:pt idx="2401" formatCode="General">
                <c:v>17700</c:v>
              </c:pt>
              <c:pt idx="2402" formatCode="General">
                <c:v>17700</c:v>
              </c:pt>
              <c:pt idx="2403" formatCode="General">
                <c:v>17700</c:v>
              </c:pt>
              <c:pt idx="2404" formatCode="General">
                <c:v>17700</c:v>
              </c:pt>
              <c:pt idx="2405" formatCode="General">
                <c:v>17700</c:v>
              </c:pt>
              <c:pt idx="2406" formatCode="General">
                <c:v>17700</c:v>
              </c:pt>
              <c:pt idx="2407" formatCode="General">
                <c:v>17700</c:v>
              </c:pt>
              <c:pt idx="2408" formatCode="General">
                <c:v>17700</c:v>
              </c:pt>
              <c:pt idx="2409" formatCode="General">
                <c:v>17700</c:v>
              </c:pt>
              <c:pt idx="2410" formatCode="General">
                <c:v>17700</c:v>
              </c:pt>
              <c:pt idx="2411" formatCode="General">
                <c:v>17700</c:v>
              </c:pt>
              <c:pt idx="2412" formatCode="General">
                <c:v>17700</c:v>
              </c:pt>
              <c:pt idx="2413" formatCode="General">
                <c:v>17700</c:v>
              </c:pt>
              <c:pt idx="2414" formatCode="General">
                <c:v>18000</c:v>
              </c:pt>
              <c:pt idx="2415" formatCode="General">
                <c:v>18000</c:v>
              </c:pt>
              <c:pt idx="2416" formatCode="General">
                <c:v>18000</c:v>
              </c:pt>
              <c:pt idx="2417" formatCode="General">
                <c:v>18000</c:v>
              </c:pt>
              <c:pt idx="2418" formatCode="General">
                <c:v>18000</c:v>
              </c:pt>
              <c:pt idx="2419" formatCode="General">
                <c:v>18000</c:v>
              </c:pt>
              <c:pt idx="2420" formatCode="General">
                <c:v>18000</c:v>
              </c:pt>
              <c:pt idx="2421" formatCode="General">
                <c:v>18000</c:v>
              </c:pt>
              <c:pt idx="2422" formatCode="General">
                <c:v>18000</c:v>
              </c:pt>
              <c:pt idx="2423" formatCode="General">
                <c:v>18000</c:v>
              </c:pt>
              <c:pt idx="2424" formatCode="General">
                <c:v>18000</c:v>
              </c:pt>
              <c:pt idx="2425" formatCode="General">
                <c:v>18000</c:v>
              </c:pt>
              <c:pt idx="2426" formatCode="General">
                <c:v>18000</c:v>
              </c:pt>
              <c:pt idx="2427" formatCode="General">
                <c:v>18000</c:v>
              </c:pt>
              <c:pt idx="2428" formatCode="General">
                <c:v>18000</c:v>
              </c:pt>
              <c:pt idx="2429" formatCode="General">
                <c:v>18000</c:v>
              </c:pt>
              <c:pt idx="2430" formatCode="General">
                <c:v>18000</c:v>
              </c:pt>
              <c:pt idx="2431" formatCode="General">
                <c:v>18000</c:v>
              </c:pt>
              <c:pt idx="2432" formatCode="General">
                <c:v>18000</c:v>
              </c:pt>
              <c:pt idx="2433" formatCode="General">
                <c:v>18000</c:v>
              </c:pt>
              <c:pt idx="2434" formatCode="General">
                <c:v>18000</c:v>
              </c:pt>
              <c:pt idx="2435" formatCode="General">
                <c:v>18000</c:v>
              </c:pt>
              <c:pt idx="2436" formatCode="General">
                <c:v>18000</c:v>
              </c:pt>
              <c:pt idx="2437" formatCode="General">
                <c:v>18000</c:v>
              </c:pt>
              <c:pt idx="2438" formatCode="General">
                <c:v>18000</c:v>
              </c:pt>
              <c:pt idx="2439" formatCode="General">
                <c:v>18000</c:v>
              </c:pt>
              <c:pt idx="2440" formatCode="General">
                <c:v>18000</c:v>
              </c:pt>
              <c:pt idx="2441" formatCode="General">
                <c:v>18000</c:v>
              </c:pt>
              <c:pt idx="2442" formatCode="General">
                <c:v>18000</c:v>
              </c:pt>
              <c:pt idx="2443" formatCode="General">
                <c:v>18000</c:v>
              </c:pt>
              <c:pt idx="2444" formatCode="General">
                <c:v>18000</c:v>
              </c:pt>
              <c:pt idx="2445" formatCode="General">
                <c:v>18000</c:v>
              </c:pt>
              <c:pt idx="2446" formatCode="General">
                <c:v>18000</c:v>
              </c:pt>
              <c:pt idx="2447" formatCode="General">
                <c:v>18000</c:v>
              </c:pt>
              <c:pt idx="2448" formatCode="General">
                <c:v>18000</c:v>
              </c:pt>
              <c:pt idx="2449" formatCode="General">
                <c:v>18000</c:v>
              </c:pt>
              <c:pt idx="2450" formatCode="General">
                <c:v>18000</c:v>
              </c:pt>
              <c:pt idx="2451" formatCode="General">
                <c:v>18000</c:v>
              </c:pt>
              <c:pt idx="2452" formatCode="General">
                <c:v>18000</c:v>
              </c:pt>
              <c:pt idx="2453" formatCode="General">
                <c:v>18000</c:v>
              </c:pt>
              <c:pt idx="2454" formatCode="General">
                <c:v>18000</c:v>
              </c:pt>
              <c:pt idx="2455" formatCode="General">
                <c:v>18000</c:v>
              </c:pt>
              <c:pt idx="2456" formatCode="General">
                <c:v>18000</c:v>
              </c:pt>
              <c:pt idx="2457" formatCode="General">
                <c:v>18000</c:v>
              </c:pt>
              <c:pt idx="2458" formatCode="General">
                <c:v>18000</c:v>
              </c:pt>
              <c:pt idx="2459" formatCode="General">
                <c:v>18000</c:v>
              </c:pt>
              <c:pt idx="2460" formatCode="General">
                <c:v>18000</c:v>
              </c:pt>
              <c:pt idx="2461" formatCode="General">
                <c:v>18000</c:v>
              </c:pt>
              <c:pt idx="2462" formatCode="General">
                <c:v>18000</c:v>
              </c:pt>
              <c:pt idx="2463" formatCode="General">
                <c:v>18000</c:v>
              </c:pt>
              <c:pt idx="2464" formatCode="General">
                <c:v>18100</c:v>
              </c:pt>
              <c:pt idx="2465" formatCode="General">
                <c:v>18200</c:v>
              </c:pt>
              <c:pt idx="2466" formatCode="General">
                <c:v>18400</c:v>
              </c:pt>
              <c:pt idx="2467" formatCode="General">
                <c:v>19000</c:v>
              </c:pt>
              <c:pt idx="2468" formatCode="General">
                <c:v>19000</c:v>
              </c:pt>
              <c:pt idx="2469" formatCode="General">
                <c:v>8000</c:v>
              </c:pt>
              <c:pt idx="2470" formatCode="General">
                <c:v>8000</c:v>
              </c:pt>
              <c:pt idx="2471" formatCode="General">
                <c:v>8000</c:v>
              </c:pt>
              <c:pt idx="2472" formatCode="General">
                <c:v>8000</c:v>
              </c:pt>
              <c:pt idx="2473" formatCode="General">
                <c:v>8000</c:v>
              </c:pt>
              <c:pt idx="2474" formatCode="General">
                <c:v>8000</c:v>
              </c:pt>
              <c:pt idx="2475" formatCode="General">
                <c:v>8000</c:v>
              </c:pt>
              <c:pt idx="2476" formatCode="General">
                <c:v>8000</c:v>
              </c:pt>
              <c:pt idx="2477" formatCode="General">
                <c:v>8000</c:v>
              </c:pt>
              <c:pt idx="2478" formatCode="General">
                <c:v>8000</c:v>
              </c:pt>
              <c:pt idx="2479" formatCode="General">
                <c:v>8000</c:v>
              </c:pt>
              <c:pt idx="2480" formatCode="General">
                <c:v>8000</c:v>
              </c:pt>
              <c:pt idx="2481" formatCode="General">
                <c:v>8000</c:v>
              </c:pt>
              <c:pt idx="2482" formatCode="General">
                <c:v>8000</c:v>
              </c:pt>
              <c:pt idx="2483" formatCode="General">
                <c:v>8000</c:v>
              </c:pt>
              <c:pt idx="2484" formatCode="General">
                <c:v>8000</c:v>
              </c:pt>
              <c:pt idx="2485" formatCode="General">
                <c:v>8000</c:v>
              </c:pt>
              <c:pt idx="2486" formatCode="General">
                <c:v>8000</c:v>
              </c:pt>
              <c:pt idx="2487" formatCode="General">
                <c:v>8000</c:v>
              </c:pt>
              <c:pt idx="2488" formatCode="General">
                <c:v>8000</c:v>
              </c:pt>
              <c:pt idx="2489" formatCode="General">
                <c:v>8000</c:v>
              </c:pt>
              <c:pt idx="2490" formatCode="General">
                <c:v>8000</c:v>
              </c:pt>
              <c:pt idx="2491" formatCode="General">
                <c:v>8000</c:v>
              </c:pt>
              <c:pt idx="2492" formatCode="General">
                <c:v>8000</c:v>
              </c:pt>
              <c:pt idx="2493" formatCode="General">
                <c:v>8000</c:v>
              </c:pt>
              <c:pt idx="2494" formatCode="General">
                <c:v>8000</c:v>
              </c:pt>
              <c:pt idx="2495" formatCode="General">
                <c:v>8000</c:v>
              </c:pt>
              <c:pt idx="2496" formatCode="General">
                <c:v>8000</c:v>
              </c:pt>
              <c:pt idx="2497" formatCode="General">
                <c:v>8000</c:v>
              </c:pt>
              <c:pt idx="2498" formatCode="General">
                <c:v>8000</c:v>
              </c:pt>
              <c:pt idx="2499" formatCode="General">
                <c:v>8000</c:v>
              </c:pt>
              <c:pt idx="2500" formatCode="General">
                <c:v>8000</c:v>
              </c:pt>
              <c:pt idx="2501" formatCode="General">
                <c:v>8000</c:v>
              </c:pt>
              <c:pt idx="2502" formatCode="General">
                <c:v>8000</c:v>
              </c:pt>
              <c:pt idx="2503" formatCode="General">
                <c:v>8000</c:v>
              </c:pt>
              <c:pt idx="2504" formatCode="General">
                <c:v>8000</c:v>
              </c:pt>
              <c:pt idx="2505" formatCode="General">
                <c:v>8000</c:v>
              </c:pt>
              <c:pt idx="2506" formatCode="General">
                <c:v>8000</c:v>
              </c:pt>
              <c:pt idx="2507" formatCode="General">
                <c:v>8000</c:v>
              </c:pt>
              <c:pt idx="2508" formatCode="General">
                <c:v>8000</c:v>
              </c:pt>
              <c:pt idx="2509" formatCode="General">
                <c:v>8000</c:v>
              </c:pt>
              <c:pt idx="2510" formatCode="General">
                <c:v>8000</c:v>
              </c:pt>
              <c:pt idx="2511" formatCode="General">
                <c:v>8000</c:v>
              </c:pt>
              <c:pt idx="2512" formatCode="General">
                <c:v>8000</c:v>
              </c:pt>
              <c:pt idx="2513" formatCode="General">
                <c:v>8000</c:v>
              </c:pt>
              <c:pt idx="2514" formatCode="General">
                <c:v>8000</c:v>
              </c:pt>
              <c:pt idx="2515" formatCode="General">
                <c:v>8000</c:v>
              </c:pt>
              <c:pt idx="2516" formatCode="General">
                <c:v>8000</c:v>
              </c:pt>
              <c:pt idx="2517" formatCode="General">
                <c:v>8000</c:v>
              </c:pt>
              <c:pt idx="2518" formatCode="General">
                <c:v>8000</c:v>
              </c:pt>
              <c:pt idx="2519" formatCode="General">
                <c:v>8000</c:v>
              </c:pt>
              <c:pt idx="2520" formatCode="General">
                <c:v>8000</c:v>
              </c:pt>
              <c:pt idx="2521" formatCode="General">
                <c:v>8000</c:v>
              </c:pt>
              <c:pt idx="2522" formatCode="General">
                <c:v>8000</c:v>
              </c:pt>
              <c:pt idx="2523" formatCode="General">
                <c:v>8000</c:v>
              </c:pt>
              <c:pt idx="2524" formatCode="General">
                <c:v>8000</c:v>
              </c:pt>
              <c:pt idx="2525" formatCode="General">
                <c:v>8000</c:v>
              </c:pt>
              <c:pt idx="2526" formatCode="General">
                <c:v>8000</c:v>
              </c:pt>
              <c:pt idx="2527" formatCode="General">
                <c:v>8000</c:v>
              </c:pt>
              <c:pt idx="2528" formatCode="General">
                <c:v>8000</c:v>
              </c:pt>
              <c:pt idx="2529" formatCode="General">
                <c:v>8000</c:v>
              </c:pt>
              <c:pt idx="2530" formatCode="General">
                <c:v>8000</c:v>
              </c:pt>
              <c:pt idx="2531" formatCode="General">
                <c:v>8000</c:v>
              </c:pt>
              <c:pt idx="2532" formatCode="General">
                <c:v>8000</c:v>
              </c:pt>
              <c:pt idx="2533" formatCode="General">
                <c:v>8000</c:v>
              </c:pt>
              <c:pt idx="2534" formatCode="General">
                <c:v>8000</c:v>
              </c:pt>
              <c:pt idx="2535" formatCode="General">
                <c:v>8000</c:v>
              </c:pt>
              <c:pt idx="2536" formatCode="General">
                <c:v>8000</c:v>
              </c:pt>
              <c:pt idx="2537" formatCode="General">
                <c:v>8000</c:v>
              </c:pt>
              <c:pt idx="2538" formatCode="General">
                <c:v>8000</c:v>
              </c:pt>
              <c:pt idx="2539" formatCode="General">
                <c:v>8000</c:v>
              </c:pt>
              <c:pt idx="2540" formatCode="General">
                <c:v>8000</c:v>
              </c:pt>
              <c:pt idx="2541" formatCode="General">
                <c:v>8000</c:v>
              </c:pt>
              <c:pt idx="2542" formatCode="General">
                <c:v>8000</c:v>
              </c:pt>
              <c:pt idx="2543" formatCode="General">
                <c:v>8000</c:v>
              </c:pt>
              <c:pt idx="2544" formatCode="General">
                <c:v>8000</c:v>
              </c:pt>
              <c:pt idx="2545" formatCode="General">
                <c:v>8000</c:v>
              </c:pt>
              <c:pt idx="2546" formatCode="General">
                <c:v>8000</c:v>
              </c:pt>
              <c:pt idx="2547" formatCode="General">
                <c:v>8000</c:v>
              </c:pt>
              <c:pt idx="2548" formatCode="General">
                <c:v>8000</c:v>
              </c:pt>
              <c:pt idx="2549" formatCode="General">
                <c:v>8000</c:v>
              </c:pt>
              <c:pt idx="2550" formatCode="General">
                <c:v>8000</c:v>
              </c:pt>
              <c:pt idx="2551" formatCode="General">
                <c:v>8000</c:v>
              </c:pt>
              <c:pt idx="2552" formatCode="General">
                <c:v>8000</c:v>
              </c:pt>
              <c:pt idx="2553" formatCode="General">
                <c:v>8000</c:v>
              </c:pt>
              <c:pt idx="2554" formatCode="General">
                <c:v>8000</c:v>
              </c:pt>
              <c:pt idx="2555" formatCode="General">
                <c:v>8000</c:v>
              </c:pt>
              <c:pt idx="2556" formatCode="General">
                <c:v>8000</c:v>
              </c:pt>
              <c:pt idx="2557" formatCode="General">
                <c:v>8000</c:v>
              </c:pt>
              <c:pt idx="2558" formatCode="General">
                <c:v>8100</c:v>
              </c:pt>
              <c:pt idx="2559" formatCode="General">
                <c:v>8100</c:v>
              </c:pt>
              <c:pt idx="2560" formatCode="General">
                <c:v>8100</c:v>
              </c:pt>
              <c:pt idx="2561" formatCode="General">
                <c:v>8500</c:v>
              </c:pt>
              <c:pt idx="2562" formatCode="General">
                <c:v>8500</c:v>
              </c:pt>
              <c:pt idx="2563" formatCode="General">
                <c:v>8500</c:v>
              </c:pt>
              <c:pt idx="2564" formatCode="General">
                <c:v>8500</c:v>
              </c:pt>
              <c:pt idx="2565" formatCode="General">
                <c:v>8500</c:v>
              </c:pt>
              <c:pt idx="2566" formatCode="General">
                <c:v>8500</c:v>
              </c:pt>
              <c:pt idx="2567" formatCode="General">
                <c:v>8500</c:v>
              </c:pt>
              <c:pt idx="2568" formatCode="General">
                <c:v>10000</c:v>
              </c:pt>
              <c:pt idx="2569" formatCode="General">
                <c:v>10000</c:v>
              </c:pt>
              <c:pt idx="2570" formatCode="General">
                <c:v>10000</c:v>
              </c:pt>
              <c:pt idx="2571" formatCode="General">
                <c:v>10000</c:v>
              </c:pt>
              <c:pt idx="2572" formatCode="General">
                <c:v>10000</c:v>
              </c:pt>
              <c:pt idx="2573" formatCode="General">
                <c:v>10000</c:v>
              </c:pt>
              <c:pt idx="2574" formatCode="General">
                <c:v>10000</c:v>
              </c:pt>
              <c:pt idx="2575" formatCode="General">
                <c:v>10000</c:v>
              </c:pt>
              <c:pt idx="2576" formatCode="General">
                <c:v>10000</c:v>
              </c:pt>
              <c:pt idx="2577" formatCode="General">
                <c:v>10000</c:v>
              </c:pt>
              <c:pt idx="2578" formatCode="General">
                <c:v>10000</c:v>
              </c:pt>
              <c:pt idx="2579" formatCode="General">
                <c:v>10000</c:v>
              </c:pt>
              <c:pt idx="2580" formatCode="General">
                <c:v>10000</c:v>
              </c:pt>
              <c:pt idx="2581" formatCode="General">
                <c:v>10000</c:v>
              </c:pt>
              <c:pt idx="2582" formatCode="General">
                <c:v>10000</c:v>
              </c:pt>
              <c:pt idx="2583" formatCode="General">
                <c:v>10000</c:v>
              </c:pt>
              <c:pt idx="2584" formatCode="General">
                <c:v>10000</c:v>
              </c:pt>
              <c:pt idx="2585" formatCode="General">
                <c:v>10000</c:v>
              </c:pt>
              <c:pt idx="2586" formatCode="General">
                <c:v>10000</c:v>
              </c:pt>
              <c:pt idx="2587" formatCode="General">
                <c:v>10000</c:v>
              </c:pt>
              <c:pt idx="2588" formatCode="General">
                <c:v>10000</c:v>
              </c:pt>
              <c:pt idx="2589" formatCode="General">
                <c:v>10000</c:v>
              </c:pt>
              <c:pt idx="2590" formatCode="General">
                <c:v>10000</c:v>
              </c:pt>
              <c:pt idx="2591" formatCode="General">
                <c:v>10000</c:v>
              </c:pt>
              <c:pt idx="2592" formatCode="General">
                <c:v>10000</c:v>
              </c:pt>
              <c:pt idx="2593" formatCode="General">
                <c:v>10000</c:v>
              </c:pt>
              <c:pt idx="2594" formatCode="General">
                <c:v>10000</c:v>
              </c:pt>
              <c:pt idx="2595" formatCode="General">
                <c:v>10000</c:v>
              </c:pt>
              <c:pt idx="2596" formatCode="General">
                <c:v>10000</c:v>
              </c:pt>
              <c:pt idx="2597" formatCode="General">
                <c:v>10000</c:v>
              </c:pt>
              <c:pt idx="2598" formatCode="General">
                <c:v>10000</c:v>
              </c:pt>
              <c:pt idx="2599" formatCode="General">
                <c:v>10000</c:v>
              </c:pt>
              <c:pt idx="2600" formatCode="General">
                <c:v>10000</c:v>
              </c:pt>
              <c:pt idx="2601" formatCode="General">
                <c:v>10000</c:v>
              </c:pt>
              <c:pt idx="2602" formatCode="General">
                <c:v>10000</c:v>
              </c:pt>
              <c:pt idx="2603" formatCode="General">
                <c:v>10000</c:v>
              </c:pt>
              <c:pt idx="2604" formatCode="General">
                <c:v>10000</c:v>
              </c:pt>
              <c:pt idx="2605" formatCode="General">
                <c:v>10000</c:v>
              </c:pt>
              <c:pt idx="2606" formatCode="General">
                <c:v>10000</c:v>
              </c:pt>
              <c:pt idx="2607" formatCode="General">
                <c:v>10000</c:v>
              </c:pt>
              <c:pt idx="2608" formatCode="General">
                <c:v>10000</c:v>
              </c:pt>
              <c:pt idx="2609" formatCode="General">
                <c:v>10000</c:v>
              </c:pt>
              <c:pt idx="2610" formatCode="General">
                <c:v>10000</c:v>
              </c:pt>
              <c:pt idx="2611" formatCode="General">
                <c:v>10000</c:v>
              </c:pt>
              <c:pt idx="2612" formatCode="General">
                <c:v>10000</c:v>
              </c:pt>
              <c:pt idx="2613" formatCode="General">
                <c:v>10000</c:v>
              </c:pt>
              <c:pt idx="2614" formatCode="General">
                <c:v>10000</c:v>
              </c:pt>
              <c:pt idx="2615" formatCode="General">
                <c:v>10000</c:v>
              </c:pt>
              <c:pt idx="2616" formatCode="General">
                <c:v>10000</c:v>
              </c:pt>
              <c:pt idx="2617" formatCode="General">
                <c:v>10000</c:v>
              </c:pt>
              <c:pt idx="2618" formatCode="General">
                <c:v>10000</c:v>
              </c:pt>
              <c:pt idx="2619" formatCode="General">
                <c:v>10000</c:v>
              </c:pt>
              <c:pt idx="2620" formatCode="General">
                <c:v>10000</c:v>
              </c:pt>
              <c:pt idx="2621" formatCode="General">
                <c:v>10000</c:v>
              </c:pt>
              <c:pt idx="2622" formatCode="General">
                <c:v>10000</c:v>
              </c:pt>
              <c:pt idx="2623" formatCode="General">
                <c:v>10000</c:v>
              </c:pt>
              <c:pt idx="2624" formatCode="General">
                <c:v>10000</c:v>
              </c:pt>
              <c:pt idx="2625" formatCode="General">
                <c:v>10000</c:v>
              </c:pt>
              <c:pt idx="2626" formatCode="General">
                <c:v>10000</c:v>
              </c:pt>
              <c:pt idx="2627" formatCode="General">
                <c:v>10000</c:v>
              </c:pt>
              <c:pt idx="2628" formatCode="General">
                <c:v>10000</c:v>
              </c:pt>
              <c:pt idx="2629" formatCode="General">
                <c:v>10000</c:v>
              </c:pt>
              <c:pt idx="2630" formatCode="General">
                <c:v>10000</c:v>
              </c:pt>
              <c:pt idx="2631" formatCode="General">
                <c:v>10000</c:v>
              </c:pt>
              <c:pt idx="2632" formatCode="General">
                <c:v>10000</c:v>
              </c:pt>
              <c:pt idx="2633" formatCode="General">
                <c:v>10000</c:v>
              </c:pt>
              <c:pt idx="2634" formatCode="General">
                <c:v>10000</c:v>
              </c:pt>
              <c:pt idx="2635" formatCode="General">
                <c:v>10000</c:v>
              </c:pt>
              <c:pt idx="2636" formatCode="General">
                <c:v>10000</c:v>
              </c:pt>
              <c:pt idx="2637" formatCode="General">
                <c:v>10000</c:v>
              </c:pt>
              <c:pt idx="2638" formatCode="General">
                <c:v>10000</c:v>
              </c:pt>
              <c:pt idx="2639" formatCode="General">
                <c:v>10000</c:v>
              </c:pt>
              <c:pt idx="2640" formatCode="General">
                <c:v>10000</c:v>
              </c:pt>
              <c:pt idx="2641" formatCode="General">
                <c:v>10000</c:v>
              </c:pt>
              <c:pt idx="2642" formatCode="General">
                <c:v>10000</c:v>
              </c:pt>
              <c:pt idx="2643" formatCode="General">
                <c:v>10000</c:v>
              </c:pt>
              <c:pt idx="2644" formatCode="General">
                <c:v>10000</c:v>
              </c:pt>
              <c:pt idx="2645" formatCode="General">
                <c:v>10000</c:v>
              </c:pt>
              <c:pt idx="2646" formatCode="General">
                <c:v>10000</c:v>
              </c:pt>
              <c:pt idx="2647" formatCode="General">
                <c:v>10000</c:v>
              </c:pt>
              <c:pt idx="2648" formatCode="General">
                <c:v>10000</c:v>
              </c:pt>
              <c:pt idx="2649" formatCode="General">
                <c:v>10000</c:v>
              </c:pt>
              <c:pt idx="2650" formatCode="General">
                <c:v>10000</c:v>
              </c:pt>
              <c:pt idx="2651" formatCode="General">
                <c:v>10000</c:v>
              </c:pt>
              <c:pt idx="2652" formatCode="General">
                <c:v>10000</c:v>
              </c:pt>
              <c:pt idx="2653" formatCode="General">
                <c:v>10000</c:v>
              </c:pt>
              <c:pt idx="2654" formatCode="General">
                <c:v>10000</c:v>
              </c:pt>
              <c:pt idx="2655" formatCode="General">
                <c:v>10000</c:v>
              </c:pt>
              <c:pt idx="2656" formatCode="General">
                <c:v>10000</c:v>
              </c:pt>
              <c:pt idx="2657" formatCode="General">
                <c:v>10000</c:v>
              </c:pt>
              <c:pt idx="2658" formatCode="General">
                <c:v>10000</c:v>
              </c:pt>
              <c:pt idx="2659" formatCode="General">
                <c:v>10000</c:v>
              </c:pt>
              <c:pt idx="2660" formatCode="General">
                <c:v>10200</c:v>
              </c:pt>
              <c:pt idx="2661" formatCode="General">
                <c:v>10200</c:v>
              </c:pt>
              <c:pt idx="2662" formatCode="General">
                <c:v>10200</c:v>
              </c:pt>
              <c:pt idx="2663" formatCode="General">
                <c:v>11800</c:v>
              </c:pt>
              <c:pt idx="2664" formatCode="General">
                <c:v>12000</c:v>
              </c:pt>
              <c:pt idx="2665" formatCode="General">
                <c:v>12000</c:v>
              </c:pt>
              <c:pt idx="2666" formatCode="General">
                <c:v>12000</c:v>
              </c:pt>
              <c:pt idx="2667" formatCode="General">
                <c:v>12000</c:v>
              </c:pt>
              <c:pt idx="2668" formatCode="General">
                <c:v>12000</c:v>
              </c:pt>
              <c:pt idx="2669" formatCode="General">
                <c:v>12000</c:v>
              </c:pt>
              <c:pt idx="2670" formatCode="General">
                <c:v>12000</c:v>
              </c:pt>
              <c:pt idx="2671" formatCode="General">
                <c:v>12000</c:v>
              </c:pt>
              <c:pt idx="2672" formatCode="General">
                <c:v>12000</c:v>
              </c:pt>
              <c:pt idx="2673" formatCode="General">
                <c:v>12000</c:v>
              </c:pt>
              <c:pt idx="2674" formatCode="General">
                <c:v>12000</c:v>
              </c:pt>
              <c:pt idx="2675" formatCode="General">
                <c:v>12000</c:v>
              </c:pt>
              <c:pt idx="2676" formatCode="General">
                <c:v>12000</c:v>
              </c:pt>
              <c:pt idx="2677" formatCode="General">
                <c:v>12000</c:v>
              </c:pt>
              <c:pt idx="2678" formatCode="General">
                <c:v>12000</c:v>
              </c:pt>
              <c:pt idx="2679" formatCode="General">
                <c:v>12000</c:v>
              </c:pt>
              <c:pt idx="2680" formatCode="General">
                <c:v>12000</c:v>
              </c:pt>
              <c:pt idx="2681" formatCode="General">
                <c:v>12000</c:v>
              </c:pt>
              <c:pt idx="2682" formatCode="General">
                <c:v>12000</c:v>
              </c:pt>
              <c:pt idx="2683" formatCode="General">
                <c:v>12000</c:v>
              </c:pt>
              <c:pt idx="2684" formatCode="General">
                <c:v>12000</c:v>
              </c:pt>
              <c:pt idx="2685" formatCode="General">
                <c:v>12000</c:v>
              </c:pt>
              <c:pt idx="2686" formatCode="General">
                <c:v>12000</c:v>
              </c:pt>
              <c:pt idx="2687" formatCode="General">
                <c:v>12000</c:v>
              </c:pt>
              <c:pt idx="2688" formatCode="General">
                <c:v>12000</c:v>
              </c:pt>
              <c:pt idx="2689" formatCode="General">
                <c:v>12000</c:v>
              </c:pt>
              <c:pt idx="2690" formatCode="General">
                <c:v>12000</c:v>
              </c:pt>
              <c:pt idx="2691" formatCode="General">
                <c:v>12000</c:v>
              </c:pt>
              <c:pt idx="2692" formatCode="General">
                <c:v>12000</c:v>
              </c:pt>
              <c:pt idx="2693" formatCode="General">
                <c:v>12000</c:v>
              </c:pt>
              <c:pt idx="2694" formatCode="General">
                <c:v>12000</c:v>
              </c:pt>
              <c:pt idx="2695" formatCode="General">
                <c:v>12000</c:v>
              </c:pt>
              <c:pt idx="2696" formatCode="General">
                <c:v>12000</c:v>
              </c:pt>
              <c:pt idx="2697" formatCode="General">
                <c:v>12000</c:v>
              </c:pt>
              <c:pt idx="2698" formatCode="General">
                <c:v>12000</c:v>
              </c:pt>
              <c:pt idx="2699" formatCode="General">
                <c:v>12000</c:v>
              </c:pt>
              <c:pt idx="2700" formatCode="General">
                <c:v>12000</c:v>
              </c:pt>
              <c:pt idx="2701" formatCode="General">
                <c:v>12000</c:v>
              </c:pt>
              <c:pt idx="2702" formatCode="General">
                <c:v>12000</c:v>
              </c:pt>
              <c:pt idx="2703" formatCode="General">
                <c:v>12000</c:v>
              </c:pt>
              <c:pt idx="2704" formatCode="General">
                <c:v>12000</c:v>
              </c:pt>
              <c:pt idx="2705" formatCode="General">
                <c:v>12000</c:v>
              </c:pt>
              <c:pt idx="2706" formatCode="General">
                <c:v>12000</c:v>
              </c:pt>
              <c:pt idx="2707" formatCode="General">
                <c:v>12000</c:v>
              </c:pt>
              <c:pt idx="2708" formatCode="General">
                <c:v>12000</c:v>
              </c:pt>
              <c:pt idx="2709" formatCode="General">
                <c:v>12000</c:v>
              </c:pt>
              <c:pt idx="2710" formatCode="General">
                <c:v>12000</c:v>
              </c:pt>
              <c:pt idx="2711" formatCode="General">
                <c:v>12000</c:v>
              </c:pt>
              <c:pt idx="2712" formatCode="General">
                <c:v>12000</c:v>
              </c:pt>
              <c:pt idx="2713" formatCode="General">
                <c:v>12000</c:v>
              </c:pt>
              <c:pt idx="2714" formatCode="General">
                <c:v>12000</c:v>
              </c:pt>
              <c:pt idx="2715" formatCode="General">
                <c:v>12000</c:v>
              </c:pt>
              <c:pt idx="2716" formatCode="General">
                <c:v>12000</c:v>
              </c:pt>
              <c:pt idx="2717" formatCode="General">
                <c:v>12000</c:v>
              </c:pt>
              <c:pt idx="2718" formatCode="General">
                <c:v>12000</c:v>
              </c:pt>
              <c:pt idx="2719" formatCode="General">
                <c:v>12000</c:v>
              </c:pt>
              <c:pt idx="2720" formatCode="General">
                <c:v>12000</c:v>
              </c:pt>
              <c:pt idx="2721" formatCode="General">
                <c:v>12000</c:v>
              </c:pt>
              <c:pt idx="2722" formatCode="General">
                <c:v>12000</c:v>
              </c:pt>
              <c:pt idx="2723" formatCode="General">
                <c:v>12000</c:v>
              </c:pt>
              <c:pt idx="2724" formatCode="General">
                <c:v>12000</c:v>
              </c:pt>
              <c:pt idx="2725" formatCode="General">
                <c:v>12000</c:v>
              </c:pt>
              <c:pt idx="2726" formatCode="General">
                <c:v>12000</c:v>
              </c:pt>
              <c:pt idx="2727" formatCode="General">
                <c:v>12000</c:v>
              </c:pt>
              <c:pt idx="2728" formatCode="General">
                <c:v>12000</c:v>
              </c:pt>
              <c:pt idx="2729" formatCode="General">
                <c:v>12000</c:v>
              </c:pt>
              <c:pt idx="2730" formatCode="General">
                <c:v>12000</c:v>
              </c:pt>
              <c:pt idx="2731" formatCode="General">
                <c:v>12000</c:v>
              </c:pt>
              <c:pt idx="2732" formatCode="General">
                <c:v>12000</c:v>
              </c:pt>
              <c:pt idx="2733" formatCode="General">
                <c:v>12000</c:v>
              </c:pt>
              <c:pt idx="2734" formatCode="General">
                <c:v>12000</c:v>
              </c:pt>
              <c:pt idx="2735" formatCode="General">
                <c:v>12000</c:v>
              </c:pt>
              <c:pt idx="2736" formatCode="General">
                <c:v>12000</c:v>
              </c:pt>
              <c:pt idx="2737" formatCode="General">
                <c:v>12000</c:v>
              </c:pt>
              <c:pt idx="2738" formatCode="General">
                <c:v>12000</c:v>
              </c:pt>
              <c:pt idx="2739" formatCode="General">
                <c:v>12000</c:v>
              </c:pt>
              <c:pt idx="2740" formatCode="General">
                <c:v>12000</c:v>
              </c:pt>
              <c:pt idx="2741" formatCode="General">
                <c:v>12000</c:v>
              </c:pt>
              <c:pt idx="2742" formatCode="General">
                <c:v>12000</c:v>
              </c:pt>
              <c:pt idx="2743" formatCode="General">
                <c:v>12000</c:v>
              </c:pt>
              <c:pt idx="2744" formatCode="General">
                <c:v>12000</c:v>
              </c:pt>
              <c:pt idx="2745" formatCode="General">
                <c:v>12000</c:v>
              </c:pt>
              <c:pt idx="2746" formatCode="General">
                <c:v>12000</c:v>
              </c:pt>
              <c:pt idx="2747" formatCode="General">
                <c:v>12000</c:v>
              </c:pt>
              <c:pt idx="2748" formatCode="General">
                <c:v>12000</c:v>
              </c:pt>
              <c:pt idx="2749" formatCode="General">
                <c:v>12000</c:v>
              </c:pt>
              <c:pt idx="2750" formatCode="General">
                <c:v>12000</c:v>
              </c:pt>
              <c:pt idx="2751" formatCode="General">
                <c:v>12100</c:v>
              </c:pt>
              <c:pt idx="2752" formatCode="General">
                <c:v>12100</c:v>
              </c:pt>
              <c:pt idx="2753" formatCode="General">
                <c:v>12100</c:v>
              </c:pt>
              <c:pt idx="2754" formatCode="General">
                <c:v>12100</c:v>
              </c:pt>
              <c:pt idx="2755" formatCode="General">
                <c:v>12100</c:v>
              </c:pt>
              <c:pt idx="2756" formatCode="General">
                <c:v>12100</c:v>
              </c:pt>
              <c:pt idx="2757" formatCode="General">
                <c:v>12100</c:v>
              </c:pt>
              <c:pt idx="2758" formatCode="General">
                <c:v>13800</c:v>
              </c:pt>
              <c:pt idx="2759" formatCode="General">
                <c:v>5000</c:v>
              </c:pt>
              <c:pt idx="2760" formatCode="General">
                <c:v>5000</c:v>
              </c:pt>
              <c:pt idx="2761" formatCode="General">
                <c:v>5000</c:v>
              </c:pt>
              <c:pt idx="2762" formatCode="General">
                <c:v>5000</c:v>
              </c:pt>
              <c:pt idx="2763" formatCode="General">
                <c:v>5000</c:v>
              </c:pt>
              <c:pt idx="2764" formatCode="General">
                <c:v>5000</c:v>
              </c:pt>
              <c:pt idx="2765" formatCode="General">
                <c:v>5000</c:v>
              </c:pt>
              <c:pt idx="2766" formatCode="General">
                <c:v>5000</c:v>
              </c:pt>
              <c:pt idx="2767" formatCode="General">
                <c:v>5200</c:v>
              </c:pt>
              <c:pt idx="2768" formatCode="General">
                <c:v>5200</c:v>
              </c:pt>
              <c:pt idx="2769" formatCode="General">
                <c:v>5200</c:v>
              </c:pt>
              <c:pt idx="2770" formatCode="General">
                <c:v>5200</c:v>
              </c:pt>
              <c:pt idx="2771" formatCode="General">
                <c:v>5300</c:v>
              </c:pt>
              <c:pt idx="2772" formatCode="General">
                <c:v>6000</c:v>
              </c:pt>
              <c:pt idx="2773" formatCode="General">
                <c:v>6000</c:v>
              </c:pt>
              <c:pt idx="2774" formatCode="General">
                <c:v>6000</c:v>
              </c:pt>
              <c:pt idx="2775" formatCode="General">
                <c:v>6000</c:v>
              </c:pt>
              <c:pt idx="2776" formatCode="General">
                <c:v>6000</c:v>
              </c:pt>
              <c:pt idx="2777" formatCode="General">
                <c:v>6000</c:v>
              </c:pt>
              <c:pt idx="2778" formatCode="General">
                <c:v>6000</c:v>
              </c:pt>
              <c:pt idx="2779" formatCode="General">
                <c:v>6000</c:v>
              </c:pt>
              <c:pt idx="2780" formatCode="General">
                <c:v>6000</c:v>
              </c:pt>
              <c:pt idx="2781" formatCode="General">
                <c:v>6000</c:v>
              </c:pt>
              <c:pt idx="2782" formatCode="General">
                <c:v>6000</c:v>
              </c:pt>
              <c:pt idx="2783" formatCode="General">
                <c:v>6000</c:v>
              </c:pt>
              <c:pt idx="2784" formatCode="General">
                <c:v>6000</c:v>
              </c:pt>
              <c:pt idx="2785" formatCode="General">
                <c:v>6000</c:v>
              </c:pt>
              <c:pt idx="2786" formatCode="General">
                <c:v>6000</c:v>
              </c:pt>
              <c:pt idx="2787" formatCode="General">
                <c:v>6000</c:v>
              </c:pt>
              <c:pt idx="2788" formatCode="General">
                <c:v>6000</c:v>
              </c:pt>
              <c:pt idx="2789" formatCode="General">
                <c:v>6000</c:v>
              </c:pt>
              <c:pt idx="2790" formatCode="General">
                <c:v>6000</c:v>
              </c:pt>
              <c:pt idx="2791" formatCode="General">
                <c:v>6000</c:v>
              </c:pt>
              <c:pt idx="2792" formatCode="General">
                <c:v>6000</c:v>
              </c:pt>
              <c:pt idx="2793" formatCode="General">
                <c:v>6000</c:v>
              </c:pt>
              <c:pt idx="2794" formatCode="General">
                <c:v>6000</c:v>
              </c:pt>
              <c:pt idx="2795" formatCode="General">
                <c:v>6000</c:v>
              </c:pt>
              <c:pt idx="2796" formatCode="General">
                <c:v>6000</c:v>
              </c:pt>
              <c:pt idx="2797" formatCode="General">
                <c:v>6000</c:v>
              </c:pt>
              <c:pt idx="2798" formatCode="General">
                <c:v>6000</c:v>
              </c:pt>
              <c:pt idx="2799" formatCode="General">
                <c:v>6000</c:v>
              </c:pt>
              <c:pt idx="2800" formatCode="General">
                <c:v>6000</c:v>
              </c:pt>
              <c:pt idx="2801" formatCode="General">
                <c:v>6000</c:v>
              </c:pt>
              <c:pt idx="2802" formatCode="General">
                <c:v>6000</c:v>
              </c:pt>
              <c:pt idx="2803" formatCode="General">
                <c:v>6000</c:v>
              </c:pt>
              <c:pt idx="2804" formatCode="General">
                <c:v>6000</c:v>
              </c:pt>
              <c:pt idx="2805" formatCode="General">
                <c:v>6000</c:v>
              </c:pt>
              <c:pt idx="2806" formatCode="General">
                <c:v>6000</c:v>
              </c:pt>
              <c:pt idx="2807" formatCode="General">
                <c:v>6000</c:v>
              </c:pt>
              <c:pt idx="2808" formatCode="General">
                <c:v>6000</c:v>
              </c:pt>
              <c:pt idx="2809" formatCode="General">
                <c:v>6000</c:v>
              </c:pt>
              <c:pt idx="2810" formatCode="General">
                <c:v>6000</c:v>
              </c:pt>
              <c:pt idx="2811" formatCode="General">
                <c:v>6000</c:v>
              </c:pt>
              <c:pt idx="2812" formatCode="General">
                <c:v>6000</c:v>
              </c:pt>
              <c:pt idx="2813" formatCode="General">
                <c:v>6000</c:v>
              </c:pt>
              <c:pt idx="2814" formatCode="General">
                <c:v>6000</c:v>
              </c:pt>
              <c:pt idx="2815" formatCode="General">
                <c:v>6000</c:v>
              </c:pt>
              <c:pt idx="2816" formatCode="General">
                <c:v>6000</c:v>
              </c:pt>
              <c:pt idx="2817" formatCode="General">
                <c:v>6000</c:v>
              </c:pt>
              <c:pt idx="2818" formatCode="General">
                <c:v>6000</c:v>
              </c:pt>
              <c:pt idx="2819" formatCode="General">
                <c:v>6000</c:v>
              </c:pt>
              <c:pt idx="2820" formatCode="General">
                <c:v>6000</c:v>
              </c:pt>
              <c:pt idx="2821" formatCode="General">
                <c:v>6000</c:v>
              </c:pt>
              <c:pt idx="2822" formatCode="General">
                <c:v>6000</c:v>
              </c:pt>
              <c:pt idx="2823" formatCode="General">
                <c:v>6000</c:v>
              </c:pt>
              <c:pt idx="2824" formatCode="General">
                <c:v>6000</c:v>
              </c:pt>
              <c:pt idx="2825" formatCode="General">
                <c:v>6000</c:v>
              </c:pt>
              <c:pt idx="2826" formatCode="General">
                <c:v>6000</c:v>
              </c:pt>
              <c:pt idx="2827" formatCode="General">
                <c:v>6000</c:v>
              </c:pt>
              <c:pt idx="2828" formatCode="General">
                <c:v>6000</c:v>
              </c:pt>
              <c:pt idx="2829" formatCode="General">
                <c:v>6000</c:v>
              </c:pt>
              <c:pt idx="2830" formatCode="General">
                <c:v>6000</c:v>
              </c:pt>
              <c:pt idx="2831" formatCode="General">
                <c:v>6000</c:v>
              </c:pt>
              <c:pt idx="2832" formatCode="General">
                <c:v>6000</c:v>
              </c:pt>
              <c:pt idx="2833" formatCode="General">
                <c:v>6000</c:v>
              </c:pt>
              <c:pt idx="2834" formatCode="General">
                <c:v>6000</c:v>
              </c:pt>
              <c:pt idx="2835" formatCode="General">
                <c:v>6000</c:v>
              </c:pt>
              <c:pt idx="2836" formatCode="General">
                <c:v>6000</c:v>
              </c:pt>
              <c:pt idx="2837" formatCode="General">
                <c:v>6000</c:v>
              </c:pt>
              <c:pt idx="2838" formatCode="General">
                <c:v>6000</c:v>
              </c:pt>
              <c:pt idx="2839" formatCode="General">
                <c:v>6000</c:v>
              </c:pt>
              <c:pt idx="2840" formatCode="General">
                <c:v>6000</c:v>
              </c:pt>
              <c:pt idx="2841" formatCode="General">
                <c:v>6000</c:v>
              </c:pt>
              <c:pt idx="2842" formatCode="General">
                <c:v>6000</c:v>
              </c:pt>
              <c:pt idx="2843" formatCode="General">
                <c:v>6000</c:v>
              </c:pt>
              <c:pt idx="2844" formatCode="General">
                <c:v>6100</c:v>
              </c:pt>
              <c:pt idx="2845" formatCode="General">
                <c:v>6100</c:v>
              </c:pt>
              <c:pt idx="2846" formatCode="General">
                <c:v>6100</c:v>
              </c:pt>
              <c:pt idx="2847" formatCode="General">
                <c:v>6100</c:v>
              </c:pt>
              <c:pt idx="2848" formatCode="General">
                <c:v>6400</c:v>
              </c:pt>
              <c:pt idx="2849" formatCode="General">
                <c:v>6400</c:v>
              </c:pt>
              <c:pt idx="2850" formatCode="General">
                <c:v>6400</c:v>
              </c:pt>
              <c:pt idx="2851" formatCode="General">
                <c:v>12000</c:v>
              </c:pt>
              <c:pt idx="2852" formatCode="General">
                <c:v>12000</c:v>
              </c:pt>
              <c:pt idx="2853" formatCode="General">
                <c:v>6000</c:v>
              </c:pt>
              <c:pt idx="2854" formatCode="General">
                <c:v>12000</c:v>
              </c:pt>
              <c:pt idx="2855" formatCode="General">
                <c:v>12000</c:v>
              </c:pt>
              <c:pt idx="2856" formatCode="General">
                <c:v>23500</c:v>
              </c:pt>
              <c:pt idx="2857" formatCode="General">
                <c:v>23500</c:v>
              </c:pt>
              <c:pt idx="2858" formatCode="General">
                <c:v>8000</c:v>
              </c:pt>
              <c:pt idx="2859" formatCode="General">
                <c:v>13500</c:v>
              </c:pt>
              <c:pt idx="2860" formatCode="General">
                <c:v>14000</c:v>
              </c:pt>
              <c:pt idx="2861" formatCode="General">
                <c:v>14000</c:v>
              </c:pt>
              <c:pt idx="2862" formatCode="General">
                <c:v>18000</c:v>
              </c:pt>
              <c:pt idx="2863" formatCode="General">
                <c:v>8000</c:v>
              </c:pt>
              <c:pt idx="2864" formatCode="General">
                <c:v>8000</c:v>
              </c:pt>
              <c:pt idx="2865" formatCode="General">
                <c:v>8000</c:v>
              </c:pt>
              <c:pt idx="2866" formatCode="General">
                <c:v>8000</c:v>
              </c:pt>
              <c:pt idx="2867" formatCode="General">
                <c:v>8000</c:v>
              </c:pt>
              <c:pt idx="2868" formatCode="General">
                <c:v>8000</c:v>
              </c:pt>
              <c:pt idx="2869" formatCode="General">
                <c:v>8000</c:v>
              </c:pt>
              <c:pt idx="2870" formatCode="General">
                <c:v>8000</c:v>
              </c:pt>
              <c:pt idx="2871" formatCode="General">
                <c:v>8000</c:v>
              </c:pt>
              <c:pt idx="2872" formatCode="General">
                <c:v>8000</c:v>
              </c:pt>
              <c:pt idx="2873" formatCode="General">
                <c:v>8000</c:v>
              </c:pt>
              <c:pt idx="2874" formatCode="General">
                <c:v>8000</c:v>
              </c:pt>
              <c:pt idx="2875" formatCode="General">
                <c:v>8000</c:v>
              </c:pt>
              <c:pt idx="2876" formatCode="General">
                <c:v>8000</c:v>
              </c:pt>
              <c:pt idx="2877" formatCode="General">
                <c:v>8000</c:v>
              </c:pt>
              <c:pt idx="2878" formatCode="General">
                <c:v>8000</c:v>
              </c:pt>
              <c:pt idx="2879" formatCode="General">
                <c:v>8000</c:v>
              </c:pt>
              <c:pt idx="2880" formatCode="General">
                <c:v>8000</c:v>
              </c:pt>
              <c:pt idx="2881" formatCode="General">
                <c:v>8000</c:v>
              </c:pt>
              <c:pt idx="2882" formatCode="General">
                <c:v>8000</c:v>
              </c:pt>
              <c:pt idx="2883" formatCode="General">
                <c:v>8000</c:v>
              </c:pt>
              <c:pt idx="2884" formatCode="General">
                <c:v>8000</c:v>
              </c:pt>
              <c:pt idx="2885" formatCode="General">
                <c:v>8000</c:v>
              </c:pt>
              <c:pt idx="2886" formatCode="General">
                <c:v>8000</c:v>
              </c:pt>
              <c:pt idx="2887" formatCode="General">
                <c:v>8000</c:v>
              </c:pt>
              <c:pt idx="2888" formatCode="General">
                <c:v>8000</c:v>
              </c:pt>
              <c:pt idx="2889" formatCode="General">
                <c:v>8000</c:v>
              </c:pt>
              <c:pt idx="2890" formatCode="General">
                <c:v>8000</c:v>
              </c:pt>
              <c:pt idx="2891" formatCode="General">
                <c:v>8000</c:v>
              </c:pt>
              <c:pt idx="2892" formatCode="General">
                <c:v>10000</c:v>
              </c:pt>
              <c:pt idx="2893" formatCode="General">
                <c:v>10000</c:v>
              </c:pt>
              <c:pt idx="2894" formatCode="General">
                <c:v>10000</c:v>
              </c:pt>
              <c:pt idx="2895" formatCode="General">
                <c:v>10000</c:v>
              </c:pt>
              <c:pt idx="2896" formatCode="General">
                <c:v>10000</c:v>
              </c:pt>
              <c:pt idx="2897" formatCode="General">
                <c:v>10000</c:v>
              </c:pt>
              <c:pt idx="2898" formatCode="General">
                <c:v>10000</c:v>
              </c:pt>
              <c:pt idx="2899" formatCode="General">
                <c:v>10000</c:v>
              </c:pt>
              <c:pt idx="2900" formatCode="General">
                <c:v>10000</c:v>
              </c:pt>
              <c:pt idx="2901" formatCode="General">
                <c:v>10000</c:v>
              </c:pt>
              <c:pt idx="2902" formatCode="General">
                <c:v>10000</c:v>
              </c:pt>
              <c:pt idx="2903" formatCode="General">
                <c:v>10000</c:v>
              </c:pt>
              <c:pt idx="2904" formatCode="General">
                <c:v>10000</c:v>
              </c:pt>
              <c:pt idx="2905" formatCode="General">
                <c:v>10000</c:v>
              </c:pt>
              <c:pt idx="2906" formatCode="General">
                <c:v>10000</c:v>
              </c:pt>
              <c:pt idx="2907" formatCode="General">
                <c:v>10000</c:v>
              </c:pt>
              <c:pt idx="2908" formatCode="General">
                <c:v>10000</c:v>
              </c:pt>
              <c:pt idx="2909" formatCode="General">
                <c:v>10000</c:v>
              </c:pt>
              <c:pt idx="2910" formatCode="General">
                <c:v>10000</c:v>
              </c:pt>
              <c:pt idx="2911" formatCode="General">
                <c:v>10000</c:v>
              </c:pt>
              <c:pt idx="2912" formatCode="General">
                <c:v>10000</c:v>
              </c:pt>
              <c:pt idx="2913" formatCode="General">
                <c:v>10000</c:v>
              </c:pt>
              <c:pt idx="2914" formatCode="General">
                <c:v>12000</c:v>
              </c:pt>
              <c:pt idx="2915" formatCode="General">
                <c:v>12000</c:v>
              </c:pt>
              <c:pt idx="2916" formatCode="General">
                <c:v>12000</c:v>
              </c:pt>
              <c:pt idx="2917" formatCode="General">
                <c:v>12000</c:v>
              </c:pt>
              <c:pt idx="2918" formatCode="General">
                <c:v>12000</c:v>
              </c:pt>
              <c:pt idx="2919" formatCode="General">
                <c:v>12000</c:v>
              </c:pt>
              <c:pt idx="2920" formatCode="General">
                <c:v>12000</c:v>
              </c:pt>
              <c:pt idx="2921" formatCode="General">
                <c:v>12000</c:v>
              </c:pt>
              <c:pt idx="2922" formatCode="General">
                <c:v>12000</c:v>
              </c:pt>
              <c:pt idx="2923" formatCode="General">
                <c:v>12000</c:v>
              </c:pt>
              <c:pt idx="2924" formatCode="General">
                <c:v>12000</c:v>
              </c:pt>
              <c:pt idx="2925" formatCode="General">
                <c:v>12000</c:v>
              </c:pt>
              <c:pt idx="2926" formatCode="General">
                <c:v>12000</c:v>
              </c:pt>
              <c:pt idx="2927" formatCode="General">
                <c:v>12000</c:v>
              </c:pt>
              <c:pt idx="2928" formatCode="General">
                <c:v>12000</c:v>
              </c:pt>
              <c:pt idx="2929" formatCode="General">
                <c:v>12000</c:v>
              </c:pt>
              <c:pt idx="2930" formatCode="General">
                <c:v>12000</c:v>
              </c:pt>
              <c:pt idx="2931" formatCode="General">
                <c:v>12000</c:v>
              </c:pt>
              <c:pt idx="2932" formatCode="General">
                <c:v>12000</c:v>
              </c:pt>
              <c:pt idx="2933" formatCode="General">
                <c:v>12000</c:v>
              </c:pt>
              <c:pt idx="2934" formatCode="General">
                <c:v>12000</c:v>
              </c:pt>
              <c:pt idx="2935" formatCode="General">
                <c:v>12000</c:v>
              </c:pt>
              <c:pt idx="2936" formatCode="General">
                <c:v>14000</c:v>
              </c:pt>
              <c:pt idx="2937" formatCode="General">
                <c:v>18000</c:v>
              </c:pt>
              <c:pt idx="2938" formatCode="General">
                <c:v>18000</c:v>
              </c:pt>
              <c:pt idx="2939" formatCode="General">
                <c:v>22000</c:v>
              </c:pt>
              <c:pt idx="2940" formatCode="General">
                <c:v>22000</c:v>
              </c:pt>
              <c:pt idx="2941" formatCode="General">
                <c:v>10000</c:v>
              </c:pt>
              <c:pt idx="2942" formatCode="General">
                <c:v>10200</c:v>
              </c:pt>
              <c:pt idx="2943" formatCode="General">
                <c:v>8000</c:v>
              </c:pt>
              <c:pt idx="2944" formatCode="General">
                <c:v>12000</c:v>
              </c:pt>
              <c:pt idx="2945" formatCode="General">
                <c:v>14000</c:v>
              </c:pt>
              <c:pt idx="2946" formatCode="General">
                <c:v>14400</c:v>
              </c:pt>
              <c:pt idx="2947" formatCode="General">
                <c:v>8100</c:v>
              </c:pt>
              <c:pt idx="2948" formatCode="General">
                <c:v>12200</c:v>
              </c:pt>
              <c:pt idx="2949" formatCode="General">
                <c:v>8000</c:v>
              </c:pt>
              <c:pt idx="2950" formatCode="General">
                <c:v>8000</c:v>
              </c:pt>
              <c:pt idx="2951" formatCode="General">
                <c:v>10100</c:v>
              </c:pt>
            </c:numLit>
          </c:xVal>
          <c:yVal>
            <c:numLit>
              <c:formatCode>General</c:formatCode>
              <c:ptCount val="2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10.6</c:v>
              </c:pt>
              <c:pt idx="1086">
                <c:v>10.6</c:v>
              </c:pt>
              <c:pt idx="1087">
                <c:v>10.6</c:v>
              </c:pt>
              <c:pt idx="1088">
                <c:v>10.6</c:v>
              </c:pt>
              <c:pt idx="1089">
                <c:v>10.6</c:v>
              </c:pt>
              <c:pt idx="1090">
                <c:v>10.6</c:v>
              </c:pt>
              <c:pt idx="1091">
                <c:v>10.6</c:v>
              </c:pt>
              <c:pt idx="1092">
                <c:v>10.6</c:v>
              </c:pt>
              <c:pt idx="1093">
                <c:v>10.6</c:v>
              </c:pt>
              <c:pt idx="1094">
                <c:v>10.6</c:v>
              </c:pt>
              <c:pt idx="1095">
                <c:v>10.6</c:v>
              </c:pt>
              <c:pt idx="1096">
                <c:v>10.6</c:v>
              </c:pt>
              <c:pt idx="1097">
                <c:v>10.6</c:v>
              </c:pt>
              <c:pt idx="1098">
                <c:v>10.6</c:v>
              </c:pt>
              <c:pt idx="1099">
                <c:v>10.6</c:v>
              </c:pt>
              <c:pt idx="1100">
                <c:v>10.6</c:v>
              </c:pt>
              <c:pt idx="1101">
                <c:v>10.6</c:v>
              </c:pt>
              <c:pt idx="1102">
                <c:v>10.6</c:v>
              </c:pt>
              <c:pt idx="1103">
                <c:v>10.6</c:v>
              </c:pt>
              <c:pt idx="1104">
                <c:v>10.6</c:v>
              </c:pt>
              <c:pt idx="1105">
                <c:v>10.6</c:v>
              </c:pt>
              <c:pt idx="1106">
                <c:v>10.6</c:v>
              </c:pt>
              <c:pt idx="1107">
                <c:v>10.6</c:v>
              </c:pt>
              <c:pt idx="1108">
                <c:v>10.6</c:v>
              </c:pt>
              <c:pt idx="1109">
                <c:v>10.6</c:v>
              </c:pt>
              <c:pt idx="1110">
                <c:v>10.6</c:v>
              </c:pt>
              <c:pt idx="1111">
                <c:v>10.6</c:v>
              </c:pt>
              <c:pt idx="1112">
                <c:v>10.6</c:v>
              </c:pt>
              <c:pt idx="1113">
                <c:v>10.6</c:v>
              </c:pt>
              <c:pt idx="1114">
                <c:v>10.6</c:v>
              </c:pt>
              <c:pt idx="1115">
                <c:v>10.6</c:v>
              </c:pt>
              <c:pt idx="1116">
                <c:v>10.6</c:v>
              </c:pt>
              <c:pt idx="1117">
                <c:v>10.6</c:v>
              </c:pt>
              <c:pt idx="1118">
                <c:v>10.6</c:v>
              </c:pt>
              <c:pt idx="1119">
                <c:v>10.6</c:v>
              </c:pt>
              <c:pt idx="1120">
                <c:v>10.6</c:v>
              </c:pt>
              <c:pt idx="1121">
                <c:v>10.6</c:v>
              </c:pt>
              <c:pt idx="1122">
                <c:v>10.6</c:v>
              </c:pt>
              <c:pt idx="1123">
                <c:v>10.6</c:v>
              </c:pt>
              <c:pt idx="1124">
                <c:v>10.6</c:v>
              </c:pt>
              <c:pt idx="1125">
                <c:v>10.6</c:v>
              </c:pt>
              <c:pt idx="1126">
                <c:v>10.6</c:v>
              </c:pt>
              <c:pt idx="1127">
                <c:v>10.6</c:v>
              </c:pt>
              <c:pt idx="1128">
                <c:v>10.6</c:v>
              </c:pt>
              <c:pt idx="1129">
                <c:v>10.6</c:v>
              </c:pt>
              <c:pt idx="1130">
                <c:v>10.6</c:v>
              </c:pt>
              <c:pt idx="1131">
                <c:v>10.6</c:v>
              </c:pt>
              <c:pt idx="1132">
                <c:v>10.6</c:v>
              </c:pt>
              <c:pt idx="1133">
                <c:v>10.6</c:v>
              </c:pt>
              <c:pt idx="1134">
                <c:v>10.6</c:v>
              </c:pt>
              <c:pt idx="1135">
                <c:v>10.6</c:v>
              </c:pt>
              <c:pt idx="1136">
                <c:v>10.6</c:v>
              </c:pt>
              <c:pt idx="1137">
                <c:v>10.6</c:v>
              </c:pt>
              <c:pt idx="1138">
                <c:v>10.6</c:v>
              </c:pt>
              <c:pt idx="1139">
                <c:v>10.6</c:v>
              </c:pt>
              <c:pt idx="1140">
                <c:v>10.6</c:v>
              </c:pt>
              <c:pt idx="1141">
                <c:v>10.6</c:v>
              </c:pt>
              <c:pt idx="1142">
                <c:v>10.6</c:v>
              </c:pt>
              <c:pt idx="1143">
                <c:v>10.6</c:v>
              </c:pt>
              <c:pt idx="1144">
                <c:v>10.6</c:v>
              </c:pt>
              <c:pt idx="1145">
                <c:v>10.6</c:v>
              </c:pt>
              <c:pt idx="1146">
                <c:v>10.6</c:v>
              </c:pt>
              <c:pt idx="1147">
                <c:v>10.6</c:v>
              </c:pt>
              <c:pt idx="1148">
                <c:v>10.6</c:v>
              </c:pt>
              <c:pt idx="1149">
                <c:v>10.6</c:v>
              </c:pt>
              <c:pt idx="1150">
                <c:v>10.6</c:v>
              </c:pt>
              <c:pt idx="1151">
                <c:v>10.6</c:v>
              </c:pt>
              <c:pt idx="1152">
                <c:v>10.6</c:v>
              </c:pt>
              <c:pt idx="1153">
                <c:v>10.6</c:v>
              </c:pt>
              <c:pt idx="1154">
                <c:v>10.6</c:v>
              </c:pt>
              <c:pt idx="1155">
                <c:v>10.6</c:v>
              </c:pt>
              <c:pt idx="1156">
                <c:v>10.6</c:v>
              </c:pt>
              <c:pt idx="1157">
                <c:v>10.6</c:v>
              </c:pt>
              <c:pt idx="1158">
                <c:v>10.6</c:v>
              </c:pt>
              <c:pt idx="1159">
                <c:v>10.6</c:v>
              </c:pt>
              <c:pt idx="1160">
                <c:v>10.6</c:v>
              </c:pt>
              <c:pt idx="1161">
                <c:v>10.6</c:v>
              </c:pt>
              <c:pt idx="1162">
                <c:v>10.6</c:v>
              </c:pt>
              <c:pt idx="1163">
                <c:v>10.6</c:v>
              </c:pt>
              <c:pt idx="1164">
                <c:v>10.6</c:v>
              </c:pt>
              <c:pt idx="1165">
                <c:v>10.6</c:v>
              </c:pt>
              <c:pt idx="1166">
                <c:v>10.6</c:v>
              </c:pt>
              <c:pt idx="1167">
                <c:v>10.6</c:v>
              </c:pt>
              <c:pt idx="1168">
                <c:v>10.6</c:v>
              </c:pt>
              <c:pt idx="1169">
                <c:v>10.6</c:v>
              </c:pt>
              <c:pt idx="1170">
                <c:v>10.6</c:v>
              </c:pt>
              <c:pt idx="1171">
                <c:v>10.6</c:v>
              </c:pt>
              <c:pt idx="1172">
                <c:v>10.6</c:v>
              </c:pt>
              <c:pt idx="1173">
                <c:v>10.6</c:v>
              </c:pt>
              <c:pt idx="1174">
                <c:v>10.6</c:v>
              </c:pt>
              <c:pt idx="1175">
                <c:v>10.6</c:v>
              </c:pt>
              <c:pt idx="1176">
                <c:v>10.6</c:v>
              </c:pt>
              <c:pt idx="1177">
                <c:v>10.6</c:v>
              </c:pt>
              <c:pt idx="1178">
                <c:v>10.6</c:v>
              </c:pt>
              <c:pt idx="1179">
                <c:v>10.6</c:v>
              </c:pt>
              <c:pt idx="1180">
                <c:v>10.6</c:v>
              </c:pt>
              <c:pt idx="1181">
                <c:v>10.6</c:v>
              </c:pt>
              <c:pt idx="1182">
                <c:v>10.6</c:v>
              </c:pt>
              <c:pt idx="1183">
                <c:v>10.6</c:v>
              </c:pt>
              <c:pt idx="1184">
                <c:v>10.6</c:v>
              </c:pt>
              <c:pt idx="1185">
                <c:v>10.6</c:v>
              </c:pt>
              <c:pt idx="1186">
                <c:v>10.6</c:v>
              </c:pt>
              <c:pt idx="1187">
                <c:v>10.6</c:v>
              </c:pt>
              <c:pt idx="1188">
                <c:v>10.6</c:v>
              </c:pt>
              <c:pt idx="1189">
                <c:v>10.6</c:v>
              </c:pt>
              <c:pt idx="1190">
                <c:v>10.6</c:v>
              </c:pt>
              <c:pt idx="1191">
                <c:v>10.6</c:v>
              </c:pt>
              <c:pt idx="1192">
                <c:v>10.6</c:v>
              </c:pt>
              <c:pt idx="1193">
                <c:v>10.6</c:v>
              </c:pt>
              <c:pt idx="1194">
                <c:v>10.6</c:v>
              </c:pt>
              <c:pt idx="1195">
                <c:v>10.6</c:v>
              </c:pt>
              <c:pt idx="1196">
                <c:v>10.6</c:v>
              </c:pt>
              <c:pt idx="1197">
                <c:v>10.6</c:v>
              </c:pt>
              <c:pt idx="1198">
                <c:v>10.6</c:v>
              </c:pt>
              <c:pt idx="1199">
                <c:v>10.6</c:v>
              </c:pt>
              <c:pt idx="1200">
                <c:v>12</c:v>
              </c:pt>
              <c:pt idx="1201">
                <c:v>12</c:v>
              </c:pt>
              <c:pt idx="1202">
                <c:v>12</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9.6</c:v>
              </c:pt>
              <c:pt idx="1424">
                <c:v>9.6</c:v>
              </c:pt>
              <c:pt idx="1425">
                <c:v>9.6</c:v>
              </c:pt>
              <c:pt idx="1426">
                <c:v>9.6</c:v>
              </c:pt>
              <c:pt idx="1427">
                <c:v>9.6</c:v>
              </c:pt>
              <c:pt idx="1428">
                <c:v>9.6</c:v>
              </c:pt>
              <c:pt idx="1429">
                <c:v>9.6</c:v>
              </c:pt>
              <c:pt idx="1430">
                <c:v>9.6</c:v>
              </c:pt>
              <c:pt idx="1431">
                <c:v>9.6</c:v>
              </c:pt>
              <c:pt idx="1432">
                <c:v>9.6</c:v>
              </c:pt>
              <c:pt idx="1433">
                <c:v>9.6</c:v>
              </c:pt>
              <c:pt idx="1434">
                <c:v>9.6</c:v>
              </c:pt>
              <c:pt idx="1435">
                <c:v>9.6</c:v>
              </c:pt>
              <c:pt idx="1436">
                <c:v>9.6</c:v>
              </c:pt>
              <c:pt idx="1437">
                <c:v>9.6</c:v>
              </c:pt>
              <c:pt idx="1438">
                <c:v>9.6</c:v>
              </c:pt>
              <c:pt idx="1439">
                <c:v>9.6</c:v>
              </c:pt>
              <c:pt idx="1440">
                <c:v>9.6</c:v>
              </c:pt>
              <c:pt idx="1441">
                <c:v>9.6</c:v>
              </c:pt>
              <c:pt idx="1442">
                <c:v>9.6</c:v>
              </c:pt>
              <c:pt idx="1443">
                <c:v>9.6</c:v>
              </c:pt>
              <c:pt idx="1444">
                <c:v>9.6</c:v>
              </c:pt>
              <c:pt idx="1445">
                <c:v>9.6</c:v>
              </c:pt>
              <c:pt idx="1446">
                <c:v>9.6</c:v>
              </c:pt>
              <c:pt idx="1447">
                <c:v>9.6</c:v>
              </c:pt>
              <c:pt idx="1448">
                <c:v>9.6</c:v>
              </c:pt>
              <c:pt idx="1449">
                <c:v>9.6</c:v>
              </c:pt>
              <c:pt idx="1450">
                <c:v>9.6</c:v>
              </c:pt>
              <c:pt idx="1451">
                <c:v>9.6</c:v>
              </c:pt>
              <c:pt idx="1452">
                <c:v>9.6</c:v>
              </c:pt>
              <c:pt idx="1453">
                <c:v>9.6</c:v>
              </c:pt>
              <c:pt idx="1454">
                <c:v>9.6</c:v>
              </c:pt>
              <c:pt idx="1455">
                <c:v>9.6</c:v>
              </c:pt>
              <c:pt idx="1456">
                <c:v>9.6</c:v>
              </c:pt>
              <c:pt idx="1457">
                <c:v>9.6</c:v>
              </c:pt>
              <c:pt idx="1458">
                <c:v>#N/A</c:v>
              </c:pt>
              <c:pt idx="1459">
                <c:v>#N/A</c:v>
              </c:pt>
              <c:pt idx="1460">
                <c:v>#N/A</c:v>
              </c:pt>
              <c:pt idx="1461">
                <c:v>#N/A</c:v>
              </c:pt>
              <c:pt idx="1462">
                <c:v>9.6999999999999993</c:v>
              </c:pt>
              <c:pt idx="1463">
                <c:v>9.6999999999999993</c:v>
              </c:pt>
              <c:pt idx="1464">
                <c:v>9.6999999999999993</c:v>
              </c:pt>
              <c:pt idx="1465">
                <c:v>9.6999999999999993</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10.6</c:v>
              </c:pt>
              <c:pt idx="1666">
                <c:v>10.6</c:v>
              </c:pt>
              <c:pt idx="1667">
                <c:v>10.6</c:v>
              </c:pt>
              <c:pt idx="1668">
                <c:v>10.6</c:v>
              </c:pt>
              <c:pt idx="1669">
                <c:v>10.6</c:v>
              </c:pt>
              <c:pt idx="1670">
                <c:v>10.6</c:v>
              </c:pt>
              <c:pt idx="1671">
                <c:v>10.6</c:v>
              </c:pt>
              <c:pt idx="1672">
                <c:v>10.6</c:v>
              </c:pt>
              <c:pt idx="1673">
                <c:v>10.6</c:v>
              </c:pt>
              <c:pt idx="1674">
                <c:v>10.6</c:v>
              </c:pt>
              <c:pt idx="1675">
                <c:v>10.6</c:v>
              </c:pt>
              <c:pt idx="1676">
                <c:v>10.6</c:v>
              </c:pt>
              <c:pt idx="1677">
                <c:v>10.6</c:v>
              </c:pt>
              <c:pt idx="1678">
                <c:v>10.6</c:v>
              </c:pt>
              <c:pt idx="1679">
                <c:v>10.6</c:v>
              </c:pt>
              <c:pt idx="1680">
                <c:v>10.6</c:v>
              </c:pt>
              <c:pt idx="1681">
                <c:v>10.6</c:v>
              </c:pt>
              <c:pt idx="1682">
                <c:v>10.6</c:v>
              </c:pt>
              <c:pt idx="1683">
                <c:v>10.6</c:v>
              </c:pt>
              <c:pt idx="1684">
                <c:v>10.6</c:v>
              </c:pt>
              <c:pt idx="1685">
                <c:v>10.6</c:v>
              </c:pt>
              <c:pt idx="1686">
                <c:v>10.6</c:v>
              </c:pt>
              <c:pt idx="1687">
                <c:v>10.6</c:v>
              </c:pt>
              <c:pt idx="1688">
                <c:v>10.6</c:v>
              </c:pt>
              <c:pt idx="1689">
                <c:v>10.6</c:v>
              </c:pt>
              <c:pt idx="1690">
                <c:v>10.6</c:v>
              </c:pt>
              <c:pt idx="1691">
                <c:v>10.6</c:v>
              </c:pt>
              <c:pt idx="1692">
                <c:v>10.6</c:v>
              </c:pt>
              <c:pt idx="1693">
                <c:v>10.6</c:v>
              </c:pt>
              <c:pt idx="1694">
                <c:v>10.6</c:v>
              </c:pt>
              <c:pt idx="1695">
                <c:v>10.6</c:v>
              </c:pt>
              <c:pt idx="1696">
                <c:v>10.6</c:v>
              </c:pt>
              <c:pt idx="1697">
                <c:v>10.6</c:v>
              </c:pt>
              <c:pt idx="1698">
                <c:v>10.6</c:v>
              </c:pt>
              <c:pt idx="1699">
                <c:v>10.6</c:v>
              </c:pt>
              <c:pt idx="1700">
                <c:v>10.6</c:v>
              </c:pt>
              <c:pt idx="1701">
                <c:v>10.6</c:v>
              </c:pt>
              <c:pt idx="1702">
                <c:v>10.6</c:v>
              </c:pt>
              <c:pt idx="1703">
                <c:v>10.6</c:v>
              </c:pt>
              <c:pt idx="1704">
                <c:v>10.6</c:v>
              </c:pt>
              <c:pt idx="1705">
                <c:v>10.6</c:v>
              </c:pt>
              <c:pt idx="1706">
                <c:v>10.6</c:v>
              </c:pt>
              <c:pt idx="1707">
                <c:v>10.6</c:v>
              </c:pt>
              <c:pt idx="1708">
                <c:v>10.6</c:v>
              </c:pt>
              <c:pt idx="1709">
                <c:v>10.6</c:v>
              </c:pt>
              <c:pt idx="1710">
                <c:v>10.6</c:v>
              </c:pt>
              <c:pt idx="1711">
                <c:v>10.6</c:v>
              </c:pt>
              <c:pt idx="1712">
                <c:v>10.6</c:v>
              </c:pt>
              <c:pt idx="1713">
                <c:v>10.6</c:v>
              </c:pt>
              <c:pt idx="1714">
                <c:v>10.6</c:v>
              </c:pt>
              <c:pt idx="1715">
                <c:v>10.6</c:v>
              </c:pt>
              <c:pt idx="1716">
                <c:v>10.6</c:v>
              </c:pt>
              <c:pt idx="1717">
                <c:v>10.6</c:v>
              </c:pt>
              <c:pt idx="1718">
                <c:v>10.6</c:v>
              </c:pt>
              <c:pt idx="1719">
                <c:v>10.6</c:v>
              </c:pt>
              <c:pt idx="1720">
                <c:v>10.6</c:v>
              </c:pt>
              <c:pt idx="1721">
                <c:v>10.6</c:v>
              </c:pt>
              <c:pt idx="1722">
                <c:v>10.6</c:v>
              </c:pt>
              <c:pt idx="1723">
                <c:v>10.6</c:v>
              </c:pt>
              <c:pt idx="1724">
                <c:v>10.6</c:v>
              </c:pt>
              <c:pt idx="1725">
                <c:v>10.6</c:v>
              </c:pt>
              <c:pt idx="1726">
                <c:v>10.6</c:v>
              </c:pt>
              <c:pt idx="1727">
                <c:v>10.6</c:v>
              </c:pt>
              <c:pt idx="1728">
                <c:v>10.6</c:v>
              </c:pt>
              <c:pt idx="1729">
                <c:v>10.6</c:v>
              </c:pt>
              <c:pt idx="1730">
                <c:v>10.6</c:v>
              </c:pt>
              <c:pt idx="1731">
                <c:v>10.6</c:v>
              </c:pt>
              <c:pt idx="1732">
                <c:v>10.6</c:v>
              </c:pt>
              <c:pt idx="1733">
                <c:v>10.6</c:v>
              </c:pt>
              <c:pt idx="1734">
                <c:v>10.6</c:v>
              </c:pt>
              <c:pt idx="1735">
                <c:v>10.6</c:v>
              </c:pt>
              <c:pt idx="1736">
                <c:v>10.6</c:v>
              </c:pt>
              <c:pt idx="1737">
                <c:v>10.6</c:v>
              </c:pt>
              <c:pt idx="1738">
                <c:v>10.6</c:v>
              </c:pt>
              <c:pt idx="1739">
                <c:v>10.6</c:v>
              </c:pt>
              <c:pt idx="1740">
                <c:v>10.6</c:v>
              </c:pt>
              <c:pt idx="1741">
                <c:v>10.6</c:v>
              </c:pt>
              <c:pt idx="1742">
                <c:v>10.6</c:v>
              </c:pt>
              <c:pt idx="1743">
                <c:v>10.6</c:v>
              </c:pt>
              <c:pt idx="1744">
                <c:v>10.6</c:v>
              </c:pt>
              <c:pt idx="1745">
                <c:v>10.6</c:v>
              </c:pt>
              <c:pt idx="1746">
                <c:v>10.6</c:v>
              </c:pt>
              <c:pt idx="1747">
                <c:v>10.6</c:v>
              </c:pt>
              <c:pt idx="1748">
                <c:v>10.6</c:v>
              </c:pt>
              <c:pt idx="1749">
                <c:v>10.6</c:v>
              </c:pt>
              <c:pt idx="1750">
                <c:v>10.6</c:v>
              </c:pt>
              <c:pt idx="1751">
                <c:v>10.6</c:v>
              </c:pt>
              <c:pt idx="1752">
                <c:v>10.6</c:v>
              </c:pt>
              <c:pt idx="1753">
                <c:v>10.6</c:v>
              </c:pt>
              <c:pt idx="1754">
                <c:v>10.6</c:v>
              </c:pt>
              <c:pt idx="1755">
                <c:v>10.6</c:v>
              </c:pt>
              <c:pt idx="1756">
                <c:v>10.6</c:v>
              </c:pt>
              <c:pt idx="1757">
                <c:v>10.6</c:v>
              </c:pt>
              <c:pt idx="1758">
                <c:v>10.6</c:v>
              </c:pt>
              <c:pt idx="1759">
                <c:v>10.6</c:v>
              </c:pt>
              <c:pt idx="1760">
                <c:v>10.6</c:v>
              </c:pt>
              <c:pt idx="1761">
                <c:v>10.6</c:v>
              </c:pt>
              <c:pt idx="1762">
                <c:v>10.6</c:v>
              </c:pt>
              <c:pt idx="1763">
                <c:v>10.6</c:v>
              </c:pt>
              <c:pt idx="1764">
                <c:v>10.6</c:v>
              </c:pt>
              <c:pt idx="1765">
                <c:v>10.6</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numLit>
          </c:yVal>
          <c:smooth val="0"/>
          <c:extLst>
            <c:ext xmlns:c16="http://schemas.microsoft.com/office/drawing/2014/chart" uri="{C3380CC4-5D6E-409C-BE32-E72D297353CC}">
              <c16:uniqueId val="{00000000-8ED1-4123-B67D-E763C688F9E5}"/>
            </c:ext>
          </c:extLst>
        </c:ser>
        <c:ser>
          <c:idx val="3"/>
          <c:order val="1"/>
          <c:tx>
            <c:v>Federal Standard</c:v>
          </c:tx>
          <c:spPr>
            <a:ln w="25400" cap="rnd">
              <a:solidFill>
                <a:srgbClr val="FF0000"/>
              </a:solidFill>
              <a:round/>
            </a:ln>
            <a:effectLst/>
          </c:spPr>
          <c:marker>
            <c:symbol val="none"/>
          </c:marker>
          <c:xVal>
            <c:numLit>
              <c:formatCode>General</c:formatCode>
              <c:ptCount val="3"/>
              <c:pt idx="0">
                <c:v>0</c:v>
              </c:pt>
              <c:pt idx="1">
                <c:v>8000</c:v>
              </c:pt>
              <c:pt idx="2">
                <c:v>35000</c:v>
              </c:pt>
            </c:numLit>
          </c:xVal>
          <c:yVal>
            <c:numLit>
              <c:formatCode>General</c:formatCode>
              <c:ptCount val="3"/>
              <c:pt idx="0">
                <c:v>9.6</c:v>
              </c:pt>
              <c:pt idx="1">
                <c:v>9.6</c:v>
              </c:pt>
              <c:pt idx="2">
                <c:v>9.6</c:v>
              </c:pt>
            </c:numLit>
          </c:yVal>
          <c:smooth val="0"/>
          <c:extLst>
            <c:ext xmlns:c16="http://schemas.microsoft.com/office/drawing/2014/chart" uri="{C3380CC4-5D6E-409C-BE32-E72D297353CC}">
              <c16:uniqueId val="{00000001-8ED1-4123-B67D-E763C688F9E5}"/>
            </c:ext>
          </c:extLst>
        </c:ser>
        <c:ser>
          <c:idx val="7"/>
          <c:order val="2"/>
          <c:tx>
            <c:v>Version 4.0 ENERGY STAR</c:v>
          </c:tx>
          <c:spPr>
            <a:ln w="25400" cap="rnd">
              <a:solidFill>
                <a:srgbClr val="00B050"/>
              </a:solidFill>
              <a:round/>
            </a:ln>
            <a:effectLst/>
          </c:spPr>
          <c:marker>
            <c:symbol val="none"/>
          </c:marker>
          <c:xVal>
            <c:numLit>
              <c:formatCode>General</c:formatCode>
              <c:ptCount val="3"/>
              <c:pt idx="0">
                <c:v>0</c:v>
              </c:pt>
              <c:pt idx="1">
                <c:v>8000</c:v>
              </c:pt>
              <c:pt idx="2">
                <c:v>35000</c:v>
              </c:pt>
            </c:numLit>
          </c:xVal>
          <c:yVal>
            <c:numLit>
              <c:formatCode>General</c:formatCode>
              <c:ptCount val="3"/>
              <c:pt idx="0">
                <c:v>10.6</c:v>
              </c:pt>
              <c:pt idx="1">
                <c:v>10.6</c:v>
              </c:pt>
              <c:pt idx="2">
                <c:v>10.6</c:v>
              </c:pt>
            </c:numLit>
          </c:yVal>
          <c:smooth val="0"/>
          <c:extLst>
            <c:ext xmlns:c16="http://schemas.microsoft.com/office/drawing/2014/chart" uri="{C3380CC4-5D6E-409C-BE32-E72D297353CC}">
              <c16:uniqueId val="{00000002-8ED1-4123-B67D-E763C688F9E5}"/>
            </c:ext>
          </c:extLst>
        </c:ser>
        <c:ser>
          <c:idx val="4"/>
          <c:order val="3"/>
          <c:tx>
            <c:v>Draft 1 Version 5.0 ENERGY STAR</c:v>
          </c:tx>
          <c:spPr>
            <a:ln w="25400" cap="rnd">
              <a:solidFill>
                <a:srgbClr val="0070C0"/>
              </a:solidFill>
              <a:round/>
            </a:ln>
            <a:effectLst/>
          </c:spPr>
          <c:marker>
            <c:symbol val="none"/>
          </c:marker>
          <c:xVal>
            <c:numLit>
              <c:formatCode>General</c:formatCode>
              <c:ptCount val="3"/>
              <c:pt idx="0">
                <c:v>0</c:v>
              </c:pt>
              <c:pt idx="1">
                <c:v>8000</c:v>
              </c:pt>
              <c:pt idx="2">
                <c:v>35000</c:v>
              </c:pt>
            </c:numLit>
          </c:xVal>
          <c:yVal>
            <c:numLit>
              <c:formatCode>General</c:formatCode>
              <c:ptCount val="3"/>
              <c:pt idx="0">
                <c:v>14.1</c:v>
              </c:pt>
              <c:pt idx="1">
                <c:v>14.1</c:v>
              </c:pt>
              <c:pt idx="2">
                <c:v>14.1</c:v>
              </c:pt>
            </c:numLit>
          </c:yVal>
          <c:smooth val="0"/>
          <c:extLst>
            <c:ext xmlns:c16="http://schemas.microsoft.com/office/drawing/2014/chart" uri="{C3380CC4-5D6E-409C-BE32-E72D297353CC}">
              <c16:uniqueId val="{00000003-8ED1-4123-B67D-E763C688F9E5}"/>
            </c:ext>
          </c:extLst>
        </c:ser>
        <c:ser>
          <c:idx val="6"/>
          <c:order val="4"/>
          <c:tx>
            <c:v>Draft 2 Version 5.0 ENERGY STAR</c:v>
          </c:tx>
          <c:spPr>
            <a:ln w="25400" cap="rnd">
              <a:solidFill>
                <a:sysClr val="windowText" lastClr="000000"/>
              </a:solidFill>
              <a:prstDash val="dash"/>
              <a:round/>
            </a:ln>
            <a:effectLst/>
          </c:spPr>
          <c:marker>
            <c:symbol val="none"/>
          </c:marker>
          <c:xVal>
            <c:numLit>
              <c:formatCode>General</c:formatCode>
              <c:ptCount val="3"/>
              <c:pt idx="0">
                <c:v>0</c:v>
              </c:pt>
              <c:pt idx="1">
                <c:v>8000</c:v>
              </c:pt>
              <c:pt idx="2">
                <c:v>35000</c:v>
              </c:pt>
            </c:numLit>
          </c:xVal>
          <c:yVal>
            <c:numLit>
              <c:formatCode>General</c:formatCode>
              <c:ptCount val="3"/>
              <c:pt idx="0">
                <c:v>12.96</c:v>
              </c:pt>
              <c:pt idx="1">
                <c:v>12.96</c:v>
              </c:pt>
              <c:pt idx="2">
                <c:v>12.96</c:v>
              </c:pt>
            </c:numLit>
          </c:yVal>
          <c:smooth val="0"/>
          <c:extLst xmlns:c15="http://schemas.microsoft.com/office/drawing/2012/chart">
            <c:ext xmlns:c16="http://schemas.microsoft.com/office/drawing/2014/chart" uri="{C3380CC4-5D6E-409C-BE32-E72D297353CC}">
              <c16:uniqueId val="{00000004-8ED1-4123-B67D-E763C688F9E5}"/>
            </c:ext>
          </c:extLst>
        </c:ser>
        <c:dLbls>
          <c:showLegendKey val="0"/>
          <c:showVal val="0"/>
          <c:showCatName val="0"/>
          <c:showSerName val="0"/>
          <c:showPercent val="0"/>
          <c:showBubbleSize val="0"/>
        </c:dLbls>
        <c:axId val="169406992"/>
        <c:axId val="169407552"/>
        <c:extLst/>
      </c:scatterChart>
      <c:valAx>
        <c:axId val="16940699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Cooling Capacity</a:t>
                </a:r>
                <a:r>
                  <a:rPr lang="en-US" sz="1100" baseline="0"/>
                  <a:t> (Btu/h)</a:t>
                </a:r>
                <a:endParaRPr lang="en-US"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20"/>
          <c:min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CEER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absolute">
    <xdr:from>
      <xdr:col>9</xdr:col>
      <xdr:colOff>92220</xdr:colOff>
      <xdr:row>5</xdr:row>
      <xdr:rowOff>79375</xdr:rowOff>
    </xdr:from>
    <xdr:to>
      <xdr:col>22</xdr:col>
      <xdr:colOff>186102</xdr:colOff>
      <xdr:row>53</xdr:row>
      <xdr:rowOff>187138</xdr:rowOff>
    </xdr:to>
    <xdr:graphicFrame macro="">
      <xdr:nvGraphicFramePr>
        <xdr:cNvPr id="2" name="Chart 12">
          <a:extLst>
            <a:ext uri="{FF2B5EF4-FFF2-40B4-BE49-F238E27FC236}">
              <a16:creationId xmlns:a16="http://schemas.microsoft.com/office/drawing/2014/main" id="{D5BC7399-5C8C-4656-ABF8-BC2932508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110938</xdr:colOff>
      <xdr:row>54</xdr:row>
      <xdr:rowOff>110004</xdr:rowOff>
    </xdr:from>
    <xdr:to>
      <xdr:col>22</xdr:col>
      <xdr:colOff>204820</xdr:colOff>
      <xdr:row>83</xdr:row>
      <xdr:rowOff>34142</xdr:rowOff>
    </xdr:to>
    <xdr:graphicFrame macro="">
      <xdr:nvGraphicFramePr>
        <xdr:cNvPr id="3" name="Chart 12">
          <a:extLst>
            <a:ext uri="{FF2B5EF4-FFF2-40B4-BE49-F238E27FC236}">
              <a16:creationId xmlns:a16="http://schemas.microsoft.com/office/drawing/2014/main" id="{21652C8C-3620-43D0-97BA-91BDC4FB8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110938</xdr:colOff>
      <xdr:row>83</xdr:row>
      <xdr:rowOff>90955</xdr:rowOff>
    </xdr:from>
    <xdr:to>
      <xdr:col>22</xdr:col>
      <xdr:colOff>204820</xdr:colOff>
      <xdr:row>113</xdr:row>
      <xdr:rowOff>91107</xdr:rowOff>
    </xdr:to>
    <xdr:graphicFrame macro="">
      <xdr:nvGraphicFramePr>
        <xdr:cNvPr id="4" name="Chart 12">
          <a:extLst>
            <a:ext uri="{FF2B5EF4-FFF2-40B4-BE49-F238E27FC236}">
              <a16:creationId xmlns:a16="http://schemas.microsoft.com/office/drawing/2014/main" id="{DC7803DF-6C4B-454D-84A9-02ABEEEE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92822</xdr:colOff>
      <xdr:row>114</xdr:row>
      <xdr:rowOff>90955</xdr:rowOff>
    </xdr:from>
    <xdr:to>
      <xdr:col>22</xdr:col>
      <xdr:colOff>186704</xdr:colOff>
      <xdr:row>146</xdr:row>
      <xdr:rowOff>131448</xdr:rowOff>
    </xdr:to>
    <xdr:graphicFrame macro="">
      <xdr:nvGraphicFramePr>
        <xdr:cNvPr id="5" name="Chart 12">
          <a:extLst>
            <a:ext uri="{FF2B5EF4-FFF2-40B4-BE49-F238E27FC236}">
              <a16:creationId xmlns:a16="http://schemas.microsoft.com/office/drawing/2014/main" id="{AF11867F-E575-4A31-ABDB-DF11FA313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112058</xdr:colOff>
      <xdr:row>147</xdr:row>
      <xdr:rowOff>93196</xdr:rowOff>
    </xdr:from>
    <xdr:to>
      <xdr:col>22</xdr:col>
      <xdr:colOff>205940</xdr:colOff>
      <xdr:row>179</xdr:row>
      <xdr:rowOff>155914</xdr:rowOff>
    </xdr:to>
    <xdr:graphicFrame macro="">
      <xdr:nvGraphicFramePr>
        <xdr:cNvPr id="6" name="Chart 12">
          <a:extLst>
            <a:ext uri="{FF2B5EF4-FFF2-40B4-BE49-F238E27FC236}">
              <a16:creationId xmlns:a16="http://schemas.microsoft.com/office/drawing/2014/main" id="{142BF2E3-B41E-46C6-BEA7-A88DBBA70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111578</xdr:colOff>
      <xdr:row>180</xdr:row>
      <xdr:rowOff>92075</xdr:rowOff>
    </xdr:from>
    <xdr:to>
      <xdr:col>22</xdr:col>
      <xdr:colOff>224510</xdr:colOff>
      <xdr:row>213</xdr:row>
      <xdr:rowOff>16455</xdr:rowOff>
    </xdr:to>
    <xdr:graphicFrame macro="">
      <xdr:nvGraphicFramePr>
        <xdr:cNvPr id="7" name="Chart 12">
          <a:extLst>
            <a:ext uri="{FF2B5EF4-FFF2-40B4-BE49-F238E27FC236}">
              <a16:creationId xmlns:a16="http://schemas.microsoft.com/office/drawing/2014/main" id="{40F21708-0A92-4B71-BE75-A09851194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129721</xdr:colOff>
      <xdr:row>213</xdr:row>
      <xdr:rowOff>154215</xdr:rowOff>
    </xdr:from>
    <xdr:to>
      <xdr:col>22</xdr:col>
      <xdr:colOff>245828</xdr:colOff>
      <xdr:row>246</xdr:row>
      <xdr:rowOff>91294</xdr:rowOff>
    </xdr:to>
    <xdr:graphicFrame macro="">
      <xdr:nvGraphicFramePr>
        <xdr:cNvPr id="8" name="Chart 12">
          <a:extLst>
            <a:ext uri="{FF2B5EF4-FFF2-40B4-BE49-F238E27FC236}">
              <a16:creationId xmlns:a16="http://schemas.microsoft.com/office/drawing/2014/main" id="{9D30DC1F-FC26-4897-A3C9-0D9F0ECD1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129722</xdr:colOff>
      <xdr:row>246</xdr:row>
      <xdr:rowOff>156936</xdr:rowOff>
    </xdr:from>
    <xdr:to>
      <xdr:col>22</xdr:col>
      <xdr:colOff>245829</xdr:colOff>
      <xdr:row>279</xdr:row>
      <xdr:rowOff>90840</xdr:rowOff>
    </xdr:to>
    <xdr:graphicFrame macro="">
      <xdr:nvGraphicFramePr>
        <xdr:cNvPr id="9" name="Chart 12">
          <a:extLst>
            <a:ext uri="{FF2B5EF4-FFF2-40B4-BE49-F238E27FC236}">
              <a16:creationId xmlns:a16="http://schemas.microsoft.com/office/drawing/2014/main" id="{58BA5685-7450-4E7B-A273-F2A164765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130175</xdr:colOff>
      <xdr:row>280</xdr:row>
      <xdr:rowOff>16782</xdr:rowOff>
    </xdr:from>
    <xdr:to>
      <xdr:col>22</xdr:col>
      <xdr:colOff>224057</xdr:colOff>
      <xdr:row>312</xdr:row>
      <xdr:rowOff>93561</xdr:rowOff>
    </xdr:to>
    <xdr:graphicFrame macro="">
      <xdr:nvGraphicFramePr>
        <xdr:cNvPr id="10" name="Chart 9">
          <a:extLst>
            <a:ext uri="{FF2B5EF4-FFF2-40B4-BE49-F238E27FC236}">
              <a16:creationId xmlns:a16="http://schemas.microsoft.com/office/drawing/2014/main" id="{B07C15C5-4D3C-445D-ADE5-E910DA731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9</xdr:col>
      <xdr:colOff>111579</xdr:colOff>
      <xdr:row>313</xdr:row>
      <xdr:rowOff>91622</xdr:rowOff>
    </xdr:from>
    <xdr:to>
      <xdr:col>22</xdr:col>
      <xdr:colOff>224511</xdr:colOff>
      <xdr:row>345</xdr:row>
      <xdr:rowOff>92201</xdr:rowOff>
    </xdr:to>
    <xdr:graphicFrame macro="">
      <xdr:nvGraphicFramePr>
        <xdr:cNvPr id="11" name="Chart 10">
          <a:extLst>
            <a:ext uri="{FF2B5EF4-FFF2-40B4-BE49-F238E27FC236}">
              <a16:creationId xmlns:a16="http://schemas.microsoft.com/office/drawing/2014/main" id="{71E5FB81-2AC2-4973-A346-4F84215C2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130175</xdr:colOff>
      <xdr:row>346</xdr:row>
      <xdr:rowOff>92075</xdr:rowOff>
    </xdr:from>
    <xdr:to>
      <xdr:col>22</xdr:col>
      <xdr:colOff>224057</xdr:colOff>
      <xdr:row>378</xdr:row>
      <xdr:rowOff>92654</xdr:rowOff>
    </xdr:to>
    <xdr:graphicFrame macro="">
      <xdr:nvGraphicFramePr>
        <xdr:cNvPr id="12" name="Chart 11">
          <a:extLst>
            <a:ext uri="{FF2B5EF4-FFF2-40B4-BE49-F238E27FC236}">
              <a16:creationId xmlns:a16="http://schemas.microsoft.com/office/drawing/2014/main" id="{CCFB76AE-83FC-4F16-AD5B-06E73FE37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111578</xdr:colOff>
      <xdr:row>379</xdr:row>
      <xdr:rowOff>92982</xdr:rowOff>
    </xdr:from>
    <xdr:to>
      <xdr:col>22</xdr:col>
      <xdr:colOff>224510</xdr:colOff>
      <xdr:row>411</xdr:row>
      <xdr:rowOff>130300</xdr:rowOff>
    </xdr:to>
    <xdr:graphicFrame macro="">
      <xdr:nvGraphicFramePr>
        <xdr:cNvPr id="13" name="Chart 12">
          <a:extLst>
            <a:ext uri="{FF2B5EF4-FFF2-40B4-BE49-F238E27FC236}">
              <a16:creationId xmlns:a16="http://schemas.microsoft.com/office/drawing/2014/main" id="{BE2DC998-30F3-43F6-A2B3-A2B44A01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9</xdr:col>
      <xdr:colOff>130175</xdr:colOff>
      <xdr:row>412</xdr:row>
      <xdr:rowOff>129721</xdr:rowOff>
    </xdr:from>
    <xdr:to>
      <xdr:col>22</xdr:col>
      <xdr:colOff>224057</xdr:colOff>
      <xdr:row>445</xdr:row>
      <xdr:rowOff>92200</xdr:rowOff>
    </xdr:to>
    <xdr:graphicFrame macro="">
      <xdr:nvGraphicFramePr>
        <xdr:cNvPr id="14" name="Chart 13">
          <a:extLst>
            <a:ext uri="{FF2B5EF4-FFF2-40B4-BE49-F238E27FC236}">
              <a16:creationId xmlns:a16="http://schemas.microsoft.com/office/drawing/2014/main" id="{4E49BA19-C5EC-42C8-9D3B-4ECD86655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130175</xdr:colOff>
      <xdr:row>446</xdr:row>
      <xdr:rowOff>16329</xdr:rowOff>
    </xdr:from>
    <xdr:to>
      <xdr:col>22</xdr:col>
      <xdr:colOff>224057</xdr:colOff>
      <xdr:row>478</xdr:row>
      <xdr:rowOff>93108</xdr:rowOff>
    </xdr:to>
    <xdr:graphicFrame macro="">
      <xdr:nvGraphicFramePr>
        <xdr:cNvPr id="15" name="Chart 14">
          <a:extLst>
            <a:ext uri="{FF2B5EF4-FFF2-40B4-BE49-F238E27FC236}">
              <a16:creationId xmlns:a16="http://schemas.microsoft.com/office/drawing/2014/main" id="{4A0686A3-DC00-4A08-B630-07834CDE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9</xdr:col>
      <xdr:colOff>112032</xdr:colOff>
      <xdr:row>479</xdr:row>
      <xdr:rowOff>91622</xdr:rowOff>
    </xdr:from>
    <xdr:to>
      <xdr:col>22</xdr:col>
      <xdr:colOff>205914</xdr:colOff>
      <xdr:row>511</xdr:row>
      <xdr:rowOff>92201</xdr:rowOff>
    </xdr:to>
    <xdr:graphicFrame macro="">
      <xdr:nvGraphicFramePr>
        <xdr:cNvPr id="16" name="Chart 15">
          <a:extLst>
            <a:ext uri="{FF2B5EF4-FFF2-40B4-BE49-F238E27FC236}">
              <a16:creationId xmlns:a16="http://schemas.microsoft.com/office/drawing/2014/main" id="{37A5BDBF-9655-416B-A373-82E48AE94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9</xdr:col>
      <xdr:colOff>90714</xdr:colOff>
      <xdr:row>512</xdr:row>
      <xdr:rowOff>91167</xdr:rowOff>
    </xdr:from>
    <xdr:to>
      <xdr:col>22</xdr:col>
      <xdr:colOff>187771</xdr:colOff>
      <xdr:row>544</xdr:row>
      <xdr:rowOff>91746</xdr:rowOff>
    </xdr:to>
    <xdr:graphicFrame macro="">
      <xdr:nvGraphicFramePr>
        <xdr:cNvPr id="17" name="Chart 16">
          <a:extLst>
            <a:ext uri="{FF2B5EF4-FFF2-40B4-BE49-F238E27FC236}">
              <a16:creationId xmlns:a16="http://schemas.microsoft.com/office/drawing/2014/main" id="{90CD4DC1-1523-4796-8B72-28FE55C17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9</xdr:col>
      <xdr:colOff>90715</xdr:colOff>
      <xdr:row>545</xdr:row>
      <xdr:rowOff>91168</xdr:rowOff>
    </xdr:from>
    <xdr:to>
      <xdr:col>22</xdr:col>
      <xdr:colOff>187772</xdr:colOff>
      <xdr:row>577</xdr:row>
      <xdr:rowOff>110798</xdr:rowOff>
    </xdr:to>
    <xdr:graphicFrame macro="">
      <xdr:nvGraphicFramePr>
        <xdr:cNvPr id="18" name="Chart 17">
          <a:extLst>
            <a:ext uri="{FF2B5EF4-FFF2-40B4-BE49-F238E27FC236}">
              <a16:creationId xmlns:a16="http://schemas.microsoft.com/office/drawing/2014/main" id="{A2AECE30-DC1E-4806-9097-2CD54B508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73025</xdr:colOff>
      <xdr:row>578</xdr:row>
      <xdr:rowOff>16328</xdr:rowOff>
    </xdr:from>
    <xdr:to>
      <xdr:col>22</xdr:col>
      <xdr:colOff>166907</xdr:colOff>
      <xdr:row>610</xdr:row>
      <xdr:rowOff>112157</xdr:rowOff>
    </xdr:to>
    <xdr:graphicFrame macro="">
      <xdr:nvGraphicFramePr>
        <xdr:cNvPr id="19" name="Chart 18">
          <a:extLst>
            <a:ext uri="{FF2B5EF4-FFF2-40B4-BE49-F238E27FC236}">
              <a16:creationId xmlns:a16="http://schemas.microsoft.com/office/drawing/2014/main" id="{6B5BBCAC-DE1F-4365-8DEB-F1AE281C1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57</xdr:row>
      <xdr:rowOff>76201</xdr:rowOff>
    </xdr:from>
    <xdr:to>
      <xdr:col>8</xdr:col>
      <xdr:colOff>9525</xdr:colOff>
      <xdr:row>64</xdr:row>
      <xdr:rowOff>19050</xdr:rowOff>
    </xdr:to>
    <xdr:sp macro="" textlink="">
      <xdr:nvSpPr>
        <xdr:cNvPr id="2" name="TextBox 1">
          <a:extLst>
            <a:ext uri="{FF2B5EF4-FFF2-40B4-BE49-F238E27FC236}">
              <a16:creationId xmlns:a16="http://schemas.microsoft.com/office/drawing/2014/main" id="{8BA61711-2F03-4202-951D-FB6578D697AB}"/>
            </a:ext>
          </a:extLst>
        </xdr:cNvPr>
        <xdr:cNvSpPr txBox="1"/>
      </xdr:nvSpPr>
      <xdr:spPr>
        <a:xfrm>
          <a:off x="219075" y="10744201"/>
          <a:ext cx="8315325" cy="1209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u="sng">
              <a:latin typeface="Arial" panose="020B0604020202020204" pitchFamily="34" charset="0"/>
              <a:cs typeface="Arial" panose="020B0604020202020204" pitchFamily="34" charset="0"/>
            </a:rPr>
            <a:t>Note</a:t>
          </a:r>
          <a:r>
            <a:rPr lang="en-US" sz="1000">
              <a:latin typeface="Arial" panose="020B0604020202020204" pitchFamily="34" charset="0"/>
              <a:cs typeface="Arial" panose="020B0604020202020204" pitchFamily="34" charset="0"/>
            </a:rPr>
            <a:t>:  EPA evaluated the DOE</a:t>
          </a:r>
          <a:r>
            <a:rPr lang="en-US" sz="1000" baseline="0">
              <a:latin typeface="Arial" panose="020B0604020202020204" pitchFamily="34" charset="0"/>
              <a:cs typeface="Arial" panose="020B0604020202020204" pitchFamily="34" charset="0"/>
            </a:rPr>
            <a:t> Technical Support Document (TSD) published in March 2022. In section 8.4 DOE evaluated the payback for models at different efficiency levels. Some of the levels EPA is proposing levels were evaluated by DOE and for those levels, </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references are included to DOE's analysis in section 8.4 of the March 2022 TSD. Other levels EPA is proposing are between the Draft 1 levels and the DOE TSD efficiency level (EL) 3. EPA did not evaluate the payback at these specific levels, but included the evelaution by DOE for levels above and below the levels EPA is proposing. The payback period ranges from 0.7 to 4 years, depending on the product class. DOE did not evaluate payback periods for all of the product classes. These product classes have very small market share and for most there are no ENERGY STAR models currently available.</a:t>
          </a: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endParaRPr lang="en-US" sz="1100" baseline="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egulations.gov/document/EERE-2014-BT-STD-0059-003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ata.energystar.gov/Active-Specifications/ENERGY-STAR-Certified-Room-Air-Conditioners/rg68-9xmm/dat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regulations.doe.gov/certification-data/CCMS-4-Air_Conditioners_and_Heat_Pumps_-_Room_Air_Conditioner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05FEE-E452-4718-9EAB-B80F91740433}">
  <sheetPr>
    <tabColor rgb="FF00B0F0"/>
  </sheetPr>
  <dimension ref="A1:P32"/>
  <sheetViews>
    <sheetView tabSelected="1" workbookViewId="0"/>
  </sheetViews>
  <sheetFormatPr defaultColWidth="9.140625" defaultRowHeight="15" x14ac:dyDescent="0.25"/>
  <cols>
    <col min="1" max="1" width="2.28515625" style="1" customWidth="1"/>
    <col min="2" max="10" width="9.140625" style="1"/>
    <col min="11" max="12" width="39.140625" style="1" customWidth="1"/>
    <col min="13" max="16384" width="9.140625" style="1"/>
  </cols>
  <sheetData>
    <row r="1" spans="2:16" ht="15.75" thickBot="1" x14ac:dyDescent="0.3">
      <c r="O1" s="2"/>
      <c r="P1" s="3"/>
    </row>
    <row r="2" spans="2:16" ht="19.5" customHeight="1" x14ac:dyDescent="0.25">
      <c r="B2" s="176" t="s">
        <v>0</v>
      </c>
      <c r="C2" s="177"/>
      <c r="D2" s="177"/>
      <c r="E2" s="177"/>
      <c r="F2" s="177"/>
      <c r="G2" s="177"/>
      <c r="H2" s="177"/>
      <c r="I2" s="177"/>
      <c r="J2" s="177"/>
      <c r="K2" s="177"/>
      <c r="L2" s="178"/>
      <c r="O2" s="2"/>
      <c r="P2" s="3"/>
    </row>
    <row r="3" spans="2:16" ht="19.5" customHeight="1" x14ac:dyDescent="0.25">
      <c r="B3" s="179"/>
      <c r="C3" s="180"/>
      <c r="D3" s="180"/>
      <c r="E3" s="180"/>
      <c r="F3" s="180"/>
      <c r="G3" s="180"/>
      <c r="H3" s="180"/>
      <c r="I3" s="180"/>
      <c r="J3" s="180"/>
      <c r="K3" s="180"/>
      <c r="L3" s="181"/>
      <c r="O3" s="2"/>
      <c r="P3" s="3"/>
    </row>
    <row r="4" spans="2:16" x14ac:dyDescent="0.25">
      <c r="B4" s="182"/>
      <c r="C4" s="180"/>
      <c r="D4" s="180"/>
      <c r="E4" s="180"/>
      <c r="F4" s="180"/>
      <c r="G4" s="180"/>
      <c r="H4" s="180"/>
      <c r="I4" s="180"/>
      <c r="J4" s="180"/>
      <c r="K4" s="180"/>
      <c r="L4" s="181"/>
      <c r="O4" s="2"/>
      <c r="P4" s="3"/>
    </row>
    <row r="5" spans="2:16" ht="15.75" thickBot="1" x14ac:dyDescent="0.3">
      <c r="B5" s="183"/>
      <c r="C5" s="184"/>
      <c r="D5" s="184"/>
      <c r="E5" s="184"/>
      <c r="F5" s="184"/>
      <c r="G5" s="184"/>
      <c r="H5" s="184"/>
      <c r="I5" s="184"/>
      <c r="J5" s="184"/>
      <c r="K5" s="184"/>
      <c r="L5" s="185"/>
      <c r="O5" s="2"/>
      <c r="P5" s="3"/>
    </row>
    <row r="6" spans="2:16" ht="15.75" customHeight="1" x14ac:dyDescent="0.25">
      <c r="B6" s="186" t="s">
        <v>1</v>
      </c>
      <c r="C6" s="187"/>
      <c r="D6" s="187"/>
      <c r="E6" s="187"/>
      <c r="F6" s="187"/>
      <c r="G6" s="187"/>
      <c r="H6" s="187"/>
      <c r="I6" s="187"/>
      <c r="J6" s="187"/>
      <c r="K6" s="187"/>
      <c r="L6" s="188"/>
      <c r="O6" s="2"/>
      <c r="P6" s="3"/>
    </row>
    <row r="7" spans="2:16" ht="15.75" customHeight="1" x14ac:dyDescent="0.25">
      <c r="B7" s="169"/>
      <c r="C7" s="189"/>
      <c r="D7" s="189"/>
      <c r="E7" s="189"/>
      <c r="F7" s="189"/>
      <c r="G7" s="189"/>
      <c r="H7" s="189"/>
      <c r="I7" s="189"/>
      <c r="J7" s="189"/>
      <c r="K7" s="189"/>
      <c r="L7" s="190"/>
      <c r="O7" s="2"/>
      <c r="P7" s="3"/>
    </row>
    <row r="8" spans="2:16" ht="15.75" customHeight="1" x14ac:dyDescent="0.25">
      <c r="B8" s="169"/>
      <c r="C8" s="189"/>
      <c r="D8" s="189"/>
      <c r="E8" s="189"/>
      <c r="F8" s="189"/>
      <c r="G8" s="189"/>
      <c r="H8" s="189"/>
      <c r="I8" s="189"/>
      <c r="J8" s="189"/>
      <c r="K8" s="189"/>
      <c r="L8" s="190"/>
      <c r="O8" s="2"/>
      <c r="P8" s="3"/>
    </row>
    <row r="9" spans="2:16" ht="15.75" customHeight="1" x14ac:dyDescent="0.25">
      <c r="B9" s="4"/>
      <c r="C9" s="5"/>
      <c r="D9" s="5"/>
      <c r="E9" s="5"/>
      <c r="F9" s="5"/>
      <c r="G9" s="5"/>
      <c r="H9" s="5"/>
      <c r="I9" s="5"/>
      <c r="J9" s="5"/>
      <c r="K9" s="5"/>
      <c r="L9" s="6"/>
      <c r="O9" s="2"/>
      <c r="P9" s="3"/>
    </row>
    <row r="10" spans="2:16" ht="18.75" x14ac:dyDescent="0.3">
      <c r="B10" s="7" t="s">
        <v>2</v>
      </c>
      <c r="L10" s="8"/>
      <c r="O10" s="2"/>
      <c r="P10" s="3"/>
    </row>
    <row r="11" spans="2:16" ht="18.75" x14ac:dyDescent="0.3">
      <c r="B11" s="7" t="s">
        <v>3</v>
      </c>
      <c r="C11" s="9"/>
      <c r="D11" s="10"/>
      <c r="E11" s="10"/>
      <c r="F11" s="10"/>
      <c r="G11" s="10"/>
      <c r="H11" s="10"/>
      <c r="I11" s="10"/>
      <c r="L11" s="8"/>
      <c r="O11" s="2"/>
      <c r="P11" s="3"/>
    </row>
    <row r="12" spans="2:16" ht="18.75" x14ac:dyDescent="0.3">
      <c r="B12" s="7"/>
      <c r="C12" s="191" t="s">
        <v>4</v>
      </c>
      <c r="D12" s="191"/>
      <c r="E12" s="191"/>
      <c r="F12" s="191"/>
      <c r="G12" s="191"/>
      <c r="H12" s="191"/>
      <c r="I12" s="191"/>
      <c r="L12" s="8"/>
      <c r="O12" s="2"/>
      <c r="P12" s="3"/>
    </row>
    <row r="13" spans="2:16" ht="18.75" x14ac:dyDescent="0.3">
      <c r="B13" s="7"/>
      <c r="C13" s="11" t="s">
        <v>5</v>
      </c>
      <c r="D13" s="11"/>
      <c r="E13" s="11"/>
      <c r="F13" s="11"/>
      <c r="G13" s="11"/>
      <c r="H13" s="11"/>
      <c r="I13" s="11"/>
      <c r="J13" s="12"/>
      <c r="L13" s="8"/>
      <c r="O13" s="2"/>
      <c r="P13" s="3"/>
    </row>
    <row r="14" spans="2:16" ht="18.75" x14ac:dyDescent="0.3">
      <c r="B14" s="7" t="s">
        <v>6</v>
      </c>
      <c r="C14" s="10"/>
      <c r="D14" s="10"/>
      <c r="E14" s="10"/>
      <c r="F14" s="10"/>
      <c r="G14" s="10"/>
      <c r="H14" s="10"/>
      <c r="I14" s="10"/>
      <c r="L14" s="8"/>
      <c r="O14" s="2"/>
      <c r="P14" s="3"/>
    </row>
    <row r="15" spans="2:16" ht="18.75" x14ac:dyDescent="0.3">
      <c r="B15" s="7"/>
      <c r="C15" s="191" t="s">
        <v>7</v>
      </c>
      <c r="D15" s="191"/>
      <c r="E15" s="191"/>
      <c r="F15" s="191"/>
      <c r="G15" s="191"/>
      <c r="H15" s="191"/>
      <c r="I15" s="191"/>
      <c r="L15" s="8"/>
      <c r="O15" s="2"/>
      <c r="P15" s="3"/>
    </row>
    <row r="16" spans="2:16" ht="18.75" x14ac:dyDescent="0.3">
      <c r="B16" s="7"/>
      <c r="C16" s="191" t="s">
        <v>8</v>
      </c>
      <c r="D16" s="191"/>
      <c r="E16" s="191"/>
      <c r="F16" s="191"/>
      <c r="G16" s="191"/>
      <c r="H16" s="191"/>
      <c r="I16" s="191"/>
      <c r="L16" s="8"/>
      <c r="O16" s="2"/>
      <c r="P16" s="3"/>
    </row>
    <row r="17" spans="1:16" ht="18.75" x14ac:dyDescent="0.3">
      <c r="B17" s="7"/>
      <c r="C17" s="191" t="s">
        <v>9</v>
      </c>
      <c r="D17" s="191"/>
      <c r="E17" s="191"/>
      <c r="F17" s="191"/>
      <c r="G17" s="191"/>
      <c r="H17" s="191"/>
      <c r="I17" s="191"/>
      <c r="L17" s="8"/>
      <c r="O17" s="2"/>
      <c r="P17" s="3"/>
    </row>
    <row r="18" spans="1:16" ht="18.75" x14ac:dyDescent="0.3">
      <c r="B18" s="7" t="s">
        <v>10</v>
      </c>
      <c r="C18" s="10"/>
      <c r="D18" s="10"/>
      <c r="E18" s="10"/>
      <c r="F18" s="10"/>
      <c r="G18" s="10"/>
      <c r="H18" s="10"/>
      <c r="I18" s="10"/>
      <c r="L18" s="8"/>
      <c r="O18" s="2"/>
      <c r="P18" s="3"/>
    </row>
    <row r="19" spans="1:16" ht="18.75" x14ac:dyDescent="0.3">
      <c r="B19" s="7"/>
      <c r="C19" s="13" t="s">
        <v>11</v>
      </c>
      <c r="D19" s="13"/>
      <c r="E19" s="13"/>
      <c r="F19" s="13"/>
      <c r="G19" s="13"/>
      <c r="H19" s="13"/>
      <c r="I19" s="13"/>
      <c r="L19" s="8"/>
      <c r="O19" s="2"/>
      <c r="P19" s="3"/>
    </row>
    <row r="20" spans="1:16" ht="18.75" x14ac:dyDescent="0.3">
      <c r="B20" s="7" t="s">
        <v>12</v>
      </c>
      <c r="C20" s="10"/>
      <c r="D20" s="10"/>
      <c r="E20" s="10"/>
      <c r="F20" s="10"/>
      <c r="G20" s="10"/>
      <c r="H20" s="10"/>
      <c r="I20" s="10"/>
      <c r="L20" s="8"/>
      <c r="O20" s="2"/>
      <c r="P20" s="3"/>
    </row>
    <row r="21" spans="1:16" ht="18.75" x14ac:dyDescent="0.3">
      <c r="B21" s="7"/>
      <c r="C21" s="14" t="s">
        <v>13</v>
      </c>
      <c r="D21" s="15"/>
      <c r="E21" s="15"/>
      <c r="F21" s="16"/>
      <c r="G21" s="16"/>
      <c r="H21" s="16"/>
      <c r="I21" s="16"/>
      <c r="J21" s="17"/>
      <c r="K21" s="17"/>
      <c r="L21" s="8"/>
      <c r="O21" s="2"/>
      <c r="P21" s="3"/>
    </row>
    <row r="22" spans="1:16" ht="18.75" x14ac:dyDescent="0.3">
      <c r="B22" s="7" t="s">
        <v>14</v>
      </c>
      <c r="C22" s="10"/>
      <c r="D22" s="10"/>
      <c r="E22" s="10"/>
      <c r="F22" s="10"/>
      <c r="G22" s="10"/>
      <c r="H22" s="10"/>
      <c r="I22" s="10"/>
      <c r="L22" s="8"/>
      <c r="O22" s="2"/>
      <c r="P22" s="3"/>
    </row>
    <row r="23" spans="1:16" ht="18.75" x14ac:dyDescent="0.3">
      <c r="B23" s="18"/>
      <c r="C23" s="14" t="s">
        <v>15</v>
      </c>
      <c r="D23" s="15"/>
      <c r="E23" s="15"/>
      <c r="F23" s="16"/>
      <c r="G23" s="16"/>
      <c r="H23" s="16"/>
      <c r="I23" s="16"/>
      <c r="L23" s="8"/>
      <c r="O23" s="2"/>
      <c r="P23" s="3"/>
    </row>
    <row r="24" spans="1:16" x14ac:dyDescent="0.25">
      <c r="B24" s="18"/>
      <c r="L24" s="8"/>
      <c r="O24" s="2"/>
      <c r="P24" s="3"/>
    </row>
    <row r="25" spans="1:16" x14ac:dyDescent="0.25">
      <c r="B25" s="169" t="s">
        <v>16</v>
      </c>
      <c r="C25" s="170"/>
      <c r="D25" s="170"/>
      <c r="E25" s="170"/>
      <c r="F25" s="170"/>
      <c r="G25" s="170"/>
      <c r="H25" s="170"/>
      <c r="I25" s="170"/>
      <c r="J25" s="170"/>
      <c r="K25" s="170"/>
      <c r="L25" s="171"/>
      <c r="O25" s="2"/>
      <c r="P25" s="3"/>
    </row>
    <row r="26" spans="1:16" x14ac:dyDescent="0.25">
      <c r="B26" s="172"/>
      <c r="C26" s="170"/>
      <c r="D26" s="170"/>
      <c r="E26" s="170"/>
      <c r="F26" s="170"/>
      <c r="G26" s="170"/>
      <c r="H26" s="170"/>
      <c r="I26" s="170"/>
      <c r="J26" s="170"/>
      <c r="K26" s="170"/>
      <c r="L26" s="171"/>
      <c r="O26" s="2"/>
      <c r="P26" s="3"/>
    </row>
    <row r="27" spans="1:16" x14ac:dyDescent="0.25">
      <c r="B27" s="172"/>
      <c r="C27" s="170"/>
      <c r="D27" s="170"/>
      <c r="E27" s="170"/>
      <c r="F27" s="170"/>
      <c r="G27" s="170"/>
      <c r="H27" s="170"/>
      <c r="I27" s="170"/>
      <c r="J27" s="170"/>
      <c r="K27" s="170"/>
      <c r="L27" s="171"/>
      <c r="O27" s="2"/>
      <c r="P27" s="3"/>
    </row>
    <row r="28" spans="1:16" ht="15.75" thickBot="1" x14ac:dyDescent="0.3">
      <c r="B28" s="173"/>
      <c r="C28" s="174"/>
      <c r="D28" s="174"/>
      <c r="E28" s="174"/>
      <c r="F28" s="174"/>
      <c r="G28" s="174"/>
      <c r="H28" s="174"/>
      <c r="I28" s="174"/>
      <c r="J28" s="174"/>
      <c r="K28" s="174"/>
      <c r="L28" s="175"/>
      <c r="O28" s="2"/>
      <c r="P28" s="3"/>
    </row>
    <row r="29" spans="1:16" x14ac:dyDescent="0.25">
      <c r="O29" s="2"/>
      <c r="P29" s="3"/>
    </row>
    <row r="30" spans="1:16" x14ac:dyDescent="0.25">
      <c r="O30" s="2"/>
      <c r="P30" s="3"/>
    </row>
    <row r="31" spans="1:16" ht="15.75" thickBot="1" x14ac:dyDescent="0.3">
      <c r="A31" s="19"/>
      <c r="B31" s="19"/>
      <c r="C31" s="19"/>
      <c r="D31" s="19"/>
      <c r="E31" s="19"/>
      <c r="F31" s="19"/>
      <c r="G31" s="19"/>
      <c r="H31" s="19"/>
      <c r="I31" s="19"/>
      <c r="J31" s="19"/>
      <c r="K31" s="19"/>
      <c r="L31" s="19"/>
      <c r="M31" s="19"/>
      <c r="N31" s="19"/>
      <c r="O31" s="20"/>
      <c r="P31" s="3"/>
    </row>
    <row r="32" spans="1:16" ht="15.75" thickTop="1" x14ac:dyDescent="0.25"/>
  </sheetData>
  <mergeCells count="7">
    <mergeCell ref="B25:L28"/>
    <mergeCell ref="B2:L5"/>
    <mergeCell ref="B6:L8"/>
    <mergeCell ref="C12:I12"/>
    <mergeCell ref="C15:I15"/>
    <mergeCell ref="C16:I16"/>
    <mergeCell ref="C17:I17"/>
  </mergeCells>
  <hyperlinks>
    <hyperlink ref="C12" location="'2. Draft 1 Version 2.0 Criteria'!B2" display="Table 1: Draft 1 Efficiency Requirements" xr:uid="{1C344D28-9DCA-4100-B315-D7A0BC9FF75E}"/>
    <hyperlink ref="C15" location="'3. Energy and Cost Savings'!B2" display="Table 2: Annual Unit Energy, GHG, and Cost Savings" xr:uid="{B68A9AD2-29B9-4AC0-A3EA-C0D1D3417EAD}"/>
    <hyperlink ref="C16" location="'3. Energy and Cost Savings'!B15" display="Table 3: Lifetime Unit Energy, GHG, and Cost Savings" xr:uid="{A4BC97EB-ACAE-4225-9479-3733EB8781DE}"/>
    <hyperlink ref="C17" location="'3. Energy and Cost Savings'!B25" display="Table 4: National Lifetime Savings Estimate" xr:uid="{92E510D3-4DC5-4872-B56F-3D495AE1D042}"/>
    <hyperlink ref="C19" location="'4. Incremental Cost and Payback'!B2" display="Table 5: Average Installed Cost and Payback" xr:uid="{78A98CEC-9085-454B-AA63-565C74282C39}"/>
    <hyperlink ref="C13" location="'2. Version 5.0 Criteria'!J5" display="Charts 1-18: V5.0 Efficiency Criteria and Room Air Conditioner Models" xr:uid="{26BD9CCB-3B0F-4C46-8F9E-4F33E15C8B4C}"/>
    <hyperlink ref="C13:I13" location="'2. Version 5.0 Criteria'!I5" display="Charts 1-18: V5.0 Efficiency Criteria and ENERGY STAR Models" xr:uid="{C98F0665-F1C1-48B9-BBC4-BDDEA421BC15}"/>
    <hyperlink ref="C12:I12" location="'2. Version 5.0 Criteria'!E2" display="Table 1:  Efficiency Levels" xr:uid="{F6BC914E-46B1-4A59-B6F5-795168F27768}"/>
    <hyperlink ref="C15:I15" location="'3. Energy and Cost Savings'!B2" display="Table 2: Annual Unit Energy, GHG, and Cost Savings" xr:uid="{B235E6BB-5A24-4946-ADD6-E1132D984290}"/>
    <hyperlink ref="C16:I16" location="'3. Energy and Cost Savings'!B29" display="Table 3: Lifetime Unit Energy, GHG, and Cost Savings" xr:uid="{39314E76-D489-41BB-B3A6-8158D756422B}"/>
    <hyperlink ref="C17:I17" location="'3. Energy and Cost Savings'!B53" display="Table 4: National Lifetime Savings Estimate" xr:uid="{0D956B87-6437-4E8B-9C82-397FE061011E}"/>
    <hyperlink ref="C23" location="'6. DOE Certification Dataset'!B2" display="Table 7: DOE Certification Dataset" xr:uid="{8D99EFBA-C680-4524-8327-489D542FE5E4}"/>
    <hyperlink ref="C21" location="'5. ENERGY STAR QPL'!B2" display="Table 6: ENERGY STAR Qualified Products List" xr:uid="{1281C45B-420F-4A50-8E89-EA98C044427F}"/>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269C3-80C9-4975-8097-321F6159E076}">
  <sheetPr>
    <tabColor rgb="FF00B0F0"/>
  </sheetPr>
  <dimension ref="A1:AA624"/>
  <sheetViews>
    <sheetView workbookViewId="0"/>
  </sheetViews>
  <sheetFormatPr defaultColWidth="9.140625" defaultRowHeight="12.75" x14ac:dyDescent="0.2"/>
  <cols>
    <col min="1" max="1" width="4.7109375" style="21" customWidth="1"/>
    <col min="2" max="3" width="4.7109375" style="21" hidden="1" customWidth="1"/>
    <col min="4" max="4" width="3.42578125" style="22" hidden="1" customWidth="1"/>
    <col min="5" max="5" width="72.7109375" style="3" bestFit="1" customWidth="1"/>
    <col min="6" max="6" width="26.5703125" style="23" customWidth="1"/>
    <col min="7" max="7" width="10" style="23" customWidth="1"/>
    <col min="8" max="8" width="17.85546875" style="23" customWidth="1"/>
    <col min="9" max="9" width="4.140625" style="3" customWidth="1"/>
    <col min="10" max="19" width="9.140625" style="3"/>
    <col min="20" max="20" width="13.85546875" style="3" customWidth="1"/>
    <col min="21" max="16384" width="9.140625" style="3"/>
  </cols>
  <sheetData>
    <row r="1" spans="1:27" x14ac:dyDescent="0.2">
      <c r="Z1" s="2"/>
    </row>
    <row r="2" spans="1:27" ht="15" x14ac:dyDescent="0.25">
      <c r="E2" s="24" t="s">
        <v>4</v>
      </c>
      <c r="Z2" s="2"/>
    </row>
    <row r="3" spans="1:27" s="30" customFormat="1" ht="26.1" customHeight="1" x14ac:dyDescent="0.2">
      <c r="A3" s="25"/>
      <c r="B3" s="25"/>
      <c r="C3" s="25"/>
      <c r="D3" s="26"/>
      <c r="E3" s="27" t="s">
        <v>17</v>
      </c>
      <c r="F3" s="28"/>
      <c r="G3" s="28"/>
      <c r="H3" s="29"/>
      <c r="Z3" s="2"/>
      <c r="AA3" s="3"/>
    </row>
    <row r="4" spans="1:27" s="35" customFormat="1" ht="30" x14ac:dyDescent="0.2">
      <c r="A4" s="31"/>
      <c r="B4" s="31"/>
      <c r="C4" s="31"/>
      <c r="D4" s="32"/>
      <c r="E4" s="33"/>
      <c r="F4" s="34" t="s">
        <v>18</v>
      </c>
      <c r="G4" s="34" t="s">
        <v>19</v>
      </c>
      <c r="H4" s="34" t="s">
        <v>20</v>
      </c>
      <c r="Z4" s="36"/>
    </row>
    <row r="5" spans="1:27" ht="15" x14ac:dyDescent="0.25">
      <c r="E5" s="37" t="s">
        <v>21</v>
      </c>
      <c r="F5" s="38"/>
      <c r="G5" s="38"/>
      <c r="H5" s="39"/>
      <c r="J5" s="24" t="s">
        <v>5</v>
      </c>
      <c r="Z5" s="2"/>
    </row>
    <row r="6" spans="1:27" ht="15" x14ac:dyDescent="0.25">
      <c r="A6" s="21" t="str">
        <f>$E$5</f>
        <v>Federal Standard</v>
      </c>
      <c r="B6" s="21" t="s">
        <v>22</v>
      </c>
      <c r="C6" s="21" t="str">
        <f>E6</f>
        <v>1. Without reverse cycle, with louvered sides, and less than 6,000 Btu/h</v>
      </c>
      <c r="D6" s="22">
        <v>1</v>
      </c>
      <c r="E6" s="40" t="s">
        <v>23</v>
      </c>
      <c r="F6" s="41">
        <v>5000</v>
      </c>
      <c r="G6" s="42">
        <v>11</v>
      </c>
      <c r="H6" s="43">
        <f>F6*750/(G6*1000)</f>
        <v>340.90909090909093</v>
      </c>
      <c r="Z6" s="2"/>
    </row>
    <row r="7" spans="1:27" ht="15" x14ac:dyDescent="0.25">
      <c r="A7" s="21" t="str">
        <f t="shared" ref="A7:A39" si="0">$E$5</f>
        <v>Federal Standard</v>
      </c>
      <c r="B7" s="21" t="s">
        <v>24</v>
      </c>
      <c r="C7" s="21" t="str">
        <f t="shared" ref="C7:C39" si="1">E7</f>
        <v>2. Without reverse cycle, with louvered sides, and 6,000 to 7,999 Btu/h</v>
      </c>
      <c r="D7" s="22">
        <v>2</v>
      </c>
      <c r="E7" s="40" t="s">
        <v>25</v>
      </c>
      <c r="F7" s="41">
        <v>6000</v>
      </c>
      <c r="G7" s="42">
        <v>11</v>
      </c>
      <c r="H7" s="43">
        <f t="shared" ref="H7:H39" si="2">F7*750/(G7*1000)</f>
        <v>409.09090909090907</v>
      </c>
      <c r="Z7" s="2"/>
    </row>
    <row r="8" spans="1:27" ht="15" x14ac:dyDescent="0.25">
      <c r="A8" s="21" t="str">
        <f t="shared" si="0"/>
        <v>Federal Standard</v>
      </c>
      <c r="B8" s="21" t="s">
        <v>26</v>
      </c>
      <c r="C8" s="21" t="str">
        <f t="shared" si="1"/>
        <v>3. Without reverse cycle, with louvered sides, and 8,000 to 13,999 Btu/h</v>
      </c>
      <c r="D8" s="22">
        <v>3</v>
      </c>
      <c r="E8" s="40" t="s">
        <v>27</v>
      </c>
      <c r="F8" s="41">
        <v>10000</v>
      </c>
      <c r="G8" s="42">
        <v>10.9</v>
      </c>
      <c r="H8" s="43">
        <f t="shared" si="2"/>
        <v>688.0733944954128</v>
      </c>
      <c r="Z8" s="2"/>
    </row>
    <row r="9" spans="1:27" ht="15" hidden="1" x14ac:dyDescent="0.25">
      <c r="B9" s="21" t="s">
        <v>28</v>
      </c>
      <c r="C9" s="21">
        <f t="shared" si="1"/>
        <v>0</v>
      </c>
      <c r="D9" s="22">
        <f>D8</f>
        <v>3</v>
      </c>
      <c r="E9" s="40"/>
      <c r="F9" s="41"/>
      <c r="G9" s="42"/>
      <c r="H9" s="43"/>
      <c r="Z9" s="2"/>
    </row>
    <row r="10" spans="1:27" ht="15" x14ac:dyDescent="0.25">
      <c r="A10" s="21" t="str">
        <f t="shared" si="0"/>
        <v>Federal Standard</v>
      </c>
      <c r="B10" s="21" t="s">
        <v>29</v>
      </c>
      <c r="C10" s="21" t="str">
        <f t="shared" si="1"/>
        <v>4. Without reverse cycle, with louvered sides, and 14,000 to 19,999 Btu/h</v>
      </c>
      <c r="D10" s="22">
        <v>4</v>
      </c>
      <c r="E10" s="40" t="s">
        <v>30</v>
      </c>
      <c r="F10" s="41">
        <v>18000</v>
      </c>
      <c r="G10" s="42">
        <v>10.7</v>
      </c>
      <c r="H10" s="43">
        <f t="shared" si="2"/>
        <v>1261.6822429906542</v>
      </c>
      <c r="Z10" s="2"/>
    </row>
    <row r="11" spans="1:27" ht="15" x14ac:dyDescent="0.25">
      <c r="A11" s="21" t="str">
        <f t="shared" si="0"/>
        <v>Federal Standard</v>
      </c>
      <c r="B11" s="21" t="s">
        <v>31</v>
      </c>
      <c r="C11" s="21" t="str">
        <f t="shared" si="1"/>
        <v>5a. Without reverse cycle, with louvered sides, and 20,000 to 27,999 Btu/h</v>
      </c>
      <c r="D11" s="22" t="s">
        <v>32</v>
      </c>
      <c r="E11" s="40" t="s">
        <v>33</v>
      </c>
      <c r="F11" s="41">
        <v>24000</v>
      </c>
      <c r="G11" s="42">
        <v>9.4</v>
      </c>
      <c r="H11" s="43">
        <f t="shared" si="2"/>
        <v>1914.8936170212767</v>
      </c>
      <c r="Z11" s="2"/>
    </row>
    <row r="12" spans="1:27" ht="15" x14ac:dyDescent="0.25">
      <c r="A12" s="21" t="str">
        <f t="shared" si="0"/>
        <v>Federal Standard</v>
      </c>
      <c r="B12" s="21" t="s">
        <v>34</v>
      </c>
      <c r="C12" s="21" t="str">
        <f t="shared" si="1"/>
        <v>5b. Without reverse cycle, with louvered sides, and 28,000 Btu/h or more</v>
      </c>
      <c r="D12" s="22" t="s">
        <v>35</v>
      </c>
      <c r="E12" s="40" t="s">
        <v>36</v>
      </c>
      <c r="F12" s="41">
        <v>28000</v>
      </c>
      <c r="G12" s="42">
        <v>9</v>
      </c>
      <c r="H12" s="43">
        <f t="shared" si="2"/>
        <v>2333.3333333333335</v>
      </c>
      <c r="Z12" s="2"/>
    </row>
    <row r="13" spans="1:27" ht="15" x14ac:dyDescent="0.25">
      <c r="A13" s="21" t="str">
        <f t="shared" si="0"/>
        <v>Federal Standard</v>
      </c>
      <c r="B13" s="21" t="s">
        <v>37</v>
      </c>
      <c r="C13" s="21" t="str">
        <f t="shared" si="1"/>
        <v>6. Without reverse cycle, without louvered sides, and less than 6,000 Btu/h</v>
      </c>
      <c r="D13" s="22">
        <v>6</v>
      </c>
      <c r="E13" s="40" t="s">
        <v>38</v>
      </c>
      <c r="F13" s="41">
        <v>5000</v>
      </c>
      <c r="G13" s="42">
        <v>10</v>
      </c>
      <c r="H13" s="43">
        <f t="shared" si="2"/>
        <v>375</v>
      </c>
      <c r="Z13" s="2"/>
    </row>
    <row r="14" spans="1:27" ht="15" x14ac:dyDescent="0.25">
      <c r="A14" s="21" t="str">
        <f t="shared" si="0"/>
        <v>Federal Standard</v>
      </c>
      <c r="B14" s="21" t="s">
        <v>39</v>
      </c>
      <c r="C14" s="21" t="str">
        <f t="shared" si="1"/>
        <v>7. Without reverse cycle, without louvered sides, and 6,000 to 7,999 Btu/h</v>
      </c>
      <c r="D14" s="22">
        <v>7</v>
      </c>
      <c r="E14" s="40" t="s">
        <v>40</v>
      </c>
      <c r="F14" s="41">
        <v>6000</v>
      </c>
      <c r="G14" s="42">
        <v>10</v>
      </c>
      <c r="H14" s="43">
        <f t="shared" si="2"/>
        <v>450</v>
      </c>
      <c r="Z14" s="2"/>
    </row>
    <row r="15" spans="1:27" ht="15" x14ac:dyDescent="0.25">
      <c r="A15" s="21" t="str">
        <f t="shared" si="0"/>
        <v>Federal Standard</v>
      </c>
      <c r="B15" s="21" t="s">
        <v>41</v>
      </c>
      <c r="C15" s="21" t="str">
        <f t="shared" si="1"/>
        <v>8a. Without reverse cycle, without louvered sides, and 8,000 to 10,999 Btu/h</v>
      </c>
      <c r="D15" s="22" t="s">
        <v>42</v>
      </c>
      <c r="E15" s="40" t="s">
        <v>43</v>
      </c>
      <c r="F15" s="41">
        <v>8000</v>
      </c>
      <c r="G15" s="42">
        <v>9.6</v>
      </c>
      <c r="H15" s="43">
        <f t="shared" si="2"/>
        <v>625</v>
      </c>
      <c r="Z15" s="2"/>
    </row>
    <row r="16" spans="1:27" ht="15" x14ac:dyDescent="0.25">
      <c r="A16" s="21" t="str">
        <f t="shared" si="0"/>
        <v>Federal Standard</v>
      </c>
      <c r="B16" s="21" t="s">
        <v>44</v>
      </c>
      <c r="C16" s="21" t="str">
        <f t="shared" si="1"/>
        <v>8b. Without reverse cycle, without louvered sides, and 11,000 to 13,999 Btu/h</v>
      </c>
      <c r="D16" s="22" t="s">
        <v>45</v>
      </c>
      <c r="E16" s="40" t="s">
        <v>46</v>
      </c>
      <c r="F16" s="41">
        <v>12000</v>
      </c>
      <c r="G16" s="42">
        <v>9.5</v>
      </c>
      <c r="H16" s="43">
        <f t="shared" si="2"/>
        <v>947.36842105263156</v>
      </c>
      <c r="Z16" s="2"/>
    </row>
    <row r="17" spans="1:26" ht="15" x14ac:dyDescent="0.25">
      <c r="A17" s="21" t="str">
        <f t="shared" si="0"/>
        <v>Federal Standard</v>
      </c>
      <c r="B17" s="21" t="s">
        <v>47</v>
      </c>
      <c r="C17" s="21" t="str">
        <f t="shared" si="1"/>
        <v>9. Without reverse cycle, without louvered sides, and 14,000 to 19,999 Btu/h</v>
      </c>
      <c r="D17" s="22">
        <v>9</v>
      </c>
      <c r="E17" s="40" t="s">
        <v>48</v>
      </c>
      <c r="F17" s="41">
        <v>14000</v>
      </c>
      <c r="G17" s="42">
        <v>9.3000000000000007</v>
      </c>
      <c r="H17" s="43">
        <f t="shared" si="2"/>
        <v>1129.0322580645161</v>
      </c>
      <c r="Z17" s="2"/>
    </row>
    <row r="18" spans="1:26" ht="15" x14ac:dyDescent="0.25">
      <c r="A18" s="21" t="str">
        <f t="shared" si="0"/>
        <v>Federal Standard</v>
      </c>
      <c r="B18" s="21" t="s">
        <v>49</v>
      </c>
      <c r="C18" s="21" t="str">
        <f t="shared" si="1"/>
        <v>10. Without reverse cycle, without louvered sides, and 20,000 Btu/h or more</v>
      </c>
      <c r="D18" s="22">
        <v>10</v>
      </c>
      <c r="E18" s="40" t="s">
        <v>50</v>
      </c>
      <c r="F18" s="41">
        <v>20000</v>
      </c>
      <c r="G18" s="42">
        <v>9.4</v>
      </c>
      <c r="H18" s="43">
        <f t="shared" si="2"/>
        <v>1595.7446808510638</v>
      </c>
      <c r="Z18" s="2"/>
    </row>
    <row r="19" spans="1:26" ht="15" x14ac:dyDescent="0.25">
      <c r="A19" s="21" t="str">
        <f t="shared" si="0"/>
        <v>Federal Standard</v>
      </c>
      <c r="B19" s="21" t="s">
        <v>51</v>
      </c>
      <c r="C19" s="21" t="str">
        <f t="shared" si="1"/>
        <v>11. With reverse cycle, with louvered sides, and less than 20,000 Btu/h</v>
      </c>
      <c r="D19" s="22">
        <v>11</v>
      </c>
      <c r="E19" s="40" t="s">
        <v>52</v>
      </c>
      <c r="F19" s="41">
        <v>12000</v>
      </c>
      <c r="G19" s="42">
        <v>9.8000000000000007</v>
      </c>
      <c r="H19" s="43">
        <f t="shared" si="2"/>
        <v>918.36734693877554</v>
      </c>
      <c r="Z19" s="2"/>
    </row>
    <row r="20" spans="1:26" ht="15" hidden="1" x14ac:dyDescent="0.25">
      <c r="B20" s="21" t="s">
        <v>53</v>
      </c>
      <c r="C20" s="21">
        <f t="shared" si="1"/>
        <v>0</v>
      </c>
      <c r="D20" s="22">
        <f>D19</f>
        <v>11</v>
      </c>
      <c r="E20" s="40"/>
      <c r="F20" s="41"/>
      <c r="G20" s="42"/>
      <c r="H20" s="43"/>
      <c r="Z20" s="2"/>
    </row>
    <row r="21" spans="1:26" ht="15" hidden="1" x14ac:dyDescent="0.25">
      <c r="B21" s="21" t="s">
        <v>54</v>
      </c>
      <c r="C21" s="21">
        <f t="shared" si="1"/>
        <v>0</v>
      </c>
      <c r="D21" s="22">
        <f t="shared" ref="D21:D24" si="3">D20</f>
        <v>11</v>
      </c>
      <c r="E21" s="40"/>
      <c r="F21" s="41"/>
      <c r="G21" s="42"/>
      <c r="H21" s="43"/>
      <c r="Z21" s="2"/>
    </row>
    <row r="22" spans="1:26" ht="15" hidden="1" x14ac:dyDescent="0.25">
      <c r="B22" s="21" t="s">
        <v>55</v>
      </c>
      <c r="C22" s="21">
        <f t="shared" si="1"/>
        <v>0</v>
      </c>
      <c r="D22" s="22">
        <f t="shared" si="3"/>
        <v>11</v>
      </c>
      <c r="E22" s="40"/>
      <c r="F22" s="41"/>
      <c r="G22" s="42"/>
      <c r="H22" s="43"/>
      <c r="Z22" s="2"/>
    </row>
    <row r="23" spans="1:26" ht="15" hidden="1" x14ac:dyDescent="0.25">
      <c r="B23" s="21" t="s">
        <v>56</v>
      </c>
      <c r="C23" s="21">
        <f t="shared" si="1"/>
        <v>0</v>
      </c>
      <c r="D23" s="22">
        <f t="shared" si="3"/>
        <v>11</v>
      </c>
      <c r="E23" s="40"/>
      <c r="F23" s="41"/>
      <c r="G23" s="42"/>
      <c r="H23" s="43"/>
      <c r="Z23" s="2"/>
    </row>
    <row r="24" spans="1:26" ht="15" hidden="1" x14ac:dyDescent="0.25">
      <c r="B24" s="21" t="s">
        <v>57</v>
      </c>
      <c r="C24" s="21">
        <f t="shared" si="1"/>
        <v>0</v>
      </c>
      <c r="D24" s="22">
        <f t="shared" si="3"/>
        <v>11</v>
      </c>
      <c r="E24" s="40"/>
      <c r="F24" s="41"/>
      <c r="G24" s="42"/>
      <c r="H24" s="43"/>
      <c r="Z24" s="2"/>
    </row>
    <row r="25" spans="1:26" ht="15" x14ac:dyDescent="0.25">
      <c r="A25" s="21" t="str">
        <f t="shared" si="0"/>
        <v>Federal Standard</v>
      </c>
      <c r="B25" s="21" t="s">
        <v>58</v>
      </c>
      <c r="C25" s="21" t="str">
        <f t="shared" si="1"/>
        <v>12. With reverse cycle, without louvered sides, and less than 14,000 Btu/h</v>
      </c>
      <c r="D25" s="22">
        <v>12</v>
      </c>
      <c r="E25" s="40" t="s">
        <v>59</v>
      </c>
      <c r="F25" s="41">
        <v>10000</v>
      </c>
      <c r="G25" s="42">
        <v>9.3000000000000007</v>
      </c>
      <c r="H25" s="43">
        <f t="shared" si="2"/>
        <v>806.45161290322585</v>
      </c>
      <c r="Z25" s="2"/>
    </row>
    <row r="26" spans="1:26" ht="15" hidden="1" x14ac:dyDescent="0.25">
      <c r="B26" s="21" t="s">
        <v>60</v>
      </c>
      <c r="C26" s="21">
        <f t="shared" si="1"/>
        <v>0</v>
      </c>
      <c r="D26" s="22">
        <f>D25</f>
        <v>12</v>
      </c>
      <c r="E26" s="40"/>
      <c r="F26" s="41"/>
      <c r="G26" s="42"/>
      <c r="H26" s="43"/>
      <c r="Z26" s="2"/>
    </row>
    <row r="27" spans="1:26" ht="15" hidden="1" x14ac:dyDescent="0.25">
      <c r="B27" s="21" t="s">
        <v>61</v>
      </c>
      <c r="C27" s="21">
        <f t="shared" si="1"/>
        <v>0</v>
      </c>
      <c r="D27" s="22">
        <f t="shared" ref="D27:D28" si="4">D26</f>
        <v>12</v>
      </c>
      <c r="E27" s="40"/>
      <c r="F27" s="41"/>
      <c r="G27" s="42"/>
      <c r="H27" s="43"/>
      <c r="Z27" s="2"/>
    </row>
    <row r="28" spans="1:26" ht="15" hidden="1" x14ac:dyDescent="0.25">
      <c r="B28" s="21" t="s">
        <v>62</v>
      </c>
      <c r="C28" s="21">
        <f t="shared" si="1"/>
        <v>0</v>
      </c>
      <c r="D28" s="22">
        <f t="shared" si="4"/>
        <v>12</v>
      </c>
      <c r="E28" s="40"/>
      <c r="F28" s="41"/>
      <c r="G28" s="42"/>
      <c r="H28" s="43"/>
      <c r="Z28" s="2"/>
    </row>
    <row r="29" spans="1:26" ht="15" x14ac:dyDescent="0.25">
      <c r="A29" s="21" t="str">
        <f t="shared" si="0"/>
        <v>Federal Standard</v>
      </c>
      <c r="B29" s="21" t="s">
        <v>57</v>
      </c>
      <c r="C29" s="21" t="str">
        <f t="shared" si="1"/>
        <v>13. With reverse cycle, with louvered sides, and 20,000 Btu/h or more</v>
      </c>
      <c r="D29" s="22">
        <v>13</v>
      </c>
      <c r="E29" s="40" t="s">
        <v>63</v>
      </c>
      <c r="F29" s="41">
        <v>24000</v>
      </c>
      <c r="G29" s="42">
        <v>9.3000000000000007</v>
      </c>
      <c r="H29" s="43">
        <f t="shared" si="2"/>
        <v>1935.483870967742</v>
      </c>
      <c r="Z29" s="2"/>
    </row>
    <row r="30" spans="1:26" ht="15" hidden="1" x14ac:dyDescent="0.25">
      <c r="B30" s="21" t="s">
        <v>64</v>
      </c>
      <c r="C30" s="21">
        <f t="shared" si="1"/>
        <v>0</v>
      </c>
      <c r="D30" s="22">
        <f>D29</f>
        <v>13</v>
      </c>
      <c r="E30" s="40"/>
      <c r="F30" s="41"/>
      <c r="G30" s="42"/>
      <c r="H30" s="43"/>
      <c r="Z30" s="2"/>
    </row>
    <row r="31" spans="1:26" ht="15" x14ac:dyDescent="0.25">
      <c r="A31" s="21" t="str">
        <f t="shared" si="0"/>
        <v>Federal Standard</v>
      </c>
      <c r="B31" s="21" t="s">
        <v>65</v>
      </c>
      <c r="C31" s="21" t="str">
        <f t="shared" si="1"/>
        <v>14. With reverse cycle, without louvered sides, and 14,000 Btu/h or more</v>
      </c>
      <c r="D31" s="22">
        <v>14</v>
      </c>
      <c r="E31" s="40" t="s">
        <v>66</v>
      </c>
      <c r="F31" s="41">
        <v>14000</v>
      </c>
      <c r="G31" s="42">
        <v>8.6999999999999993</v>
      </c>
      <c r="H31" s="43">
        <f t="shared" si="2"/>
        <v>1206.8965517241379</v>
      </c>
      <c r="Z31" s="2"/>
    </row>
    <row r="32" spans="1:26" ht="15" hidden="1" x14ac:dyDescent="0.25">
      <c r="B32" s="21" t="s">
        <v>67</v>
      </c>
      <c r="C32" s="21">
        <f t="shared" si="1"/>
        <v>0</v>
      </c>
      <c r="D32" s="22">
        <f>D31</f>
        <v>14</v>
      </c>
      <c r="E32" s="40"/>
      <c r="F32" s="41"/>
      <c r="G32" s="42"/>
      <c r="H32" s="43"/>
      <c r="Z32" s="2"/>
    </row>
    <row r="33" spans="1:26" ht="15" hidden="1" x14ac:dyDescent="0.25">
      <c r="B33" s="21" t="s">
        <v>68</v>
      </c>
      <c r="C33" s="21">
        <f t="shared" si="1"/>
        <v>0</v>
      </c>
      <c r="D33" s="22">
        <f>D32</f>
        <v>14</v>
      </c>
      <c r="E33" s="40"/>
      <c r="F33" s="41"/>
      <c r="G33" s="42"/>
      <c r="H33" s="43"/>
      <c r="Z33" s="2"/>
    </row>
    <row r="34" spans="1:26" ht="15" x14ac:dyDescent="0.25">
      <c r="A34" s="21" t="str">
        <f t="shared" si="0"/>
        <v>Federal Standard</v>
      </c>
      <c r="B34" s="21" t="s">
        <v>69</v>
      </c>
      <c r="C34" s="21" t="str">
        <f t="shared" si="1"/>
        <v>15. Casement-Only</v>
      </c>
      <c r="D34" s="22">
        <v>15</v>
      </c>
      <c r="E34" s="40" t="s">
        <v>70</v>
      </c>
      <c r="F34" s="41">
        <v>10000</v>
      </c>
      <c r="G34" s="42">
        <v>9.5</v>
      </c>
      <c r="H34" s="43">
        <f t="shared" si="2"/>
        <v>789.47368421052636</v>
      </c>
      <c r="Z34" s="2"/>
    </row>
    <row r="35" spans="1:26" ht="15" hidden="1" x14ac:dyDescent="0.25">
      <c r="B35" s="21" t="s">
        <v>71</v>
      </c>
      <c r="C35" s="21">
        <f t="shared" si="1"/>
        <v>0</v>
      </c>
      <c r="D35" s="22">
        <f>D34</f>
        <v>15</v>
      </c>
      <c r="E35" s="40"/>
      <c r="F35" s="41"/>
      <c r="G35" s="42"/>
      <c r="H35" s="43"/>
      <c r="Z35" s="2"/>
    </row>
    <row r="36" spans="1:26" ht="15" hidden="1" x14ac:dyDescent="0.25">
      <c r="B36" s="21" t="s">
        <v>72</v>
      </c>
      <c r="C36" s="21">
        <f t="shared" si="1"/>
        <v>0</v>
      </c>
      <c r="D36" s="22">
        <f>D35</f>
        <v>15</v>
      </c>
      <c r="E36" s="40"/>
      <c r="F36" s="41"/>
      <c r="G36" s="42"/>
      <c r="H36" s="43"/>
      <c r="Z36" s="2"/>
    </row>
    <row r="37" spans="1:26" ht="15" hidden="1" x14ac:dyDescent="0.25">
      <c r="B37" s="21" t="s">
        <v>73</v>
      </c>
      <c r="C37" s="21">
        <f t="shared" si="1"/>
        <v>0</v>
      </c>
      <c r="D37" s="22">
        <f>D36</f>
        <v>15</v>
      </c>
      <c r="E37" s="40"/>
      <c r="F37" s="41"/>
      <c r="G37" s="42"/>
      <c r="H37" s="43"/>
      <c r="Z37" s="2"/>
    </row>
    <row r="38" spans="1:26" ht="15" hidden="1" x14ac:dyDescent="0.25">
      <c r="B38" s="21" t="s">
        <v>74</v>
      </c>
      <c r="C38" s="21">
        <f t="shared" si="1"/>
        <v>0</v>
      </c>
      <c r="D38" s="22">
        <f>D37</f>
        <v>15</v>
      </c>
      <c r="E38" s="40"/>
      <c r="F38" s="41"/>
      <c r="G38" s="42"/>
      <c r="H38" s="43"/>
      <c r="Z38" s="2"/>
    </row>
    <row r="39" spans="1:26" ht="15" x14ac:dyDescent="0.25">
      <c r="A39" s="21" t="str">
        <f t="shared" si="0"/>
        <v>Federal Standard</v>
      </c>
      <c r="B39" s="21" t="s">
        <v>75</v>
      </c>
      <c r="C39" s="21" t="str">
        <f t="shared" si="1"/>
        <v>16. Casement-Slider</v>
      </c>
      <c r="D39" s="22">
        <v>16</v>
      </c>
      <c r="E39" s="40" t="s">
        <v>76</v>
      </c>
      <c r="F39" s="41">
        <v>10000</v>
      </c>
      <c r="G39" s="42">
        <v>10.4</v>
      </c>
      <c r="H39" s="43">
        <f t="shared" si="2"/>
        <v>721.15384615384619</v>
      </c>
      <c r="Z39" s="2"/>
    </row>
    <row r="40" spans="1:26" ht="15" hidden="1" x14ac:dyDescent="0.25">
      <c r="B40" s="21" t="s">
        <v>77</v>
      </c>
      <c r="D40" s="22">
        <f>D39</f>
        <v>16</v>
      </c>
      <c r="E40" s="40"/>
      <c r="F40" s="41"/>
      <c r="G40" s="42"/>
      <c r="H40" s="43"/>
      <c r="Z40" s="2"/>
    </row>
    <row r="41" spans="1:26" ht="15" hidden="1" x14ac:dyDescent="0.25">
      <c r="B41" s="21" t="s">
        <v>78</v>
      </c>
      <c r="D41" s="22">
        <f>D40</f>
        <v>16</v>
      </c>
      <c r="E41" s="40"/>
      <c r="F41" s="41"/>
      <c r="G41" s="42"/>
      <c r="H41" s="43"/>
      <c r="Z41" s="2"/>
    </row>
    <row r="42" spans="1:26" ht="15" hidden="1" x14ac:dyDescent="0.25">
      <c r="B42" s="21" t="s">
        <v>79</v>
      </c>
      <c r="D42" s="22">
        <f>D41</f>
        <v>16</v>
      </c>
      <c r="E42" s="40"/>
      <c r="F42" s="41"/>
      <c r="G42" s="42"/>
      <c r="H42" s="43"/>
      <c r="Z42" s="2"/>
    </row>
    <row r="43" spans="1:26" ht="15" hidden="1" x14ac:dyDescent="0.25">
      <c r="B43" s="21" t="s">
        <v>80</v>
      </c>
      <c r="D43" s="22">
        <f>D42</f>
        <v>16</v>
      </c>
      <c r="E43" s="40"/>
      <c r="F43" s="41"/>
      <c r="G43" s="42"/>
      <c r="H43" s="43"/>
      <c r="Z43" s="2"/>
    </row>
    <row r="44" spans="1:26" ht="15" x14ac:dyDescent="0.25">
      <c r="E44" s="37" t="s">
        <v>81</v>
      </c>
      <c r="F44" s="44"/>
      <c r="G44" s="45"/>
      <c r="H44" s="38"/>
      <c r="Z44" s="2"/>
    </row>
    <row r="45" spans="1:26" ht="15" x14ac:dyDescent="0.25">
      <c r="A45" s="21" t="str">
        <f>$E$44</f>
        <v>Version 4.0 ENERGY STAR</v>
      </c>
      <c r="B45" s="21" t="str">
        <f>B6</f>
        <v xml:space="preserve">No Yes None 6000 </v>
      </c>
      <c r="D45" s="22">
        <v>1</v>
      </c>
      <c r="E45" s="40" t="s">
        <v>23</v>
      </c>
      <c r="F45" s="41">
        <v>5000</v>
      </c>
      <c r="G45" s="42">
        <v>12.1</v>
      </c>
      <c r="H45" s="43">
        <f>F45*750/(G45*1000)</f>
        <v>309.91735537190084</v>
      </c>
      <c r="Z45" s="2"/>
    </row>
    <row r="46" spans="1:26" ht="15" x14ac:dyDescent="0.25">
      <c r="A46" s="21" t="str">
        <f t="shared" ref="A46:A62" si="5">$E$44</f>
        <v>Version 4.0 ENERGY STAR</v>
      </c>
      <c r="B46" s="21" t="str">
        <f>B7</f>
        <v>No Yes None 8000 6000</v>
      </c>
      <c r="D46" s="22">
        <v>2</v>
      </c>
      <c r="E46" s="40" t="s">
        <v>25</v>
      </c>
      <c r="F46" s="41">
        <v>6000</v>
      </c>
      <c r="G46" s="42">
        <v>12.1</v>
      </c>
      <c r="H46" s="43">
        <f t="shared" ref="H46:H81" si="6">F46*750/(G46*1000)</f>
        <v>371.90082644628097</v>
      </c>
      <c r="Z46" s="2"/>
    </row>
    <row r="47" spans="1:26" ht="15" x14ac:dyDescent="0.25">
      <c r="A47" s="21" t="str">
        <f t="shared" si="5"/>
        <v>Version 4.0 ENERGY STAR</v>
      </c>
      <c r="B47" s="21" t="str">
        <f>B8</f>
        <v>No Yes None 11000 8000</v>
      </c>
      <c r="D47" s="22">
        <v>3</v>
      </c>
      <c r="E47" s="40" t="s">
        <v>27</v>
      </c>
      <c r="F47" s="41">
        <v>10000</v>
      </c>
      <c r="G47" s="42">
        <v>12</v>
      </c>
      <c r="H47" s="43">
        <f t="shared" si="6"/>
        <v>625</v>
      </c>
      <c r="Z47" s="2"/>
    </row>
    <row r="48" spans="1:26" ht="15" x14ac:dyDescent="0.25">
      <c r="A48" s="21" t="str">
        <f t="shared" si="5"/>
        <v>Version 4.0 ENERGY STAR</v>
      </c>
      <c r="B48" s="21" t="str">
        <f t="shared" ref="B48:B57" si="7">B10</f>
        <v>No Yes None 20000 14000</v>
      </c>
      <c r="D48" s="22">
        <v>4</v>
      </c>
      <c r="E48" s="40" t="s">
        <v>30</v>
      </c>
      <c r="F48" s="41">
        <v>18000</v>
      </c>
      <c r="G48" s="42">
        <v>11.8</v>
      </c>
      <c r="H48" s="43">
        <f t="shared" si="6"/>
        <v>1144.0677966101696</v>
      </c>
      <c r="Z48" s="2"/>
    </row>
    <row r="49" spans="1:26" ht="15" x14ac:dyDescent="0.25">
      <c r="A49" s="21" t="str">
        <f t="shared" si="5"/>
        <v>Version 4.0 ENERGY STAR</v>
      </c>
      <c r="B49" s="21" t="str">
        <f t="shared" si="7"/>
        <v>No Yes None 28000 20000</v>
      </c>
      <c r="D49" s="22" t="s">
        <v>32</v>
      </c>
      <c r="E49" s="40" t="s">
        <v>33</v>
      </c>
      <c r="F49" s="41">
        <v>24000</v>
      </c>
      <c r="G49" s="42">
        <v>10.3</v>
      </c>
      <c r="H49" s="43">
        <f t="shared" si="6"/>
        <v>1747.5728155339805</v>
      </c>
      <c r="Z49" s="2"/>
    </row>
    <row r="50" spans="1:26" ht="15" x14ac:dyDescent="0.25">
      <c r="A50" s="21" t="str">
        <f t="shared" si="5"/>
        <v>Version 4.0 ENERGY STAR</v>
      </c>
      <c r="B50" s="21" t="str">
        <f t="shared" si="7"/>
        <v>No Yes None  28000</v>
      </c>
      <c r="D50" s="22" t="s">
        <v>35</v>
      </c>
      <c r="E50" s="40" t="s">
        <v>36</v>
      </c>
      <c r="F50" s="41">
        <v>28000</v>
      </c>
      <c r="G50" s="42">
        <v>9.9</v>
      </c>
      <c r="H50" s="43">
        <f t="shared" si="6"/>
        <v>2121.212121212121</v>
      </c>
      <c r="Z50" s="2"/>
    </row>
    <row r="51" spans="1:26" ht="15" x14ac:dyDescent="0.25">
      <c r="A51" s="21" t="str">
        <f t="shared" si="5"/>
        <v>Version 4.0 ENERGY STAR</v>
      </c>
      <c r="B51" s="21" t="str">
        <f t="shared" si="7"/>
        <v xml:space="preserve">No No None 6000 </v>
      </c>
      <c r="D51" s="22">
        <v>6</v>
      </c>
      <c r="E51" s="40" t="s">
        <v>38</v>
      </c>
      <c r="F51" s="41">
        <v>5000</v>
      </c>
      <c r="G51" s="42">
        <v>11</v>
      </c>
      <c r="H51" s="43">
        <f t="shared" si="6"/>
        <v>340.90909090909093</v>
      </c>
      <c r="Z51" s="2"/>
    </row>
    <row r="52" spans="1:26" ht="15" x14ac:dyDescent="0.25">
      <c r="A52" s="21" t="str">
        <f t="shared" si="5"/>
        <v>Version 4.0 ENERGY STAR</v>
      </c>
      <c r="B52" s="21" t="str">
        <f t="shared" si="7"/>
        <v>No No None 8000 6000</v>
      </c>
      <c r="D52" s="22">
        <v>7</v>
      </c>
      <c r="E52" s="40" t="s">
        <v>40</v>
      </c>
      <c r="F52" s="41">
        <v>6000</v>
      </c>
      <c r="G52" s="42">
        <v>11</v>
      </c>
      <c r="H52" s="43">
        <f t="shared" si="6"/>
        <v>409.09090909090907</v>
      </c>
      <c r="Z52" s="2"/>
    </row>
    <row r="53" spans="1:26" ht="15" x14ac:dyDescent="0.25">
      <c r="A53" s="21" t="str">
        <f t="shared" si="5"/>
        <v>Version 4.0 ENERGY STAR</v>
      </c>
      <c r="B53" s="21" t="str">
        <f t="shared" si="7"/>
        <v>No No None 11000 8000</v>
      </c>
      <c r="D53" s="22" t="s">
        <v>42</v>
      </c>
      <c r="E53" s="40" t="s">
        <v>43</v>
      </c>
      <c r="F53" s="41">
        <v>8000</v>
      </c>
      <c r="G53" s="42">
        <v>10.6</v>
      </c>
      <c r="H53" s="43">
        <f t="shared" si="6"/>
        <v>566.03773584905662</v>
      </c>
      <c r="Z53" s="2"/>
    </row>
    <row r="54" spans="1:26" ht="15" x14ac:dyDescent="0.25">
      <c r="A54" s="21" t="str">
        <f t="shared" si="5"/>
        <v>Version 4.0 ENERGY STAR</v>
      </c>
      <c r="B54" s="21" t="str">
        <f t="shared" si="7"/>
        <v>No No None 14000 11000</v>
      </c>
      <c r="D54" s="22" t="s">
        <v>45</v>
      </c>
      <c r="E54" s="40" t="s">
        <v>46</v>
      </c>
      <c r="F54" s="41">
        <v>12000</v>
      </c>
      <c r="G54" s="42">
        <v>10.5</v>
      </c>
      <c r="H54" s="43">
        <f t="shared" si="6"/>
        <v>857.14285714285711</v>
      </c>
      <c r="Z54" s="2"/>
    </row>
    <row r="55" spans="1:26" ht="15" x14ac:dyDescent="0.25">
      <c r="A55" s="21" t="str">
        <f t="shared" si="5"/>
        <v>Version 4.0 ENERGY STAR</v>
      </c>
      <c r="B55" s="21" t="str">
        <f t="shared" si="7"/>
        <v>No No None 20000 14000</v>
      </c>
      <c r="D55" s="22">
        <v>9</v>
      </c>
      <c r="E55" s="40" t="s">
        <v>48</v>
      </c>
      <c r="F55" s="41">
        <v>14000</v>
      </c>
      <c r="G55" s="42">
        <v>10.199999999999999</v>
      </c>
      <c r="H55" s="43">
        <f t="shared" si="6"/>
        <v>1029.4117647058824</v>
      </c>
      <c r="Z55" s="2"/>
    </row>
    <row r="56" spans="1:26" ht="15" x14ac:dyDescent="0.25">
      <c r="A56" s="21" t="str">
        <f t="shared" si="5"/>
        <v>Version 4.0 ENERGY STAR</v>
      </c>
      <c r="B56" s="21" t="str">
        <f t="shared" si="7"/>
        <v>No No None  20000</v>
      </c>
      <c r="D56" s="22">
        <v>10</v>
      </c>
      <c r="E56" s="40" t="s">
        <v>50</v>
      </c>
      <c r="F56" s="41">
        <v>20000</v>
      </c>
      <c r="G56" s="42">
        <v>10.3</v>
      </c>
      <c r="H56" s="43">
        <f t="shared" si="6"/>
        <v>1456.3106796116506</v>
      </c>
      <c r="Z56" s="2"/>
    </row>
    <row r="57" spans="1:26" ht="15" x14ac:dyDescent="0.25">
      <c r="A57" s="21" t="str">
        <f t="shared" si="5"/>
        <v>Version 4.0 ENERGY STAR</v>
      </c>
      <c r="B57" s="21" t="str">
        <f t="shared" si="7"/>
        <v xml:space="preserve">Yes Yes None 6000 </v>
      </c>
      <c r="D57" s="22">
        <v>11</v>
      </c>
      <c r="E57" s="40" t="s">
        <v>52</v>
      </c>
      <c r="F57" s="41">
        <v>12000</v>
      </c>
      <c r="G57" s="42">
        <v>10.8</v>
      </c>
      <c r="H57" s="43">
        <f t="shared" si="6"/>
        <v>833.33333333333337</v>
      </c>
      <c r="Z57" s="2"/>
    </row>
    <row r="58" spans="1:26" ht="15" x14ac:dyDescent="0.25">
      <c r="A58" s="21" t="str">
        <f t="shared" si="5"/>
        <v>Version 4.0 ENERGY STAR</v>
      </c>
      <c r="B58" s="21" t="str">
        <f>B25</f>
        <v xml:space="preserve">Yes No None 6000 </v>
      </c>
      <c r="D58" s="22">
        <v>12</v>
      </c>
      <c r="E58" s="40" t="s">
        <v>59</v>
      </c>
      <c r="F58" s="41">
        <v>10000</v>
      </c>
      <c r="G58" s="42">
        <v>10.199999999999999</v>
      </c>
      <c r="H58" s="43">
        <f t="shared" si="6"/>
        <v>735.29411764705878</v>
      </c>
      <c r="Z58" s="2"/>
    </row>
    <row r="59" spans="1:26" ht="15" x14ac:dyDescent="0.25">
      <c r="A59" s="21" t="str">
        <f t="shared" si="5"/>
        <v>Version 4.0 ENERGY STAR</v>
      </c>
      <c r="B59" s="21" t="str">
        <f>B29</f>
        <v>Yes Yes None 28000 20000</v>
      </c>
      <c r="D59" s="22">
        <v>13</v>
      </c>
      <c r="E59" s="40" t="s">
        <v>63</v>
      </c>
      <c r="F59" s="41">
        <v>24000</v>
      </c>
      <c r="G59" s="42">
        <v>10.199999999999999</v>
      </c>
      <c r="H59" s="43">
        <f t="shared" si="6"/>
        <v>1764.7058823529412</v>
      </c>
      <c r="Z59" s="2"/>
    </row>
    <row r="60" spans="1:26" ht="15" x14ac:dyDescent="0.25">
      <c r="A60" s="21" t="str">
        <f t="shared" si="5"/>
        <v>Version 4.0 ENERGY STAR</v>
      </c>
      <c r="B60" s="21" t="str">
        <f>B31</f>
        <v>Yes No None 20000 14000</v>
      </c>
      <c r="D60" s="22">
        <v>14</v>
      </c>
      <c r="E60" s="40" t="s">
        <v>66</v>
      </c>
      <c r="F60" s="41">
        <v>14000</v>
      </c>
      <c r="G60" s="42">
        <v>9.6</v>
      </c>
      <c r="H60" s="43">
        <f t="shared" si="6"/>
        <v>1093.75</v>
      </c>
      <c r="Z60" s="2"/>
    </row>
    <row r="61" spans="1:26" ht="15" x14ac:dyDescent="0.25">
      <c r="A61" s="21" t="str">
        <f t="shared" si="5"/>
        <v>Version 4.0 ENERGY STAR</v>
      </c>
      <c r="B61" s="21" t="str">
        <f>B34</f>
        <v xml:space="preserve">  Casement Only 8000 </v>
      </c>
      <c r="D61" s="22">
        <v>15</v>
      </c>
      <c r="E61" s="40" t="s">
        <v>70</v>
      </c>
      <c r="F61" s="41">
        <v>10000</v>
      </c>
      <c r="G61" s="42">
        <v>10.5</v>
      </c>
      <c r="H61" s="43">
        <f t="shared" si="6"/>
        <v>714.28571428571433</v>
      </c>
      <c r="Z61" s="2"/>
    </row>
    <row r="62" spans="1:26" ht="15" x14ac:dyDescent="0.25">
      <c r="A62" s="21" t="str">
        <f t="shared" si="5"/>
        <v>Version 4.0 ENERGY STAR</v>
      </c>
      <c r="B62" s="21" t="str">
        <f t="shared" ref="B62" si="8">B39</f>
        <v xml:space="preserve">No Yes Casement Slider 8000 </v>
      </c>
      <c r="D62" s="22">
        <v>16</v>
      </c>
      <c r="E62" s="40" t="s">
        <v>76</v>
      </c>
      <c r="F62" s="41">
        <v>10000</v>
      </c>
      <c r="G62" s="42">
        <v>11.4</v>
      </c>
      <c r="H62" s="43">
        <f t="shared" si="6"/>
        <v>657.89473684210532</v>
      </c>
      <c r="Z62" s="2"/>
    </row>
    <row r="63" spans="1:26" ht="15" x14ac:dyDescent="0.25">
      <c r="E63" s="37" t="s">
        <v>82</v>
      </c>
      <c r="F63" s="44"/>
      <c r="G63" s="42"/>
      <c r="H63" s="43"/>
      <c r="Z63" s="2"/>
    </row>
    <row r="64" spans="1:26" ht="15" x14ac:dyDescent="0.25">
      <c r="A64" s="21" t="str">
        <f>$E$63</f>
        <v>Draft 2 Version 5.0 ENERGY STAR</v>
      </c>
      <c r="B64" s="21" t="str">
        <f>B6</f>
        <v xml:space="preserve">No Yes None 6000 </v>
      </c>
      <c r="D64" s="22">
        <v>1</v>
      </c>
      <c r="E64" s="40" t="s">
        <v>23</v>
      </c>
      <c r="F64" s="41">
        <v>5000</v>
      </c>
      <c r="G64" s="42">
        <f>G83</f>
        <v>13.1</v>
      </c>
      <c r="H64" s="43">
        <f t="shared" si="6"/>
        <v>286.25954198473283</v>
      </c>
      <c r="Z64" s="2"/>
    </row>
    <row r="65" spans="1:26" ht="15" x14ac:dyDescent="0.25">
      <c r="A65" s="21" t="str">
        <f t="shared" ref="A65:A81" si="9">$E$63</f>
        <v>Draft 2 Version 5.0 ENERGY STAR</v>
      </c>
      <c r="B65" s="21" t="str">
        <f>B7</f>
        <v>No Yes None 8000 6000</v>
      </c>
      <c r="D65" s="22">
        <v>2</v>
      </c>
      <c r="E65" s="40" t="s">
        <v>25</v>
      </c>
      <c r="F65" s="41">
        <v>6000</v>
      </c>
      <c r="G65" s="42">
        <f>G84</f>
        <v>13.7</v>
      </c>
      <c r="H65" s="43">
        <f t="shared" si="6"/>
        <v>328.46715328467155</v>
      </c>
      <c r="Z65" s="2"/>
    </row>
    <row r="66" spans="1:26" ht="15" x14ac:dyDescent="0.25">
      <c r="A66" s="21" t="str">
        <f t="shared" si="9"/>
        <v>Draft 2 Version 5.0 ENERGY STAR</v>
      </c>
      <c r="B66" s="21" t="str">
        <f>B8</f>
        <v>No Yes None 11000 8000</v>
      </c>
      <c r="D66" s="22">
        <v>3</v>
      </c>
      <c r="E66" s="40" t="s">
        <v>27</v>
      </c>
      <c r="F66" s="41">
        <v>10000</v>
      </c>
      <c r="G66" s="42">
        <f>G8*1.35</f>
        <v>14.715000000000002</v>
      </c>
      <c r="H66" s="43">
        <f t="shared" si="6"/>
        <v>509.68399592252797</v>
      </c>
      <c r="Z66" s="2"/>
    </row>
    <row r="67" spans="1:26" ht="15" x14ac:dyDescent="0.25">
      <c r="A67" s="21" t="str">
        <f t="shared" si="9"/>
        <v>Draft 2 Version 5.0 ENERGY STAR</v>
      </c>
      <c r="B67" s="21" t="str">
        <f t="shared" ref="B67:B76" si="10">B10</f>
        <v>No Yes None 20000 14000</v>
      </c>
      <c r="D67" s="22">
        <v>4</v>
      </c>
      <c r="E67" s="40" t="s">
        <v>30</v>
      </c>
      <c r="F67" s="41">
        <v>18000</v>
      </c>
      <c r="G67" s="42">
        <f t="shared" ref="G67:G76" si="11">G10*1.35</f>
        <v>14.445</v>
      </c>
      <c r="H67" s="43">
        <f t="shared" si="6"/>
        <v>934.57943925233644</v>
      </c>
      <c r="Z67" s="2"/>
    </row>
    <row r="68" spans="1:26" ht="15" x14ac:dyDescent="0.25">
      <c r="A68" s="21" t="str">
        <f t="shared" si="9"/>
        <v>Draft 2 Version 5.0 ENERGY STAR</v>
      </c>
      <c r="B68" s="21" t="str">
        <f t="shared" si="10"/>
        <v>No Yes None 28000 20000</v>
      </c>
      <c r="D68" s="22" t="s">
        <v>32</v>
      </c>
      <c r="E68" s="40" t="s">
        <v>33</v>
      </c>
      <c r="F68" s="41">
        <v>24000</v>
      </c>
      <c r="G68" s="42">
        <f t="shared" si="11"/>
        <v>12.690000000000001</v>
      </c>
      <c r="H68" s="43">
        <f t="shared" si="6"/>
        <v>1418.4397163120566</v>
      </c>
      <c r="Z68" s="2"/>
    </row>
    <row r="69" spans="1:26" ht="15" x14ac:dyDescent="0.25">
      <c r="A69" s="21" t="str">
        <f t="shared" si="9"/>
        <v>Draft 2 Version 5.0 ENERGY STAR</v>
      </c>
      <c r="B69" s="21" t="str">
        <f t="shared" si="10"/>
        <v>No Yes None  28000</v>
      </c>
      <c r="D69" s="22" t="s">
        <v>35</v>
      </c>
      <c r="E69" s="40" t="s">
        <v>36</v>
      </c>
      <c r="F69" s="41">
        <v>28000</v>
      </c>
      <c r="G69" s="42">
        <f t="shared" si="11"/>
        <v>12.15</v>
      </c>
      <c r="H69" s="43">
        <f t="shared" si="6"/>
        <v>1728.3950617283951</v>
      </c>
      <c r="Z69" s="2"/>
    </row>
    <row r="70" spans="1:26" ht="15" x14ac:dyDescent="0.25">
      <c r="A70" s="21" t="str">
        <f t="shared" si="9"/>
        <v>Draft 2 Version 5.0 ENERGY STAR</v>
      </c>
      <c r="B70" s="21" t="str">
        <f t="shared" si="10"/>
        <v xml:space="preserve">No No None 6000 </v>
      </c>
      <c r="D70" s="22">
        <v>6</v>
      </c>
      <c r="E70" s="40" t="s">
        <v>38</v>
      </c>
      <c r="F70" s="41">
        <v>5000</v>
      </c>
      <c r="G70" s="42">
        <f>G89</f>
        <v>12.8</v>
      </c>
      <c r="H70" s="43">
        <f t="shared" si="6"/>
        <v>292.96875</v>
      </c>
      <c r="Z70" s="2"/>
    </row>
    <row r="71" spans="1:26" ht="15" x14ac:dyDescent="0.25">
      <c r="A71" s="21" t="str">
        <f t="shared" si="9"/>
        <v>Draft 2 Version 5.0 ENERGY STAR</v>
      </c>
      <c r="B71" s="21" t="str">
        <f t="shared" si="10"/>
        <v>No No None 8000 6000</v>
      </c>
      <c r="D71" s="22">
        <v>7</v>
      </c>
      <c r="E71" s="40" t="s">
        <v>40</v>
      </c>
      <c r="F71" s="41">
        <v>6000</v>
      </c>
      <c r="G71" s="42">
        <f>G90</f>
        <v>12.8</v>
      </c>
      <c r="H71" s="43">
        <f t="shared" si="6"/>
        <v>351.5625</v>
      </c>
      <c r="Z71" s="2"/>
    </row>
    <row r="72" spans="1:26" ht="15" x14ac:dyDescent="0.25">
      <c r="A72" s="21" t="str">
        <f t="shared" si="9"/>
        <v>Draft 2 Version 5.0 ENERGY STAR</v>
      </c>
      <c r="B72" s="21" t="str">
        <f t="shared" si="10"/>
        <v>No No None 11000 8000</v>
      </c>
      <c r="D72" s="22" t="s">
        <v>42</v>
      </c>
      <c r="E72" s="40" t="s">
        <v>43</v>
      </c>
      <c r="F72" s="41">
        <v>8000</v>
      </c>
      <c r="G72" s="42">
        <f t="shared" si="11"/>
        <v>12.96</v>
      </c>
      <c r="H72" s="43">
        <f t="shared" si="6"/>
        <v>462.96296296296299</v>
      </c>
      <c r="Z72" s="2"/>
    </row>
    <row r="73" spans="1:26" ht="15" x14ac:dyDescent="0.25">
      <c r="A73" s="21" t="str">
        <f t="shared" si="9"/>
        <v>Draft 2 Version 5.0 ENERGY STAR</v>
      </c>
      <c r="B73" s="21" t="str">
        <f t="shared" si="10"/>
        <v>No No None 14000 11000</v>
      </c>
      <c r="D73" s="22" t="s">
        <v>45</v>
      </c>
      <c r="E73" s="40" t="s">
        <v>46</v>
      </c>
      <c r="F73" s="41">
        <v>12000</v>
      </c>
      <c r="G73" s="42">
        <f t="shared" si="11"/>
        <v>12.825000000000001</v>
      </c>
      <c r="H73" s="43">
        <f t="shared" si="6"/>
        <v>701.75438596491222</v>
      </c>
      <c r="Z73" s="2"/>
    </row>
    <row r="74" spans="1:26" ht="15" x14ac:dyDescent="0.25">
      <c r="A74" s="21" t="str">
        <f t="shared" si="9"/>
        <v>Draft 2 Version 5.0 ENERGY STAR</v>
      </c>
      <c r="B74" s="21" t="str">
        <f t="shared" si="10"/>
        <v>No No None 20000 14000</v>
      </c>
      <c r="D74" s="22">
        <v>9</v>
      </c>
      <c r="E74" s="40" t="s">
        <v>48</v>
      </c>
      <c r="F74" s="41">
        <v>14000</v>
      </c>
      <c r="G74" s="42">
        <f t="shared" si="11"/>
        <v>12.555000000000001</v>
      </c>
      <c r="H74" s="43">
        <f t="shared" si="6"/>
        <v>836.32019115890068</v>
      </c>
      <c r="Z74" s="2"/>
    </row>
    <row r="75" spans="1:26" ht="15" x14ac:dyDescent="0.25">
      <c r="A75" s="21" t="str">
        <f t="shared" si="9"/>
        <v>Draft 2 Version 5.0 ENERGY STAR</v>
      </c>
      <c r="B75" s="21" t="str">
        <f t="shared" si="10"/>
        <v>No No None  20000</v>
      </c>
      <c r="D75" s="22">
        <v>10</v>
      </c>
      <c r="E75" s="40" t="s">
        <v>50</v>
      </c>
      <c r="F75" s="41">
        <v>20000</v>
      </c>
      <c r="G75" s="42">
        <f t="shared" si="11"/>
        <v>12.690000000000001</v>
      </c>
      <c r="H75" s="43">
        <f t="shared" si="6"/>
        <v>1182.0330969267138</v>
      </c>
      <c r="Z75" s="2"/>
    </row>
    <row r="76" spans="1:26" ht="15" x14ac:dyDescent="0.25">
      <c r="A76" s="21" t="str">
        <f t="shared" si="9"/>
        <v>Draft 2 Version 5.0 ENERGY STAR</v>
      </c>
      <c r="B76" s="21" t="str">
        <f t="shared" si="10"/>
        <v xml:space="preserve">Yes Yes None 6000 </v>
      </c>
      <c r="D76" s="22">
        <v>11</v>
      </c>
      <c r="E76" s="40" t="s">
        <v>52</v>
      </c>
      <c r="F76" s="41">
        <v>12000</v>
      </c>
      <c r="G76" s="42">
        <f t="shared" si="11"/>
        <v>13.230000000000002</v>
      </c>
      <c r="H76" s="43">
        <f t="shared" si="6"/>
        <v>680.27210884353735</v>
      </c>
      <c r="Z76" s="2"/>
    </row>
    <row r="77" spans="1:26" ht="15" x14ac:dyDescent="0.25">
      <c r="A77" s="21" t="str">
        <f t="shared" si="9"/>
        <v>Draft 2 Version 5.0 ENERGY STAR</v>
      </c>
      <c r="B77" s="21" t="str">
        <f>B25</f>
        <v xml:space="preserve">Yes No None 6000 </v>
      </c>
      <c r="D77" s="22">
        <v>12</v>
      </c>
      <c r="E77" s="40" t="s">
        <v>59</v>
      </c>
      <c r="F77" s="41">
        <v>10000</v>
      </c>
      <c r="G77" s="42">
        <f>G25*1.35</f>
        <v>12.555000000000001</v>
      </c>
      <c r="H77" s="43">
        <f t="shared" si="6"/>
        <v>597.37156511350054</v>
      </c>
      <c r="Z77" s="2"/>
    </row>
    <row r="78" spans="1:26" ht="15" x14ac:dyDescent="0.25">
      <c r="A78" s="21" t="str">
        <f t="shared" si="9"/>
        <v>Draft 2 Version 5.0 ENERGY STAR</v>
      </c>
      <c r="B78" s="21" t="str">
        <f>B29</f>
        <v>Yes Yes None 28000 20000</v>
      </c>
      <c r="D78" s="22">
        <v>13</v>
      </c>
      <c r="E78" s="40" t="s">
        <v>63</v>
      </c>
      <c r="F78" s="41">
        <v>24000</v>
      </c>
      <c r="G78" s="42">
        <f>G29*1.35</f>
        <v>12.555000000000001</v>
      </c>
      <c r="H78" s="43">
        <f t="shared" si="6"/>
        <v>1433.6917562724013</v>
      </c>
      <c r="Z78" s="2"/>
    </row>
    <row r="79" spans="1:26" ht="15" x14ac:dyDescent="0.25">
      <c r="A79" s="21" t="str">
        <f t="shared" si="9"/>
        <v>Draft 2 Version 5.0 ENERGY STAR</v>
      </c>
      <c r="B79" s="21" t="str">
        <f>B31</f>
        <v>Yes No None 20000 14000</v>
      </c>
      <c r="D79" s="22">
        <v>14</v>
      </c>
      <c r="E79" s="40" t="s">
        <v>66</v>
      </c>
      <c r="F79" s="41">
        <v>14000</v>
      </c>
      <c r="G79" s="42">
        <f>G31*1.35</f>
        <v>11.744999999999999</v>
      </c>
      <c r="H79" s="43">
        <f t="shared" si="6"/>
        <v>893.99744572158363</v>
      </c>
      <c r="Z79" s="2"/>
    </row>
    <row r="80" spans="1:26" ht="15" x14ac:dyDescent="0.25">
      <c r="A80" s="21" t="str">
        <f t="shared" si="9"/>
        <v>Draft 2 Version 5.0 ENERGY STAR</v>
      </c>
      <c r="B80" s="21" t="str">
        <f>B34</f>
        <v xml:space="preserve">  Casement Only 8000 </v>
      </c>
      <c r="D80" s="22">
        <v>15</v>
      </c>
      <c r="E80" s="40" t="s">
        <v>70</v>
      </c>
      <c r="F80" s="41">
        <v>10000</v>
      </c>
      <c r="G80" s="42">
        <f>G34*1.35</f>
        <v>12.825000000000001</v>
      </c>
      <c r="H80" s="43">
        <f t="shared" si="6"/>
        <v>584.79532163742681</v>
      </c>
      <c r="Z80" s="2"/>
    </row>
    <row r="81" spans="1:26" ht="15" x14ac:dyDescent="0.25">
      <c r="A81" s="21" t="str">
        <f t="shared" si="9"/>
        <v>Draft 2 Version 5.0 ENERGY STAR</v>
      </c>
      <c r="B81" s="21" t="str">
        <f t="shared" ref="B81" si="12">B39</f>
        <v xml:space="preserve">No Yes Casement Slider 8000 </v>
      </c>
      <c r="D81" s="22">
        <v>16</v>
      </c>
      <c r="E81" s="40" t="s">
        <v>76</v>
      </c>
      <c r="F81" s="41">
        <v>10000</v>
      </c>
      <c r="G81" s="42">
        <f t="shared" ref="G81" si="13">G39*1.35</f>
        <v>14.040000000000001</v>
      </c>
      <c r="H81" s="43">
        <f t="shared" si="6"/>
        <v>534.18803418803407</v>
      </c>
      <c r="Z81" s="2"/>
    </row>
    <row r="82" spans="1:26" ht="15" x14ac:dyDescent="0.25">
      <c r="E82" s="37" t="s">
        <v>83</v>
      </c>
      <c r="F82" s="44"/>
      <c r="G82" s="42"/>
      <c r="H82" s="38"/>
      <c r="Z82" s="2"/>
    </row>
    <row r="83" spans="1:26" ht="15" x14ac:dyDescent="0.25">
      <c r="A83" s="21" t="str">
        <f>$E$82</f>
        <v>Draft 1 Version 5.0 ENERGY STAR</v>
      </c>
      <c r="B83" s="21" t="str">
        <f>B6</f>
        <v xml:space="preserve">No Yes None 6000 </v>
      </c>
      <c r="D83" s="22">
        <v>1</v>
      </c>
      <c r="E83" s="40" t="s">
        <v>23</v>
      </c>
      <c r="F83" s="41">
        <v>5000</v>
      </c>
      <c r="G83" s="42">
        <v>13.1</v>
      </c>
      <c r="H83" s="43">
        <f>F83*750/(G83*1000)</f>
        <v>286.25954198473283</v>
      </c>
      <c r="Z83" s="2"/>
    </row>
    <row r="84" spans="1:26" ht="15" x14ac:dyDescent="0.25">
      <c r="A84" s="21" t="str">
        <f t="shared" ref="A84:A100" si="14">$E$82</f>
        <v>Draft 1 Version 5.0 ENERGY STAR</v>
      </c>
      <c r="B84" s="21" t="str">
        <f>B7</f>
        <v>No Yes None 8000 6000</v>
      </c>
      <c r="D84" s="22">
        <v>2</v>
      </c>
      <c r="E84" s="40" t="s">
        <v>25</v>
      </c>
      <c r="F84" s="41">
        <v>6000</v>
      </c>
      <c r="G84" s="42">
        <v>13.7</v>
      </c>
      <c r="H84" s="43">
        <f t="shared" ref="H84:H100" si="15">F84*750/(G84*1000)</f>
        <v>328.46715328467155</v>
      </c>
      <c r="Z84" s="2"/>
    </row>
    <row r="85" spans="1:26" ht="15" x14ac:dyDescent="0.25">
      <c r="A85" s="21" t="str">
        <f t="shared" si="14"/>
        <v>Draft 1 Version 5.0 ENERGY STAR</v>
      </c>
      <c r="B85" s="21" t="str">
        <f>B8</f>
        <v>No Yes None 11000 8000</v>
      </c>
      <c r="D85" s="22">
        <v>3</v>
      </c>
      <c r="E85" s="40" t="s">
        <v>27</v>
      </c>
      <c r="F85" s="41">
        <v>10000</v>
      </c>
      <c r="G85" s="42">
        <v>16</v>
      </c>
      <c r="H85" s="43">
        <f t="shared" si="15"/>
        <v>468.75</v>
      </c>
      <c r="Z85" s="2"/>
    </row>
    <row r="86" spans="1:26" ht="15" x14ac:dyDescent="0.25">
      <c r="A86" s="21" t="str">
        <f t="shared" si="14"/>
        <v>Draft 1 Version 5.0 ENERGY STAR</v>
      </c>
      <c r="B86" s="21" t="str">
        <f t="shared" ref="B86:B95" si="16">B10</f>
        <v>No Yes None 20000 14000</v>
      </c>
      <c r="D86" s="22">
        <v>4</v>
      </c>
      <c r="E86" s="40" t="s">
        <v>30</v>
      </c>
      <c r="F86" s="41">
        <v>18000</v>
      </c>
      <c r="G86" s="42">
        <v>16</v>
      </c>
      <c r="H86" s="43">
        <f t="shared" si="15"/>
        <v>843.75</v>
      </c>
      <c r="Z86" s="2"/>
    </row>
    <row r="87" spans="1:26" ht="15" x14ac:dyDescent="0.25">
      <c r="A87" s="21" t="str">
        <f t="shared" si="14"/>
        <v>Draft 1 Version 5.0 ENERGY STAR</v>
      </c>
      <c r="B87" s="21" t="str">
        <f t="shared" si="16"/>
        <v>No Yes None 28000 20000</v>
      </c>
      <c r="D87" s="22" t="s">
        <v>32</v>
      </c>
      <c r="E87" s="40" t="s">
        <v>33</v>
      </c>
      <c r="F87" s="41">
        <v>24000</v>
      </c>
      <c r="G87" s="42">
        <v>13.8</v>
      </c>
      <c r="H87" s="43">
        <f t="shared" si="15"/>
        <v>1304.3478260869565</v>
      </c>
      <c r="Z87" s="2"/>
    </row>
    <row r="88" spans="1:26" ht="15" x14ac:dyDescent="0.25">
      <c r="A88" s="21" t="str">
        <f t="shared" si="14"/>
        <v>Draft 1 Version 5.0 ENERGY STAR</v>
      </c>
      <c r="B88" s="21" t="str">
        <f t="shared" si="16"/>
        <v>No Yes None  28000</v>
      </c>
      <c r="D88" s="22" t="s">
        <v>35</v>
      </c>
      <c r="E88" s="40" t="s">
        <v>36</v>
      </c>
      <c r="F88" s="41">
        <v>28000</v>
      </c>
      <c r="G88" s="42">
        <v>13.2</v>
      </c>
      <c r="H88" s="43">
        <f t="shared" si="15"/>
        <v>1590.909090909091</v>
      </c>
      <c r="Z88" s="2"/>
    </row>
    <row r="89" spans="1:26" ht="15" x14ac:dyDescent="0.25">
      <c r="A89" s="21" t="str">
        <f t="shared" si="14"/>
        <v>Draft 1 Version 5.0 ENERGY STAR</v>
      </c>
      <c r="B89" s="21" t="str">
        <f t="shared" si="16"/>
        <v xml:space="preserve">No No None 6000 </v>
      </c>
      <c r="D89" s="22">
        <v>6</v>
      </c>
      <c r="E89" s="40" t="s">
        <v>38</v>
      </c>
      <c r="F89" s="41">
        <v>5000</v>
      </c>
      <c r="G89" s="42">
        <v>12.8</v>
      </c>
      <c r="H89" s="43">
        <f t="shared" si="15"/>
        <v>292.96875</v>
      </c>
      <c r="Z89" s="2"/>
    </row>
    <row r="90" spans="1:26" ht="15" x14ac:dyDescent="0.25">
      <c r="A90" s="21" t="str">
        <f>$E$82</f>
        <v>Draft 1 Version 5.0 ENERGY STAR</v>
      </c>
      <c r="B90" s="21" t="str">
        <f t="shared" si="16"/>
        <v>No No None 8000 6000</v>
      </c>
      <c r="D90" s="22">
        <v>7</v>
      </c>
      <c r="E90" s="40" t="s">
        <v>40</v>
      </c>
      <c r="F90" s="41">
        <v>6000</v>
      </c>
      <c r="G90" s="42">
        <v>12.8</v>
      </c>
      <c r="H90" s="43">
        <f t="shared" si="15"/>
        <v>351.5625</v>
      </c>
      <c r="Z90" s="2"/>
    </row>
    <row r="91" spans="1:26" ht="15" x14ac:dyDescent="0.25">
      <c r="A91" s="21" t="str">
        <f t="shared" si="14"/>
        <v>Draft 1 Version 5.0 ENERGY STAR</v>
      </c>
      <c r="B91" s="21" t="str">
        <f t="shared" si="16"/>
        <v>No No None 11000 8000</v>
      </c>
      <c r="D91" s="22" t="s">
        <v>42</v>
      </c>
      <c r="E91" s="40" t="s">
        <v>43</v>
      </c>
      <c r="F91" s="41">
        <v>8000</v>
      </c>
      <c r="G91" s="42">
        <v>14.1</v>
      </c>
      <c r="H91" s="43">
        <f t="shared" si="15"/>
        <v>425.531914893617</v>
      </c>
      <c r="Z91" s="2"/>
    </row>
    <row r="92" spans="1:26" ht="15" x14ac:dyDescent="0.25">
      <c r="A92" s="21" t="str">
        <f t="shared" si="14"/>
        <v>Draft 1 Version 5.0 ENERGY STAR</v>
      </c>
      <c r="B92" s="21" t="str">
        <f t="shared" si="16"/>
        <v>No No None 14000 11000</v>
      </c>
      <c r="D92" s="22" t="s">
        <v>45</v>
      </c>
      <c r="E92" s="40" t="s">
        <v>46</v>
      </c>
      <c r="F92" s="41">
        <v>12000</v>
      </c>
      <c r="G92" s="42">
        <v>13.9</v>
      </c>
      <c r="H92" s="43">
        <f t="shared" si="15"/>
        <v>647.48201438848923</v>
      </c>
      <c r="Z92" s="2"/>
    </row>
    <row r="93" spans="1:26" ht="15" x14ac:dyDescent="0.25">
      <c r="A93" s="21" t="str">
        <f t="shared" si="14"/>
        <v>Draft 1 Version 5.0 ENERGY STAR</v>
      </c>
      <c r="B93" s="21" t="str">
        <f t="shared" si="16"/>
        <v>No No None 20000 14000</v>
      </c>
      <c r="D93" s="22">
        <v>9</v>
      </c>
      <c r="E93" s="40" t="s">
        <v>48</v>
      </c>
      <c r="F93" s="41">
        <v>14000</v>
      </c>
      <c r="G93" s="42">
        <v>13.7</v>
      </c>
      <c r="H93" s="43">
        <f t="shared" si="15"/>
        <v>766.42335766423355</v>
      </c>
      <c r="Z93" s="2"/>
    </row>
    <row r="94" spans="1:26" ht="15" x14ac:dyDescent="0.25">
      <c r="A94" s="21" t="str">
        <f t="shared" si="14"/>
        <v>Draft 1 Version 5.0 ENERGY STAR</v>
      </c>
      <c r="B94" s="21" t="str">
        <f t="shared" si="16"/>
        <v>No No None  20000</v>
      </c>
      <c r="D94" s="22">
        <v>10</v>
      </c>
      <c r="E94" s="40" t="s">
        <v>50</v>
      </c>
      <c r="F94" s="41">
        <v>20000</v>
      </c>
      <c r="G94" s="42">
        <v>13.8</v>
      </c>
      <c r="H94" s="43">
        <f t="shared" si="15"/>
        <v>1086.9565217391305</v>
      </c>
      <c r="Z94" s="2"/>
    </row>
    <row r="95" spans="1:26" ht="15" x14ac:dyDescent="0.25">
      <c r="A95" s="21" t="str">
        <f t="shared" si="14"/>
        <v>Draft 1 Version 5.0 ENERGY STAR</v>
      </c>
      <c r="B95" s="21" t="str">
        <f t="shared" si="16"/>
        <v xml:space="preserve">Yes Yes None 6000 </v>
      </c>
      <c r="D95" s="22">
        <v>11</v>
      </c>
      <c r="E95" s="40" t="s">
        <v>52</v>
      </c>
      <c r="F95" s="41">
        <v>12000</v>
      </c>
      <c r="G95" s="42">
        <v>14.4</v>
      </c>
      <c r="H95" s="43">
        <f t="shared" si="15"/>
        <v>625</v>
      </c>
      <c r="Z95" s="2"/>
    </row>
    <row r="96" spans="1:26" ht="15" x14ac:dyDescent="0.25">
      <c r="A96" s="21" t="str">
        <f t="shared" si="14"/>
        <v>Draft 1 Version 5.0 ENERGY STAR</v>
      </c>
      <c r="B96" s="21" t="str">
        <f>B25</f>
        <v xml:space="preserve">Yes No None 6000 </v>
      </c>
      <c r="D96" s="22">
        <v>12</v>
      </c>
      <c r="E96" s="40" t="s">
        <v>59</v>
      </c>
      <c r="F96" s="41">
        <v>10000</v>
      </c>
      <c r="G96" s="42">
        <v>13.7</v>
      </c>
      <c r="H96" s="43">
        <f t="shared" si="15"/>
        <v>547.44525547445255</v>
      </c>
      <c r="Z96" s="2"/>
    </row>
    <row r="97" spans="1:26" ht="15" x14ac:dyDescent="0.25">
      <c r="A97" s="21" t="str">
        <f t="shared" si="14"/>
        <v>Draft 1 Version 5.0 ENERGY STAR</v>
      </c>
      <c r="B97" s="21" t="str">
        <f>B29</f>
        <v>Yes Yes None 28000 20000</v>
      </c>
      <c r="D97" s="22">
        <v>13</v>
      </c>
      <c r="E97" s="40" t="s">
        <v>63</v>
      </c>
      <c r="F97" s="41">
        <v>24000</v>
      </c>
      <c r="G97" s="42">
        <v>13.7</v>
      </c>
      <c r="H97" s="43">
        <f t="shared" si="15"/>
        <v>1313.8686131386862</v>
      </c>
      <c r="Z97" s="2"/>
    </row>
    <row r="98" spans="1:26" ht="15" x14ac:dyDescent="0.25">
      <c r="A98" s="21" t="str">
        <f t="shared" si="14"/>
        <v>Draft 1 Version 5.0 ENERGY STAR</v>
      </c>
      <c r="B98" s="21" t="str">
        <f>B31</f>
        <v>Yes No None 20000 14000</v>
      </c>
      <c r="D98" s="22">
        <v>14</v>
      </c>
      <c r="E98" s="40" t="s">
        <v>66</v>
      </c>
      <c r="F98" s="41">
        <v>14000</v>
      </c>
      <c r="G98" s="42">
        <v>12.8</v>
      </c>
      <c r="H98" s="43">
        <f t="shared" si="15"/>
        <v>820.3125</v>
      </c>
      <c r="Z98" s="2"/>
    </row>
    <row r="99" spans="1:26" ht="15" x14ac:dyDescent="0.25">
      <c r="A99" s="21" t="str">
        <f t="shared" si="14"/>
        <v>Draft 1 Version 5.0 ENERGY STAR</v>
      </c>
      <c r="B99" s="21" t="str">
        <f>B34</f>
        <v xml:space="preserve">  Casement Only 8000 </v>
      </c>
      <c r="D99" s="22">
        <v>15</v>
      </c>
      <c r="E99" s="40" t="s">
        <v>70</v>
      </c>
      <c r="F99" s="41">
        <v>10000</v>
      </c>
      <c r="G99" s="42">
        <v>13.9</v>
      </c>
      <c r="H99" s="43">
        <f t="shared" si="15"/>
        <v>539.56834532374103</v>
      </c>
      <c r="Z99" s="2"/>
    </row>
    <row r="100" spans="1:26" ht="15" x14ac:dyDescent="0.25">
      <c r="A100" s="21" t="str">
        <f t="shared" si="14"/>
        <v>Draft 1 Version 5.0 ENERGY STAR</v>
      </c>
      <c r="B100" s="21" t="str">
        <f t="shared" ref="B100" si="17">B39</f>
        <v xml:space="preserve">No Yes Casement Slider 8000 </v>
      </c>
      <c r="D100" s="22">
        <v>16</v>
      </c>
      <c r="E100" s="40" t="s">
        <v>76</v>
      </c>
      <c r="F100" s="41">
        <v>10000</v>
      </c>
      <c r="G100" s="42">
        <v>15.3</v>
      </c>
      <c r="H100" s="43">
        <f t="shared" si="15"/>
        <v>490.19607843137254</v>
      </c>
      <c r="Z100" s="2"/>
    </row>
    <row r="101" spans="1:26" x14ac:dyDescent="0.2">
      <c r="Z101" s="2"/>
    </row>
    <row r="102" spans="1:26" x14ac:dyDescent="0.2">
      <c r="Z102" s="2"/>
    </row>
    <row r="103" spans="1:26" x14ac:dyDescent="0.2">
      <c r="Z103" s="2"/>
    </row>
    <row r="104" spans="1:26" x14ac:dyDescent="0.2">
      <c r="Z104" s="2"/>
    </row>
    <row r="105" spans="1:26" x14ac:dyDescent="0.2">
      <c r="Z105" s="2"/>
    </row>
    <row r="106" spans="1:26" x14ac:dyDescent="0.2">
      <c r="Z106" s="2"/>
    </row>
    <row r="107" spans="1:26" x14ac:dyDescent="0.2">
      <c r="Z107" s="2"/>
    </row>
    <row r="108" spans="1:26" x14ac:dyDescent="0.2">
      <c r="Z108" s="2"/>
    </row>
    <row r="109" spans="1:26" x14ac:dyDescent="0.2">
      <c r="Z109" s="2"/>
    </row>
    <row r="110" spans="1:26" x14ac:dyDescent="0.2">
      <c r="Z110" s="2"/>
    </row>
    <row r="111" spans="1:26" x14ac:dyDescent="0.2">
      <c r="Z111" s="2"/>
    </row>
    <row r="112" spans="1:26" x14ac:dyDescent="0.2">
      <c r="Z112" s="2"/>
    </row>
    <row r="113" spans="26:26" x14ac:dyDescent="0.2">
      <c r="Z113" s="2"/>
    </row>
    <row r="114" spans="26:26" x14ac:dyDescent="0.2">
      <c r="Z114" s="2"/>
    </row>
    <row r="115" spans="26:26" x14ac:dyDescent="0.2">
      <c r="Z115" s="2"/>
    </row>
    <row r="116" spans="26:26" x14ac:dyDescent="0.2">
      <c r="Z116" s="2"/>
    </row>
    <row r="117" spans="26:26" x14ac:dyDescent="0.2">
      <c r="Z117" s="2"/>
    </row>
    <row r="118" spans="26:26" x14ac:dyDescent="0.2">
      <c r="Z118" s="2"/>
    </row>
    <row r="119" spans="26:26" x14ac:dyDescent="0.2">
      <c r="Z119" s="2"/>
    </row>
    <row r="120" spans="26:26" x14ac:dyDescent="0.2">
      <c r="Z120" s="2"/>
    </row>
    <row r="121" spans="26:26" x14ac:dyDescent="0.2">
      <c r="Z121" s="2"/>
    </row>
    <row r="122" spans="26:26" x14ac:dyDescent="0.2">
      <c r="Z122" s="2"/>
    </row>
    <row r="123" spans="26:26" x14ac:dyDescent="0.2">
      <c r="Z123" s="2"/>
    </row>
    <row r="124" spans="26:26" x14ac:dyDescent="0.2">
      <c r="Z124" s="2"/>
    </row>
    <row r="125" spans="26:26" x14ac:dyDescent="0.2">
      <c r="Z125" s="2"/>
    </row>
    <row r="126" spans="26:26" x14ac:dyDescent="0.2">
      <c r="Z126" s="2"/>
    </row>
    <row r="127" spans="26:26" x14ac:dyDescent="0.2">
      <c r="Z127" s="2"/>
    </row>
    <row r="128" spans="26:26" x14ac:dyDescent="0.2">
      <c r="Z128" s="2"/>
    </row>
    <row r="129" spans="26:26" x14ac:dyDescent="0.2">
      <c r="Z129" s="2"/>
    </row>
    <row r="130" spans="26:26" x14ac:dyDescent="0.2">
      <c r="Z130" s="2"/>
    </row>
    <row r="131" spans="26:26" x14ac:dyDescent="0.2">
      <c r="Z131" s="2"/>
    </row>
    <row r="132" spans="26:26" x14ac:dyDescent="0.2">
      <c r="Z132" s="2"/>
    </row>
    <row r="133" spans="26:26" x14ac:dyDescent="0.2">
      <c r="Z133" s="2"/>
    </row>
    <row r="134" spans="26:26" x14ac:dyDescent="0.2">
      <c r="Z134" s="2"/>
    </row>
    <row r="135" spans="26:26" x14ac:dyDescent="0.2">
      <c r="Z135" s="2"/>
    </row>
    <row r="136" spans="26:26" x14ac:dyDescent="0.2">
      <c r="Z136" s="2"/>
    </row>
    <row r="137" spans="26:26" x14ac:dyDescent="0.2">
      <c r="Z137" s="2"/>
    </row>
    <row r="138" spans="26:26" x14ac:dyDescent="0.2">
      <c r="Z138" s="2"/>
    </row>
    <row r="139" spans="26:26" x14ac:dyDescent="0.2">
      <c r="Z139" s="2"/>
    </row>
    <row r="140" spans="26:26" x14ac:dyDescent="0.2">
      <c r="Z140" s="2"/>
    </row>
    <row r="141" spans="26:26" x14ac:dyDescent="0.2">
      <c r="Z141" s="2"/>
    </row>
    <row r="142" spans="26:26" x14ac:dyDescent="0.2">
      <c r="Z142" s="2"/>
    </row>
    <row r="143" spans="26:26" x14ac:dyDescent="0.2">
      <c r="Z143" s="2"/>
    </row>
    <row r="144" spans="26:26" x14ac:dyDescent="0.2">
      <c r="Z144" s="2"/>
    </row>
    <row r="145" spans="26:26" x14ac:dyDescent="0.2">
      <c r="Z145" s="2"/>
    </row>
    <row r="146" spans="26:26" x14ac:dyDescent="0.2">
      <c r="Z146" s="2"/>
    </row>
    <row r="147" spans="26:26" x14ac:dyDescent="0.2">
      <c r="Z147" s="2"/>
    </row>
    <row r="148" spans="26:26" x14ac:dyDescent="0.2">
      <c r="Z148" s="2"/>
    </row>
    <row r="149" spans="26:26" x14ac:dyDescent="0.2">
      <c r="Z149" s="2"/>
    </row>
    <row r="150" spans="26:26" x14ac:dyDescent="0.2">
      <c r="Z150" s="2"/>
    </row>
    <row r="151" spans="26:26" x14ac:dyDescent="0.2">
      <c r="Z151" s="2"/>
    </row>
    <row r="152" spans="26:26" x14ac:dyDescent="0.2">
      <c r="Z152" s="2"/>
    </row>
    <row r="153" spans="26:26" x14ac:dyDescent="0.2">
      <c r="Z153" s="2"/>
    </row>
    <row r="154" spans="26:26" x14ac:dyDescent="0.2">
      <c r="Z154" s="2"/>
    </row>
    <row r="155" spans="26:26" x14ac:dyDescent="0.2">
      <c r="Z155" s="2"/>
    </row>
    <row r="156" spans="26:26" x14ac:dyDescent="0.2">
      <c r="Z156" s="2"/>
    </row>
    <row r="157" spans="26:26" x14ac:dyDescent="0.2">
      <c r="Z157" s="2"/>
    </row>
    <row r="158" spans="26:26" x14ac:dyDescent="0.2">
      <c r="Z158" s="2"/>
    </row>
    <row r="159" spans="26:26" x14ac:dyDescent="0.2">
      <c r="Z159" s="2"/>
    </row>
    <row r="160" spans="26:26" x14ac:dyDescent="0.2">
      <c r="Z160" s="2"/>
    </row>
    <row r="161" spans="26:26" x14ac:dyDescent="0.2">
      <c r="Z161" s="2"/>
    </row>
    <row r="162" spans="26:26" x14ac:dyDescent="0.2">
      <c r="Z162" s="2"/>
    </row>
    <row r="163" spans="26:26" x14ac:dyDescent="0.2">
      <c r="Z163" s="2"/>
    </row>
    <row r="164" spans="26:26" x14ac:dyDescent="0.2">
      <c r="Z164" s="2"/>
    </row>
    <row r="165" spans="26:26" x14ac:dyDescent="0.2">
      <c r="Z165" s="2"/>
    </row>
    <row r="166" spans="26:26" x14ac:dyDescent="0.2">
      <c r="Z166" s="2"/>
    </row>
    <row r="167" spans="26:26" x14ac:dyDescent="0.2">
      <c r="Z167" s="2"/>
    </row>
    <row r="168" spans="26:26" x14ac:dyDescent="0.2">
      <c r="Z168" s="2"/>
    </row>
    <row r="169" spans="26:26" x14ac:dyDescent="0.2">
      <c r="Z169" s="2"/>
    </row>
    <row r="170" spans="26:26" x14ac:dyDescent="0.2">
      <c r="Z170" s="2"/>
    </row>
    <row r="171" spans="26:26" x14ac:dyDescent="0.2">
      <c r="Z171" s="2"/>
    </row>
    <row r="172" spans="26:26" x14ac:dyDescent="0.2">
      <c r="Z172" s="2"/>
    </row>
    <row r="173" spans="26:26" x14ac:dyDescent="0.2">
      <c r="Z173" s="2"/>
    </row>
    <row r="174" spans="26:26" x14ac:dyDescent="0.2">
      <c r="Z174" s="2"/>
    </row>
    <row r="175" spans="26:26" x14ac:dyDescent="0.2">
      <c r="Z175" s="2"/>
    </row>
    <row r="176" spans="26:26" x14ac:dyDescent="0.2">
      <c r="Z176" s="2"/>
    </row>
    <row r="177" spans="26:26" x14ac:dyDescent="0.2">
      <c r="Z177" s="2"/>
    </row>
    <row r="178" spans="26:26" x14ac:dyDescent="0.2">
      <c r="Z178" s="2"/>
    </row>
    <row r="179" spans="26:26" x14ac:dyDescent="0.2">
      <c r="Z179" s="2"/>
    </row>
    <row r="180" spans="26:26" x14ac:dyDescent="0.2">
      <c r="Z180" s="2"/>
    </row>
    <row r="181" spans="26:26" x14ac:dyDescent="0.2">
      <c r="Z181" s="2"/>
    </row>
    <row r="182" spans="26:26" x14ac:dyDescent="0.2">
      <c r="Z182" s="2"/>
    </row>
    <row r="183" spans="26:26" x14ac:dyDescent="0.2">
      <c r="Z183" s="2"/>
    </row>
    <row r="184" spans="26:26" x14ac:dyDescent="0.2">
      <c r="Z184" s="2"/>
    </row>
    <row r="185" spans="26:26" x14ac:dyDescent="0.2">
      <c r="Z185" s="2"/>
    </row>
    <row r="186" spans="26:26" x14ac:dyDescent="0.2">
      <c r="Z186" s="2"/>
    </row>
    <row r="187" spans="26:26" x14ac:dyDescent="0.2">
      <c r="Z187" s="2"/>
    </row>
    <row r="188" spans="26:26" x14ac:dyDescent="0.2">
      <c r="Z188" s="2"/>
    </row>
    <row r="189" spans="26:26" x14ac:dyDescent="0.2">
      <c r="Z189" s="2"/>
    </row>
    <row r="190" spans="26:26" x14ac:dyDescent="0.2">
      <c r="Z190" s="2"/>
    </row>
    <row r="191" spans="26:26" x14ac:dyDescent="0.2">
      <c r="Z191" s="2"/>
    </row>
    <row r="192" spans="26:26" x14ac:dyDescent="0.2">
      <c r="Z192" s="2"/>
    </row>
    <row r="193" spans="26:26" x14ac:dyDescent="0.2">
      <c r="Z193" s="2"/>
    </row>
    <row r="194" spans="26:26" x14ac:dyDescent="0.2">
      <c r="Z194" s="2"/>
    </row>
    <row r="195" spans="26:26" x14ac:dyDescent="0.2">
      <c r="Z195" s="2"/>
    </row>
    <row r="196" spans="26:26" x14ac:dyDescent="0.2">
      <c r="Z196" s="2"/>
    </row>
    <row r="197" spans="26:26" x14ac:dyDescent="0.2">
      <c r="Z197" s="2"/>
    </row>
    <row r="198" spans="26:26" x14ac:dyDescent="0.2">
      <c r="Z198" s="2"/>
    </row>
    <row r="199" spans="26:26" x14ac:dyDescent="0.2">
      <c r="Z199" s="2"/>
    </row>
    <row r="200" spans="26:26" x14ac:dyDescent="0.2">
      <c r="Z200" s="2"/>
    </row>
    <row r="201" spans="26:26" x14ac:dyDescent="0.2">
      <c r="Z201" s="2"/>
    </row>
    <row r="202" spans="26:26" x14ac:dyDescent="0.2">
      <c r="Z202" s="2"/>
    </row>
    <row r="203" spans="26:26" x14ac:dyDescent="0.2">
      <c r="Z203" s="2"/>
    </row>
    <row r="204" spans="26:26" x14ac:dyDescent="0.2">
      <c r="Z204" s="2"/>
    </row>
    <row r="205" spans="26:26" x14ac:dyDescent="0.2">
      <c r="Z205" s="2"/>
    </row>
    <row r="206" spans="26:26" x14ac:dyDescent="0.2">
      <c r="Z206" s="2"/>
    </row>
    <row r="207" spans="26:26" x14ac:dyDescent="0.2">
      <c r="Z207" s="2"/>
    </row>
    <row r="208" spans="26:26" x14ac:dyDescent="0.2">
      <c r="Z208" s="2"/>
    </row>
    <row r="209" spans="26:26" x14ac:dyDescent="0.2">
      <c r="Z209" s="2"/>
    </row>
    <row r="210" spans="26:26" x14ac:dyDescent="0.2">
      <c r="Z210" s="2"/>
    </row>
    <row r="211" spans="26:26" x14ac:dyDescent="0.2">
      <c r="Z211" s="2"/>
    </row>
    <row r="212" spans="26:26" x14ac:dyDescent="0.2">
      <c r="Z212" s="2"/>
    </row>
    <row r="213" spans="26:26" x14ac:dyDescent="0.2">
      <c r="Z213" s="2"/>
    </row>
    <row r="214" spans="26:26" x14ac:dyDescent="0.2">
      <c r="Z214" s="2"/>
    </row>
    <row r="215" spans="26:26" x14ac:dyDescent="0.2">
      <c r="Z215" s="2"/>
    </row>
    <row r="216" spans="26:26" x14ac:dyDescent="0.2">
      <c r="Z216" s="2"/>
    </row>
    <row r="217" spans="26:26" x14ac:dyDescent="0.2">
      <c r="Z217" s="2"/>
    </row>
    <row r="218" spans="26:26" x14ac:dyDescent="0.2">
      <c r="Z218" s="2"/>
    </row>
    <row r="219" spans="26:26" x14ac:dyDescent="0.2">
      <c r="Z219" s="2"/>
    </row>
    <row r="220" spans="26:26" x14ac:dyDescent="0.2">
      <c r="Z220" s="2"/>
    </row>
    <row r="221" spans="26:26" x14ac:dyDescent="0.2">
      <c r="Z221" s="2"/>
    </row>
    <row r="222" spans="26:26" x14ac:dyDescent="0.2">
      <c r="Z222" s="2"/>
    </row>
    <row r="223" spans="26:26" x14ac:dyDescent="0.2">
      <c r="Z223" s="2"/>
    </row>
    <row r="224" spans="26:26" x14ac:dyDescent="0.2">
      <c r="Z224" s="2"/>
    </row>
    <row r="225" spans="26:26" x14ac:dyDescent="0.2">
      <c r="Z225" s="2"/>
    </row>
    <row r="226" spans="26:26" x14ac:dyDescent="0.2">
      <c r="Z226" s="2"/>
    </row>
    <row r="227" spans="26:26" x14ac:dyDescent="0.2">
      <c r="Z227" s="2"/>
    </row>
    <row r="228" spans="26:26" x14ac:dyDescent="0.2">
      <c r="Z228" s="2"/>
    </row>
    <row r="229" spans="26:26" x14ac:dyDescent="0.2">
      <c r="Z229" s="2"/>
    </row>
    <row r="230" spans="26:26" x14ac:dyDescent="0.2">
      <c r="Z230" s="2"/>
    </row>
    <row r="231" spans="26:26" x14ac:dyDescent="0.2">
      <c r="Z231" s="2"/>
    </row>
    <row r="232" spans="26:26" x14ac:dyDescent="0.2">
      <c r="Z232" s="2"/>
    </row>
    <row r="233" spans="26:26" x14ac:dyDescent="0.2">
      <c r="Z233" s="2"/>
    </row>
    <row r="234" spans="26:26" x14ac:dyDescent="0.2">
      <c r="Z234" s="2"/>
    </row>
    <row r="235" spans="26:26" x14ac:dyDescent="0.2">
      <c r="Z235" s="2"/>
    </row>
    <row r="236" spans="26:26" x14ac:dyDescent="0.2">
      <c r="Z236" s="2"/>
    </row>
    <row r="237" spans="26:26" x14ac:dyDescent="0.2">
      <c r="Z237" s="2"/>
    </row>
    <row r="238" spans="26:26" x14ac:dyDescent="0.2">
      <c r="Z238" s="2"/>
    </row>
    <row r="239" spans="26:26" x14ac:dyDescent="0.2">
      <c r="Z239" s="2"/>
    </row>
    <row r="240" spans="26:26" x14ac:dyDescent="0.2">
      <c r="Z240" s="2"/>
    </row>
    <row r="241" spans="26:26" x14ac:dyDescent="0.2">
      <c r="Z241" s="2"/>
    </row>
    <row r="242" spans="26:26" x14ac:dyDescent="0.2">
      <c r="Z242" s="2"/>
    </row>
    <row r="243" spans="26:26" x14ac:dyDescent="0.2">
      <c r="Z243" s="2"/>
    </row>
    <row r="244" spans="26:26" x14ac:dyDescent="0.2">
      <c r="Z244" s="2"/>
    </row>
    <row r="245" spans="26:26" x14ac:dyDescent="0.2">
      <c r="Z245" s="2"/>
    </row>
    <row r="246" spans="26:26" x14ac:dyDescent="0.2">
      <c r="Z246" s="2"/>
    </row>
    <row r="247" spans="26:26" x14ac:dyDescent="0.2">
      <c r="Z247" s="2"/>
    </row>
    <row r="248" spans="26:26" x14ac:dyDescent="0.2">
      <c r="Z248" s="2"/>
    </row>
    <row r="249" spans="26:26" x14ac:dyDescent="0.2">
      <c r="Z249" s="2"/>
    </row>
    <row r="250" spans="26:26" x14ac:dyDescent="0.2">
      <c r="Z250" s="2"/>
    </row>
    <row r="251" spans="26:26" x14ac:dyDescent="0.2">
      <c r="Z251" s="2"/>
    </row>
    <row r="252" spans="26:26" x14ac:dyDescent="0.2">
      <c r="Z252" s="2"/>
    </row>
    <row r="253" spans="26:26" x14ac:dyDescent="0.2">
      <c r="Z253" s="2"/>
    </row>
    <row r="254" spans="26:26" x14ac:dyDescent="0.2">
      <c r="Z254" s="2"/>
    </row>
    <row r="255" spans="26:26" x14ac:dyDescent="0.2">
      <c r="Z255" s="2"/>
    </row>
    <row r="256" spans="26:26" x14ac:dyDescent="0.2">
      <c r="Z256" s="2"/>
    </row>
    <row r="257" spans="26:26" x14ac:dyDescent="0.2">
      <c r="Z257" s="2"/>
    </row>
    <row r="258" spans="26:26" x14ac:dyDescent="0.2">
      <c r="Z258" s="2"/>
    </row>
    <row r="259" spans="26:26" x14ac:dyDescent="0.2">
      <c r="Z259" s="2"/>
    </row>
    <row r="260" spans="26:26" x14ac:dyDescent="0.2">
      <c r="Z260" s="2"/>
    </row>
    <row r="261" spans="26:26" x14ac:dyDescent="0.2">
      <c r="Z261" s="2"/>
    </row>
    <row r="262" spans="26:26" x14ac:dyDescent="0.2">
      <c r="Z262" s="2"/>
    </row>
    <row r="263" spans="26:26" x14ac:dyDescent="0.2">
      <c r="Z263" s="2"/>
    </row>
    <row r="264" spans="26:26" x14ac:dyDescent="0.2">
      <c r="Z264" s="2"/>
    </row>
    <row r="265" spans="26:26" x14ac:dyDescent="0.2">
      <c r="Z265" s="2"/>
    </row>
    <row r="266" spans="26:26" x14ac:dyDescent="0.2">
      <c r="Z266" s="2"/>
    </row>
    <row r="267" spans="26:26" x14ac:dyDescent="0.2">
      <c r="Z267" s="2"/>
    </row>
    <row r="268" spans="26:26" x14ac:dyDescent="0.2">
      <c r="Z268" s="2"/>
    </row>
    <row r="269" spans="26:26" x14ac:dyDescent="0.2">
      <c r="Z269" s="2"/>
    </row>
    <row r="270" spans="26:26" x14ac:dyDescent="0.2">
      <c r="Z270" s="2"/>
    </row>
    <row r="271" spans="26:26" x14ac:dyDescent="0.2">
      <c r="Z271" s="2"/>
    </row>
    <row r="272" spans="26:26" x14ac:dyDescent="0.2">
      <c r="Z272" s="2"/>
    </row>
    <row r="273" spans="26:26" x14ac:dyDescent="0.2">
      <c r="Z273" s="2"/>
    </row>
    <row r="274" spans="26:26" x14ac:dyDescent="0.2">
      <c r="Z274" s="2"/>
    </row>
    <row r="275" spans="26:26" x14ac:dyDescent="0.2">
      <c r="Z275" s="2"/>
    </row>
    <row r="276" spans="26:26" x14ac:dyDescent="0.2">
      <c r="Z276" s="2"/>
    </row>
    <row r="277" spans="26:26" x14ac:dyDescent="0.2">
      <c r="Z277" s="2"/>
    </row>
    <row r="278" spans="26:26" x14ac:dyDescent="0.2">
      <c r="Z278" s="2"/>
    </row>
    <row r="279" spans="26:26" x14ac:dyDescent="0.2">
      <c r="Z279" s="2"/>
    </row>
    <row r="280" spans="26:26" x14ac:dyDescent="0.2">
      <c r="Z280" s="2"/>
    </row>
    <row r="281" spans="26:26" x14ac:dyDescent="0.2">
      <c r="Z281" s="2"/>
    </row>
    <row r="282" spans="26:26" x14ac:dyDescent="0.2">
      <c r="Z282" s="2"/>
    </row>
    <row r="283" spans="26:26" x14ac:dyDescent="0.2">
      <c r="Z283" s="2"/>
    </row>
    <row r="284" spans="26:26" x14ac:dyDescent="0.2">
      <c r="Z284" s="2"/>
    </row>
    <row r="285" spans="26:26" x14ac:dyDescent="0.2">
      <c r="Z285" s="2"/>
    </row>
    <row r="286" spans="26:26" x14ac:dyDescent="0.2">
      <c r="Z286" s="2"/>
    </row>
    <row r="287" spans="26:26" x14ac:dyDescent="0.2">
      <c r="Z287" s="2"/>
    </row>
    <row r="288" spans="26:26" x14ac:dyDescent="0.2">
      <c r="Z288" s="2"/>
    </row>
    <row r="289" spans="26:26" x14ac:dyDescent="0.2">
      <c r="Z289" s="2"/>
    </row>
    <row r="290" spans="26:26" x14ac:dyDescent="0.2">
      <c r="Z290" s="2"/>
    </row>
    <row r="291" spans="26:26" x14ac:dyDescent="0.2">
      <c r="Z291" s="2"/>
    </row>
    <row r="292" spans="26:26" x14ac:dyDescent="0.2">
      <c r="Z292" s="2"/>
    </row>
    <row r="293" spans="26:26" x14ac:dyDescent="0.2">
      <c r="Z293" s="2"/>
    </row>
    <row r="294" spans="26:26" x14ac:dyDescent="0.2">
      <c r="Z294" s="2"/>
    </row>
    <row r="295" spans="26:26" x14ac:dyDescent="0.2">
      <c r="Z295" s="2"/>
    </row>
    <row r="296" spans="26:26" x14ac:dyDescent="0.2">
      <c r="Z296" s="2"/>
    </row>
    <row r="297" spans="26:26" x14ac:dyDescent="0.2">
      <c r="Z297" s="2"/>
    </row>
    <row r="298" spans="26:26" x14ac:dyDescent="0.2">
      <c r="Z298" s="2"/>
    </row>
    <row r="299" spans="26:26" x14ac:dyDescent="0.2">
      <c r="Z299" s="2"/>
    </row>
    <row r="300" spans="26:26" x14ac:dyDescent="0.2">
      <c r="Z300" s="2"/>
    </row>
    <row r="301" spans="26:26" x14ac:dyDescent="0.2">
      <c r="Z301" s="2"/>
    </row>
    <row r="302" spans="26:26" x14ac:dyDescent="0.2">
      <c r="Z302" s="2"/>
    </row>
    <row r="303" spans="26:26" x14ac:dyDescent="0.2">
      <c r="Z303" s="2"/>
    </row>
    <row r="304" spans="26:26" x14ac:dyDescent="0.2">
      <c r="Z304" s="2"/>
    </row>
    <row r="305" spans="26:26" x14ac:dyDescent="0.2">
      <c r="Z305" s="2"/>
    </row>
    <row r="306" spans="26:26" x14ac:dyDescent="0.2">
      <c r="Z306" s="2"/>
    </row>
    <row r="307" spans="26:26" x14ac:dyDescent="0.2">
      <c r="Z307" s="2"/>
    </row>
    <row r="308" spans="26:26" x14ac:dyDescent="0.2">
      <c r="Z308" s="2"/>
    </row>
    <row r="309" spans="26:26" x14ac:dyDescent="0.2">
      <c r="Z309" s="2"/>
    </row>
    <row r="310" spans="26:26" x14ac:dyDescent="0.2">
      <c r="Z310" s="2"/>
    </row>
    <row r="311" spans="26:26" x14ac:dyDescent="0.2">
      <c r="Z311" s="2"/>
    </row>
    <row r="312" spans="26:26" x14ac:dyDescent="0.2">
      <c r="Z312" s="2"/>
    </row>
    <row r="313" spans="26:26" x14ac:dyDescent="0.2">
      <c r="Z313" s="2"/>
    </row>
    <row r="314" spans="26:26" x14ac:dyDescent="0.2">
      <c r="Z314" s="2"/>
    </row>
    <row r="315" spans="26:26" x14ac:dyDescent="0.2">
      <c r="Z315" s="2"/>
    </row>
    <row r="316" spans="26:26" x14ac:dyDescent="0.2">
      <c r="Z316" s="2"/>
    </row>
    <row r="317" spans="26:26" x14ac:dyDescent="0.2">
      <c r="Z317" s="2"/>
    </row>
    <row r="318" spans="26:26" x14ac:dyDescent="0.2">
      <c r="Z318" s="2"/>
    </row>
    <row r="319" spans="26:26" x14ac:dyDescent="0.2">
      <c r="Z319" s="2"/>
    </row>
    <row r="320" spans="26:26" x14ac:dyDescent="0.2">
      <c r="Z320" s="2"/>
    </row>
    <row r="321" spans="26:26" x14ac:dyDescent="0.2">
      <c r="Z321" s="2"/>
    </row>
    <row r="322" spans="26:26" x14ac:dyDescent="0.2">
      <c r="Z322" s="2"/>
    </row>
    <row r="323" spans="26:26" x14ac:dyDescent="0.2">
      <c r="Z323" s="2"/>
    </row>
    <row r="324" spans="26:26" x14ac:dyDescent="0.2">
      <c r="Z324" s="2"/>
    </row>
    <row r="325" spans="26:26" x14ac:dyDescent="0.2">
      <c r="Z325" s="2"/>
    </row>
    <row r="326" spans="26:26" x14ac:dyDescent="0.2">
      <c r="Z326" s="2"/>
    </row>
    <row r="327" spans="26:26" x14ac:dyDescent="0.2">
      <c r="Z327" s="2"/>
    </row>
    <row r="328" spans="26:26" x14ac:dyDescent="0.2">
      <c r="Z328" s="2"/>
    </row>
    <row r="329" spans="26:26" x14ac:dyDescent="0.2">
      <c r="Z329" s="2"/>
    </row>
    <row r="330" spans="26:26" x14ac:dyDescent="0.2">
      <c r="Z330" s="2"/>
    </row>
    <row r="331" spans="26:26" x14ac:dyDescent="0.2">
      <c r="Z331" s="2"/>
    </row>
    <row r="332" spans="26:26" x14ac:dyDescent="0.2">
      <c r="Z332" s="2"/>
    </row>
    <row r="333" spans="26:26" x14ac:dyDescent="0.2">
      <c r="Z333" s="2"/>
    </row>
    <row r="334" spans="26:26" x14ac:dyDescent="0.2">
      <c r="Z334" s="2"/>
    </row>
    <row r="335" spans="26:26" x14ac:dyDescent="0.2">
      <c r="Z335" s="2"/>
    </row>
    <row r="336" spans="26:26" x14ac:dyDescent="0.2">
      <c r="Z336" s="2"/>
    </row>
    <row r="337" spans="26:26" x14ac:dyDescent="0.2">
      <c r="Z337" s="2"/>
    </row>
    <row r="338" spans="26:26" x14ac:dyDescent="0.2">
      <c r="Z338" s="2"/>
    </row>
    <row r="339" spans="26:26" x14ac:dyDescent="0.2">
      <c r="Z339" s="2"/>
    </row>
    <row r="340" spans="26:26" x14ac:dyDescent="0.2">
      <c r="Z340" s="2"/>
    </row>
    <row r="341" spans="26:26" x14ac:dyDescent="0.2">
      <c r="Z341" s="2"/>
    </row>
    <row r="342" spans="26:26" x14ac:dyDescent="0.2">
      <c r="Z342" s="2"/>
    </row>
    <row r="343" spans="26:26" x14ac:dyDescent="0.2">
      <c r="Z343" s="2"/>
    </row>
    <row r="344" spans="26:26" x14ac:dyDescent="0.2">
      <c r="Z344" s="2"/>
    </row>
    <row r="345" spans="26:26" x14ac:dyDescent="0.2">
      <c r="Z345" s="2"/>
    </row>
    <row r="346" spans="26:26" x14ac:dyDescent="0.2">
      <c r="Z346" s="2"/>
    </row>
    <row r="347" spans="26:26" x14ac:dyDescent="0.2">
      <c r="Z347" s="2"/>
    </row>
    <row r="348" spans="26:26" x14ac:dyDescent="0.2">
      <c r="Z348" s="2"/>
    </row>
    <row r="349" spans="26:26" x14ac:dyDescent="0.2">
      <c r="Z349" s="2"/>
    </row>
    <row r="350" spans="26:26" x14ac:dyDescent="0.2">
      <c r="Z350" s="2"/>
    </row>
    <row r="351" spans="26:26" x14ac:dyDescent="0.2">
      <c r="Z351" s="2"/>
    </row>
    <row r="352" spans="26:26" x14ac:dyDescent="0.2">
      <c r="Z352" s="2"/>
    </row>
    <row r="353" spans="26:26" x14ac:dyDescent="0.2">
      <c r="Z353" s="2"/>
    </row>
    <row r="354" spans="26:26" x14ac:dyDescent="0.2">
      <c r="Z354" s="2"/>
    </row>
    <row r="355" spans="26:26" x14ac:dyDescent="0.2">
      <c r="Z355" s="2"/>
    </row>
    <row r="356" spans="26:26" x14ac:dyDescent="0.2">
      <c r="Z356" s="2"/>
    </row>
    <row r="357" spans="26:26" x14ac:dyDescent="0.2">
      <c r="Z357" s="2"/>
    </row>
    <row r="358" spans="26:26" x14ac:dyDescent="0.2">
      <c r="Z358" s="2"/>
    </row>
    <row r="359" spans="26:26" x14ac:dyDescent="0.2">
      <c r="Z359" s="2"/>
    </row>
    <row r="360" spans="26:26" x14ac:dyDescent="0.2">
      <c r="Z360" s="2"/>
    </row>
    <row r="361" spans="26:26" x14ac:dyDescent="0.2">
      <c r="Z361" s="2"/>
    </row>
    <row r="362" spans="26:26" x14ac:dyDescent="0.2">
      <c r="Z362" s="2"/>
    </row>
    <row r="363" spans="26:26" x14ac:dyDescent="0.2">
      <c r="Z363" s="2"/>
    </row>
    <row r="364" spans="26:26" x14ac:dyDescent="0.2">
      <c r="Z364" s="2"/>
    </row>
    <row r="365" spans="26:26" x14ac:dyDescent="0.2">
      <c r="Z365" s="2"/>
    </row>
    <row r="366" spans="26:26" x14ac:dyDescent="0.2">
      <c r="Z366" s="2"/>
    </row>
    <row r="367" spans="26:26" x14ac:dyDescent="0.2">
      <c r="Z367" s="2"/>
    </row>
    <row r="368" spans="26:26" x14ac:dyDescent="0.2">
      <c r="Z368" s="2"/>
    </row>
    <row r="369" spans="26:26" x14ac:dyDescent="0.2">
      <c r="Z369" s="2"/>
    </row>
    <row r="370" spans="26:26" x14ac:dyDescent="0.2">
      <c r="Z370" s="2"/>
    </row>
    <row r="371" spans="26:26" x14ac:dyDescent="0.2">
      <c r="Z371" s="2"/>
    </row>
    <row r="372" spans="26:26" x14ac:dyDescent="0.2">
      <c r="Z372" s="2"/>
    </row>
    <row r="373" spans="26:26" x14ac:dyDescent="0.2">
      <c r="Z373" s="2"/>
    </row>
    <row r="374" spans="26:26" x14ac:dyDescent="0.2">
      <c r="Z374" s="2"/>
    </row>
    <row r="375" spans="26:26" x14ac:dyDescent="0.2">
      <c r="Z375" s="2"/>
    </row>
    <row r="376" spans="26:26" x14ac:dyDescent="0.2">
      <c r="Z376" s="2"/>
    </row>
    <row r="377" spans="26:26" x14ac:dyDescent="0.2">
      <c r="Z377" s="2"/>
    </row>
    <row r="378" spans="26:26" x14ac:dyDescent="0.2">
      <c r="Z378" s="2"/>
    </row>
    <row r="379" spans="26:26" x14ac:dyDescent="0.2">
      <c r="Z379" s="2"/>
    </row>
    <row r="380" spans="26:26" x14ac:dyDescent="0.2">
      <c r="Z380" s="2"/>
    </row>
    <row r="381" spans="26:26" x14ac:dyDescent="0.2">
      <c r="Z381" s="2"/>
    </row>
    <row r="382" spans="26:26" x14ac:dyDescent="0.2">
      <c r="Z382" s="2"/>
    </row>
    <row r="383" spans="26:26" x14ac:dyDescent="0.2">
      <c r="Z383" s="2"/>
    </row>
    <row r="384" spans="26:26" x14ac:dyDescent="0.2">
      <c r="Z384" s="2"/>
    </row>
    <row r="385" spans="26:26" x14ac:dyDescent="0.2">
      <c r="Z385" s="2"/>
    </row>
    <row r="386" spans="26:26" x14ac:dyDescent="0.2">
      <c r="Z386" s="2"/>
    </row>
    <row r="387" spans="26:26" x14ac:dyDescent="0.2">
      <c r="Z387" s="2"/>
    </row>
    <row r="388" spans="26:26" x14ac:dyDescent="0.2">
      <c r="Z388" s="2"/>
    </row>
    <row r="389" spans="26:26" x14ac:dyDescent="0.2">
      <c r="Z389" s="2"/>
    </row>
    <row r="390" spans="26:26" x14ac:dyDescent="0.2">
      <c r="Z390" s="2"/>
    </row>
    <row r="391" spans="26:26" x14ac:dyDescent="0.2">
      <c r="Z391" s="2"/>
    </row>
    <row r="392" spans="26:26" x14ac:dyDescent="0.2">
      <c r="Z392" s="2"/>
    </row>
    <row r="393" spans="26:26" x14ac:dyDescent="0.2">
      <c r="Z393" s="2"/>
    </row>
    <row r="394" spans="26:26" x14ac:dyDescent="0.2">
      <c r="Z394" s="2"/>
    </row>
    <row r="395" spans="26:26" x14ac:dyDescent="0.2">
      <c r="Z395" s="2"/>
    </row>
    <row r="396" spans="26:26" x14ac:dyDescent="0.2">
      <c r="Z396" s="2"/>
    </row>
    <row r="397" spans="26:26" x14ac:dyDescent="0.2">
      <c r="Z397" s="2"/>
    </row>
    <row r="398" spans="26:26" x14ac:dyDescent="0.2">
      <c r="Z398" s="2"/>
    </row>
    <row r="399" spans="26:26" x14ac:dyDescent="0.2">
      <c r="Z399" s="2"/>
    </row>
    <row r="400" spans="26:26" x14ac:dyDescent="0.2">
      <c r="Z400" s="2"/>
    </row>
    <row r="401" spans="26:26" x14ac:dyDescent="0.2">
      <c r="Z401" s="2"/>
    </row>
    <row r="402" spans="26:26" x14ac:dyDescent="0.2">
      <c r="Z402" s="2"/>
    </row>
    <row r="403" spans="26:26" x14ac:dyDescent="0.2">
      <c r="Z403" s="2"/>
    </row>
    <row r="404" spans="26:26" x14ac:dyDescent="0.2">
      <c r="Z404" s="2"/>
    </row>
    <row r="405" spans="26:26" x14ac:dyDescent="0.2">
      <c r="Z405" s="2"/>
    </row>
    <row r="406" spans="26:26" x14ac:dyDescent="0.2">
      <c r="Z406" s="2"/>
    </row>
    <row r="407" spans="26:26" x14ac:dyDescent="0.2">
      <c r="Z407" s="2"/>
    </row>
    <row r="408" spans="26:26" x14ac:dyDescent="0.2">
      <c r="Z408" s="2"/>
    </row>
    <row r="409" spans="26:26" x14ac:dyDescent="0.2">
      <c r="Z409" s="2"/>
    </row>
    <row r="410" spans="26:26" x14ac:dyDescent="0.2">
      <c r="Z410" s="2"/>
    </row>
    <row r="411" spans="26:26" x14ac:dyDescent="0.2">
      <c r="Z411" s="2"/>
    </row>
    <row r="412" spans="26:26" x14ac:dyDescent="0.2">
      <c r="Z412" s="2"/>
    </row>
    <row r="413" spans="26:26" x14ac:dyDescent="0.2">
      <c r="Z413" s="2"/>
    </row>
    <row r="414" spans="26:26" x14ac:dyDescent="0.2">
      <c r="Z414" s="2"/>
    </row>
    <row r="415" spans="26:26" x14ac:dyDescent="0.2">
      <c r="Z415" s="2"/>
    </row>
    <row r="416" spans="26:26" x14ac:dyDescent="0.2">
      <c r="Z416" s="2"/>
    </row>
    <row r="417" spans="26:26" x14ac:dyDescent="0.2">
      <c r="Z417" s="2"/>
    </row>
    <row r="418" spans="26:26" x14ac:dyDescent="0.2">
      <c r="Z418" s="2"/>
    </row>
    <row r="419" spans="26:26" x14ac:dyDescent="0.2">
      <c r="Z419" s="2"/>
    </row>
    <row r="420" spans="26:26" x14ac:dyDescent="0.2">
      <c r="Z420" s="2"/>
    </row>
    <row r="421" spans="26:26" x14ac:dyDescent="0.2">
      <c r="Z421" s="2"/>
    </row>
    <row r="422" spans="26:26" x14ac:dyDescent="0.2">
      <c r="Z422" s="2"/>
    </row>
    <row r="423" spans="26:26" x14ac:dyDescent="0.2">
      <c r="Z423" s="2"/>
    </row>
    <row r="424" spans="26:26" x14ac:dyDescent="0.2">
      <c r="Z424" s="2"/>
    </row>
    <row r="425" spans="26:26" x14ac:dyDescent="0.2">
      <c r="Z425" s="2"/>
    </row>
    <row r="426" spans="26:26" x14ac:dyDescent="0.2">
      <c r="Z426" s="2"/>
    </row>
    <row r="427" spans="26:26" x14ac:dyDescent="0.2">
      <c r="Z427" s="2"/>
    </row>
    <row r="428" spans="26:26" x14ac:dyDescent="0.2">
      <c r="Z428" s="2"/>
    </row>
    <row r="429" spans="26:26" x14ac:dyDescent="0.2">
      <c r="Z429" s="2"/>
    </row>
    <row r="430" spans="26:26" x14ac:dyDescent="0.2">
      <c r="Z430" s="2"/>
    </row>
    <row r="431" spans="26:26" x14ac:dyDescent="0.2">
      <c r="Z431" s="2"/>
    </row>
    <row r="432" spans="26:26" x14ac:dyDescent="0.2">
      <c r="Z432" s="2"/>
    </row>
    <row r="433" spans="26:26" x14ac:dyDescent="0.2">
      <c r="Z433" s="2"/>
    </row>
    <row r="434" spans="26:26" x14ac:dyDescent="0.2">
      <c r="Z434" s="2"/>
    </row>
    <row r="435" spans="26:26" x14ac:dyDescent="0.2">
      <c r="Z435" s="2"/>
    </row>
    <row r="436" spans="26:26" x14ac:dyDescent="0.2">
      <c r="Z436" s="2"/>
    </row>
    <row r="437" spans="26:26" x14ac:dyDescent="0.2">
      <c r="Z437" s="2"/>
    </row>
    <row r="438" spans="26:26" x14ac:dyDescent="0.2">
      <c r="Z438" s="2"/>
    </row>
    <row r="439" spans="26:26" x14ac:dyDescent="0.2">
      <c r="Z439" s="2"/>
    </row>
    <row r="440" spans="26:26" x14ac:dyDescent="0.2">
      <c r="Z440" s="2"/>
    </row>
    <row r="441" spans="26:26" x14ac:dyDescent="0.2">
      <c r="Z441" s="2"/>
    </row>
    <row r="442" spans="26:26" x14ac:dyDescent="0.2">
      <c r="Z442" s="2"/>
    </row>
    <row r="443" spans="26:26" x14ac:dyDescent="0.2">
      <c r="Z443" s="2"/>
    </row>
    <row r="444" spans="26:26" x14ac:dyDescent="0.2">
      <c r="Z444" s="2"/>
    </row>
    <row r="445" spans="26:26" x14ac:dyDescent="0.2">
      <c r="Z445" s="2"/>
    </row>
    <row r="446" spans="26:26" x14ac:dyDescent="0.2">
      <c r="Z446" s="2"/>
    </row>
    <row r="447" spans="26:26" x14ac:dyDescent="0.2">
      <c r="Z447" s="2"/>
    </row>
    <row r="448" spans="26:26" x14ac:dyDescent="0.2">
      <c r="Z448" s="2"/>
    </row>
    <row r="449" spans="26:26" x14ac:dyDescent="0.2">
      <c r="Z449" s="2"/>
    </row>
    <row r="450" spans="26:26" x14ac:dyDescent="0.2">
      <c r="Z450" s="2"/>
    </row>
    <row r="451" spans="26:26" x14ac:dyDescent="0.2">
      <c r="Z451" s="2"/>
    </row>
    <row r="452" spans="26:26" x14ac:dyDescent="0.2">
      <c r="Z452" s="2"/>
    </row>
    <row r="453" spans="26:26" x14ac:dyDescent="0.2">
      <c r="Z453" s="2"/>
    </row>
    <row r="454" spans="26:26" x14ac:dyDescent="0.2">
      <c r="Z454" s="2"/>
    </row>
    <row r="455" spans="26:26" x14ac:dyDescent="0.2">
      <c r="Z455" s="2"/>
    </row>
    <row r="456" spans="26:26" x14ac:dyDescent="0.2">
      <c r="Z456" s="2"/>
    </row>
    <row r="457" spans="26:26" x14ac:dyDescent="0.2">
      <c r="Z457" s="2"/>
    </row>
    <row r="458" spans="26:26" x14ac:dyDescent="0.2">
      <c r="Z458" s="2"/>
    </row>
    <row r="459" spans="26:26" x14ac:dyDescent="0.2">
      <c r="Z459" s="2"/>
    </row>
    <row r="460" spans="26:26" x14ac:dyDescent="0.2">
      <c r="Z460" s="2"/>
    </row>
    <row r="461" spans="26:26" x14ac:dyDescent="0.2">
      <c r="Z461" s="2"/>
    </row>
    <row r="462" spans="26:26" x14ac:dyDescent="0.2">
      <c r="Z462" s="2"/>
    </row>
    <row r="463" spans="26:26" x14ac:dyDescent="0.2">
      <c r="Z463" s="2"/>
    </row>
    <row r="464" spans="26:26" x14ac:dyDescent="0.2">
      <c r="Z464" s="2"/>
    </row>
    <row r="465" spans="26:26" x14ac:dyDescent="0.2">
      <c r="Z465" s="2"/>
    </row>
    <row r="466" spans="26:26" x14ac:dyDescent="0.2">
      <c r="Z466" s="2"/>
    </row>
    <row r="467" spans="26:26" x14ac:dyDescent="0.2">
      <c r="Z467" s="2"/>
    </row>
    <row r="468" spans="26:26" x14ac:dyDescent="0.2">
      <c r="Z468" s="2"/>
    </row>
    <row r="469" spans="26:26" x14ac:dyDescent="0.2">
      <c r="Z469" s="2"/>
    </row>
    <row r="470" spans="26:26" x14ac:dyDescent="0.2">
      <c r="Z470" s="2"/>
    </row>
    <row r="471" spans="26:26" x14ac:dyDescent="0.2">
      <c r="Z471" s="2"/>
    </row>
    <row r="472" spans="26:26" x14ac:dyDescent="0.2">
      <c r="Z472" s="2"/>
    </row>
    <row r="473" spans="26:26" x14ac:dyDescent="0.2">
      <c r="Z473" s="2"/>
    </row>
    <row r="474" spans="26:26" x14ac:dyDescent="0.2">
      <c r="Z474" s="2"/>
    </row>
    <row r="475" spans="26:26" x14ac:dyDescent="0.2">
      <c r="Z475" s="2"/>
    </row>
    <row r="476" spans="26:26" x14ac:dyDescent="0.2">
      <c r="Z476" s="2"/>
    </row>
    <row r="477" spans="26:26" x14ac:dyDescent="0.2">
      <c r="Z477" s="2"/>
    </row>
    <row r="478" spans="26:26" x14ac:dyDescent="0.2">
      <c r="Z478" s="2"/>
    </row>
    <row r="479" spans="26:26" x14ac:dyDescent="0.2">
      <c r="Z479" s="2"/>
    </row>
    <row r="480" spans="26:26" x14ac:dyDescent="0.2">
      <c r="Z480" s="2"/>
    </row>
    <row r="481" spans="26:26" x14ac:dyDescent="0.2">
      <c r="Z481" s="2"/>
    </row>
    <row r="482" spans="26:26" x14ac:dyDescent="0.2">
      <c r="Z482" s="2"/>
    </row>
    <row r="483" spans="26:26" x14ac:dyDescent="0.2">
      <c r="Z483" s="2"/>
    </row>
    <row r="484" spans="26:26" x14ac:dyDescent="0.2">
      <c r="Z484" s="2"/>
    </row>
    <row r="485" spans="26:26" x14ac:dyDescent="0.2">
      <c r="Z485" s="2"/>
    </row>
    <row r="486" spans="26:26" x14ac:dyDescent="0.2">
      <c r="Z486" s="2"/>
    </row>
    <row r="487" spans="26:26" x14ac:dyDescent="0.2">
      <c r="Z487" s="2"/>
    </row>
    <row r="488" spans="26:26" x14ac:dyDescent="0.2">
      <c r="Z488" s="2"/>
    </row>
    <row r="489" spans="26:26" x14ac:dyDescent="0.2">
      <c r="Z489" s="2"/>
    </row>
    <row r="490" spans="26:26" x14ac:dyDescent="0.2">
      <c r="Z490" s="2"/>
    </row>
    <row r="491" spans="26:26" x14ac:dyDescent="0.2">
      <c r="Z491" s="2"/>
    </row>
    <row r="492" spans="26:26" x14ac:dyDescent="0.2">
      <c r="Z492" s="2"/>
    </row>
    <row r="493" spans="26:26" x14ac:dyDescent="0.2">
      <c r="Z493" s="2"/>
    </row>
    <row r="494" spans="26:26" x14ac:dyDescent="0.2">
      <c r="Z494" s="2"/>
    </row>
    <row r="495" spans="26:26" x14ac:dyDescent="0.2">
      <c r="Z495" s="2"/>
    </row>
    <row r="496" spans="26:26" x14ac:dyDescent="0.2">
      <c r="Z496" s="2"/>
    </row>
    <row r="497" spans="26:26" x14ac:dyDescent="0.2">
      <c r="Z497" s="2"/>
    </row>
    <row r="498" spans="26:26" x14ac:dyDescent="0.2">
      <c r="Z498" s="2"/>
    </row>
    <row r="499" spans="26:26" x14ac:dyDescent="0.2">
      <c r="Z499" s="2"/>
    </row>
    <row r="500" spans="26:26" x14ac:dyDescent="0.2">
      <c r="Z500" s="2"/>
    </row>
    <row r="501" spans="26:26" x14ac:dyDescent="0.2">
      <c r="Z501" s="2"/>
    </row>
    <row r="502" spans="26:26" x14ac:dyDescent="0.2">
      <c r="Z502" s="2"/>
    </row>
    <row r="503" spans="26:26" x14ac:dyDescent="0.2">
      <c r="Z503" s="2"/>
    </row>
    <row r="504" spans="26:26" x14ac:dyDescent="0.2">
      <c r="Z504" s="2"/>
    </row>
    <row r="505" spans="26:26" x14ac:dyDescent="0.2">
      <c r="Z505" s="2"/>
    </row>
    <row r="506" spans="26:26" x14ac:dyDescent="0.2">
      <c r="Z506" s="2"/>
    </row>
    <row r="507" spans="26:26" x14ac:dyDescent="0.2">
      <c r="Z507" s="2"/>
    </row>
    <row r="508" spans="26:26" x14ac:dyDescent="0.2">
      <c r="Z508" s="2"/>
    </row>
    <row r="509" spans="26:26" x14ac:dyDescent="0.2">
      <c r="Z509" s="2"/>
    </row>
    <row r="510" spans="26:26" x14ac:dyDescent="0.2">
      <c r="Z510" s="2"/>
    </row>
    <row r="511" spans="26:26" x14ac:dyDescent="0.2">
      <c r="Z511" s="2"/>
    </row>
    <row r="512" spans="26:26" x14ac:dyDescent="0.2">
      <c r="Z512" s="2"/>
    </row>
    <row r="513" spans="26:26" x14ac:dyDescent="0.2">
      <c r="Z513" s="2"/>
    </row>
    <row r="514" spans="26:26" x14ac:dyDescent="0.2">
      <c r="Z514" s="2"/>
    </row>
    <row r="515" spans="26:26" x14ac:dyDescent="0.2">
      <c r="Z515" s="2"/>
    </row>
    <row r="516" spans="26:26" x14ac:dyDescent="0.2">
      <c r="Z516" s="2"/>
    </row>
    <row r="517" spans="26:26" x14ac:dyDescent="0.2">
      <c r="Z517" s="2"/>
    </row>
    <row r="518" spans="26:26" x14ac:dyDescent="0.2">
      <c r="Z518" s="2"/>
    </row>
    <row r="519" spans="26:26" x14ac:dyDescent="0.2">
      <c r="Z519" s="2"/>
    </row>
    <row r="520" spans="26:26" x14ac:dyDescent="0.2">
      <c r="Z520" s="2"/>
    </row>
    <row r="521" spans="26:26" x14ac:dyDescent="0.2">
      <c r="Z521" s="2"/>
    </row>
    <row r="522" spans="26:26" x14ac:dyDescent="0.2">
      <c r="Z522" s="2"/>
    </row>
    <row r="523" spans="26:26" x14ac:dyDescent="0.2">
      <c r="Z523" s="2"/>
    </row>
    <row r="524" spans="26:26" x14ac:dyDescent="0.2">
      <c r="Z524" s="2"/>
    </row>
    <row r="525" spans="26:26" x14ac:dyDescent="0.2">
      <c r="Z525" s="2"/>
    </row>
    <row r="526" spans="26:26" x14ac:dyDescent="0.2">
      <c r="Z526" s="2"/>
    </row>
    <row r="527" spans="26:26" x14ac:dyDescent="0.2">
      <c r="Z527" s="2"/>
    </row>
    <row r="528" spans="26:26" x14ac:dyDescent="0.2">
      <c r="Z528" s="2"/>
    </row>
    <row r="529" spans="26:26" x14ac:dyDescent="0.2">
      <c r="Z529" s="2"/>
    </row>
    <row r="530" spans="26:26" x14ac:dyDescent="0.2">
      <c r="Z530" s="2"/>
    </row>
    <row r="531" spans="26:26" x14ac:dyDescent="0.2">
      <c r="Z531" s="2"/>
    </row>
    <row r="532" spans="26:26" x14ac:dyDescent="0.2">
      <c r="Z532" s="2"/>
    </row>
    <row r="533" spans="26:26" x14ac:dyDescent="0.2">
      <c r="Z533" s="2"/>
    </row>
    <row r="534" spans="26:26" x14ac:dyDescent="0.2">
      <c r="Z534" s="2"/>
    </row>
    <row r="535" spans="26:26" x14ac:dyDescent="0.2">
      <c r="Z535" s="2"/>
    </row>
    <row r="536" spans="26:26" x14ac:dyDescent="0.2">
      <c r="Z536" s="2"/>
    </row>
    <row r="537" spans="26:26" x14ac:dyDescent="0.2">
      <c r="Z537" s="2"/>
    </row>
    <row r="538" spans="26:26" x14ac:dyDescent="0.2">
      <c r="Z538" s="2"/>
    </row>
    <row r="539" spans="26:26" x14ac:dyDescent="0.2">
      <c r="Z539" s="2"/>
    </row>
    <row r="540" spans="26:26" x14ac:dyDescent="0.2">
      <c r="Z540" s="2"/>
    </row>
    <row r="541" spans="26:26" x14ac:dyDescent="0.2">
      <c r="Z541" s="2"/>
    </row>
    <row r="542" spans="26:26" x14ac:dyDescent="0.2">
      <c r="Z542" s="2"/>
    </row>
    <row r="543" spans="26:26" x14ac:dyDescent="0.2">
      <c r="Z543" s="2"/>
    </row>
    <row r="544" spans="26:26" x14ac:dyDescent="0.2">
      <c r="Z544" s="2"/>
    </row>
    <row r="545" spans="26:26" x14ac:dyDescent="0.2">
      <c r="Z545" s="2"/>
    </row>
    <row r="546" spans="26:26" x14ac:dyDescent="0.2">
      <c r="Z546" s="2"/>
    </row>
    <row r="547" spans="26:26" x14ac:dyDescent="0.2">
      <c r="Z547" s="2"/>
    </row>
    <row r="548" spans="26:26" x14ac:dyDescent="0.2">
      <c r="Z548" s="2"/>
    </row>
    <row r="549" spans="26:26" x14ac:dyDescent="0.2">
      <c r="Z549" s="2"/>
    </row>
    <row r="550" spans="26:26" x14ac:dyDescent="0.2">
      <c r="Z550" s="2"/>
    </row>
    <row r="551" spans="26:26" x14ac:dyDescent="0.2">
      <c r="Z551" s="2"/>
    </row>
    <row r="552" spans="26:26" x14ac:dyDescent="0.2">
      <c r="Z552" s="2"/>
    </row>
    <row r="553" spans="26:26" x14ac:dyDescent="0.2">
      <c r="Z553" s="2"/>
    </row>
    <row r="554" spans="26:26" x14ac:dyDescent="0.2">
      <c r="Z554" s="2"/>
    </row>
    <row r="555" spans="26:26" x14ac:dyDescent="0.2">
      <c r="Z555" s="2"/>
    </row>
    <row r="556" spans="26:26" x14ac:dyDescent="0.2">
      <c r="Z556" s="2"/>
    </row>
    <row r="557" spans="26:26" x14ac:dyDescent="0.2">
      <c r="Z557" s="2"/>
    </row>
    <row r="558" spans="26:26" x14ac:dyDescent="0.2">
      <c r="Z558" s="2"/>
    </row>
    <row r="559" spans="26:26" x14ac:dyDescent="0.2">
      <c r="Z559" s="2"/>
    </row>
    <row r="560" spans="26:26" x14ac:dyDescent="0.2">
      <c r="Z560" s="2"/>
    </row>
    <row r="561" spans="26:26" x14ac:dyDescent="0.2">
      <c r="Z561" s="2"/>
    </row>
    <row r="562" spans="26:26" x14ac:dyDescent="0.2">
      <c r="Z562" s="2"/>
    </row>
    <row r="563" spans="26:26" x14ac:dyDescent="0.2">
      <c r="Z563" s="2"/>
    </row>
    <row r="564" spans="26:26" x14ac:dyDescent="0.2">
      <c r="Z564" s="2"/>
    </row>
    <row r="565" spans="26:26" x14ac:dyDescent="0.2">
      <c r="Z565" s="2"/>
    </row>
    <row r="566" spans="26:26" x14ac:dyDescent="0.2">
      <c r="Z566" s="2"/>
    </row>
    <row r="567" spans="26:26" x14ac:dyDescent="0.2">
      <c r="Z567" s="2"/>
    </row>
    <row r="568" spans="26:26" x14ac:dyDescent="0.2">
      <c r="Z568" s="2"/>
    </row>
    <row r="569" spans="26:26" x14ac:dyDescent="0.2">
      <c r="Z569" s="2"/>
    </row>
    <row r="570" spans="26:26" x14ac:dyDescent="0.2">
      <c r="Z570" s="2"/>
    </row>
    <row r="571" spans="26:26" x14ac:dyDescent="0.2">
      <c r="Z571" s="2"/>
    </row>
    <row r="572" spans="26:26" x14ac:dyDescent="0.2">
      <c r="Z572" s="2"/>
    </row>
    <row r="573" spans="26:26" x14ac:dyDescent="0.2">
      <c r="Z573" s="2"/>
    </row>
    <row r="574" spans="26:26" x14ac:dyDescent="0.2">
      <c r="Z574" s="2"/>
    </row>
    <row r="575" spans="26:26" x14ac:dyDescent="0.2">
      <c r="Z575" s="2"/>
    </row>
    <row r="576" spans="26:26" x14ac:dyDescent="0.2">
      <c r="Z576" s="2"/>
    </row>
    <row r="577" spans="26:26" x14ac:dyDescent="0.2">
      <c r="Z577" s="2"/>
    </row>
    <row r="578" spans="26:26" x14ac:dyDescent="0.2">
      <c r="Z578" s="2"/>
    </row>
    <row r="579" spans="26:26" x14ac:dyDescent="0.2">
      <c r="Z579" s="2"/>
    </row>
    <row r="580" spans="26:26" x14ac:dyDescent="0.2">
      <c r="Z580" s="2"/>
    </row>
    <row r="581" spans="26:26" x14ac:dyDescent="0.2">
      <c r="Z581" s="2"/>
    </row>
    <row r="582" spans="26:26" x14ac:dyDescent="0.2">
      <c r="Z582" s="2"/>
    </row>
    <row r="583" spans="26:26" x14ac:dyDescent="0.2">
      <c r="Z583" s="2"/>
    </row>
    <row r="584" spans="26:26" x14ac:dyDescent="0.2">
      <c r="Z584" s="2"/>
    </row>
    <row r="585" spans="26:26" x14ac:dyDescent="0.2">
      <c r="Z585" s="2"/>
    </row>
    <row r="586" spans="26:26" x14ac:dyDescent="0.2">
      <c r="Z586" s="2"/>
    </row>
    <row r="587" spans="26:26" x14ac:dyDescent="0.2">
      <c r="Z587" s="2"/>
    </row>
    <row r="588" spans="26:26" x14ac:dyDescent="0.2">
      <c r="Z588" s="2"/>
    </row>
    <row r="589" spans="26:26" x14ac:dyDescent="0.2">
      <c r="Z589" s="2"/>
    </row>
    <row r="590" spans="26:26" x14ac:dyDescent="0.2">
      <c r="Z590" s="2"/>
    </row>
    <row r="591" spans="26:26" x14ac:dyDescent="0.2">
      <c r="Z591" s="2"/>
    </row>
    <row r="592" spans="26:26" x14ac:dyDescent="0.2">
      <c r="Z592" s="2"/>
    </row>
    <row r="593" spans="26:26" x14ac:dyDescent="0.2">
      <c r="Z593" s="2"/>
    </row>
    <row r="594" spans="26:26" x14ac:dyDescent="0.2">
      <c r="Z594" s="2"/>
    </row>
    <row r="595" spans="26:26" x14ac:dyDescent="0.2">
      <c r="Z595" s="2"/>
    </row>
    <row r="596" spans="26:26" x14ac:dyDescent="0.2">
      <c r="Z596" s="2"/>
    </row>
    <row r="597" spans="26:26" x14ac:dyDescent="0.2">
      <c r="Z597" s="2"/>
    </row>
    <row r="598" spans="26:26" x14ac:dyDescent="0.2">
      <c r="Z598" s="2"/>
    </row>
    <row r="599" spans="26:26" x14ac:dyDescent="0.2">
      <c r="Z599" s="2"/>
    </row>
    <row r="600" spans="26:26" x14ac:dyDescent="0.2">
      <c r="Z600" s="2"/>
    </row>
    <row r="601" spans="26:26" x14ac:dyDescent="0.2">
      <c r="Z601" s="2"/>
    </row>
    <row r="602" spans="26:26" x14ac:dyDescent="0.2">
      <c r="Z602" s="2"/>
    </row>
    <row r="603" spans="26:26" x14ac:dyDescent="0.2">
      <c r="Z603" s="2"/>
    </row>
    <row r="604" spans="26:26" x14ac:dyDescent="0.2">
      <c r="Z604" s="2"/>
    </row>
    <row r="605" spans="26:26" x14ac:dyDescent="0.2">
      <c r="Z605" s="2"/>
    </row>
    <row r="606" spans="26:26" x14ac:dyDescent="0.2">
      <c r="Z606" s="2"/>
    </row>
    <row r="607" spans="26:26" x14ac:dyDescent="0.2">
      <c r="Z607" s="2"/>
    </row>
    <row r="608" spans="26:26" x14ac:dyDescent="0.2">
      <c r="Z608" s="2"/>
    </row>
    <row r="609" spans="1:26" x14ac:dyDescent="0.2">
      <c r="Z609" s="2"/>
    </row>
    <row r="610" spans="1:26" x14ac:dyDescent="0.2">
      <c r="Z610" s="2"/>
    </row>
    <row r="611" spans="1:26" x14ac:dyDescent="0.2">
      <c r="Z611" s="2"/>
    </row>
    <row r="612" spans="1:26" x14ac:dyDescent="0.2">
      <c r="Z612" s="2"/>
    </row>
    <row r="613" spans="1:26" x14ac:dyDescent="0.2">
      <c r="Z613" s="2"/>
    </row>
    <row r="614" spans="1:26" x14ac:dyDescent="0.2">
      <c r="Z614" s="2"/>
    </row>
    <row r="615" spans="1:26" x14ac:dyDescent="0.2">
      <c r="Z615" s="2"/>
    </row>
    <row r="616" spans="1:26" x14ac:dyDescent="0.2">
      <c r="Z616" s="2"/>
    </row>
    <row r="617" spans="1:26" x14ac:dyDescent="0.2">
      <c r="Z617" s="2"/>
    </row>
    <row r="618" spans="1:26" x14ac:dyDescent="0.2">
      <c r="Z618" s="2"/>
    </row>
    <row r="619" spans="1:26" x14ac:dyDescent="0.2">
      <c r="Z619" s="2"/>
    </row>
    <row r="620" spans="1:26" x14ac:dyDescent="0.2">
      <c r="Z620" s="2"/>
    </row>
    <row r="621" spans="1:26" x14ac:dyDescent="0.2">
      <c r="Z621" s="2"/>
    </row>
    <row r="622" spans="1:26" x14ac:dyDescent="0.2">
      <c r="Z622" s="2"/>
    </row>
    <row r="623" spans="1:26" ht="13.5" thickBot="1" x14ac:dyDescent="0.25">
      <c r="A623" s="46"/>
      <c r="B623" s="46"/>
      <c r="C623" s="46"/>
      <c r="D623" s="46"/>
      <c r="E623" s="47"/>
      <c r="F623" s="47"/>
      <c r="G623" s="47"/>
      <c r="H623" s="47"/>
      <c r="I623" s="47"/>
      <c r="J623" s="47"/>
      <c r="K623" s="47"/>
      <c r="L623" s="47"/>
      <c r="M623" s="47"/>
      <c r="N623" s="47"/>
      <c r="O623" s="47"/>
      <c r="P623" s="47"/>
      <c r="Q623" s="47"/>
      <c r="R623" s="47"/>
      <c r="S623" s="47"/>
      <c r="T623" s="47"/>
      <c r="U623" s="47"/>
      <c r="V623" s="47"/>
      <c r="W623" s="47"/>
      <c r="X623" s="47"/>
      <c r="Y623" s="47"/>
      <c r="Z623" s="20"/>
    </row>
    <row r="624" spans="1:26" ht="13.5" thickTop="1"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691B1-71F8-483D-9668-75E6AB1C7032}">
  <sheetPr>
    <tabColor rgb="FF00B0F0"/>
  </sheetPr>
  <dimension ref="A1:G81"/>
  <sheetViews>
    <sheetView workbookViewId="0"/>
  </sheetViews>
  <sheetFormatPr defaultColWidth="9.140625" defaultRowHeight="12.75" x14ac:dyDescent="0.2"/>
  <cols>
    <col min="1" max="1" width="3.42578125" style="3" customWidth="1"/>
    <col min="2" max="2" width="67" style="3" bestFit="1" customWidth="1"/>
    <col min="3" max="3" width="16.140625" style="3" customWidth="1"/>
    <col min="4" max="4" width="15.42578125" style="3" customWidth="1"/>
    <col min="5" max="5" width="19.42578125" style="3" customWidth="1"/>
    <col min="6" max="6" width="9.7109375" style="3" customWidth="1"/>
    <col min="7" max="7" width="10.7109375" style="3" customWidth="1" collapsed="1"/>
    <col min="8" max="8" width="10.7109375" style="3" customWidth="1"/>
    <col min="9" max="9" width="14.85546875" style="3" customWidth="1"/>
    <col min="10" max="12" width="10.7109375" style="3" customWidth="1"/>
    <col min="13" max="13" width="8.7109375" style="3" customWidth="1"/>
    <col min="14" max="14" width="10.28515625" style="3" customWidth="1"/>
    <col min="15" max="16384" width="9.140625" style="3"/>
  </cols>
  <sheetData>
    <row r="1" spans="2:7" x14ac:dyDescent="0.2">
      <c r="F1" s="2"/>
    </row>
    <row r="2" spans="2:7" x14ac:dyDescent="0.2">
      <c r="B2" s="48" t="s">
        <v>7</v>
      </c>
      <c r="F2" s="2"/>
    </row>
    <row r="3" spans="2:7" s="49" customFormat="1" ht="15" customHeight="1" x14ac:dyDescent="0.2">
      <c r="C3" s="192" t="s">
        <v>84</v>
      </c>
      <c r="D3" s="192"/>
      <c r="E3" s="192"/>
      <c r="F3" s="2"/>
      <c r="G3" s="3"/>
    </row>
    <row r="4" spans="2:7" ht="51" x14ac:dyDescent="0.2">
      <c r="B4" s="50" t="s">
        <v>85</v>
      </c>
      <c r="C4" s="51" t="s">
        <v>86</v>
      </c>
      <c r="D4" s="51" t="s">
        <v>87</v>
      </c>
      <c r="E4" s="51" t="s">
        <v>88</v>
      </c>
      <c r="F4" s="2"/>
    </row>
    <row r="5" spans="2:7" x14ac:dyDescent="0.2">
      <c r="B5" s="52" t="s">
        <v>23</v>
      </c>
      <c r="C5" s="53">
        <v>54.649548924358101</v>
      </c>
      <c r="D5" s="54">
        <v>6.8093337959750215</v>
      </c>
      <c r="E5" s="53">
        <v>85.253296321998619</v>
      </c>
      <c r="F5" s="2"/>
    </row>
    <row r="6" spans="2:7" x14ac:dyDescent="0.2">
      <c r="B6" s="52" t="s">
        <v>25</v>
      </c>
      <c r="C6" s="53">
        <v>80.623755806237511</v>
      </c>
      <c r="D6" s="54">
        <v>10.045719973457196</v>
      </c>
      <c r="E6" s="53">
        <v>125.77305905773051</v>
      </c>
      <c r="F6" s="2"/>
    </row>
    <row r="7" spans="2:7" x14ac:dyDescent="0.2">
      <c r="B7" s="52" t="s">
        <v>27</v>
      </c>
      <c r="C7" s="53">
        <v>177.86931286275973</v>
      </c>
      <c r="D7" s="54">
        <v>22.162516382699856</v>
      </c>
      <c r="E7" s="53">
        <v>277.47612806590519</v>
      </c>
      <c r="F7" s="2"/>
    </row>
    <row r="8" spans="2:7" x14ac:dyDescent="0.2">
      <c r="B8" s="52" t="s">
        <v>30</v>
      </c>
      <c r="C8" s="53">
        <v>324.18224299065423</v>
      </c>
      <c r="D8" s="54">
        <v>40.393107476635521</v>
      </c>
      <c r="E8" s="53">
        <v>505.72429906542061</v>
      </c>
      <c r="F8" s="2"/>
    </row>
    <row r="9" spans="2:7" x14ac:dyDescent="0.2">
      <c r="B9" s="52" t="s">
        <v>33</v>
      </c>
      <c r="C9" s="53">
        <v>497.57078237560745</v>
      </c>
      <c r="D9" s="54">
        <v>61.997319484000684</v>
      </c>
      <c r="E9" s="53">
        <v>776.2104205059477</v>
      </c>
      <c r="F9" s="2"/>
    </row>
    <row r="10" spans="2:7" x14ac:dyDescent="0.2">
      <c r="B10" s="52" t="s">
        <v>36</v>
      </c>
      <c r="C10" s="53">
        <v>612.02185792349746</v>
      </c>
      <c r="D10" s="54">
        <v>76.257923497267768</v>
      </c>
      <c r="E10" s="53">
        <v>954.75409836065637</v>
      </c>
      <c r="F10" s="2"/>
    </row>
    <row r="11" spans="2:7" x14ac:dyDescent="0.2">
      <c r="B11" s="52" t="s">
        <v>38</v>
      </c>
      <c r="C11" s="53">
        <v>82.03125</v>
      </c>
      <c r="D11" s="54">
        <v>10.221093750000001</v>
      </c>
      <c r="E11" s="53">
        <v>127.96875</v>
      </c>
      <c r="F11" s="2"/>
    </row>
    <row r="12" spans="2:7" x14ac:dyDescent="0.2">
      <c r="B12" s="52" t="s">
        <v>40</v>
      </c>
      <c r="C12" s="53">
        <v>98.4375</v>
      </c>
      <c r="D12" s="54">
        <v>12.2653125</v>
      </c>
      <c r="E12" s="53">
        <v>153.5625</v>
      </c>
      <c r="F12" s="2"/>
    </row>
    <row r="13" spans="2:7" x14ac:dyDescent="0.2">
      <c r="B13" s="52" t="s">
        <v>43</v>
      </c>
      <c r="C13" s="53">
        <v>163.46153846153845</v>
      </c>
      <c r="D13" s="54">
        <v>20.367307692307691</v>
      </c>
      <c r="E13" s="53">
        <v>255</v>
      </c>
      <c r="F13" s="2"/>
    </row>
    <row r="14" spans="2:7" x14ac:dyDescent="0.2">
      <c r="B14" s="52" t="s">
        <v>46</v>
      </c>
      <c r="C14" s="53">
        <v>244.24342105263156</v>
      </c>
      <c r="D14" s="54">
        <v>30.432730263157893</v>
      </c>
      <c r="E14" s="53">
        <v>381.0197368421052</v>
      </c>
      <c r="F14" s="2"/>
    </row>
    <row r="15" spans="2:7" x14ac:dyDescent="0.2">
      <c r="B15" s="52" t="s">
        <v>48</v>
      </c>
      <c r="C15" s="53">
        <v>295.69892473118273</v>
      </c>
      <c r="D15" s="54">
        <v>36.844086021505376</v>
      </c>
      <c r="E15" s="53">
        <v>461.29032258064512</v>
      </c>
      <c r="F15" s="2"/>
    </row>
    <row r="16" spans="2:7" x14ac:dyDescent="0.2">
      <c r="B16" s="52" t="s">
        <v>50</v>
      </c>
      <c r="C16" s="53">
        <v>414.64231864633939</v>
      </c>
      <c r="D16" s="54">
        <v>51.664432903333903</v>
      </c>
      <c r="E16" s="53">
        <v>646.84201708828937</v>
      </c>
      <c r="F16" s="2"/>
    </row>
    <row r="17" spans="2:6" x14ac:dyDescent="0.2">
      <c r="B17" s="52" t="s">
        <v>52</v>
      </c>
      <c r="C17" s="53">
        <v>236.54916512059367</v>
      </c>
      <c r="D17" s="54">
        <v>29.474025974025963</v>
      </c>
      <c r="E17" s="53">
        <v>369.01669758812614</v>
      </c>
      <c r="F17" s="2"/>
    </row>
    <row r="18" spans="2:6" x14ac:dyDescent="0.2">
      <c r="B18" s="52" t="s">
        <v>59</v>
      </c>
      <c r="C18" s="53">
        <v>211.21351766513067</v>
      </c>
      <c r="D18" s="54">
        <v>26.317204301075279</v>
      </c>
      <c r="E18" s="53">
        <v>329.49308755760387</v>
      </c>
      <c r="F18" s="2"/>
    </row>
    <row r="19" spans="2:6" x14ac:dyDescent="0.2">
      <c r="B19" s="52" t="s">
        <v>63</v>
      </c>
      <c r="C19" s="53">
        <v>506.91244239631328</v>
      </c>
      <c r="D19" s="54">
        <v>63.161290322580612</v>
      </c>
      <c r="E19" s="53">
        <v>790.78341013824866</v>
      </c>
      <c r="F19" s="2"/>
    </row>
    <row r="20" spans="2:6" x14ac:dyDescent="0.2">
      <c r="B20" s="52" t="s">
        <v>66</v>
      </c>
      <c r="C20" s="53">
        <v>309.46065428824045</v>
      </c>
      <c r="D20" s="54">
        <v>38.558797524314755</v>
      </c>
      <c r="E20" s="53">
        <v>482.75862068965512</v>
      </c>
      <c r="F20" s="2"/>
    </row>
    <row r="21" spans="2:6" x14ac:dyDescent="0.2">
      <c r="B21" s="52" t="s">
        <v>70</v>
      </c>
      <c r="C21" s="53">
        <v>203.53618421052636</v>
      </c>
      <c r="D21" s="54">
        <v>25.360608552631589</v>
      </c>
      <c r="E21" s="53">
        <v>317.51644736842127</v>
      </c>
      <c r="F21" s="2"/>
    </row>
    <row r="22" spans="2:6" x14ac:dyDescent="0.2">
      <c r="B22" s="52" t="s">
        <v>76</v>
      </c>
      <c r="C22" s="53">
        <v>185.43956043956052</v>
      </c>
      <c r="D22" s="54">
        <v>23.105769230769241</v>
      </c>
      <c r="E22" s="53">
        <v>289.28571428571433</v>
      </c>
      <c r="F22" s="2"/>
    </row>
    <row r="23" spans="2:6" ht="12.75" customHeight="1" x14ac:dyDescent="0.2">
      <c r="B23" s="193" t="s">
        <v>89</v>
      </c>
      <c r="C23" s="194"/>
      <c r="D23" s="194"/>
      <c r="E23" s="194"/>
      <c r="F23" s="2"/>
    </row>
    <row r="24" spans="2:6" x14ac:dyDescent="0.2">
      <c r="B24" s="195"/>
      <c r="C24" s="195"/>
      <c r="D24" s="195"/>
      <c r="E24" s="195"/>
      <c r="F24" s="2"/>
    </row>
    <row r="25" spans="2:6" x14ac:dyDescent="0.2">
      <c r="B25" s="195"/>
      <c r="C25" s="195"/>
      <c r="D25" s="195"/>
      <c r="E25" s="195"/>
      <c r="F25" s="2"/>
    </row>
    <row r="26" spans="2:6" x14ac:dyDescent="0.2">
      <c r="B26" s="195"/>
      <c r="C26" s="195"/>
      <c r="D26" s="195"/>
      <c r="E26" s="195"/>
      <c r="F26" s="2"/>
    </row>
    <row r="27" spans="2:6" x14ac:dyDescent="0.2">
      <c r="B27" s="195"/>
      <c r="C27" s="195"/>
      <c r="D27" s="195"/>
      <c r="E27" s="195"/>
      <c r="F27" s="2"/>
    </row>
    <row r="28" spans="2:6" x14ac:dyDescent="0.2">
      <c r="F28" s="2"/>
    </row>
    <row r="29" spans="2:6" x14ac:dyDescent="0.2">
      <c r="B29" s="48" t="s">
        <v>8</v>
      </c>
      <c r="F29" s="2"/>
    </row>
    <row r="30" spans="2:6" x14ac:dyDescent="0.2">
      <c r="C30" s="192" t="s">
        <v>84</v>
      </c>
      <c r="D30" s="192"/>
      <c r="E30" s="192"/>
      <c r="F30" s="2"/>
    </row>
    <row r="31" spans="2:6" ht="51" x14ac:dyDescent="0.2">
      <c r="B31" s="50" t="s">
        <v>85</v>
      </c>
      <c r="C31" s="51" t="s">
        <v>90</v>
      </c>
      <c r="D31" s="51" t="s">
        <v>91</v>
      </c>
      <c r="E31" s="51" t="s">
        <v>92</v>
      </c>
      <c r="F31" s="2"/>
    </row>
    <row r="32" spans="2:6" x14ac:dyDescent="0.2">
      <c r="B32" s="52" t="s">
        <v>23</v>
      </c>
      <c r="C32" s="53">
        <v>491.8459403192229</v>
      </c>
      <c r="D32" s="54">
        <v>61.284004163775194</v>
      </c>
      <c r="E32" s="53">
        <v>767.27966689798757</v>
      </c>
      <c r="F32" s="2"/>
    </row>
    <row r="33" spans="2:6" x14ac:dyDescent="0.2">
      <c r="B33" s="52" t="s">
        <v>25</v>
      </c>
      <c r="C33" s="53">
        <v>725.61380225613766</v>
      </c>
      <c r="D33" s="54">
        <v>90.411479761114762</v>
      </c>
      <c r="E33" s="53">
        <v>1131.9575315195746</v>
      </c>
      <c r="F33" s="2"/>
    </row>
    <row r="34" spans="2:6" x14ac:dyDescent="0.2">
      <c r="B34" s="52" t="s">
        <v>27</v>
      </c>
      <c r="C34" s="53">
        <v>1600.8238157648375</v>
      </c>
      <c r="D34" s="54">
        <v>199.46264744429871</v>
      </c>
      <c r="E34" s="53">
        <v>2497.2851525931464</v>
      </c>
      <c r="F34" s="2"/>
    </row>
    <row r="35" spans="2:6" x14ac:dyDescent="0.2">
      <c r="B35" s="52" t="s">
        <v>30</v>
      </c>
      <c r="C35" s="53">
        <v>2917.6401869158881</v>
      </c>
      <c r="D35" s="54">
        <v>363.53796728971969</v>
      </c>
      <c r="E35" s="53">
        <v>4551.5186915887853</v>
      </c>
      <c r="F35" s="2"/>
    </row>
    <row r="36" spans="2:6" x14ac:dyDescent="0.2">
      <c r="B36" s="52" t="s">
        <v>33</v>
      </c>
      <c r="C36" s="53">
        <v>4478.1370413804671</v>
      </c>
      <c r="D36" s="54">
        <v>557.9758753560061</v>
      </c>
      <c r="E36" s="53">
        <v>6985.8937845535293</v>
      </c>
      <c r="F36" s="2"/>
    </row>
    <row r="37" spans="2:6" x14ac:dyDescent="0.2">
      <c r="B37" s="52" t="s">
        <v>36</v>
      </c>
      <c r="C37" s="53">
        <v>5508.1967213114767</v>
      </c>
      <c r="D37" s="54">
        <v>686.32131147540986</v>
      </c>
      <c r="E37" s="53">
        <v>8592.7868852459069</v>
      </c>
      <c r="F37" s="2"/>
    </row>
    <row r="38" spans="2:6" x14ac:dyDescent="0.2">
      <c r="B38" s="52" t="s">
        <v>38</v>
      </c>
      <c r="C38" s="53">
        <v>738.28125</v>
      </c>
      <c r="D38" s="54">
        <v>91.989843750000006</v>
      </c>
      <c r="E38" s="53">
        <v>1151.71875</v>
      </c>
      <c r="F38" s="2"/>
    </row>
    <row r="39" spans="2:6" x14ac:dyDescent="0.2">
      <c r="B39" s="52" t="s">
        <v>40</v>
      </c>
      <c r="C39" s="53">
        <v>885.9375</v>
      </c>
      <c r="D39" s="54">
        <v>110.3878125</v>
      </c>
      <c r="E39" s="53">
        <v>1382.0625</v>
      </c>
      <c r="F39" s="2"/>
    </row>
    <row r="40" spans="2:6" x14ac:dyDescent="0.2">
      <c r="B40" s="52" t="s">
        <v>43</v>
      </c>
      <c r="C40" s="53">
        <v>1471.1538461538462</v>
      </c>
      <c r="D40" s="54">
        <v>183.30576923076922</v>
      </c>
      <c r="E40" s="53">
        <v>2295</v>
      </c>
      <c r="F40" s="2"/>
    </row>
    <row r="41" spans="2:6" x14ac:dyDescent="0.2">
      <c r="B41" s="52" t="s">
        <v>46</v>
      </c>
      <c r="C41" s="53">
        <v>2198.1907894736842</v>
      </c>
      <c r="D41" s="54">
        <v>273.89457236842105</v>
      </c>
      <c r="E41" s="53">
        <v>3429.1776315789466</v>
      </c>
      <c r="F41" s="2"/>
    </row>
    <row r="42" spans="2:6" x14ac:dyDescent="0.2">
      <c r="B42" s="52" t="s">
        <v>48</v>
      </c>
      <c r="C42" s="53">
        <v>2661.2903225806444</v>
      </c>
      <c r="D42" s="54">
        <v>331.59677419354841</v>
      </c>
      <c r="E42" s="53">
        <v>4151.6129032258059</v>
      </c>
      <c r="F42" s="2"/>
    </row>
    <row r="43" spans="2:6" x14ac:dyDescent="0.2">
      <c r="B43" s="52" t="s">
        <v>50</v>
      </c>
      <c r="C43" s="53">
        <v>3731.7808678170545</v>
      </c>
      <c r="D43" s="54">
        <v>464.97989613000516</v>
      </c>
      <c r="E43" s="53">
        <v>5821.5781537946041</v>
      </c>
      <c r="F43" s="2"/>
    </row>
    <row r="44" spans="2:6" x14ac:dyDescent="0.2">
      <c r="B44" s="52" t="s">
        <v>52</v>
      </c>
      <c r="C44" s="53">
        <v>2128.9424860853433</v>
      </c>
      <c r="D44" s="54">
        <v>265.26623376623365</v>
      </c>
      <c r="E44" s="53">
        <v>3321.1502782931352</v>
      </c>
      <c r="F44" s="2"/>
    </row>
    <row r="45" spans="2:6" x14ac:dyDescent="0.2">
      <c r="B45" s="52" t="s">
        <v>59</v>
      </c>
      <c r="C45" s="53">
        <v>1900.921658986176</v>
      </c>
      <c r="D45" s="54">
        <v>236.85483870967749</v>
      </c>
      <c r="E45" s="53">
        <v>2965.4377880184347</v>
      </c>
      <c r="F45" s="2"/>
    </row>
    <row r="46" spans="2:6" x14ac:dyDescent="0.2">
      <c r="B46" s="52" t="s">
        <v>63</v>
      </c>
      <c r="C46" s="53">
        <v>4562.2119815668193</v>
      </c>
      <c r="D46" s="54">
        <v>568.45161290322551</v>
      </c>
      <c r="E46" s="53">
        <v>7117.0506912442379</v>
      </c>
      <c r="F46" s="2"/>
    </row>
    <row r="47" spans="2:6" x14ac:dyDescent="0.2">
      <c r="B47" s="52" t="s">
        <v>66</v>
      </c>
      <c r="C47" s="53">
        <v>2785.1458885941638</v>
      </c>
      <c r="D47" s="54">
        <v>347.02917771883278</v>
      </c>
      <c r="E47" s="53">
        <v>4344.8275862068958</v>
      </c>
      <c r="F47" s="2"/>
    </row>
    <row r="48" spans="2:6" x14ac:dyDescent="0.2">
      <c r="B48" s="52" t="s">
        <v>70</v>
      </c>
      <c r="C48" s="53">
        <v>1831.8256578947371</v>
      </c>
      <c r="D48" s="54">
        <v>228.2454769736843</v>
      </c>
      <c r="E48" s="53">
        <v>2857.6480263157914</v>
      </c>
      <c r="F48" s="2"/>
    </row>
    <row r="49" spans="2:7" x14ac:dyDescent="0.2">
      <c r="B49" s="52" t="s">
        <v>76</v>
      </c>
      <c r="C49" s="53">
        <v>1668.9560439560446</v>
      </c>
      <c r="D49" s="54">
        <v>207.95192307692315</v>
      </c>
      <c r="E49" s="53">
        <v>2603.5714285714289</v>
      </c>
      <c r="F49" s="2"/>
    </row>
    <row r="50" spans="2:7" ht="12.75" customHeight="1" x14ac:dyDescent="0.2">
      <c r="B50" s="196" t="s">
        <v>93</v>
      </c>
      <c r="C50" s="197"/>
      <c r="D50" s="197"/>
      <c r="E50" s="197"/>
      <c r="F50" s="2"/>
    </row>
    <row r="51" spans="2:7" x14ac:dyDescent="0.2">
      <c r="B51" s="198"/>
      <c r="C51" s="198"/>
      <c r="D51" s="198"/>
      <c r="E51" s="198"/>
      <c r="F51" s="2"/>
    </row>
    <row r="52" spans="2:7" x14ac:dyDescent="0.2">
      <c r="F52" s="2"/>
    </row>
    <row r="53" spans="2:7" x14ac:dyDescent="0.2">
      <c r="B53" s="48" t="s">
        <v>94</v>
      </c>
      <c r="F53" s="2"/>
    </row>
    <row r="54" spans="2:7" ht="14.25" x14ac:dyDescent="0.2">
      <c r="B54" s="55"/>
      <c r="C54" s="192" t="s">
        <v>84</v>
      </c>
      <c r="D54" s="192"/>
      <c r="E54" s="192"/>
      <c r="F54" s="2"/>
    </row>
    <row r="55" spans="2:7" s="35" customFormat="1" ht="51" x14ac:dyDescent="0.2">
      <c r="B55" s="50" t="s">
        <v>85</v>
      </c>
      <c r="C55" s="51" t="s">
        <v>95</v>
      </c>
      <c r="D55" s="51" t="s">
        <v>96</v>
      </c>
      <c r="E55" s="51" t="s">
        <v>97</v>
      </c>
      <c r="F55" s="2"/>
      <c r="G55" s="3"/>
    </row>
    <row r="56" spans="2:7" x14ac:dyDescent="0.2">
      <c r="B56" s="52" t="s">
        <v>23</v>
      </c>
      <c r="C56" s="53">
        <v>1008.27804009508</v>
      </c>
      <c r="D56" s="54">
        <v>125.47801417489197</v>
      </c>
      <c r="E56" s="56">
        <v>1.5719054645082298</v>
      </c>
      <c r="F56" s="2"/>
    </row>
    <row r="57" spans="2:7" x14ac:dyDescent="0.2">
      <c r="B57" s="52" t="s">
        <v>25</v>
      </c>
      <c r="C57" s="53">
        <v>1464.6200803057136</v>
      </c>
      <c r="D57" s="54">
        <v>182.26879083878651</v>
      </c>
      <c r="E57" s="56">
        <v>2.2833427051966075</v>
      </c>
      <c r="F57" s="2"/>
    </row>
    <row r="58" spans="2:7" x14ac:dyDescent="0.2">
      <c r="B58" s="52" t="s">
        <v>27</v>
      </c>
      <c r="C58" s="53">
        <v>3316.3559555891993</v>
      </c>
      <c r="D58" s="54">
        <v>412.71330233986663</v>
      </c>
      <c r="E58" s="56">
        <v>5.1701989347635608</v>
      </c>
      <c r="F58" s="2"/>
    </row>
    <row r="59" spans="2:7" x14ac:dyDescent="0.2">
      <c r="B59" s="52" t="s">
        <v>30</v>
      </c>
      <c r="C59" s="53">
        <v>1663.9087275411475</v>
      </c>
      <c r="D59" s="54">
        <v>207.0698305404394</v>
      </c>
      <c r="E59" s="56">
        <v>2.5940337062366492</v>
      </c>
      <c r="F59" s="2"/>
    </row>
    <row r="60" spans="2:7" x14ac:dyDescent="0.2">
      <c r="B60" s="52" t="s">
        <v>33</v>
      </c>
      <c r="C60" s="53">
        <v>1208.7948246451854</v>
      </c>
      <c r="D60" s="54">
        <v>150.43189290035667</v>
      </c>
      <c r="E60" s="56">
        <v>1.8845111316218444</v>
      </c>
      <c r="F60" s="2"/>
    </row>
    <row r="61" spans="2:7" x14ac:dyDescent="0.2">
      <c r="B61" s="52" t="s">
        <v>36</v>
      </c>
      <c r="C61" s="53">
        <v>1211.8294038457568</v>
      </c>
      <c r="D61" s="54">
        <v>150.8095396969766</v>
      </c>
      <c r="E61" s="56">
        <v>1.889242040595535</v>
      </c>
      <c r="F61" s="2"/>
    </row>
    <row r="62" spans="2:7" x14ac:dyDescent="0.2">
      <c r="B62" s="52" t="s">
        <v>38</v>
      </c>
      <c r="C62" s="53">
        <v>159.68744246685299</v>
      </c>
      <c r="D62" s="54">
        <v>19.872755700916112</v>
      </c>
      <c r="E62" s="56">
        <v>0.24895272280582381</v>
      </c>
      <c r="F62" s="2"/>
    </row>
    <row r="63" spans="2:7" x14ac:dyDescent="0.2">
      <c r="B63" s="52" t="s">
        <v>40</v>
      </c>
      <c r="C63" s="53">
        <v>191.63928213032889</v>
      </c>
      <c r="D63" s="54">
        <v>23.849092813077586</v>
      </c>
      <c r="E63" s="56">
        <v>0.29876564084118279</v>
      </c>
      <c r="F63" s="2"/>
    </row>
    <row r="64" spans="2:7" x14ac:dyDescent="0.2">
      <c r="B64" s="52" t="s">
        <v>43</v>
      </c>
      <c r="C64" s="53">
        <v>338.7894803514771</v>
      </c>
      <c r="D64" s="54">
        <v>42.161615672833854</v>
      </c>
      <c r="E64" s="56">
        <v>0.52817279986795285</v>
      </c>
      <c r="F64" s="2"/>
    </row>
    <row r="65" spans="1:6" x14ac:dyDescent="0.2">
      <c r="B65" s="52" t="s">
        <v>46</v>
      </c>
      <c r="C65" s="53">
        <v>518.07194085008609</v>
      </c>
      <c r="D65" s="54">
        <v>64.472928847553604</v>
      </c>
      <c r="E65" s="56">
        <v>0.80767415578528423</v>
      </c>
      <c r="F65" s="2"/>
    </row>
    <row r="66" spans="1:6" x14ac:dyDescent="0.2">
      <c r="B66" s="52" t="s">
        <v>48</v>
      </c>
      <c r="C66" s="53">
        <v>606.26989241563763</v>
      </c>
      <c r="D66" s="54">
        <v>75.448972534565883</v>
      </c>
      <c r="E66" s="56">
        <v>0.94517476227597896</v>
      </c>
      <c r="F66" s="2"/>
    </row>
    <row r="67" spans="1:6" x14ac:dyDescent="0.2">
      <c r="B67" s="52" t="s">
        <v>50</v>
      </c>
      <c r="C67" s="53">
        <v>807.17008948613909</v>
      </c>
      <c r="D67" s="54">
        <v>100.45056611620714</v>
      </c>
      <c r="E67" s="56">
        <v>1.2583781695088909</v>
      </c>
      <c r="F67" s="2"/>
    </row>
    <row r="68" spans="1:6" x14ac:dyDescent="0.2">
      <c r="B68" s="52" t="s">
        <v>52</v>
      </c>
      <c r="C68" s="53">
        <v>460.48220886280427</v>
      </c>
      <c r="D68" s="54">
        <v>57.306011668689983</v>
      </c>
      <c r="E68" s="56">
        <v>0.71789176361711193</v>
      </c>
      <c r="F68" s="2"/>
    </row>
    <row r="69" spans="1:6" x14ac:dyDescent="0.2">
      <c r="B69" s="52" t="s">
        <v>59</v>
      </c>
      <c r="C69" s="53">
        <v>411.22375174793888</v>
      </c>
      <c r="D69" s="54">
        <v>51.175903569232077</v>
      </c>
      <c r="E69" s="56">
        <v>0.64109782897503675</v>
      </c>
      <c r="F69" s="2"/>
    </row>
    <row r="70" spans="1:6" x14ac:dyDescent="0.2">
      <c r="B70" s="52" t="s">
        <v>63</v>
      </c>
      <c r="C70" s="53">
        <v>995.72896768636508</v>
      </c>
      <c r="D70" s="54">
        <v>123.91630934451206</v>
      </c>
      <c r="E70" s="56">
        <v>1.5523414606230428</v>
      </c>
      <c r="F70" s="2"/>
    </row>
    <row r="71" spans="1:6" x14ac:dyDescent="0.2">
      <c r="B71" s="52" t="s">
        <v>66</v>
      </c>
      <c r="C71" s="53">
        <v>602.41652330554609</v>
      </c>
      <c r="D71" s="54">
        <v>74.96942911044097</v>
      </c>
      <c r="E71" s="56">
        <v>0.93916735983334654</v>
      </c>
      <c r="F71" s="2"/>
    </row>
    <row r="72" spans="1:6" x14ac:dyDescent="0.2">
      <c r="B72" s="52" t="s">
        <v>70</v>
      </c>
      <c r="C72" s="53">
        <v>396.21696251174063</v>
      </c>
      <c r="D72" s="54">
        <v>49.308341212799384</v>
      </c>
      <c r="E72" s="56">
        <v>0.61770224455580369</v>
      </c>
      <c r="F72" s="2"/>
    </row>
    <row r="73" spans="1:6" x14ac:dyDescent="0.2">
      <c r="B73" s="52" t="s">
        <v>76</v>
      </c>
      <c r="C73" s="53">
        <v>371.01624584856387</v>
      </c>
      <c r="D73" s="54">
        <v>46.172166708412348</v>
      </c>
      <c r="E73" s="56">
        <v>0.5784143272779112</v>
      </c>
      <c r="F73" s="2"/>
    </row>
    <row r="74" spans="1:6" ht="15" x14ac:dyDescent="0.2">
      <c r="B74" s="57" t="s">
        <v>98</v>
      </c>
      <c r="C74" s="58">
        <v>15732.499819685565</v>
      </c>
      <c r="D74" s="58">
        <v>1957.8754637905588</v>
      </c>
      <c r="E74" s="59">
        <v>24.526967218889798</v>
      </c>
      <c r="F74" s="2"/>
    </row>
    <row r="75" spans="1:6" ht="12.75" customHeight="1" x14ac:dyDescent="0.2">
      <c r="B75" s="193" t="s">
        <v>99</v>
      </c>
      <c r="C75" s="193"/>
      <c r="D75" s="193"/>
      <c r="E75" s="193"/>
      <c r="F75" s="2"/>
    </row>
    <row r="76" spans="1:6" x14ac:dyDescent="0.2">
      <c r="B76" s="199"/>
      <c r="C76" s="199"/>
      <c r="D76" s="199"/>
      <c r="E76" s="199"/>
      <c r="F76" s="2"/>
    </row>
    <row r="77" spans="1:6" x14ac:dyDescent="0.2">
      <c r="B77" s="199"/>
      <c r="C77" s="199"/>
      <c r="D77" s="199"/>
      <c r="E77" s="199"/>
      <c r="F77" s="2"/>
    </row>
    <row r="78" spans="1:6" x14ac:dyDescent="0.2">
      <c r="F78" s="2"/>
    </row>
    <row r="79" spans="1:6" x14ac:dyDescent="0.2">
      <c r="F79" s="2"/>
    </row>
    <row r="80" spans="1:6" ht="13.5" thickBot="1" x14ac:dyDescent="0.25">
      <c r="A80" s="47"/>
      <c r="B80" s="47"/>
      <c r="C80" s="47"/>
      <c r="D80" s="47"/>
      <c r="E80" s="47"/>
      <c r="F80" s="20"/>
    </row>
    <row r="81" ht="13.5" thickTop="1" x14ac:dyDescent="0.2"/>
  </sheetData>
  <mergeCells count="6">
    <mergeCell ref="B75:E77"/>
    <mergeCell ref="C3:E3"/>
    <mergeCell ref="B23:E27"/>
    <mergeCell ref="C30:E30"/>
    <mergeCell ref="B50:E51"/>
    <mergeCell ref="C54:E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36AA5-8686-44DB-9AE5-D2CD59542190}">
  <sheetPr>
    <tabColor rgb="FF00B0F0"/>
  </sheetPr>
  <dimension ref="A1:L69"/>
  <sheetViews>
    <sheetView workbookViewId="0"/>
  </sheetViews>
  <sheetFormatPr defaultColWidth="9.140625" defaultRowHeight="14.25" x14ac:dyDescent="0.2"/>
  <cols>
    <col min="1" max="1" width="3.28515625" style="55" customWidth="1"/>
    <col min="2" max="2" width="37.140625" style="55" customWidth="1"/>
    <col min="3" max="3" width="19.28515625" style="55" customWidth="1"/>
    <col min="4" max="5" width="12.5703125" style="55" customWidth="1"/>
    <col min="6" max="6" width="16.28515625" style="55" customWidth="1"/>
    <col min="7" max="7" width="15.7109375" style="55" bestFit="1" customWidth="1"/>
    <col min="8" max="8" width="11" style="55" customWidth="1"/>
    <col min="9" max="9" width="10.7109375" style="55" customWidth="1"/>
    <col min="10" max="16384" width="9.140625" style="55"/>
  </cols>
  <sheetData>
    <row r="1" spans="1:11" x14ac:dyDescent="0.2">
      <c r="J1" s="2"/>
      <c r="K1" s="3"/>
    </row>
    <row r="2" spans="1:11" ht="18" x14ac:dyDescent="0.25">
      <c r="A2" s="60"/>
      <c r="B2" s="61" t="s">
        <v>100</v>
      </c>
      <c r="C2" s="62"/>
      <c r="G2" s="63"/>
      <c r="H2" s="63"/>
      <c r="J2" s="2"/>
      <c r="K2" s="3"/>
    </row>
    <row r="3" spans="1:11" s="67" customFormat="1" ht="39.75" customHeight="1" x14ac:dyDescent="0.2">
      <c r="A3" s="64"/>
      <c r="B3" s="65" t="s">
        <v>101</v>
      </c>
      <c r="C3" s="65" t="s">
        <v>102</v>
      </c>
      <c r="D3" s="66" t="s">
        <v>19</v>
      </c>
      <c r="E3" s="65" t="s">
        <v>103</v>
      </c>
      <c r="F3" s="65" t="s">
        <v>104</v>
      </c>
      <c r="G3" s="65" t="s">
        <v>105</v>
      </c>
      <c r="H3" s="65" t="s">
        <v>106</v>
      </c>
      <c r="J3" s="2"/>
    </row>
    <row r="4" spans="1:11" s="67" customFormat="1" ht="13.5" customHeight="1" x14ac:dyDescent="0.2">
      <c r="A4" s="64"/>
      <c r="B4" s="203" t="s">
        <v>23</v>
      </c>
      <c r="C4" s="68" t="s">
        <v>21</v>
      </c>
      <c r="D4" s="69">
        <f>'2. Version 5.0 Criteria'!G6</f>
        <v>11</v>
      </c>
      <c r="E4" s="70">
        <f>'2. Version 5.0 Criteria'!H6</f>
        <v>340.90909090909093</v>
      </c>
      <c r="F4" s="71">
        <v>62.66</v>
      </c>
      <c r="G4" s="72">
        <v>370.65</v>
      </c>
      <c r="H4" s="73" t="s">
        <v>107</v>
      </c>
      <c r="J4" s="2"/>
    </row>
    <row r="5" spans="1:11" s="67" customFormat="1" ht="13.5" customHeight="1" x14ac:dyDescent="0.2">
      <c r="A5" s="64"/>
      <c r="B5" s="203"/>
      <c r="C5" s="74" t="s">
        <v>108</v>
      </c>
      <c r="D5" s="75">
        <f>'2. Version 5.0 Criteria'!G83</f>
        <v>13.1</v>
      </c>
      <c r="E5" s="76">
        <f>'2. Version 5.0 Criteria'!H83</f>
        <v>286.25954198473283</v>
      </c>
      <c r="F5" s="77">
        <v>51.09</v>
      </c>
      <c r="G5" s="78">
        <v>379.1</v>
      </c>
      <c r="H5" s="79">
        <v>0.7</v>
      </c>
      <c r="J5" s="2"/>
    </row>
    <row r="6" spans="1:11" s="67" customFormat="1" ht="13.5" customHeight="1" x14ac:dyDescent="0.2">
      <c r="A6" s="64"/>
      <c r="B6" s="203"/>
      <c r="C6" s="80" t="s">
        <v>109</v>
      </c>
      <c r="D6" s="81">
        <f>'2. Version 5.0 Criteria'!G64</f>
        <v>13.1</v>
      </c>
      <c r="E6" s="82">
        <f>'2. Version 5.0 Criteria'!H64</f>
        <v>286.25954198473283</v>
      </c>
      <c r="F6" s="83">
        <v>51.09</v>
      </c>
      <c r="G6" s="84">
        <v>379.1</v>
      </c>
      <c r="H6" s="85">
        <v>0.7</v>
      </c>
      <c r="J6" s="2"/>
    </row>
    <row r="7" spans="1:11" s="67" customFormat="1" ht="13.5" customHeight="1" x14ac:dyDescent="0.2">
      <c r="A7" s="64"/>
      <c r="B7" s="203" t="s">
        <v>25</v>
      </c>
      <c r="C7" s="68" t="s">
        <v>21</v>
      </c>
      <c r="D7" s="69">
        <f>'2. Version 5.0 Criteria'!G7</f>
        <v>11</v>
      </c>
      <c r="E7" s="70">
        <f>'2. Version 5.0 Criteria'!H7</f>
        <v>409.09090909090907</v>
      </c>
      <c r="F7" s="71">
        <v>81.06</v>
      </c>
      <c r="G7" s="72">
        <v>407.59</v>
      </c>
      <c r="H7" s="73" t="s">
        <v>107</v>
      </c>
      <c r="J7" s="2"/>
    </row>
    <row r="8" spans="1:11" s="67" customFormat="1" ht="13.5" customHeight="1" x14ac:dyDescent="0.2">
      <c r="A8" s="64"/>
      <c r="B8" s="203"/>
      <c r="C8" s="74" t="s">
        <v>108</v>
      </c>
      <c r="D8" s="75">
        <f>'2. Version 5.0 Criteria'!G84</f>
        <v>13.7</v>
      </c>
      <c r="E8" s="76">
        <f>'2. Version 5.0 Criteria'!H84</f>
        <v>328.46715328467155</v>
      </c>
      <c r="F8" s="77">
        <v>64.22</v>
      </c>
      <c r="G8" s="78">
        <v>421.94</v>
      </c>
      <c r="H8" s="79">
        <v>0.9</v>
      </c>
      <c r="J8" s="2"/>
    </row>
    <row r="9" spans="1:11" s="67" customFormat="1" ht="13.5" customHeight="1" x14ac:dyDescent="0.2">
      <c r="A9" s="64"/>
      <c r="B9" s="203"/>
      <c r="C9" s="80" t="s">
        <v>109</v>
      </c>
      <c r="D9" s="81">
        <f>'2. Version 5.0 Criteria'!G65</f>
        <v>13.7</v>
      </c>
      <c r="E9" s="82">
        <f>'2. Version 5.0 Criteria'!H65</f>
        <v>328.46715328467155</v>
      </c>
      <c r="F9" s="83">
        <v>64.22</v>
      </c>
      <c r="G9" s="84">
        <v>421.94</v>
      </c>
      <c r="H9" s="85">
        <v>0.9</v>
      </c>
      <c r="J9" s="2"/>
    </row>
    <row r="10" spans="1:11" s="67" customFormat="1" ht="13.5" customHeight="1" x14ac:dyDescent="0.2">
      <c r="A10" s="64"/>
      <c r="B10" s="200" t="s">
        <v>27</v>
      </c>
      <c r="C10" s="68" t="s">
        <v>21</v>
      </c>
      <c r="D10" s="69">
        <f>'2. Version 5.0 Criteria'!G8</f>
        <v>10.9</v>
      </c>
      <c r="E10" s="70">
        <f>'2. Version 5.0 Criteria'!H8</f>
        <v>688.0733944954128</v>
      </c>
      <c r="F10" s="71">
        <v>104.95</v>
      </c>
      <c r="G10" s="72">
        <v>512.47</v>
      </c>
      <c r="H10" s="73" t="s">
        <v>107</v>
      </c>
      <c r="J10" s="2"/>
    </row>
    <row r="11" spans="1:11" s="67" customFormat="1" ht="13.5" customHeight="1" x14ac:dyDescent="0.2">
      <c r="A11" s="64"/>
      <c r="B11" s="201"/>
      <c r="C11" s="74" t="s">
        <v>108</v>
      </c>
      <c r="D11" s="75">
        <f>'2. Version 5.0 Criteria'!G85</f>
        <v>16</v>
      </c>
      <c r="E11" s="76">
        <f>'2. Version 5.0 Criteria'!H85</f>
        <v>468.75</v>
      </c>
      <c r="F11" s="77">
        <v>67.97</v>
      </c>
      <c r="G11" s="78">
        <v>616.54</v>
      </c>
      <c r="H11" s="79">
        <v>2.8</v>
      </c>
      <c r="J11" s="2"/>
    </row>
    <row r="12" spans="1:11" s="67" customFormat="1" ht="13.5" customHeight="1" x14ac:dyDescent="0.2">
      <c r="A12" s="64"/>
      <c r="B12" s="202"/>
      <c r="C12" s="80" t="s">
        <v>110</v>
      </c>
      <c r="D12" s="81">
        <f>'2. Version 5.0 Criteria'!G66</f>
        <v>14.715000000000002</v>
      </c>
      <c r="E12" s="82">
        <f>'2. Version 5.0 Criteria'!H66</f>
        <v>509.68399592252797</v>
      </c>
      <c r="F12" s="83">
        <v>78.23</v>
      </c>
      <c r="G12" s="84">
        <v>532.62</v>
      </c>
      <c r="H12" s="85">
        <v>0.8</v>
      </c>
      <c r="J12" s="2"/>
    </row>
    <row r="13" spans="1:11" s="67" customFormat="1" ht="13.5" customHeight="1" x14ac:dyDescent="0.2">
      <c r="A13" s="64"/>
      <c r="B13" s="200" t="s">
        <v>30</v>
      </c>
      <c r="C13" s="68" t="s">
        <v>21</v>
      </c>
      <c r="D13" s="69">
        <f>'2. Version 5.0 Criteria'!G10</f>
        <v>10.7</v>
      </c>
      <c r="E13" s="70">
        <f>'2. Version 5.0 Criteria'!H10</f>
        <v>1261.6822429906542</v>
      </c>
      <c r="F13" s="71">
        <v>120.26</v>
      </c>
      <c r="G13" s="72">
        <v>642.61</v>
      </c>
      <c r="H13" s="73" t="s">
        <v>107</v>
      </c>
      <c r="J13" s="2"/>
    </row>
    <row r="14" spans="1:11" s="67" customFormat="1" ht="13.5" customHeight="1" x14ac:dyDescent="0.2">
      <c r="A14" s="64"/>
      <c r="B14" s="201"/>
      <c r="C14" s="74" t="s">
        <v>108</v>
      </c>
      <c r="D14" s="75">
        <f>'2. Version 5.0 Criteria'!G86</f>
        <v>16</v>
      </c>
      <c r="E14" s="76">
        <f>'2. Version 5.0 Criteria'!H86</f>
        <v>843.75</v>
      </c>
      <c r="F14" s="77">
        <v>76.52</v>
      </c>
      <c r="G14" s="78">
        <v>769.44</v>
      </c>
      <c r="H14" s="79">
        <v>2.9</v>
      </c>
      <c r="J14" s="2"/>
    </row>
    <row r="15" spans="1:11" s="67" customFormat="1" ht="13.5" customHeight="1" x14ac:dyDescent="0.2">
      <c r="A15" s="64"/>
      <c r="B15" s="202"/>
      <c r="C15" s="80" t="s">
        <v>110</v>
      </c>
      <c r="D15" s="81">
        <f>'2. Version 5.0 Criteria'!G67</f>
        <v>14.445</v>
      </c>
      <c r="E15" s="82">
        <f>'2. Version 5.0 Criteria'!H67</f>
        <v>934.57943925233644</v>
      </c>
      <c r="F15" s="83">
        <v>90.2</v>
      </c>
      <c r="G15" s="84">
        <v>662.16</v>
      </c>
      <c r="H15" s="85">
        <v>0.7</v>
      </c>
      <c r="J15" s="2"/>
    </row>
    <row r="16" spans="1:11" s="67" customFormat="1" ht="13.5" customHeight="1" x14ac:dyDescent="0.2">
      <c r="A16" s="64"/>
      <c r="B16" s="200" t="s">
        <v>33</v>
      </c>
      <c r="C16" s="68" t="s">
        <v>21</v>
      </c>
      <c r="D16" s="69">
        <f>'2. Version 5.0 Criteria'!G11</f>
        <v>9.4</v>
      </c>
      <c r="E16" s="70">
        <f>'2. Version 5.0 Criteria'!H11</f>
        <v>1914.8936170212767</v>
      </c>
      <c r="F16" s="71">
        <v>145.28</v>
      </c>
      <c r="G16" s="72">
        <v>800.55</v>
      </c>
      <c r="H16" s="73" t="s">
        <v>107</v>
      </c>
      <c r="J16" s="2"/>
    </row>
    <row r="17" spans="1:10" s="67" customFormat="1" ht="13.5" customHeight="1" x14ac:dyDescent="0.2">
      <c r="A17" s="64"/>
      <c r="B17" s="201"/>
      <c r="C17" s="74" t="s">
        <v>108</v>
      </c>
      <c r="D17" s="75">
        <f>'2. Version 5.0 Criteria'!G87</f>
        <v>13.8</v>
      </c>
      <c r="E17" s="76">
        <f>'2. Version 5.0 Criteria'!H87</f>
        <v>1304.3478260869565</v>
      </c>
      <c r="F17" s="77">
        <v>91.54</v>
      </c>
      <c r="G17" s="78">
        <v>938.9</v>
      </c>
      <c r="H17" s="79">
        <v>2.6</v>
      </c>
      <c r="J17" s="2"/>
    </row>
    <row r="18" spans="1:10" s="67" customFormat="1" ht="13.5" customHeight="1" x14ac:dyDescent="0.2">
      <c r="A18" s="64"/>
      <c r="B18" s="202"/>
      <c r="C18" s="80" t="s">
        <v>110</v>
      </c>
      <c r="D18" s="81">
        <f>'2. Version 5.0 Criteria'!G68</f>
        <v>12.690000000000001</v>
      </c>
      <c r="E18" s="82">
        <f>'2. Version 5.0 Criteria'!H68</f>
        <v>1418.4397163120566</v>
      </c>
      <c r="F18" s="83">
        <v>113.2</v>
      </c>
      <c r="G18" s="84">
        <v>831.48</v>
      </c>
      <c r="H18" s="85">
        <v>1</v>
      </c>
      <c r="J18" s="2"/>
    </row>
    <row r="19" spans="1:10" s="67" customFormat="1" ht="13.5" customHeight="1" x14ac:dyDescent="0.2">
      <c r="A19" s="64"/>
      <c r="B19" s="200" t="s">
        <v>36</v>
      </c>
      <c r="C19" s="68" t="s">
        <v>21</v>
      </c>
      <c r="D19" s="69">
        <f>'2. Version 5.0 Criteria'!G12</f>
        <v>9</v>
      </c>
      <c r="E19" s="70">
        <f>'2. Version 5.0 Criteria'!H12</f>
        <v>2333.3333333333335</v>
      </c>
      <c r="F19" s="71">
        <v>176.79</v>
      </c>
      <c r="G19" s="72">
        <v>848.65</v>
      </c>
      <c r="H19" s="73" t="s">
        <v>107</v>
      </c>
      <c r="J19" s="2"/>
    </row>
    <row r="20" spans="1:10" s="67" customFormat="1" ht="13.5" customHeight="1" x14ac:dyDescent="0.2">
      <c r="A20" s="64"/>
      <c r="B20" s="201"/>
      <c r="C20" s="74" t="s">
        <v>108</v>
      </c>
      <c r="D20" s="75">
        <f>'2. Version 5.0 Criteria'!G88</f>
        <v>13.2</v>
      </c>
      <c r="E20" s="76">
        <f>'2. Version 5.0 Criteria'!H88</f>
        <v>1590.909090909091</v>
      </c>
      <c r="F20" s="77">
        <v>110.63</v>
      </c>
      <c r="G20" s="78">
        <v>998.92</v>
      </c>
      <c r="H20" s="79">
        <v>2.2999999999999998</v>
      </c>
      <c r="J20" s="2"/>
    </row>
    <row r="21" spans="1:10" s="67" customFormat="1" ht="13.5" customHeight="1" x14ac:dyDescent="0.2">
      <c r="A21" s="64"/>
      <c r="B21" s="202"/>
      <c r="C21" s="80" t="s">
        <v>110</v>
      </c>
      <c r="D21" s="81">
        <f>'2. Version 5.0 Criteria'!G69</f>
        <v>12.15</v>
      </c>
      <c r="E21" s="82">
        <f>'2. Version 5.0 Criteria'!H69</f>
        <v>1728.3950617283951</v>
      </c>
      <c r="F21" s="83">
        <v>148.63999999999999</v>
      </c>
      <c r="G21" s="84">
        <v>859.12</v>
      </c>
      <c r="H21" s="85">
        <v>0.4</v>
      </c>
      <c r="J21" s="2"/>
    </row>
    <row r="22" spans="1:10" s="67" customFormat="1" ht="13.5" customHeight="1" x14ac:dyDescent="0.2">
      <c r="A22" s="64"/>
      <c r="B22" s="203" t="s">
        <v>38</v>
      </c>
      <c r="C22" s="68" t="s">
        <v>21</v>
      </c>
      <c r="D22" s="69">
        <f>'2. Version 5.0 Criteria'!G13</f>
        <v>10</v>
      </c>
      <c r="E22" s="70">
        <f>'2. Version 5.0 Criteria'!H13</f>
        <v>375</v>
      </c>
      <c r="F22" s="86" t="s">
        <v>111</v>
      </c>
      <c r="G22" s="87" t="s">
        <v>111</v>
      </c>
      <c r="H22" s="73" t="s">
        <v>111</v>
      </c>
      <c r="J22" s="2"/>
    </row>
    <row r="23" spans="1:10" s="67" customFormat="1" ht="13.5" customHeight="1" x14ac:dyDescent="0.2">
      <c r="A23" s="64"/>
      <c r="B23" s="203"/>
      <c r="C23" s="74" t="s">
        <v>108</v>
      </c>
      <c r="D23" s="75">
        <f>'2. Version 5.0 Criteria'!G89</f>
        <v>12.8</v>
      </c>
      <c r="E23" s="76">
        <f>'2. Version 5.0 Criteria'!H89</f>
        <v>292.96875</v>
      </c>
      <c r="F23" s="88" t="s">
        <v>111</v>
      </c>
      <c r="G23" s="89" t="s">
        <v>111</v>
      </c>
      <c r="H23" s="90" t="s">
        <v>111</v>
      </c>
      <c r="J23" s="2"/>
    </row>
    <row r="24" spans="1:10" s="67" customFormat="1" ht="13.5" customHeight="1" x14ac:dyDescent="0.2">
      <c r="A24" s="64"/>
      <c r="B24" s="203"/>
      <c r="C24" s="80" t="s">
        <v>109</v>
      </c>
      <c r="D24" s="81">
        <f>'2. Version 5.0 Criteria'!G70</f>
        <v>12.8</v>
      </c>
      <c r="E24" s="82">
        <f>'2. Version 5.0 Criteria'!H70</f>
        <v>292.96875</v>
      </c>
      <c r="F24" s="91" t="s">
        <v>111</v>
      </c>
      <c r="G24" s="92" t="s">
        <v>111</v>
      </c>
      <c r="H24" s="85" t="s">
        <v>111</v>
      </c>
      <c r="J24" s="2"/>
    </row>
    <row r="25" spans="1:10" s="67" customFormat="1" ht="13.5" customHeight="1" x14ac:dyDescent="0.2">
      <c r="A25" s="64"/>
      <c r="B25" s="203" t="s">
        <v>40</v>
      </c>
      <c r="C25" s="68" t="s">
        <v>21</v>
      </c>
      <c r="D25" s="69">
        <f>'2. Version 5.0 Criteria'!G14</f>
        <v>10</v>
      </c>
      <c r="E25" s="70">
        <f>'2. Version 5.0 Criteria'!H14</f>
        <v>450</v>
      </c>
      <c r="F25" s="86" t="s">
        <v>111</v>
      </c>
      <c r="G25" s="87" t="s">
        <v>111</v>
      </c>
      <c r="H25" s="73" t="s">
        <v>111</v>
      </c>
      <c r="J25" s="2"/>
    </row>
    <row r="26" spans="1:10" s="67" customFormat="1" ht="13.5" customHeight="1" x14ac:dyDescent="0.2">
      <c r="A26" s="64"/>
      <c r="B26" s="203"/>
      <c r="C26" s="74" t="s">
        <v>108</v>
      </c>
      <c r="D26" s="75">
        <f>'2. Version 5.0 Criteria'!G90</f>
        <v>12.8</v>
      </c>
      <c r="E26" s="76">
        <f>'2. Version 5.0 Criteria'!H90</f>
        <v>351.5625</v>
      </c>
      <c r="F26" s="88" t="s">
        <v>111</v>
      </c>
      <c r="G26" s="89" t="s">
        <v>111</v>
      </c>
      <c r="H26" s="90" t="s">
        <v>111</v>
      </c>
      <c r="J26" s="2"/>
    </row>
    <row r="27" spans="1:10" s="67" customFormat="1" ht="13.5" customHeight="1" x14ac:dyDescent="0.2">
      <c r="A27" s="64"/>
      <c r="B27" s="203"/>
      <c r="C27" s="80" t="s">
        <v>109</v>
      </c>
      <c r="D27" s="81">
        <f>'2. Version 5.0 Criteria'!G71</f>
        <v>12.8</v>
      </c>
      <c r="E27" s="82">
        <f>'2. Version 5.0 Criteria'!H71</f>
        <v>351.5625</v>
      </c>
      <c r="F27" s="91" t="s">
        <v>111</v>
      </c>
      <c r="G27" s="92" t="s">
        <v>111</v>
      </c>
      <c r="H27" s="85" t="s">
        <v>111</v>
      </c>
      <c r="J27" s="2"/>
    </row>
    <row r="28" spans="1:10" s="67" customFormat="1" ht="13.5" customHeight="1" x14ac:dyDescent="0.2">
      <c r="A28" s="64"/>
      <c r="B28" s="200" t="s">
        <v>43</v>
      </c>
      <c r="C28" s="68" t="s">
        <v>21</v>
      </c>
      <c r="D28" s="69">
        <f>'2. Version 5.0 Criteria'!G15</f>
        <v>9.6</v>
      </c>
      <c r="E28" s="70">
        <f>'2. Version 5.0 Criteria'!H15</f>
        <v>625</v>
      </c>
      <c r="F28" s="71">
        <v>106.8</v>
      </c>
      <c r="G28" s="72">
        <v>526.19000000000005</v>
      </c>
      <c r="H28" s="73" t="s">
        <v>107</v>
      </c>
      <c r="J28" s="2"/>
    </row>
    <row r="29" spans="1:10" s="67" customFormat="1" ht="13.5" customHeight="1" x14ac:dyDescent="0.2">
      <c r="A29" s="64"/>
      <c r="B29" s="201"/>
      <c r="C29" s="74" t="s">
        <v>108</v>
      </c>
      <c r="D29" s="75">
        <f>'2. Version 5.0 Criteria'!G91</f>
        <v>14.1</v>
      </c>
      <c r="E29" s="76">
        <f>'2. Version 5.0 Criteria'!H91</f>
        <v>425.531914893617</v>
      </c>
      <c r="F29" s="77">
        <v>69.87</v>
      </c>
      <c r="G29" s="78">
        <v>649.32000000000005</v>
      </c>
      <c r="H29" s="79">
        <v>3.3</v>
      </c>
      <c r="J29" s="2"/>
    </row>
    <row r="30" spans="1:10" s="67" customFormat="1" ht="13.5" customHeight="1" x14ac:dyDescent="0.2">
      <c r="A30" s="64"/>
      <c r="B30" s="202"/>
      <c r="C30" s="80" t="s">
        <v>110</v>
      </c>
      <c r="D30" s="81">
        <f>'2. Version 5.0 Criteria'!G72</f>
        <v>12.96</v>
      </c>
      <c r="E30" s="82">
        <f>'2. Version 5.0 Criteria'!H72</f>
        <v>462.96296296296299</v>
      </c>
      <c r="F30" s="83">
        <v>82.19</v>
      </c>
      <c r="G30" s="84">
        <v>543.73</v>
      </c>
      <c r="H30" s="85">
        <v>0.7</v>
      </c>
      <c r="J30" s="2"/>
    </row>
    <row r="31" spans="1:10" ht="15" customHeight="1" x14ac:dyDescent="0.2">
      <c r="B31" s="200" t="s">
        <v>46</v>
      </c>
      <c r="C31" s="68" t="s">
        <v>21</v>
      </c>
      <c r="D31" s="69">
        <f>'2. Version 5.0 Criteria'!G16</f>
        <v>9.5</v>
      </c>
      <c r="E31" s="70">
        <f>'2. Version 5.0 Criteria'!H16</f>
        <v>947.36842105263156</v>
      </c>
      <c r="F31" s="71">
        <v>131.04</v>
      </c>
      <c r="G31" s="72">
        <v>575.83000000000004</v>
      </c>
      <c r="H31" s="73" t="s">
        <v>107</v>
      </c>
      <c r="J31" s="2"/>
    </row>
    <row r="32" spans="1:10" ht="15" customHeight="1" x14ac:dyDescent="0.2">
      <c r="B32" s="201"/>
      <c r="C32" s="74" t="s">
        <v>108</v>
      </c>
      <c r="D32" s="75">
        <f>'2. Version 5.0 Criteria'!G92</f>
        <v>13.9</v>
      </c>
      <c r="E32" s="76">
        <f>'2. Version 5.0 Criteria'!H92</f>
        <v>647.48201438848923</v>
      </c>
      <c r="F32" s="77">
        <v>85.02</v>
      </c>
      <c r="G32" s="78">
        <v>684.21</v>
      </c>
      <c r="H32" s="79">
        <v>2.4</v>
      </c>
      <c r="I32" s="93"/>
      <c r="J32" s="2"/>
    </row>
    <row r="33" spans="2:10" ht="15" customHeight="1" x14ac:dyDescent="0.2">
      <c r="B33" s="202"/>
      <c r="C33" s="80" t="s">
        <v>110</v>
      </c>
      <c r="D33" s="81">
        <f>'2. Version 5.0 Criteria'!G73</f>
        <v>12.825000000000001</v>
      </c>
      <c r="E33" s="82">
        <f>'2. Version 5.0 Criteria'!H73</f>
        <v>701.75438596491222</v>
      </c>
      <c r="F33" s="83">
        <v>99.04</v>
      </c>
      <c r="G33" s="84">
        <v>595.41</v>
      </c>
      <c r="H33" s="85">
        <v>0.6</v>
      </c>
      <c r="I33" s="93"/>
      <c r="J33" s="2"/>
    </row>
    <row r="34" spans="2:10" ht="15" customHeight="1" x14ac:dyDescent="0.2">
      <c r="B34" s="200" t="s">
        <v>48</v>
      </c>
      <c r="C34" s="68" t="s">
        <v>21</v>
      </c>
      <c r="D34" s="69">
        <f>'2. Version 5.0 Criteria'!G17</f>
        <v>9.3000000000000007</v>
      </c>
      <c r="E34" s="70">
        <f>'2. Version 5.0 Criteria'!H17</f>
        <v>1129.0322580645161</v>
      </c>
      <c r="F34" s="71">
        <v>117.88</v>
      </c>
      <c r="G34" s="72">
        <v>719.11</v>
      </c>
      <c r="H34" s="73" t="s">
        <v>107</v>
      </c>
      <c r="J34" s="2"/>
    </row>
    <row r="35" spans="2:10" ht="15" customHeight="1" x14ac:dyDescent="0.2">
      <c r="B35" s="201"/>
      <c r="C35" s="74" t="s">
        <v>108</v>
      </c>
      <c r="D35" s="75">
        <f>'2. Version 5.0 Criteria'!G93</f>
        <v>13.7</v>
      </c>
      <c r="E35" s="76">
        <f>'2. Version 5.0 Criteria'!H93</f>
        <v>766.42335766423355</v>
      </c>
      <c r="F35" s="77">
        <v>75.959999999999994</v>
      </c>
      <c r="G35" s="78">
        <v>836.63</v>
      </c>
      <c r="H35" s="79">
        <v>2.8</v>
      </c>
      <c r="J35" s="2"/>
    </row>
    <row r="36" spans="2:10" ht="15" customHeight="1" x14ac:dyDescent="0.2">
      <c r="B36" s="202"/>
      <c r="C36" s="80" t="s">
        <v>110</v>
      </c>
      <c r="D36" s="81">
        <f>'2. Version 5.0 Criteria'!G74</f>
        <v>12.555000000000001</v>
      </c>
      <c r="E36" s="82">
        <f>'2. Version 5.0 Criteria'!H74</f>
        <v>836.32019115890068</v>
      </c>
      <c r="F36" s="83">
        <v>98.41</v>
      </c>
      <c r="G36" s="84">
        <v>736.2</v>
      </c>
      <c r="H36" s="85">
        <v>0.9</v>
      </c>
      <c r="J36" s="2"/>
    </row>
    <row r="37" spans="2:10" ht="15" customHeight="1" x14ac:dyDescent="0.2">
      <c r="B37" s="203" t="s">
        <v>50</v>
      </c>
      <c r="C37" s="68" t="s">
        <v>21</v>
      </c>
      <c r="D37" s="69">
        <f>'2. Version 5.0 Criteria'!G18</f>
        <v>9.4</v>
      </c>
      <c r="E37" s="70">
        <f>'2. Version 5.0 Criteria'!H18</f>
        <v>1595.7446808510638</v>
      </c>
      <c r="F37" s="86" t="s">
        <v>111</v>
      </c>
      <c r="G37" s="87" t="s">
        <v>111</v>
      </c>
      <c r="H37" s="73" t="s">
        <v>111</v>
      </c>
      <c r="J37" s="2"/>
    </row>
    <row r="38" spans="2:10" ht="15" customHeight="1" x14ac:dyDescent="0.2">
      <c r="B38" s="203"/>
      <c r="C38" s="74" t="s">
        <v>108</v>
      </c>
      <c r="D38" s="75">
        <f>'2. Version 5.0 Criteria'!G94</f>
        <v>13.8</v>
      </c>
      <c r="E38" s="76">
        <f>'2. Version 5.0 Criteria'!H94</f>
        <v>1086.9565217391305</v>
      </c>
      <c r="F38" s="88" t="s">
        <v>111</v>
      </c>
      <c r="G38" s="89" t="s">
        <v>111</v>
      </c>
      <c r="H38" s="90" t="s">
        <v>111</v>
      </c>
      <c r="J38" s="2"/>
    </row>
    <row r="39" spans="2:10" ht="15" customHeight="1" x14ac:dyDescent="0.2">
      <c r="B39" s="203"/>
      <c r="C39" s="80" t="s">
        <v>109</v>
      </c>
      <c r="D39" s="81">
        <f>'2. Version 5.0 Criteria'!G75</f>
        <v>12.690000000000001</v>
      </c>
      <c r="E39" s="82">
        <f>'2. Version 5.0 Criteria'!H75</f>
        <v>1182.0330969267138</v>
      </c>
      <c r="F39" s="91" t="s">
        <v>111</v>
      </c>
      <c r="G39" s="92" t="s">
        <v>111</v>
      </c>
      <c r="H39" s="85" t="s">
        <v>111</v>
      </c>
      <c r="J39" s="2"/>
    </row>
    <row r="40" spans="2:10" ht="15" customHeight="1" x14ac:dyDescent="0.2">
      <c r="B40" s="200" t="s">
        <v>52</v>
      </c>
      <c r="C40" s="68" t="s">
        <v>21</v>
      </c>
      <c r="D40" s="69">
        <f>'2. Version 5.0 Criteria'!G19</f>
        <v>9.8000000000000007</v>
      </c>
      <c r="E40" s="70">
        <f>'2. Version 5.0 Criteria'!H19</f>
        <v>918.36734693877554</v>
      </c>
      <c r="F40" s="71">
        <v>105.97</v>
      </c>
      <c r="G40" s="72">
        <v>586.41999999999996</v>
      </c>
      <c r="H40" s="73" t="s">
        <v>107</v>
      </c>
      <c r="J40" s="2"/>
    </row>
    <row r="41" spans="2:10" ht="15" customHeight="1" x14ac:dyDescent="0.2">
      <c r="B41" s="201"/>
      <c r="C41" s="74" t="s">
        <v>108</v>
      </c>
      <c r="D41" s="75">
        <f>'2. Version 5.0 Criteria'!G95</f>
        <v>14.4</v>
      </c>
      <c r="E41" s="76">
        <f>'2. Version 5.0 Criteria'!H95</f>
        <v>625</v>
      </c>
      <c r="F41" s="77">
        <v>69.569999999999993</v>
      </c>
      <c r="G41" s="78">
        <v>692.2</v>
      </c>
      <c r="H41" s="79">
        <v>3.2</v>
      </c>
      <c r="J41" s="2"/>
    </row>
    <row r="42" spans="2:10" ht="15" customHeight="1" x14ac:dyDescent="0.2">
      <c r="B42" s="202"/>
      <c r="C42" s="80" t="s">
        <v>110</v>
      </c>
      <c r="D42" s="81">
        <f>'2. Version 5.0 Criteria'!G76</f>
        <v>13.230000000000002</v>
      </c>
      <c r="E42" s="82">
        <f>'2. Version 5.0 Criteria'!H76</f>
        <v>680.27210884353735</v>
      </c>
      <c r="F42" s="83">
        <v>82.32</v>
      </c>
      <c r="G42" s="84">
        <v>595.08000000000004</v>
      </c>
      <c r="H42" s="85">
        <v>0.8</v>
      </c>
      <c r="J42" s="2"/>
    </row>
    <row r="43" spans="2:10" ht="15" customHeight="1" x14ac:dyDescent="0.2">
      <c r="B43" s="200" t="s">
        <v>59</v>
      </c>
      <c r="C43" s="68" t="s">
        <v>21</v>
      </c>
      <c r="D43" s="69">
        <f>'2. Version 5.0 Criteria'!G25</f>
        <v>9.3000000000000007</v>
      </c>
      <c r="E43" s="70">
        <f>'2. Version 5.0 Criteria'!H25</f>
        <v>806.45161290322585</v>
      </c>
      <c r="F43" s="71">
        <v>87.09</v>
      </c>
      <c r="G43" s="72">
        <v>641.4</v>
      </c>
      <c r="H43" s="73" t="s">
        <v>107</v>
      </c>
      <c r="J43" s="2"/>
    </row>
    <row r="44" spans="2:10" ht="15" customHeight="1" x14ac:dyDescent="0.2">
      <c r="B44" s="201"/>
      <c r="C44" s="74" t="s">
        <v>108</v>
      </c>
      <c r="D44" s="75">
        <f>'2. Version 5.0 Criteria'!G96</f>
        <v>13.7</v>
      </c>
      <c r="E44" s="76">
        <f>'2. Version 5.0 Criteria'!H96</f>
        <v>547.44525547445255</v>
      </c>
      <c r="F44" s="77">
        <v>57.84</v>
      </c>
      <c r="G44" s="78">
        <v>714.83</v>
      </c>
      <c r="H44" s="79">
        <v>2.5</v>
      </c>
      <c r="J44" s="2"/>
    </row>
    <row r="45" spans="2:10" ht="15" customHeight="1" x14ac:dyDescent="0.2">
      <c r="B45" s="202"/>
      <c r="C45" s="80" t="s">
        <v>110</v>
      </c>
      <c r="D45" s="81">
        <f>'2. Version 5.0 Criteria'!G77</f>
        <v>12.555000000000001</v>
      </c>
      <c r="E45" s="82">
        <f>'2. Version 5.0 Criteria'!H77</f>
        <v>597.37156511350054</v>
      </c>
      <c r="F45" s="83">
        <v>71</v>
      </c>
      <c r="G45" s="84">
        <v>659.94</v>
      </c>
      <c r="H45" s="85">
        <v>1.2</v>
      </c>
      <c r="J45" s="2"/>
    </row>
    <row r="46" spans="2:10" ht="15" customHeight="1" x14ac:dyDescent="0.2">
      <c r="B46" s="203" t="s">
        <v>63</v>
      </c>
      <c r="C46" s="68" t="s">
        <v>21</v>
      </c>
      <c r="D46" s="69">
        <f>'2. Version 5.0 Criteria'!G29</f>
        <v>9.3000000000000007</v>
      </c>
      <c r="E46" s="70">
        <f>'2. Version 5.0 Criteria'!H29</f>
        <v>1935.483870967742</v>
      </c>
      <c r="F46" s="86" t="s">
        <v>111</v>
      </c>
      <c r="G46" s="87" t="s">
        <v>111</v>
      </c>
      <c r="H46" s="73" t="s">
        <v>111</v>
      </c>
      <c r="J46" s="2"/>
    </row>
    <row r="47" spans="2:10" ht="15" customHeight="1" x14ac:dyDescent="0.2">
      <c r="B47" s="203"/>
      <c r="C47" s="74" t="s">
        <v>108</v>
      </c>
      <c r="D47" s="75">
        <f>'2. Version 5.0 Criteria'!G97</f>
        <v>13.7</v>
      </c>
      <c r="E47" s="76">
        <f>'2. Version 5.0 Criteria'!H97</f>
        <v>1313.8686131386862</v>
      </c>
      <c r="F47" s="88" t="s">
        <v>111</v>
      </c>
      <c r="G47" s="89" t="s">
        <v>111</v>
      </c>
      <c r="H47" s="90" t="s">
        <v>111</v>
      </c>
      <c r="J47" s="2"/>
    </row>
    <row r="48" spans="2:10" ht="15" customHeight="1" x14ac:dyDescent="0.2">
      <c r="B48" s="203"/>
      <c r="C48" s="80" t="s">
        <v>109</v>
      </c>
      <c r="D48" s="81">
        <f>'2. Version 5.0 Criteria'!G78</f>
        <v>12.555000000000001</v>
      </c>
      <c r="E48" s="82">
        <f>'2. Version 5.0 Criteria'!H78</f>
        <v>1433.6917562724013</v>
      </c>
      <c r="F48" s="91" t="s">
        <v>111</v>
      </c>
      <c r="G48" s="92" t="s">
        <v>111</v>
      </c>
      <c r="H48" s="85" t="s">
        <v>111</v>
      </c>
      <c r="J48" s="2"/>
    </row>
    <row r="49" spans="2:12" ht="15" customHeight="1" x14ac:dyDescent="0.2">
      <c r="B49" s="203" t="s">
        <v>66</v>
      </c>
      <c r="C49" s="68" t="s">
        <v>21</v>
      </c>
      <c r="D49" s="69">
        <f>'2. Version 5.0 Criteria'!G31</f>
        <v>8.6999999999999993</v>
      </c>
      <c r="E49" s="70">
        <f>'2. Version 5.0 Criteria'!H31</f>
        <v>1206.8965517241379</v>
      </c>
      <c r="F49" s="86" t="s">
        <v>111</v>
      </c>
      <c r="G49" s="87" t="s">
        <v>111</v>
      </c>
      <c r="H49" s="73" t="s">
        <v>111</v>
      </c>
      <c r="J49" s="2"/>
    </row>
    <row r="50" spans="2:12" ht="15" customHeight="1" x14ac:dyDescent="0.2">
      <c r="B50" s="203"/>
      <c r="C50" s="74" t="s">
        <v>108</v>
      </c>
      <c r="D50" s="75">
        <f>'2. Version 5.0 Criteria'!G98</f>
        <v>12.8</v>
      </c>
      <c r="E50" s="76">
        <f>'2. Version 5.0 Criteria'!H98</f>
        <v>820.3125</v>
      </c>
      <c r="F50" s="88" t="s">
        <v>111</v>
      </c>
      <c r="G50" s="89" t="s">
        <v>111</v>
      </c>
      <c r="H50" s="90" t="s">
        <v>111</v>
      </c>
      <c r="J50" s="2"/>
    </row>
    <row r="51" spans="2:12" ht="15" customHeight="1" x14ac:dyDescent="0.2">
      <c r="B51" s="203"/>
      <c r="C51" s="80" t="s">
        <v>108</v>
      </c>
      <c r="D51" s="81">
        <f>'2. Version 5.0 Criteria'!G79</f>
        <v>11.744999999999999</v>
      </c>
      <c r="E51" s="82">
        <f>'2. Version 5.0 Criteria'!H79</f>
        <v>893.99744572158363</v>
      </c>
      <c r="F51" s="91" t="s">
        <v>111</v>
      </c>
      <c r="G51" s="92" t="s">
        <v>111</v>
      </c>
      <c r="H51" s="85" t="s">
        <v>111</v>
      </c>
      <c r="J51" s="2"/>
    </row>
    <row r="52" spans="2:12" ht="15" customHeight="1" x14ac:dyDescent="0.2">
      <c r="B52" s="203" t="s">
        <v>70</v>
      </c>
      <c r="C52" s="68" t="s">
        <v>21</v>
      </c>
      <c r="D52" s="69">
        <f>'2. Version 5.0 Criteria'!G34</f>
        <v>9.5</v>
      </c>
      <c r="E52" s="70">
        <f>'2. Version 5.0 Criteria'!H34</f>
        <v>789.47368421052636</v>
      </c>
      <c r="F52" s="86" t="s">
        <v>111</v>
      </c>
      <c r="G52" s="87" t="s">
        <v>111</v>
      </c>
      <c r="H52" s="73" t="s">
        <v>111</v>
      </c>
      <c r="J52" s="2"/>
    </row>
    <row r="53" spans="2:12" ht="15" customHeight="1" x14ac:dyDescent="0.2">
      <c r="B53" s="203"/>
      <c r="C53" s="74" t="s">
        <v>108</v>
      </c>
      <c r="D53" s="75">
        <f>'2. Version 5.0 Criteria'!G99</f>
        <v>13.9</v>
      </c>
      <c r="E53" s="76">
        <f>'2. Version 5.0 Criteria'!H99</f>
        <v>539.56834532374103</v>
      </c>
      <c r="F53" s="88" t="s">
        <v>111</v>
      </c>
      <c r="G53" s="89" t="s">
        <v>111</v>
      </c>
      <c r="H53" s="90" t="s">
        <v>111</v>
      </c>
      <c r="J53" s="2"/>
    </row>
    <row r="54" spans="2:12" ht="15" customHeight="1" x14ac:dyDescent="0.2">
      <c r="B54" s="203"/>
      <c r="C54" s="80" t="s">
        <v>109</v>
      </c>
      <c r="D54" s="81">
        <f>'2. Version 5.0 Criteria'!G80</f>
        <v>12.825000000000001</v>
      </c>
      <c r="E54" s="82">
        <f>'2. Version 5.0 Criteria'!H80</f>
        <v>584.79532163742681</v>
      </c>
      <c r="F54" s="91" t="s">
        <v>111</v>
      </c>
      <c r="G54" s="92" t="s">
        <v>111</v>
      </c>
      <c r="H54" s="85" t="s">
        <v>111</v>
      </c>
      <c r="J54" s="2"/>
    </row>
    <row r="55" spans="2:12" ht="15" customHeight="1" x14ac:dyDescent="0.2">
      <c r="B55" s="203" t="s">
        <v>76</v>
      </c>
      <c r="C55" s="68" t="s">
        <v>21</v>
      </c>
      <c r="D55" s="69">
        <f>'2. Version 5.0 Criteria'!G39</f>
        <v>10.4</v>
      </c>
      <c r="E55" s="70">
        <f>'2. Version 5.0 Criteria'!H39</f>
        <v>721.15384615384619</v>
      </c>
      <c r="F55" s="71">
        <v>86.26</v>
      </c>
      <c r="G55" s="72">
        <v>501.23</v>
      </c>
      <c r="H55" s="73" t="s">
        <v>107</v>
      </c>
      <c r="J55" s="2"/>
    </row>
    <row r="56" spans="2:12" x14ac:dyDescent="0.2">
      <c r="B56" s="203"/>
      <c r="C56" s="74" t="s">
        <v>108</v>
      </c>
      <c r="D56" s="75">
        <f>'2. Version 5.0 Criteria'!G100</f>
        <v>15.3</v>
      </c>
      <c r="E56" s="76">
        <f>'2. Version 5.0 Criteria'!H100</f>
        <v>490.19607843137254</v>
      </c>
      <c r="F56" s="77">
        <v>57.41</v>
      </c>
      <c r="G56" s="78">
        <v>616.55999999999995</v>
      </c>
      <c r="H56" s="79">
        <v>4</v>
      </c>
      <c r="J56" s="2"/>
      <c r="K56" s="3"/>
    </row>
    <row r="57" spans="2:12" x14ac:dyDescent="0.2">
      <c r="B57" s="203"/>
      <c r="C57" s="80" t="s">
        <v>110</v>
      </c>
      <c r="D57" s="81">
        <f>'2. Version 5.0 Criteria'!G81</f>
        <v>14.040000000000001</v>
      </c>
      <c r="E57" s="82">
        <f>'2. Version 5.0 Criteria'!H81</f>
        <v>534.18803418803407</v>
      </c>
      <c r="F57" s="83">
        <v>67.41</v>
      </c>
      <c r="G57" s="84">
        <v>516.41999999999996</v>
      </c>
      <c r="H57" s="85">
        <v>0.8</v>
      </c>
      <c r="J57" s="2"/>
      <c r="K57" s="3"/>
    </row>
    <row r="58" spans="2:12" x14ac:dyDescent="0.2">
      <c r="J58" s="2"/>
      <c r="K58" s="3"/>
      <c r="L58" s="93"/>
    </row>
    <row r="59" spans="2:12" x14ac:dyDescent="0.2">
      <c r="J59" s="2"/>
      <c r="K59" s="3"/>
    </row>
    <row r="60" spans="2:12" x14ac:dyDescent="0.2">
      <c r="J60" s="2"/>
      <c r="K60" s="3"/>
    </row>
    <row r="61" spans="2:12" x14ac:dyDescent="0.2">
      <c r="J61" s="2"/>
      <c r="K61" s="3"/>
    </row>
    <row r="62" spans="2:12" x14ac:dyDescent="0.2">
      <c r="J62" s="2"/>
      <c r="K62" s="3"/>
    </row>
    <row r="63" spans="2:12" x14ac:dyDescent="0.2">
      <c r="J63" s="2"/>
      <c r="K63" s="3"/>
    </row>
    <row r="64" spans="2:12" x14ac:dyDescent="0.2">
      <c r="J64" s="2"/>
      <c r="K64" s="3"/>
    </row>
    <row r="65" spans="1:11" x14ac:dyDescent="0.2">
      <c r="B65" s="94" t="s">
        <v>112</v>
      </c>
      <c r="J65" s="2"/>
      <c r="K65" s="3"/>
    </row>
    <row r="66" spans="1:11" x14ac:dyDescent="0.2">
      <c r="B66" s="95" t="s">
        <v>113</v>
      </c>
      <c r="J66" s="2"/>
      <c r="K66" s="3"/>
    </row>
    <row r="67" spans="1:11" x14ac:dyDescent="0.2">
      <c r="J67" s="2"/>
      <c r="K67" s="3"/>
    </row>
    <row r="68" spans="1:11" ht="15" thickBot="1" x14ac:dyDescent="0.25">
      <c r="A68" s="96"/>
      <c r="B68" s="96"/>
      <c r="C68" s="96"/>
      <c r="D68" s="96"/>
      <c r="E68" s="96"/>
      <c r="F68" s="96"/>
      <c r="G68" s="96"/>
      <c r="H68" s="96"/>
      <c r="I68" s="96"/>
      <c r="J68" s="20"/>
      <c r="K68" s="3"/>
    </row>
    <row r="69" spans="1:11" ht="15" thickTop="1" x14ac:dyDescent="0.2">
      <c r="J69" s="3"/>
    </row>
  </sheetData>
  <mergeCells count="18">
    <mergeCell ref="B19:B21"/>
    <mergeCell ref="B4:B6"/>
    <mergeCell ref="B7:B9"/>
    <mergeCell ref="B10:B12"/>
    <mergeCell ref="B13:B15"/>
    <mergeCell ref="B16:B18"/>
    <mergeCell ref="B55:B57"/>
    <mergeCell ref="B22:B24"/>
    <mergeCell ref="B25:B27"/>
    <mergeCell ref="B28:B30"/>
    <mergeCell ref="B31:B33"/>
    <mergeCell ref="B34:B36"/>
    <mergeCell ref="B37:B39"/>
    <mergeCell ref="B40:B42"/>
    <mergeCell ref="B43:B45"/>
    <mergeCell ref="B46:B48"/>
    <mergeCell ref="B49:B51"/>
    <mergeCell ref="B52:B54"/>
  </mergeCells>
  <hyperlinks>
    <hyperlink ref="B66" r:id="rId1" xr:uid="{F755A279-5E98-49BE-AE3E-C0F986B11723}"/>
  </hyperlinks>
  <pageMargins left="0.25" right="0.25" top="0.75" bottom="0.75" header="0.3" footer="0.3"/>
  <pageSetup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D549D-E061-4F78-8CE6-9D89D37EA5B2}">
  <sheetPr>
    <tabColor rgb="FF00B0F0"/>
  </sheetPr>
  <dimension ref="A1:AY2989"/>
  <sheetViews>
    <sheetView workbookViewId="0">
      <pane ySplit="3" topLeftCell="A4" activePane="bottomLeft" state="frozen"/>
      <selection pane="bottomLeft"/>
    </sheetView>
  </sheetViews>
  <sheetFormatPr defaultColWidth="8.7109375" defaultRowHeight="12.75" x14ac:dyDescent="0.2"/>
  <cols>
    <col min="1" max="1" width="3" style="150" customWidth="1"/>
    <col min="2" max="2" width="21" style="150" customWidth="1"/>
    <col min="3" max="3" width="26.28515625" style="150" bestFit="1" customWidth="1"/>
    <col min="4" max="4" width="15.85546875" style="150" customWidth="1"/>
    <col min="5" max="5" width="14.85546875" style="150" customWidth="1"/>
    <col min="6" max="6" width="14.42578125" style="150" customWidth="1"/>
    <col min="7" max="7" width="14.85546875" style="150" customWidth="1"/>
    <col min="8" max="8" width="14.7109375" style="150" customWidth="1"/>
    <col min="9" max="9" width="19" style="150" customWidth="1"/>
    <col min="10" max="11" width="13.5703125" style="150" customWidth="1"/>
    <col min="12" max="12" width="16.140625" style="150" customWidth="1"/>
    <col min="13" max="14" width="16.140625" style="150" hidden="1" customWidth="1"/>
    <col min="15" max="15" width="28.5703125" style="150" hidden="1" customWidth="1"/>
    <col min="16" max="16" width="16.140625" style="150" hidden="1" customWidth="1"/>
    <col min="17" max="33" width="9.140625" style="159" hidden="1" customWidth="1"/>
    <col min="34" max="34" width="7.5703125" style="159" hidden="1" customWidth="1"/>
    <col min="35" max="35" width="8.7109375" style="150"/>
    <col min="36" max="36" width="25.85546875" style="151" customWidth="1"/>
    <col min="37" max="43" width="13.5703125" style="150" customWidth="1"/>
    <col min="44" max="44" width="10.85546875" style="150" bestFit="1" customWidth="1"/>
    <col min="45" max="46" width="10.85546875" style="150" customWidth="1"/>
    <col min="47" max="47" width="10.85546875" style="150" bestFit="1" customWidth="1"/>
    <col min="48" max="16384" width="8.7109375" style="150"/>
  </cols>
  <sheetData>
    <row r="1" spans="1:51" s="3" customFormat="1" x14ac:dyDescent="0.2">
      <c r="Q1" s="97"/>
      <c r="R1" s="97"/>
      <c r="S1" s="97"/>
      <c r="T1" s="97"/>
      <c r="U1" s="97"/>
      <c r="V1" s="97"/>
      <c r="W1" s="97"/>
      <c r="X1" s="97"/>
      <c r="Y1" s="97"/>
      <c r="Z1" s="97"/>
      <c r="AA1" s="97"/>
      <c r="AB1" s="97"/>
      <c r="AC1" s="97"/>
      <c r="AD1" s="97"/>
      <c r="AE1" s="97"/>
      <c r="AF1" s="97"/>
      <c r="AG1" s="97"/>
      <c r="AH1" s="97"/>
      <c r="AJ1" s="98"/>
      <c r="AK1" s="99"/>
      <c r="AL1" s="99"/>
      <c r="AM1" s="99"/>
      <c r="AN1" s="99"/>
      <c r="AO1" s="99"/>
      <c r="AP1" s="99"/>
      <c r="AQ1" s="99"/>
      <c r="AR1" s="99"/>
      <c r="AS1" s="99"/>
      <c r="AT1" s="99"/>
      <c r="AU1" s="2"/>
      <c r="AW1" s="99"/>
      <c r="AX1" s="99"/>
      <c r="AY1" s="99"/>
    </row>
    <row r="2" spans="1:51" s="3" customFormat="1" ht="13.5" thickBot="1" x14ac:dyDescent="0.25">
      <c r="B2" s="100" t="s">
        <v>114</v>
      </c>
      <c r="D2" s="101" t="s">
        <v>112</v>
      </c>
      <c r="E2" s="95" t="s">
        <v>115</v>
      </c>
      <c r="Q2" s="204" t="s">
        <v>116</v>
      </c>
      <c r="R2" s="204"/>
      <c r="S2" s="204"/>
      <c r="T2" s="204"/>
      <c r="U2" s="204"/>
      <c r="V2" s="204"/>
      <c r="W2" s="204"/>
      <c r="X2" s="204"/>
      <c r="Y2" s="204"/>
      <c r="Z2" s="204"/>
      <c r="AA2" s="204"/>
      <c r="AB2" s="204"/>
      <c r="AC2" s="204"/>
      <c r="AD2" s="204"/>
      <c r="AE2" s="204"/>
      <c r="AF2" s="204"/>
      <c r="AG2" s="204"/>
      <c r="AH2" s="204"/>
      <c r="AJ2" s="98"/>
      <c r="AK2" s="99"/>
      <c r="AL2" s="99"/>
      <c r="AM2" s="99"/>
      <c r="AN2" s="99"/>
      <c r="AO2" s="99"/>
      <c r="AP2" s="99"/>
      <c r="AQ2" s="99"/>
      <c r="AR2" s="99"/>
      <c r="AS2" s="99"/>
      <c r="AT2" s="99"/>
      <c r="AU2" s="2"/>
      <c r="AW2" s="99"/>
      <c r="AX2" s="99"/>
      <c r="AY2" s="99"/>
    </row>
    <row r="3" spans="1:51" s="110" customFormat="1" ht="39" customHeight="1" x14ac:dyDescent="0.2">
      <c r="A3" s="102"/>
      <c r="B3" s="103" t="s">
        <v>117</v>
      </c>
      <c r="C3" s="104" t="s">
        <v>118</v>
      </c>
      <c r="D3" s="104" t="s">
        <v>119</v>
      </c>
      <c r="E3" s="104" t="s">
        <v>120</v>
      </c>
      <c r="F3" s="104" t="s">
        <v>121</v>
      </c>
      <c r="G3" s="104" t="s">
        <v>122</v>
      </c>
      <c r="H3" s="105" t="s">
        <v>123</v>
      </c>
      <c r="I3" s="104" t="s">
        <v>124</v>
      </c>
      <c r="J3" s="105" t="s">
        <v>125</v>
      </c>
      <c r="K3" s="105" t="s">
        <v>126</v>
      </c>
      <c r="L3" s="106" t="s">
        <v>127</v>
      </c>
      <c r="M3" s="107" t="s">
        <v>128</v>
      </c>
      <c r="N3" s="107" t="s">
        <v>129</v>
      </c>
      <c r="O3" s="107" t="s">
        <v>130</v>
      </c>
      <c r="P3" s="107" t="s">
        <v>131</v>
      </c>
      <c r="Q3" s="108">
        <v>1</v>
      </c>
      <c r="R3" s="108">
        <v>2</v>
      </c>
      <c r="S3" s="108">
        <v>3</v>
      </c>
      <c r="T3" s="108">
        <v>4</v>
      </c>
      <c r="U3" s="108" t="s">
        <v>32</v>
      </c>
      <c r="V3" s="108" t="s">
        <v>35</v>
      </c>
      <c r="W3" s="108">
        <v>6</v>
      </c>
      <c r="X3" s="108">
        <v>7</v>
      </c>
      <c r="Y3" s="108" t="s">
        <v>42</v>
      </c>
      <c r="Z3" s="108" t="s">
        <v>45</v>
      </c>
      <c r="AA3" s="108">
        <v>9</v>
      </c>
      <c r="AB3" s="108">
        <v>10</v>
      </c>
      <c r="AC3" s="108">
        <v>11</v>
      </c>
      <c r="AD3" s="108">
        <v>12</v>
      </c>
      <c r="AE3" s="108">
        <v>13</v>
      </c>
      <c r="AF3" s="108">
        <v>14</v>
      </c>
      <c r="AG3" s="109">
        <v>15</v>
      </c>
      <c r="AH3" s="109">
        <v>16</v>
      </c>
      <c r="AJ3" s="111" t="s">
        <v>132</v>
      </c>
      <c r="AK3" s="205" t="s">
        <v>21</v>
      </c>
      <c r="AL3" s="206"/>
      <c r="AM3" s="207" t="s">
        <v>81</v>
      </c>
      <c r="AN3" s="208"/>
      <c r="AO3" s="207" t="s">
        <v>82</v>
      </c>
      <c r="AP3" s="208"/>
      <c r="AQ3" s="207" t="s">
        <v>83</v>
      </c>
      <c r="AR3" s="208"/>
      <c r="AS3" s="207" t="s">
        <v>133</v>
      </c>
      <c r="AT3" s="208"/>
      <c r="AU3" s="2"/>
      <c r="AV3" s="3"/>
      <c r="AW3" s="112"/>
      <c r="AX3" s="112"/>
      <c r="AY3" s="112"/>
    </row>
    <row r="4" spans="1:51" s="125" customFormat="1" ht="15" x14ac:dyDescent="0.25">
      <c r="A4" s="113"/>
      <c r="B4" s="114" t="s">
        <v>134</v>
      </c>
      <c r="C4" s="115" t="s">
        <v>135</v>
      </c>
      <c r="D4" s="116">
        <v>5000</v>
      </c>
      <c r="E4" s="117" t="s">
        <v>136</v>
      </c>
      <c r="F4" s="118" t="s">
        <v>137</v>
      </c>
      <c r="G4" s="118" t="s">
        <v>138</v>
      </c>
      <c r="H4" s="119" t="s">
        <v>139</v>
      </c>
      <c r="I4" s="119">
        <v>11.8</v>
      </c>
      <c r="J4" s="120">
        <v>44105</v>
      </c>
      <c r="K4" s="120">
        <v>44154</v>
      </c>
      <c r="L4" s="119" t="s">
        <v>138</v>
      </c>
      <c r="M4" s="121">
        <f>IF(IF(D4&lt;6000,6000,IF(D4&lt;8000,8000,IF(D4&lt;11000,11000,IF(D4&lt;14000,14000,IF(D4&lt;20000,20000,IF(D4&lt;28000,28000))))))&lt;&gt;FALSE(),
IF(D4&lt;6000,6000,IF(D4&lt;8000,8000,IF(D4&lt;11000,11000,IF(D4&lt;14000,14000,IF(D4&lt;20000,20000,IF(D4&lt;28000,28000)))))),
"")</f>
        <v>6000</v>
      </c>
      <c r="N4" s="121" t="str">
        <f>IF(IF(D4&gt;=28000,28000,IF(D4&gt;=20000,20000,IF(D4&gt;=14000,14000,IF(D4&gt;=11000,11000,IF(D4&gt;=8000,8000,IF(D4&gt;=6000,6000))))))&lt;&gt;FALSE(),
IF(D4&gt;=28000,28000,IF(D4&gt;=20000,20000,IF(D4&gt;=14000,14000,IF(D4&gt;=11000,11000,IF(D4&gt;=8000,8000,IF(D4&gt;=6000,6000)))))),"")</f>
        <v/>
      </c>
      <c r="O4" s="122" t="str">
        <f>CONCATENATE(F4," ",G4," ",H4," ",M4," ",N4)</f>
        <v xml:space="preserve">No Yes None 6000 </v>
      </c>
      <c r="P4" s="123">
        <f>IF(H4="Casement-slider",16,VLOOKUP(O4,'2. Version 5.0 Criteria'!$B$6:$D$39,3,FALSE))</f>
        <v>1</v>
      </c>
      <c r="Q4" s="124">
        <f>IF($P4=Q$3, $I4, NA())</f>
        <v>11.8</v>
      </c>
      <c r="R4" s="124" t="e">
        <f t="shared" ref="R4:AH19" si="0">IF($P4=R$3, $I4, NA())</f>
        <v>#N/A</v>
      </c>
      <c r="S4" s="124" t="e">
        <f t="shared" si="0"/>
        <v>#N/A</v>
      </c>
      <c r="T4" s="124" t="e">
        <f t="shared" si="0"/>
        <v>#N/A</v>
      </c>
      <c r="U4" s="124" t="e">
        <f t="shared" si="0"/>
        <v>#N/A</v>
      </c>
      <c r="V4" s="124" t="e">
        <f t="shared" si="0"/>
        <v>#N/A</v>
      </c>
      <c r="W4" s="124" t="e">
        <f t="shared" si="0"/>
        <v>#N/A</v>
      </c>
      <c r="X4" s="124" t="e">
        <f>IF($P4=X$3, $I4, NA())</f>
        <v>#N/A</v>
      </c>
      <c r="Y4" s="124" t="e">
        <f t="shared" si="0"/>
        <v>#N/A</v>
      </c>
      <c r="Z4" s="124" t="e">
        <f t="shared" si="0"/>
        <v>#N/A</v>
      </c>
      <c r="AA4" s="124" t="e">
        <f t="shared" si="0"/>
        <v>#N/A</v>
      </c>
      <c r="AB4" s="124" t="e">
        <f t="shared" si="0"/>
        <v>#N/A</v>
      </c>
      <c r="AC4" s="124" t="e">
        <f t="shared" si="0"/>
        <v>#N/A</v>
      </c>
      <c r="AD4" s="124" t="e">
        <f t="shared" si="0"/>
        <v>#N/A</v>
      </c>
      <c r="AE4" s="124" t="e">
        <f t="shared" si="0"/>
        <v>#N/A</v>
      </c>
      <c r="AF4" s="124" t="e">
        <f t="shared" si="0"/>
        <v>#N/A</v>
      </c>
      <c r="AG4" s="124" t="e">
        <f t="shared" si="0"/>
        <v>#N/A</v>
      </c>
      <c r="AH4" s="124" t="e">
        <f t="shared" si="0"/>
        <v>#N/A</v>
      </c>
      <c r="AJ4" s="126" t="s">
        <v>140</v>
      </c>
      <c r="AK4" s="127" t="s">
        <v>141</v>
      </c>
      <c r="AL4" s="128" t="s">
        <v>19</v>
      </c>
      <c r="AM4" s="127" t="s">
        <v>141</v>
      </c>
      <c r="AN4" s="128" t="s">
        <v>19</v>
      </c>
      <c r="AO4" s="127" t="s">
        <v>141</v>
      </c>
      <c r="AP4" s="128" t="s">
        <v>19</v>
      </c>
      <c r="AQ4" s="127" t="s">
        <v>141</v>
      </c>
      <c r="AR4" s="128" t="s">
        <v>19</v>
      </c>
      <c r="AS4" s="127" t="s">
        <v>141</v>
      </c>
      <c r="AT4" s="128" t="s">
        <v>19</v>
      </c>
      <c r="AU4" s="2"/>
      <c r="AV4" s="3"/>
      <c r="AW4" s="129"/>
      <c r="AX4" s="129"/>
      <c r="AY4" s="129"/>
    </row>
    <row r="5" spans="1:51" s="125" customFormat="1" ht="15" x14ac:dyDescent="0.25">
      <c r="A5" s="113"/>
      <c r="B5" s="114" t="s">
        <v>142</v>
      </c>
      <c r="C5" s="115" t="s">
        <v>143</v>
      </c>
      <c r="D5" s="116">
        <v>5000</v>
      </c>
      <c r="E5" s="117" t="s">
        <v>136</v>
      </c>
      <c r="F5" s="118" t="s">
        <v>137</v>
      </c>
      <c r="G5" s="118" t="s">
        <v>138</v>
      </c>
      <c r="H5" s="119" t="s">
        <v>139</v>
      </c>
      <c r="I5" s="119">
        <v>12.1</v>
      </c>
      <c r="J5" s="120">
        <v>42444</v>
      </c>
      <c r="K5" s="120">
        <v>42445</v>
      </c>
      <c r="L5" s="119" t="s">
        <v>138</v>
      </c>
      <c r="M5" s="121">
        <f t="shared" ref="M5:M68" si="1">IF(IF(D5&lt;6000,6000,IF(D5&lt;8000,8000,IF(D5&lt;11000,11000,IF(D5&lt;14000,14000,IF(D5&lt;20000,20000,IF(D5&lt;28000,28000))))))&lt;&gt;FALSE(),
IF(D5&lt;6000,6000,IF(D5&lt;8000,8000,IF(D5&lt;11000,11000,IF(D5&lt;14000,14000,IF(D5&lt;20000,20000,IF(D5&lt;28000,28000)))))),
"")</f>
        <v>6000</v>
      </c>
      <c r="N5" s="121" t="str">
        <f t="shared" ref="N5:N68" si="2">IF(IF(D5&gt;=28000,28000,IF(D5&gt;=20000,20000,IF(D5&gt;=14000,14000,IF(D5&gt;=11000,11000,IF(D5&gt;=8000,8000,IF(D5&gt;=6000,6000))))))&lt;&gt;FALSE(),
IF(D5&gt;=28000,28000,IF(D5&gt;=20000,20000,IF(D5&gt;=14000,14000,IF(D5&gt;=11000,11000,IF(D5&gt;=8000,8000,IF(D5&gt;=6000,6000)))))),"")</f>
        <v/>
      </c>
      <c r="O5" s="122" t="str">
        <f t="shared" ref="O5:O68" si="3">CONCATENATE(F5," ",G5," ",H5," ",M5," ",N5)</f>
        <v xml:space="preserve">No Yes None 6000 </v>
      </c>
      <c r="P5" s="123">
        <f>IF(H5="Casement-slider",16,VLOOKUP(O5,'2. Version 5.0 Criteria'!$B$6:$D$39,3,FALSE))</f>
        <v>1</v>
      </c>
      <c r="Q5" s="124">
        <f t="shared" ref="Q5:AF34" si="4">IF($P5=Q$3, $I5, NA())</f>
        <v>12.1</v>
      </c>
      <c r="R5" s="124" t="e">
        <f t="shared" si="0"/>
        <v>#N/A</v>
      </c>
      <c r="S5" s="124" t="e">
        <f t="shared" si="0"/>
        <v>#N/A</v>
      </c>
      <c r="T5" s="124" t="e">
        <f t="shared" si="0"/>
        <v>#N/A</v>
      </c>
      <c r="U5" s="124" t="e">
        <f t="shared" si="0"/>
        <v>#N/A</v>
      </c>
      <c r="V5" s="124" t="e">
        <f t="shared" si="0"/>
        <v>#N/A</v>
      </c>
      <c r="W5" s="124" t="e">
        <f t="shared" si="0"/>
        <v>#N/A</v>
      </c>
      <c r="X5" s="124" t="e">
        <f t="shared" si="0"/>
        <v>#N/A</v>
      </c>
      <c r="Y5" s="124" t="e">
        <f t="shared" si="0"/>
        <v>#N/A</v>
      </c>
      <c r="Z5" s="124" t="e">
        <f t="shared" si="0"/>
        <v>#N/A</v>
      </c>
      <c r="AA5" s="124" t="e">
        <f t="shared" si="0"/>
        <v>#N/A</v>
      </c>
      <c r="AB5" s="124" t="e">
        <f t="shared" si="0"/>
        <v>#N/A</v>
      </c>
      <c r="AC5" s="124" t="e">
        <f t="shared" si="0"/>
        <v>#N/A</v>
      </c>
      <c r="AD5" s="124" t="e">
        <f t="shared" si="0"/>
        <v>#N/A</v>
      </c>
      <c r="AE5" s="124" t="e">
        <f t="shared" si="0"/>
        <v>#N/A</v>
      </c>
      <c r="AF5" s="124" t="e">
        <f t="shared" si="0"/>
        <v>#N/A</v>
      </c>
      <c r="AG5" s="124" t="e">
        <f t="shared" si="0"/>
        <v>#N/A</v>
      </c>
      <c r="AH5" s="124" t="e">
        <f t="shared" si="0"/>
        <v>#N/A</v>
      </c>
      <c r="AI5" s="3"/>
      <c r="AJ5" s="130">
        <v>1</v>
      </c>
      <c r="AK5" s="131">
        <v>0</v>
      </c>
      <c r="AL5" s="132">
        <v>11</v>
      </c>
      <c r="AM5" s="131">
        <v>0</v>
      </c>
      <c r="AN5" s="132">
        <v>12.1</v>
      </c>
      <c r="AO5" s="131">
        <v>0</v>
      </c>
      <c r="AP5" s="132">
        <f t="shared" ref="AP5:AP10" si="5">AR5</f>
        <v>13.1</v>
      </c>
      <c r="AQ5" s="131">
        <v>0</v>
      </c>
      <c r="AR5" s="132">
        <v>13.1</v>
      </c>
      <c r="AS5" s="131">
        <v>0</v>
      </c>
      <c r="AT5" s="133">
        <f>AL5*1.35</f>
        <v>14.850000000000001</v>
      </c>
      <c r="AU5" s="2"/>
      <c r="AV5" s="3"/>
      <c r="AW5" s="129"/>
      <c r="AX5" s="129"/>
      <c r="AY5" s="129"/>
    </row>
    <row r="6" spans="1:51" s="125" customFormat="1" ht="15" x14ac:dyDescent="0.25">
      <c r="A6" s="113"/>
      <c r="B6" s="114" t="s">
        <v>144</v>
      </c>
      <c r="C6" s="115" t="s">
        <v>145</v>
      </c>
      <c r="D6" s="116">
        <v>5000</v>
      </c>
      <c r="E6" s="117" t="s">
        <v>136</v>
      </c>
      <c r="F6" s="118" t="s">
        <v>137</v>
      </c>
      <c r="G6" s="118" t="s">
        <v>138</v>
      </c>
      <c r="H6" s="119" t="s">
        <v>139</v>
      </c>
      <c r="I6" s="119">
        <v>12.1</v>
      </c>
      <c r="J6" s="120">
        <v>43405</v>
      </c>
      <c r="K6" s="120">
        <v>43412</v>
      </c>
      <c r="L6" s="119" t="s">
        <v>138</v>
      </c>
      <c r="M6" s="121">
        <f t="shared" si="1"/>
        <v>6000</v>
      </c>
      <c r="N6" s="121" t="str">
        <f t="shared" si="2"/>
        <v/>
      </c>
      <c r="O6" s="122" t="str">
        <f t="shared" si="3"/>
        <v xml:space="preserve">No Yes None 6000 </v>
      </c>
      <c r="P6" s="123">
        <f>IF(H6="Casement-slider",16,VLOOKUP(O6,'2. Version 5.0 Criteria'!$B$6:$D$39,3,FALSE))</f>
        <v>1</v>
      </c>
      <c r="Q6" s="124">
        <f t="shared" si="4"/>
        <v>12.1</v>
      </c>
      <c r="R6" s="124" t="e">
        <f t="shared" si="0"/>
        <v>#N/A</v>
      </c>
      <c r="S6" s="124" t="e">
        <f t="shared" si="0"/>
        <v>#N/A</v>
      </c>
      <c r="T6" s="124" t="e">
        <f t="shared" si="0"/>
        <v>#N/A</v>
      </c>
      <c r="U6" s="124" t="e">
        <f t="shared" si="0"/>
        <v>#N/A</v>
      </c>
      <c r="V6" s="124" t="e">
        <f t="shared" si="0"/>
        <v>#N/A</v>
      </c>
      <c r="W6" s="124" t="e">
        <f t="shared" si="0"/>
        <v>#N/A</v>
      </c>
      <c r="X6" s="124" t="e">
        <f t="shared" si="0"/>
        <v>#N/A</v>
      </c>
      <c r="Y6" s="124" t="e">
        <f t="shared" si="0"/>
        <v>#N/A</v>
      </c>
      <c r="Z6" s="124" t="e">
        <f t="shared" si="0"/>
        <v>#N/A</v>
      </c>
      <c r="AA6" s="124" t="e">
        <f t="shared" si="0"/>
        <v>#N/A</v>
      </c>
      <c r="AB6" s="124" t="e">
        <f t="shared" si="0"/>
        <v>#N/A</v>
      </c>
      <c r="AC6" s="124" t="e">
        <f t="shared" si="0"/>
        <v>#N/A</v>
      </c>
      <c r="AD6" s="124" t="e">
        <f t="shared" si="0"/>
        <v>#N/A</v>
      </c>
      <c r="AE6" s="124" t="e">
        <f t="shared" si="0"/>
        <v>#N/A</v>
      </c>
      <c r="AF6" s="124" t="e">
        <f t="shared" si="0"/>
        <v>#N/A</v>
      </c>
      <c r="AG6" s="124" t="e">
        <f t="shared" si="0"/>
        <v>#N/A</v>
      </c>
      <c r="AH6" s="124" t="e">
        <f t="shared" si="0"/>
        <v>#N/A</v>
      </c>
      <c r="AJ6" s="130">
        <v>1</v>
      </c>
      <c r="AK6" s="131">
        <v>5000</v>
      </c>
      <c r="AL6" s="132">
        <v>11</v>
      </c>
      <c r="AM6" s="131">
        <v>5000</v>
      </c>
      <c r="AN6" s="132">
        <v>12.1</v>
      </c>
      <c r="AO6" s="131">
        <f>AK6</f>
        <v>5000</v>
      </c>
      <c r="AP6" s="132">
        <f t="shared" si="5"/>
        <v>13.1</v>
      </c>
      <c r="AQ6" s="131">
        <v>5000</v>
      </c>
      <c r="AR6" s="132">
        <v>13.1</v>
      </c>
      <c r="AS6" s="131">
        <v>0</v>
      </c>
      <c r="AT6" s="133">
        <f t="shared" ref="AT6:AT58" si="6">AL6*1.35</f>
        <v>14.850000000000001</v>
      </c>
      <c r="AU6" s="2"/>
      <c r="AV6" s="3"/>
      <c r="AW6" s="129"/>
      <c r="AX6" s="129"/>
      <c r="AY6" s="129"/>
    </row>
    <row r="7" spans="1:51" s="125" customFormat="1" ht="15" x14ac:dyDescent="0.25">
      <c r="A7" s="113"/>
      <c r="B7" s="114" t="s">
        <v>146</v>
      </c>
      <c r="C7" s="115" t="s">
        <v>147</v>
      </c>
      <c r="D7" s="116">
        <v>5000</v>
      </c>
      <c r="E7" s="117" t="s">
        <v>136</v>
      </c>
      <c r="F7" s="118" t="s">
        <v>137</v>
      </c>
      <c r="G7" s="118" t="s">
        <v>138</v>
      </c>
      <c r="H7" s="119" t="s">
        <v>139</v>
      </c>
      <c r="I7" s="119">
        <v>12.1</v>
      </c>
      <c r="J7" s="120">
        <v>43398</v>
      </c>
      <c r="K7" s="120">
        <v>43391</v>
      </c>
      <c r="L7" s="119" t="s">
        <v>138</v>
      </c>
      <c r="M7" s="121">
        <f t="shared" si="1"/>
        <v>6000</v>
      </c>
      <c r="N7" s="121" t="str">
        <f t="shared" si="2"/>
        <v/>
      </c>
      <c r="O7" s="122" t="str">
        <f t="shared" si="3"/>
        <v xml:space="preserve">No Yes None 6000 </v>
      </c>
      <c r="P7" s="123">
        <f>IF(H7="Casement-slider",16,VLOOKUP(O7,'2. Version 5.0 Criteria'!$B$6:$D$39,3,FALSE))</f>
        <v>1</v>
      </c>
      <c r="Q7" s="124">
        <f t="shared" si="4"/>
        <v>12.1</v>
      </c>
      <c r="R7" s="124" t="e">
        <f t="shared" si="0"/>
        <v>#N/A</v>
      </c>
      <c r="S7" s="124" t="e">
        <f t="shared" si="0"/>
        <v>#N/A</v>
      </c>
      <c r="T7" s="124" t="e">
        <f t="shared" si="0"/>
        <v>#N/A</v>
      </c>
      <c r="U7" s="124" t="e">
        <f t="shared" si="0"/>
        <v>#N/A</v>
      </c>
      <c r="V7" s="124" t="e">
        <f t="shared" si="0"/>
        <v>#N/A</v>
      </c>
      <c r="W7" s="124" t="e">
        <f t="shared" si="0"/>
        <v>#N/A</v>
      </c>
      <c r="X7" s="124" t="e">
        <f t="shared" si="0"/>
        <v>#N/A</v>
      </c>
      <c r="Y7" s="124" t="e">
        <f t="shared" si="0"/>
        <v>#N/A</v>
      </c>
      <c r="Z7" s="124" t="e">
        <f t="shared" si="0"/>
        <v>#N/A</v>
      </c>
      <c r="AA7" s="124" t="e">
        <f t="shared" si="0"/>
        <v>#N/A</v>
      </c>
      <c r="AB7" s="124" t="e">
        <f t="shared" si="0"/>
        <v>#N/A</v>
      </c>
      <c r="AC7" s="124" t="e">
        <f t="shared" si="0"/>
        <v>#N/A</v>
      </c>
      <c r="AD7" s="124" t="e">
        <f t="shared" si="0"/>
        <v>#N/A</v>
      </c>
      <c r="AE7" s="124" t="e">
        <f t="shared" si="0"/>
        <v>#N/A</v>
      </c>
      <c r="AF7" s="124" t="e">
        <f t="shared" si="0"/>
        <v>#N/A</v>
      </c>
      <c r="AG7" s="124" t="e">
        <f t="shared" si="0"/>
        <v>#N/A</v>
      </c>
      <c r="AH7" s="124" t="e">
        <f t="shared" si="0"/>
        <v>#N/A</v>
      </c>
      <c r="AJ7" s="130">
        <v>1</v>
      </c>
      <c r="AK7" s="131">
        <v>35000</v>
      </c>
      <c r="AL7" s="134">
        <v>11</v>
      </c>
      <c r="AM7" s="131">
        <v>35000</v>
      </c>
      <c r="AN7" s="132">
        <v>12.1</v>
      </c>
      <c r="AO7" s="131">
        <v>35000</v>
      </c>
      <c r="AP7" s="132">
        <f t="shared" si="5"/>
        <v>13.1</v>
      </c>
      <c r="AQ7" s="131">
        <v>35000</v>
      </c>
      <c r="AR7" s="132">
        <v>13.1</v>
      </c>
      <c r="AS7" s="131">
        <v>35000</v>
      </c>
      <c r="AT7" s="133">
        <f t="shared" si="6"/>
        <v>14.850000000000001</v>
      </c>
      <c r="AU7" s="2"/>
      <c r="AV7" s="3"/>
      <c r="AW7" s="129"/>
      <c r="AX7" s="129"/>
      <c r="AY7" s="129"/>
    </row>
    <row r="8" spans="1:51" s="125" customFormat="1" ht="15" x14ac:dyDescent="0.25">
      <c r="A8" s="113"/>
      <c r="B8" s="114" t="s">
        <v>146</v>
      </c>
      <c r="C8" s="115" t="s">
        <v>148</v>
      </c>
      <c r="D8" s="116">
        <v>5000</v>
      </c>
      <c r="E8" s="117" t="s">
        <v>136</v>
      </c>
      <c r="F8" s="118" t="s">
        <v>137</v>
      </c>
      <c r="G8" s="118" t="s">
        <v>138</v>
      </c>
      <c r="H8" s="119" t="s">
        <v>139</v>
      </c>
      <c r="I8" s="119">
        <v>12.1</v>
      </c>
      <c r="J8" s="120">
        <v>43398</v>
      </c>
      <c r="K8" s="120">
        <v>43391</v>
      </c>
      <c r="L8" s="119" t="s">
        <v>137</v>
      </c>
      <c r="M8" s="121">
        <f t="shared" si="1"/>
        <v>6000</v>
      </c>
      <c r="N8" s="121" t="str">
        <f t="shared" si="2"/>
        <v/>
      </c>
      <c r="O8" s="122" t="str">
        <f t="shared" si="3"/>
        <v xml:space="preserve">No Yes None 6000 </v>
      </c>
      <c r="P8" s="123">
        <f>IF(H8="Casement-slider",16,VLOOKUP(O8,'2. Version 5.0 Criteria'!$B$6:$D$39,3,FALSE))</f>
        <v>1</v>
      </c>
      <c r="Q8" s="124">
        <f t="shared" si="4"/>
        <v>12.1</v>
      </c>
      <c r="R8" s="124" t="e">
        <f t="shared" si="0"/>
        <v>#N/A</v>
      </c>
      <c r="S8" s="124" t="e">
        <f t="shared" si="0"/>
        <v>#N/A</v>
      </c>
      <c r="T8" s="124" t="e">
        <f t="shared" si="0"/>
        <v>#N/A</v>
      </c>
      <c r="U8" s="124" t="e">
        <f t="shared" si="0"/>
        <v>#N/A</v>
      </c>
      <c r="V8" s="124" t="e">
        <f t="shared" si="0"/>
        <v>#N/A</v>
      </c>
      <c r="W8" s="124" t="e">
        <f t="shared" si="0"/>
        <v>#N/A</v>
      </c>
      <c r="X8" s="124" t="e">
        <f t="shared" si="0"/>
        <v>#N/A</v>
      </c>
      <c r="Y8" s="124" t="e">
        <f t="shared" si="0"/>
        <v>#N/A</v>
      </c>
      <c r="Z8" s="124" t="e">
        <f t="shared" si="0"/>
        <v>#N/A</v>
      </c>
      <c r="AA8" s="124" t="e">
        <f t="shared" si="0"/>
        <v>#N/A</v>
      </c>
      <c r="AB8" s="124" t="e">
        <f t="shared" si="0"/>
        <v>#N/A</v>
      </c>
      <c r="AC8" s="124" t="e">
        <f t="shared" si="0"/>
        <v>#N/A</v>
      </c>
      <c r="AD8" s="124" t="e">
        <f t="shared" si="0"/>
        <v>#N/A</v>
      </c>
      <c r="AE8" s="124" t="e">
        <f t="shared" si="0"/>
        <v>#N/A</v>
      </c>
      <c r="AF8" s="124" t="e">
        <f t="shared" si="0"/>
        <v>#N/A</v>
      </c>
      <c r="AG8" s="124" t="e">
        <f t="shared" si="0"/>
        <v>#N/A</v>
      </c>
      <c r="AH8" s="124" t="e">
        <f t="shared" si="0"/>
        <v>#N/A</v>
      </c>
      <c r="AJ8" s="135">
        <v>2</v>
      </c>
      <c r="AK8" s="136">
        <v>0</v>
      </c>
      <c r="AL8" s="137">
        <v>11</v>
      </c>
      <c r="AM8" s="136">
        <v>0</v>
      </c>
      <c r="AN8" s="137">
        <v>12.1</v>
      </c>
      <c r="AO8" s="136">
        <v>0</v>
      </c>
      <c r="AP8" s="137">
        <f t="shared" si="5"/>
        <v>13.7</v>
      </c>
      <c r="AQ8" s="136">
        <v>0</v>
      </c>
      <c r="AR8" s="137">
        <v>13.7</v>
      </c>
      <c r="AS8" s="136">
        <v>0</v>
      </c>
      <c r="AT8" s="138">
        <f t="shared" si="6"/>
        <v>14.850000000000001</v>
      </c>
      <c r="AU8" s="2"/>
      <c r="AV8" s="3"/>
      <c r="AW8" s="129"/>
      <c r="AX8" s="129"/>
      <c r="AY8" s="129"/>
    </row>
    <row r="9" spans="1:51" s="125" customFormat="1" ht="15" x14ac:dyDescent="0.25">
      <c r="A9" s="113"/>
      <c r="B9" s="114" t="s">
        <v>149</v>
      </c>
      <c r="C9" s="115" t="s">
        <v>150</v>
      </c>
      <c r="D9" s="116">
        <v>5000</v>
      </c>
      <c r="E9" s="117" t="s">
        <v>136</v>
      </c>
      <c r="F9" s="118" t="s">
        <v>137</v>
      </c>
      <c r="G9" s="118" t="s">
        <v>138</v>
      </c>
      <c r="H9" s="119" t="s">
        <v>139</v>
      </c>
      <c r="I9" s="119">
        <v>12.1</v>
      </c>
      <c r="J9" s="120">
        <v>44307</v>
      </c>
      <c r="K9" s="120">
        <v>44307</v>
      </c>
      <c r="L9" s="119" t="s">
        <v>138</v>
      </c>
      <c r="M9" s="121">
        <f t="shared" si="1"/>
        <v>6000</v>
      </c>
      <c r="N9" s="121" t="str">
        <f t="shared" si="2"/>
        <v/>
      </c>
      <c r="O9" s="122" t="str">
        <f t="shared" si="3"/>
        <v xml:space="preserve">No Yes None 6000 </v>
      </c>
      <c r="P9" s="123">
        <f>IF(H9="Casement-slider",16,VLOOKUP(O9,'2. Version 5.0 Criteria'!$B$6:$D$39,3,FALSE))</f>
        <v>1</v>
      </c>
      <c r="Q9" s="124">
        <f t="shared" si="4"/>
        <v>12.1</v>
      </c>
      <c r="R9" s="124" t="e">
        <f t="shared" si="0"/>
        <v>#N/A</v>
      </c>
      <c r="S9" s="124" t="e">
        <f t="shared" si="0"/>
        <v>#N/A</v>
      </c>
      <c r="T9" s="124" t="e">
        <f t="shared" si="0"/>
        <v>#N/A</v>
      </c>
      <c r="U9" s="124" t="e">
        <f t="shared" si="0"/>
        <v>#N/A</v>
      </c>
      <c r="V9" s="124" t="e">
        <f t="shared" si="0"/>
        <v>#N/A</v>
      </c>
      <c r="W9" s="124" t="e">
        <f t="shared" si="0"/>
        <v>#N/A</v>
      </c>
      <c r="X9" s="124" t="e">
        <f t="shared" si="0"/>
        <v>#N/A</v>
      </c>
      <c r="Y9" s="124" t="e">
        <f t="shared" si="0"/>
        <v>#N/A</v>
      </c>
      <c r="Z9" s="124" t="e">
        <f t="shared" si="0"/>
        <v>#N/A</v>
      </c>
      <c r="AA9" s="124" t="e">
        <f t="shared" si="0"/>
        <v>#N/A</v>
      </c>
      <c r="AB9" s="124" t="e">
        <f t="shared" si="0"/>
        <v>#N/A</v>
      </c>
      <c r="AC9" s="124" t="e">
        <f t="shared" si="0"/>
        <v>#N/A</v>
      </c>
      <c r="AD9" s="124" t="e">
        <f t="shared" si="0"/>
        <v>#N/A</v>
      </c>
      <c r="AE9" s="124" t="e">
        <f t="shared" si="0"/>
        <v>#N/A</v>
      </c>
      <c r="AF9" s="124" t="e">
        <f t="shared" si="0"/>
        <v>#N/A</v>
      </c>
      <c r="AG9" s="124" t="e">
        <f t="shared" si="0"/>
        <v>#N/A</v>
      </c>
      <c r="AH9" s="124" t="e">
        <f t="shared" si="0"/>
        <v>#N/A</v>
      </c>
      <c r="AJ9" s="130">
        <v>2</v>
      </c>
      <c r="AK9" s="131">
        <v>6000</v>
      </c>
      <c r="AL9" s="132">
        <v>11</v>
      </c>
      <c r="AM9" s="131">
        <v>6000</v>
      </c>
      <c r="AN9" s="132">
        <v>12.1</v>
      </c>
      <c r="AO9" s="131">
        <f>AK9</f>
        <v>6000</v>
      </c>
      <c r="AP9" s="132">
        <f t="shared" si="5"/>
        <v>13.7</v>
      </c>
      <c r="AQ9" s="131">
        <v>6000</v>
      </c>
      <c r="AR9" s="132">
        <v>13.7</v>
      </c>
      <c r="AS9" s="131">
        <v>0</v>
      </c>
      <c r="AT9" s="133">
        <f t="shared" si="6"/>
        <v>14.850000000000001</v>
      </c>
      <c r="AU9" s="2"/>
      <c r="AV9" s="3"/>
      <c r="AW9" s="129"/>
      <c r="AX9" s="129"/>
      <c r="AY9" s="129"/>
    </row>
    <row r="10" spans="1:51" s="125" customFormat="1" ht="15" x14ac:dyDescent="0.25">
      <c r="A10" s="113"/>
      <c r="B10" s="114" t="s">
        <v>151</v>
      </c>
      <c r="C10" s="115" t="s">
        <v>152</v>
      </c>
      <c r="D10" s="116">
        <v>5000</v>
      </c>
      <c r="E10" s="117" t="s">
        <v>136</v>
      </c>
      <c r="F10" s="118" t="s">
        <v>137</v>
      </c>
      <c r="G10" s="118" t="s">
        <v>138</v>
      </c>
      <c r="H10" s="119" t="s">
        <v>139</v>
      </c>
      <c r="I10" s="119">
        <v>12.1</v>
      </c>
      <c r="J10" s="120">
        <v>42470</v>
      </c>
      <c r="K10" s="120">
        <v>42472</v>
      </c>
      <c r="L10" s="119" t="s">
        <v>138</v>
      </c>
      <c r="M10" s="121">
        <f t="shared" si="1"/>
        <v>6000</v>
      </c>
      <c r="N10" s="121" t="str">
        <f t="shared" si="2"/>
        <v/>
      </c>
      <c r="O10" s="122" t="str">
        <f t="shared" si="3"/>
        <v xml:space="preserve">No Yes None 6000 </v>
      </c>
      <c r="P10" s="123">
        <f>IF(H10="Casement-slider",16,VLOOKUP(O10,'2. Version 5.0 Criteria'!$B$6:$D$39,3,FALSE))</f>
        <v>1</v>
      </c>
      <c r="Q10" s="124">
        <f t="shared" si="4"/>
        <v>12.1</v>
      </c>
      <c r="R10" s="124" t="e">
        <f t="shared" si="0"/>
        <v>#N/A</v>
      </c>
      <c r="S10" s="124" t="e">
        <f t="shared" si="0"/>
        <v>#N/A</v>
      </c>
      <c r="T10" s="124" t="e">
        <f t="shared" si="0"/>
        <v>#N/A</v>
      </c>
      <c r="U10" s="124" t="e">
        <f t="shared" si="0"/>
        <v>#N/A</v>
      </c>
      <c r="V10" s="124" t="e">
        <f t="shared" si="0"/>
        <v>#N/A</v>
      </c>
      <c r="W10" s="124" t="e">
        <f t="shared" si="0"/>
        <v>#N/A</v>
      </c>
      <c r="X10" s="124" t="e">
        <f t="shared" si="0"/>
        <v>#N/A</v>
      </c>
      <c r="Y10" s="124" t="e">
        <f t="shared" si="0"/>
        <v>#N/A</v>
      </c>
      <c r="Z10" s="124" t="e">
        <f t="shared" si="0"/>
        <v>#N/A</v>
      </c>
      <c r="AA10" s="124" t="e">
        <f t="shared" si="0"/>
        <v>#N/A</v>
      </c>
      <c r="AB10" s="124" t="e">
        <f t="shared" si="0"/>
        <v>#N/A</v>
      </c>
      <c r="AC10" s="124" t="e">
        <f t="shared" si="0"/>
        <v>#N/A</v>
      </c>
      <c r="AD10" s="124" t="e">
        <f t="shared" si="0"/>
        <v>#N/A</v>
      </c>
      <c r="AE10" s="124" t="e">
        <f t="shared" si="0"/>
        <v>#N/A</v>
      </c>
      <c r="AF10" s="124" t="e">
        <f t="shared" si="0"/>
        <v>#N/A</v>
      </c>
      <c r="AG10" s="124" t="e">
        <f t="shared" si="0"/>
        <v>#N/A</v>
      </c>
      <c r="AH10" s="124" t="e">
        <f t="shared" si="0"/>
        <v>#N/A</v>
      </c>
      <c r="AJ10" s="139">
        <v>2</v>
      </c>
      <c r="AK10" s="140">
        <v>35000</v>
      </c>
      <c r="AL10" s="134">
        <v>11</v>
      </c>
      <c r="AM10" s="140">
        <v>35000</v>
      </c>
      <c r="AN10" s="134">
        <v>12.1</v>
      </c>
      <c r="AO10" s="140">
        <v>35000</v>
      </c>
      <c r="AP10" s="134">
        <f t="shared" si="5"/>
        <v>13.7</v>
      </c>
      <c r="AQ10" s="140">
        <v>35000</v>
      </c>
      <c r="AR10" s="134">
        <v>13.7</v>
      </c>
      <c r="AS10" s="140">
        <v>35000</v>
      </c>
      <c r="AT10" s="141">
        <f t="shared" si="6"/>
        <v>14.850000000000001</v>
      </c>
      <c r="AU10" s="2"/>
      <c r="AV10" s="3"/>
      <c r="AW10" s="129"/>
      <c r="AX10" s="129"/>
      <c r="AY10" s="129"/>
    </row>
    <row r="11" spans="1:51" s="125" customFormat="1" ht="15" x14ac:dyDescent="0.25">
      <c r="A11" s="113"/>
      <c r="B11" s="114" t="s">
        <v>151</v>
      </c>
      <c r="C11" s="115" t="s">
        <v>153</v>
      </c>
      <c r="D11" s="116">
        <v>5000</v>
      </c>
      <c r="E11" s="117" t="s">
        <v>136</v>
      </c>
      <c r="F11" s="118" t="s">
        <v>137</v>
      </c>
      <c r="G11" s="118" t="s">
        <v>138</v>
      </c>
      <c r="H11" s="119" t="s">
        <v>139</v>
      </c>
      <c r="I11" s="119">
        <v>12.1</v>
      </c>
      <c r="J11" s="120">
        <v>43586</v>
      </c>
      <c r="K11" s="120">
        <v>43412</v>
      </c>
      <c r="L11" s="119" t="s">
        <v>137</v>
      </c>
      <c r="M11" s="121">
        <f t="shared" si="1"/>
        <v>6000</v>
      </c>
      <c r="N11" s="121" t="str">
        <f t="shared" si="2"/>
        <v/>
      </c>
      <c r="O11" s="122" t="str">
        <f t="shared" si="3"/>
        <v xml:space="preserve">No Yes None 6000 </v>
      </c>
      <c r="P11" s="123">
        <f>IF(H11="Casement-slider",16,VLOOKUP(O11,'2. Version 5.0 Criteria'!$B$6:$D$39,3,FALSE))</f>
        <v>1</v>
      </c>
      <c r="Q11" s="124">
        <f t="shared" si="4"/>
        <v>12.1</v>
      </c>
      <c r="R11" s="124" t="e">
        <f t="shared" si="0"/>
        <v>#N/A</v>
      </c>
      <c r="S11" s="124" t="e">
        <f t="shared" si="0"/>
        <v>#N/A</v>
      </c>
      <c r="T11" s="124" t="e">
        <f t="shared" si="0"/>
        <v>#N/A</v>
      </c>
      <c r="U11" s="124" t="e">
        <f t="shared" si="0"/>
        <v>#N/A</v>
      </c>
      <c r="V11" s="124" t="e">
        <f t="shared" si="0"/>
        <v>#N/A</v>
      </c>
      <c r="W11" s="124" t="e">
        <f t="shared" si="0"/>
        <v>#N/A</v>
      </c>
      <c r="X11" s="124" t="e">
        <f t="shared" si="0"/>
        <v>#N/A</v>
      </c>
      <c r="Y11" s="124" t="e">
        <f t="shared" si="0"/>
        <v>#N/A</v>
      </c>
      <c r="Z11" s="124" t="e">
        <f t="shared" si="0"/>
        <v>#N/A</v>
      </c>
      <c r="AA11" s="124" t="e">
        <f t="shared" si="0"/>
        <v>#N/A</v>
      </c>
      <c r="AB11" s="124" t="e">
        <f t="shared" si="0"/>
        <v>#N/A</v>
      </c>
      <c r="AC11" s="124" t="e">
        <f t="shared" si="0"/>
        <v>#N/A</v>
      </c>
      <c r="AD11" s="124" t="e">
        <f t="shared" si="0"/>
        <v>#N/A</v>
      </c>
      <c r="AE11" s="124" t="e">
        <f t="shared" si="0"/>
        <v>#N/A</v>
      </c>
      <c r="AF11" s="124" t="e">
        <f t="shared" si="0"/>
        <v>#N/A</v>
      </c>
      <c r="AG11" s="124" t="e">
        <f t="shared" si="0"/>
        <v>#N/A</v>
      </c>
      <c r="AH11" s="124" t="e">
        <f t="shared" si="0"/>
        <v>#N/A</v>
      </c>
      <c r="AJ11" s="130">
        <v>3</v>
      </c>
      <c r="AK11" s="131">
        <v>0</v>
      </c>
      <c r="AL11" s="132">
        <v>10.9</v>
      </c>
      <c r="AM11" s="131">
        <v>0</v>
      </c>
      <c r="AN11" s="132">
        <v>12</v>
      </c>
      <c r="AO11" s="131">
        <v>0</v>
      </c>
      <c r="AP11" s="132">
        <f t="shared" ref="AP11:AP43" si="7">AL11*1.35</f>
        <v>14.715000000000002</v>
      </c>
      <c r="AQ11" s="131">
        <v>0</v>
      </c>
      <c r="AR11" s="132">
        <v>16</v>
      </c>
      <c r="AS11" s="131">
        <v>0</v>
      </c>
      <c r="AT11" s="133">
        <f t="shared" si="6"/>
        <v>14.715000000000002</v>
      </c>
      <c r="AU11" s="2"/>
      <c r="AV11" s="3"/>
      <c r="AW11" s="129"/>
      <c r="AX11" s="129"/>
      <c r="AY11" s="129"/>
    </row>
    <row r="12" spans="1:51" s="125" customFormat="1" ht="15" x14ac:dyDescent="0.25">
      <c r="A12" s="113"/>
      <c r="B12" s="114" t="s">
        <v>154</v>
      </c>
      <c r="C12" s="115" t="s">
        <v>155</v>
      </c>
      <c r="D12" s="116">
        <v>5000</v>
      </c>
      <c r="E12" s="117" t="s">
        <v>136</v>
      </c>
      <c r="F12" s="118" t="s">
        <v>137</v>
      </c>
      <c r="G12" s="118" t="s">
        <v>138</v>
      </c>
      <c r="H12" s="119" t="s">
        <v>139</v>
      </c>
      <c r="I12" s="119">
        <v>12.1</v>
      </c>
      <c r="J12" s="120">
        <v>43398</v>
      </c>
      <c r="K12" s="120">
        <v>43391</v>
      </c>
      <c r="L12" s="119" t="s">
        <v>138</v>
      </c>
      <c r="M12" s="121">
        <f t="shared" si="1"/>
        <v>6000</v>
      </c>
      <c r="N12" s="121" t="str">
        <f t="shared" si="2"/>
        <v/>
      </c>
      <c r="O12" s="122" t="str">
        <f t="shared" si="3"/>
        <v xml:space="preserve">No Yes None 6000 </v>
      </c>
      <c r="P12" s="123">
        <f>IF(H12="Casement-slider",16,VLOOKUP(O12,'2. Version 5.0 Criteria'!$B$6:$D$39,3,FALSE))</f>
        <v>1</v>
      </c>
      <c r="Q12" s="124">
        <f t="shared" si="4"/>
        <v>12.1</v>
      </c>
      <c r="R12" s="124" t="e">
        <f t="shared" si="0"/>
        <v>#N/A</v>
      </c>
      <c r="S12" s="124" t="e">
        <f t="shared" si="0"/>
        <v>#N/A</v>
      </c>
      <c r="T12" s="124" t="e">
        <f t="shared" si="0"/>
        <v>#N/A</v>
      </c>
      <c r="U12" s="124" t="e">
        <f t="shared" si="0"/>
        <v>#N/A</v>
      </c>
      <c r="V12" s="124" t="e">
        <f t="shared" si="0"/>
        <v>#N/A</v>
      </c>
      <c r="W12" s="124" t="e">
        <f t="shared" si="0"/>
        <v>#N/A</v>
      </c>
      <c r="X12" s="124" t="e">
        <f t="shared" si="0"/>
        <v>#N/A</v>
      </c>
      <c r="Y12" s="124" t="e">
        <f t="shared" si="0"/>
        <v>#N/A</v>
      </c>
      <c r="Z12" s="124" t="e">
        <f t="shared" si="0"/>
        <v>#N/A</v>
      </c>
      <c r="AA12" s="124" t="e">
        <f t="shared" si="0"/>
        <v>#N/A</v>
      </c>
      <c r="AB12" s="124" t="e">
        <f t="shared" si="0"/>
        <v>#N/A</v>
      </c>
      <c r="AC12" s="124" t="e">
        <f t="shared" si="0"/>
        <v>#N/A</v>
      </c>
      <c r="AD12" s="124" t="e">
        <f t="shared" si="0"/>
        <v>#N/A</v>
      </c>
      <c r="AE12" s="124" t="e">
        <f t="shared" si="0"/>
        <v>#N/A</v>
      </c>
      <c r="AF12" s="124" t="e">
        <f t="shared" si="0"/>
        <v>#N/A</v>
      </c>
      <c r="AG12" s="124" t="e">
        <f t="shared" si="0"/>
        <v>#N/A</v>
      </c>
      <c r="AH12" s="124" t="e">
        <f t="shared" si="0"/>
        <v>#N/A</v>
      </c>
      <c r="AJ12" s="130">
        <v>3</v>
      </c>
      <c r="AK12" s="131">
        <v>10000</v>
      </c>
      <c r="AL12" s="132">
        <v>10.9</v>
      </c>
      <c r="AM12" s="131">
        <v>10000</v>
      </c>
      <c r="AN12" s="132">
        <v>12</v>
      </c>
      <c r="AO12" s="131">
        <f>AK12</f>
        <v>10000</v>
      </c>
      <c r="AP12" s="132">
        <f t="shared" si="7"/>
        <v>14.715000000000002</v>
      </c>
      <c r="AQ12" s="131">
        <v>10000</v>
      </c>
      <c r="AR12" s="132">
        <v>16</v>
      </c>
      <c r="AS12" s="131">
        <v>0</v>
      </c>
      <c r="AT12" s="133">
        <f t="shared" si="6"/>
        <v>14.715000000000002</v>
      </c>
      <c r="AU12" s="2"/>
      <c r="AV12" s="3"/>
      <c r="AW12" s="129"/>
      <c r="AX12" s="129"/>
      <c r="AY12" s="129"/>
    </row>
    <row r="13" spans="1:51" s="125" customFormat="1" ht="15" x14ac:dyDescent="0.25">
      <c r="A13" s="113"/>
      <c r="B13" s="114" t="s">
        <v>154</v>
      </c>
      <c r="C13" s="115" t="s">
        <v>156</v>
      </c>
      <c r="D13" s="116">
        <v>5000</v>
      </c>
      <c r="E13" s="117" t="s">
        <v>136</v>
      </c>
      <c r="F13" s="118" t="s">
        <v>137</v>
      </c>
      <c r="G13" s="118" t="s">
        <v>138</v>
      </c>
      <c r="H13" s="119" t="s">
        <v>139</v>
      </c>
      <c r="I13" s="119">
        <v>12.1</v>
      </c>
      <c r="J13" s="120">
        <v>42353</v>
      </c>
      <c r="K13" s="120">
        <v>42361</v>
      </c>
      <c r="L13" s="119" t="s">
        <v>137</v>
      </c>
      <c r="M13" s="121">
        <f t="shared" si="1"/>
        <v>6000</v>
      </c>
      <c r="N13" s="121" t="str">
        <f t="shared" si="2"/>
        <v/>
      </c>
      <c r="O13" s="122" t="str">
        <f t="shared" si="3"/>
        <v xml:space="preserve">No Yes None 6000 </v>
      </c>
      <c r="P13" s="123">
        <f>IF(H13="Casement-slider",16,VLOOKUP(O13,'2. Version 5.0 Criteria'!$B$6:$D$39,3,FALSE))</f>
        <v>1</v>
      </c>
      <c r="Q13" s="124">
        <f t="shared" si="4"/>
        <v>12.1</v>
      </c>
      <c r="R13" s="124" t="e">
        <f t="shared" si="0"/>
        <v>#N/A</v>
      </c>
      <c r="S13" s="124" t="e">
        <f t="shared" si="0"/>
        <v>#N/A</v>
      </c>
      <c r="T13" s="124" t="e">
        <f t="shared" si="0"/>
        <v>#N/A</v>
      </c>
      <c r="U13" s="124" t="e">
        <f t="shared" si="0"/>
        <v>#N/A</v>
      </c>
      <c r="V13" s="124" t="e">
        <f t="shared" si="0"/>
        <v>#N/A</v>
      </c>
      <c r="W13" s="124" t="e">
        <f t="shared" si="0"/>
        <v>#N/A</v>
      </c>
      <c r="X13" s="124" t="e">
        <f t="shared" si="0"/>
        <v>#N/A</v>
      </c>
      <c r="Y13" s="124" t="e">
        <f t="shared" si="0"/>
        <v>#N/A</v>
      </c>
      <c r="Z13" s="124" t="e">
        <f t="shared" si="0"/>
        <v>#N/A</v>
      </c>
      <c r="AA13" s="124" t="e">
        <f t="shared" si="0"/>
        <v>#N/A</v>
      </c>
      <c r="AB13" s="124" t="e">
        <f t="shared" si="0"/>
        <v>#N/A</v>
      </c>
      <c r="AC13" s="124" t="e">
        <f t="shared" si="0"/>
        <v>#N/A</v>
      </c>
      <c r="AD13" s="124" t="e">
        <f t="shared" si="0"/>
        <v>#N/A</v>
      </c>
      <c r="AE13" s="124" t="e">
        <f t="shared" si="0"/>
        <v>#N/A</v>
      </c>
      <c r="AF13" s="124" t="e">
        <f t="shared" si="0"/>
        <v>#N/A</v>
      </c>
      <c r="AG13" s="124" t="e">
        <f t="shared" si="0"/>
        <v>#N/A</v>
      </c>
      <c r="AH13" s="124" t="e">
        <f t="shared" si="0"/>
        <v>#N/A</v>
      </c>
      <c r="AJ13" s="139">
        <v>3</v>
      </c>
      <c r="AK13" s="140">
        <v>35000</v>
      </c>
      <c r="AL13" s="134">
        <v>10.9</v>
      </c>
      <c r="AM13" s="140">
        <v>35000</v>
      </c>
      <c r="AN13" s="134">
        <v>12</v>
      </c>
      <c r="AO13" s="140">
        <v>35000</v>
      </c>
      <c r="AP13" s="134">
        <f t="shared" si="7"/>
        <v>14.715000000000002</v>
      </c>
      <c r="AQ13" s="140">
        <v>35000</v>
      </c>
      <c r="AR13" s="134">
        <v>16</v>
      </c>
      <c r="AS13" s="140">
        <v>35000</v>
      </c>
      <c r="AT13" s="141">
        <f t="shared" si="6"/>
        <v>14.715000000000002</v>
      </c>
      <c r="AU13" s="2"/>
      <c r="AV13" s="3"/>
      <c r="AW13" s="129"/>
      <c r="AX13" s="129"/>
      <c r="AY13" s="129"/>
    </row>
    <row r="14" spans="1:51" s="125" customFormat="1" ht="15" x14ac:dyDescent="0.25">
      <c r="A14" s="113"/>
      <c r="B14" s="114" t="s">
        <v>157</v>
      </c>
      <c r="C14" s="115" t="s">
        <v>158</v>
      </c>
      <c r="D14" s="116">
        <v>5000</v>
      </c>
      <c r="E14" s="117" t="s">
        <v>136</v>
      </c>
      <c r="F14" s="118" t="s">
        <v>137</v>
      </c>
      <c r="G14" s="118" t="s">
        <v>138</v>
      </c>
      <c r="H14" s="119" t="s">
        <v>139</v>
      </c>
      <c r="I14" s="119">
        <v>12.1</v>
      </c>
      <c r="J14" s="120">
        <v>43398</v>
      </c>
      <c r="K14" s="120">
        <v>43391</v>
      </c>
      <c r="L14" s="119" t="s">
        <v>138</v>
      </c>
      <c r="M14" s="121">
        <f t="shared" si="1"/>
        <v>6000</v>
      </c>
      <c r="N14" s="121" t="str">
        <f t="shared" si="2"/>
        <v/>
      </c>
      <c r="O14" s="122" t="str">
        <f t="shared" si="3"/>
        <v xml:space="preserve">No Yes None 6000 </v>
      </c>
      <c r="P14" s="123">
        <f>IF(H14="Casement-slider",16,VLOOKUP(O14,'2. Version 5.0 Criteria'!$B$6:$D$39,3,FALSE))</f>
        <v>1</v>
      </c>
      <c r="Q14" s="124">
        <f t="shared" si="4"/>
        <v>12.1</v>
      </c>
      <c r="R14" s="124" t="e">
        <f t="shared" si="0"/>
        <v>#N/A</v>
      </c>
      <c r="S14" s="124" t="e">
        <f t="shared" si="0"/>
        <v>#N/A</v>
      </c>
      <c r="T14" s="124" t="e">
        <f t="shared" si="0"/>
        <v>#N/A</v>
      </c>
      <c r="U14" s="124" t="e">
        <f t="shared" si="0"/>
        <v>#N/A</v>
      </c>
      <c r="V14" s="124" t="e">
        <f t="shared" si="0"/>
        <v>#N/A</v>
      </c>
      <c r="W14" s="124" t="e">
        <f t="shared" si="0"/>
        <v>#N/A</v>
      </c>
      <c r="X14" s="124" t="e">
        <f t="shared" si="0"/>
        <v>#N/A</v>
      </c>
      <c r="Y14" s="124" t="e">
        <f t="shared" si="0"/>
        <v>#N/A</v>
      </c>
      <c r="Z14" s="124" t="e">
        <f t="shared" si="0"/>
        <v>#N/A</v>
      </c>
      <c r="AA14" s="124" t="e">
        <f t="shared" si="0"/>
        <v>#N/A</v>
      </c>
      <c r="AB14" s="124" t="e">
        <f t="shared" si="0"/>
        <v>#N/A</v>
      </c>
      <c r="AC14" s="124" t="e">
        <f t="shared" si="0"/>
        <v>#N/A</v>
      </c>
      <c r="AD14" s="124" t="e">
        <f t="shared" si="0"/>
        <v>#N/A</v>
      </c>
      <c r="AE14" s="124" t="e">
        <f t="shared" si="0"/>
        <v>#N/A</v>
      </c>
      <c r="AF14" s="124" t="e">
        <f t="shared" si="0"/>
        <v>#N/A</v>
      </c>
      <c r="AG14" s="124" t="e">
        <f t="shared" si="0"/>
        <v>#N/A</v>
      </c>
      <c r="AH14" s="124" t="e">
        <f t="shared" si="0"/>
        <v>#N/A</v>
      </c>
      <c r="AJ14" s="130">
        <v>4</v>
      </c>
      <c r="AK14" s="131">
        <v>0</v>
      </c>
      <c r="AL14" s="132">
        <v>10.7</v>
      </c>
      <c r="AM14" s="131">
        <v>0</v>
      </c>
      <c r="AN14" s="132">
        <v>11.8</v>
      </c>
      <c r="AO14" s="131">
        <v>0</v>
      </c>
      <c r="AP14" s="132">
        <f t="shared" si="7"/>
        <v>14.445</v>
      </c>
      <c r="AQ14" s="131">
        <v>0</v>
      </c>
      <c r="AR14" s="132">
        <v>16</v>
      </c>
      <c r="AS14" s="131">
        <v>0</v>
      </c>
      <c r="AT14" s="133">
        <f t="shared" si="6"/>
        <v>14.445</v>
      </c>
      <c r="AU14" s="2"/>
      <c r="AV14" s="3"/>
      <c r="AW14" s="129"/>
      <c r="AX14" s="129"/>
      <c r="AY14" s="129"/>
    </row>
    <row r="15" spans="1:51" s="125" customFormat="1" ht="15" x14ac:dyDescent="0.25">
      <c r="A15" s="113"/>
      <c r="B15" s="114" t="s">
        <v>159</v>
      </c>
      <c r="C15" s="115" t="s">
        <v>160</v>
      </c>
      <c r="D15" s="116">
        <v>5000</v>
      </c>
      <c r="E15" s="117" t="s">
        <v>136</v>
      </c>
      <c r="F15" s="118" t="s">
        <v>137</v>
      </c>
      <c r="G15" s="118" t="s">
        <v>138</v>
      </c>
      <c r="H15" s="119" t="s">
        <v>139</v>
      </c>
      <c r="I15" s="119">
        <v>12.1</v>
      </c>
      <c r="J15" s="120">
        <v>43405</v>
      </c>
      <c r="K15" s="120">
        <v>43412</v>
      </c>
      <c r="L15" s="119" t="s">
        <v>138</v>
      </c>
      <c r="M15" s="121">
        <f t="shared" si="1"/>
        <v>6000</v>
      </c>
      <c r="N15" s="121" t="str">
        <f t="shared" si="2"/>
        <v/>
      </c>
      <c r="O15" s="122" t="str">
        <f t="shared" si="3"/>
        <v xml:space="preserve">No Yes None 6000 </v>
      </c>
      <c r="P15" s="123">
        <f>IF(H15="Casement-slider",16,VLOOKUP(O15,'2. Version 5.0 Criteria'!$B$6:$D$39,3,FALSE))</f>
        <v>1</v>
      </c>
      <c r="Q15" s="124">
        <f t="shared" si="4"/>
        <v>12.1</v>
      </c>
      <c r="R15" s="124" t="e">
        <f t="shared" si="0"/>
        <v>#N/A</v>
      </c>
      <c r="S15" s="124" t="e">
        <f t="shared" si="0"/>
        <v>#N/A</v>
      </c>
      <c r="T15" s="124" t="e">
        <f t="shared" si="0"/>
        <v>#N/A</v>
      </c>
      <c r="U15" s="124" t="e">
        <f t="shared" si="0"/>
        <v>#N/A</v>
      </c>
      <c r="V15" s="124" t="e">
        <f t="shared" si="0"/>
        <v>#N/A</v>
      </c>
      <c r="W15" s="124" t="e">
        <f t="shared" si="0"/>
        <v>#N/A</v>
      </c>
      <c r="X15" s="124" t="e">
        <f t="shared" si="0"/>
        <v>#N/A</v>
      </c>
      <c r="Y15" s="124" t="e">
        <f t="shared" si="0"/>
        <v>#N/A</v>
      </c>
      <c r="Z15" s="124" t="e">
        <f t="shared" si="0"/>
        <v>#N/A</v>
      </c>
      <c r="AA15" s="124" t="e">
        <f t="shared" si="0"/>
        <v>#N/A</v>
      </c>
      <c r="AB15" s="124" t="e">
        <f t="shared" si="0"/>
        <v>#N/A</v>
      </c>
      <c r="AC15" s="124" t="e">
        <f t="shared" si="0"/>
        <v>#N/A</v>
      </c>
      <c r="AD15" s="124" t="e">
        <f t="shared" si="0"/>
        <v>#N/A</v>
      </c>
      <c r="AE15" s="124" t="e">
        <f t="shared" si="0"/>
        <v>#N/A</v>
      </c>
      <c r="AF15" s="124" t="e">
        <f t="shared" si="0"/>
        <v>#N/A</v>
      </c>
      <c r="AG15" s="124" t="e">
        <f t="shared" si="0"/>
        <v>#N/A</v>
      </c>
      <c r="AH15" s="124" t="e">
        <f t="shared" si="0"/>
        <v>#N/A</v>
      </c>
      <c r="AJ15" s="130">
        <v>4</v>
      </c>
      <c r="AK15" s="131">
        <v>18000</v>
      </c>
      <c r="AL15" s="132">
        <v>10.7</v>
      </c>
      <c r="AM15" s="131">
        <v>18000</v>
      </c>
      <c r="AN15" s="132">
        <v>11.8</v>
      </c>
      <c r="AO15" s="131">
        <f>AK15</f>
        <v>18000</v>
      </c>
      <c r="AP15" s="132">
        <f t="shared" si="7"/>
        <v>14.445</v>
      </c>
      <c r="AQ15" s="131">
        <v>18000</v>
      </c>
      <c r="AR15" s="132">
        <v>16</v>
      </c>
      <c r="AS15" s="131">
        <v>0</v>
      </c>
      <c r="AT15" s="133">
        <f t="shared" si="6"/>
        <v>14.445</v>
      </c>
      <c r="AU15" s="2"/>
      <c r="AV15" s="3"/>
      <c r="AW15" s="129"/>
      <c r="AX15" s="129"/>
      <c r="AY15" s="129"/>
    </row>
    <row r="16" spans="1:51" s="125" customFormat="1" ht="15" x14ac:dyDescent="0.25">
      <c r="A16" s="113"/>
      <c r="B16" s="114" t="s">
        <v>161</v>
      </c>
      <c r="C16" s="115" t="s">
        <v>162</v>
      </c>
      <c r="D16" s="116">
        <v>5000</v>
      </c>
      <c r="E16" s="117" t="s">
        <v>136</v>
      </c>
      <c r="F16" s="118" t="s">
        <v>137</v>
      </c>
      <c r="G16" s="118" t="s">
        <v>138</v>
      </c>
      <c r="H16" s="119" t="s">
        <v>139</v>
      </c>
      <c r="I16" s="119">
        <v>12.1</v>
      </c>
      <c r="J16" s="120">
        <v>44152</v>
      </c>
      <c r="K16" s="120">
        <v>44152</v>
      </c>
      <c r="L16" s="119" t="s">
        <v>138</v>
      </c>
      <c r="M16" s="121">
        <f t="shared" si="1"/>
        <v>6000</v>
      </c>
      <c r="N16" s="121" t="str">
        <f t="shared" si="2"/>
        <v/>
      </c>
      <c r="O16" s="122" t="str">
        <f t="shared" si="3"/>
        <v xml:space="preserve">No Yes None 6000 </v>
      </c>
      <c r="P16" s="123">
        <f>IF(H16="Casement-slider",16,VLOOKUP(O16,'2. Version 5.0 Criteria'!$B$6:$D$39,3,FALSE))</f>
        <v>1</v>
      </c>
      <c r="Q16" s="124">
        <f t="shared" si="4"/>
        <v>12.1</v>
      </c>
      <c r="R16" s="124" t="e">
        <f t="shared" si="0"/>
        <v>#N/A</v>
      </c>
      <c r="S16" s="124" t="e">
        <f t="shared" si="0"/>
        <v>#N/A</v>
      </c>
      <c r="T16" s="124" t="e">
        <f t="shared" si="0"/>
        <v>#N/A</v>
      </c>
      <c r="U16" s="124" t="e">
        <f t="shared" si="0"/>
        <v>#N/A</v>
      </c>
      <c r="V16" s="124" t="e">
        <f t="shared" si="0"/>
        <v>#N/A</v>
      </c>
      <c r="W16" s="124" t="e">
        <f t="shared" si="0"/>
        <v>#N/A</v>
      </c>
      <c r="X16" s="124" t="e">
        <f t="shared" si="0"/>
        <v>#N/A</v>
      </c>
      <c r="Y16" s="124" t="e">
        <f t="shared" si="0"/>
        <v>#N/A</v>
      </c>
      <c r="Z16" s="124" t="e">
        <f t="shared" si="0"/>
        <v>#N/A</v>
      </c>
      <c r="AA16" s="124" t="e">
        <f t="shared" si="0"/>
        <v>#N/A</v>
      </c>
      <c r="AB16" s="124" t="e">
        <f t="shared" si="0"/>
        <v>#N/A</v>
      </c>
      <c r="AC16" s="124" t="e">
        <f t="shared" si="0"/>
        <v>#N/A</v>
      </c>
      <c r="AD16" s="124" t="e">
        <f t="shared" si="0"/>
        <v>#N/A</v>
      </c>
      <c r="AE16" s="124" t="e">
        <f t="shared" si="0"/>
        <v>#N/A</v>
      </c>
      <c r="AF16" s="124" t="e">
        <f t="shared" si="0"/>
        <v>#N/A</v>
      </c>
      <c r="AG16" s="124" t="e">
        <f t="shared" si="0"/>
        <v>#N/A</v>
      </c>
      <c r="AH16" s="124" t="e">
        <f t="shared" si="0"/>
        <v>#N/A</v>
      </c>
      <c r="AJ16" s="139">
        <v>4</v>
      </c>
      <c r="AK16" s="140">
        <v>35000</v>
      </c>
      <c r="AL16" s="134">
        <v>10.7</v>
      </c>
      <c r="AM16" s="140">
        <v>35000</v>
      </c>
      <c r="AN16" s="134">
        <v>11.8</v>
      </c>
      <c r="AO16" s="140">
        <v>35000</v>
      </c>
      <c r="AP16" s="134">
        <f t="shared" si="7"/>
        <v>14.445</v>
      </c>
      <c r="AQ16" s="140">
        <v>35000</v>
      </c>
      <c r="AR16" s="134">
        <v>16</v>
      </c>
      <c r="AS16" s="140">
        <v>35000</v>
      </c>
      <c r="AT16" s="141">
        <f t="shared" si="6"/>
        <v>14.445</v>
      </c>
      <c r="AU16" s="2"/>
      <c r="AV16" s="3"/>
      <c r="AW16" s="129"/>
      <c r="AX16" s="129"/>
      <c r="AY16" s="129"/>
    </row>
    <row r="17" spans="1:51" s="125" customFormat="1" ht="15" x14ac:dyDescent="0.25">
      <c r="A17" s="113"/>
      <c r="B17" s="114" t="s">
        <v>163</v>
      </c>
      <c r="C17" s="115" t="s">
        <v>164</v>
      </c>
      <c r="D17" s="116">
        <v>5000</v>
      </c>
      <c r="E17" s="117" t="s">
        <v>136</v>
      </c>
      <c r="F17" s="118" t="s">
        <v>137</v>
      </c>
      <c r="G17" s="118" t="s">
        <v>138</v>
      </c>
      <c r="H17" s="119" t="s">
        <v>139</v>
      </c>
      <c r="I17" s="119">
        <v>12.1</v>
      </c>
      <c r="J17" s="120">
        <v>44536</v>
      </c>
      <c r="K17" s="120">
        <v>44536</v>
      </c>
      <c r="L17" s="119" t="s">
        <v>138</v>
      </c>
      <c r="M17" s="121">
        <f t="shared" si="1"/>
        <v>6000</v>
      </c>
      <c r="N17" s="121" t="str">
        <f t="shared" si="2"/>
        <v/>
      </c>
      <c r="O17" s="122" t="str">
        <f t="shared" si="3"/>
        <v xml:space="preserve">No Yes None 6000 </v>
      </c>
      <c r="P17" s="123">
        <f>IF(H17="Casement-slider",16,VLOOKUP(O17,'2. Version 5.0 Criteria'!$B$6:$D$39,3,FALSE))</f>
        <v>1</v>
      </c>
      <c r="Q17" s="124">
        <f t="shared" si="4"/>
        <v>12.1</v>
      </c>
      <c r="R17" s="124" t="e">
        <f t="shared" si="0"/>
        <v>#N/A</v>
      </c>
      <c r="S17" s="124" t="e">
        <f t="shared" si="0"/>
        <v>#N/A</v>
      </c>
      <c r="T17" s="124" t="e">
        <f t="shared" si="0"/>
        <v>#N/A</v>
      </c>
      <c r="U17" s="124" t="e">
        <f t="shared" si="0"/>
        <v>#N/A</v>
      </c>
      <c r="V17" s="124" t="e">
        <f t="shared" si="0"/>
        <v>#N/A</v>
      </c>
      <c r="W17" s="124" t="e">
        <f t="shared" si="0"/>
        <v>#N/A</v>
      </c>
      <c r="X17" s="124" t="e">
        <f t="shared" si="0"/>
        <v>#N/A</v>
      </c>
      <c r="Y17" s="124" t="e">
        <f t="shared" si="0"/>
        <v>#N/A</v>
      </c>
      <c r="Z17" s="124" t="e">
        <f t="shared" si="0"/>
        <v>#N/A</v>
      </c>
      <c r="AA17" s="124" t="e">
        <f t="shared" si="0"/>
        <v>#N/A</v>
      </c>
      <c r="AB17" s="124" t="e">
        <f t="shared" si="0"/>
        <v>#N/A</v>
      </c>
      <c r="AC17" s="124" t="e">
        <f t="shared" si="0"/>
        <v>#N/A</v>
      </c>
      <c r="AD17" s="124" t="e">
        <f t="shared" si="0"/>
        <v>#N/A</v>
      </c>
      <c r="AE17" s="124" t="e">
        <f t="shared" si="0"/>
        <v>#N/A</v>
      </c>
      <c r="AF17" s="124" t="e">
        <f t="shared" si="0"/>
        <v>#N/A</v>
      </c>
      <c r="AG17" s="124" t="e">
        <f t="shared" si="0"/>
        <v>#N/A</v>
      </c>
      <c r="AH17" s="124" t="e">
        <f t="shared" si="0"/>
        <v>#N/A</v>
      </c>
      <c r="AJ17" s="130" t="s">
        <v>32</v>
      </c>
      <c r="AK17" s="131">
        <v>0</v>
      </c>
      <c r="AL17" s="132">
        <v>9.4</v>
      </c>
      <c r="AM17" s="131">
        <v>0</v>
      </c>
      <c r="AN17" s="132">
        <v>10.3</v>
      </c>
      <c r="AO17" s="131">
        <v>0</v>
      </c>
      <c r="AP17" s="132">
        <f t="shared" si="7"/>
        <v>12.690000000000001</v>
      </c>
      <c r="AQ17" s="131">
        <v>0</v>
      </c>
      <c r="AR17" s="132">
        <v>13.8</v>
      </c>
      <c r="AS17" s="131">
        <v>0</v>
      </c>
      <c r="AT17" s="133">
        <f t="shared" si="6"/>
        <v>12.690000000000001</v>
      </c>
      <c r="AU17" s="2"/>
      <c r="AV17" s="3"/>
      <c r="AW17" s="129"/>
      <c r="AX17" s="129"/>
      <c r="AY17" s="129"/>
    </row>
    <row r="18" spans="1:51" s="125" customFormat="1" ht="15" x14ac:dyDescent="0.25">
      <c r="A18" s="113"/>
      <c r="B18" s="114" t="s">
        <v>165</v>
      </c>
      <c r="C18" s="115" t="s">
        <v>166</v>
      </c>
      <c r="D18" s="116">
        <v>5000</v>
      </c>
      <c r="E18" s="117" t="s">
        <v>136</v>
      </c>
      <c r="F18" s="118" t="s">
        <v>137</v>
      </c>
      <c r="G18" s="118" t="s">
        <v>138</v>
      </c>
      <c r="H18" s="119" t="s">
        <v>139</v>
      </c>
      <c r="I18" s="119">
        <v>12.1</v>
      </c>
      <c r="J18" s="120">
        <v>42353</v>
      </c>
      <c r="K18" s="120">
        <v>42361</v>
      </c>
      <c r="L18" s="119" t="s">
        <v>138</v>
      </c>
      <c r="M18" s="121">
        <f t="shared" si="1"/>
        <v>6000</v>
      </c>
      <c r="N18" s="121" t="str">
        <f t="shared" si="2"/>
        <v/>
      </c>
      <c r="O18" s="122" t="str">
        <f t="shared" si="3"/>
        <v xml:space="preserve">No Yes None 6000 </v>
      </c>
      <c r="P18" s="123">
        <f>IF(H18="Casement-slider",16,VLOOKUP(O18,'2. Version 5.0 Criteria'!$B$6:$D$39,3,FALSE))</f>
        <v>1</v>
      </c>
      <c r="Q18" s="124">
        <f t="shared" si="4"/>
        <v>12.1</v>
      </c>
      <c r="R18" s="124" t="e">
        <f t="shared" si="0"/>
        <v>#N/A</v>
      </c>
      <c r="S18" s="124" t="e">
        <f t="shared" si="0"/>
        <v>#N/A</v>
      </c>
      <c r="T18" s="124" t="e">
        <f t="shared" si="0"/>
        <v>#N/A</v>
      </c>
      <c r="U18" s="124" t="e">
        <f t="shared" si="0"/>
        <v>#N/A</v>
      </c>
      <c r="V18" s="124" t="e">
        <f t="shared" si="0"/>
        <v>#N/A</v>
      </c>
      <c r="W18" s="124" t="e">
        <f t="shared" si="0"/>
        <v>#N/A</v>
      </c>
      <c r="X18" s="124" t="e">
        <f t="shared" si="0"/>
        <v>#N/A</v>
      </c>
      <c r="Y18" s="124" t="e">
        <f t="shared" si="0"/>
        <v>#N/A</v>
      </c>
      <c r="Z18" s="124" t="e">
        <f t="shared" si="0"/>
        <v>#N/A</v>
      </c>
      <c r="AA18" s="124" t="e">
        <f t="shared" si="0"/>
        <v>#N/A</v>
      </c>
      <c r="AB18" s="124" t="e">
        <f t="shared" si="0"/>
        <v>#N/A</v>
      </c>
      <c r="AC18" s="124" t="e">
        <f t="shared" si="0"/>
        <v>#N/A</v>
      </c>
      <c r="AD18" s="124" t="e">
        <f t="shared" si="0"/>
        <v>#N/A</v>
      </c>
      <c r="AE18" s="124" t="e">
        <f t="shared" si="0"/>
        <v>#N/A</v>
      </c>
      <c r="AF18" s="124" t="e">
        <f t="shared" si="0"/>
        <v>#N/A</v>
      </c>
      <c r="AG18" s="124" t="e">
        <f t="shared" si="0"/>
        <v>#N/A</v>
      </c>
      <c r="AH18" s="124" t="e">
        <f t="shared" si="0"/>
        <v>#N/A</v>
      </c>
      <c r="AJ18" s="130" t="s">
        <v>32</v>
      </c>
      <c r="AK18" s="131">
        <v>24000</v>
      </c>
      <c r="AL18" s="132">
        <v>9.4</v>
      </c>
      <c r="AM18" s="131">
        <v>24000</v>
      </c>
      <c r="AN18" s="132">
        <v>10.3</v>
      </c>
      <c r="AO18" s="131">
        <f>AK18</f>
        <v>24000</v>
      </c>
      <c r="AP18" s="132">
        <f t="shared" si="7"/>
        <v>12.690000000000001</v>
      </c>
      <c r="AQ18" s="131">
        <v>24000</v>
      </c>
      <c r="AR18" s="132">
        <v>13.8</v>
      </c>
      <c r="AS18" s="131">
        <v>0</v>
      </c>
      <c r="AT18" s="133">
        <f t="shared" si="6"/>
        <v>12.690000000000001</v>
      </c>
      <c r="AU18" s="2"/>
      <c r="AV18" s="3"/>
      <c r="AW18" s="129"/>
      <c r="AX18" s="129"/>
      <c r="AY18" s="129"/>
    </row>
    <row r="19" spans="1:51" s="125" customFormat="1" ht="15" x14ac:dyDescent="0.25">
      <c r="A19" s="113"/>
      <c r="B19" s="114" t="s">
        <v>165</v>
      </c>
      <c r="C19" s="115" t="s">
        <v>167</v>
      </c>
      <c r="D19" s="116">
        <v>5000</v>
      </c>
      <c r="E19" s="117" t="s">
        <v>136</v>
      </c>
      <c r="F19" s="118" t="s">
        <v>137</v>
      </c>
      <c r="G19" s="118" t="s">
        <v>138</v>
      </c>
      <c r="H19" s="119" t="s">
        <v>139</v>
      </c>
      <c r="I19" s="119">
        <v>12.1</v>
      </c>
      <c r="J19" s="120">
        <v>43405</v>
      </c>
      <c r="K19" s="120">
        <v>43412</v>
      </c>
      <c r="L19" s="119" t="s">
        <v>137</v>
      </c>
      <c r="M19" s="121">
        <f t="shared" si="1"/>
        <v>6000</v>
      </c>
      <c r="N19" s="121" t="str">
        <f t="shared" si="2"/>
        <v/>
      </c>
      <c r="O19" s="122" t="str">
        <f t="shared" si="3"/>
        <v xml:space="preserve">No Yes None 6000 </v>
      </c>
      <c r="P19" s="123">
        <f>IF(H19="Casement-slider",16,VLOOKUP(O19,'2. Version 5.0 Criteria'!$B$6:$D$39,3,FALSE))</f>
        <v>1</v>
      </c>
      <c r="Q19" s="124">
        <f t="shared" si="4"/>
        <v>12.1</v>
      </c>
      <c r="R19" s="124" t="e">
        <f t="shared" si="4"/>
        <v>#N/A</v>
      </c>
      <c r="S19" s="124" t="e">
        <f t="shared" si="4"/>
        <v>#N/A</v>
      </c>
      <c r="T19" s="124" t="e">
        <f t="shared" si="4"/>
        <v>#N/A</v>
      </c>
      <c r="U19" s="124" t="e">
        <f t="shared" si="4"/>
        <v>#N/A</v>
      </c>
      <c r="V19" s="124" t="e">
        <f t="shared" si="4"/>
        <v>#N/A</v>
      </c>
      <c r="W19" s="124" t="e">
        <f t="shared" si="4"/>
        <v>#N/A</v>
      </c>
      <c r="X19" s="124" t="e">
        <f t="shared" si="4"/>
        <v>#N/A</v>
      </c>
      <c r="Y19" s="124" t="e">
        <f t="shared" si="4"/>
        <v>#N/A</v>
      </c>
      <c r="Z19" s="124" t="e">
        <f t="shared" si="4"/>
        <v>#N/A</v>
      </c>
      <c r="AA19" s="124" t="e">
        <f t="shared" si="4"/>
        <v>#N/A</v>
      </c>
      <c r="AB19" s="124" t="e">
        <f t="shared" si="4"/>
        <v>#N/A</v>
      </c>
      <c r="AC19" s="124" t="e">
        <f t="shared" si="4"/>
        <v>#N/A</v>
      </c>
      <c r="AD19" s="124" t="e">
        <f t="shared" si="4"/>
        <v>#N/A</v>
      </c>
      <c r="AE19" s="124" t="e">
        <f t="shared" si="4"/>
        <v>#N/A</v>
      </c>
      <c r="AF19" s="124" t="e">
        <f t="shared" si="4"/>
        <v>#N/A</v>
      </c>
      <c r="AG19" s="124" t="e">
        <f t="shared" si="0"/>
        <v>#N/A</v>
      </c>
      <c r="AH19" s="124" t="e">
        <f t="shared" ref="AG19:AH48" si="8">IF($P19=AH$3, $I19, NA())</f>
        <v>#N/A</v>
      </c>
      <c r="AJ19" s="139" t="s">
        <v>32</v>
      </c>
      <c r="AK19" s="140">
        <v>35000</v>
      </c>
      <c r="AL19" s="134">
        <v>9.4</v>
      </c>
      <c r="AM19" s="140">
        <v>35000</v>
      </c>
      <c r="AN19" s="134">
        <v>10.3</v>
      </c>
      <c r="AO19" s="140">
        <v>35000</v>
      </c>
      <c r="AP19" s="134">
        <f t="shared" si="7"/>
        <v>12.690000000000001</v>
      </c>
      <c r="AQ19" s="140">
        <v>35000</v>
      </c>
      <c r="AR19" s="134">
        <v>13.8</v>
      </c>
      <c r="AS19" s="140">
        <v>35000</v>
      </c>
      <c r="AT19" s="141">
        <f t="shared" si="6"/>
        <v>12.690000000000001</v>
      </c>
      <c r="AU19" s="2"/>
      <c r="AV19" s="3"/>
      <c r="AW19" s="129"/>
      <c r="AX19" s="129"/>
      <c r="AY19" s="129"/>
    </row>
    <row r="20" spans="1:51" s="125" customFormat="1" ht="15" x14ac:dyDescent="0.25">
      <c r="A20" s="113"/>
      <c r="B20" s="114" t="s">
        <v>168</v>
      </c>
      <c r="C20" s="115" t="s">
        <v>169</v>
      </c>
      <c r="D20" s="116">
        <v>5200</v>
      </c>
      <c r="E20" s="117" t="s">
        <v>136</v>
      </c>
      <c r="F20" s="118" t="s">
        <v>137</v>
      </c>
      <c r="G20" s="118" t="s">
        <v>138</v>
      </c>
      <c r="H20" s="119" t="s">
        <v>139</v>
      </c>
      <c r="I20" s="119">
        <v>12.1</v>
      </c>
      <c r="J20" s="120">
        <v>44600</v>
      </c>
      <c r="K20" s="120">
        <v>44606</v>
      </c>
      <c r="L20" s="119" t="s">
        <v>138</v>
      </c>
      <c r="M20" s="121">
        <f t="shared" si="1"/>
        <v>6000</v>
      </c>
      <c r="N20" s="121" t="str">
        <f t="shared" si="2"/>
        <v/>
      </c>
      <c r="O20" s="122" t="str">
        <f t="shared" si="3"/>
        <v xml:space="preserve">No Yes None 6000 </v>
      </c>
      <c r="P20" s="123">
        <f>IF(H20="Casement-slider",16,VLOOKUP(O20,'2. Version 5.0 Criteria'!$B$6:$D$39,3,FALSE))</f>
        <v>1</v>
      </c>
      <c r="Q20" s="124">
        <f t="shared" si="4"/>
        <v>12.1</v>
      </c>
      <c r="R20" s="124" t="e">
        <f t="shared" si="4"/>
        <v>#N/A</v>
      </c>
      <c r="S20" s="124" t="e">
        <f t="shared" si="4"/>
        <v>#N/A</v>
      </c>
      <c r="T20" s="124" t="e">
        <f t="shared" si="4"/>
        <v>#N/A</v>
      </c>
      <c r="U20" s="124" t="e">
        <f t="shared" si="4"/>
        <v>#N/A</v>
      </c>
      <c r="V20" s="124" t="e">
        <f t="shared" si="4"/>
        <v>#N/A</v>
      </c>
      <c r="W20" s="124" t="e">
        <f t="shared" si="4"/>
        <v>#N/A</v>
      </c>
      <c r="X20" s="124" t="e">
        <f t="shared" si="4"/>
        <v>#N/A</v>
      </c>
      <c r="Y20" s="124" t="e">
        <f t="shared" si="4"/>
        <v>#N/A</v>
      </c>
      <c r="Z20" s="124" t="e">
        <f t="shared" si="4"/>
        <v>#N/A</v>
      </c>
      <c r="AA20" s="124" t="e">
        <f t="shared" si="4"/>
        <v>#N/A</v>
      </c>
      <c r="AB20" s="124" t="e">
        <f t="shared" si="4"/>
        <v>#N/A</v>
      </c>
      <c r="AC20" s="124" t="e">
        <f t="shared" si="4"/>
        <v>#N/A</v>
      </c>
      <c r="AD20" s="124" t="e">
        <f t="shared" si="4"/>
        <v>#N/A</v>
      </c>
      <c r="AE20" s="124" t="e">
        <f t="shared" si="4"/>
        <v>#N/A</v>
      </c>
      <c r="AF20" s="124" t="e">
        <f t="shared" si="4"/>
        <v>#N/A</v>
      </c>
      <c r="AG20" s="124" t="e">
        <f t="shared" si="8"/>
        <v>#N/A</v>
      </c>
      <c r="AH20" s="124" t="e">
        <f t="shared" si="8"/>
        <v>#N/A</v>
      </c>
      <c r="AJ20" s="130" t="s">
        <v>35</v>
      </c>
      <c r="AK20" s="131">
        <v>0</v>
      </c>
      <c r="AL20" s="132">
        <v>9</v>
      </c>
      <c r="AM20" s="131">
        <v>0</v>
      </c>
      <c r="AN20" s="132">
        <v>9.9</v>
      </c>
      <c r="AO20" s="131">
        <v>0</v>
      </c>
      <c r="AP20" s="132">
        <f t="shared" si="7"/>
        <v>12.15</v>
      </c>
      <c r="AQ20" s="131">
        <v>0</v>
      </c>
      <c r="AR20" s="132">
        <v>13.2</v>
      </c>
      <c r="AS20" s="131">
        <v>0</v>
      </c>
      <c r="AT20" s="133">
        <f t="shared" si="6"/>
        <v>12.15</v>
      </c>
      <c r="AU20" s="2"/>
      <c r="AV20" s="3"/>
      <c r="AW20" s="129"/>
      <c r="AX20" s="129"/>
      <c r="AY20" s="129"/>
    </row>
    <row r="21" spans="1:51" s="125" customFormat="1" ht="15" x14ac:dyDescent="0.25">
      <c r="A21" s="113"/>
      <c r="B21" s="114" t="s">
        <v>146</v>
      </c>
      <c r="C21" s="115" t="s">
        <v>170</v>
      </c>
      <c r="D21" s="116">
        <v>5200</v>
      </c>
      <c r="E21" s="117" t="s">
        <v>136</v>
      </c>
      <c r="F21" s="118" t="s">
        <v>137</v>
      </c>
      <c r="G21" s="118" t="s">
        <v>138</v>
      </c>
      <c r="H21" s="119" t="s">
        <v>139</v>
      </c>
      <c r="I21" s="119">
        <v>12.1</v>
      </c>
      <c r="J21" s="120">
        <v>43054</v>
      </c>
      <c r="K21" s="120">
        <v>43063</v>
      </c>
      <c r="L21" s="119" t="s">
        <v>138</v>
      </c>
      <c r="M21" s="121">
        <f t="shared" si="1"/>
        <v>6000</v>
      </c>
      <c r="N21" s="121" t="str">
        <f t="shared" si="2"/>
        <v/>
      </c>
      <c r="O21" s="122" t="str">
        <f t="shared" si="3"/>
        <v xml:space="preserve">No Yes None 6000 </v>
      </c>
      <c r="P21" s="123">
        <f>IF(H21="Casement-slider",16,VLOOKUP(O21,'2. Version 5.0 Criteria'!$B$6:$D$39,3,FALSE))</f>
        <v>1</v>
      </c>
      <c r="Q21" s="124">
        <f t="shared" si="4"/>
        <v>12.1</v>
      </c>
      <c r="R21" s="124" t="e">
        <f t="shared" si="4"/>
        <v>#N/A</v>
      </c>
      <c r="S21" s="124" t="e">
        <f t="shared" si="4"/>
        <v>#N/A</v>
      </c>
      <c r="T21" s="124" t="e">
        <f t="shared" si="4"/>
        <v>#N/A</v>
      </c>
      <c r="U21" s="124" t="e">
        <f t="shared" si="4"/>
        <v>#N/A</v>
      </c>
      <c r="V21" s="124" t="e">
        <f t="shared" si="4"/>
        <v>#N/A</v>
      </c>
      <c r="W21" s="124" t="e">
        <f t="shared" si="4"/>
        <v>#N/A</v>
      </c>
      <c r="X21" s="124" t="e">
        <f t="shared" si="4"/>
        <v>#N/A</v>
      </c>
      <c r="Y21" s="124" t="e">
        <f t="shared" si="4"/>
        <v>#N/A</v>
      </c>
      <c r="Z21" s="124" t="e">
        <f t="shared" si="4"/>
        <v>#N/A</v>
      </c>
      <c r="AA21" s="124" t="e">
        <f t="shared" si="4"/>
        <v>#N/A</v>
      </c>
      <c r="AB21" s="124" t="e">
        <f t="shared" si="4"/>
        <v>#N/A</v>
      </c>
      <c r="AC21" s="124" t="e">
        <f t="shared" si="4"/>
        <v>#N/A</v>
      </c>
      <c r="AD21" s="124" t="e">
        <f t="shared" si="4"/>
        <v>#N/A</v>
      </c>
      <c r="AE21" s="124" t="e">
        <f t="shared" si="4"/>
        <v>#N/A</v>
      </c>
      <c r="AF21" s="124" t="e">
        <f t="shared" si="4"/>
        <v>#N/A</v>
      </c>
      <c r="AG21" s="124" t="e">
        <f t="shared" si="8"/>
        <v>#N/A</v>
      </c>
      <c r="AH21" s="124" t="e">
        <f t="shared" si="8"/>
        <v>#N/A</v>
      </c>
      <c r="AJ21" s="130" t="s">
        <v>35</v>
      </c>
      <c r="AK21" s="131">
        <v>28000</v>
      </c>
      <c r="AL21" s="132">
        <v>9</v>
      </c>
      <c r="AM21" s="131">
        <v>28000</v>
      </c>
      <c r="AN21" s="132">
        <v>9.9</v>
      </c>
      <c r="AO21" s="131">
        <f>AK21</f>
        <v>28000</v>
      </c>
      <c r="AP21" s="132">
        <f t="shared" si="7"/>
        <v>12.15</v>
      </c>
      <c r="AQ21" s="131">
        <v>28000</v>
      </c>
      <c r="AR21" s="132">
        <v>13.2</v>
      </c>
      <c r="AS21" s="131">
        <v>0</v>
      </c>
      <c r="AT21" s="133">
        <f t="shared" si="6"/>
        <v>12.15</v>
      </c>
      <c r="AU21" s="2"/>
      <c r="AV21" s="3"/>
      <c r="AW21" s="129"/>
      <c r="AX21" s="129"/>
      <c r="AY21" s="129"/>
    </row>
    <row r="22" spans="1:51" s="125" customFormat="1" ht="15" x14ac:dyDescent="0.25">
      <c r="A22" s="113"/>
      <c r="B22" s="114" t="s">
        <v>146</v>
      </c>
      <c r="C22" s="115" t="s">
        <v>171</v>
      </c>
      <c r="D22" s="116">
        <v>5200</v>
      </c>
      <c r="E22" s="117" t="s">
        <v>136</v>
      </c>
      <c r="F22" s="118" t="s">
        <v>137</v>
      </c>
      <c r="G22" s="118" t="s">
        <v>138</v>
      </c>
      <c r="H22" s="119" t="s">
        <v>139</v>
      </c>
      <c r="I22" s="119">
        <v>12.1</v>
      </c>
      <c r="J22" s="120">
        <v>43784</v>
      </c>
      <c r="K22" s="120">
        <v>43768</v>
      </c>
      <c r="L22" s="119" t="s">
        <v>137</v>
      </c>
      <c r="M22" s="121">
        <f t="shared" si="1"/>
        <v>6000</v>
      </c>
      <c r="N22" s="121" t="str">
        <f t="shared" si="2"/>
        <v/>
      </c>
      <c r="O22" s="122" t="str">
        <f t="shared" si="3"/>
        <v xml:space="preserve">No Yes None 6000 </v>
      </c>
      <c r="P22" s="123">
        <f>IF(H22="Casement-slider",16,VLOOKUP(O22,'2. Version 5.0 Criteria'!$B$6:$D$39,3,FALSE))</f>
        <v>1</v>
      </c>
      <c r="Q22" s="124">
        <f t="shared" si="4"/>
        <v>12.1</v>
      </c>
      <c r="R22" s="124" t="e">
        <f t="shared" si="4"/>
        <v>#N/A</v>
      </c>
      <c r="S22" s="124" t="e">
        <f t="shared" si="4"/>
        <v>#N/A</v>
      </c>
      <c r="T22" s="124" t="e">
        <f t="shared" si="4"/>
        <v>#N/A</v>
      </c>
      <c r="U22" s="124" t="e">
        <f t="shared" si="4"/>
        <v>#N/A</v>
      </c>
      <c r="V22" s="124" t="e">
        <f t="shared" si="4"/>
        <v>#N/A</v>
      </c>
      <c r="W22" s="124" t="e">
        <f t="shared" si="4"/>
        <v>#N/A</v>
      </c>
      <c r="X22" s="124" t="e">
        <f t="shared" si="4"/>
        <v>#N/A</v>
      </c>
      <c r="Y22" s="124" t="e">
        <f t="shared" si="4"/>
        <v>#N/A</v>
      </c>
      <c r="Z22" s="124" t="e">
        <f t="shared" si="4"/>
        <v>#N/A</v>
      </c>
      <c r="AA22" s="124" t="e">
        <f t="shared" si="4"/>
        <v>#N/A</v>
      </c>
      <c r="AB22" s="124" t="e">
        <f t="shared" si="4"/>
        <v>#N/A</v>
      </c>
      <c r="AC22" s="124" t="e">
        <f t="shared" si="4"/>
        <v>#N/A</v>
      </c>
      <c r="AD22" s="124" t="e">
        <f t="shared" si="4"/>
        <v>#N/A</v>
      </c>
      <c r="AE22" s="124" t="e">
        <f t="shared" si="4"/>
        <v>#N/A</v>
      </c>
      <c r="AF22" s="124" t="e">
        <f t="shared" si="4"/>
        <v>#N/A</v>
      </c>
      <c r="AG22" s="124" t="e">
        <f t="shared" si="8"/>
        <v>#N/A</v>
      </c>
      <c r="AH22" s="124" t="e">
        <f t="shared" si="8"/>
        <v>#N/A</v>
      </c>
      <c r="AJ22" s="139" t="s">
        <v>35</v>
      </c>
      <c r="AK22" s="140">
        <v>35000</v>
      </c>
      <c r="AL22" s="134">
        <v>9</v>
      </c>
      <c r="AM22" s="140">
        <v>35000</v>
      </c>
      <c r="AN22" s="134">
        <v>9.9</v>
      </c>
      <c r="AO22" s="140">
        <v>35000</v>
      </c>
      <c r="AP22" s="134">
        <f t="shared" si="7"/>
        <v>12.15</v>
      </c>
      <c r="AQ22" s="140">
        <v>35000</v>
      </c>
      <c r="AR22" s="134">
        <v>13.2</v>
      </c>
      <c r="AS22" s="140">
        <v>35000</v>
      </c>
      <c r="AT22" s="141">
        <f t="shared" si="6"/>
        <v>12.15</v>
      </c>
      <c r="AU22" s="2"/>
      <c r="AV22" s="3"/>
      <c r="AW22" s="129"/>
      <c r="AX22" s="129"/>
      <c r="AY22" s="129"/>
    </row>
    <row r="23" spans="1:51" s="125" customFormat="1" ht="15" x14ac:dyDescent="0.25">
      <c r="A23" s="113"/>
      <c r="B23" s="114" t="s">
        <v>134</v>
      </c>
      <c r="C23" s="115" t="s">
        <v>172</v>
      </c>
      <c r="D23" s="116">
        <v>5200</v>
      </c>
      <c r="E23" s="117" t="s">
        <v>136</v>
      </c>
      <c r="F23" s="118" t="s">
        <v>137</v>
      </c>
      <c r="G23" s="118" t="s">
        <v>138</v>
      </c>
      <c r="H23" s="119" t="s">
        <v>139</v>
      </c>
      <c r="I23" s="119">
        <v>12.1</v>
      </c>
      <c r="J23" s="120">
        <v>43922</v>
      </c>
      <c r="K23" s="120">
        <v>43914</v>
      </c>
      <c r="L23" s="119" t="s">
        <v>138</v>
      </c>
      <c r="M23" s="121">
        <f t="shared" si="1"/>
        <v>6000</v>
      </c>
      <c r="N23" s="121" t="str">
        <f t="shared" si="2"/>
        <v/>
      </c>
      <c r="O23" s="122" t="str">
        <f t="shared" si="3"/>
        <v xml:space="preserve">No Yes None 6000 </v>
      </c>
      <c r="P23" s="123">
        <f>IF(H23="Casement-slider",16,VLOOKUP(O23,'2. Version 5.0 Criteria'!$B$6:$D$39,3,FALSE))</f>
        <v>1</v>
      </c>
      <c r="Q23" s="124">
        <f t="shared" si="4"/>
        <v>12.1</v>
      </c>
      <c r="R23" s="124" t="e">
        <f t="shared" si="4"/>
        <v>#N/A</v>
      </c>
      <c r="S23" s="124" t="e">
        <f t="shared" si="4"/>
        <v>#N/A</v>
      </c>
      <c r="T23" s="124" t="e">
        <f t="shared" si="4"/>
        <v>#N/A</v>
      </c>
      <c r="U23" s="124" t="e">
        <f t="shared" si="4"/>
        <v>#N/A</v>
      </c>
      <c r="V23" s="124" t="e">
        <f t="shared" si="4"/>
        <v>#N/A</v>
      </c>
      <c r="W23" s="124" t="e">
        <f t="shared" si="4"/>
        <v>#N/A</v>
      </c>
      <c r="X23" s="124" t="e">
        <f t="shared" si="4"/>
        <v>#N/A</v>
      </c>
      <c r="Y23" s="124" t="e">
        <f t="shared" si="4"/>
        <v>#N/A</v>
      </c>
      <c r="Z23" s="124" t="e">
        <f t="shared" si="4"/>
        <v>#N/A</v>
      </c>
      <c r="AA23" s="124" t="e">
        <f t="shared" si="4"/>
        <v>#N/A</v>
      </c>
      <c r="AB23" s="124" t="e">
        <f t="shared" si="4"/>
        <v>#N/A</v>
      </c>
      <c r="AC23" s="124" t="e">
        <f t="shared" si="4"/>
        <v>#N/A</v>
      </c>
      <c r="AD23" s="124" t="e">
        <f t="shared" si="4"/>
        <v>#N/A</v>
      </c>
      <c r="AE23" s="124" t="e">
        <f t="shared" si="4"/>
        <v>#N/A</v>
      </c>
      <c r="AF23" s="124" t="e">
        <f t="shared" si="4"/>
        <v>#N/A</v>
      </c>
      <c r="AG23" s="124" t="e">
        <f t="shared" si="8"/>
        <v>#N/A</v>
      </c>
      <c r="AH23" s="124" t="e">
        <f t="shared" si="8"/>
        <v>#N/A</v>
      </c>
      <c r="AJ23" s="130">
        <v>6</v>
      </c>
      <c r="AK23" s="131">
        <v>0</v>
      </c>
      <c r="AL23" s="132">
        <v>10</v>
      </c>
      <c r="AM23" s="131">
        <v>0</v>
      </c>
      <c r="AN23" s="132">
        <v>11</v>
      </c>
      <c r="AO23" s="131">
        <v>0</v>
      </c>
      <c r="AP23" s="132">
        <f t="shared" ref="AP23:AP28" si="9">AR23</f>
        <v>12.8</v>
      </c>
      <c r="AQ23" s="131">
        <v>0</v>
      </c>
      <c r="AR23" s="132">
        <v>12.8</v>
      </c>
      <c r="AS23" s="131">
        <v>0</v>
      </c>
      <c r="AT23" s="133">
        <f t="shared" si="6"/>
        <v>13.5</v>
      </c>
      <c r="AU23" s="2"/>
      <c r="AV23" s="3"/>
      <c r="AW23" s="129"/>
      <c r="AX23" s="129"/>
      <c r="AY23" s="129"/>
    </row>
    <row r="24" spans="1:51" s="125" customFormat="1" ht="15" x14ac:dyDescent="0.25">
      <c r="A24" s="113"/>
      <c r="B24" s="114" t="s">
        <v>134</v>
      </c>
      <c r="C24" s="115" t="s">
        <v>173</v>
      </c>
      <c r="D24" s="116">
        <v>5200</v>
      </c>
      <c r="E24" s="117" t="s">
        <v>136</v>
      </c>
      <c r="F24" s="118" t="s">
        <v>137</v>
      </c>
      <c r="G24" s="118" t="s">
        <v>138</v>
      </c>
      <c r="H24" s="119" t="s">
        <v>139</v>
      </c>
      <c r="I24" s="119">
        <v>12.1</v>
      </c>
      <c r="J24" s="120">
        <v>43405</v>
      </c>
      <c r="K24" s="120">
        <v>43390</v>
      </c>
      <c r="L24" s="119" t="s">
        <v>137</v>
      </c>
      <c r="M24" s="121">
        <f t="shared" si="1"/>
        <v>6000</v>
      </c>
      <c r="N24" s="121" t="str">
        <f t="shared" si="2"/>
        <v/>
      </c>
      <c r="O24" s="122" t="str">
        <f t="shared" si="3"/>
        <v xml:space="preserve">No Yes None 6000 </v>
      </c>
      <c r="P24" s="123">
        <f>IF(H24="Casement-slider",16,VLOOKUP(O24,'2. Version 5.0 Criteria'!$B$6:$D$39,3,FALSE))</f>
        <v>1</v>
      </c>
      <c r="Q24" s="124">
        <f t="shared" si="4"/>
        <v>12.1</v>
      </c>
      <c r="R24" s="124" t="e">
        <f t="shared" si="4"/>
        <v>#N/A</v>
      </c>
      <c r="S24" s="124" t="e">
        <f t="shared" si="4"/>
        <v>#N/A</v>
      </c>
      <c r="T24" s="124" t="e">
        <f t="shared" si="4"/>
        <v>#N/A</v>
      </c>
      <c r="U24" s="124" t="e">
        <f t="shared" si="4"/>
        <v>#N/A</v>
      </c>
      <c r="V24" s="124" t="e">
        <f t="shared" si="4"/>
        <v>#N/A</v>
      </c>
      <c r="W24" s="124" t="e">
        <f t="shared" si="4"/>
        <v>#N/A</v>
      </c>
      <c r="X24" s="124" t="e">
        <f t="shared" si="4"/>
        <v>#N/A</v>
      </c>
      <c r="Y24" s="124" t="e">
        <f t="shared" si="4"/>
        <v>#N/A</v>
      </c>
      <c r="Z24" s="124" t="e">
        <f t="shared" si="4"/>
        <v>#N/A</v>
      </c>
      <c r="AA24" s="124" t="e">
        <f t="shared" si="4"/>
        <v>#N/A</v>
      </c>
      <c r="AB24" s="124" t="e">
        <f t="shared" si="4"/>
        <v>#N/A</v>
      </c>
      <c r="AC24" s="124" t="e">
        <f t="shared" si="4"/>
        <v>#N/A</v>
      </c>
      <c r="AD24" s="124" t="e">
        <f t="shared" si="4"/>
        <v>#N/A</v>
      </c>
      <c r="AE24" s="124" t="e">
        <f t="shared" si="4"/>
        <v>#N/A</v>
      </c>
      <c r="AF24" s="124" t="e">
        <f t="shared" si="4"/>
        <v>#N/A</v>
      </c>
      <c r="AG24" s="124" t="e">
        <f t="shared" si="8"/>
        <v>#N/A</v>
      </c>
      <c r="AH24" s="124" t="e">
        <f t="shared" si="8"/>
        <v>#N/A</v>
      </c>
      <c r="AJ24" s="130">
        <v>6</v>
      </c>
      <c r="AK24" s="131">
        <v>5000</v>
      </c>
      <c r="AL24" s="132">
        <v>10</v>
      </c>
      <c r="AM24" s="131">
        <v>5000</v>
      </c>
      <c r="AN24" s="132">
        <v>11</v>
      </c>
      <c r="AO24" s="131">
        <f>AK24</f>
        <v>5000</v>
      </c>
      <c r="AP24" s="132">
        <f t="shared" si="9"/>
        <v>12.8</v>
      </c>
      <c r="AQ24" s="131">
        <v>5000</v>
      </c>
      <c r="AR24" s="132">
        <v>12.8</v>
      </c>
      <c r="AS24" s="131">
        <v>0</v>
      </c>
      <c r="AT24" s="133">
        <f t="shared" si="6"/>
        <v>13.5</v>
      </c>
      <c r="AU24" s="2"/>
      <c r="AV24" s="3"/>
      <c r="AW24" s="129"/>
      <c r="AX24" s="129"/>
      <c r="AY24" s="129"/>
    </row>
    <row r="25" spans="1:51" s="125" customFormat="1" ht="15" x14ac:dyDescent="0.25">
      <c r="A25" s="113"/>
      <c r="B25" s="114" t="s">
        <v>134</v>
      </c>
      <c r="C25" s="115" t="s">
        <v>174</v>
      </c>
      <c r="D25" s="116">
        <v>5200</v>
      </c>
      <c r="E25" s="117" t="s">
        <v>136</v>
      </c>
      <c r="F25" s="118" t="s">
        <v>137</v>
      </c>
      <c r="G25" s="118" t="s">
        <v>138</v>
      </c>
      <c r="H25" s="119" t="s">
        <v>139</v>
      </c>
      <c r="I25" s="119">
        <v>12.1</v>
      </c>
      <c r="J25" s="120">
        <v>43784</v>
      </c>
      <c r="K25" s="120">
        <v>43768</v>
      </c>
      <c r="L25" s="119" t="s">
        <v>137</v>
      </c>
      <c r="M25" s="121">
        <f t="shared" si="1"/>
        <v>6000</v>
      </c>
      <c r="N25" s="121" t="str">
        <f t="shared" si="2"/>
        <v/>
      </c>
      <c r="O25" s="122" t="str">
        <f t="shared" si="3"/>
        <v xml:space="preserve">No Yes None 6000 </v>
      </c>
      <c r="P25" s="123">
        <f>IF(H25="Casement-slider",16,VLOOKUP(O25,'2. Version 5.0 Criteria'!$B$6:$D$39,3,FALSE))</f>
        <v>1</v>
      </c>
      <c r="Q25" s="124">
        <f t="shared" si="4"/>
        <v>12.1</v>
      </c>
      <c r="R25" s="124" t="e">
        <f t="shared" si="4"/>
        <v>#N/A</v>
      </c>
      <c r="S25" s="124" t="e">
        <f t="shared" si="4"/>
        <v>#N/A</v>
      </c>
      <c r="T25" s="124" t="e">
        <f t="shared" si="4"/>
        <v>#N/A</v>
      </c>
      <c r="U25" s="124" t="e">
        <f t="shared" si="4"/>
        <v>#N/A</v>
      </c>
      <c r="V25" s="124" t="e">
        <f t="shared" si="4"/>
        <v>#N/A</v>
      </c>
      <c r="W25" s="124" t="e">
        <f t="shared" si="4"/>
        <v>#N/A</v>
      </c>
      <c r="X25" s="124" t="e">
        <f t="shared" si="4"/>
        <v>#N/A</v>
      </c>
      <c r="Y25" s="124" t="e">
        <f t="shared" si="4"/>
        <v>#N/A</v>
      </c>
      <c r="Z25" s="124" t="e">
        <f t="shared" si="4"/>
        <v>#N/A</v>
      </c>
      <c r="AA25" s="124" t="e">
        <f t="shared" si="4"/>
        <v>#N/A</v>
      </c>
      <c r="AB25" s="124" t="e">
        <f t="shared" si="4"/>
        <v>#N/A</v>
      </c>
      <c r="AC25" s="124" t="e">
        <f t="shared" si="4"/>
        <v>#N/A</v>
      </c>
      <c r="AD25" s="124" t="e">
        <f t="shared" si="4"/>
        <v>#N/A</v>
      </c>
      <c r="AE25" s="124" t="e">
        <f t="shared" si="4"/>
        <v>#N/A</v>
      </c>
      <c r="AF25" s="124" t="e">
        <f t="shared" si="4"/>
        <v>#N/A</v>
      </c>
      <c r="AG25" s="124" t="e">
        <f t="shared" si="8"/>
        <v>#N/A</v>
      </c>
      <c r="AH25" s="124" t="e">
        <f t="shared" si="8"/>
        <v>#N/A</v>
      </c>
      <c r="AJ25" s="139">
        <v>6</v>
      </c>
      <c r="AK25" s="140">
        <v>35000</v>
      </c>
      <c r="AL25" s="134">
        <v>10</v>
      </c>
      <c r="AM25" s="140">
        <v>35000</v>
      </c>
      <c r="AN25" s="134">
        <v>11</v>
      </c>
      <c r="AO25" s="140">
        <v>35000</v>
      </c>
      <c r="AP25" s="134">
        <f t="shared" si="9"/>
        <v>12.8</v>
      </c>
      <c r="AQ25" s="140">
        <v>35000</v>
      </c>
      <c r="AR25" s="134">
        <v>12.8</v>
      </c>
      <c r="AS25" s="140">
        <v>35000</v>
      </c>
      <c r="AT25" s="141">
        <f t="shared" si="6"/>
        <v>13.5</v>
      </c>
      <c r="AU25" s="2"/>
      <c r="AV25" s="3"/>
      <c r="AW25" s="129"/>
      <c r="AX25" s="129"/>
      <c r="AY25" s="129"/>
    </row>
    <row r="26" spans="1:51" s="125" customFormat="1" ht="15" x14ac:dyDescent="0.25">
      <c r="A26" s="113"/>
      <c r="B26" s="114" t="s">
        <v>175</v>
      </c>
      <c r="C26" s="115" t="s">
        <v>176</v>
      </c>
      <c r="D26" s="116">
        <v>5200</v>
      </c>
      <c r="E26" s="117" t="s">
        <v>136</v>
      </c>
      <c r="F26" s="118" t="s">
        <v>137</v>
      </c>
      <c r="G26" s="118" t="s">
        <v>138</v>
      </c>
      <c r="H26" s="119" t="s">
        <v>139</v>
      </c>
      <c r="I26" s="119">
        <v>12.1</v>
      </c>
      <c r="J26" s="120">
        <v>44600</v>
      </c>
      <c r="K26" s="120">
        <v>44602</v>
      </c>
      <c r="L26" s="119" t="s">
        <v>138</v>
      </c>
      <c r="M26" s="121">
        <f t="shared" si="1"/>
        <v>6000</v>
      </c>
      <c r="N26" s="121" t="str">
        <f t="shared" si="2"/>
        <v/>
      </c>
      <c r="O26" s="122" t="str">
        <f t="shared" si="3"/>
        <v xml:space="preserve">No Yes None 6000 </v>
      </c>
      <c r="P26" s="123">
        <f>IF(H26="Casement-slider",16,VLOOKUP(O26,'2. Version 5.0 Criteria'!$B$6:$D$39,3,FALSE))</f>
        <v>1</v>
      </c>
      <c r="Q26" s="124">
        <f t="shared" si="4"/>
        <v>12.1</v>
      </c>
      <c r="R26" s="124" t="e">
        <f t="shared" si="4"/>
        <v>#N/A</v>
      </c>
      <c r="S26" s="124" t="e">
        <f t="shared" si="4"/>
        <v>#N/A</v>
      </c>
      <c r="T26" s="124" t="e">
        <f t="shared" si="4"/>
        <v>#N/A</v>
      </c>
      <c r="U26" s="124" t="e">
        <f t="shared" si="4"/>
        <v>#N/A</v>
      </c>
      <c r="V26" s="124" t="e">
        <f t="shared" si="4"/>
        <v>#N/A</v>
      </c>
      <c r="W26" s="124" t="e">
        <f t="shared" si="4"/>
        <v>#N/A</v>
      </c>
      <c r="X26" s="124" t="e">
        <f t="shared" si="4"/>
        <v>#N/A</v>
      </c>
      <c r="Y26" s="124" t="e">
        <f t="shared" si="4"/>
        <v>#N/A</v>
      </c>
      <c r="Z26" s="124" t="e">
        <f t="shared" si="4"/>
        <v>#N/A</v>
      </c>
      <c r="AA26" s="124" t="e">
        <f t="shared" si="4"/>
        <v>#N/A</v>
      </c>
      <c r="AB26" s="124" t="e">
        <f t="shared" si="4"/>
        <v>#N/A</v>
      </c>
      <c r="AC26" s="124" t="e">
        <f t="shared" si="4"/>
        <v>#N/A</v>
      </c>
      <c r="AD26" s="124" t="e">
        <f t="shared" si="4"/>
        <v>#N/A</v>
      </c>
      <c r="AE26" s="124" t="e">
        <f t="shared" si="4"/>
        <v>#N/A</v>
      </c>
      <c r="AF26" s="124" t="e">
        <f t="shared" si="4"/>
        <v>#N/A</v>
      </c>
      <c r="AG26" s="124" t="e">
        <f t="shared" si="8"/>
        <v>#N/A</v>
      </c>
      <c r="AH26" s="124" t="e">
        <f t="shared" si="8"/>
        <v>#N/A</v>
      </c>
      <c r="AJ26" s="130">
        <v>7</v>
      </c>
      <c r="AK26" s="131">
        <v>0</v>
      </c>
      <c r="AL26" s="132">
        <v>10</v>
      </c>
      <c r="AM26" s="131">
        <v>0</v>
      </c>
      <c r="AN26" s="132">
        <v>11</v>
      </c>
      <c r="AO26" s="131">
        <v>0</v>
      </c>
      <c r="AP26" s="132">
        <f t="shared" si="9"/>
        <v>12.8</v>
      </c>
      <c r="AQ26" s="131">
        <v>0</v>
      </c>
      <c r="AR26" s="132">
        <v>12.8</v>
      </c>
      <c r="AS26" s="131">
        <v>0</v>
      </c>
      <c r="AT26" s="133">
        <f t="shared" si="6"/>
        <v>13.5</v>
      </c>
      <c r="AU26" s="2"/>
      <c r="AV26" s="3"/>
      <c r="AW26" s="129"/>
      <c r="AX26" s="129"/>
      <c r="AY26" s="129"/>
    </row>
    <row r="27" spans="1:51" s="125" customFormat="1" ht="15" x14ac:dyDescent="0.25">
      <c r="A27" s="113"/>
      <c r="B27" s="114" t="s">
        <v>168</v>
      </c>
      <c r="C27" s="115" t="s">
        <v>177</v>
      </c>
      <c r="D27" s="116">
        <v>5250</v>
      </c>
      <c r="E27" s="117" t="s">
        <v>136</v>
      </c>
      <c r="F27" s="118" t="s">
        <v>137</v>
      </c>
      <c r="G27" s="118" t="s">
        <v>138</v>
      </c>
      <c r="H27" s="119" t="s">
        <v>139</v>
      </c>
      <c r="I27" s="119">
        <v>12.1</v>
      </c>
      <c r="J27" s="120">
        <v>43567</v>
      </c>
      <c r="K27" s="120">
        <v>43567</v>
      </c>
      <c r="L27" s="119" t="s">
        <v>138</v>
      </c>
      <c r="M27" s="121">
        <f t="shared" si="1"/>
        <v>6000</v>
      </c>
      <c r="N27" s="121" t="str">
        <f t="shared" si="2"/>
        <v/>
      </c>
      <c r="O27" s="122" t="str">
        <f t="shared" si="3"/>
        <v xml:space="preserve">No Yes None 6000 </v>
      </c>
      <c r="P27" s="123">
        <f>IF(H27="Casement-slider",16,VLOOKUP(O27,'2. Version 5.0 Criteria'!$B$6:$D$39,3,FALSE))</f>
        <v>1</v>
      </c>
      <c r="Q27" s="124">
        <f t="shared" si="4"/>
        <v>12.1</v>
      </c>
      <c r="R27" s="124" t="e">
        <f t="shared" si="4"/>
        <v>#N/A</v>
      </c>
      <c r="S27" s="124" t="e">
        <f t="shared" si="4"/>
        <v>#N/A</v>
      </c>
      <c r="T27" s="124" t="e">
        <f t="shared" si="4"/>
        <v>#N/A</v>
      </c>
      <c r="U27" s="124" t="e">
        <f t="shared" si="4"/>
        <v>#N/A</v>
      </c>
      <c r="V27" s="124" t="e">
        <f t="shared" si="4"/>
        <v>#N/A</v>
      </c>
      <c r="W27" s="124" t="e">
        <f t="shared" si="4"/>
        <v>#N/A</v>
      </c>
      <c r="X27" s="124" t="e">
        <f t="shared" si="4"/>
        <v>#N/A</v>
      </c>
      <c r="Y27" s="124" t="e">
        <f t="shared" si="4"/>
        <v>#N/A</v>
      </c>
      <c r="Z27" s="124" t="e">
        <f t="shared" si="4"/>
        <v>#N/A</v>
      </c>
      <c r="AA27" s="124" t="e">
        <f t="shared" si="4"/>
        <v>#N/A</v>
      </c>
      <c r="AB27" s="124" t="e">
        <f t="shared" si="4"/>
        <v>#N/A</v>
      </c>
      <c r="AC27" s="124" t="e">
        <f t="shared" si="4"/>
        <v>#N/A</v>
      </c>
      <c r="AD27" s="124" t="e">
        <f t="shared" si="4"/>
        <v>#N/A</v>
      </c>
      <c r="AE27" s="124" t="e">
        <f t="shared" si="4"/>
        <v>#N/A</v>
      </c>
      <c r="AF27" s="124" t="e">
        <f t="shared" si="4"/>
        <v>#N/A</v>
      </c>
      <c r="AG27" s="124" t="e">
        <f t="shared" si="8"/>
        <v>#N/A</v>
      </c>
      <c r="AH27" s="124" t="e">
        <f t="shared" si="8"/>
        <v>#N/A</v>
      </c>
      <c r="AJ27" s="130">
        <v>7</v>
      </c>
      <c r="AK27" s="131">
        <v>6000</v>
      </c>
      <c r="AL27" s="132">
        <v>10</v>
      </c>
      <c r="AM27" s="131">
        <v>6000</v>
      </c>
      <c r="AN27" s="132">
        <v>11</v>
      </c>
      <c r="AO27" s="131">
        <f>AK27</f>
        <v>6000</v>
      </c>
      <c r="AP27" s="132">
        <f t="shared" si="9"/>
        <v>12.8</v>
      </c>
      <c r="AQ27" s="131">
        <v>6000</v>
      </c>
      <c r="AR27" s="132">
        <v>12.8</v>
      </c>
      <c r="AS27" s="131">
        <v>0</v>
      </c>
      <c r="AT27" s="133">
        <f t="shared" si="6"/>
        <v>13.5</v>
      </c>
      <c r="AU27" s="2"/>
      <c r="AV27" s="3"/>
      <c r="AW27" s="129"/>
      <c r="AX27" s="129"/>
      <c r="AY27" s="129"/>
    </row>
    <row r="28" spans="1:51" s="125" customFormat="1" ht="15" x14ac:dyDescent="0.25">
      <c r="A28" s="113"/>
      <c r="B28" s="114" t="s">
        <v>178</v>
      </c>
      <c r="C28" s="115" t="s">
        <v>179</v>
      </c>
      <c r="D28" s="116">
        <v>5500</v>
      </c>
      <c r="E28" s="117" t="s">
        <v>136</v>
      </c>
      <c r="F28" s="118" t="s">
        <v>137</v>
      </c>
      <c r="G28" s="118" t="s">
        <v>138</v>
      </c>
      <c r="H28" s="119" t="s">
        <v>139</v>
      </c>
      <c r="I28" s="119">
        <v>12.1</v>
      </c>
      <c r="J28" s="120">
        <v>42720</v>
      </c>
      <c r="K28" s="120">
        <v>42736</v>
      </c>
      <c r="L28" s="119" t="s">
        <v>138</v>
      </c>
      <c r="M28" s="121">
        <f t="shared" si="1"/>
        <v>6000</v>
      </c>
      <c r="N28" s="121" t="str">
        <f t="shared" si="2"/>
        <v/>
      </c>
      <c r="O28" s="122" t="str">
        <f t="shared" si="3"/>
        <v xml:space="preserve">No Yes None 6000 </v>
      </c>
      <c r="P28" s="123">
        <f>IF(H28="Casement-slider",16,VLOOKUP(O28,'2. Version 5.0 Criteria'!$B$6:$D$39,3,FALSE))</f>
        <v>1</v>
      </c>
      <c r="Q28" s="124">
        <f t="shared" si="4"/>
        <v>12.1</v>
      </c>
      <c r="R28" s="124" t="e">
        <f t="shared" si="4"/>
        <v>#N/A</v>
      </c>
      <c r="S28" s="124" t="e">
        <f t="shared" si="4"/>
        <v>#N/A</v>
      </c>
      <c r="T28" s="124" t="e">
        <f t="shared" si="4"/>
        <v>#N/A</v>
      </c>
      <c r="U28" s="124" t="e">
        <f t="shared" si="4"/>
        <v>#N/A</v>
      </c>
      <c r="V28" s="124" t="e">
        <f t="shared" si="4"/>
        <v>#N/A</v>
      </c>
      <c r="W28" s="124" t="e">
        <f t="shared" si="4"/>
        <v>#N/A</v>
      </c>
      <c r="X28" s="124" t="e">
        <f t="shared" si="4"/>
        <v>#N/A</v>
      </c>
      <c r="Y28" s="124" t="e">
        <f t="shared" si="4"/>
        <v>#N/A</v>
      </c>
      <c r="Z28" s="124" t="e">
        <f t="shared" si="4"/>
        <v>#N/A</v>
      </c>
      <c r="AA28" s="124" t="e">
        <f t="shared" si="4"/>
        <v>#N/A</v>
      </c>
      <c r="AB28" s="124" t="e">
        <f t="shared" si="4"/>
        <v>#N/A</v>
      </c>
      <c r="AC28" s="124" t="e">
        <f t="shared" si="4"/>
        <v>#N/A</v>
      </c>
      <c r="AD28" s="124" t="e">
        <f t="shared" si="4"/>
        <v>#N/A</v>
      </c>
      <c r="AE28" s="124" t="e">
        <f t="shared" si="4"/>
        <v>#N/A</v>
      </c>
      <c r="AF28" s="124" t="e">
        <f t="shared" si="4"/>
        <v>#N/A</v>
      </c>
      <c r="AG28" s="124" t="e">
        <f t="shared" si="8"/>
        <v>#N/A</v>
      </c>
      <c r="AH28" s="124" t="e">
        <f t="shared" si="8"/>
        <v>#N/A</v>
      </c>
      <c r="AJ28" s="139">
        <v>7</v>
      </c>
      <c r="AK28" s="140">
        <v>35000</v>
      </c>
      <c r="AL28" s="134">
        <v>10</v>
      </c>
      <c r="AM28" s="140">
        <v>35000</v>
      </c>
      <c r="AN28" s="134">
        <v>11</v>
      </c>
      <c r="AO28" s="140">
        <v>35000</v>
      </c>
      <c r="AP28" s="134">
        <f t="shared" si="9"/>
        <v>12.8</v>
      </c>
      <c r="AQ28" s="140">
        <v>35000</v>
      </c>
      <c r="AR28" s="134">
        <v>12.8</v>
      </c>
      <c r="AS28" s="140">
        <v>35000</v>
      </c>
      <c r="AT28" s="141">
        <f t="shared" si="6"/>
        <v>13.5</v>
      </c>
      <c r="AU28" s="2"/>
      <c r="AV28" s="3"/>
      <c r="AW28" s="129"/>
      <c r="AX28" s="129"/>
      <c r="AY28" s="129"/>
    </row>
    <row r="29" spans="1:51" s="125" customFormat="1" ht="15" x14ac:dyDescent="0.25">
      <c r="A29" s="113"/>
      <c r="B29" s="114" t="s">
        <v>180</v>
      </c>
      <c r="C29" s="115" t="s">
        <v>181</v>
      </c>
      <c r="D29" s="116">
        <v>5500</v>
      </c>
      <c r="E29" s="117" t="s">
        <v>136</v>
      </c>
      <c r="F29" s="118" t="s">
        <v>137</v>
      </c>
      <c r="G29" s="118" t="s">
        <v>138</v>
      </c>
      <c r="H29" s="119" t="s">
        <v>139</v>
      </c>
      <c r="I29" s="119">
        <v>12.1</v>
      </c>
      <c r="J29" s="120">
        <v>43111</v>
      </c>
      <c r="K29" s="120">
        <v>42736</v>
      </c>
      <c r="L29" s="119" t="s">
        <v>138</v>
      </c>
      <c r="M29" s="121">
        <f t="shared" si="1"/>
        <v>6000</v>
      </c>
      <c r="N29" s="121" t="str">
        <f t="shared" si="2"/>
        <v/>
      </c>
      <c r="O29" s="122" t="str">
        <f t="shared" si="3"/>
        <v xml:space="preserve">No Yes None 6000 </v>
      </c>
      <c r="P29" s="123">
        <f>IF(H29="Casement-slider",16,VLOOKUP(O29,'2. Version 5.0 Criteria'!$B$6:$D$39,3,FALSE))</f>
        <v>1</v>
      </c>
      <c r="Q29" s="124">
        <f t="shared" si="4"/>
        <v>12.1</v>
      </c>
      <c r="R29" s="124" t="e">
        <f t="shared" si="4"/>
        <v>#N/A</v>
      </c>
      <c r="S29" s="124" t="e">
        <f t="shared" si="4"/>
        <v>#N/A</v>
      </c>
      <c r="T29" s="124" t="e">
        <f t="shared" si="4"/>
        <v>#N/A</v>
      </c>
      <c r="U29" s="124" t="e">
        <f t="shared" si="4"/>
        <v>#N/A</v>
      </c>
      <c r="V29" s="124" t="e">
        <f t="shared" si="4"/>
        <v>#N/A</v>
      </c>
      <c r="W29" s="124" t="e">
        <f t="shared" si="4"/>
        <v>#N/A</v>
      </c>
      <c r="X29" s="124" t="e">
        <f t="shared" si="4"/>
        <v>#N/A</v>
      </c>
      <c r="Y29" s="124" t="e">
        <f t="shared" si="4"/>
        <v>#N/A</v>
      </c>
      <c r="Z29" s="124" t="e">
        <f t="shared" si="4"/>
        <v>#N/A</v>
      </c>
      <c r="AA29" s="124" t="e">
        <f t="shared" si="4"/>
        <v>#N/A</v>
      </c>
      <c r="AB29" s="124" t="e">
        <f t="shared" si="4"/>
        <v>#N/A</v>
      </c>
      <c r="AC29" s="124" t="e">
        <f t="shared" si="4"/>
        <v>#N/A</v>
      </c>
      <c r="AD29" s="124" t="e">
        <f t="shared" si="4"/>
        <v>#N/A</v>
      </c>
      <c r="AE29" s="124" t="e">
        <f t="shared" si="4"/>
        <v>#N/A</v>
      </c>
      <c r="AF29" s="124" t="e">
        <f t="shared" si="4"/>
        <v>#N/A</v>
      </c>
      <c r="AG29" s="124" t="e">
        <f t="shared" si="8"/>
        <v>#N/A</v>
      </c>
      <c r="AH29" s="124" t="e">
        <f t="shared" si="8"/>
        <v>#N/A</v>
      </c>
      <c r="AJ29" s="130" t="s">
        <v>42</v>
      </c>
      <c r="AK29" s="131">
        <v>0</v>
      </c>
      <c r="AL29" s="132">
        <v>9.6</v>
      </c>
      <c r="AM29" s="131">
        <v>0</v>
      </c>
      <c r="AN29" s="132">
        <v>10.6</v>
      </c>
      <c r="AO29" s="131">
        <v>0</v>
      </c>
      <c r="AP29" s="132">
        <f t="shared" si="7"/>
        <v>12.96</v>
      </c>
      <c r="AQ29" s="131">
        <v>0</v>
      </c>
      <c r="AR29" s="132">
        <v>14.1</v>
      </c>
      <c r="AS29" s="131">
        <v>0</v>
      </c>
      <c r="AT29" s="133">
        <f t="shared" si="6"/>
        <v>12.96</v>
      </c>
      <c r="AU29" s="2"/>
      <c r="AV29" s="3"/>
      <c r="AW29" s="129"/>
      <c r="AX29" s="129"/>
      <c r="AY29" s="129"/>
    </row>
    <row r="30" spans="1:51" s="125" customFormat="1" ht="15" x14ac:dyDescent="0.25">
      <c r="A30" s="113"/>
      <c r="B30" s="114" t="s">
        <v>168</v>
      </c>
      <c r="C30" s="115" t="s">
        <v>182</v>
      </c>
      <c r="D30" s="116">
        <v>24000</v>
      </c>
      <c r="E30" s="117" t="s">
        <v>136</v>
      </c>
      <c r="F30" s="118" t="s">
        <v>138</v>
      </c>
      <c r="G30" s="118" t="s">
        <v>138</v>
      </c>
      <c r="H30" s="119" t="s">
        <v>139</v>
      </c>
      <c r="I30" s="119">
        <v>10.199999999999999</v>
      </c>
      <c r="J30" s="120">
        <v>43539</v>
      </c>
      <c r="K30" s="120">
        <v>43546</v>
      </c>
      <c r="L30" s="119" t="s">
        <v>138</v>
      </c>
      <c r="M30" s="121">
        <f t="shared" si="1"/>
        <v>28000</v>
      </c>
      <c r="N30" s="121">
        <f t="shared" si="2"/>
        <v>20000</v>
      </c>
      <c r="O30" s="122" t="str">
        <f t="shared" si="3"/>
        <v>Yes Yes None 28000 20000</v>
      </c>
      <c r="P30" s="123">
        <f>IF(H30="Casement-slider",16,VLOOKUP(O30,'2. Version 5.0 Criteria'!$B$6:$D$39,3,FALSE))</f>
        <v>11</v>
      </c>
      <c r="Q30" s="124" t="e">
        <f t="shared" si="4"/>
        <v>#N/A</v>
      </c>
      <c r="R30" s="124" t="e">
        <f t="shared" si="4"/>
        <v>#N/A</v>
      </c>
      <c r="S30" s="124" t="e">
        <f t="shared" si="4"/>
        <v>#N/A</v>
      </c>
      <c r="T30" s="124" t="e">
        <f t="shared" si="4"/>
        <v>#N/A</v>
      </c>
      <c r="U30" s="124" t="e">
        <f t="shared" si="4"/>
        <v>#N/A</v>
      </c>
      <c r="V30" s="124" t="e">
        <f t="shared" si="4"/>
        <v>#N/A</v>
      </c>
      <c r="W30" s="124" t="e">
        <f t="shared" si="4"/>
        <v>#N/A</v>
      </c>
      <c r="X30" s="124" t="e">
        <f t="shared" si="4"/>
        <v>#N/A</v>
      </c>
      <c r="Y30" s="124" t="e">
        <f t="shared" si="4"/>
        <v>#N/A</v>
      </c>
      <c r="Z30" s="124" t="e">
        <f t="shared" si="4"/>
        <v>#N/A</v>
      </c>
      <c r="AA30" s="124" t="e">
        <f t="shared" si="4"/>
        <v>#N/A</v>
      </c>
      <c r="AB30" s="124" t="e">
        <f t="shared" si="4"/>
        <v>#N/A</v>
      </c>
      <c r="AC30" s="124">
        <f t="shared" si="4"/>
        <v>10.199999999999999</v>
      </c>
      <c r="AD30" s="124" t="e">
        <f t="shared" si="4"/>
        <v>#N/A</v>
      </c>
      <c r="AE30" s="124" t="e">
        <f t="shared" si="4"/>
        <v>#N/A</v>
      </c>
      <c r="AF30" s="124" t="e">
        <f t="shared" si="4"/>
        <v>#N/A</v>
      </c>
      <c r="AG30" s="124" t="e">
        <f t="shared" si="8"/>
        <v>#N/A</v>
      </c>
      <c r="AH30" s="124" t="e">
        <f t="shared" si="8"/>
        <v>#N/A</v>
      </c>
      <c r="AJ30" s="130" t="s">
        <v>42</v>
      </c>
      <c r="AK30" s="131">
        <v>8000</v>
      </c>
      <c r="AL30" s="132">
        <v>9.6</v>
      </c>
      <c r="AM30" s="131">
        <v>8000</v>
      </c>
      <c r="AN30" s="132">
        <v>10.6</v>
      </c>
      <c r="AO30" s="131">
        <f>AK30</f>
        <v>8000</v>
      </c>
      <c r="AP30" s="132">
        <f t="shared" si="7"/>
        <v>12.96</v>
      </c>
      <c r="AQ30" s="131">
        <v>8000</v>
      </c>
      <c r="AR30" s="132">
        <v>14.1</v>
      </c>
      <c r="AS30" s="131">
        <v>0</v>
      </c>
      <c r="AT30" s="133">
        <f t="shared" si="6"/>
        <v>12.96</v>
      </c>
      <c r="AU30" s="2"/>
      <c r="AV30" s="3"/>
      <c r="AW30" s="129"/>
      <c r="AX30" s="129"/>
      <c r="AY30" s="129"/>
    </row>
    <row r="31" spans="1:51" s="125" customFormat="1" ht="15" x14ac:dyDescent="0.25">
      <c r="A31" s="113"/>
      <c r="B31" s="114" t="s">
        <v>168</v>
      </c>
      <c r="C31" s="115" t="s">
        <v>183</v>
      </c>
      <c r="D31" s="116">
        <v>10000</v>
      </c>
      <c r="E31" s="117" t="s">
        <v>136</v>
      </c>
      <c r="F31" s="118" t="s">
        <v>138</v>
      </c>
      <c r="G31" s="118" t="s">
        <v>138</v>
      </c>
      <c r="H31" s="119" t="s">
        <v>139</v>
      </c>
      <c r="I31" s="119">
        <v>10.8</v>
      </c>
      <c r="J31" s="120">
        <v>43539</v>
      </c>
      <c r="K31" s="120">
        <v>43546</v>
      </c>
      <c r="L31" s="119" t="s">
        <v>138</v>
      </c>
      <c r="M31" s="121">
        <f t="shared" si="1"/>
        <v>11000</v>
      </c>
      <c r="N31" s="121">
        <f t="shared" si="2"/>
        <v>8000</v>
      </c>
      <c r="O31" s="122" t="str">
        <f t="shared" si="3"/>
        <v>Yes Yes None 11000 8000</v>
      </c>
      <c r="P31" s="123">
        <f>IF(H31="Casement-slider",16,VLOOKUP(O31,'2. Version 5.0 Criteria'!$B$6:$D$39,3,FALSE))</f>
        <v>11</v>
      </c>
      <c r="Q31" s="124" t="e">
        <f t="shared" si="4"/>
        <v>#N/A</v>
      </c>
      <c r="R31" s="124" t="e">
        <f t="shared" si="4"/>
        <v>#N/A</v>
      </c>
      <c r="S31" s="124" t="e">
        <f t="shared" si="4"/>
        <v>#N/A</v>
      </c>
      <c r="T31" s="124" t="e">
        <f t="shared" si="4"/>
        <v>#N/A</v>
      </c>
      <c r="U31" s="124" t="e">
        <f t="shared" si="4"/>
        <v>#N/A</v>
      </c>
      <c r="V31" s="124" t="e">
        <f t="shared" si="4"/>
        <v>#N/A</v>
      </c>
      <c r="W31" s="124" t="e">
        <f t="shared" si="4"/>
        <v>#N/A</v>
      </c>
      <c r="X31" s="124" t="e">
        <f t="shared" si="4"/>
        <v>#N/A</v>
      </c>
      <c r="Y31" s="124" t="e">
        <f t="shared" si="4"/>
        <v>#N/A</v>
      </c>
      <c r="Z31" s="124" t="e">
        <f t="shared" si="4"/>
        <v>#N/A</v>
      </c>
      <c r="AA31" s="124" t="e">
        <f t="shared" si="4"/>
        <v>#N/A</v>
      </c>
      <c r="AB31" s="124" t="e">
        <f t="shared" si="4"/>
        <v>#N/A</v>
      </c>
      <c r="AC31" s="124">
        <f t="shared" si="4"/>
        <v>10.8</v>
      </c>
      <c r="AD31" s="124" t="e">
        <f t="shared" si="4"/>
        <v>#N/A</v>
      </c>
      <c r="AE31" s="124" t="e">
        <f t="shared" si="4"/>
        <v>#N/A</v>
      </c>
      <c r="AF31" s="124" t="e">
        <f t="shared" si="4"/>
        <v>#N/A</v>
      </c>
      <c r="AG31" s="124" t="e">
        <f t="shared" si="8"/>
        <v>#N/A</v>
      </c>
      <c r="AH31" s="124" t="e">
        <f t="shared" si="8"/>
        <v>#N/A</v>
      </c>
      <c r="AJ31" s="139" t="s">
        <v>42</v>
      </c>
      <c r="AK31" s="140">
        <v>35000</v>
      </c>
      <c r="AL31" s="134">
        <v>9.6</v>
      </c>
      <c r="AM31" s="140">
        <v>35000</v>
      </c>
      <c r="AN31" s="134">
        <v>10.6</v>
      </c>
      <c r="AO31" s="140">
        <v>35000</v>
      </c>
      <c r="AP31" s="134">
        <f t="shared" si="7"/>
        <v>12.96</v>
      </c>
      <c r="AQ31" s="140">
        <v>35000</v>
      </c>
      <c r="AR31" s="134">
        <v>14.1</v>
      </c>
      <c r="AS31" s="140">
        <v>35000</v>
      </c>
      <c r="AT31" s="141">
        <f t="shared" si="6"/>
        <v>12.96</v>
      </c>
      <c r="AU31" s="2"/>
      <c r="AV31" s="3"/>
      <c r="AW31" s="129"/>
      <c r="AX31" s="129"/>
      <c r="AY31" s="129"/>
    </row>
    <row r="32" spans="1:51" s="125" customFormat="1" ht="15" x14ac:dyDescent="0.25">
      <c r="A32" s="113"/>
      <c r="B32" s="114" t="s">
        <v>184</v>
      </c>
      <c r="C32" s="115" t="s">
        <v>185</v>
      </c>
      <c r="D32" s="116">
        <v>10100</v>
      </c>
      <c r="E32" s="117" t="s">
        <v>136</v>
      </c>
      <c r="F32" s="118" t="s">
        <v>138</v>
      </c>
      <c r="G32" s="118" t="s">
        <v>138</v>
      </c>
      <c r="H32" s="119" t="s">
        <v>139</v>
      </c>
      <c r="I32" s="119">
        <v>10.8</v>
      </c>
      <c r="J32" s="120">
        <v>44701</v>
      </c>
      <c r="K32" s="120">
        <v>44624</v>
      </c>
      <c r="L32" s="119" t="s">
        <v>138</v>
      </c>
      <c r="M32" s="121">
        <f t="shared" si="1"/>
        <v>11000</v>
      </c>
      <c r="N32" s="121">
        <f t="shared" si="2"/>
        <v>8000</v>
      </c>
      <c r="O32" s="122" t="str">
        <f t="shared" si="3"/>
        <v>Yes Yes None 11000 8000</v>
      </c>
      <c r="P32" s="123">
        <f>IF(H32="Casement-slider",16,VLOOKUP(O32,'2. Version 5.0 Criteria'!$B$6:$D$39,3,FALSE))</f>
        <v>11</v>
      </c>
      <c r="Q32" s="124" t="e">
        <f t="shared" si="4"/>
        <v>#N/A</v>
      </c>
      <c r="R32" s="124" t="e">
        <f t="shared" si="4"/>
        <v>#N/A</v>
      </c>
      <c r="S32" s="124" t="e">
        <f t="shared" si="4"/>
        <v>#N/A</v>
      </c>
      <c r="T32" s="124" t="e">
        <f t="shared" si="4"/>
        <v>#N/A</v>
      </c>
      <c r="U32" s="124" t="e">
        <f t="shared" si="4"/>
        <v>#N/A</v>
      </c>
      <c r="V32" s="124" t="e">
        <f t="shared" si="4"/>
        <v>#N/A</v>
      </c>
      <c r="W32" s="124" t="e">
        <f t="shared" si="4"/>
        <v>#N/A</v>
      </c>
      <c r="X32" s="124" t="e">
        <f t="shared" si="4"/>
        <v>#N/A</v>
      </c>
      <c r="Y32" s="124" t="e">
        <f t="shared" si="4"/>
        <v>#N/A</v>
      </c>
      <c r="Z32" s="124" t="e">
        <f t="shared" si="4"/>
        <v>#N/A</v>
      </c>
      <c r="AA32" s="124" t="e">
        <f t="shared" si="4"/>
        <v>#N/A</v>
      </c>
      <c r="AB32" s="124" t="e">
        <f t="shared" si="4"/>
        <v>#N/A</v>
      </c>
      <c r="AC32" s="124">
        <f t="shared" si="4"/>
        <v>10.8</v>
      </c>
      <c r="AD32" s="124" t="e">
        <f t="shared" si="4"/>
        <v>#N/A</v>
      </c>
      <c r="AE32" s="124" t="e">
        <f t="shared" si="4"/>
        <v>#N/A</v>
      </c>
      <c r="AF32" s="124" t="e">
        <f t="shared" si="4"/>
        <v>#N/A</v>
      </c>
      <c r="AG32" s="124" t="e">
        <f t="shared" si="8"/>
        <v>#N/A</v>
      </c>
      <c r="AH32" s="124" t="e">
        <f t="shared" si="8"/>
        <v>#N/A</v>
      </c>
      <c r="AJ32" s="130" t="s">
        <v>45</v>
      </c>
      <c r="AK32" s="131">
        <v>0</v>
      </c>
      <c r="AL32" s="132">
        <v>9.5</v>
      </c>
      <c r="AM32" s="131">
        <v>0</v>
      </c>
      <c r="AN32" s="132">
        <v>10.5</v>
      </c>
      <c r="AO32" s="131">
        <v>0</v>
      </c>
      <c r="AP32" s="132">
        <f t="shared" si="7"/>
        <v>12.825000000000001</v>
      </c>
      <c r="AQ32" s="131">
        <v>0</v>
      </c>
      <c r="AR32" s="132">
        <v>13.9</v>
      </c>
      <c r="AS32" s="131">
        <v>0</v>
      </c>
      <c r="AT32" s="133">
        <f t="shared" si="6"/>
        <v>12.825000000000001</v>
      </c>
      <c r="AU32" s="2"/>
      <c r="AV32" s="3"/>
      <c r="AW32" s="129"/>
      <c r="AX32" s="129"/>
      <c r="AY32" s="129"/>
    </row>
    <row r="33" spans="1:51" s="125" customFormat="1" ht="15" x14ac:dyDescent="0.25">
      <c r="A33" s="113"/>
      <c r="B33" s="114" t="s">
        <v>186</v>
      </c>
      <c r="C33" s="115" t="s">
        <v>187</v>
      </c>
      <c r="D33" s="116">
        <v>10100</v>
      </c>
      <c r="E33" s="117" t="s">
        <v>136</v>
      </c>
      <c r="F33" s="118" t="s">
        <v>138</v>
      </c>
      <c r="G33" s="118" t="s">
        <v>138</v>
      </c>
      <c r="H33" s="119" t="s">
        <v>139</v>
      </c>
      <c r="I33" s="119">
        <v>10.8</v>
      </c>
      <c r="J33" s="120">
        <v>44701</v>
      </c>
      <c r="K33" s="120">
        <v>44624</v>
      </c>
      <c r="L33" s="119" t="s">
        <v>138</v>
      </c>
      <c r="M33" s="121">
        <f t="shared" si="1"/>
        <v>11000</v>
      </c>
      <c r="N33" s="121">
        <f t="shared" si="2"/>
        <v>8000</v>
      </c>
      <c r="O33" s="122" t="str">
        <f t="shared" si="3"/>
        <v>Yes Yes None 11000 8000</v>
      </c>
      <c r="P33" s="123">
        <f>IF(H33="Casement-slider",16,VLOOKUP(O33,'2. Version 5.0 Criteria'!$B$6:$D$39,3,FALSE))</f>
        <v>11</v>
      </c>
      <c r="Q33" s="124" t="e">
        <f t="shared" si="4"/>
        <v>#N/A</v>
      </c>
      <c r="R33" s="124" t="e">
        <f t="shared" si="4"/>
        <v>#N/A</v>
      </c>
      <c r="S33" s="124" t="e">
        <f t="shared" si="4"/>
        <v>#N/A</v>
      </c>
      <c r="T33" s="124" t="e">
        <f t="shared" si="4"/>
        <v>#N/A</v>
      </c>
      <c r="U33" s="124" t="e">
        <f t="shared" si="4"/>
        <v>#N/A</v>
      </c>
      <c r="V33" s="124" t="e">
        <f t="shared" si="4"/>
        <v>#N/A</v>
      </c>
      <c r="W33" s="124" t="e">
        <f t="shared" si="4"/>
        <v>#N/A</v>
      </c>
      <c r="X33" s="124" t="e">
        <f t="shared" si="4"/>
        <v>#N/A</v>
      </c>
      <c r="Y33" s="124" t="e">
        <f t="shared" si="4"/>
        <v>#N/A</v>
      </c>
      <c r="Z33" s="124" t="e">
        <f t="shared" si="4"/>
        <v>#N/A</v>
      </c>
      <c r="AA33" s="124" t="e">
        <f t="shared" si="4"/>
        <v>#N/A</v>
      </c>
      <c r="AB33" s="124" t="e">
        <f t="shared" si="4"/>
        <v>#N/A</v>
      </c>
      <c r="AC33" s="124">
        <f t="shared" si="4"/>
        <v>10.8</v>
      </c>
      <c r="AD33" s="124" t="e">
        <f t="shared" si="4"/>
        <v>#N/A</v>
      </c>
      <c r="AE33" s="124" t="e">
        <f t="shared" si="4"/>
        <v>#N/A</v>
      </c>
      <c r="AF33" s="124" t="e">
        <f t="shared" si="4"/>
        <v>#N/A</v>
      </c>
      <c r="AG33" s="124" t="e">
        <f t="shared" si="8"/>
        <v>#N/A</v>
      </c>
      <c r="AH33" s="124" t="e">
        <f t="shared" si="8"/>
        <v>#N/A</v>
      </c>
      <c r="AJ33" s="130" t="s">
        <v>45</v>
      </c>
      <c r="AK33" s="131">
        <v>12000</v>
      </c>
      <c r="AL33" s="132">
        <v>9.5</v>
      </c>
      <c r="AM33" s="131">
        <v>12000</v>
      </c>
      <c r="AN33" s="132">
        <v>10.5</v>
      </c>
      <c r="AO33" s="131">
        <f>AK33</f>
        <v>12000</v>
      </c>
      <c r="AP33" s="132">
        <f t="shared" si="7"/>
        <v>12.825000000000001</v>
      </c>
      <c r="AQ33" s="131">
        <v>12000</v>
      </c>
      <c r="AR33" s="132">
        <v>13.9</v>
      </c>
      <c r="AS33" s="131">
        <v>0</v>
      </c>
      <c r="AT33" s="133">
        <f t="shared" si="6"/>
        <v>12.825000000000001</v>
      </c>
      <c r="AU33" s="2"/>
      <c r="AV33" s="3"/>
      <c r="AW33" s="129"/>
      <c r="AX33" s="129"/>
      <c r="AY33" s="129"/>
    </row>
    <row r="34" spans="1:51" s="125" customFormat="1" ht="15" x14ac:dyDescent="0.25">
      <c r="A34" s="113"/>
      <c r="B34" s="114" t="s">
        <v>188</v>
      </c>
      <c r="C34" s="115" t="s">
        <v>189</v>
      </c>
      <c r="D34" s="116">
        <v>10100</v>
      </c>
      <c r="E34" s="117" t="s">
        <v>136</v>
      </c>
      <c r="F34" s="118" t="s">
        <v>138</v>
      </c>
      <c r="G34" s="118" t="s">
        <v>138</v>
      </c>
      <c r="H34" s="119" t="s">
        <v>139</v>
      </c>
      <c r="I34" s="119">
        <v>10.8</v>
      </c>
      <c r="J34" s="120">
        <v>44701</v>
      </c>
      <c r="K34" s="120">
        <v>44624</v>
      </c>
      <c r="L34" s="119" t="s">
        <v>138</v>
      </c>
      <c r="M34" s="121">
        <f t="shared" si="1"/>
        <v>11000</v>
      </c>
      <c r="N34" s="121">
        <f t="shared" si="2"/>
        <v>8000</v>
      </c>
      <c r="O34" s="122" t="str">
        <f t="shared" si="3"/>
        <v>Yes Yes None 11000 8000</v>
      </c>
      <c r="P34" s="123">
        <f>IF(H34="Casement-slider",16,VLOOKUP(O34,'2. Version 5.0 Criteria'!$B$6:$D$39,3,FALSE))</f>
        <v>11</v>
      </c>
      <c r="Q34" s="124" t="e">
        <f t="shared" si="4"/>
        <v>#N/A</v>
      </c>
      <c r="R34" s="124" t="e">
        <f t="shared" ref="R34:AG49" si="10">IF($P34=R$3, $I34, NA())</f>
        <v>#N/A</v>
      </c>
      <c r="S34" s="124" t="e">
        <f t="shared" si="10"/>
        <v>#N/A</v>
      </c>
      <c r="T34" s="124" t="e">
        <f t="shared" si="10"/>
        <v>#N/A</v>
      </c>
      <c r="U34" s="124" t="e">
        <f t="shared" si="10"/>
        <v>#N/A</v>
      </c>
      <c r="V34" s="124" t="e">
        <f t="shared" si="10"/>
        <v>#N/A</v>
      </c>
      <c r="W34" s="124" t="e">
        <f t="shared" si="10"/>
        <v>#N/A</v>
      </c>
      <c r="X34" s="124" t="e">
        <f t="shared" si="10"/>
        <v>#N/A</v>
      </c>
      <c r="Y34" s="124" t="e">
        <f t="shared" si="10"/>
        <v>#N/A</v>
      </c>
      <c r="Z34" s="124" t="e">
        <f t="shared" si="10"/>
        <v>#N/A</v>
      </c>
      <c r="AA34" s="124" t="e">
        <f t="shared" si="10"/>
        <v>#N/A</v>
      </c>
      <c r="AB34" s="124" t="e">
        <f t="shared" si="10"/>
        <v>#N/A</v>
      </c>
      <c r="AC34" s="124">
        <f t="shared" si="10"/>
        <v>10.8</v>
      </c>
      <c r="AD34" s="124" t="e">
        <f t="shared" si="10"/>
        <v>#N/A</v>
      </c>
      <c r="AE34" s="124" t="e">
        <f t="shared" si="10"/>
        <v>#N/A</v>
      </c>
      <c r="AF34" s="124" t="e">
        <f t="shared" si="10"/>
        <v>#N/A</v>
      </c>
      <c r="AG34" s="124" t="e">
        <f t="shared" si="10"/>
        <v>#N/A</v>
      </c>
      <c r="AH34" s="124" t="e">
        <f t="shared" si="8"/>
        <v>#N/A</v>
      </c>
      <c r="AJ34" s="139" t="s">
        <v>45</v>
      </c>
      <c r="AK34" s="140">
        <v>35000</v>
      </c>
      <c r="AL34" s="134">
        <v>9.5</v>
      </c>
      <c r="AM34" s="140">
        <v>35000</v>
      </c>
      <c r="AN34" s="134">
        <v>10.5</v>
      </c>
      <c r="AO34" s="140">
        <v>35000</v>
      </c>
      <c r="AP34" s="134">
        <f t="shared" si="7"/>
        <v>12.825000000000001</v>
      </c>
      <c r="AQ34" s="140">
        <v>35000</v>
      </c>
      <c r="AR34" s="134">
        <v>13.9</v>
      </c>
      <c r="AS34" s="140">
        <v>35000</v>
      </c>
      <c r="AT34" s="141">
        <f t="shared" si="6"/>
        <v>12.825000000000001</v>
      </c>
      <c r="AU34" s="2"/>
      <c r="AV34" s="3"/>
      <c r="AW34" s="129"/>
      <c r="AX34" s="129"/>
      <c r="AY34" s="129"/>
    </row>
    <row r="35" spans="1:51" s="125" customFormat="1" ht="15" x14ac:dyDescent="0.25">
      <c r="A35" s="113"/>
      <c r="B35" s="114" t="s">
        <v>168</v>
      </c>
      <c r="C35" s="115" t="s">
        <v>190</v>
      </c>
      <c r="D35" s="116">
        <v>12000</v>
      </c>
      <c r="E35" s="117" t="s">
        <v>136</v>
      </c>
      <c r="F35" s="118" t="s">
        <v>138</v>
      </c>
      <c r="G35" s="118" t="s">
        <v>138</v>
      </c>
      <c r="H35" s="119" t="s">
        <v>139</v>
      </c>
      <c r="I35" s="119">
        <v>10.8</v>
      </c>
      <c r="J35" s="120">
        <v>43539</v>
      </c>
      <c r="K35" s="120">
        <v>43546</v>
      </c>
      <c r="L35" s="119" t="s">
        <v>138</v>
      </c>
      <c r="M35" s="121">
        <f t="shared" si="1"/>
        <v>14000</v>
      </c>
      <c r="N35" s="121">
        <f t="shared" si="2"/>
        <v>11000</v>
      </c>
      <c r="O35" s="122" t="str">
        <f t="shared" si="3"/>
        <v>Yes Yes None 14000 11000</v>
      </c>
      <c r="P35" s="123">
        <f>IF(H35="Casement-slider",16,VLOOKUP(O35,'2. Version 5.0 Criteria'!$B$6:$D$39,3,FALSE))</f>
        <v>11</v>
      </c>
      <c r="Q35" s="124" t="e">
        <f t="shared" ref="Q35:AF64" si="11">IF($P35=Q$3, $I35, NA())</f>
        <v>#N/A</v>
      </c>
      <c r="R35" s="124" t="e">
        <f t="shared" si="10"/>
        <v>#N/A</v>
      </c>
      <c r="S35" s="124" t="e">
        <f t="shared" si="10"/>
        <v>#N/A</v>
      </c>
      <c r="T35" s="124" t="e">
        <f t="shared" si="10"/>
        <v>#N/A</v>
      </c>
      <c r="U35" s="124" t="e">
        <f t="shared" si="10"/>
        <v>#N/A</v>
      </c>
      <c r="V35" s="124" t="e">
        <f t="shared" si="10"/>
        <v>#N/A</v>
      </c>
      <c r="W35" s="124" t="e">
        <f t="shared" si="10"/>
        <v>#N/A</v>
      </c>
      <c r="X35" s="124" t="e">
        <f t="shared" si="10"/>
        <v>#N/A</v>
      </c>
      <c r="Y35" s="124" t="e">
        <f t="shared" si="10"/>
        <v>#N/A</v>
      </c>
      <c r="Z35" s="124" t="e">
        <f t="shared" si="10"/>
        <v>#N/A</v>
      </c>
      <c r="AA35" s="124" t="e">
        <f t="shared" si="10"/>
        <v>#N/A</v>
      </c>
      <c r="AB35" s="124" t="e">
        <f t="shared" si="10"/>
        <v>#N/A</v>
      </c>
      <c r="AC35" s="124">
        <f t="shared" si="10"/>
        <v>10.8</v>
      </c>
      <c r="AD35" s="124" t="e">
        <f t="shared" si="10"/>
        <v>#N/A</v>
      </c>
      <c r="AE35" s="124" t="e">
        <f t="shared" si="10"/>
        <v>#N/A</v>
      </c>
      <c r="AF35" s="124" t="e">
        <f t="shared" si="10"/>
        <v>#N/A</v>
      </c>
      <c r="AG35" s="124" t="e">
        <f t="shared" si="10"/>
        <v>#N/A</v>
      </c>
      <c r="AH35" s="124" t="e">
        <f t="shared" si="8"/>
        <v>#N/A</v>
      </c>
      <c r="AJ35" s="130">
        <v>9</v>
      </c>
      <c r="AK35" s="131">
        <v>0</v>
      </c>
      <c r="AL35" s="132">
        <v>9.3000000000000007</v>
      </c>
      <c r="AM35" s="131">
        <v>0</v>
      </c>
      <c r="AN35" s="132">
        <v>10.199999999999999</v>
      </c>
      <c r="AO35" s="131">
        <v>0</v>
      </c>
      <c r="AP35" s="132">
        <f t="shared" si="7"/>
        <v>12.555000000000001</v>
      </c>
      <c r="AQ35" s="131">
        <v>0</v>
      </c>
      <c r="AR35" s="132">
        <v>13.7</v>
      </c>
      <c r="AS35" s="131">
        <v>0</v>
      </c>
      <c r="AT35" s="133">
        <f t="shared" si="6"/>
        <v>12.555000000000001</v>
      </c>
      <c r="AU35" s="2"/>
      <c r="AV35" s="3"/>
      <c r="AW35" s="129"/>
      <c r="AX35" s="129"/>
      <c r="AY35" s="129"/>
    </row>
    <row r="36" spans="1:51" s="125" customFormat="1" ht="15" x14ac:dyDescent="0.25">
      <c r="A36" s="113"/>
      <c r="B36" s="114" t="s">
        <v>168</v>
      </c>
      <c r="C36" s="115" t="s">
        <v>191</v>
      </c>
      <c r="D36" s="116">
        <v>17500</v>
      </c>
      <c r="E36" s="117" t="s">
        <v>136</v>
      </c>
      <c r="F36" s="118" t="s">
        <v>138</v>
      </c>
      <c r="G36" s="118" t="s">
        <v>138</v>
      </c>
      <c r="H36" s="119" t="s">
        <v>139</v>
      </c>
      <c r="I36" s="119">
        <v>10.8</v>
      </c>
      <c r="J36" s="120">
        <v>43539</v>
      </c>
      <c r="K36" s="120">
        <v>43546</v>
      </c>
      <c r="L36" s="119" t="s">
        <v>138</v>
      </c>
      <c r="M36" s="121">
        <f t="shared" si="1"/>
        <v>20000</v>
      </c>
      <c r="N36" s="121">
        <f t="shared" si="2"/>
        <v>14000</v>
      </c>
      <c r="O36" s="122" t="str">
        <f t="shared" si="3"/>
        <v>Yes Yes None 20000 14000</v>
      </c>
      <c r="P36" s="123">
        <f>IF(H36="Casement-slider",16,VLOOKUP(O36,'2. Version 5.0 Criteria'!$B$6:$D$39,3,FALSE))</f>
        <v>11</v>
      </c>
      <c r="Q36" s="124" t="e">
        <f t="shared" si="11"/>
        <v>#N/A</v>
      </c>
      <c r="R36" s="124" t="e">
        <f t="shared" si="10"/>
        <v>#N/A</v>
      </c>
      <c r="S36" s="124" t="e">
        <f t="shared" si="10"/>
        <v>#N/A</v>
      </c>
      <c r="T36" s="124" t="e">
        <f t="shared" si="10"/>
        <v>#N/A</v>
      </c>
      <c r="U36" s="124" t="e">
        <f t="shared" si="10"/>
        <v>#N/A</v>
      </c>
      <c r="V36" s="124" t="e">
        <f t="shared" si="10"/>
        <v>#N/A</v>
      </c>
      <c r="W36" s="124" t="e">
        <f t="shared" si="10"/>
        <v>#N/A</v>
      </c>
      <c r="X36" s="124" t="e">
        <f t="shared" si="10"/>
        <v>#N/A</v>
      </c>
      <c r="Y36" s="124" t="e">
        <f t="shared" si="10"/>
        <v>#N/A</v>
      </c>
      <c r="Z36" s="124" t="e">
        <f t="shared" si="10"/>
        <v>#N/A</v>
      </c>
      <c r="AA36" s="124" t="e">
        <f t="shared" si="10"/>
        <v>#N/A</v>
      </c>
      <c r="AB36" s="124" t="e">
        <f t="shared" si="10"/>
        <v>#N/A</v>
      </c>
      <c r="AC36" s="124">
        <f t="shared" si="10"/>
        <v>10.8</v>
      </c>
      <c r="AD36" s="124" t="e">
        <f t="shared" si="10"/>
        <v>#N/A</v>
      </c>
      <c r="AE36" s="124" t="e">
        <f t="shared" si="10"/>
        <v>#N/A</v>
      </c>
      <c r="AF36" s="124" t="e">
        <f t="shared" si="10"/>
        <v>#N/A</v>
      </c>
      <c r="AG36" s="124" t="e">
        <f t="shared" si="10"/>
        <v>#N/A</v>
      </c>
      <c r="AH36" s="124" t="e">
        <f t="shared" si="8"/>
        <v>#N/A</v>
      </c>
      <c r="AJ36" s="130">
        <v>9</v>
      </c>
      <c r="AK36" s="131">
        <v>14000</v>
      </c>
      <c r="AL36" s="132">
        <v>9.3000000000000007</v>
      </c>
      <c r="AM36" s="131">
        <v>14000</v>
      </c>
      <c r="AN36" s="132">
        <v>10.199999999999999</v>
      </c>
      <c r="AO36" s="131">
        <f>AK36</f>
        <v>14000</v>
      </c>
      <c r="AP36" s="132">
        <f t="shared" si="7"/>
        <v>12.555000000000001</v>
      </c>
      <c r="AQ36" s="131">
        <v>14000</v>
      </c>
      <c r="AR36" s="132">
        <v>13.7</v>
      </c>
      <c r="AS36" s="131">
        <v>0</v>
      </c>
      <c r="AT36" s="133">
        <f t="shared" si="6"/>
        <v>12.555000000000001</v>
      </c>
      <c r="AU36" s="2"/>
      <c r="AV36" s="3"/>
      <c r="AW36" s="129"/>
      <c r="AX36" s="129"/>
      <c r="AY36" s="129"/>
    </row>
    <row r="37" spans="1:51" s="125" customFormat="1" ht="15" x14ac:dyDescent="0.25">
      <c r="A37" s="113"/>
      <c r="B37" s="114" t="s">
        <v>192</v>
      </c>
      <c r="C37" s="115" t="s">
        <v>193</v>
      </c>
      <c r="D37" s="116">
        <v>8600</v>
      </c>
      <c r="E37" s="117" t="s">
        <v>136</v>
      </c>
      <c r="F37" s="118" t="s">
        <v>138</v>
      </c>
      <c r="G37" s="118" t="s">
        <v>138</v>
      </c>
      <c r="H37" s="119" t="s">
        <v>139</v>
      </c>
      <c r="I37" s="119">
        <v>10.8</v>
      </c>
      <c r="J37" s="120">
        <v>44858</v>
      </c>
      <c r="K37" s="120">
        <v>44853</v>
      </c>
      <c r="L37" s="119" t="s">
        <v>138</v>
      </c>
      <c r="M37" s="121">
        <f t="shared" si="1"/>
        <v>11000</v>
      </c>
      <c r="N37" s="121">
        <f t="shared" si="2"/>
        <v>8000</v>
      </c>
      <c r="O37" s="122" t="str">
        <f t="shared" si="3"/>
        <v>Yes Yes None 11000 8000</v>
      </c>
      <c r="P37" s="123">
        <f>IF(H37="Casement-slider",16,VLOOKUP(O37,'2. Version 5.0 Criteria'!$B$6:$D$39,3,FALSE))</f>
        <v>11</v>
      </c>
      <c r="Q37" s="124" t="e">
        <f t="shared" si="11"/>
        <v>#N/A</v>
      </c>
      <c r="R37" s="124" t="e">
        <f t="shared" si="10"/>
        <v>#N/A</v>
      </c>
      <c r="S37" s="124" t="e">
        <f t="shared" si="10"/>
        <v>#N/A</v>
      </c>
      <c r="T37" s="124" t="e">
        <f t="shared" si="10"/>
        <v>#N/A</v>
      </c>
      <c r="U37" s="124" t="e">
        <f t="shared" si="10"/>
        <v>#N/A</v>
      </c>
      <c r="V37" s="124" t="e">
        <f t="shared" si="10"/>
        <v>#N/A</v>
      </c>
      <c r="W37" s="124" t="e">
        <f t="shared" si="10"/>
        <v>#N/A</v>
      </c>
      <c r="X37" s="124" t="e">
        <f t="shared" si="10"/>
        <v>#N/A</v>
      </c>
      <c r="Y37" s="124" t="e">
        <f t="shared" si="10"/>
        <v>#N/A</v>
      </c>
      <c r="Z37" s="124" t="e">
        <f t="shared" si="10"/>
        <v>#N/A</v>
      </c>
      <c r="AA37" s="124" t="e">
        <f t="shared" si="10"/>
        <v>#N/A</v>
      </c>
      <c r="AB37" s="124" t="e">
        <f t="shared" si="10"/>
        <v>#N/A</v>
      </c>
      <c r="AC37" s="124">
        <f t="shared" si="10"/>
        <v>10.8</v>
      </c>
      <c r="AD37" s="124" t="e">
        <f t="shared" si="10"/>
        <v>#N/A</v>
      </c>
      <c r="AE37" s="124" t="e">
        <f t="shared" si="10"/>
        <v>#N/A</v>
      </c>
      <c r="AF37" s="124" t="e">
        <f t="shared" si="10"/>
        <v>#N/A</v>
      </c>
      <c r="AG37" s="124" t="e">
        <f t="shared" si="10"/>
        <v>#N/A</v>
      </c>
      <c r="AH37" s="124" t="e">
        <f t="shared" si="8"/>
        <v>#N/A</v>
      </c>
      <c r="AJ37" s="139">
        <v>9</v>
      </c>
      <c r="AK37" s="140">
        <v>35000</v>
      </c>
      <c r="AL37" s="134">
        <v>9.3000000000000007</v>
      </c>
      <c r="AM37" s="140">
        <v>35000</v>
      </c>
      <c r="AN37" s="134">
        <v>10.199999999999999</v>
      </c>
      <c r="AO37" s="140">
        <v>35000</v>
      </c>
      <c r="AP37" s="134">
        <f t="shared" si="7"/>
        <v>12.555000000000001</v>
      </c>
      <c r="AQ37" s="140">
        <v>35000</v>
      </c>
      <c r="AR37" s="134">
        <v>13.7</v>
      </c>
      <c r="AS37" s="140">
        <v>35000</v>
      </c>
      <c r="AT37" s="141">
        <f t="shared" si="6"/>
        <v>12.555000000000001</v>
      </c>
      <c r="AU37" s="2"/>
      <c r="AV37" s="3"/>
      <c r="AW37" s="129"/>
      <c r="AX37" s="129"/>
      <c r="AY37" s="129"/>
    </row>
    <row r="38" spans="1:51" s="125" customFormat="1" ht="15" x14ac:dyDescent="0.25">
      <c r="A38" s="113"/>
      <c r="B38" s="114" t="s">
        <v>157</v>
      </c>
      <c r="C38" s="115" t="s">
        <v>194</v>
      </c>
      <c r="D38" s="116">
        <v>12000</v>
      </c>
      <c r="E38" s="117" t="s">
        <v>136</v>
      </c>
      <c r="F38" s="118" t="s">
        <v>138</v>
      </c>
      <c r="G38" s="118" t="s">
        <v>138</v>
      </c>
      <c r="H38" s="119" t="s">
        <v>139</v>
      </c>
      <c r="I38" s="119">
        <v>13.3</v>
      </c>
      <c r="J38" s="120">
        <v>44586</v>
      </c>
      <c r="K38" s="120">
        <v>44599</v>
      </c>
      <c r="L38" s="119" t="s">
        <v>138</v>
      </c>
      <c r="M38" s="121">
        <f t="shared" si="1"/>
        <v>14000</v>
      </c>
      <c r="N38" s="121">
        <f t="shared" si="2"/>
        <v>11000</v>
      </c>
      <c r="O38" s="122" t="str">
        <f t="shared" si="3"/>
        <v>Yes Yes None 14000 11000</v>
      </c>
      <c r="P38" s="123">
        <f>IF(H38="Casement-slider",16,VLOOKUP(O38,'2. Version 5.0 Criteria'!$B$6:$D$39,3,FALSE))</f>
        <v>11</v>
      </c>
      <c r="Q38" s="124" t="e">
        <f t="shared" si="11"/>
        <v>#N/A</v>
      </c>
      <c r="R38" s="124" t="e">
        <f t="shared" si="10"/>
        <v>#N/A</v>
      </c>
      <c r="S38" s="124" t="e">
        <f t="shared" si="10"/>
        <v>#N/A</v>
      </c>
      <c r="T38" s="124" t="e">
        <f t="shared" si="10"/>
        <v>#N/A</v>
      </c>
      <c r="U38" s="124" t="e">
        <f t="shared" si="10"/>
        <v>#N/A</v>
      </c>
      <c r="V38" s="124" t="e">
        <f t="shared" si="10"/>
        <v>#N/A</v>
      </c>
      <c r="W38" s="124" t="e">
        <f t="shared" si="10"/>
        <v>#N/A</v>
      </c>
      <c r="X38" s="124" t="e">
        <f t="shared" si="10"/>
        <v>#N/A</v>
      </c>
      <c r="Y38" s="124" t="e">
        <f t="shared" si="10"/>
        <v>#N/A</v>
      </c>
      <c r="Z38" s="124" t="e">
        <f t="shared" si="10"/>
        <v>#N/A</v>
      </c>
      <c r="AA38" s="124" t="e">
        <f t="shared" si="10"/>
        <v>#N/A</v>
      </c>
      <c r="AB38" s="124" t="e">
        <f t="shared" si="10"/>
        <v>#N/A</v>
      </c>
      <c r="AC38" s="124">
        <f t="shared" si="10"/>
        <v>13.3</v>
      </c>
      <c r="AD38" s="124" t="e">
        <f t="shared" si="10"/>
        <v>#N/A</v>
      </c>
      <c r="AE38" s="124" t="e">
        <f t="shared" si="10"/>
        <v>#N/A</v>
      </c>
      <c r="AF38" s="124" t="e">
        <f t="shared" si="10"/>
        <v>#N/A</v>
      </c>
      <c r="AG38" s="124" t="e">
        <f t="shared" si="10"/>
        <v>#N/A</v>
      </c>
      <c r="AH38" s="124" t="e">
        <f t="shared" si="8"/>
        <v>#N/A</v>
      </c>
      <c r="AJ38" s="130">
        <v>10</v>
      </c>
      <c r="AK38" s="131">
        <v>0</v>
      </c>
      <c r="AL38" s="132">
        <v>9.4</v>
      </c>
      <c r="AM38" s="131">
        <v>0</v>
      </c>
      <c r="AN38" s="132">
        <v>10.3</v>
      </c>
      <c r="AO38" s="131">
        <v>0</v>
      </c>
      <c r="AP38" s="132">
        <f t="shared" si="7"/>
        <v>12.690000000000001</v>
      </c>
      <c r="AQ38" s="131">
        <v>0</v>
      </c>
      <c r="AR38" s="132">
        <v>13.8</v>
      </c>
      <c r="AS38" s="131">
        <v>0</v>
      </c>
      <c r="AT38" s="133">
        <f t="shared" si="6"/>
        <v>12.690000000000001</v>
      </c>
      <c r="AU38" s="2"/>
      <c r="AV38" s="3"/>
      <c r="AW38" s="129"/>
      <c r="AX38" s="129"/>
      <c r="AY38" s="129"/>
    </row>
    <row r="39" spans="1:51" s="125" customFormat="1" ht="15" x14ac:dyDescent="0.25">
      <c r="A39" s="113"/>
      <c r="B39" s="114" t="s">
        <v>157</v>
      </c>
      <c r="C39" s="115" t="s">
        <v>195</v>
      </c>
      <c r="D39" s="116">
        <v>12000</v>
      </c>
      <c r="E39" s="117" t="s">
        <v>136</v>
      </c>
      <c r="F39" s="118" t="s">
        <v>138</v>
      </c>
      <c r="G39" s="118" t="s">
        <v>138</v>
      </c>
      <c r="H39" s="119" t="s">
        <v>139</v>
      </c>
      <c r="I39" s="119">
        <v>13.3</v>
      </c>
      <c r="J39" s="120">
        <v>44579</v>
      </c>
      <c r="K39" s="120">
        <v>44586</v>
      </c>
      <c r="L39" s="119" t="s">
        <v>137</v>
      </c>
      <c r="M39" s="121">
        <f t="shared" si="1"/>
        <v>14000</v>
      </c>
      <c r="N39" s="121">
        <f t="shared" si="2"/>
        <v>11000</v>
      </c>
      <c r="O39" s="122" t="str">
        <f t="shared" si="3"/>
        <v>Yes Yes None 14000 11000</v>
      </c>
      <c r="P39" s="123">
        <f>IF(H39="Casement-slider",16,VLOOKUP(O39,'2. Version 5.0 Criteria'!$B$6:$D$39,3,FALSE))</f>
        <v>11</v>
      </c>
      <c r="Q39" s="124" t="e">
        <f t="shared" si="11"/>
        <v>#N/A</v>
      </c>
      <c r="R39" s="124" t="e">
        <f t="shared" si="10"/>
        <v>#N/A</v>
      </c>
      <c r="S39" s="124" t="e">
        <f t="shared" si="10"/>
        <v>#N/A</v>
      </c>
      <c r="T39" s="124" t="e">
        <f t="shared" si="10"/>
        <v>#N/A</v>
      </c>
      <c r="U39" s="124" t="e">
        <f t="shared" si="10"/>
        <v>#N/A</v>
      </c>
      <c r="V39" s="124" t="e">
        <f t="shared" si="10"/>
        <v>#N/A</v>
      </c>
      <c r="W39" s="124" t="e">
        <f t="shared" si="10"/>
        <v>#N/A</v>
      </c>
      <c r="X39" s="124" t="e">
        <f t="shared" si="10"/>
        <v>#N/A</v>
      </c>
      <c r="Y39" s="124" t="e">
        <f t="shared" si="10"/>
        <v>#N/A</v>
      </c>
      <c r="Z39" s="124" t="e">
        <f t="shared" si="10"/>
        <v>#N/A</v>
      </c>
      <c r="AA39" s="124" t="e">
        <f t="shared" si="10"/>
        <v>#N/A</v>
      </c>
      <c r="AB39" s="124" t="e">
        <f t="shared" si="10"/>
        <v>#N/A</v>
      </c>
      <c r="AC39" s="124">
        <f t="shared" si="10"/>
        <v>13.3</v>
      </c>
      <c r="AD39" s="124" t="e">
        <f t="shared" si="10"/>
        <v>#N/A</v>
      </c>
      <c r="AE39" s="124" t="e">
        <f t="shared" si="10"/>
        <v>#N/A</v>
      </c>
      <c r="AF39" s="124" t="e">
        <f t="shared" si="10"/>
        <v>#N/A</v>
      </c>
      <c r="AG39" s="124" t="e">
        <f t="shared" si="10"/>
        <v>#N/A</v>
      </c>
      <c r="AH39" s="124" t="e">
        <f t="shared" si="8"/>
        <v>#N/A</v>
      </c>
      <c r="AJ39" s="130">
        <v>10</v>
      </c>
      <c r="AK39" s="131">
        <v>20000</v>
      </c>
      <c r="AL39" s="132">
        <v>9.4</v>
      </c>
      <c r="AM39" s="131">
        <v>20000</v>
      </c>
      <c r="AN39" s="132">
        <v>10.3</v>
      </c>
      <c r="AO39" s="131">
        <f>AK39</f>
        <v>20000</v>
      </c>
      <c r="AP39" s="132">
        <f t="shared" si="7"/>
        <v>12.690000000000001</v>
      </c>
      <c r="AQ39" s="131">
        <v>20000</v>
      </c>
      <c r="AR39" s="132">
        <v>13.8</v>
      </c>
      <c r="AS39" s="131">
        <v>0</v>
      </c>
      <c r="AT39" s="133">
        <f t="shared" si="6"/>
        <v>12.690000000000001</v>
      </c>
      <c r="AU39" s="2"/>
      <c r="AV39" s="3"/>
      <c r="AW39" s="129"/>
      <c r="AX39" s="129"/>
      <c r="AY39" s="129"/>
    </row>
    <row r="40" spans="1:51" s="125" customFormat="1" ht="15" x14ac:dyDescent="0.25">
      <c r="A40" s="113"/>
      <c r="B40" s="114" t="s">
        <v>157</v>
      </c>
      <c r="C40" s="115" t="s">
        <v>196</v>
      </c>
      <c r="D40" s="116">
        <v>8000</v>
      </c>
      <c r="E40" s="117" t="s">
        <v>136</v>
      </c>
      <c r="F40" s="118" t="s">
        <v>138</v>
      </c>
      <c r="G40" s="118" t="s">
        <v>138</v>
      </c>
      <c r="H40" s="119" t="s">
        <v>139</v>
      </c>
      <c r="I40" s="119">
        <v>14.5</v>
      </c>
      <c r="J40" s="120">
        <v>44579</v>
      </c>
      <c r="K40" s="120">
        <v>44586</v>
      </c>
      <c r="L40" s="119" t="s">
        <v>138</v>
      </c>
      <c r="M40" s="121">
        <f t="shared" si="1"/>
        <v>11000</v>
      </c>
      <c r="N40" s="121">
        <f t="shared" si="2"/>
        <v>8000</v>
      </c>
      <c r="O40" s="122" t="str">
        <f t="shared" si="3"/>
        <v>Yes Yes None 11000 8000</v>
      </c>
      <c r="P40" s="123">
        <f>IF(H40="Casement-slider",16,VLOOKUP(O40,'2. Version 5.0 Criteria'!$B$6:$D$39,3,FALSE))</f>
        <v>11</v>
      </c>
      <c r="Q40" s="124" t="e">
        <f t="shared" si="11"/>
        <v>#N/A</v>
      </c>
      <c r="R40" s="124" t="e">
        <f t="shared" si="10"/>
        <v>#N/A</v>
      </c>
      <c r="S40" s="124" t="e">
        <f t="shared" si="10"/>
        <v>#N/A</v>
      </c>
      <c r="T40" s="124" t="e">
        <f t="shared" si="10"/>
        <v>#N/A</v>
      </c>
      <c r="U40" s="124" t="e">
        <f t="shared" si="10"/>
        <v>#N/A</v>
      </c>
      <c r="V40" s="124" t="e">
        <f t="shared" si="10"/>
        <v>#N/A</v>
      </c>
      <c r="W40" s="124" t="e">
        <f t="shared" si="10"/>
        <v>#N/A</v>
      </c>
      <c r="X40" s="124" t="e">
        <f t="shared" si="10"/>
        <v>#N/A</v>
      </c>
      <c r="Y40" s="124" t="e">
        <f t="shared" si="10"/>
        <v>#N/A</v>
      </c>
      <c r="Z40" s="124" t="e">
        <f t="shared" si="10"/>
        <v>#N/A</v>
      </c>
      <c r="AA40" s="124" t="e">
        <f t="shared" si="10"/>
        <v>#N/A</v>
      </c>
      <c r="AB40" s="124" t="e">
        <f t="shared" si="10"/>
        <v>#N/A</v>
      </c>
      <c r="AC40" s="124">
        <f t="shared" si="10"/>
        <v>14.5</v>
      </c>
      <c r="AD40" s="124" t="e">
        <f t="shared" si="10"/>
        <v>#N/A</v>
      </c>
      <c r="AE40" s="124" t="e">
        <f t="shared" si="10"/>
        <v>#N/A</v>
      </c>
      <c r="AF40" s="124" t="e">
        <f t="shared" si="10"/>
        <v>#N/A</v>
      </c>
      <c r="AG40" s="124" t="e">
        <f t="shared" si="10"/>
        <v>#N/A</v>
      </c>
      <c r="AH40" s="124" t="e">
        <f t="shared" si="8"/>
        <v>#N/A</v>
      </c>
      <c r="AJ40" s="139">
        <v>10</v>
      </c>
      <c r="AK40" s="140">
        <v>35000</v>
      </c>
      <c r="AL40" s="134">
        <v>9.4</v>
      </c>
      <c r="AM40" s="140">
        <v>35000</v>
      </c>
      <c r="AN40" s="134">
        <v>10.3</v>
      </c>
      <c r="AO40" s="140">
        <v>35000</v>
      </c>
      <c r="AP40" s="134">
        <f t="shared" si="7"/>
        <v>12.690000000000001</v>
      </c>
      <c r="AQ40" s="140">
        <v>35000</v>
      </c>
      <c r="AR40" s="134">
        <v>13.8</v>
      </c>
      <c r="AS40" s="140">
        <v>35000</v>
      </c>
      <c r="AT40" s="141">
        <f t="shared" si="6"/>
        <v>12.690000000000001</v>
      </c>
      <c r="AU40" s="2"/>
      <c r="AV40" s="3"/>
      <c r="AW40" s="129"/>
      <c r="AX40" s="129"/>
      <c r="AY40" s="129"/>
    </row>
    <row r="41" spans="1:51" s="125" customFormat="1" ht="15" x14ac:dyDescent="0.25">
      <c r="A41" s="113"/>
      <c r="B41" s="114" t="s">
        <v>197</v>
      </c>
      <c r="C41" s="115" t="s">
        <v>198</v>
      </c>
      <c r="D41" s="116">
        <v>8000</v>
      </c>
      <c r="E41" s="117" t="s">
        <v>136</v>
      </c>
      <c r="F41" s="118" t="s">
        <v>137</v>
      </c>
      <c r="G41" s="118" t="s">
        <v>138</v>
      </c>
      <c r="H41" s="119" t="s">
        <v>199</v>
      </c>
      <c r="I41" s="119">
        <v>11.4</v>
      </c>
      <c r="J41" s="120">
        <v>42430</v>
      </c>
      <c r="K41" s="120">
        <v>42436</v>
      </c>
      <c r="L41" s="119" t="s">
        <v>138</v>
      </c>
      <c r="M41" s="121">
        <f t="shared" si="1"/>
        <v>11000</v>
      </c>
      <c r="N41" s="121">
        <f t="shared" si="2"/>
        <v>8000</v>
      </c>
      <c r="O41" s="122" t="str">
        <f t="shared" si="3"/>
        <v>No Yes Casement-slider 11000 8000</v>
      </c>
      <c r="P41" s="123">
        <f>IF(H41="Casement-slider",16,VLOOKUP(O41,'2. Version 5.0 Criteria'!$B$6:$D$39,3,FALSE))</f>
        <v>16</v>
      </c>
      <c r="Q41" s="124" t="e">
        <f t="shared" si="11"/>
        <v>#N/A</v>
      </c>
      <c r="R41" s="124" t="e">
        <f t="shared" si="10"/>
        <v>#N/A</v>
      </c>
      <c r="S41" s="124" t="e">
        <f t="shared" si="10"/>
        <v>#N/A</v>
      </c>
      <c r="T41" s="124" t="e">
        <f t="shared" si="10"/>
        <v>#N/A</v>
      </c>
      <c r="U41" s="124" t="e">
        <f t="shared" si="10"/>
        <v>#N/A</v>
      </c>
      <c r="V41" s="124" t="e">
        <f t="shared" si="10"/>
        <v>#N/A</v>
      </c>
      <c r="W41" s="124" t="e">
        <f t="shared" si="10"/>
        <v>#N/A</v>
      </c>
      <c r="X41" s="124" t="e">
        <f t="shared" si="10"/>
        <v>#N/A</v>
      </c>
      <c r="Y41" s="124" t="e">
        <f t="shared" si="10"/>
        <v>#N/A</v>
      </c>
      <c r="Z41" s="124" t="e">
        <f t="shared" si="10"/>
        <v>#N/A</v>
      </c>
      <c r="AA41" s="124" t="e">
        <f t="shared" si="10"/>
        <v>#N/A</v>
      </c>
      <c r="AB41" s="124" t="e">
        <f t="shared" si="10"/>
        <v>#N/A</v>
      </c>
      <c r="AC41" s="124" t="e">
        <f t="shared" si="10"/>
        <v>#N/A</v>
      </c>
      <c r="AD41" s="124" t="e">
        <f t="shared" si="10"/>
        <v>#N/A</v>
      </c>
      <c r="AE41" s="124" t="e">
        <f t="shared" si="10"/>
        <v>#N/A</v>
      </c>
      <c r="AF41" s="124" t="e">
        <f t="shared" si="10"/>
        <v>#N/A</v>
      </c>
      <c r="AG41" s="124" t="e">
        <f t="shared" si="10"/>
        <v>#N/A</v>
      </c>
      <c r="AH41" s="124">
        <f t="shared" si="8"/>
        <v>11.4</v>
      </c>
      <c r="AJ41" s="130">
        <v>11</v>
      </c>
      <c r="AK41" s="131">
        <v>0</v>
      </c>
      <c r="AL41" s="132">
        <v>9.8000000000000007</v>
      </c>
      <c r="AM41" s="131">
        <v>0</v>
      </c>
      <c r="AN41" s="132">
        <v>10.8</v>
      </c>
      <c r="AO41" s="131">
        <v>0</v>
      </c>
      <c r="AP41" s="132">
        <f t="shared" si="7"/>
        <v>13.230000000000002</v>
      </c>
      <c r="AQ41" s="131">
        <v>0</v>
      </c>
      <c r="AR41" s="132">
        <v>14.4</v>
      </c>
      <c r="AS41" s="131">
        <v>0</v>
      </c>
      <c r="AT41" s="133">
        <f t="shared" si="6"/>
        <v>13.230000000000002</v>
      </c>
      <c r="AU41" s="2"/>
      <c r="AV41" s="3"/>
      <c r="AW41" s="129"/>
      <c r="AX41" s="129"/>
      <c r="AY41" s="129"/>
    </row>
    <row r="42" spans="1:51" s="125" customFormat="1" ht="15" x14ac:dyDescent="0.25">
      <c r="A42" s="113"/>
      <c r="B42" s="114" t="s">
        <v>178</v>
      </c>
      <c r="C42" s="115" t="s">
        <v>200</v>
      </c>
      <c r="D42" s="116">
        <v>6100</v>
      </c>
      <c r="E42" s="117" t="s">
        <v>136</v>
      </c>
      <c r="F42" s="118" t="s">
        <v>137</v>
      </c>
      <c r="G42" s="118" t="s">
        <v>138</v>
      </c>
      <c r="H42" s="119" t="s">
        <v>139</v>
      </c>
      <c r="I42" s="119">
        <v>11.5</v>
      </c>
      <c r="J42" s="120">
        <v>44539</v>
      </c>
      <c r="K42" s="120">
        <v>44546</v>
      </c>
      <c r="L42" s="119" t="s">
        <v>138</v>
      </c>
      <c r="M42" s="121">
        <f t="shared" si="1"/>
        <v>8000</v>
      </c>
      <c r="N42" s="121">
        <f t="shared" si="2"/>
        <v>6000</v>
      </c>
      <c r="O42" s="122" t="str">
        <f t="shared" si="3"/>
        <v>No Yes None 8000 6000</v>
      </c>
      <c r="P42" s="123">
        <f>IF(H42="Casement-slider",16,VLOOKUP(O42,'2. Version 5.0 Criteria'!$B$6:$D$39,3,FALSE))</f>
        <v>2</v>
      </c>
      <c r="Q42" s="124" t="e">
        <f t="shared" si="11"/>
        <v>#N/A</v>
      </c>
      <c r="R42" s="124">
        <f t="shared" si="10"/>
        <v>11.5</v>
      </c>
      <c r="S42" s="124" t="e">
        <f t="shared" si="10"/>
        <v>#N/A</v>
      </c>
      <c r="T42" s="124" t="e">
        <f t="shared" si="10"/>
        <v>#N/A</v>
      </c>
      <c r="U42" s="124" t="e">
        <f t="shared" si="10"/>
        <v>#N/A</v>
      </c>
      <c r="V42" s="124" t="e">
        <f t="shared" si="10"/>
        <v>#N/A</v>
      </c>
      <c r="W42" s="124" t="e">
        <f t="shared" si="10"/>
        <v>#N/A</v>
      </c>
      <c r="X42" s="124" t="e">
        <f t="shared" si="10"/>
        <v>#N/A</v>
      </c>
      <c r="Y42" s="124" t="e">
        <f t="shared" si="10"/>
        <v>#N/A</v>
      </c>
      <c r="Z42" s="124" t="e">
        <f t="shared" si="10"/>
        <v>#N/A</v>
      </c>
      <c r="AA42" s="124" t="e">
        <f t="shared" si="10"/>
        <v>#N/A</v>
      </c>
      <c r="AB42" s="124" t="e">
        <f t="shared" si="10"/>
        <v>#N/A</v>
      </c>
      <c r="AC42" s="124" t="e">
        <f t="shared" si="10"/>
        <v>#N/A</v>
      </c>
      <c r="AD42" s="124" t="e">
        <f t="shared" si="10"/>
        <v>#N/A</v>
      </c>
      <c r="AE42" s="124" t="e">
        <f t="shared" si="10"/>
        <v>#N/A</v>
      </c>
      <c r="AF42" s="124" t="e">
        <f t="shared" si="10"/>
        <v>#N/A</v>
      </c>
      <c r="AG42" s="124" t="e">
        <f t="shared" si="10"/>
        <v>#N/A</v>
      </c>
      <c r="AH42" s="124" t="e">
        <f t="shared" si="8"/>
        <v>#N/A</v>
      </c>
      <c r="AJ42" s="130">
        <v>11</v>
      </c>
      <c r="AK42" s="131">
        <v>12000</v>
      </c>
      <c r="AL42" s="132">
        <v>9.8000000000000007</v>
      </c>
      <c r="AM42" s="131">
        <v>12000</v>
      </c>
      <c r="AN42" s="132">
        <v>10.8</v>
      </c>
      <c r="AO42" s="131">
        <f>AK42</f>
        <v>12000</v>
      </c>
      <c r="AP42" s="132">
        <f t="shared" si="7"/>
        <v>13.230000000000002</v>
      </c>
      <c r="AQ42" s="131">
        <v>12000</v>
      </c>
      <c r="AR42" s="132">
        <v>14.4</v>
      </c>
      <c r="AS42" s="131">
        <v>0</v>
      </c>
      <c r="AT42" s="133">
        <f t="shared" si="6"/>
        <v>13.230000000000002</v>
      </c>
      <c r="AU42" s="2"/>
      <c r="AV42" s="3"/>
      <c r="AW42" s="129"/>
      <c r="AX42" s="129"/>
      <c r="AY42" s="129"/>
    </row>
    <row r="43" spans="1:51" s="125" customFormat="1" ht="15" customHeight="1" x14ac:dyDescent="0.25">
      <c r="A43" s="113"/>
      <c r="B43" s="114" t="s">
        <v>178</v>
      </c>
      <c r="C43" s="115" t="s">
        <v>201</v>
      </c>
      <c r="D43" s="116">
        <v>6150</v>
      </c>
      <c r="E43" s="117" t="s">
        <v>136</v>
      </c>
      <c r="F43" s="118" t="s">
        <v>137</v>
      </c>
      <c r="G43" s="118" t="s">
        <v>138</v>
      </c>
      <c r="H43" s="119" t="s">
        <v>139</v>
      </c>
      <c r="I43" s="119">
        <v>11.5</v>
      </c>
      <c r="J43" s="120">
        <v>43536</v>
      </c>
      <c r="K43" s="120">
        <v>43537</v>
      </c>
      <c r="L43" s="119" t="s">
        <v>138</v>
      </c>
      <c r="M43" s="121">
        <f t="shared" si="1"/>
        <v>8000</v>
      </c>
      <c r="N43" s="121">
        <f t="shared" si="2"/>
        <v>6000</v>
      </c>
      <c r="O43" s="122" t="str">
        <f t="shared" si="3"/>
        <v>No Yes None 8000 6000</v>
      </c>
      <c r="P43" s="123">
        <f>IF(H43="Casement-slider",16,VLOOKUP(O43,'2. Version 5.0 Criteria'!$B$6:$D$39,3,FALSE))</f>
        <v>2</v>
      </c>
      <c r="Q43" s="124" t="e">
        <f t="shared" si="11"/>
        <v>#N/A</v>
      </c>
      <c r="R43" s="124">
        <f t="shared" si="10"/>
        <v>11.5</v>
      </c>
      <c r="S43" s="124" t="e">
        <f t="shared" si="10"/>
        <v>#N/A</v>
      </c>
      <c r="T43" s="124" t="e">
        <f t="shared" si="10"/>
        <v>#N/A</v>
      </c>
      <c r="U43" s="124" t="e">
        <f t="shared" si="10"/>
        <v>#N/A</v>
      </c>
      <c r="V43" s="124" t="e">
        <f t="shared" si="10"/>
        <v>#N/A</v>
      </c>
      <c r="W43" s="124" t="e">
        <f t="shared" si="10"/>
        <v>#N/A</v>
      </c>
      <c r="X43" s="124" t="e">
        <f t="shared" si="10"/>
        <v>#N/A</v>
      </c>
      <c r="Y43" s="124" t="e">
        <f t="shared" si="10"/>
        <v>#N/A</v>
      </c>
      <c r="Z43" s="124" t="e">
        <f t="shared" si="10"/>
        <v>#N/A</v>
      </c>
      <c r="AA43" s="124" t="e">
        <f t="shared" si="10"/>
        <v>#N/A</v>
      </c>
      <c r="AB43" s="124" t="e">
        <f t="shared" si="10"/>
        <v>#N/A</v>
      </c>
      <c r="AC43" s="124" t="e">
        <f t="shared" si="10"/>
        <v>#N/A</v>
      </c>
      <c r="AD43" s="124" t="e">
        <f t="shared" si="10"/>
        <v>#N/A</v>
      </c>
      <c r="AE43" s="124" t="e">
        <f t="shared" si="10"/>
        <v>#N/A</v>
      </c>
      <c r="AF43" s="124" t="e">
        <f t="shared" si="10"/>
        <v>#N/A</v>
      </c>
      <c r="AG43" s="124" t="e">
        <f t="shared" si="10"/>
        <v>#N/A</v>
      </c>
      <c r="AH43" s="124" t="e">
        <f t="shared" si="8"/>
        <v>#N/A</v>
      </c>
      <c r="AJ43" s="139">
        <v>11</v>
      </c>
      <c r="AK43" s="140">
        <v>35000</v>
      </c>
      <c r="AL43" s="134">
        <v>9.8000000000000007</v>
      </c>
      <c r="AM43" s="140">
        <v>35000</v>
      </c>
      <c r="AN43" s="134">
        <v>10.8</v>
      </c>
      <c r="AO43" s="140">
        <v>35000</v>
      </c>
      <c r="AP43" s="134">
        <f t="shared" si="7"/>
        <v>13.230000000000002</v>
      </c>
      <c r="AQ43" s="140">
        <v>35000</v>
      </c>
      <c r="AR43" s="134">
        <v>14.4</v>
      </c>
      <c r="AS43" s="140">
        <v>35000</v>
      </c>
      <c r="AT43" s="141">
        <f t="shared" si="6"/>
        <v>13.230000000000002</v>
      </c>
      <c r="AU43" s="2"/>
      <c r="AV43" s="3"/>
      <c r="AW43" s="129"/>
      <c r="AX43" s="129"/>
      <c r="AY43" s="129"/>
    </row>
    <row r="44" spans="1:51" s="125" customFormat="1" ht="15" x14ac:dyDescent="0.25">
      <c r="A44" s="113"/>
      <c r="B44" s="114" t="s">
        <v>151</v>
      </c>
      <c r="C44" s="115" t="s">
        <v>202</v>
      </c>
      <c r="D44" s="116">
        <v>6000</v>
      </c>
      <c r="E44" s="117" t="s">
        <v>136</v>
      </c>
      <c r="F44" s="118" t="s">
        <v>137</v>
      </c>
      <c r="G44" s="118" t="s">
        <v>138</v>
      </c>
      <c r="H44" s="119" t="s">
        <v>139</v>
      </c>
      <c r="I44" s="119">
        <v>12</v>
      </c>
      <c r="J44" s="120">
        <v>43586</v>
      </c>
      <c r="K44" s="120">
        <v>43531</v>
      </c>
      <c r="L44" s="119" t="s">
        <v>138</v>
      </c>
      <c r="M44" s="121">
        <f t="shared" si="1"/>
        <v>8000</v>
      </c>
      <c r="N44" s="121">
        <f t="shared" si="2"/>
        <v>6000</v>
      </c>
      <c r="O44" s="122" t="str">
        <f t="shared" si="3"/>
        <v>No Yes None 8000 6000</v>
      </c>
      <c r="P44" s="123">
        <f>IF(H44="Casement-slider",16,VLOOKUP(O44,'2. Version 5.0 Criteria'!$B$6:$D$39,3,FALSE))</f>
        <v>2</v>
      </c>
      <c r="Q44" s="124" t="e">
        <f t="shared" si="11"/>
        <v>#N/A</v>
      </c>
      <c r="R44" s="124">
        <f t="shared" si="10"/>
        <v>12</v>
      </c>
      <c r="S44" s="124" t="e">
        <f t="shared" si="10"/>
        <v>#N/A</v>
      </c>
      <c r="T44" s="124" t="e">
        <f t="shared" si="10"/>
        <v>#N/A</v>
      </c>
      <c r="U44" s="124" t="e">
        <f t="shared" si="10"/>
        <v>#N/A</v>
      </c>
      <c r="V44" s="124" t="e">
        <f t="shared" si="10"/>
        <v>#N/A</v>
      </c>
      <c r="W44" s="124" t="e">
        <f t="shared" si="10"/>
        <v>#N/A</v>
      </c>
      <c r="X44" s="124" t="e">
        <f t="shared" si="10"/>
        <v>#N/A</v>
      </c>
      <c r="Y44" s="124" t="e">
        <f t="shared" si="10"/>
        <v>#N/A</v>
      </c>
      <c r="Z44" s="124" t="e">
        <f t="shared" si="10"/>
        <v>#N/A</v>
      </c>
      <c r="AA44" s="124" t="e">
        <f t="shared" si="10"/>
        <v>#N/A</v>
      </c>
      <c r="AB44" s="124" t="e">
        <f t="shared" si="10"/>
        <v>#N/A</v>
      </c>
      <c r="AC44" s="124" t="e">
        <f t="shared" si="10"/>
        <v>#N/A</v>
      </c>
      <c r="AD44" s="124" t="e">
        <f t="shared" si="10"/>
        <v>#N/A</v>
      </c>
      <c r="AE44" s="124" t="e">
        <f t="shared" si="10"/>
        <v>#N/A</v>
      </c>
      <c r="AF44" s="124" t="e">
        <f t="shared" si="10"/>
        <v>#N/A</v>
      </c>
      <c r="AG44" s="124" t="e">
        <f t="shared" si="10"/>
        <v>#N/A</v>
      </c>
      <c r="AH44" s="124" t="e">
        <f t="shared" si="8"/>
        <v>#N/A</v>
      </c>
      <c r="AJ44" s="130">
        <v>12</v>
      </c>
      <c r="AK44" s="131">
        <v>0</v>
      </c>
      <c r="AL44" s="132">
        <v>9.3000000000000007</v>
      </c>
      <c r="AM44" s="131">
        <v>0</v>
      </c>
      <c r="AN44" s="132">
        <v>10.199999999999999</v>
      </c>
      <c r="AO44" s="131">
        <v>0</v>
      </c>
      <c r="AP44" s="132">
        <f>AL44*1.35</f>
        <v>12.555000000000001</v>
      </c>
      <c r="AQ44" s="131">
        <v>0</v>
      </c>
      <c r="AR44" s="132">
        <v>13.7</v>
      </c>
      <c r="AS44" s="131">
        <v>0</v>
      </c>
      <c r="AT44" s="133">
        <f t="shared" si="6"/>
        <v>12.555000000000001</v>
      </c>
      <c r="AU44" s="2"/>
      <c r="AV44" s="3"/>
      <c r="AW44" s="129"/>
      <c r="AX44" s="129"/>
      <c r="AY44" s="129"/>
    </row>
    <row r="45" spans="1:51" s="125" customFormat="1" ht="15" x14ac:dyDescent="0.25">
      <c r="A45" s="113"/>
      <c r="B45" s="114" t="s">
        <v>163</v>
      </c>
      <c r="C45" s="115" t="s">
        <v>203</v>
      </c>
      <c r="D45" s="116">
        <v>6000</v>
      </c>
      <c r="E45" s="117" t="s">
        <v>136</v>
      </c>
      <c r="F45" s="118" t="s">
        <v>137</v>
      </c>
      <c r="G45" s="118" t="s">
        <v>138</v>
      </c>
      <c r="H45" s="119" t="s">
        <v>139</v>
      </c>
      <c r="I45" s="119">
        <v>12</v>
      </c>
      <c r="J45" s="120">
        <v>44536</v>
      </c>
      <c r="K45" s="120">
        <v>44536</v>
      </c>
      <c r="L45" s="119" t="s">
        <v>138</v>
      </c>
      <c r="M45" s="121">
        <f t="shared" si="1"/>
        <v>8000</v>
      </c>
      <c r="N45" s="121">
        <f t="shared" si="2"/>
        <v>6000</v>
      </c>
      <c r="O45" s="122" t="str">
        <f t="shared" si="3"/>
        <v>No Yes None 8000 6000</v>
      </c>
      <c r="P45" s="123">
        <f>IF(H45="Casement-slider",16,VLOOKUP(O45,'2. Version 5.0 Criteria'!$B$6:$D$39,3,FALSE))</f>
        <v>2</v>
      </c>
      <c r="Q45" s="124" t="e">
        <f t="shared" si="11"/>
        <v>#N/A</v>
      </c>
      <c r="R45" s="124">
        <f t="shared" si="10"/>
        <v>12</v>
      </c>
      <c r="S45" s="124" t="e">
        <f t="shared" si="10"/>
        <v>#N/A</v>
      </c>
      <c r="T45" s="124" t="e">
        <f t="shared" si="10"/>
        <v>#N/A</v>
      </c>
      <c r="U45" s="124" t="e">
        <f t="shared" si="10"/>
        <v>#N/A</v>
      </c>
      <c r="V45" s="124" t="e">
        <f t="shared" si="10"/>
        <v>#N/A</v>
      </c>
      <c r="W45" s="124" t="e">
        <f t="shared" si="10"/>
        <v>#N/A</v>
      </c>
      <c r="X45" s="124" t="e">
        <f t="shared" si="10"/>
        <v>#N/A</v>
      </c>
      <c r="Y45" s="124" t="e">
        <f t="shared" si="10"/>
        <v>#N/A</v>
      </c>
      <c r="Z45" s="124" t="e">
        <f t="shared" si="10"/>
        <v>#N/A</v>
      </c>
      <c r="AA45" s="124" t="e">
        <f t="shared" si="10"/>
        <v>#N/A</v>
      </c>
      <c r="AB45" s="124" t="e">
        <f t="shared" si="10"/>
        <v>#N/A</v>
      </c>
      <c r="AC45" s="124" t="e">
        <f t="shared" si="10"/>
        <v>#N/A</v>
      </c>
      <c r="AD45" s="124" t="e">
        <f t="shared" si="10"/>
        <v>#N/A</v>
      </c>
      <c r="AE45" s="124" t="e">
        <f t="shared" si="10"/>
        <v>#N/A</v>
      </c>
      <c r="AF45" s="124" t="e">
        <f t="shared" si="10"/>
        <v>#N/A</v>
      </c>
      <c r="AG45" s="124" t="e">
        <f t="shared" si="10"/>
        <v>#N/A</v>
      </c>
      <c r="AH45" s="124" t="e">
        <f t="shared" si="8"/>
        <v>#N/A</v>
      </c>
      <c r="AJ45" s="130">
        <v>12</v>
      </c>
      <c r="AK45" s="131">
        <v>10000</v>
      </c>
      <c r="AL45" s="132">
        <v>9.3000000000000007</v>
      </c>
      <c r="AM45" s="131">
        <v>10000</v>
      </c>
      <c r="AN45" s="132">
        <v>10.199999999999999</v>
      </c>
      <c r="AO45" s="131">
        <f>AK45</f>
        <v>10000</v>
      </c>
      <c r="AP45" s="132">
        <f t="shared" ref="AP45:AP58" si="12">AL45*1.35</f>
        <v>12.555000000000001</v>
      </c>
      <c r="AQ45" s="131">
        <v>10000</v>
      </c>
      <c r="AR45" s="132">
        <v>13.7</v>
      </c>
      <c r="AS45" s="131">
        <v>0</v>
      </c>
      <c r="AT45" s="133">
        <f t="shared" si="6"/>
        <v>12.555000000000001</v>
      </c>
      <c r="AU45" s="2"/>
      <c r="AV45" s="3"/>
      <c r="AW45" s="129"/>
      <c r="AX45" s="129"/>
      <c r="AY45" s="129"/>
    </row>
    <row r="46" spans="1:51" s="125" customFormat="1" ht="15" x14ac:dyDescent="0.25">
      <c r="A46" s="113"/>
      <c r="B46" s="114" t="s">
        <v>204</v>
      </c>
      <c r="C46" s="115" t="s">
        <v>205</v>
      </c>
      <c r="D46" s="116">
        <v>6000</v>
      </c>
      <c r="E46" s="117" t="s">
        <v>136</v>
      </c>
      <c r="F46" s="118" t="s">
        <v>137</v>
      </c>
      <c r="G46" s="118" t="s">
        <v>138</v>
      </c>
      <c r="H46" s="119" t="s">
        <v>139</v>
      </c>
      <c r="I46" s="119">
        <v>12.1</v>
      </c>
      <c r="J46" s="120">
        <v>44132</v>
      </c>
      <c r="K46" s="120">
        <v>44133</v>
      </c>
      <c r="L46" s="119" t="s">
        <v>138</v>
      </c>
      <c r="M46" s="121">
        <f t="shared" si="1"/>
        <v>8000</v>
      </c>
      <c r="N46" s="121">
        <f t="shared" si="2"/>
        <v>6000</v>
      </c>
      <c r="O46" s="122" t="str">
        <f t="shared" si="3"/>
        <v>No Yes None 8000 6000</v>
      </c>
      <c r="P46" s="123">
        <f>IF(H46="Casement-slider",16,VLOOKUP(O46,'2. Version 5.0 Criteria'!$B$6:$D$39,3,FALSE))</f>
        <v>2</v>
      </c>
      <c r="Q46" s="124" t="e">
        <f t="shared" si="11"/>
        <v>#N/A</v>
      </c>
      <c r="R46" s="124">
        <f t="shared" si="10"/>
        <v>12.1</v>
      </c>
      <c r="S46" s="124" t="e">
        <f t="shared" si="10"/>
        <v>#N/A</v>
      </c>
      <c r="T46" s="124" t="e">
        <f t="shared" si="10"/>
        <v>#N/A</v>
      </c>
      <c r="U46" s="124" t="e">
        <f t="shared" si="10"/>
        <v>#N/A</v>
      </c>
      <c r="V46" s="124" t="e">
        <f t="shared" si="10"/>
        <v>#N/A</v>
      </c>
      <c r="W46" s="124" t="e">
        <f t="shared" si="10"/>
        <v>#N/A</v>
      </c>
      <c r="X46" s="124" t="e">
        <f t="shared" si="10"/>
        <v>#N/A</v>
      </c>
      <c r="Y46" s="124" t="e">
        <f t="shared" si="10"/>
        <v>#N/A</v>
      </c>
      <c r="Z46" s="124" t="e">
        <f t="shared" si="10"/>
        <v>#N/A</v>
      </c>
      <c r="AA46" s="124" t="e">
        <f t="shared" si="10"/>
        <v>#N/A</v>
      </c>
      <c r="AB46" s="124" t="e">
        <f t="shared" si="10"/>
        <v>#N/A</v>
      </c>
      <c r="AC46" s="124" t="e">
        <f t="shared" si="10"/>
        <v>#N/A</v>
      </c>
      <c r="AD46" s="124" t="e">
        <f t="shared" si="10"/>
        <v>#N/A</v>
      </c>
      <c r="AE46" s="124" t="e">
        <f t="shared" si="10"/>
        <v>#N/A</v>
      </c>
      <c r="AF46" s="124" t="e">
        <f t="shared" si="10"/>
        <v>#N/A</v>
      </c>
      <c r="AG46" s="124" t="e">
        <f t="shared" si="10"/>
        <v>#N/A</v>
      </c>
      <c r="AH46" s="124" t="e">
        <f t="shared" si="8"/>
        <v>#N/A</v>
      </c>
      <c r="AJ46" s="139">
        <v>12</v>
      </c>
      <c r="AK46" s="140">
        <v>35000</v>
      </c>
      <c r="AL46" s="134">
        <v>9.3000000000000007</v>
      </c>
      <c r="AM46" s="140">
        <v>35000</v>
      </c>
      <c r="AN46" s="134">
        <v>10.199999999999999</v>
      </c>
      <c r="AO46" s="140">
        <v>35000</v>
      </c>
      <c r="AP46" s="134">
        <f t="shared" si="12"/>
        <v>12.555000000000001</v>
      </c>
      <c r="AQ46" s="140">
        <v>35000</v>
      </c>
      <c r="AR46" s="134">
        <v>13.7</v>
      </c>
      <c r="AS46" s="140">
        <v>35000</v>
      </c>
      <c r="AT46" s="141">
        <f t="shared" si="6"/>
        <v>12.555000000000001</v>
      </c>
      <c r="AU46" s="2"/>
      <c r="AV46" s="3"/>
      <c r="AW46" s="129"/>
      <c r="AX46" s="129"/>
      <c r="AY46" s="129"/>
    </row>
    <row r="47" spans="1:51" s="125" customFormat="1" ht="15" x14ac:dyDescent="0.25">
      <c r="A47" s="113"/>
      <c r="B47" s="114" t="s">
        <v>206</v>
      </c>
      <c r="C47" s="115" t="s">
        <v>207</v>
      </c>
      <c r="D47" s="116">
        <v>6000</v>
      </c>
      <c r="E47" s="117" t="s">
        <v>136</v>
      </c>
      <c r="F47" s="118" t="s">
        <v>137</v>
      </c>
      <c r="G47" s="118" t="s">
        <v>138</v>
      </c>
      <c r="H47" s="119" t="s">
        <v>139</v>
      </c>
      <c r="I47" s="119">
        <v>12.1</v>
      </c>
      <c r="J47" s="120">
        <v>43770</v>
      </c>
      <c r="K47" s="120">
        <v>43754</v>
      </c>
      <c r="L47" s="119" t="s">
        <v>138</v>
      </c>
      <c r="M47" s="121">
        <f t="shared" si="1"/>
        <v>8000</v>
      </c>
      <c r="N47" s="121">
        <f t="shared" si="2"/>
        <v>6000</v>
      </c>
      <c r="O47" s="122" t="str">
        <f t="shared" si="3"/>
        <v>No Yes None 8000 6000</v>
      </c>
      <c r="P47" s="123">
        <f>IF(H47="Casement-slider",16,VLOOKUP(O47,'2. Version 5.0 Criteria'!$B$6:$D$39,3,FALSE))</f>
        <v>2</v>
      </c>
      <c r="Q47" s="124" t="e">
        <f t="shared" si="11"/>
        <v>#N/A</v>
      </c>
      <c r="R47" s="124">
        <f t="shared" si="10"/>
        <v>12.1</v>
      </c>
      <c r="S47" s="124" t="e">
        <f t="shared" si="10"/>
        <v>#N/A</v>
      </c>
      <c r="T47" s="124" t="e">
        <f t="shared" si="10"/>
        <v>#N/A</v>
      </c>
      <c r="U47" s="124" t="e">
        <f t="shared" si="10"/>
        <v>#N/A</v>
      </c>
      <c r="V47" s="124" t="e">
        <f t="shared" si="10"/>
        <v>#N/A</v>
      </c>
      <c r="W47" s="124" t="e">
        <f t="shared" si="10"/>
        <v>#N/A</v>
      </c>
      <c r="X47" s="124" t="e">
        <f t="shared" si="10"/>
        <v>#N/A</v>
      </c>
      <c r="Y47" s="124" t="e">
        <f t="shared" si="10"/>
        <v>#N/A</v>
      </c>
      <c r="Z47" s="124" t="e">
        <f t="shared" si="10"/>
        <v>#N/A</v>
      </c>
      <c r="AA47" s="124" t="e">
        <f t="shared" si="10"/>
        <v>#N/A</v>
      </c>
      <c r="AB47" s="124" t="e">
        <f t="shared" si="10"/>
        <v>#N/A</v>
      </c>
      <c r="AC47" s="124" t="e">
        <f t="shared" si="10"/>
        <v>#N/A</v>
      </c>
      <c r="AD47" s="124" t="e">
        <f t="shared" si="10"/>
        <v>#N/A</v>
      </c>
      <c r="AE47" s="124" t="e">
        <f t="shared" si="10"/>
        <v>#N/A</v>
      </c>
      <c r="AF47" s="124" t="e">
        <f t="shared" si="10"/>
        <v>#N/A</v>
      </c>
      <c r="AG47" s="124" t="e">
        <f t="shared" si="10"/>
        <v>#N/A</v>
      </c>
      <c r="AH47" s="124" t="e">
        <f t="shared" si="8"/>
        <v>#N/A</v>
      </c>
      <c r="AJ47" s="130">
        <v>13</v>
      </c>
      <c r="AK47" s="131">
        <v>0</v>
      </c>
      <c r="AL47" s="132">
        <v>9.3000000000000007</v>
      </c>
      <c r="AM47" s="131">
        <v>0</v>
      </c>
      <c r="AN47" s="132">
        <v>10.199999999999999</v>
      </c>
      <c r="AO47" s="131">
        <v>0</v>
      </c>
      <c r="AP47" s="132">
        <f t="shared" si="12"/>
        <v>12.555000000000001</v>
      </c>
      <c r="AQ47" s="131">
        <v>0</v>
      </c>
      <c r="AR47" s="132">
        <v>13.7</v>
      </c>
      <c r="AS47" s="131">
        <v>0</v>
      </c>
      <c r="AT47" s="133">
        <f t="shared" si="6"/>
        <v>12.555000000000001</v>
      </c>
      <c r="AU47" s="2"/>
      <c r="AV47" s="3"/>
      <c r="AW47" s="129"/>
      <c r="AX47" s="129"/>
      <c r="AY47" s="129"/>
    </row>
    <row r="48" spans="1:51" s="125" customFormat="1" ht="15" x14ac:dyDescent="0.25">
      <c r="A48" s="113"/>
      <c r="B48" s="114" t="s">
        <v>208</v>
      </c>
      <c r="C48" s="115" t="s">
        <v>209</v>
      </c>
      <c r="D48" s="116">
        <v>6000</v>
      </c>
      <c r="E48" s="117" t="s">
        <v>136</v>
      </c>
      <c r="F48" s="118" t="s">
        <v>137</v>
      </c>
      <c r="G48" s="118" t="s">
        <v>138</v>
      </c>
      <c r="H48" s="119" t="s">
        <v>139</v>
      </c>
      <c r="I48" s="119">
        <v>12.1</v>
      </c>
      <c r="J48" s="120">
        <v>43374</v>
      </c>
      <c r="K48" s="120">
        <v>43373</v>
      </c>
      <c r="L48" s="119" t="s">
        <v>138</v>
      </c>
      <c r="M48" s="121">
        <f t="shared" si="1"/>
        <v>8000</v>
      </c>
      <c r="N48" s="121">
        <f t="shared" si="2"/>
        <v>6000</v>
      </c>
      <c r="O48" s="122" t="str">
        <f t="shared" si="3"/>
        <v>No Yes None 8000 6000</v>
      </c>
      <c r="P48" s="123">
        <f>IF(H48="Casement-slider",16,VLOOKUP(O48,'2. Version 5.0 Criteria'!$B$6:$D$39,3,FALSE))</f>
        <v>2</v>
      </c>
      <c r="Q48" s="124" t="e">
        <f t="shared" si="11"/>
        <v>#N/A</v>
      </c>
      <c r="R48" s="124">
        <f t="shared" si="10"/>
        <v>12.1</v>
      </c>
      <c r="S48" s="124" t="e">
        <f t="shared" si="10"/>
        <v>#N/A</v>
      </c>
      <c r="T48" s="124" t="e">
        <f t="shared" si="10"/>
        <v>#N/A</v>
      </c>
      <c r="U48" s="124" t="e">
        <f t="shared" si="10"/>
        <v>#N/A</v>
      </c>
      <c r="V48" s="124" t="e">
        <f t="shared" si="10"/>
        <v>#N/A</v>
      </c>
      <c r="W48" s="124" t="e">
        <f t="shared" si="10"/>
        <v>#N/A</v>
      </c>
      <c r="X48" s="124" t="e">
        <f t="shared" si="10"/>
        <v>#N/A</v>
      </c>
      <c r="Y48" s="124" t="e">
        <f t="shared" si="10"/>
        <v>#N/A</v>
      </c>
      <c r="Z48" s="124" t="e">
        <f t="shared" si="10"/>
        <v>#N/A</v>
      </c>
      <c r="AA48" s="124" t="e">
        <f t="shared" si="10"/>
        <v>#N/A</v>
      </c>
      <c r="AB48" s="124" t="e">
        <f t="shared" si="10"/>
        <v>#N/A</v>
      </c>
      <c r="AC48" s="124" t="e">
        <f t="shared" si="10"/>
        <v>#N/A</v>
      </c>
      <c r="AD48" s="124" t="e">
        <f t="shared" si="10"/>
        <v>#N/A</v>
      </c>
      <c r="AE48" s="124" t="e">
        <f t="shared" si="10"/>
        <v>#N/A</v>
      </c>
      <c r="AF48" s="124" t="e">
        <f t="shared" si="10"/>
        <v>#N/A</v>
      </c>
      <c r="AG48" s="124" t="e">
        <f t="shared" si="10"/>
        <v>#N/A</v>
      </c>
      <c r="AH48" s="124" t="e">
        <f t="shared" si="8"/>
        <v>#N/A</v>
      </c>
      <c r="AJ48" s="130">
        <v>13</v>
      </c>
      <c r="AK48" s="131">
        <v>24000</v>
      </c>
      <c r="AL48" s="132">
        <v>9.3000000000000007</v>
      </c>
      <c r="AM48" s="131">
        <v>24000</v>
      </c>
      <c r="AN48" s="132">
        <v>10.199999999999999</v>
      </c>
      <c r="AO48" s="131">
        <f>AK48</f>
        <v>24000</v>
      </c>
      <c r="AP48" s="132">
        <f t="shared" si="12"/>
        <v>12.555000000000001</v>
      </c>
      <c r="AQ48" s="131">
        <v>24000</v>
      </c>
      <c r="AR48" s="132">
        <v>13.7</v>
      </c>
      <c r="AS48" s="131">
        <v>0</v>
      </c>
      <c r="AT48" s="133">
        <f t="shared" si="6"/>
        <v>12.555000000000001</v>
      </c>
      <c r="AU48" s="2"/>
      <c r="AV48" s="3"/>
      <c r="AW48" s="129"/>
      <c r="AX48" s="129"/>
      <c r="AY48" s="129"/>
    </row>
    <row r="49" spans="1:51" s="125" customFormat="1" ht="15" x14ac:dyDescent="0.25">
      <c r="A49" s="113"/>
      <c r="B49" s="114" t="s">
        <v>210</v>
      </c>
      <c r="C49" s="115" t="s">
        <v>211</v>
      </c>
      <c r="D49" s="116">
        <v>6000</v>
      </c>
      <c r="E49" s="117" t="s">
        <v>136</v>
      </c>
      <c r="F49" s="118" t="s">
        <v>137</v>
      </c>
      <c r="G49" s="118" t="s">
        <v>138</v>
      </c>
      <c r="H49" s="119" t="s">
        <v>139</v>
      </c>
      <c r="I49" s="119">
        <v>12.1</v>
      </c>
      <c r="J49" s="120">
        <v>44211</v>
      </c>
      <c r="K49" s="120">
        <v>44224</v>
      </c>
      <c r="L49" s="119" t="s">
        <v>138</v>
      </c>
      <c r="M49" s="121">
        <f t="shared" si="1"/>
        <v>8000</v>
      </c>
      <c r="N49" s="121">
        <f t="shared" si="2"/>
        <v>6000</v>
      </c>
      <c r="O49" s="122" t="str">
        <f t="shared" si="3"/>
        <v>No Yes None 8000 6000</v>
      </c>
      <c r="P49" s="123">
        <f>IF(H49="Casement-slider",16,VLOOKUP(O49,'2. Version 5.0 Criteria'!$B$6:$D$39,3,FALSE))</f>
        <v>2</v>
      </c>
      <c r="Q49" s="124" t="e">
        <f t="shared" si="11"/>
        <v>#N/A</v>
      </c>
      <c r="R49" s="124">
        <f t="shared" si="10"/>
        <v>12.1</v>
      </c>
      <c r="S49" s="124" t="e">
        <f t="shared" si="10"/>
        <v>#N/A</v>
      </c>
      <c r="T49" s="124" t="e">
        <f t="shared" si="10"/>
        <v>#N/A</v>
      </c>
      <c r="U49" s="124" t="e">
        <f t="shared" si="10"/>
        <v>#N/A</v>
      </c>
      <c r="V49" s="124" t="e">
        <f t="shared" si="10"/>
        <v>#N/A</v>
      </c>
      <c r="W49" s="124" t="e">
        <f t="shared" si="10"/>
        <v>#N/A</v>
      </c>
      <c r="X49" s="124" t="e">
        <f t="shared" si="10"/>
        <v>#N/A</v>
      </c>
      <c r="Y49" s="124" t="e">
        <f t="shared" si="10"/>
        <v>#N/A</v>
      </c>
      <c r="Z49" s="124" t="e">
        <f t="shared" si="10"/>
        <v>#N/A</v>
      </c>
      <c r="AA49" s="124" t="e">
        <f t="shared" si="10"/>
        <v>#N/A</v>
      </c>
      <c r="AB49" s="124" t="e">
        <f t="shared" si="10"/>
        <v>#N/A</v>
      </c>
      <c r="AC49" s="124" t="e">
        <f t="shared" si="10"/>
        <v>#N/A</v>
      </c>
      <c r="AD49" s="124" t="e">
        <f t="shared" si="10"/>
        <v>#N/A</v>
      </c>
      <c r="AE49" s="124" t="e">
        <f t="shared" si="10"/>
        <v>#N/A</v>
      </c>
      <c r="AF49" s="124" t="e">
        <f t="shared" si="10"/>
        <v>#N/A</v>
      </c>
      <c r="AG49" s="124" t="e">
        <f t="shared" ref="AG49:AH79" si="13">IF($P49=AG$3, $I49, NA())</f>
        <v>#N/A</v>
      </c>
      <c r="AH49" s="124" t="e">
        <f t="shared" si="13"/>
        <v>#N/A</v>
      </c>
      <c r="AJ49" s="139">
        <v>13</v>
      </c>
      <c r="AK49" s="140">
        <v>35000</v>
      </c>
      <c r="AL49" s="134">
        <v>9.3000000000000007</v>
      </c>
      <c r="AM49" s="140">
        <v>35000</v>
      </c>
      <c r="AN49" s="134">
        <v>10.199999999999999</v>
      </c>
      <c r="AO49" s="140">
        <v>35000</v>
      </c>
      <c r="AP49" s="134">
        <f t="shared" si="12"/>
        <v>12.555000000000001</v>
      </c>
      <c r="AQ49" s="140">
        <v>35000</v>
      </c>
      <c r="AR49" s="134">
        <v>13.7</v>
      </c>
      <c r="AS49" s="140">
        <v>35000</v>
      </c>
      <c r="AT49" s="141">
        <f t="shared" si="6"/>
        <v>12.555000000000001</v>
      </c>
      <c r="AU49" s="2"/>
      <c r="AV49" s="3"/>
      <c r="AW49" s="129"/>
      <c r="AX49" s="129"/>
      <c r="AY49" s="129"/>
    </row>
    <row r="50" spans="1:51" s="125" customFormat="1" ht="15" x14ac:dyDescent="0.25">
      <c r="A50" s="113"/>
      <c r="B50" s="114" t="s">
        <v>210</v>
      </c>
      <c r="C50" s="115" t="s">
        <v>212</v>
      </c>
      <c r="D50" s="116">
        <v>6000</v>
      </c>
      <c r="E50" s="117" t="s">
        <v>136</v>
      </c>
      <c r="F50" s="118" t="s">
        <v>137</v>
      </c>
      <c r="G50" s="118" t="s">
        <v>138</v>
      </c>
      <c r="H50" s="119" t="s">
        <v>139</v>
      </c>
      <c r="I50" s="119">
        <v>12.1</v>
      </c>
      <c r="J50" s="120">
        <v>43983</v>
      </c>
      <c r="K50" s="120">
        <v>43984</v>
      </c>
      <c r="L50" s="119" t="s">
        <v>137</v>
      </c>
      <c r="M50" s="121">
        <f t="shared" si="1"/>
        <v>8000</v>
      </c>
      <c r="N50" s="121">
        <f t="shared" si="2"/>
        <v>6000</v>
      </c>
      <c r="O50" s="122" t="str">
        <f t="shared" si="3"/>
        <v>No Yes None 8000 6000</v>
      </c>
      <c r="P50" s="123">
        <f>IF(H50="Casement-slider",16,VLOOKUP(O50,'2. Version 5.0 Criteria'!$B$6:$D$39,3,FALSE))</f>
        <v>2</v>
      </c>
      <c r="Q50" s="124" t="e">
        <f t="shared" si="11"/>
        <v>#N/A</v>
      </c>
      <c r="R50" s="124">
        <f t="shared" si="11"/>
        <v>12.1</v>
      </c>
      <c r="S50" s="124" t="e">
        <f t="shared" si="11"/>
        <v>#N/A</v>
      </c>
      <c r="T50" s="124" t="e">
        <f t="shared" si="11"/>
        <v>#N/A</v>
      </c>
      <c r="U50" s="124" t="e">
        <f t="shared" si="11"/>
        <v>#N/A</v>
      </c>
      <c r="V50" s="124" t="e">
        <f t="shared" si="11"/>
        <v>#N/A</v>
      </c>
      <c r="W50" s="124" t="e">
        <f t="shared" si="11"/>
        <v>#N/A</v>
      </c>
      <c r="X50" s="124" t="e">
        <f t="shared" si="11"/>
        <v>#N/A</v>
      </c>
      <c r="Y50" s="124" t="e">
        <f t="shared" si="11"/>
        <v>#N/A</v>
      </c>
      <c r="Z50" s="124" t="e">
        <f t="shared" si="11"/>
        <v>#N/A</v>
      </c>
      <c r="AA50" s="124" t="e">
        <f t="shared" si="11"/>
        <v>#N/A</v>
      </c>
      <c r="AB50" s="124" t="e">
        <f t="shared" si="11"/>
        <v>#N/A</v>
      </c>
      <c r="AC50" s="124" t="e">
        <f t="shared" si="11"/>
        <v>#N/A</v>
      </c>
      <c r="AD50" s="124" t="e">
        <f t="shared" si="11"/>
        <v>#N/A</v>
      </c>
      <c r="AE50" s="124" t="e">
        <f t="shared" si="11"/>
        <v>#N/A</v>
      </c>
      <c r="AF50" s="124" t="e">
        <f t="shared" si="11"/>
        <v>#N/A</v>
      </c>
      <c r="AG50" s="124" t="e">
        <f t="shared" si="13"/>
        <v>#N/A</v>
      </c>
      <c r="AH50" s="124" t="e">
        <f t="shared" si="13"/>
        <v>#N/A</v>
      </c>
      <c r="AJ50" s="130">
        <v>14</v>
      </c>
      <c r="AK50" s="131">
        <v>0</v>
      </c>
      <c r="AL50" s="132">
        <v>8.6999999999999993</v>
      </c>
      <c r="AM50" s="131">
        <v>0</v>
      </c>
      <c r="AN50" s="132">
        <v>9.6</v>
      </c>
      <c r="AO50" s="131">
        <v>0</v>
      </c>
      <c r="AP50" s="132">
        <f t="shared" si="12"/>
        <v>11.744999999999999</v>
      </c>
      <c r="AQ50" s="131">
        <v>0</v>
      </c>
      <c r="AR50" s="132">
        <v>12.8</v>
      </c>
      <c r="AS50" s="131">
        <v>0</v>
      </c>
      <c r="AT50" s="133">
        <f t="shared" si="6"/>
        <v>11.744999999999999</v>
      </c>
      <c r="AU50" s="2"/>
      <c r="AV50" s="3"/>
      <c r="AW50" s="129"/>
      <c r="AX50" s="129"/>
      <c r="AY50" s="129"/>
    </row>
    <row r="51" spans="1:51" s="125" customFormat="1" ht="15" x14ac:dyDescent="0.25">
      <c r="A51" s="113"/>
      <c r="B51" s="114" t="s">
        <v>213</v>
      </c>
      <c r="C51" s="115" t="s">
        <v>214</v>
      </c>
      <c r="D51" s="116">
        <v>6000</v>
      </c>
      <c r="E51" s="117" t="s">
        <v>136</v>
      </c>
      <c r="F51" s="118" t="s">
        <v>137</v>
      </c>
      <c r="G51" s="118" t="s">
        <v>138</v>
      </c>
      <c r="H51" s="119" t="s">
        <v>139</v>
      </c>
      <c r="I51" s="119">
        <v>12.1</v>
      </c>
      <c r="J51" s="120">
        <v>44221</v>
      </c>
      <c r="K51" s="120">
        <v>44230</v>
      </c>
      <c r="L51" s="119" t="s">
        <v>137</v>
      </c>
      <c r="M51" s="121">
        <f t="shared" si="1"/>
        <v>8000</v>
      </c>
      <c r="N51" s="121">
        <f t="shared" si="2"/>
        <v>6000</v>
      </c>
      <c r="O51" s="122" t="str">
        <f t="shared" si="3"/>
        <v>No Yes None 8000 6000</v>
      </c>
      <c r="P51" s="123">
        <f>IF(H51="Casement-slider",16,VLOOKUP(O51,'2. Version 5.0 Criteria'!$B$6:$D$39,3,FALSE))</f>
        <v>2</v>
      </c>
      <c r="Q51" s="124" t="e">
        <f t="shared" si="11"/>
        <v>#N/A</v>
      </c>
      <c r="R51" s="124">
        <f t="shared" si="11"/>
        <v>12.1</v>
      </c>
      <c r="S51" s="124" t="e">
        <f t="shared" si="11"/>
        <v>#N/A</v>
      </c>
      <c r="T51" s="124" t="e">
        <f t="shared" si="11"/>
        <v>#N/A</v>
      </c>
      <c r="U51" s="124" t="e">
        <f t="shared" si="11"/>
        <v>#N/A</v>
      </c>
      <c r="V51" s="124" t="e">
        <f t="shared" si="11"/>
        <v>#N/A</v>
      </c>
      <c r="W51" s="124" t="e">
        <f t="shared" si="11"/>
        <v>#N/A</v>
      </c>
      <c r="X51" s="124" t="e">
        <f t="shared" si="11"/>
        <v>#N/A</v>
      </c>
      <c r="Y51" s="124" t="e">
        <f t="shared" si="11"/>
        <v>#N/A</v>
      </c>
      <c r="Z51" s="124" t="e">
        <f t="shared" si="11"/>
        <v>#N/A</v>
      </c>
      <c r="AA51" s="124" t="e">
        <f t="shared" si="11"/>
        <v>#N/A</v>
      </c>
      <c r="AB51" s="124" t="e">
        <f t="shared" si="11"/>
        <v>#N/A</v>
      </c>
      <c r="AC51" s="124" t="e">
        <f t="shared" si="11"/>
        <v>#N/A</v>
      </c>
      <c r="AD51" s="124" t="e">
        <f t="shared" si="11"/>
        <v>#N/A</v>
      </c>
      <c r="AE51" s="124" t="e">
        <f t="shared" si="11"/>
        <v>#N/A</v>
      </c>
      <c r="AF51" s="124" t="e">
        <f t="shared" si="11"/>
        <v>#N/A</v>
      </c>
      <c r="AG51" s="124" t="e">
        <f t="shared" si="13"/>
        <v>#N/A</v>
      </c>
      <c r="AH51" s="124" t="e">
        <f t="shared" si="13"/>
        <v>#N/A</v>
      </c>
      <c r="AJ51" s="130">
        <v>14</v>
      </c>
      <c r="AK51" s="131">
        <v>14000</v>
      </c>
      <c r="AL51" s="132">
        <v>8.6999999999999993</v>
      </c>
      <c r="AM51" s="131">
        <v>14000</v>
      </c>
      <c r="AN51" s="132">
        <v>9.6</v>
      </c>
      <c r="AO51" s="131">
        <f>AK51</f>
        <v>14000</v>
      </c>
      <c r="AP51" s="132">
        <f t="shared" si="12"/>
        <v>11.744999999999999</v>
      </c>
      <c r="AQ51" s="131">
        <v>14000</v>
      </c>
      <c r="AR51" s="132">
        <v>12.8</v>
      </c>
      <c r="AS51" s="131">
        <v>0</v>
      </c>
      <c r="AT51" s="133">
        <f t="shared" si="6"/>
        <v>11.744999999999999</v>
      </c>
      <c r="AU51" s="2"/>
      <c r="AV51" s="3"/>
      <c r="AW51" s="129"/>
      <c r="AX51" s="129"/>
      <c r="AY51" s="129"/>
    </row>
    <row r="52" spans="1:51" s="125" customFormat="1" ht="15" x14ac:dyDescent="0.25">
      <c r="A52" s="113"/>
      <c r="B52" s="114" t="s">
        <v>215</v>
      </c>
      <c r="C52" s="115" t="s">
        <v>216</v>
      </c>
      <c r="D52" s="116">
        <v>6000</v>
      </c>
      <c r="E52" s="117" t="s">
        <v>136</v>
      </c>
      <c r="F52" s="118" t="s">
        <v>137</v>
      </c>
      <c r="G52" s="118" t="s">
        <v>138</v>
      </c>
      <c r="H52" s="119" t="s">
        <v>139</v>
      </c>
      <c r="I52" s="119">
        <v>12.1</v>
      </c>
      <c r="J52" s="120">
        <v>43586</v>
      </c>
      <c r="K52" s="120">
        <v>43531</v>
      </c>
      <c r="L52" s="119" t="s">
        <v>138</v>
      </c>
      <c r="M52" s="121">
        <f t="shared" si="1"/>
        <v>8000</v>
      </c>
      <c r="N52" s="121">
        <f t="shared" si="2"/>
        <v>6000</v>
      </c>
      <c r="O52" s="122" t="str">
        <f t="shared" si="3"/>
        <v>No Yes None 8000 6000</v>
      </c>
      <c r="P52" s="123">
        <f>IF(H52="Casement-slider",16,VLOOKUP(O52,'2. Version 5.0 Criteria'!$B$6:$D$39,3,FALSE))</f>
        <v>2</v>
      </c>
      <c r="Q52" s="124" t="e">
        <f t="shared" si="11"/>
        <v>#N/A</v>
      </c>
      <c r="R52" s="124">
        <f t="shared" si="11"/>
        <v>12.1</v>
      </c>
      <c r="S52" s="124" t="e">
        <f t="shared" si="11"/>
        <v>#N/A</v>
      </c>
      <c r="T52" s="124" t="e">
        <f t="shared" si="11"/>
        <v>#N/A</v>
      </c>
      <c r="U52" s="124" t="e">
        <f t="shared" si="11"/>
        <v>#N/A</v>
      </c>
      <c r="V52" s="124" t="e">
        <f t="shared" si="11"/>
        <v>#N/A</v>
      </c>
      <c r="W52" s="124" t="e">
        <f t="shared" si="11"/>
        <v>#N/A</v>
      </c>
      <c r="X52" s="124" t="e">
        <f t="shared" si="11"/>
        <v>#N/A</v>
      </c>
      <c r="Y52" s="124" t="e">
        <f t="shared" si="11"/>
        <v>#N/A</v>
      </c>
      <c r="Z52" s="124" t="e">
        <f t="shared" si="11"/>
        <v>#N/A</v>
      </c>
      <c r="AA52" s="124" t="e">
        <f t="shared" si="11"/>
        <v>#N/A</v>
      </c>
      <c r="AB52" s="124" t="e">
        <f t="shared" si="11"/>
        <v>#N/A</v>
      </c>
      <c r="AC52" s="124" t="e">
        <f t="shared" si="11"/>
        <v>#N/A</v>
      </c>
      <c r="AD52" s="124" t="e">
        <f t="shared" si="11"/>
        <v>#N/A</v>
      </c>
      <c r="AE52" s="124" t="e">
        <f t="shared" si="11"/>
        <v>#N/A</v>
      </c>
      <c r="AF52" s="124" t="e">
        <f t="shared" si="11"/>
        <v>#N/A</v>
      </c>
      <c r="AG52" s="124" t="e">
        <f t="shared" si="13"/>
        <v>#N/A</v>
      </c>
      <c r="AH52" s="124" t="e">
        <f t="shared" si="13"/>
        <v>#N/A</v>
      </c>
      <c r="AJ52" s="139">
        <v>14</v>
      </c>
      <c r="AK52" s="140">
        <v>35000</v>
      </c>
      <c r="AL52" s="134">
        <v>8.6999999999999993</v>
      </c>
      <c r="AM52" s="140">
        <v>35000</v>
      </c>
      <c r="AN52" s="134">
        <v>9.6</v>
      </c>
      <c r="AO52" s="140">
        <v>35000</v>
      </c>
      <c r="AP52" s="134">
        <f t="shared" si="12"/>
        <v>11.744999999999999</v>
      </c>
      <c r="AQ52" s="140">
        <v>35000</v>
      </c>
      <c r="AR52" s="134">
        <v>12.8</v>
      </c>
      <c r="AS52" s="140">
        <v>35000</v>
      </c>
      <c r="AT52" s="141">
        <f t="shared" si="6"/>
        <v>11.744999999999999</v>
      </c>
      <c r="AU52" s="2"/>
      <c r="AV52" s="3"/>
      <c r="AW52" s="129"/>
      <c r="AX52" s="129"/>
      <c r="AY52" s="129"/>
    </row>
    <row r="53" spans="1:51" s="125" customFormat="1" ht="15" x14ac:dyDescent="0.25">
      <c r="A53" s="113"/>
      <c r="B53" s="114" t="s">
        <v>217</v>
      </c>
      <c r="C53" s="115" t="s">
        <v>218</v>
      </c>
      <c r="D53" s="116">
        <v>6000</v>
      </c>
      <c r="E53" s="117" t="s">
        <v>136</v>
      </c>
      <c r="F53" s="118" t="s">
        <v>137</v>
      </c>
      <c r="G53" s="118" t="s">
        <v>138</v>
      </c>
      <c r="H53" s="119" t="s">
        <v>139</v>
      </c>
      <c r="I53" s="119">
        <v>12.1</v>
      </c>
      <c r="J53" s="120">
        <v>43525</v>
      </c>
      <c r="K53" s="120">
        <v>43531</v>
      </c>
      <c r="L53" s="119" t="s">
        <v>138</v>
      </c>
      <c r="M53" s="121">
        <f t="shared" si="1"/>
        <v>8000</v>
      </c>
      <c r="N53" s="121">
        <f t="shared" si="2"/>
        <v>6000</v>
      </c>
      <c r="O53" s="122" t="str">
        <f t="shared" si="3"/>
        <v>No Yes None 8000 6000</v>
      </c>
      <c r="P53" s="123">
        <f>IF(H53="Casement-slider",16,VLOOKUP(O53,'2. Version 5.0 Criteria'!$B$6:$D$39,3,FALSE))</f>
        <v>2</v>
      </c>
      <c r="Q53" s="124" t="e">
        <f t="shared" si="11"/>
        <v>#N/A</v>
      </c>
      <c r="R53" s="124">
        <f t="shared" si="11"/>
        <v>12.1</v>
      </c>
      <c r="S53" s="124" t="e">
        <f t="shared" si="11"/>
        <v>#N/A</v>
      </c>
      <c r="T53" s="124" t="e">
        <f t="shared" si="11"/>
        <v>#N/A</v>
      </c>
      <c r="U53" s="124" t="e">
        <f t="shared" si="11"/>
        <v>#N/A</v>
      </c>
      <c r="V53" s="124" t="e">
        <f t="shared" si="11"/>
        <v>#N/A</v>
      </c>
      <c r="W53" s="124" t="e">
        <f t="shared" si="11"/>
        <v>#N/A</v>
      </c>
      <c r="X53" s="124" t="e">
        <f t="shared" si="11"/>
        <v>#N/A</v>
      </c>
      <c r="Y53" s="124" t="e">
        <f t="shared" si="11"/>
        <v>#N/A</v>
      </c>
      <c r="Z53" s="124" t="e">
        <f t="shared" si="11"/>
        <v>#N/A</v>
      </c>
      <c r="AA53" s="124" t="e">
        <f t="shared" si="11"/>
        <v>#N/A</v>
      </c>
      <c r="AB53" s="124" t="e">
        <f t="shared" si="11"/>
        <v>#N/A</v>
      </c>
      <c r="AC53" s="124" t="e">
        <f t="shared" si="11"/>
        <v>#N/A</v>
      </c>
      <c r="AD53" s="124" t="e">
        <f t="shared" si="11"/>
        <v>#N/A</v>
      </c>
      <c r="AE53" s="124" t="e">
        <f t="shared" si="11"/>
        <v>#N/A</v>
      </c>
      <c r="AF53" s="124" t="e">
        <f t="shared" si="11"/>
        <v>#N/A</v>
      </c>
      <c r="AG53" s="124" t="e">
        <f t="shared" si="13"/>
        <v>#N/A</v>
      </c>
      <c r="AH53" s="124" t="e">
        <f t="shared" si="13"/>
        <v>#N/A</v>
      </c>
      <c r="AJ53" s="130">
        <v>15</v>
      </c>
      <c r="AK53" s="131">
        <v>0</v>
      </c>
      <c r="AL53" s="132">
        <v>9.5</v>
      </c>
      <c r="AM53" s="131">
        <v>0</v>
      </c>
      <c r="AN53" s="132">
        <v>10.5</v>
      </c>
      <c r="AO53" s="131">
        <v>0</v>
      </c>
      <c r="AP53" s="132">
        <f t="shared" si="12"/>
        <v>12.825000000000001</v>
      </c>
      <c r="AQ53" s="131">
        <v>0</v>
      </c>
      <c r="AR53" s="132">
        <v>13.9</v>
      </c>
      <c r="AS53" s="131">
        <v>0</v>
      </c>
      <c r="AT53" s="133">
        <f t="shared" si="6"/>
        <v>12.825000000000001</v>
      </c>
      <c r="AU53" s="2"/>
      <c r="AV53" s="3"/>
      <c r="AW53" s="129"/>
      <c r="AX53" s="129"/>
      <c r="AY53" s="129"/>
    </row>
    <row r="54" spans="1:51" s="125" customFormat="1" ht="15" x14ac:dyDescent="0.25">
      <c r="A54" s="113"/>
      <c r="B54" s="114" t="s">
        <v>217</v>
      </c>
      <c r="C54" s="115" t="s">
        <v>219</v>
      </c>
      <c r="D54" s="116">
        <v>6000</v>
      </c>
      <c r="E54" s="117" t="s">
        <v>136</v>
      </c>
      <c r="F54" s="118" t="s">
        <v>137</v>
      </c>
      <c r="G54" s="118" t="s">
        <v>138</v>
      </c>
      <c r="H54" s="119" t="s">
        <v>139</v>
      </c>
      <c r="I54" s="119">
        <v>12.1</v>
      </c>
      <c r="J54" s="120">
        <v>44202</v>
      </c>
      <c r="K54" s="120">
        <v>44203</v>
      </c>
      <c r="L54" s="119" t="s">
        <v>137</v>
      </c>
      <c r="M54" s="121">
        <f t="shared" si="1"/>
        <v>8000</v>
      </c>
      <c r="N54" s="121">
        <f t="shared" si="2"/>
        <v>6000</v>
      </c>
      <c r="O54" s="122" t="str">
        <f t="shared" si="3"/>
        <v>No Yes None 8000 6000</v>
      </c>
      <c r="P54" s="123">
        <f>IF(H54="Casement-slider",16,VLOOKUP(O54,'2. Version 5.0 Criteria'!$B$6:$D$39,3,FALSE))</f>
        <v>2</v>
      </c>
      <c r="Q54" s="124" t="e">
        <f t="shared" si="11"/>
        <v>#N/A</v>
      </c>
      <c r="R54" s="124">
        <f t="shared" si="11"/>
        <v>12.1</v>
      </c>
      <c r="S54" s="124" t="e">
        <f t="shared" si="11"/>
        <v>#N/A</v>
      </c>
      <c r="T54" s="124" t="e">
        <f t="shared" si="11"/>
        <v>#N/A</v>
      </c>
      <c r="U54" s="124" t="e">
        <f t="shared" si="11"/>
        <v>#N/A</v>
      </c>
      <c r="V54" s="124" t="e">
        <f t="shared" si="11"/>
        <v>#N/A</v>
      </c>
      <c r="W54" s="124" t="e">
        <f t="shared" si="11"/>
        <v>#N/A</v>
      </c>
      <c r="X54" s="124" t="e">
        <f t="shared" si="11"/>
        <v>#N/A</v>
      </c>
      <c r="Y54" s="124" t="e">
        <f t="shared" si="11"/>
        <v>#N/A</v>
      </c>
      <c r="Z54" s="124" t="e">
        <f t="shared" si="11"/>
        <v>#N/A</v>
      </c>
      <c r="AA54" s="124" t="e">
        <f t="shared" si="11"/>
        <v>#N/A</v>
      </c>
      <c r="AB54" s="124" t="e">
        <f t="shared" si="11"/>
        <v>#N/A</v>
      </c>
      <c r="AC54" s="124" t="e">
        <f t="shared" si="11"/>
        <v>#N/A</v>
      </c>
      <c r="AD54" s="124" t="e">
        <f t="shared" si="11"/>
        <v>#N/A</v>
      </c>
      <c r="AE54" s="124" t="e">
        <f t="shared" si="11"/>
        <v>#N/A</v>
      </c>
      <c r="AF54" s="124" t="e">
        <f t="shared" si="11"/>
        <v>#N/A</v>
      </c>
      <c r="AG54" s="124" t="e">
        <f t="shared" si="13"/>
        <v>#N/A</v>
      </c>
      <c r="AH54" s="124" t="e">
        <f t="shared" si="13"/>
        <v>#N/A</v>
      </c>
      <c r="AJ54" s="130">
        <v>15</v>
      </c>
      <c r="AK54" s="131">
        <v>10000</v>
      </c>
      <c r="AL54" s="132">
        <v>9.5</v>
      </c>
      <c r="AM54" s="131">
        <v>10000</v>
      </c>
      <c r="AN54" s="132">
        <v>10.5</v>
      </c>
      <c r="AO54" s="131">
        <f>AK54</f>
        <v>10000</v>
      </c>
      <c r="AP54" s="132">
        <f t="shared" si="12"/>
        <v>12.825000000000001</v>
      </c>
      <c r="AQ54" s="131">
        <v>10000</v>
      </c>
      <c r="AR54" s="132">
        <v>13.9</v>
      </c>
      <c r="AS54" s="131">
        <v>0</v>
      </c>
      <c r="AT54" s="133">
        <f t="shared" si="6"/>
        <v>12.825000000000001</v>
      </c>
      <c r="AU54" s="2"/>
      <c r="AV54" s="3"/>
      <c r="AW54" s="129"/>
      <c r="AX54" s="129"/>
      <c r="AY54" s="129"/>
    </row>
    <row r="55" spans="1:51" s="125" customFormat="1" ht="15" x14ac:dyDescent="0.25">
      <c r="A55" s="113"/>
      <c r="B55" s="114" t="s">
        <v>144</v>
      </c>
      <c r="C55" s="115" t="s">
        <v>220</v>
      </c>
      <c r="D55" s="116">
        <v>6000</v>
      </c>
      <c r="E55" s="117" t="s">
        <v>136</v>
      </c>
      <c r="F55" s="118" t="s">
        <v>137</v>
      </c>
      <c r="G55" s="118" t="s">
        <v>138</v>
      </c>
      <c r="H55" s="119" t="s">
        <v>139</v>
      </c>
      <c r="I55" s="119">
        <v>12.1</v>
      </c>
      <c r="J55" s="120">
        <v>43405</v>
      </c>
      <c r="K55" s="120">
        <v>43412</v>
      </c>
      <c r="L55" s="119" t="s">
        <v>138</v>
      </c>
      <c r="M55" s="121">
        <f t="shared" si="1"/>
        <v>8000</v>
      </c>
      <c r="N55" s="121">
        <f t="shared" si="2"/>
        <v>6000</v>
      </c>
      <c r="O55" s="122" t="str">
        <f t="shared" si="3"/>
        <v>No Yes None 8000 6000</v>
      </c>
      <c r="P55" s="123">
        <f>IF(H55="Casement-slider",16,VLOOKUP(O55,'2. Version 5.0 Criteria'!$B$6:$D$39,3,FALSE))</f>
        <v>2</v>
      </c>
      <c r="Q55" s="124" t="e">
        <f t="shared" si="11"/>
        <v>#N/A</v>
      </c>
      <c r="R55" s="124">
        <f t="shared" si="11"/>
        <v>12.1</v>
      </c>
      <c r="S55" s="124" t="e">
        <f t="shared" si="11"/>
        <v>#N/A</v>
      </c>
      <c r="T55" s="124" t="e">
        <f t="shared" si="11"/>
        <v>#N/A</v>
      </c>
      <c r="U55" s="124" t="e">
        <f t="shared" si="11"/>
        <v>#N/A</v>
      </c>
      <c r="V55" s="124" t="e">
        <f t="shared" si="11"/>
        <v>#N/A</v>
      </c>
      <c r="W55" s="124" t="e">
        <f t="shared" si="11"/>
        <v>#N/A</v>
      </c>
      <c r="X55" s="124" t="e">
        <f t="shared" si="11"/>
        <v>#N/A</v>
      </c>
      <c r="Y55" s="124" t="e">
        <f t="shared" si="11"/>
        <v>#N/A</v>
      </c>
      <c r="Z55" s="124" t="e">
        <f t="shared" si="11"/>
        <v>#N/A</v>
      </c>
      <c r="AA55" s="124" t="e">
        <f t="shared" si="11"/>
        <v>#N/A</v>
      </c>
      <c r="AB55" s="124" t="e">
        <f t="shared" si="11"/>
        <v>#N/A</v>
      </c>
      <c r="AC55" s="124" t="e">
        <f t="shared" si="11"/>
        <v>#N/A</v>
      </c>
      <c r="AD55" s="124" t="e">
        <f t="shared" si="11"/>
        <v>#N/A</v>
      </c>
      <c r="AE55" s="124" t="e">
        <f t="shared" si="11"/>
        <v>#N/A</v>
      </c>
      <c r="AF55" s="124" t="e">
        <f t="shared" si="11"/>
        <v>#N/A</v>
      </c>
      <c r="AG55" s="124" t="e">
        <f t="shared" si="13"/>
        <v>#N/A</v>
      </c>
      <c r="AH55" s="124" t="e">
        <f t="shared" si="13"/>
        <v>#N/A</v>
      </c>
      <c r="AJ55" s="139">
        <v>15</v>
      </c>
      <c r="AK55" s="140">
        <v>35000</v>
      </c>
      <c r="AL55" s="134">
        <v>9.5</v>
      </c>
      <c r="AM55" s="140">
        <v>35000</v>
      </c>
      <c r="AN55" s="134">
        <v>10.5</v>
      </c>
      <c r="AO55" s="140">
        <v>35000</v>
      </c>
      <c r="AP55" s="134">
        <f t="shared" si="12"/>
        <v>12.825000000000001</v>
      </c>
      <c r="AQ55" s="140">
        <v>35000</v>
      </c>
      <c r="AR55" s="134">
        <v>13.9</v>
      </c>
      <c r="AS55" s="140">
        <v>35000</v>
      </c>
      <c r="AT55" s="141">
        <f t="shared" si="6"/>
        <v>12.825000000000001</v>
      </c>
      <c r="AU55" s="2"/>
      <c r="AV55" s="3"/>
      <c r="AW55" s="129"/>
      <c r="AX55" s="129"/>
      <c r="AY55" s="129"/>
    </row>
    <row r="56" spans="1:51" s="125" customFormat="1" ht="15" x14ac:dyDescent="0.25">
      <c r="A56" s="113"/>
      <c r="B56" s="114" t="s">
        <v>144</v>
      </c>
      <c r="C56" s="115" t="s">
        <v>221</v>
      </c>
      <c r="D56" s="116">
        <v>6000</v>
      </c>
      <c r="E56" s="117" t="s">
        <v>136</v>
      </c>
      <c r="F56" s="118" t="s">
        <v>137</v>
      </c>
      <c r="G56" s="118" t="s">
        <v>138</v>
      </c>
      <c r="H56" s="119" t="s">
        <v>139</v>
      </c>
      <c r="I56" s="119">
        <v>12.1</v>
      </c>
      <c r="J56" s="120">
        <v>44013</v>
      </c>
      <c r="K56" s="120">
        <v>44032</v>
      </c>
      <c r="L56" s="119" t="s">
        <v>137</v>
      </c>
      <c r="M56" s="121">
        <f t="shared" si="1"/>
        <v>8000</v>
      </c>
      <c r="N56" s="121">
        <f t="shared" si="2"/>
        <v>6000</v>
      </c>
      <c r="O56" s="122" t="str">
        <f t="shared" si="3"/>
        <v>No Yes None 8000 6000</v>
      </c>
      <c r="P56" s="123">
        <f>IF(H56="Casement-slider",16,VLOOKUP(O56,'2. Version 5.0 Criteria'!$B$6:$D$39,3,FALSE))</f>
        <v>2</v>
      </c>
      <c r="Q56" s="124" t="e">
        <f t="shared" si="11"/>
        <v>#N/A</v>
      </c>
      <c r="R56" s="124">
        <f t="shared" si="11"/>
        <v>12.1</v>
      </c>
      <c r="S56" s="124" t="e">
        <f t="shared" si="11"/>
        <v>#N/A</v>
      </c>
      <c r="T56" s="124" t="e">
        <f t="shared" si="11"/>
        <v>#N/A</v>
      </c>
      <c r="U56" s="124" t="e">
        <f t="shared" si="11"/>
        <v>#N/A</v>
      </c>
      <c r="V56" s="124" t="e">
        <f t="shared" si="11"/>
        <v>#N/A</v>
      </c>
      <c r="W56" s="124" t="e">
        <f t="shared" si="11"/>
        <v>#N/A</v>
      </c>
      <c r="X56" s="124" t="e">
        <f t="shared" si="11"/>
        <v>#N/A</v>
      </c>
      <c r="Y56" s="124" t="e">
        <f t="shared" si="11"/>
        <v>#N/A</v>
      </c>
      <c r="Z56" s="124" t="e">
        <f t="shared" si="11"/>
        <v>#N/A</v>
      </c>
      <c r="AA56" s="124" t="e">
        <f t="shared" si="11"/>
        <v>#N/A</v>
      </c>
      <c r="AB56" s="124" t="e">
        <f t="shared" si="11"/>
        <v>#N/A</v>
      </c>
      <c r="AC56" s="124" t="e">
        <f t="shared" si="11"/>
        <v>#N/A</v>
      </c>
      <c r="AD56" s="124" t="e">
        <f t="shared" si="11"/>
        <v>#N/A</v>
      </c>
      <c r="AE56" s="124" t="e">
        <f t="shared" si="11"/>
        <v>#N/A</v>
      </c>
      <c r="AF56" s="124" t="e">
        <f t="shared" si="11"/>
        <v>#N/A</v>
      </c>
      <c r="AG56" s="124" t="e">
        <f t="shared" si="13"/>
        <v>#N/A</v>
      </c>
      <c r="AH56" s="124" t="e">
        <f t="shared" si="13"/>
        <v>#N/A</v>
      </c>
      <c r="AJ56" s="130">
        <v>16</v>
      </c>
      <c r="AK56" s="131">
        <v>0</v>
      </c>
      <c r="AL56" s="132">
        <v>10.4</v>
      </c>
      <c r="AM56" s="131">
        <v>0</v>
      </c>
      <c r="AN56" s="132">
        <v>11.4</v>
      </c>
      <c r="AO56" s="131">
        <v>0</v>
      </c>
      <c r="AP56" s="132">
        <f t="shared" si="12"/>
        <v>14.040000000000001</v>
      </c>
      <c r="AQ56" s="131">
        <v>0</v>
      </c>
      <c r="AR56" s="132">
        <v>15.3</v>
      </c>
      <c r="AS56" s="131">
        <v>0</v>
      </c>
      <c r="AT56" s="133">
        <f t="shared" si="6"/>
        <v>14.040000000000001</v>
      </c>
      <c r="AU56" s="2"/>
      <c r="AV56" s="3"/>
      <c r="AW56" s="129"/>
      <c r="AX56" s="129"/>
      <c r="AY56" s="129"/>
    </row>
    <row r="57" spans="1:51" s="125" customFormat="1" ht="15" x14ac:dyDescent="0.25">
      <c r="A57" s="113"/>
      <c r="B57" s="114" t="s">
        <v>222</v>
      </c>
      <c r="C57" s="115" t="s">
        <v>223</v>
      </c>
      <c r="D57" s="116">
        <v>6000</v>
      </c>
      <c r="E57" s="117" t="s">
        <v>136</v>
      </c>
      <c r="F57" s="118" t="s">
        <v>137</v>
      </c>
      <c r="G57" s="118" t="s">
        <v>138</v>
      </c>
      <c r="H57" s="119" t="s">
        <v>139</v>
      </c>
      <c r="I57" s="119">
        <v>12.1</v>
      </c>
      <c r="J57" s="120">
        <v>43952</v>
      </c>
      <c r="K57" s="120">
        <v>43957</v>
      </c>
      <c r="L57" s="119" t="s">
        <v>138</v>
      </c>
      <c r="M57" s="121">
        <f t="shared" si="1"/>
        <v>8000</v>
      </c>
      <c r="N57" s="121">
        <f t="shared" si="2"/>
        <v>6000</v>
      </c>
      <c r="O57" s="122" t="str">
        <f t="shared" si="3"/>
        <v>No Yes None 8000 6000</v>
      </c>
      <c r="P57" s="123">
        <f>IF(H57="Casement-slider",16,VLOOKUP(O57,'2. Version 5.0 Criteria'!$B$6:$D$39,3,FALSE))</f>
        <v>2</v>
      </c>
      <c r="Q57" s="124" t="e">
        <f t="shared" si="11"/>
        <v>#N/A</v>
      </c>
      <c r="R57" s="124">
        <f t="shared" si="11"/>
        <v>12.1</v>
      </c>
      <c r="S57" s="124" t="e">
        <f t="shared" si="11"/>
        <v>#N/A</v>
      </c>
      <c r="T57" s="124" t="e">
        <f t="shared" si="11"/>
        <v>#N/A</v>
      </c>
      <c r="U57" s="124" t="e">
        <f t="shared" si="11"/>
        <v>#N/A</v>
      </c>
      <c r="V57" s="124" t="e">
        <f t="shared" si="11"/>
        <v>#N/A</v>
      </c>
      <c r="W57" s="124" t="e">
        <f t="shared" si="11"/>
        <v>#N/A</v>
      </c>
      <c r="X57" s="124" t="e">
        <f t="shared" si="11"/>
        <v>#N/A</v>
      </c>
      <c r="Y57" s="124" t="e">
        <f t="shared" si="11"/>
        <v>#N/A</v>
      </c>
      <c r="Z57" s="124" t="e">
        <f t="shared" si="11"/>
        <v>#N/A</v>
      </c>
      <c r="AA57" s="124" t="e">
        <f t="shared" si="11"/>
        <v>#N/A</v>
      </c>
      <c r="AB57" s="124" t="e">
        <f t="shared" si="11"/>
        <v>#N/A</v>
      </c>
      <c r="AC57" s="124" t="e">
        <f t="shared" si="11"/>
        <v>#N/A</v>
      </c>
      <c r="AD57" s="124" t="e">
        <f t="shared" si="11"/>
        <v>#N/A</v>
      </c>
      <c r="AE57" s="124" t="e">
        <f t="shared" si="11"/>
        <v>#N/A</v>
      </c>
      <c r="AF57" s="124" t="e">
        <f t="shared" si="11"/>
        <v>#N/A</v>
      </c>
      <c r="AG57" s="124" t="e">
        <f t="shared" si="13"/>
        <v>#N/A</v>
      </c>
      <c r="AH57" s="124" t="e">
        <f t="shared" si="13"/>
        <v>#N/A</v>
      </c>
      <c r="AJ57" s="130">
        <v>16</v>
      </c>
      <c r="AK57" s="131">
        <v>10000</v>
      </c>
      <c r="AL57" s="132">
        <v>10.4</v>
      </c>
      <c r="AM57" s="131">
        <v>10000</v>
      </c>
      <c r="AN57" s="132">
        <v>11.4</v>
      </c>
      <c r="AO57" s="131">
        <f>AK57</f>
        <v>10000</v>
      </c>
      <c r="AP57" s="132">
        <f t="shared" si="12"/>
        <v>14.040000000000001</v>
      </c>
      <c r="AQ57" s="131">
        <v>10000</v>
      </c>
      <c r="AR57" s="132">
        <v>15.3</v>
      </c>
      <c r="AS57" s="131">
        <v>0</v>
      </c>
      <c r="AT57" s="133">
        <f t="shared" si="6"/>
        <v>14.040000000000001</v>
      </c>
      <c r="AU57" s="2"/>
      <c r="AV57" s="3"/>
      <c r="AW57" s="129"/>
      <c r="AX57" s="129"/>
      <c r="AY57" s="129"/>
    </row>
    <row r="58" spans="1:51" s="125" customFormat="1" ht="15" x14ac:dyDescent="0.25">
      <c r="A58" s="113"/>
      <c r="B58" s="114" t="s">
        <v>224</v>
      </c>
      <c r="C58" s="115" t="s">
        <v>225</v>
      </c>
      <c r="D58" s="116">
        <v>6000</v>
      </c>
      <c r="E58" s="117" t="s">
        <v>136</v>
      </c>
      <c r="F58" s="118" t="s">
        <v>137</v>
      </c>
      <c r="G58" s="118" t="s">
        <v>138</v>
      </c>
      <c r="H58" s="119" t="s">
        <v>139</v>
      </c>
      <c r="I58" s="119">
        <v>12.1</v>
      </c>
      <c r="J58" s="120">
        <v>43066</v>
      </c>
      <c r="K58" s="120">
        <v>43066</v>
      </c>
      <c r="L58" s="119" t="s">
        <v>138</v>
      </c>
      <c r="M58" s="121">
        <f t="shared" si="1"/>
        <v>8000</v>
      </c>
      <c r="N58" s="121">
        <f t="shared" si="2"/>
        <v>6000</v>
      </c>
      <c r="O58" s="122" t="str">
        <f t="shared" si="3"/>
        <v>No Yes None 8000 6000</v>
      </c>
      <c r="P58" s="123">
        <f>IF(H58="Casement-slider",16,VLOOKUP(O58,'2. Version 5.0 Criteria'!$B$6:$D$39,3,FALSE))</f>
        <v>2</v>
      </c>
      <c r="Q58" s="124" t="e">
        <f t="shared" si="11"/>
        <v>#N/A</v>
      </c>
      <c r="R58" s="124">
        <f t="shared" si="11"/>
        <v>12.1</v>
      </c>
      <c r="S58" s="124" t="e">
        <f t="shared" si="11"/>
        <v>#N/A</v>
      </c>
      <c r="T58" s="124" t="e">
        <f t="shared" si="11"/>
        <v>#N/A</v>
      </c>
      <c r="U58" s="124" t="e">
        <f t="shared" si="11"/>
        <v>#N/A</v>
      </c>
      <c r="V58" s="124" t="e">
        <f t="shared" si="11"/>
        <v>#N/A</v>
      </c>
      <c r="W58" s="124" t="e">
        <f t="shared" si="11"/>
        <v>#N/A</v>
      </c>
      <c r="X58" s="124" t="e">
        <f t="shared" si="11"/>
        <v>#N/A</v>
      </c>
      <c r="Y58" s="124" t="e">
        <f t="shared" si="11"/>
        <v>#N/A</v>
      </c>
      <c r="Z58" s="124" t="e">
        <f t="shared" si="11"/>
        <v>#N/A</v>
      </c>
      <c r="AA58" s="124" t="e">
        <f t="shared" si="11"/>
        <v>#N/A</v>
      </c>
      <c r="AB58" s="124" t="e">
        <f t="shared" si="11"/>
        <v>#N/A</v>
      </c>
      <c r="AC58" s="124" t="e">
        <f t="shared" si="11"/>
        <v>#N/A</v>
      </c>
      <c r="AD58" s="124" t="e">
        <f t="shared" si="11"/>
        <v>#N/A</v>
      </c>
      <c r="AE58" s="124" t="e">
        <f t="shared" si="11"/>
        <v>#N/A</v>
      </c>
      <c r="AF58" s="124" t="e">
        <f t="shared" si="11"/>
        <v>#N/A</v>
      </c>
      <c r="AG58" s="124" t="e">
        <f t="shared" si="13"/>
        <v>#N/A</v>
      </c>
      <c r="AH58" s="124" t="e">
        <f t="shared" si="13"/>
        <v>#N/A</v>
      </c>
      <c r="AJ58" s="139">
        <v>16</v>
      </c>
      <c r="AK58" s="140">
        <v>35000</v>
      </c>
      <c r="AL58" s="134">
        <v>10.4</v>
      </c>
      <c r="AM58" s="140">
        <v>35000</v>
      </c>
      <c r="AN58" s="134">
        <v>11.4</v>
      </c>
      <c r="AO58" s="140">
        <v>35000</v>
      </c>
      <c r="AP58" s="134">
        <f t="shared" si="12"/>
        <v>14.040000000000001</v>
      </c>
      <c r="AQ58" s="140">
        <v>35000</v>
      </c>
      <c r="AR58" s="134">
        <v>15.3</v>
      </c>
      <c r="AS58" s="140">
        <v>35000</v>
      </c>
      <c r="AT58" s="141">
        <f t="shared" si="6"/>
        <v>14.040000000000001</v>
      </c>
      <c r="AU58" s="2"/>
      <c r="AV58" s="3"/>
      <c r="AW58" s="129"/>
      <c r="AX58" s="129"/>
      <c r="AY58" s="129"/>
    </row>
    <row r="59" spans="1:51" s="125" customFormat="1" x14ac:dyDescent="0.2">
      <c r="A59" s="113"/>
      <c r="B59" s="114" t="s">
        <v>224</v>
      </c>
      <c r="C59" s="115" t="s">
        <v>226</v>
      </c>
      <c r="D59" s="116">
        <v>6000</v>
      </c>
      <c r="E59" s="117" t="s">
        <v>136</v>
      </c>
      <c r="F59" s="118" t="s">
        <v>137</v>
      </c>
      <c r="G59" s="118" t="s">
        <v>138</v>
      </c>
      <c r="H59" s="119" t="s">
        <v>139</v>
      </c>
      <c r="I59" s="119">
        <v>12.1</v>
      </c>
      <c r="J59" s="120">
        <v>43829</v>
      </c>
      <c r="K59" s="120">
        <v>43829</v>
      </c>
      <c r="L59" s="119" t="s">
        <v>137</v>
      </c>
      <c r="M59" s="121">
        <f t="shared" si="1"/>
        <v>8000</v>
      </c>
      <c r="N59" s="121">
        <f t="shared" si="2"/>
        <v>6000</v>
      </c>
      <c r="O59" s="122" t="str">
        <f t="shared" si="3"/>
        <v>No Yes None 8000 6000</v>
      </c>
      <c r="P59" s="123">
        <f>IF(H59="Casement-slider",16,VLOOKUP(O59,'2. Version 5.0 Criteria'!$B$6:$D$39,3,FALSE))</f>
        <v>2</v>
      </c>
      <c r="Q59" s="124" t="e">
        <f t="shared" si="11"/>
        <v>#N/A</v>
      </c>
      <c r="R59" s="124">
        <f t="shared" si="11"/>
        <v>12.1</v>
      </c>
      <c r="S59" s="124" t="e">
        <f t="shared" si="11"/>
        <v>#N/A</v>
      </c>
      <c r="T59" s="124" t="e">
        <f t="shared" si="11"/>
        <v>#N/A</v>
      </c>
      <c r="U59" s="124" t="e">
        <f t="shared" si="11"/>
        <v>#N/A</v>
      </c>
      <c r="V59" s="124" t="e">
        <f t="shared" si="11"/>
        <v>#N/A</v>
      </c>
      <c r="W59" s="124" t="e">
        <f t="shared" si="11"/>
        <v>#N/A</v>
      </c>
      <c r="X59" s="124" t="e">
        <f t="shared" si="11"/>
        <v>#N/A</v>
      </c>
      <c r="Y59" s="124" t="e">
        <f t="shared" si="11"/>
        <v>#N/A</v>
      </c>
      <c r="Z59" s="124" t="e">
        <f t="shared" si="11"/>
        <v>#N/A</v>
      </c>
      <c r="AA59" s="124" t="e">
        <f t="shared" si="11"/>
        <v>#N/A</v>
      </c>
      <c r="AB59" s="124" t="e">
        <f t="shared" si="11"/>
        <v>#N/A</v>
      </c>
      <c r="AC59" s="124" t="e">
        <f t="shared" si="11"/>
        <v>#N/A</v>
      </c>
      <c r="AD59" s="124" t="e">
        <f t="shared" si="11"/>
        <v>#N/A</v>
      </c>
      <c r="AE59" s="124" t="e">
        <f t="shared" si="11"/>
        <v>#N/A</v>
      </c>
      <c r="AF59" s="124" t="e">
        <f t="shared" si="11"/>
        <v>#N/A</v>
      </c>
      <c r="AG59" s="124" t="e">
        <f t="shared" si="13"/>
        <v>#N/A</v>
      </c>
      <c r="AH59" s="124" t="e">
        <f t="shared" si="13"/>
        <v>#N/A</v>
      </c>
      <c r="AJ59" s="142"/>
      <c r="AK59" s="143"/>
      <c r="AL59" s="143"/>
      <c r="AM59" s="143"/>
      <c r="AN59" s="143"/>
      <c r="AO59" s="143"/>
      <c r="AP59" s="143"/>
      <c r="AQ59" s="143"/>
      <c r="AR59" s="143"/>
      <c r="AS59" s="143"/>
      <c r="AT59" s="143"/>
      <c r="AU59" s="2"/>
      <c r="AV59" s="3"/>
      <c r="AW59" s="129"/>
      <c r="AX59" s="129"/>
      <c r="AY59" s="129"/>
    </row>
    <row r="60" spans="1:51" s="125" customFormat="1" x14ac:dyDescent="0.2">
      <c r="A60" s="113"/>
      <c r="B60" s="114" t="s">
        <v>224</v>
      </c>
      <c r="C60" s="115" t="s">
        <v>227</v>
      </c>
      <c r="D60" s="116">
        <v>6000</v>
      </c>
      <c r="E60" s="117" t="s">
        <v>136</v>
      </c>
      <c r="F60" s="118" t="s">
        <v>137</v>
      </c>
      <c r="G60" s="118" t="s">
        <v>138</v>
      </c>
      <c r="H60" s="119" t="s">
        <v>139</v>
      </c>
      <c r="I60" s="119">
        <v>12.1</v>
      </c>
      <c r="J60" s="120">
        <v>43829</v>
      </c>
      <c r="K60" s="120">
        <v>43829</v>
      </c>
      <c r="L60" s="119" t="s">
        <v>137</v>
      </c>
      <c r="M60" s="121">
        <f t="shared" si="1"/>
        <v>8000</v>
      </c>
      <c r="N60" s="121">
        <f t="shared" si="2"/>
        <v>6000</v>
      </c>
      <c r="O60" s="122" t="str">
        <f t="shared" si="3"/>
        <v>No Yes None 8000 6000</v>
      </c>
      <c r="P60" s="123">
        <f>IF(H60="Casement-slider",16,VLOOKUP(O60,'2. Version 5.0 Criteria'!$B$6:$D$39,3,FALSE))</f>
        <v>2</v>
      </c>
      <c r="Q60" s="124" t="e">
        <f t="shared" si="11"/>
        <v>#N/A</v>
      </c>
      <c r="R60" s="124">
        <f t="shared" si="11"/>
        <v>12.1</v>
      </c>
      <c r="S60" s="124" t="e">
        <f t="shared" si="11"/>
        <v>#N/A</v>
      </c>
      <c r="T60" s="124" t="e">
        <f t="shared" si="11"/>
        <v>#N/A</v>
      </c>
      <c r="U60" s="124" t="e">
        <f t="shared" si="11"/>
        <v>#N/A</v>
      </c>
      <c r="V60" s="124" t="e">
        <f t="shared" si="11"/>
        <v>#N/A</v>
      </c>
      <c r="W60" s="124" t="e">
        <f t="shared" si="11"/>
        <v>#N/A</v>
      </c>
      <c r="X60" s="124" t="e">
        <f t="shared" si="11"/>
        <v>#N/A</v>
      </c>
      <c r="Y60" s="124" t="e">
        <f t="shared" si="11"/>
        <v>#N/A</v>
      </c>
      <c r="Z60" s="124" t="e">
        <f t="shared" si="11"/>
        <v>#N/A</v>
      </c>
      <c r="AA60" s="124" t="e">
        <f t="shared" si="11"/>
        <v>#N/A</v>
      </c>
      <c r="AB60" s="124" t="e">
        <f t="shared" si="11"/>
        <v>#N/A</v>
      </c>
      <c r="AC60" s="124" t="e">
        <f t="shared" si="11"/>
        <v>#N/A</v>
      </c>
      <c r="AD60" s="124" t="e">
        <f t="shared" si="11"/>
        <v>#N/A</v>
      </c>
      <c r="AE60" s="124" t="e">
        <f t="shared" si="11"/>
        <v>#N/A</v>
      </c>
      <c r="AF60" s="124" t="e">
        <f t="shared" si="11"/>
        <v>#N/A</v>
      </c>
      <c r="AG60" s="124" t="e">
        <f t="shared" si="13"/>
        <v>#N/A</v>
      </c>
      <c r="AH60" s="124" t="e">
        <f t="shared" si="13"/>
        <v>#N/A</v>
      </c>
      <c r="AJ60" s="142"/>
      <c r="AK60" s="143"/>
      <c r="AL60" s="143"/>
      <c r="AM60" s="143"/>
      <c r="AN60" s="143"/>
      <c r="AO60" s="143"/>
      <c r="AP60" s="143"/>
      <c r="AQ60" s="143"/>
      <c r="AR60" s="143"/>
      <c r="AS60" s="143"/>
      <c r="AT60" s="143"/>
      <c r="AU60" s="2"/>
      <c r="AV60" s="3"/>
      <c r="AW60" s="129"/>
      <c r="AX60" s="129"/>
      <c r="AY60" s="129"/>
    </row>
    <row r="61" spans="1:51" s="125" customFormat="1" x14ac:dyDescent="0.2">
      <c r="A61" s="113"/>
      <c r="B61" s="114" t="s">
        <v>228</v>
      </c>
      <c r="C61" s="115" t="s">
        <v>229</v>
      </c>
      <c r="D61" s="116">
        <v>6000</v>
      </c>
      <c r="E61" s="117" t="s">
        <v>136</v>
      </c>
      <c r="F61" s="118" t="s">
        <v>137</v>
      </c>
      <c r="G61" s="118" t="s">
        <v>138</v>
      </c>
      <c r="H61" s="119" t="s">
        <v>139</v>
      </c>
      <c r="I61" s="119">
        <v>12.1</v>
      </c>
      <c r="J61" s="120">
        <v>43976</v>
      </c>
      <c r="K61" s="120">
        <v>43977</v>
      </c>
      <c r="L61" s="119" t="s">
        <v>138</v>
      </c>
      <c r="M61" s="121">
        <f t="shared" si="1"/>
        <v>8000</v>
      </c>
      <c r="N61" s="121">
        <f t="shared" si="2"/>
        <v>6000</v>
      </c>
      <c r="O61" s="122" t="str">
        <f t="shared" si="3"/>
        <v>No Yes None 8000 6000</v>
      </c>
      <c r="P61" s="123">
        <f>IF(H61="Casement-slider",16,VLOOKUP(O61,'2. Version 5.0 Criteria'!$B$6:$D$39,3,FALSE))</f>
        <v>2</v>
      </c>
      <c r="Q61" s="124" t="e">
        <f t="shared" si="11"/>
        <v>#N/A</v>
      </c>
      <c r="R61" s="124">
        <f t="shared" si="11"/>
        <v>12.1</v>
      </c>
      <c r="S61" s="124" t="e">
        <f t="shared" si="11"/>
        <v>#N/A</v>
      </c>
      <c r="T61" s="124" t="e">
        <f t="shared" si="11"/>
        <v>#N/A</v>
      </c>
      <c r="U61" s="124" t="e">
        <f t="shared" si="11"/>
        <v>#N/A</v>
      </c>
      <c r="V61" s="124" t="e">
        <f t="shared" si="11"/>
        <v>#N/A</v>
      </c>
      <c r="W61" s="124" t="e">
        <f t="shared" si="11"/>
        <v>#N/A</v>
      </c>
      <c r="X61" s="124" t="e">
        <f t="shared" si="11"/>
        <v>#N/A</v>
      </c>
      <c r="Y61" s="124" t="e">
        <f t="shared" si="11"/>
        <v>#N/A</v>
      </c>
      <c r="Z61" s="124" t="e">
        <f t="shared" si="11"/>
        <v>#N/A</v>
      </c>
      <c r="AA61" s="124" t="e">
        <f t="shared" si="11"/>
        <v>#N/A</v>
      </c>
      <c r="AB61" s="124" t="e">
        <f t="shared" si="11"/>
        <v>#N/A</v>
      </c>
      <c r="AC61" s="124" t="e">
        <f t="shared" si="11"/>
        <v>#N/A</v>
      </c>
      <c r="AD61" s="124" t="e">
        <f t="shared" si="11"/>
        <v>#N/A</v>
      </c>
      <c r="AE61" s="124" t="e">
        <f t="shared" si="11"/>
        <v>#N/A</v>
      </c>
      <c r="AF61" s="124" t="e">
        <f t="shared" si="11"/>
        <v>#N/A</v>
      </c>
      <c r="AG61" s="124" t="e">
        <f t="shared" si="13"/>
        <v>#N/A</v>
      </c>
      <c r="AH61" s="124" t="e">
        <f t="shared" si="13"/>
        <v>#N/A</v>
      </c>
      <c r="AJ61" s="142"/>
      <c r="AK61" s="143"/>
      <c r="AL61" s="143"/>
      <c r="AM61" s="143"/>
      <c r="AN61" s="143"/>
      <c r="AO61" s="143"/>
      <c r="AP61" s="143"/>
      <c r="AQ61" s="143"/>
      <c r="AR61" s="143"/>
      <c r="AS61" s="143"/>
      <c r="AT61" s="143"/>
      <c r="AU61" s="2"/>
      <c r="AV61" s="3"/>
      <c r="AW61" s="129"/>
      <c r="AX61" s="129"/>
      <c r="AY61" s="129"/>
    </row>
    <row r="62" spans="1:51" s="125" customFormat="1" x14ac:dyDescent="0.2">
      <c r="A62" s="113"/>
      <c r="B62" s="114" t="s">
        <v>230</v>
      </c>
      <c r="C62" s="115" t="s">
        <v>231</v>
      </c>
      <c r="D62" s="116">
        <v>6000</v>
      </c>
      <c r="E62" s="117" t="s">
        <v>136</v>
      </c>
      <c r="F62" s="118" t="s">
        <v>137</v>
      </c>
      <c r="G62" s="118" t="s">
        <v>138</v>
      </c>
      <c r="H62" s="119" t="s">
        <v>139</v>
      </c>
      <c r="I62" s="119">
        <v>12.1</v>
      </c>
      <c r="J62" s="120">
        <v>43832</v>
      </c>
      <c r="K62" s="120">
        <v>43832</v>
      </c>
      <c r="L62" s="119" t="s">
        <v>138</v>
      </c>
      <c r="M62" s="121">
        <f t="shared" si="1"/>
        <v>8000</v>
      </c>
      <c r="N62" s="121">
        <f t="shared" si="2"/>
        <v>6000</v>
      </c>
      <c r="O62" s="122" t="str">
        <f t="shared" si="3"/>
        <v>No Yes None 8000 6000</v>
      </c>
      <c r="P62" s="123">
        <f>IF(H62="Casement-slider",16,VLOOKUP(O62,'2. Version 5.0 Criteria'!$B$6:$D$39,3,FALSE))</f>
        <v>2</v>
      </c>
      <c r="Q62" s="124" t="e">
        <f t="shared" si="11"/>
        <v>#N/A</v>
      </c>
      <c r="R62" s="124">
        <f t="shared" si="11"/>
        <v>12.1</v>
      </c>
      <c r="S62" s="124" t="e">
        <f t="shared" si="11"/>
        <v>#N/A</v>
      </c>
      <c r="T62" s="124" t="e">
        <f t="shared" si="11"/>
        <v>#N/A</v>
      </c>
      <c r="U62" s="124" t="e">
        <f t="shared" si="11"/>
        <v>#N/A</v>
      </c>
      <c r="V62" s="124" t="e">
        <f t="shared" si="11"/>
        <v>#N/A</v>
      </c>
      <c r="W62" s="124" t="e">
        <f t="shared" si="11"/>
        <v>#N/A</v>
      </c>
      <c r="X62" s="124" t="e">
        <f t="shared" si="11"/>
        <v>#N/A</v>
      </c>
      <c r="Y62" s="124" t="e">
        <f t="shared" si="11"/>
        <v>#N/A</v>
      </c>
      <c r="Z62" s="124" t="e">
        <f t="shared" si="11"/>
        <v>#N/A</v>
      </c>
      <c r="AA62" s="124" t="e">
        <f t="shared" si="11"/>
        <v>#N/A</v>
      </c>
      <c r="AB62" s="124" t="e">
        <f t="shared" si="11"/>
        <v>#N/A</v>
      </c>
      <c r="AC62" s="124" t="e">
        <f t="shared" si="11"/>
        <v>#N/A</v>
      </c>
      <c r="AD62" s="124" t="e">
        <f t="shared" si="11"/>
        <v>#N/A</v>
      </c>
      <c r="AE62" s="124" t="e">
        <f t="shared" si="11"/>
        <v>#N/A</v>
      </c>
      <c r="AF62" s="124" t="e">
        <f t="shared" si="11"/>
        <v>#N/A</v>
      </c>
      <c r="AG62" s="124" t="e">
        <f t="shared" si="13"/>
        <v>#N/A</v>
      </c>
      <c r="AH62" s="124" t="e">
        <f t="shared" si="13"/>
        <v>#N/A</v>
      </c>
      <c r="AJ62" s="142"/>
      <c r="AK62" s="143"/>
      <c r="AL62" s="143"/>
      <c r="AM62" s="143"/>
      <c r="AN62" s="143"/>
      <c r="AO62" s="143"/>
      <c r="AP62" s="143"/>
      <c r="AQ62" s="143"/>
      <c r="AR62" s="143"/>
      <c r="AS62" s="143"/>
      <c r="AT62" s="143"/>
      <c r="AU62" s="2"/>
      <c r="AV62" s="3"/>
      <c r="AW62" s="129"/>
      <c r="AX62" s="129"/>
      <c r="AY62" s="129"/>
    </row>
    <row r="63" spans="1:51" s="125" customFormat="1" x14ac:dyDescent="0.2">
      <c r="A63" s="113"/>
      <c r="B63" s="114" t="s">
        <v>232</v>
      </c>
      <c r="C63" s="115" t="s">
        <v>233</v>
      </c>
      <c r="D63" s="116">
        <v>6000</v>
      </c>
      <c r="E63" s="117" t="s">
        <v>136</v>
      </c>
      <c r="F63" s="118" t="s">
        <v>137</v>
      </c>
      <c r="G63" s="118" t="s">
        <v>138</v>
      </c>
      <c r="H63" s="119" t="s">
        <v>139</v>
      </c>
      <c r="I63" s="119">
        <v>12.1</v>
      </c>
      <c r="J63" s="120">
        <v>43788</v>
      </c>
      <c r="K63" s="120">
        <v>43745</v>
      </c>
      <c r="L63" s="119" t="s">
        <v>138</v>
      </c>
      <c r="M63" s="121">
        <f t="shared" si="1"/>
        <v>8000</v>
      </c>
      <c r="N63" s="121">
        <f t="shared" si="2"/>
        <v>6000</v>
      </c>
      <c r="O63" s="122" t="str">
        <f t="shared" si="3"/>
        <v>No Yes None 8000 6000</v>
      </c>
      <c r="P63" s="123">
        <f>IF(H63="Casement-slider",16,VLOOKUP(O63,'2. Version 5.0 Criteria'!$B$6:$D$39,3,FALSE))</f>
        <v>2</v>
      </c>
      <c r="Q63" s="124" t="e">
        <f t="shared" si="11"/>
        <v>#N/A</v>
      </c>
      <c r="R63" s="124">
        <f t="shared" si="11"/>
        <v>12.1</v>
      </c>
      <c r="S63" s="124" t="e">
        <f t="shared" si="11"/>
        <v>#N/A</v>
      </c>
      <c r="T63" s="124" t="e">
        <f t="shared" si="11"/>
        <v>#N/A</v>
      </c>
      <c r="U63" s="124" t="e">
        <f t="shared" si="11"/>
        <v>#N/A</v>
      </c>
      <c r="V63" s="124" t="e">
        <f t="shared" si="11"/>
        <v>#N/A</v>
      </c>
      <c r="W63" s="124" t="e">
        <f t="shared" si="11"/>
        <v>#N/A</v>
      </c>
      <c r="X63" s="124" t="e">
        <f t="shared" si="11"/>
        <v>#N/A</v>
      </c>
      <c r="Y63" s="124" t="e">
        <f t="shared" si="11"/>
        <v>#N/A</v>
      </c>
      <c r="Z63" s="124" t="e">
        <f t="shared" si="11"/>
        <v>#N/A</v>
      </c>
      <c r="AA63" s="124" t="e">
        <f t="shared" si="11"/>
        <v>#N/A</v>
      </c>
      <c r="AB63" s="124" t="e">
        <f t="shared" si="11"/>
        <v>#N/A</v>
      </c>
      <c r="AC63" s="124" t="e">
        <f t="shared" si="11"/>
        <v>#N/A</v>
      </c>
      <c r="AD63" s="124" t="e">
        <f t="shared" si="11"/>
        <v>#N/A</v>
      </c>
      <c r="AE63" s="124" t="e">
        <f t="shared" si="11"/>
        <v>#N/A</v>
      </c>
      <c r="AF63" s="124" t="e">
        <f t="shared" si="11"/>
        <v>#N/A</v>
      </c>
      <c r="AG63" s="124" t="e">
        <f t="shared" si="13"/>
        <v>#N/A</v>
      </c>
      <c r="AH63" s="124" t="e">
        <f t="shared" si="13"/>
        <v>#N/A</v>
      </c>
      <c r="AJ63" s="142"/>
      <c r="AK63" s="143"/>
      <c r="AL63" s="143"/>
      <c r="AM63" s="143"/>
      <c r="AN63" s="143"/>
      <c r="AO63" s="143"/>
      <c r="AP63" s="143"/>
      <c r="AQ63" s="143"/>
      <c r="AR63" s="143"/>
      <c r="AS63" s="143"/>
      <c r="AT63" s="143"/>
      <c r="AU63" s="2"/>
      <c r="AV63" s="3"/>
      <c r="AW63" s="129"/>
      <c r="AX63" s="129"/>
      <c r="AY63" s="129"/>
    </row>
    <row r="64" spans="1:51" s="125" customFormat="1" x14ac:dyDescent="0.2">
      <c r="A64" s="113"/>
      <c r="B64" s="114" t="s">
        <v>232</v>
      </c>
      <c r="C64" s="115" t="s">
        <v>234</v>
      </c>
      <c r="D64" s="116">
        <v>6000</v>
      </c>
      <c r="E64" s="117" t="s">
        <v>136</v>
      </c>
      <c r="F64" s="118" t="s">
        <v>137</v>
      </c>
      <c r="G64" s="118" t="s">
        <v>138</v>
      </c>
      <c r="H64" s="119" t="s">
        <v>139</v>
      </c>
      <c r="I64" s="119">
        <v>12.1</v>
      </c>
      <c r="J64" s="120">
        <v>43788</v>
      </c>
      <c r="K64" s="120">
        <v>43745</v>
      </c>
      <c r="L64" s="119" t="s">
        <v>137</v>
      </c>
      <c r="M64" s="121">
        <f t="shared" si="1"/>
        <v>8000</v>
      </c>
      <c r="N64" s="121">
        <f t="shared" si="2"/>
        <v>6000</v>
      </c>
      <c r="O64" s="122" t="str">
        <f t="shared" si="3"/>
        <v>No Yes None 8000 6000</v>
      </c>
      <c r="P64" s="123">
        <f>IF(H64="Casement-slider",16,VLOOKUP(O64,'2. Version 5.0 Criteria'!$B$6:$D$39,3,FALSE))</f>
        <v>2</v>
      </c>
      <c r="Q64" s="124" t="e">
        <f t="shared" si="11"/>
        <v>#N/A</v>
      </c>
      <c r="R64" s="124">
        <f t="shared" si="11"/>
        <v>12.1</v>
      </c>
      <c r="S64" s="124" t="e">
        <f t="shared" si="11"/>
        <v>#N/A</v>
      </c>
      <c r="T64" s="124" t="e">
        <f t="shared" si="11"/>
        <v>#N/A</v>
      </c>
      <c r="U64" s="124" t="e">
        <f t="shared" si="11"/>
        <v>#N/A</v>
      </c>
      <c r="V64" s="124" t="e">
        <f t="shared" si="11"/>
        <v>#N/A</v>
      </c>
      <c r="W64" s="124" t="e">
        <f t="shared" si="11"/>
        <v>#N/A</v>
      </c>
      <c r="X64" s="124" t="e">
        <f t="shared" si="11"/>
        <v>#N/A</v>
      </c>
      <c r="Y64" s="124" t="e">
        <f t="shared" si="11"/>
        <v>#N/A</v>
      </c>
      <c r="Z64" s="124" t="e">
        <f t="shared" si="11"/>
        <v>#N/A</v>
      </c>
      <c r="AA64" s="124" t="e">
        <f t="shared" si="11"/>
        <v>#N/A</v>
      </c>
      <c r="AB64" s="124" t="e">
        <f t="shared" si="11"/>
        <v>#N/A</v>
      </c>
      <c r="AC64" s="124" t="e">
        <f t="shared" si="11"/>
        <v>#N/A</v>
      </c>
      <c r="AD64" s="124" t="e">
        <f t="shared" si="11"/>
        <v>#N/A</v>
      </c>
      <c r="AE64" s="124" t="e">
        <f t="shared" si="11"/>
        <v>#N/A</v>
      </c>
      <c r="AF64" s="124" t="e">
        <f t="shared" si="11"/>
        <v>#N/A</v>
      </c>
      <c r="AG64" s="124" t="e">
        <f t="shared" si="13"/>
        <v>#N/A</v>
      </c>
      <c r="AH64" s="124" t="e">
        <f t="shared" si="13"/>
        <v>#N/A</v>
      </c>
      <c r="AJ64" s="142"/>
      <c r="AK64" s="143"/>
      <c r="AL64" s="143"/>
      <c r="AM64" s="143"/>
      <c r="AN64" s="143"/>
      <c r="AO64" s="143"/>
      <c r="AP64" s="143"/>
      <c r="AQ64" s="143"/>
      <c r="AR64" s="143"/>
      <c r="AS64" s="143"/>
      <c r="AT64" s="143"/>
      <c r="AU64" s="2"/>
      <c r="AV64" s="3"/>
      <c r="AW64" s="129"/>
      <c r="AX64" s="129"/>
      <c r="AY64" s="129"/>
    </row>
    <row r="65" spans="1:51" s="125" customFormat="1" x14ac:dyDescent="0.2">
      <c r="A65" s="113"/>
      <c r="B65" s="114" t="s">
        <v>232</v>
      </c>
      <c r="C65" s="115" t="s">
        <v>235</v>
      </c>
      <c r="D65" s="116">
        <v>6000</v>
      </c>
      <c r="E65" s="117" t="s">
        <v>136</v>
      </c>
      <c r="F65" s="118" t="s">
        <v>137</v>
      </c>
      <c r="G65" s="118" t="s">
        <v>138</v>
      </c>
      <c r="H65" s="119" t="s">
        <v>139</v>
      </c>
      <c r="I65" s="144">
        <v>12.1</v>
      </c>
      <c r="J65" s="120">
        <v>44132</v>
      </c>
      <c r="K65" s="120">
        <v>44134</v>
      </c>
      <c r="L65" s="119" t="s">
        <v>137</v>
      </c>
      <c r="M65" s="121">
        <f t="shared" si="1"/>
        <v>8000</v>
      </c>
      <c r="N65" s="121">
        <f t="shared" si="2"/>
        <v>6000</v>
      </c>
      <c r="O65" s="122" t="str">
        <f t="shared" si="3"/>
        <v>No Yes None 8000 6000</v>
      </c>
      <c r="P65" s="123">
        <f>IF(H65="Casement-slider",16,VLOOKUP(O65,'2. Version 5.0 Criteria'!$B$6:$D$39,3,FALSE))</f>
        <v>2</v>
      </c>
      <c r="Q65" s="124" t="e">
        <f t="shared" ref="Q65:AF80" si="14">IF($P65=Q$3, $I65, NA())</f>
        <v>#N/A</v>
      </c>
      <c r="R65" s="124">
        <f t="shared" si="14"/>
        <v>12.1</v>
      </c>
      <c r="S65" s="124" t="e">
        <f t="shared" si="14"/>
        <v>#N/A</v>
      </c>
      <c r="T65" s="124" t="e">
        <f t="shared" si="14"/>
        <v>#N/A</v>
      </c>
      <c r="U65" s="124" t="e">
        <f t="shared" si="14"/>
        <v>#N/A</v>
      </c>
      <c r="V65" s="124" t="e">
        <f t="shared" si="14"/>
        <v>#N/A</v>
      </c>
      <c r="W65" s="124" t="e">
        <f t="shared" si="14"/>
        <v>#N/A</v>
      </c>
      <c r="X65" s="124" t="e">
        <f t="shared" si="14"/>
        <v>#N/A</v>
      </c>
      <c r="Y65" s="124" t="e">
        <f t="shared" si="14"/>
        <v>#N/A</v>
      </c>
      <c r="Z65" s="124" t="e">
        <f t="shared" si="14"/>
        <v>#N/A</v>
      </c>
      <c r="AA65" s="124" t="e">
        <f t="shared" si="14"/>
        <v>#N/A</v>
      </c>
      <c r="AB65" s="124" t="e">
        <f t="shared" si="14"/>
        <v>#N/A</v>
      </c>
      <c r="AC65" s="124" t="e">
        <f t="shared" si="14"/>
        <v>#N/A</v>
      </c>
      <c r="AD65" s="124" t="e">
        <f t="shared" si="14"/>
        <v>#N/A</v>
      </c>
      <c r="AE65" s="124" t="e">
        <f t="shared" si="14"/>
        <v>#N/A</v>
      </c>
      <c r="AF65" s="124" t="e">
        <f t="shared" si="14"/>
        <v>#N/A</v>
      </c>
      <c r="AG65" s="124" t="e">
        <f t="shared" si="13"/>
        <v>#N/A</v>
      </c>
      <c r="AH65" s="124" t="e">
        <f t="shared" si="13"/>
        <v>#N/A</v>
      </c>
      <c r="AJ65" s="142"/>
      <c r="AK65" s="143"/>
      <c r="AL65" s="143"/>
      <c r="AM65" s="143"/>
      <c r="AN65" s="143"/>
      <c r="AO65" s="143"/>
      <c r="AP65" s="143"/>
      <c r="AQ65" s="143"/>
      <c r="AR65" s="143"/>
      <c r="AS65" s="143"/>
      <c r="AT65" s="143"/>
      <c r="AU65" s="2"/>
      <c r="AV65" s="3"/>
      <c r="AW65" s="129"/>
      <c r="AX65" s="129"/>
      <c r="AY65" s="129"/>
    </row>
    <row r="66" spans="1:51" s="125" customFormat="1" x14ac:dyDescent="0.2">
      <c r="A66" s="113"/>
      <c r="B66" s="114" t="s">
        <v>236</v>
      </c>
      <c r="C66" s="115" t="s">
        <v>237</v>
      </c>
      <c r="D66" s="116">
        <v>6000</v>
      </c>
      <c r="E66" s="117" t="s">
        <v>136</v>
      </c>
      <c r="F66" s="118" t="s">
        <v>137</v>
      </c>
      <c r="G66" s="118" t="s">
        <v>138</v>
      </c>
      <c r="H66" s="119" t="s">
        <v>139</v>
      </c>
      <c r="I66" s="145">
        <v>12.1</v>
      </c>
      <c r="J66" s="120">
        <v>44202</v>
      </c>
      <c r="K66" s="120">
        <v>44203</v>
      </c>
      <c r="L66" s="119" t="s">
        <v>138</v>
      </c>
      <c r="M66" s="121">
        <f t="shared" si="1"/>
        <v>8000</v>
      </c>
      <c r="N66" s="121">
        <f t="shared" si="2"/>
        <v>6000</v>
      </c>
      <c r="O66" s="122" t="str">
        <f t="shared" si="3"/>
        <v>No Yes None 8000 6000</v>
      </c>
      <c r="P66" s="123">
        <f>IF(H66="Casement-slider",16,VLOOKUP(O66,'2. Version 5.0 Criteria'!$B$6:$D$39,3,FALSE))</f>
        <v>2</v>
      </c>
      <c r="Q66" s="124" t="e">
        <f t="shared" si="14"/>
        <v>#N/A</v>
      </c>
      <c r="R66" s="124">
        <f t="shared" si="14"/>
        <v>12.1</v>
      </c>
      <c r="S66" s="124" t="e">
        <f t="shared" si="14"/>
        <v>#N/A</v>
      </c>
      <c r="T66" s="124" t="e">
        <f t="shared" si="14"/>
        <v>#N/A</v>
      </c>
      <c r="U66" s="124" t="e">
        <f t="shared" si="14"/>
        <v>#N/A</v>
      </c>
      <c r="V66" s="124" t="e">
        <f t="shared" si="14"/>
        <v>#N/A</v>
      </c>
      <c r="W66" s="124" t="e">
        <f t="shared" si="14"/>
        <v>#N/A</v>
      </c>
      <c r="X66" s="124" t="e">
        <f t="shared" si="14"/>
        <v>#N/A</v>
      </c>
      <c r="Y66" s="124" t="e">
        <f t="shared" si="14"/>
        <v>#N/A</v>
      </c>
      <c r="Z66" s="124" t="e">
        <f t="shared" si="14"/>
        <v>#N/A</v>
      </c>
      <c r="AA66" s="124" t="e">
        <f t="shared" si="14"/>
        <v>#N/A</v>
      </c>
      <c r="AB66" s="124" t="e">
        <f t="shared" si="14"/>
        <v>#N/A</v>
      </c>
      <c r="AC66" s="124" t="e">
        <f t="shared" si="14"/>
        <v>#N/A</v>
      </c>
      <c r="AD66" s="124" t="e">
        <f t="shared" si="14"/>
        <v>#N/A</v>
      </c>
      <c r="AE66" s="124" t="e">
        <f t="shared" si="14"/>
        <v>#N/A</v>
      </c>
      <c r="AF66" s="124" t="e">
        <f t="shared" si="14"/>
        <v>#N/A</v>
      </c>
      <c r="AG66" s="124" t="e">
        <f t="shared" si="13"/>
        <v>#N/A</v>
      </c>
      <c r="AH66" s="124" t="e">
        <f t="shared" si="13"/>
        <v>#N/A</v>
      </c>
      <c r="AJ66" s="142"/>
      <c r="AK66" s="143"/>
      <c r="AL66" s="143"/>
      <c r="AM66" s="143"/>
      <c r="AN66" s="143"/>
      <c r="AO66" s="143"/>
      <c r="AP66" s="143"/>
      <c r="AQ66" s="143"/>
      <c r="AR66" s="143"/>
      <c r="AS66" s="143"/>
      <c r="AT66" s="143"/>
      <c r="AU66" s="2"/>
      <c r="AV66" s="3"/>
      <c r="AW66" s="129"/>
      <c r="AX66" s="129"/>
      <c r="AY66" s="129"/>
    </row>
    <row r="67" spans="1:51" s="125" customFormat="1" x14ac:dyDescent="0.2">
      <c r="A67" s="113"/>
      <c r="B67" s="114" t="s">
        <v>236</v>
      </c>
      <c r="C67" s="115" t="s">
        <v>238</v>
      </c>
      <c r="D67" s="116">
        <v>6000</v>
      </c>
      <c r="E67" s="117" t="s">
        <v>136</v>
      </c>
      <c r="F67" s="118" t="s">
        <v>137</v>
      </c>
      <c r="G67" s="118" t="s">
        <v>138</v>
      </c>
      <c r="H67" s="119" t="s">
        <v>139</v>
      </c>
      <c r="I67" s="145">
        <v>12.1</v>
      </c>
      <c r="J67" s="120">
        <v>44202</v>
      </c>
      <c r="K67" s="120">
        <v>44203</v>
      </c>
      <c r="L67" s="119" t="s">
        <v>137</v>
      </c>
      <c r="M67" s="121">
        <f t="shared" si="1"/>
        <v>8000</v>
      </c>
      <c r="N67" s="121">
        <f t="shared" si="2"/>
        <v>6000</v>
      </c>
      <c r="O67" s="122" t="str">
        <f t="shared" si="3"/>
        <v>No Yes None 8000 6000</v>
      </c>
      <c r="P67" s="123">
        <f>IF(H67="Casement-slider",16,VLOOKUP(O67,'2. Version 5.0 Criteria'!$B$6:$D$39,3,FALSE))</f>
        <v>2</v>
      </c>
      <c r="Q67" s="124" t="e">
        <f t="shared" si="14"/>
        <v>#N/A</v>
      </c>
      <c r="R67" s="124">
        <f t="shared" si="14"/>
        <v>12.1</v>
      </c>
      <c r="S67" s="124" t="e">
        <f t="shared" si="14"/>
        <v>#N/A</v>
      </c>
      <c r="T67" s="124" t="e">
        <f t="shared" si="14"/>
        <v>#N/A</v>
      </c>
      <c r="U67" s="124" t="e">
        <f t="shared" si="14"/>
        <v>#N/A</v>
      </c>
      <c r="V67" s="124" t="e">
        <f t="shared" si="14"/>
        <v>#N/A</v>
      </c>
      <c r="W67" s="124" t="e">
        <f t="shared" si="14"/>
        <v>#N/A</v>
      </c>
      <c r="X67" s="124" t="e">
        <f t="shared" si="14"/>
        <v>#N/A</v>
      </c>
      <c r="Y67" s="124" t="e">
        <f t="shared" si="14"/>
        <v>#N/A</v>
      </c>
      <c r="Z67" s="124" t="e">
        <f t="shared" si="14"/>
        <v>#N/A</v>
      </c>
      <c r="AA67" s="124" t="e">
        <f t="shared" si="14"/>
        <v>#N/A</v>
      </c>
      <c r="AB67" s="124" t="e">
        <f t="shared" si="14"/>
        <v>#N/A</v>
      </c>
      <c r="AC67" s="124" t="e">
        <f t="shared" si="14"/>
        <v>#N/A</v>
      </c>
      <c r="AD67" s="124" t="e">
        <f t="shared" si="14"/>
        <v>#N/A</v>
      </c>
      <c r="AE67" s="124" t="e">
        <f t="shared" si="14"/>
        <v>#N/A</v>
      </c>
      <c r="AF67" s="124" t="e">
        <f t="shared" si="14"/>
        <v>#N/A</v>
      </c>
      <c r="AG67" s="124" t="e">
        <f t="shared" si="13"/>
        <v>#N/A</v>
      </c>
      <c r="AH67" s="124" t="e">
        <f t="shared" si="13"/>
        <v>#N/A</v>
      </c>
      <c r="AJ67" s="142"/>
      <c r="AK67" s="143"/>
      <c r="AL67" s="143"/>
      <c r="AM67" s="143"/>
      <c r="AN67" s="143"/>
      <c r="AO67" s="143"/>
      <c r="AP67" s="143"/>
      <c r="AQ67" s="143"/>
      <c r="AR67" s="143"/>
      <c r="AS67" s="143"/>
      <c r="AT67" s="143"/>
      <c r="AU67" s="2"/>
      <c r="AV67" s="3"/>
      <c r="AW67" s="129"/>
      <c r="AX67" s="129"/>
      <c r="AY67" s="129"/>
    </row>
    <row r="68" spans="1:51" s="125" customFormat="1" x14ac:dyDescent="0.2">
      <c r="A68" s="113"/>
      <c r="B68" s="114" t="s">
        <v>239</v>
      </c>
      <c r="C68" s="115" t="s">
        <v>240</v>
      </c>
      <c r="D68" s="116">
        <v>6000</v>
      </c>
      <c r="E68" s="117" t="s">
        <v>136</v>
      </c>
      <c r="F68" s="118" t="s">
        <v>137</v>
      </c>
      <c r="G68" s="118" t="s">
        <v>138</v>
      </c>
      <c r="H68" s="119" t="s">
        <v>139</v>
      </c>
      <c r="I68" s="145">
        <v>12.1</v>
      </c>
      <c r="J68" s="120">
        <v>43819</v>
      </c>
      <c r="K68" s="120">
        <v>43815</v>
      </c>
      <c r="L68" s="119" t="s">
        <v>138</v>
      </c>
      <c r="M68" s="121">
        <f t="shared" si="1"/>
        <v>8000</v>
      </c>
      <c r="N68" s="121">
        <f t="shared" si="2"/>
        <v>6000</v>
      </c>
      <c r="O68" s="122" t="str">
        <f t="shared" si="3"/>
        <v>No Yes None 8000 6000</v>
      </c>
      <c r="P68" s="123">
        <f>IF(H68="Casement-slider",16,VLOOKUP(O68,'2. Version 5.0 Criteria'!$B$6:$D$39,3,FALSE))</f>
        <v>2</v>
      </c>
      <c r="Q68" s="124" t="e">
        <f t="shared" si="14"/>
        <v>#N/A</v>
      </c>
      <c r="R68" s="124">
        <f t="shared" si="14"/>
        <v>12.1</v>
      </c>
      <c r="S68" s="124" t="e">
        <f t="shared" si="14"/>
        <v>#N/A</v>
      </c>
      <c r="T68" s="124" t="e">
        <f t="shared" si="14"/>
        <v>#N/A</v>
      </c>
      <c r="U68" s="124" t="e">
        <f t="shared" si="14"/>
        <v>#N/A</v>
      </c>
      <c r="V68" s="124" t="e">
        <f t="shared" si="14"/>
        <v>#N/A</v>
      </c>
      <c r="W68" s="124" t="e">
        <f t="shared" si="14"/>
        <v>#N/A</v>
      </c>
      <c r="X68" s="124" t="e">
        <f t="shared" si="14"/>
        <v>#N/A</v>
      </c>
      <c r="Y68" s="124" t="e">
        <f t="shared" si="14"/>
        <v>#N/A</v>
      </c>
      <c r="Z68" s="124" t="e">
        <f t="shared" si="14"/>
        <v>#N/A</v>
      </c>
      <c r="AA68" s="124" t="e">
        <f t="shared" si="14"/>
        <v>#N/A</v>
      </c>
      <c r="AB68" s="124" t="e">
        <f t="shared" si="14"/>
        <v>#N/A</v>
      </c>
      <c r="AC68" s="124" t="e">
        <f t="shared" si="14"/>
        <v>#N/A</v>
      </c>
      <c r="AD68" s="124" t="e">
        <f t="shared" si="14"/>
        <v>#N/A</v>
      </c>
      <c r="AE68" s="124" t="e">
        <f t="shared" si="14"/>
        <v>#N/A</v>
      </c>
      <c r="AF68" s="124" t="e">
        <f t="shared" si="14"/>
        <v>#N/A</v>
      </c>
      <c r="AG68" s="124" t="e">
        <f t="shared" si="13"/>
        <v>#N/A</v>
      </c>
      <c r="AH68" s="124" t="e">
        <f t="shared" si="13"/>
        <v>#N/A</v>
      </c>
      <c r="AJ68" s="142"/>
      <c r="AK68" s="143"/>
      <c r="AL68" s="143"/>
      <c r="AM68" s="143"/>
      <c r="AN68" s="143"/>
      <c r="AO68" s="143"/>
      <c r="AP68" s="143"/>
      <c r="AQ68" s="143"/>
      <c r="AR68" s="143"/>
      <c r="AS68" s="143"/>
      <c r="AT68" s="143"/>
      <c r="AU68" s="2"/>
      <c r="AV68" s="3"/>
      <c r="AW68" s="129"/>
      <c r="AX68" s="129"/>
      <c r="AY68" s="129"/>
    </row>
    <row r="69" spans="1:51" s="125" customFormat="1" x14ac:dyDescent="0.2">
      <c r="A69" s="113"/>
      <c r="B69" s="114" t="s">
        <v>241</v>
      </c>
      <c r="C69" s="115" t="s">
        <v>242</v>
      </c>
      <c r="D69" s="116">
        <v>6000</v>
      </c>
      <c r="E69" s="117" t="s">
        <v>136</v>
      </c>
      <c r="F69" s="118" t="s">
        <v>137</v>
      </c>
      <c r="G69" s="118" t="s">
        <v>138</v>
      </c>
      <c r="H69" s="119" t="s">
        <v>139</v>
      </c>
      <c r="I69" s="145">
        <v>12.1</v>
      </c>
      <c r="J69" s="120">
        <v>43886</v>
      </c>
      <c r="K69" s="120">
        <v>43886</v>
      </c>
      <c r="L69" s="119" t="s">
        <v>138</v>
      </c>
      <c r="M69" s="121">
        <f t="shared" ref="M69:M132" si="15">IF(IF(D69&lt;6000,6000,IF(D69&lt;8000,8000,IF(D69&lt;11000,11000,IF(D69&lt;14000,14000,IF(D69&lt;20000,20000,IF(D69&lt;28000,28000))))))&lt;&gt;FALSE(),
IF(D69&lt;6000,6000,IF(D69&lt;8000,8000,IF(D69&lt;11000,11000,IF(D69&lt;14000,14000,IF(D69&lt;20000,20000,IF(D69&lt;28000,28000)))))),
"")</f>
        <v>8000</v>
      </c>
      <c r="N69" s="121">
        <f t="shared" ref="N69:N132" si="16">IF(IF(D69&gt;=28000,28000,IF(D69&gt;=20000,20000,IF(D69&gt;=14000,14000,IF(D69&gt;=11000,11000,IF(D69&gt;=8000,8000,IF(D69&gt;=6000,6000))))))&lt;&gt;FALSE(),
IF(D69&gt;=28000,28000,IF(D69&gt;=20000,20000,IF(D69&gt;=14000,14000,IF(D69&gt;=11000,11000,IF(D69&gt;=8000,8000,IF(D69&gt;=6000,6000)))))),"")</f>
        <v>6000</v>
      </c>
      <c r="O69" s="122" t="str">
        <f t="shared" ref="O69:O132" si="17">CONCATENATE(F69," ",G69," ",H69," ",M69," ",N69)</f>
        <v>No Yes None 8000 6000</v>
      </c>
      <c r="P69" s="123">
        <f>IF(H69="Casement-slider",16,VLOOKUP(O69,'2. Version 5.0 Criteria'!$B$6:$D$39,3,FALSE))</f>
        <v>2</v>
      </c>
      <c r="Q69" s="124" t="e">
        <f t="shared" si="14"/>
        <v>#N/A</v>
      </c>
      <c r="R69" s="124">
        <f t="shared" si="14"/>
        <v>12.1</v>
      </c>
      <c r="S69" s="124" t="e">
        <f t="shared" si="14"/>
        <v>#N/A</v>
      </c>
      <c r="T69" s="124" t="e">
        <f t="shared" si="14"/>
        <v>#N/A</v>
      </c>
      <c r="U69" s="124" t="e">
        <f t="shared" si="14"/>
        <v>#N/A</v>
      </c>
      <c r="V69" s="124" t="e">
        <f t="shared" si="14"/>
        <v>#N/A</v>
      </c>
      <c r="W69" s="124" t="e">
        <f t="shared" si="14"/>
        <v>#N/A</v>
      </c>
      <c r="X69" s="124" t="e">
        <f t="shared" si="14"/>
        <v>#N/A</v>
      </c>
      <c r="Y69" s="124" t="e">
        <f t="shared" si="14"/>
        <v>#N/A</v>
      </c>
      <c r="Z69" s="124" t="e">
        <f t="shared" si="14"/>
        <v>#N/A</v>
      </c>
      <c r="AA69" s="124" t="e">
        <f t="shared" si="14"/>
        <v>#N/A</v>
      </c>
      <c r="AB69" s="124" t="e">
        <f t="shared" si="14"/>
        <v>#N/A</v>
      </c>
      <c r="AC69" s="124" t="e">
        <f t="shared" si="14"/>
        <v>#N/A</v>
      </c>
      <c r="AD69" s="124" t="e">
        <f t="shared" si="14"/>
        <v>#N/A</v>
      </c>
      <c r="AE69" s="124" t="e">
        <f t="shared" si="14"/>
        <v>#N/A</v>
      </c>
      <c r="AF69" s="124" t="e">
        <f t="shared" si="14"/>
        <v>#N/A</v>
      </c>
      <c r="AG69" s="124" t="e">
        <f t="shared" si="13"/>
        <v>#N/A</v>
      </c>
      <c r="AH69" s="124" t="e">
        <f t="shared" si="13"/>
        <v>#N/A</v>
      </c>
      <c r="AJ69" s="142"/>
      <c r="AK69" s="143"/>
      <c r="AL69" s="143"/>
      <c r="AM69" s="143"/>
      <c r="AN69" s="143"/>
      <c r="AO69" s="143"/>
      <c r="AP69" s="143"/>
      <c r="AQ69" s="143"/>
      <c r="AR69" s="143"/>
      <c r="AS69" s="143"/>
      <c r="AT69" s="143"/>
      <c r="AU69" s="2"/>
      <c r="AV69" s="3"/>
      <c r="AW69" s="129"/>
      <c r="AX69" s="129"/>
      <c r="AY69" s="129"/>
    </row>
    <row r="70" spans="1:51" s="125" customFormat="1" x14ac:dyDescent="0.2">
      <c r="A70" s="113"/>
      <c r="B70" s="114" t="s">
        <v>241</v>
      </c>
      <c r="C70" s="115" t="s">
        <v>243</v>
      </c>
      <c r="D70" s="116">
        <v>6000</v>
      </c>
      <c r="E70" s="117" t="s">
        <v>136</v>
      </c>
      <c r="F70" s="118" t="s">
        <v>137</v>
      </c>
      <c r="G70" s="118" t="s">
        <v>138</v>
      </c>
      <c r="H70" s="119" t="s">
        <v>139</v>
      </c>
      <c r="I70" s="145">
        <v>12.1</v>
      </c>
      <c r="J70" s="120">
        <v>44426</v>
      </c>
      <c r="K70" s="120">
        <v>44434</v>
      </c>
      <c r="L70" s="119" t="s">
        <v>137</v>
      </c>
      <c r="M70" s="121">
        <f t="shared" si="15"/>
        <v>8000</v>
      </c>
      <c r="N70" s="121">
        <f t="shared" si="16"/>
        <v>6000</v>
      </c>
      <c r="O70" s="122" t="str">
        <f t="shared" si="17"/>
        <v>No Yes None 8000 6000</v>
      </c>
      <c r="P70" s="123">
        <f>IF(H70="Casement-slider",16,VLOOKUP(O70,'2. Version 5.0 Criteria'!$B$6:$D$39,3,FALSE))</f>
        <v>2</v>
      </c>
      <c r="Q70" s="124" t="e">
        <f t="shared" si="14"/>
        <v>#N/A</v>
      </c>
      <c r="R70" s="124">
        <f t="shared" si="14"/>
        <v>12.1</v>
      </c>
      <c r="S70" s="124" t="e">
        <f t="shared" si="14"/>
        <v>#N/A</v>
      </c>
      <c r="T70" s="124" t="e">
        <f t="shared" si="14"/>
        <v>#N/A</v>
      </c>
      <c r="U70" s="124" t="e">
        <f t="shared" si="14"/>
        <v>#N/A</v>
      </c>
      <c r="V70" s="124" t="e">
        <f t="shared" si="14"/>
        <v>#N/A</v>
      </c>
      <c r="W70" s="124" t="e">
        <f t="shared" si="14"/>
        <v>#N/A</v>
      </c>
      <c r="X70" s="124" t="e">
        <f t="shared" si="14"/>
        <v>#N/A</v>
      </c>
      <c r="Y70" s="124" t="e">
        <f t="shared" si="14"/>
        <v>#N/A</v>
      </c>
      <c r="Z70" s="124" t="e">
        <f t="shared" si="14"/>
        <v>#N/A</v>
      </c>
      <c r="AA70" s="124" t="e">
        <f t="shared" si="14"/>
        <v>#N/A</v>
      </c>
      <c r="AB70" s="124" t="e">
        <f t="shared" si="14"/>
        <v>#N/A</v>
      </c>
      <c r="AC70" s="124" t="e">
        <f t="shared" si="14"/>
        <v>#N/A</v>
      </c>
      <c r="AD70" s="124" t="e">
        <f t="shared" si="14"/>
        <v>#N/A</v>
      </c>
      <c r="AE70" s="124" t="e">
        <f t="shared" si="14"/>
        <v>#N/A</v>
      </c>
      <c r="AF70" s="124" t="e">
        <f t="shared" si="14"/>
        <v>#N/A</v>
      </c>
      <c r="AG70" s="124" t="e">
        <f t="shared" si="13"/>
        <v>#N/A</v>
      </c>
      <c r="AH70" s="124" t="e">
        <f t="shared" si="13"/>
        <v>#N/A</v>
      </c>
      <c r="AJ70" s="142"/>
      <c r="AK70" s="143"/>
      <c r="AL70" s="143"/>
      <c r="AM70" s="143"/>
      <c r="AN70" s="143"/>
      <c r="AO70" s="143"/>
      <c r="AP70" s="143"/>
      <c r="AQ70" s="143"/>
      <c r="AR70" s="143"/>
      <c r="AS70" s="143"/>
      <c r="AT70" s="143"/>
      <c r="AU70" s="2"/>
      <c r="AV70" s="3"/>
      <c r="AW70" s="129"/>
      <c r="AX70" s="129"/>
      <c r="AY70" s="129"/>
    </row>
    <row r="71" spans="1:51" s="125" customFormat="1" x14ac:dyDescent="0.2">
      <c r="A71" s="113"/>
      <c r="B71" s="114" t="s">
        <v>241</v>
      </c>
      <c r="C71" s="115" t="s">
        <v>244</v>
      </c>
      <c r="D71" s="116">
        <v>6000</v>
      </c>
      <c r="E71" s="117" t="s">
        <v>136</v>
      </c>
      <c r="F71" s="118" t="s">
        <v>137</v>
      </c>
      <c r="G71" s="118" t="s">
        <v>138</v>
      </c>
      <c r="H71" s="119" t="s">
        <v>139</v>
      </c>
      <c r="I71" s="145">
        <v>12.1</v>
      </c>
      <c r="J71" s="120">
        <v>44426</v>
      </c>
      <c r="K71" s="120">
        <v>44434</v>
      </c>
      <c r="L71" s="119" t="s">
        <v>137</v>
      </c>
      <c r="M71" s="121">
        <f t="shared" si="15"/>
        <v>8000</v>
      </c>
      <c r="N71" s="121">
        <f t="shared" si="16"/>
        <v>6000</v>
      </c>
      <c r="O71" s="122" t="str">
        <f t="shared" si="17"/>
        <v>No Yes None 8000 6000</v>
      </c>
      <c r="P71" s="123">
        <f>IF(H71="Casement-slider",16,VLOOKUP(O71,'2. Version 5.0 Criteria'!$B$6:$D$39,3,FALSE))</f>
        <v>2</v>
      </c>
      <c r="Q71" s="124" t="e">
        <f t="shared" si="14"/>
        <v>#N/A</v>
      </c>
      <c r="R71" s="124">
        <f t="shared" si="14"/>
        <v>12.1</v>
      </c>
      <c r="S71" s="124" t="e">
        <f t="shared" si="14"/>
        <v>#N/A</v>
      </c>
      <c r="T71" s="124" t="e">
        <f t="shared" si="14"/>
        <v>#N/A</v>
      </c>
      <c r="U71" s="124" t="e">
        <f t="shared" si="14"/>
        <v>#N/A</v>
      </c>
      <c r="V71" s="124" t="e">
        <f t="shared" si="14"/>
        <v>#N/A</v>
      </c>
      <c r="W71" s="124" t="e">
        <f t="shared" si="14"/>
        <v>#N/A</v>
      </c>
      <c r="X71" s="124" t="e">
        <f t="shared" si="14"/>
        <v>#N/A</v>
      </c>
      <c r="Y71" s="124" t="e">
        <f t="shared" si="14"/>
        <v>#N/A</v>
      </c>
      <c r="Z71" s="124" t="e">
        <f t="shared" si="14"/>
        <v>#N/A</v>
      </c>
      <c r="AA71" s="124" t="e">
        <f t="shared" si="14"/>
        <v>#N/A</v>
      </c>
      <c r="AB71" s="124" t="e">
        <f t="shared" si="14"/>
        <v>#N/A</v>
      </c>
      <c r="AC71" s="124" t="e">
        <f t="shared" si="14"/>
        <v>#N/A</v>
      </c>
      <c r="AD71" s="124" t="e">
        <f t="shared" si="14"/>
        <v>#N/A</v>
      </c>
      <c r="AE71" s="124" t="e">
        <f t="shared" si="14"/>
        <v>#N/A</v>
      </c>
      <c r="AF71" s="124" t="e">
        <f t="shared" si="14"/>
        <v>#N/A</v>
      </c>
      <c r="AG71" s="124" t="e">
        <f t="shared" si="13"/>
        <v>#N/A</v>
      </c>
      <c r="AH71" s="124" t="e">
        <f t="shared" si="13"/>
        <v>#N/A</v>
      </c>
      <c r="AJ71" s="142"/>
      <c r="AK71" s="143"/>
      <c r="AL71" s="143"/>
      <c r="AM71" s="143"/>
      <c r="AN71" s="143"/>
      <c r="AO71" s="143"/>
      <c r="AP71" s="143"/>
      <c r="AQ71" s="143"/>
      <c r="AR71" s="143"/>
      <c r="AS71" s="143"/>
      <c r="AT71" s="143"/>
      <c r="AU71" s="2"/>
      <c r="AV71" s="3"/>
      <c r="AW71" s="129"/>
      <c r="AX71" s="129"/>
      <c r="AY71" s="129"/>
    </row>
    <row r="72" spans="1:51" s="125" customFormat="1" x14ac:dyDescent="0.2">
      <c r="A72" s="113"/>
      <c r="B72" s="114" t="s">
        <v>241</v>
      </c>
      <c r="C72" s="115" t="s">
        <v>245</v>
      </c>
      <c r="D72" s="116">
        <v>6000</v>
      </c>
      <c r="E72" s="117" t="s">
        <v>136</v>
      </c>
      <c r="F72" s="118" t="s">
        <v>137</v>
      </c>
      <c r="G72" s="118" t="s">
        <v>138</v>
      </c>
      <c r="H72" s="119" t="s">
        <v>139</v>
      </c>
      <c r="I72" s="144">
        <v>12.1</v>
      </c>
      <c r="J72" s="120">
        <v>44426</v>
      </c>
      <c r="K72" s="120">
        <v>44434</v>
      </c>
      <c r="L72" s="119" t="s">
        <v>137</v>
      </c>
      <c r="M72" s="121">
        <f t="shared" si="15"/>
        <v>8000</v>
      </c>
      <c r="N72" s="121">
        <f t="shared" si="16"/>
        <v>6000</v>
      </c>
      <c r="O72" s="122" t="str">
        <f t="shared" si="17"/>
        <v>No Yes None 8000 6000</v>
      </c>
      <c r="P72" s="123">
        <f>IF(H72="Casement-slider",16,VLOOKUP(O72,'2. Version 5.0 Criteria'!$B$6:$D$39,3,FALSE))</f>
        <v>2</v>
      </c>
      <c r="Q72" s="124" t="e">
        <f t="shared" si="14"/>
        <v>#N/A</v>
      </c>
      <c r="R72" s="124">
        <f t="shared" si="14"/>
        <v>12.1</v>
      </c>
      <c r="S72" s="124" t="e">
        <f t="shared" si="14"/>
        <v>#N/A</v>
      </c>
      <c r="T72" s="124" t="e">
        <f t="shared" si="14"/>
        <v>#N/A</v>
      </c>
      <c r="U72" s="124" t="e">
        <f t="shared" si="14"/>
        <v>#N/A</v>
      </c>
      <c r="V72" s="124" t="e">
        <f t="shared" si="14"/>
        <v>#N/A</v>
      </c>
      <c r="W72" s="124" t="e">
        <f t="shared" si="14"/>
        <v>#N/A</v>
      </c>
      <c r="X72" s="124" t="e">
        <f t="shared" si="14"/>
        <v>#N/A</v>
      </c>
      <c r="Y72" s="124" t="e">
        <f t="shared" si="14"/>
        <v>#N/A</v>
      </c>
      <c r="Z72" s="124" t="e">
        <f t="shared" si="14"/>
        <v>#N/A</v>
      </c>
      <c r="AA72" s="124" t="e">
        <f t="shared" si="14"/>
        <v>#N/A</v>
      </c>
      <c r="AB72" s="124" t="e">
        <f t="shared" si="14"/>
        <v>#N/A</v>
      </c>
      <c r="AC72" s="124" t="e">
        <f t="shared" si="14"/>
        <v>#N/A</v>
      </c>
      <c r="AD72" s="124" t="e">
        <f t="shared" si="14"/>
        <v>#N/A</v>
      </c>
      <c r="AE72" s="124" t="e">
        <f t="shared" si="14"/>
        <v>#N/A</v>
      </c>
      <c r="AF72" s="124" t="e">
        <f t="shared" si="14"/>
        <v>#N/A</v>
      </c>
      <c r="AG72" s="124" t="e">
        <f t="shared" si="13"/>
        <v>#N/A</v>
      </c>
      <c r="AH72" s="124" t="e">
        <f t="shared" si="13"/>
        <v>#N/A</v>
      </c>
      <c r="AJ72" s="142"/>
      <c r="AK72" s="143"/>
      <c r="AL72" s="143"/>
      <c r="AM72" s="143"/>
      <c r="AN72" s="143"/>
      <c r="AO72" s="143"/>
      <c r="AP72" s="143"/>
      <c r="AQ72" s="143"/>
      <c r="AR72" s="143"/>
      <c r="AS72" s="143"/>
      <c r="AT72" s="143"/>
      <c r="AU72" s="2"/>
      <c r="AV72" s="3"/>
      <c r="AW72" s="129"/>
      <c r="AX72" s="129"/>
      <c r="AY72" s="129"/>
    </row>
    <row r="73" spans="1:51" s="125" customFormat="1" x14ac:dyDescent="0.2">
      <c r="A73" s="113"/>
      <c r="B73" s="114" t="s">
        <v>241</v>
      </c>
      <c r="C73" s="115" t="s">
        <v>246</v>
      </c>
      <c r="D73" s="116">
        <v>6000</v>
      </c>
      <c r="E73" s="117" t="s">
        <v>136</v>
      </c>
      <c r="F73" s="118" t="s">
        <v>137</v>
      </c>
      <c r="G73" s="118" t="s">
        <v>138</v>
      </c>
      <c r="H73" s="119" t="s">
        <v>139</v>
      </c>
      <c r="I73" s="145">
        <v>12.1</v>
      </c>
      <c r="J73" s="120">
        <v>44426</v>
      </c>
      <c r="K73" s="120">
        <v>44434</v>
      </c>
      <c r="L73" s="119" t="s">
        <v>137</v>
      </c>
      <c r="M73" s="121">
        <f t="shared" si="15"/>
        <v>8000</v>
      </c>
      <c r="N73" s="121">
        <f t="shared" si="16"/>
        <v>6000</v>
      </c>
      <c r="O73" s="122" t="str">
        <f t="shared" si="17"/>
        <v>No Yes None 8000 6000</v>
      </c>
      <c r="P73" s="123">
        <f>IF(H73="Casement-slider",16,VLOOKUP(O73,'2. Version 5.0 Criteria'!$B$6:$D$39,3,FALSE))</f>
        <v>2</v>
      </c>
      <c r="Q73" s="124" t="e">
        <f t="shared" si="14"/>
        <v>#N/A</v>
      </c>
      <c r="R73" s="124">
        <f t="shared" si="14"/>
        <v>12.1</v>
      </c>
      <c r="S73" s="124" t="e">
        <f t="shared" si="14"/>
        <v>#N/A</v>
      </c>
      <c r="T73" s="124" t="e">
        <f t="shared" si="14"/>
        <v>#N/A</v>
      </c>
      <c r="U73" s="124" t="e">
        <f t="shared" si="14"/>
        <v>#N/A</v>
      </c>
      <c r="V73" s="124" t="e">
        <f t="shared" si="14"/>
        <v>#N/A</v>
      </c>
      <c r="W73" s="124" t="e">
        <f t="shared" si="14"/>
        <v>#N/A</v>
      </c>
      <c r="X73" s="124" t="e">
        <f t="shared" si="14"/>
        <v>#N/A</v>
      </c>
      <c r="Y73" s="124" t="e">
        <f t="shared" si="14"/>
        <v>#N/A</v>
      </c>
      <c r="Z73" s="124" t="e">
        <f t="shared" si="14"/>
        <v>#N/A</v>
      </c>
      <c r="AA73" s="124" t="e">
        <f t="shared" si="14"/>
        <v>#N/A</v>
      </c>
      <c r="AB73" s="124" t="e">
        <f t="shared" si="14"/>
        <v>#N/A</v>
      </c>
      <c r="AC73" s="124" t="e">
        <f t="shared" si="14"/>
        <v>#N/A</v>
      </c>
      <c r="AD73" s="124" t="e">
        <f t="shared" si="14"/>
        <v>#N/A</v>
      </c>
      <c r="AE73" s="124" t="e">
        <f t="shared" si="14"/>
        <v>#N/A</v>
      </c>
      <c r="AF73" s="124" t="e">
        <f t="shared" si="14"/>
        <v>#N/A</v>
      </c>
      <c r="AG73" s="124" t="e">
        <f t="shared" si="13"/>
        <v>#N/A</v>
      </c>
      <c r="AH73" s="124" t="e">
        <f t="shared" si="13"/>
        <v>#N/A</v>
      </c>
      <c r="AJ73" s="142"/>
      <c r="AK73" s="143"/>
      <c r="AL73" s="143"/>
      <c r="AM73" s="143"/>
      <c r="AN73" s="143"/>
      <c r="AO73" s="143"/>
      <c r="AP73" s="143"/>
      <c r="AQ73" s="143"/>
      <c r="AR73" s="143"/>
      <c r="AS73" s="143"/>
      <c r="AT73" s="143"/>
      <c r="AU73" s="2"/>
      <c r="AV73" s="3"/>
      <c r="AW73" s="129"/>
      <c r="AX73" s="129"/>
      <c r="AY73" s="129"/>
    </row>
    <row r="74" spans="1:51" s="125" customFormat="1" x14ac:dyDescent="0.2">
      <c r="A74" s="113"/>
      <c r="B74" s="114" t="s">
        <v>241</v>
      </c>
      <c r="C74" s="115" t="s">
        <v>247</v>
      </c>
      <c r="D74" s="116">
        <v>6000</v>
      </c>
      <c r="E74" s="117" t="s">
        <v>136</v>
      </c>
      <c r="F74" s="118" t="s">
        <v>137</v>
      </c>
      <c r="G74" s="118" t="s">
        <v>138</v>
      </c>
      <c r="H74" s="119" t="s">
        <v>139</v>
      </c>
      <c r="I74" s="145">
        <v>12.1</v>
      </c>
      <c r="J74" s="120">
        <v>42821</v>
      </c>
      <c r="K74" s="120">
        <v>42821</v>
      </c>
      <c r="L74" s="119" t="s">
        <v>137</v>
      </c>
      <c r="M74" s="121">
        <f t="shared" si="15"/>
        <v>8000</v>
      </c>
      <c r="N74" s="121">
        <f t="shared" si="16"/>
        <v>6000</v>
      </c>
      <c r="O74" s="122" t="str">
        <f t="shared" si="17"/>
        <v>No Yes None 8000 6000</v>
      </c>
      <c r="P74" s="123">
        <f>IF(H74="Casement-slider",16,VLOOKUP(O74,'2. Version 5.0 Criteria'!$B$6:$D$39,3,FALSE))</f>
        <v>2</v>
      </c>
      <c r="Q74" s="124" t="e">
        <f t="shared" si="14"/>
        <v>#N/A</v>
      </c>
      <c r="R74" s="124">
        <f t="shared" si="14"/>
        <v>12.1</v>
      </c>
      <c r="S74" s="124" t="e">
        <f t="shared" si="14"/>
        <v>#N/A</v>
      </c>
      <c r="T74" s="124" t="e">
        <f t="shared" si="14"/>
        <v>#N/A</v>
      </c>
      <c r="U74" s="124" t="e">
        <f t="shared" si="14"/>
        <v>#N/A</v>
      </c>
      <c r="V74" s="124" t="e">
        <f t="shared" si="14"/>
        <v>#N/A</v>
      </c>
      <c r="W74" s="124" t="e">
        <f t="shared" si="14"/>
        <v>#N/A</v>
      </c>
      <c r="X74" s="124" t="e">
        <f t="shared" si="14"/>
        <v>#N/A</v>
      </c>
      <c r="Y74" s="124" t="e">
        <f t="shared" si="14"/>
        <v>#N/A</v>
      </c>
      <c r="Z74" s="124" t="e">
        <f t="shared" si="14"/>
        <v>#N/A</v>
      </c>
      <c r="AA74" s="124" t="e">
        <f t="shared" si="14"/>
        <v>#N/A</v>
      </c>
      <c r="AB74" s="124" t="e">
        <f t="shared" si="14"/>
        <v>#N/A</v>
      </c>
      <c r="AC74" s="124" t="e">
        <f t="shared" si="14"/>
        <v>#N/A</v>
      </c>
      <c r="AD74" s="124" t="e">
        <f t="shared" si="14"/>
        <v>#N/A</v>
      </c>
      <c r="AE74" s="124" t="e">
        <f t="shared" si="14"/>
        <v>#N/A</v>
      </c>
      <c r="AF74" s="124" t="e">
        <f t="shared" si="14"/>
        <v>#N/A</v>
      </c>
      <c r="AG74" s="124" t="e">
        <f t="shared" si="13"/>
        <v>#N/A</v>
      </c>
      <c r="AH74" s="124" t="e">
        <f t="shared" si="13"/>
        <v>#N/A</v>
      </c>
      <c r="AJ74" s="142"/>
      <c r="AK74" s="143"/>
      <c r="AL74" s="143"/>
      <c r="AM74" s="143"/>
      <c r="AN74" s="143"/>
      <c r="AO74" s="143"/>
      <c r="AP74" s="143"/>
      <c r="AQ74" s="143"/>
      <c r="AR74" s="143"/>
      <c r="AS74" s="143"/>
      <c r="AT74" s="143"/>
      <c r="AU74" s="2"/>
      <c r="AV74" s="3"/>
      <c r="AW74" s="129"/>
      <c r="AX74" s="129"/>
      <c r="AY74" s="129"/>
    </row>
    <row r="75" spans="1:51" s="125" customFormat="1" x14ac:dyDescent="0.2">
      <c r="A75" s="113"/>
      <c r="B75" s="114" t="s">
        <v>241</v>
      </c>
      <c r="C75" s="115" t="s">
        <v>248</v>
      </c>
      <c r="D75" s="116">
        <v>6000</v>
      </c>
      <c r="E75" s="117" t="s">
        <v>136</v>
      </c>
      <c r="F75" s="118" t="s">
        <v>137</v>
      </c>
      <c r="G75" s="118" t="s">
        <v>138</v>
      </c>
      <c r="H75" s="119" t="s">
        <v>139</v>
      </c>
      <c r="I75" s="145">
        <v>12.1</v>
      </c>
      <c r="J75" s="120">
        <v>44352</v>
      </c>
      <c r="K75" s="120">
        <v>44359</v>
      </c>
      <c r="L75" s="119" t="s">
        <v>137</v>
      </c>
      <c r="M75" s="121">
        <f t="shared" si="15"/>
        <v>8000</v>
      </c>
      <c r="N75" s="121">
        <f t="shared" si="16"/>
        <v>6000</v>
      </c>
      <c r="O75" s="122" t="str">
        <f t="shared" si="17"/>
        <v>No Yes None 8000 6000</v>
      </c>
      <c r="P75" s="123">
        <f>IF(H75="Casement-slider",16,VLOOKUP(O75,'2. Version 5.0 Criteria'!$B$6:$D$39,3,FALSE))</f>
        <v>2</v>
      </c>
      <c r="Q75" s="124" t="e">
        <f t="shared" si="14"/>
        <v>#N/A</v>
      </c>
      <c r="R75" s="124">
        <f t="shared" si="14"/>
        <v>12.1</v>
      </c>
      <c r="S75" s="124" t="e">
        <f t="shared" si="14"/>
        <v>#N/A</v>
      </c>
      <c r="T75" s="124" t="e">
        <f t="shared" si="14"/>
        <v>#N/A</v>
      </c>
      <c r="U75" s="124" t="e">
        <f t="shared" si="14"/>
        <v>#N/A</v>
      </c>
      <c r="V75" s="124" t="e">
        <f t="shared" si="14"/>
        <v>#N/A</v>
      </c>
      <c r="W75" s="124" t="e">
        <f t="shared" si="14"/>
        <v>#N/A</v>
      </c>
      <c r="X75" s="124" t="e">
        <f t="shared" si="14"/>
        <v>#N/A</v>
      </c>
      <c r="Y75" s="124" t="e">
        <f t="shared" si="14"/>
        <v>#N/A</v>
      </c>
      <c r="Z75" s="124" t="e">
        <f t="shared" si="14"/>
        <v>#N/A</v>
      </c>
      <c r="AA75" s="124" t="e">
        <f t="shared" si="14"/>
        <v>#N/A</v>
      </c>
      <c r="AB75" s="124" t="e">
        <f t="shared" si="14"/>
        <v>#N/A</v>
      </c>
      <c r="AC75" s="124" t="e">
        <f t="shared" si="14"/>
        <v>#N/A</v>
      </c>
      <c r="AD75" s="124" t="e">
        <f t="shared" si="14"/>
        <v>#N/A</v>
      </c>
      <c r="AE75" s="124" t="e">
        <f t="shared" si="14"/>
        <v>#N/A</v>
      </c>
      <c r="AF75" s="124" t="e">
        <f t="shared" si="14"/>
        <v>#N/A</v>
      </c>
      <c r="AG75" s="124" t="e">
        <f t="shared" si="13"/>
        <v>#N/A</v>
      </c>
      <c r="AH75" s="124" t="e">
        <f t="shared" si="13"/>
        <v>#N/A</v>
      </c>
      <c r="AJ75" s="142"/>
      <c r="AK75" s="143"/>
      <c r="AL75" s="143"/>
      <c r="AM75" s="143"/>
      <c r="AN75" s="143"/>
      <c r="AO75" s="143"/>
      <c r="AP75" s="143"/>
      <c r="AQ75" s="143"/>
      <c r="AR75" s="143"/>
      <c r="AS75" s="143"/>
      <c r="AT75" s="143"/>
      <c r="AU75" s="2"/>
      <c r="AV75" s="3"/>
      <c r="AW75" s="129"/>
      <c r="AX75" s="129"/>
      <c r="AY75" s="129"/>
    </row>
    <row r="76" spans="1:51" s="125" customFormat="1" x14ac:dyDescent="0.2">
      <c r="A76" s="113"/>
      <c r="B76" s="114" t="s">
        <v>241</v>
      </c>
      <c r="C76" s="115" t="s">
        <v>249</v>
      </c>
      <c r="D76" s="116">
        <v>6000</v>
      </c>
      <c r="E76" s="117" t="s">
        <v>136</v>
      </c>
      <c r="F76" s="118" t="s">
        <v>137</v>
      </c>
      <c r="G76" s="118" t="s">
        <v>138</v>
      </c>
      <c r="H76" s="119" t="s">
        <v>139</v>
      </c>
      <c r="I76" s="145">
        <v>12.1</v>
      </c>
      <c r="J76" s="120">
        <v>43608</v>
      </c>
      <c r="K76" s="120">
        <v>43613</v>
      </c>
      <c r="L76" s="119" t="s">
        <v>137</v>
      </c>
      <c r="M76" s="121">
        <f t="shared" si="15"/>
        <v>8000</v>
      </c>
      <c r="N76" s="121">
        <f t="shared" si="16"/>
        <v>6000</v>
      </c>
      <c r="O76" s="122" t="str">
        <f t="shared" si="17"/>
        <v>No Yes None 8000 6000</v>
      </c>
      <c r="P76" s="123">
        <f>IF(H76="Casement-slider",16,VLOOKUP(O76,'2. Version 5.0 Criteria'!$B$6:$D$39,3,FALSE))</f>
        <v>2</v>
      </c>
      <c r="Q76" s="124" t="e">
        <f t="shared" si="14"/>
        <v>#N/A</v>
      </c>
      <c r="R76" s="124">
        <f t="shared" si="14"/>
        <v>12.1</v>
      </c>
      <c r="S76" s="124" t="e">
        <f t="shared" si="14"/>
        <v>#N/A</v>
      </c>
      <c r="T76" s="124" t="e">
        <f t="shared" si="14"/>
        <v>#N/A</v>
      </c>
      <c r="U76" s="124" t="e">
        <f t="shared" si="14"/>
        <v>#N/A</v>
      </c>
      <c r="V76" s="124" t="e">
        <f t="shared" si="14"/>
        <v>#N/A</v>
      </c>
      <c r="W76" s="124" t="e">
        <f t="shared" si="14"/>
        <v>#N/A</v>
      </c>
      <c r="X76" s="124" t="e">
        <f t="shared" si="14"/>
        <v>#N/A</v>
      </c>
      <c r="Y76" s="124" t="e">
        <f t="shared" si="14"/>
        <v>#N/A</v>
      </c>
      <c r="Z76" s="124" t="e">
        <f t="shared" si="14"/>
        <v>#N/A</v>
      </c>
      <c r="AA76" s="124" t="e">
        <f t="shared" si="14"/>
        <v>#N/A</v>
      </c>
      <c r="AB76" s="124" t="e">
        <f t="shared" si="14"/>
        <v>#N/A</v>
      </c>
      <c r="AC76" s="124" t="e">
        <f t="shared" si="14"/>
        <v>#N/A</v>
      </c>
      <c r="AD76" s="124" t="e">
        <f t="shared" si="14"/>
        <v>#N/A</v>
      </c>
      <c r="AE76" s="124" t="e">
        <f t="shared" si="14"/>
        <v>#N/A</v>
      </c>
      <c r="AF76" s="124" t="e">
        <f t="shared" si="14"/>
        <v>#N/A</v>
      </c>
      <c r="AG76" s="124" t="e">
        <f t="shared" si="13"/>
        <v>#N/A</v>
      </c>
      <c r="AH76" s="124" t="e">
        <f t="shared" si="13"/>
        <v>#N/A</v>
      </c>
      <c r="AJ76" s="142"/>
      <c r="AK76" s="143"/>
      <c r="AL76" s="143"/>
      <c r="AM76" s="143"/>
      <c r="AN76" s="143"/>
      <c r="AO76" s="143"/>
      <c r="AP76" s="143"/>
      <c r="AQ76" s="143"/>
      <c r="AR76" s="143"/>
      <c r="AS76" s="143"/>
      <c r="AT76" s="143"/>
      <c r="AU76" s="2"/>
      <c r="AV76" s="3"/>
      <c r="AW76" s="129"/>
      <c r="AX76" s="129"/>
      <c r="AY76" s="129"/>
    </row>
    <row r="77" spans="1:51" s="125" customFormat="1" x14ac:dyDescent="0.2">
      <c r="A77" s="113"/>
      <c r="B77" s="114" t="s">
        <v>241</v>
      </c>
      <c r="C77" s="115" t="s">
        <v>250</v>
      </c>
      <c r="D77" s="116">
        <v>6000</v>
      </c>
      <c r="E77" s="117" t="s">
        <v>136</v>
      </c>
      <c r="F77" s="118" t="s">
        <v>137</v>
      </c>
      <c r="G77" s="118" t="s">
        <v>138</v>
      </c>
      <c r="H77" s="119" t="s">
        <v>139</v>
      </c>
      <c r="I77" s="145">
        <v>12.1</v>
      </c>
      <c r="J77" s="120">
        <v>44352</v>
      </c>
      <c r="K77" s="120">
        <v>44359</v>
      </c>
      <c r="L77" s="119" t="s">
        <v>137</v>
      </c>
      <c r="M77" s="121">
        <f t="shared" si="15"/>
        <v>8000</v>
      </c>
      <c r="N77" s="121">
        <f t="shared" si="16"/>
        <v>6000</v>
      </c>
      <c r="O77" s="122" t="str">
        <f t="shared" si="17"/>
        <v>No Yes None 8000 6000</v>
      </c>
      <c r="P77" s="123">
        <f>IF(H77="Casement-slider",16,VLOOKUP(O77,'2. Version 5.0 Criteria'!$B$6:$D$39,3,FALSE))</f>
        <v>2</v>
      </c>
      <c r="Q77" s="124" t="e">
        <f t="shared" si="14"/>
        <v>#N/A</v>
      </c>
      <c r="R77" s="124">
        <f t="shared" si="14"/>
        <v>12.1</v>
      </c>
      <c r="S77" s="124" t="e">
        <f t="shared" si="14"/>
        <v>#N/A</v>
      </c>
      <c r="T77" s="124" t="e">
        <f t="shared" si="14"/>
        <v>#N/A</v>
      </c>
      <c r="U77" s="124" t="e">
        <f t="shared" si="14"/>
        <v>#N/A</v>
      </c>
      <c r="V77" s="124" t="e">
        <f t="shared" si="14"/>
        <v>#N/A</v>
      </c>
      <c r="W77" s="124" t="e">
        <f t="shared" si="14"/>
        <v>#N/A</v>
      </c>
      <c r="X77" s="124" t="e">
        <f t="shared" si="14"/>
        <v>#N/A</v>
      </c>
      <c r="Y77" s="124" t="e">
        <f t="shared" si="14"/>
        <v>#N/A</v>
      </c>
      <c r="Z77" s="124" t="e">
        <f t="shared" si="14"/>
        <v>#N/A</v>
      </c>
      <c r="AA77" s="124" t="e">
        <f t="shared" si="14"/>
        <v>#N/A</v>
      </c>
      <c r="AB77" s="124" t="e">
        <f t="shared" si="14"/>
        <v>#N/A</v>
      </c>
      <c r="AC77" s="124" t="e">
        <f t="shared" si="14"/>
        <v>#N/A</v>
      </c>
      <c r="AD77" s="124" t="e">
        <f t="shared" si="14"/>
        <v>#N/A</v>
      </c>
      <c r="AE77" s="124" t="e">
        <f t="shared" si="14"/>
        <v>#N/A</v>
      </c>
      <c r="AF77" s="124" t="e">
        <f t="shared" si="14"/>
        <v>#N/A</v>
      </c>
      <c r="AG77" s="124" t="e">
        <f t="shared" si="13"/>
        <v>#N/A</v>
      </c>
      <c r="AH77" s="124" t="e">
        <f t="shared" si="13"/>
        <v>#N/A</v>
      </c>
      <c r="AJ77" s="142"/>
      <c r="AK77" s="143"/>
      <c r="AL77" s="143"/>
      <c r="AM77" s="143"/>
      <c r="AN77" s="143"/>
      <c r="AO77" s="143"/>
      <c r="AP77" s="143"/>
      <c r="AQ77" s="143"/>
      <c r="AR77" s="143"/>
      <c r="AS77" s="143"/>
      <c r="AT77" s="143"/>
      <c r="AU77" s="2"/>
      <c r="AV77" s="3"/>
      <c r="AW77" s="129"/>
      <c r="AX77" s="129"/>
      <c r="AY77" s="129"/>
    </row>
    <row r="78" spans="1:51" s="125" customFormat="1" x14ac:dyDescent="0.2">
      <c r="A78" s="113"/>
      <c r="B78" s="114" t="s">
        <v>251</v>
      </c>
      <c r="C78" s="115" t="s">
        <v>252</v>
      </c>
      <c r="D78" s="116">
        <v>6000</v>
      </c>
      <c r="E78" s="117" t="s">
        <v>136</v>
      </c>
      <c r="F78" s="118" t="s">
        <v>137</v>
      </c>
      <c r="G78" s="118" t="s">
        <v>138</v>
      </c>
      <c r="H78" s="119" t="s">
        <v>139</v>
      </c>
      <c r="I78" s="145">
        <v>12.1</v>
      </c>
      <c r="J78" s="120">
        <v>43983</v>
      </c>
      <c r="K78" s="120">
        <v>43984</v>
      </c>
      <c r="L78" s="119" t="s">
        <v>138</v>
      </c>
      <c r="M78" s="121">
        <f t="shared" si="15"/>
        <v>8000</v>
      </c>
      <c r="N78" s="121">
        <f t="shared" si="16"/>
        <v>6000</v>
      </c>
      <c r="O78" s="122" t="str">
        <f t="shared" si="17"/>
        <v>No Yes None 8000 6000</v>
      </c>
      <c r="P78" s="123">
        <f>IF(H78="Casement-slider",16,VLOOKUP(O78,'2. Version 5.0 Criteria'!$B$6:$D$39,3,FALSE))</f>
        <v>2</v>
      </c>
      <c r="Q78" s="124" t="e">
        <f t="shared" si="14"/>
        <v>#N/A</v>
      </c>
      <c r="R78" s="124">
        <f t="shared" si="14"/>
        <v>12.1</v>
      </c>
      <c r="S78" s="124" t="e">
        <f t="shared" si="14"/>
        <v>#N/A</v>
      </c>
      <c r="T78" s="124" t="e">
        <f t="shared" si="14"/>
        <v>#N/A</v>
      </c>
      <c r="U78" s="124" t="e">
        <f t="shared" si="14"/>
        <v>#N/A</v>
      </c>
      <c r="V78" s="124" t="e">
        <f t="shared" si="14"/>
        <v>#N/A</v>
      </c>
      <c r="W78" s="124" t="e">
        <f t="shared" si="14"/>
        <v>#N/A</v>
      </c>
      <c r="X78" s="124" t="e">
        <f t="shared" si="14"/>
        <v>#N/A</v>
      </c>
      <c r="Y78" s="124" t="e">
        <f t="shared" si="14"/>
        <v>#N/A</v>
      </c>
      <c r="Z78" s="124" t="e">
        <f t="shared" si="14"/>
        <v>#N/A</v>
      </c>
      <c r="AA78" s="124" t="e">
        <f t="shared" si="14"/>
        <v>#N/A</v>
      </c>
      <c r="AB78" s="124" t="e">
        <f t="shared" si="14"/>
        <v>#N/A</v>
      </c>
      <c r="AC78" s="124" t="e">
        <f t="shared" si="14"/>
        <v>#N/A</v>
      </c>
      <c r="AD78" s="124" t="e">
        <f t="shared" si="14"/>
        <v>#N/A</v>
      </c>
      <c r="AE78" s="124" t="e">
        <f t="shared" si="14"/>
        <v>#N/A</v>
      </c>
      <c r="AF78" s="124" t="e">
        <f t="shared" si="14"/>
        <v>#N/A</v>
      </c>
      <c r="AG78" s="124" t="e">
        <f t="shared" si="13"/>
        <v>#N/A</v>
      </c>
      <c r="AH78" s="124" t="e">
        <f t="shared" si="13"/>
        <v>#N/A</v>
      </c>
      <c r="AJ78" s="142"/>
      <c r="AK78" s="143"/>
      <c r="AL78" s="143"/>
      <c r="AM78" s="143"/>
      <c r="AN78" s="143"/>
      <c r="AO78" s="143"/>
      <c r="AP78" s="143"/>
      <c r="AQ78" s="143"/>
      <c r="AR78" s="143"/>
      <c r="AS78" s="143"/>
      <c r="AT78" s="143"/>
      <c r="AU78" s="2"/>
      <c r="AV78" s="3"/>
      <c r="AW78" s="129"/>
      <c r="AX78" s="129"/>
      <c r="AY78" s="129"/>
    </row>
    <row r="79" spans="1:51" s="125" customFormat="1" x14ac:dyDescent="0.2">
      <c r="A79" s="113"/>
      <c r="B79" s="114" t="s">
        <v>251</v>
      </c>
      <c r="C79" s="115" t="s">
        <v>253</v>
      </c>
      <c r="D79" s="116">
        <v>6000</v>
      </c>
      <c r="E79" s="117" t="s">
        <v>136</v>
      </c>
      <c r="F79" s="118" t="s">
        <v>137</v>
      </c>
      <c r="G79" s="118" t="s">
        <v>138</v>
      </c>
      <c r="H79" s="119" t="s">
        <v>139</v>
      </c>
      <c r="I79" s="145">
        <v>12.1</v>
      </c>
      <c r="J79" s="120">
        <v>43983</v>
      </c>
      <c r="K79" s="120">
        <v>43984</v>
      </c>
      <c r="L79" s="119" t="s">
        <v>137</v>
      </c>
      <c r="M79" s="121">
        <f t="shared" si="15"/>
        <v>8000</v>
      </c>
      <c r="N79" s="121">
        <f t="shared" si="16"/>
        <v>6000</v>
      </c>
      <c r="O79" s="122" t="str">
        <f t="shared" si="17"/>
        <v>No Yes None 8000 6000</v>
      </c>
      <c r="P79" s="123">
        <f>IF(H79="Casement-slider",16,VLOOKUP(O79,'2. Version 5.0 Criteria'!$B$6:$D$39,3,FALSE))</f>
        <v>2</v>
      </c>
      <c r="Q79" s="124" t="e">
        <f t="shared" si="14"/>
        <v>#N/A</v>
      </c>
      <c r="R79" s="124">
        <f t="shared" si="14"/>
        <v>12.1</v>
      </c>
      <c r="S79" s="124" t="e">
        <f t="shared" si="14"/>
        <v>#N/A</v>
      </c>
      <c r="T79" s="124" t="e">
        <f t="shared" si="14"/>
        <v>#N/A</v>
      </c>
      <c r="U79" s="124" t="e">
        <f t="shared" si="14"/>
        <v>#N/A</v>
      </c>
      <c r="V79" s="124" t="e">
        <f t="shared" si="14"/>
        <v>#N/A</v>
      </c>
      <c r="W79" s="124" t="e">
        <f t="shared" si="14"/>
        <v>#N/A</v>
      </c>
      <c r="X79" s="124" t="e">
        <f t="shared" si="14"/>
        <v>#N/A</v>
      </c>
      <c r="Y79" s="124" t="e">
        <f t="shared" si="14"/>
        <v>#N/A</v>
      </c>
      <c r="Z79" s="124" t="e">
        <f t="shared" si="14"/>
        <v>#N/A</v>
      </c>
      <c r="AA79" s="124" t="e">
        <f t="shared" si="14"/>
        <v>#N/A</v>
      </c>
      <c r="AB79" s="124" t="e">
        <f t="shared" si="14"/>
        <v>#N/A</v>
      </c>
      <c r="AC79" s="124" t="e">
        <f t="shared" si="14"/>
        <v>#N/A</v>
      </c>
      <c r="AD79" s="124" t="e">
        <f t="shared" si="14"/>
        <v>#N/A</v>
      </c>
      <c r="AE79" s="124" t="e">
        <f t="shared" si="14"/>
        <v>#N/A</v>
      </c>
      <c r="AF79" s="124" t="e">
        <f t="shared" si="14"/>
        <v>#N/A</v>
      </c>
      <c r="AG79" s="124" t="e">
        <f t="shared" si="13"/>
        <v>#N/A</v>
      </c>
      <c r="AH79" s="124" t="e">
        <f t="shared" si="13"/>
        <v>#N/A</v>
      </c>
      <c r="AJ79" s="142"/>
      <c r="AK79" s="143"/>
      <c r="AL79" s="143"/>
      <c r="AM79" s="143"/>
      <c r="AN79" s="143"/>
      <c r="AO79" s="143"/>
      <c r="AP79" s="143"/>
      <c r="AQ79" s="143"/>
      <c r="AR79" s="143"/>
      <c r="AS79" s="143"/>
      <c r="AT79" s="143"/>
      <c r="AU79" s="2"/>
      <c r="AV79" s="3"/>
      <c r="AW79" s="129"/>
      <c r="AX79" s="129"/>
      <c r="AY79" s="129"/>
    </row>
    <row r="80" spans="1:51" s="125" customFormat="1" x14ac:dyDescent="0.2">
      <c r="A80" s="113"/>
      <c r="B80" s="114" t="s">
        <v>168</v>
      </c>
      <c r="C80" s="115" t="s">
        <v>254</v>
      </c>
      <c r="D80" s="116">
        <v>6000</v>
      </c>
      <c r="E80" s="117" t="s">
        <v>136</v>
      </c>
      <c r="F80" s="118" t="s">
        <v>137</v>
      </c>
      <c r="G80" s="118" t="s">
        <v>138</v>
      </c>
      <c r="H80" s="119" t="s">
        <v>139</v>
      </c>
      <c r="I80" s="145">
        <v>12.1</v>
      </c>
      <c r="J80" s="120">
        <v>43608</v>
      </c>
      <c r="K80" s="120">
        <v>43613</v>
      </c>
      <c r="L80" s="119" t="s">
        <v>138</v>
      </c>
      <c r="M80" s="121">
        <f t="shared" si="15"/>
        <v>8000</v>
      </c>
      <c r="N80" s="121">
        <f t="shared" si="16"/>
        <v>6000</v>
      </c>
      <c r="O80" s="122" t="str">
        <f t="shared" si="17"/>
        <v>No Yes None 8000 6000</v>
      </c>
      <c r="P80" s="123">
        <f>IF(H80="Casement-slider",16,VLOOKUP(O80,'2. Version 5.0 Criteria'!$B$6:$D$39,3,FALSE))</f>
        <v>2</v>
      </c>
      <c r="Q80" s="124" t="e">
        <f t="shared" si="14"/>
        <v>#N/A</v>
      </c>
      <c r="R80" s="124">
        <f t="shared" si="14"/>
        <v>12.1</v>
      </c>
      <c r="S80" s="124" t="e">
        <f t="shared" si="14"/>
        <v>#N/A</v>
      </c>
      <c r="T80" s="124" t="e">
        <f t="shared" si="14"/>
        <v>#N/A</v>
      </c>
      <c r="U80" s="124" t="e">
        <f t="shared" si="14"/>
        <v>#N/A</v>
      </c>
      <c r="V80" s="124" t="e">
        <f t="shared" si="14"/>
        <v>#N/A</v>
      </c>
      <c r="W80" s="124" t="e">
        <f t="shared" si="14"/>
        <v>#N/A</v>
      </c>
      <c r="X80" s="124" t="e">
        <f t="shared" si="14"/>
        <v>#N/A</v>
      </c>
      <c r="Y80" s="124" t="e">
        <f t="shared" si="14"/>
        <v>#N/A</v>
      </c>
      <c r="Z80" s="124" t="e">
        <f t="shared" si="14"/>
        <v>#N/A</v>
      </c>
      <c r="AA80" s="124" t="e">
        <f t="shared" si="14"/>
        <v>#N/A</v>
      </c>
      <c r="AB80" s="124" t="e">
        <f t="shared" si="14"/>
        <v>#N/A</v>
      </c>
      <c r="AC80" s="124" t="e">
        <f t="shared" si="14"/>
        <v>#N/A</v>
      </c>
      <c r="AD80" s="124" t="e">
        <f t="shared" si="14"/>
        <v>#N/A</v>
      </c>
      <c r="AE80" s="124" t="e">
        <f t="shared" si="14"/>
        <v>#N/A</v>
      </c>
      <c r="AF80" s="124" t="e">
        <f t="shared" ref="AF80:AH95" si="18">IF($P80=AF$3, $I80, NA())</f>
        <v>#N/A</v>
      </c>
      <c r="AG80" s="124" t="e">
        <f t="shared" si="18"/>
        <v>#N/A</v>
      </c>
      <c r="AH80" s="124" t="e">
        <f t="shared" si="18"/>
        <v>#N/A</v>
      </c>
      <c r="AJ80" s="142"/>
      <c r="AK80" s="143"/>
      <c r="AL80" s="143"/>
      <c r="AM80" s="143"/>
      <c r="AN80" s="143"/>
      <c r="AO80" s="143"/>
      <c r="AP80" s="143"/>
      <c r="AQ80" s="143"/>
      <c r="AR80" s="143"/>
      <c r="AS80" s="143"/>
      <c r="AT80" s="143"/>
      <c r="AU80" s="2"/>
      <c r="AV80" s="3"/>
      <c r="AW80" s="129"/>
      <c r="AX80" s="129"/>
      <c r="AY80" s="129"/>
    </row>
    <row r="81" spans="1:51" s="125" customFormat="1" x14ac:dyDescent="0.2">
      <c r="A81" s="113"/>
      <c r="B81" s="114" t="s">
        <v>168</v>
      </c>
      <c r="C81" s="115" t="s">
        <v>255</v>
      </c>
      <c r="D81" s="116">
        <v>6000</v>
      </c>
      <c r="E81" s="117" t="s">
        <v>136</v>
      </c>
      <c r="F81" s="118" t="s">
        <v>137</v>
      </c>
      <c r="G81" s="118" t="s">
        <v>138</v>
      </c>
      <c r="H81" s="119" t="s">
        <v>139</v>
      </c>
      <c r="I81" s="145">
        <v>12.1</v>
      </c>
      <c r="J81" s="120">
        <v>44601</v>
      </c>
      <c r="K81" s="120">
        <v>44606</v>
      </c>
      <c r="L81" s="119" t="s">
        <v>137</v>
      </c>
      <c r="M81" s="121">
        <f t="shared" si="15"/>
        <v>8000</v>
      </c>
      <c r="N81" s="121">
        <f t="shared" si="16"/>
        <v>6000</v>
      </c>
      <c r="O81" s="122" t="str">
        <f t="shared" si="17"/>
        <v>No Yes None 8000 6000</v>
      </c>
      <c r="P81" s="123">
        <f>IF(H81="Casement-slider",16,VLOOKUP(O81,'2. Version 5.0 Criteria'!$B$6:$D$39,3,FALSE))</f>
        <v>2</v>
      </c>
      <c r="Q81" s="124" t="e">
        <f t="shared" ref="Q81:AF96" si="19">IF($P81=Q$3, $I81, NA())</f>
        <v>#N/A</v>
      </c>
      <c r="R81" s="124">
        <f t="shared" si="19"/>
        <v>12.1</v>
      </c>
      <c r="S81" s="124" t="e">
        <f t="shared" si="19"/>
        <v>#N/A</v>
      </c>
      <c r="T81" s="124" t="e">
        <f t="shared" si="19"/>
        <v>#N/A</v>
      </c>
      <c r="U81" s="124" t="e">
        <f t="shared" si="19"/>
        <v>#N/A</v>
      </c>
      <c r="V81" s="124" t="e">
        <f t="shared" si="19"/>
        <v>#N/A</v>
      </c>
      <c r="W81" s="124" t="e">
        <f t="shared" si="19"/>
        <v>#N/A</v>
      </c>
      <c r="X81" s="124" t="e">
        <f t="shared" si="19"/>
        <v>#N/A</v>
      </c>
      <c r="Y81" s="124" t="e">
        <f t="shared" si="19"/>
        <v>#N/A</v>
      </c>
      <c r="Z81" s="124" t="e">
        <f t="shared" si="19"/>
        <v>#N/A</v>
      </c>
      <c r="AA81" s="124" t="e">
        <f t="shared" si="19"/>
        <v>#N/A</v>
      </c>
      <c r="AB81" s="124" t="e">
        <f t="shared" si="19"/>
        <v>#N/A</v>
      </c>
      <c r="AC81" s="124" t="e">
        <f t="shared" si="19"/>
        <v>#N/A</v>
      </c>
      <c r="AD81" s="124" t="e">
        <f t="shared" si="19"/>
        <v>#N/A</v>
      </c>
      <c r="AE81" s="124" t="e">
        <f t="shared" si="19"/>
        <v>#N/A</v>
      </c>
      <c r="AF81" s="124" t="e">
        <f t="shared" si="19"/>
        <v>#N/A</v>
      </c>
      <c r="AG81" s="124" t="e">
        <f t="shared" si="18"/>
        <v>#N/A</v>
      </c>
      <c r="AH81" s="124" t="e">
        <f t="shared" si="18"/>
        <v>#N/A</v>
      </c>
      <c r="AJ81" s="142"/>
      <c r="AK81" s="143"/>
      <c r="AL81" s="143"/>
      <c r="AM81" s="143"/>
      <c r="AN81" s="143"/>
      <c r="AO81" s="143"/>
      <c r="AP81" s="143"/>
      <c r="AQ81" s="143"/>
      <c r="AR81" s="143"/>
      <c r="AS81" s="143"/>
      <c r="AT81" s="143"/>
      <c r="AU81" s="2"/>
      <c r="AV81" s="3"/>
      <c r="AW81" s="129"/>
      <c r="AX81" s="129"/>
      <c r="AY81" s="129"/>
    </row>
    <row r="82" spans="1:51" s="125" customFormat="1" x14ac:dyDescent="0.2">
      <c r="A82" s="113"/>
      <c r="B82" s="114" t="s">
        <v>168</v>
      </c>
      <c r="C82" s="115" t="s">
        <v>256</v>
      </c>
      <c r="D82" s="116">
        <v>6000</v>
      </c>
      <c r="E82" s="117" t="s">
        <v>136</v>
      </c>
      <c r="F82" s="118" t="s">
        <v>137</v>
      </c>
      <c r="G82" s="118" t="s">
        <v>138</v>
      </c>
      <c r="H82" s="119" t="s">
        <v>139</v>
      </c>
      <c r="I82" s="145">
        <v>12.1</v>
      </c>
      <c r="J82" s="120">
        <v>44063</v>
      </c>
      <c r="K82" s="120">
        <v>44068</v>
      </c>
      <c r="L82" s="119" t="s">
        <v>137</v>
      </c>
      <c r="M82" s="121">
        <f t="shared" si="15"/>
        <v>8000</v>
      </c>
      <c r="N82" s="121">
        <f t="shared" si="16"/>
        <v>6000</v>
      </c>
      <c r="O82" s="122" t="str">
        <f t="shared" si="17"/>
        <v>No Yes None 8000 6000</v>
      </c>
      <c r="P82" s="123">
        <f>IF(H82="Casement-slider",16,VLOOKUP(O82,'2. Version 5.0 Criteria'!$B$6:$D$39,3,FALSE))</f>
        <v>2</v>
      </c>
      <c r="Q82" s="124" t="e">
        <f t="shared" si="19"/>
        <v>#N/A</v>
      </c>
      <c r="R82" s="124">
        <f t="shared" si="19"/>
        <v>12.1</v>
      </c>
      <c r="S82" s="124" t="e">
        <f t="shared" si="19"/>
        <v>#N/A</v>
      </c>
      <c r="T82" s="124" t="e">
        <f t="shared" si="19"/>
        <v>#N/A</v>
      </c>
      <c r="U82" s="124" t="e">
        <f t="shared" si="19"/>
        <v>#N/A</v>
      </c>
      <c r="V82" s="124" t="e">
        <f t="shared" si="19"/>
        <v>#N/A</v>
      </c>
      <c r="W82" s="124" t="e">
        <f t="shared" si="19"/>
        <v>#N/A</v>
      </c>
      <c r="X82" s="124" t="e">
        <f t="shared" si="19"/>
        <v>#N/A</v>
      </c>
      <c r="Y82" s="124" t="e">
        <f t="shared" si="19"/>
        <v>#N/A</v>
      </c>
      <c r="Z82" s="124" t="e">
        <f t="shared" si="19"/>
        <v>#N/A</v>
      </c>
      <c r="AA82" s="124" t="e">
        <f t="shared" si="19"/>
        <v>#N/A</v>
      </c>
      <c r="AB82" s="124" t="e">
        <f t="shared" si="19"/>
        <v>#N/A</v>
      </c>
      <c r="AC82" s="124" t="e">
        <f t="shared" si="19"/>
        <v>#N/A</v>
      </c>
      <c r="AD82" s="124" t="e">
        <f t="shared" si="19"/>
        <v>#N/A</v>
      </c>
      <c r="AE82" s="124" t="e">
        <f t="shared" si="19"/>
        <v>#N/A</v>
      </c>
      <c r="AF82" s="124" t="e">
        <f t="shared" si="19"/>
        <v>#N/A</v>
      </c>
      <c r="AG82" s="124" t="e">
        <f t="shared" si="18"/>
        <v>#N/A</v>
      </c>
      <c r="AH82" s="124" t="e">
        <f t="shared" si="18"/>
        <v>#N/A</v>
      </c>
      <c r="AJ82" s="142"/>
      <c r="AK82" s="143"/>
      <c r="AL82" s="143"/>
      <c r="AM82" s="143"/>
      <c r="AN82" s="143"/>
      <c r="AO82" s="143"/>
      <c r="AP82" s="143"/>
      <c r="AQ82" s="143"/>
      <c r="AR82" s="143"/>
      <c r="AS82" s="143"/>
      <c r="AT82" s="143"/>
      <c r="AU82" s="2"/>
      <c r="AV82" s="3"/>
      <c r="AW82" s="129"/>
      <c r="AX82" s="129"/>
      <c r="AY82" s="129"/>
    </row>
    <row r="83" spans="1:51" s="125" customFormat="1" x14ac:dyDescent="0.2">
      <c r="A83" s="113"/>
      <c r="B83" s="114" t="s">
        <v>168</v>
      </c>
      <c r="C83" s="115" t="s">
        <v>257</v>
      </c>
      <c r="D83" s="116">
        <v>6000</v>
      </c>
      <c r="E83" s="117" t="s">
        <v>136</v>
      </c>
      <c r="F83" s="118" t="s">
        <v>137</v>
      </c>
      <c r="G83" s="118" t="s">
        <v>138</v>
      </c>
      <c r="H83" s="119" t="s">
        <v>139</v>
      </c>
      <c r="I83" s="145">
        <v>12.1</v>
      </c>
      <c r="J83" s="120">
        <v>44267</v>
      </c>
      <c r="K83" s="120">
        <v>44267</v>
      </c>
      <c r="L83" s="119" t="s">
        <v>137</v>
      </c>
      <c r="M83" s="121">
        <f t="shared" si="15"/>
        <v>8000</v>
      </c>
      <c r="N83" s="121">
        <f t="shared" si="16"/>
        <v>6000</v>
      </c>
      <c r="O83" s="122" t="str">
        <f t="shared" si="17"/>
        <v>No Yes None 8000 6000</v>
      </c>
      <c r="P83" s="123">
        <f>IF(H83="Casement-slider",16,VLOOKUP(O83,'2. Version 5.0 Criteria'!$B$6:$D$39,3,FALSE))</f>
        <v>2</v>
      </c>
      <c r="Q83" s="124" t="e">
        <f t="shared" si="19"/>
        <v>#N/A</v>
      </c>
      <c r="R83" s="124">
        <f t="shared" si="19"/>
        <v>12.1</v>
      </c>
      <c r="S83" s="124" t="e">
        <f t="shared" si="19"/>
        <v>#N/A</v>
      </c>
      <c r="T83" s="124" t="e">
        <f t="shared" si="19"/>
        <v>#N/A</v>
      </c>
      <c r="U83" s="124" t="e">
        <f t="shared" si="19"/>
        <v>#N/A</v>
      </c>
      <c r="V83" s="124" t="e">
        <f t="shared" si="19"/>
        <v>#N/A</v>
      </c>
      <c r="W83" s="124" t="e">
        <f t="shared" si="19"/>
        <v>#N/A</v>
      </c>
      <c r="X83" s="124" t="e">
        <f t="shared" si="19"/>
        <v>#N/A</v>
      </c>
      <c r="Y83" s="124" t="e">
        <f t="shared" si="19"/>
        <v>#N/A</v>
      </c>
      <c r="Z83" s="124" t="e">
        <f t="shared" si="19"/>
        <v>#N/A</v>
      </c>
      <c r="AA83" s="124" t="e">
        <f t="shared" si="19"/>
        <v>#N/A</v>
      </c>
      <c r="AB83" s="124" t="e">
        <f t="shared" si="19"/>
        <v>#N/A</v>
      </c>
      <c r="AC83" s="124" t="e">
        <f t="shared" si="19"/>
        <v>#N/A</v>
      </c>
      <c r="AD83" s="124" t="e">
        <f t="shared" si="19"/>
        <v>#N/A</v>
      </c>
      <c r="AE83" s="124" t="e">
        <f t="shared" si="19"/>
        <v>#N/A</v>
      </c>
      <c r="AF83" s="124" t="e">
        <f t="shared" si="19"/>
        <v>#N/A</v>
      </c>
      <c r="AG83" s="124" t="e">
        <f t="shared" si="18"/>
        <v>#N/A</v>
      </c>
      <c r="AH83" s="124" t="e">
        <f t="shared" si="18"/>
        <v>#N/A</v>
      </c>
      <c r="AJ83" s="142"/>
      <c r="AK83" s="143"/>
      <c r="AL83" s="143"/>
      <c r="AM83" s="143"/>
      <c r="AN83" s="143"/>
      <c r="AO83" s="143"/>
      <c r="AP83" s="143"/>
      <c r="AQ83" s="143"/>
      <c r="AR83" s="143"/>
      <c r="AS83" s="143"/>
      <c r="AT83" s="143"/>
      <c r="AU83" s="2"/>
      <c r="AV83" s="3"/>
      <c r="AW83" s="129"/>
      <c r="AX83" s="129"/>
      <c r="AY83" s="129"/>
    </row>
    <row r="84" spans="1:51" s="125" customFormat="1" x14ac:dyDescent="0.2">
      <c r="A84" s="113"/>
      <c r="B84" s="114" t="s">
        <v>168</v>
      </c>
      <c r="C84" s="115" t="s">
        <v>258</v>
      </c>
      <c r="D84" s="116">
        <v>6000</v>
      </c>
      <c r="E84" s="117" t="s">
        <v>136</v>
      </c>
      <c r="F84" s="118" t="s">
        <v>137</v>
      </c>
      <c r="G84" s="118" t="s">
        <v>138</v>
      </c>
      <c r="H84" s="119" t="s">
        <v>139</v>
      </c>
      <c r="I84" s="145">
        <v>12.1</v>
      </c>
      <c r="J84" s="120">
        <v>43539</v>
      </c>
      <c r="K84" s="120">
        <v>43546</v>
      </c>
      <c r="L84" s="119" t="s">
        <v>137</v>
      </c>
      <c r="M84" s="121">
        <f t="shared" si="15"/>
        <v>8000</v>
      </c>
      <c r="N84" s="121">
        <f t="shared" si="16"/>
        <v>6000</v>
      </c>
      <c r="O84" s="122" t="str">
        <f t="shared" si="17"/>
        <v>No Yes None 8000 6000</v>
      </c>
      <c r="P84" s="123">
        <f>IF(H84="Casement-slider",16,VLOOKUP(O84,'2. Version 5.0 Criteria'!$B$6:$D$39,3,FALSE))</f>
        <v>2</v>
      </c>
      <c r="Q84" s="124" t="e">
        <f t="shared" si="19"/>
        <v>#N/A</v>
      </c>
      <c r="R84" s="124">
        <f t="shared" si="19"/>
        <v>12.1</v>
      </c>
      <c r="S84" s="124" t="e">
        <f t="shared" si="19"/>
        <v>#N/A</v>
      </c>
      <c r="T84" s="124" t="e">
        <f t="shared" si="19"/>
        <v>#N/A</v>
      </c>
      <c r="U84" s="124" t="e">
        <f t="shared" si="19"/>
        <v>#N/A</v>
      </c>
      <c r="V84" s="124" t="e">
        <f t="shared" si="19"/>
        <v>#N/A</v>
      </c>
      <c r="W84" s="124" t="e">
        <f t="shared" si="19"/>
        <v>#N/A</v>
      </c>
      <c r="X84" s="124" t="e">
        <f t="shared" si="19"/>
        <v>#N/A</v>
      </c>
      <c r="Y84" s="124" t="e">
        <f t="shared" si="19"/>
        <v>#N/A</v>
      </c>
      <c r="Z84" s="124" t="e">
        <f t="shared" si="19"/>
        <v>#N/A</v>
      </c>
      <c r="AA84" s="124" t="e">
        <f t="shared" si="19"/>
        <v>#N/A</v>
      </c>
      <c r="AB84" s="124" t="e">
        <f t="shared" si="19"/>
        <v>#N/A</v>
      </c>
      <c r="AC84" s="124" t="e">
        <f t="shared" si="19"/>
        <v>#N/A</v>
      </c>
      <c r="AD84" s="124" t="e">
        <f t="shared" si="19"/>
        <v>#N/A</v>
      </c>
      <c r="AE84" s="124" t="e">
        <f t="shared" si="19"/>
        <v>#N/A</v>
      </c>
      <c r="AF84" s="124" t="e">
        <f t="shared" si="19"/>
        <v>#N/A</v>
      </c>
      <c r="AG84" s="124" t="e">
        <f t="shared" si="18"/>
        <v>#N/A</v>
      </c>
      <c r="AH84" s="124" t="e">
        <f t="shared" si="18"/>
        <v>#N/A</v>
      </c>
      <c r="AJ84" s="142"/>
      <c r="AK84" s="143"/>
      <c r="AL84" s="143"/>
      <c r="AM84" s="143"/>
      <c r="AN84" s="143"/>
      <c r="AO84" s="143"/>
      <c r="AP84" s="143"/>
      <c r="AQ84" s="143"/>
      <c r="AR84" s="143"/>
      <c r="AS84" s="143"/>
      <c r="AT84" s="143"/>
      <c r="AU84" s="2"/>
      <c r="AV84" s="3"/>
      <c r="AW84" s="129"/>
      <c r="AX84" s="129"/>
      <c r="AY84" s="129"/>
    </row>
    <row r="85" spans="1:51" s="125" customFormat="1" x14ac:dyDescent="0.2">
      <c r="A85" s="113"/>
      <c r="B85" s="114" t="s">
        <v>259</v>
      </c>
      <c r="C85" s="115" t="s">
        <v>260</v>
      </c>
      <c r="D85" s="116">
        <v>6000</v>
      </c>
      <c r="E85" s="117" t="s">
        <v>136</v>
      </c>
      <c r="F85" s="118" t="s">
        <v>137</v>
      </c>
      <c r="G85" s="118" t="s">
        <v>138</v>
      </c>
      <c r="H85" s="119" t="s">
        <v>139</v>
      </c>
      <c r="I85" s="144">
        <v>12.1</v>
      </c>
      <c r="J85" s="120">
        <v>43788</v>
      </c>
      <c r="K85" s="120">
        <v>43745</v>
      </c>
      <c r="L85" s="119" t="s">
        <v>138</v>
      </c>
      <c r="M85" s="121">
        <f t="shared" si="15"/>
        <v>8000</v>
      </c>
      <c r="N85" s="121">
        <f t="shared" si="16"/>
        <v>6000</v>
      </c>
      <c r="O85" s="122" t="str">
        <f t="shared" si="17"/>
        <v>No Yes None 8000 6000</v>
      </c>
      <c r="P85" s="123">
        <f>IF(H85="Casement-slider",16,VLOOKUP(O85,'2. Version 5.0 Criteria'!$B$6:$D$39,3,FALSE))</f>
        <v>2</v>
      </c>
      <c r="Q85" s="124" t="e">
        <f t="shared" si="19"/>
        <v>#N/A</v>
      </c>
      <c r="R85" s="124">
        <f t="shared" si="19"/>
        <v>12.1</v>
      </c>
      <c r="S85" s="124" t="e">
        <f t="shared" si="19"/>
        <v>#N/A</v>
      </c>
      <c r="T85" s="124" t="e">
        <f t="shared" si="19"/>
        <v>#N/A</v>
      </c>
      <c r="U85" s="124" t="e">
        <f t="shared" si="19"/>
        <v>#N/A</v>
      </c>
      <c r="V85" s="124" t="e">
        <f t="shared" si="19"/>
        <v>#N/A</v>
      </c>
      <c r="W85" s="124" t="e">
        <f t="shared" si="19"/>
        <v>#N/A</v>
      </c>
      <c r="X85" s="124" t="e">
        <f t="shared" si="19"/>
        <v>#N/A</v>
      </c>
      <c r="Y85" s="124" t="e">
        <f t="shared" si="19"/>
        <v>#N/A</v>
      </c>
      <c r="Z85" s="124" t="e">
        <f t="shared" si="19"/>
        <v>#N/A</v>
      </c>
      <c r="AA85" s="124" t="e">
        <f t="shared" si="19"/>
        <v>#N/A</v>
      </c>
      <c r="AB85" s="124" t="e">
        <f t="shared" si="19"/>
        <v>#N/A</v>
      </c>
      <c r="AC85" s="124" t="e">
        <f t="shared" si="19"/>
        <v>#N/A</v>
      </c>
      <c r="AD85" s="124" t="e">
        <f t="shared" si="19"/>
        <v>#N/A</v>
      </c>
      <c r="AE85" s="124" t="e">
        <f t="shared" si="19"/>
        <v>#N/A</v>
      </c>
      <c r="AF85" s="124" t="e">
        <f t="shared" si="19"/>
        <v>#N/A</v>
      </c>
      <c r="AG85" s="124" t="e">
        <f t="shared" si="18"/>
        <v>#N/A</v>
      </c>
      <c r="AH85" s="124" t="e">
        <f t="shared" si="18"/>
        <v>#N/A</v>
      </c>
      <c r="AJ85" s="142"/>
      <c r="AK85" s="143"/>
      <c r="AL85" s="143"/>
      <c r="AM85" s="143"/>
      <c r="AN85" s="143"/>
      <c r="AO85" s="143"/>
      <c r="AP85" s="143"/>
      <c r="AQ85" s="143"/>
      <c r="AR85" s="143"/>
      <c r="AS85" s="143"/>
      <c r="AT85" s="143"/>
      <c r="AU85" s="2"/>
      <c r="AV85" s="3"/>
      <c r="AW85" s="129"/>
      <c r="AX85" s="129"/>
      <c r="AY85" s="129"/>
    </row>
    <row r="86" spans="1:51" s="125" customFormat="1" x14ac:dyDescent="0.2">
      <c r="A86" s="113"/>
      <c r="B86" s="114" t="s">
        <v>146</v>
      </c>
      <c r="C86" s="115" t="s">
        <v>261</v>
      </c>
      <c r="D86" s="116">
        <v>6000</v>
      </c>
      <c r="E86" s="117" t="s">
        <v>136</v>
      </c>
      <c r="F86" s="118" t="s">
        <v>137</v>
      </c>
      <c r="G86" s="118" t="s">
        <v>138</v>
      </c>
      <c r="H86" s="119" t="s">
        <v>139</v>
      </c>
      <c r="I86" s="145">
        <v>12.1</v>
      </c>
      <c r="J86" s="120">
        <v>43054</v>
      </c>
      <c r="K86" s="120">
        <v>43063</v>
      </c>
      <c r="L86" s="119" t="s">
        <v>138</v>
      </c>
      <c r="M86" s="121">
        <f t="shared" si="15"/>
        <v>8000</v>
      </c>
      <c r="N86" s="121">
        <f t="shared" si="16"/>
        <v>6000</v>
      </c>
      <c r="O86" s="122" t="str">
        <f t="shared" si="17"/>
        <v>No Yes None 8000 6000</v>
      </c>
      <c r="P86" s="123">
        <f>IF(H86="Casement-slider",16,VLOOKUP(O86,'2. Version 5.0 Criteria'!$B$6:$D$39,3,FALSE))</f>
        <v>2</v>
      </c>
      <c r="Q86" s="124" t="e">
        <f t="shared" si="19"/>
        <v>#N/A</v>
      </c>
      <c r="R86" s="124">
        <f t="shared" si="19"/>
        <v>12.1</v>
      </c>
      <c r="S86" s="124" t="e">
        <f t="shared" si="19"/>
        <v>#N/A</v>
      </c>
      <c r="T86" s="124" t="e">
        <f t="shared" si="19"/>
        <v>#N/A</v>
      </c>
      <c r="U86" s="124" t="e">
        <f t="shared" si="19"/>
        <v>#N/A</v>
      </c>
      <c r="V86" s="124" t="e">
        <f t="shared" si="19"/>
        <v>#N/A</v>
      </c>
      <c r="W86" s="124" t="e">
        <f t="shared" si="19"/>
        <v>#N/A</v>
      </c>
      <c r="X86" s="124" t="e">
        <f t="shared" si="19"/>
        <v>#N/A</v>
      </c>
      <c r="Y86" s="124" t="e">
        <f t="shared" si="19"/>
        <v>#N/A</v>
      </c>
      <c r="Z86" s="124" t="e">
        <f t="shared" si="19"/>
        <v>#N/A</v>
      </c>
      <c r="AA86" s="124" t="e">
        <f t="shared" si="19"/>
        <v>#N/A</v>
      </c>
      <c r="AB86" s="124" t="e">
        <f t="shared" si="19"/>
        <v>#N/A</v>
      </c>
      <c r="AC86" s="124" t="e">
        <f t="shared" si="19"/>
        <v>#N/A</v>
      </c>
      <c r="AD86" s="124" t="e">
        <f t="shared" si="19"/>
        <v>#N/A</v>
      </c>
      <c r="AE86" s="124" t="e">
        <f t="shared" si="19"/>
        <v>#N/A</v>
      </c>
      <c r="AF86" s="124" t="e">
        <f t="shared" si="19"/>
        <v>#N/A</v>
      </c>
      <c r="AG86" s="124" t="e">
        <f t="shared" si="18"/>
        <v>#N/A</v>
      </c>
      <c r="AH86" s="124" t="e">
        <f t="shared" si="18"/>
        <v>#N/A</v>
      </c>
      <c r="AJ86" s="142"/>
      <c r="AK86" s="143"/>
      <c r="AL86" s="143"/>
      <c r="AM86" s="143"/>
      <c r="AN86" s="143"/>
      <c r="AO86" s="143"/>
      <c r="AP86" s="143"/>
      <c r="AQ86" s="143"/>
      <c r="AR86" s="143"/>
      <c r="AS86" s="143"/>
      <c r="AT86" s="143"/>
      <c r="AU86" s="2"/>
      <c r="AV86" s="3"/>
      <c r="AW86" s="129"/>
      <c r="AX86" s="129"/>
      <c r="AY86" s="129"/>
    </row>
    <row r="87" spans="1:51" s="125" customFormat="1" x14ac:dyDescent="0.2">
      <c r="A87" s="113"/>
      <c r="B87" s="114" t="s">
        <v>146</v>
      </c>
      <c r="C87" s="115" t="s">
        <v>262</v>
      </c>
      <c r="D87" s="116">
        <v>6000</v>
      </c>
      <c r="E87" s="117" t="s">
        <v>136</v>
      </c>
      <c r="F87" s="118" t="s">
        <v>137</v>
      </c>
      <c r="G87" s="118" t="s">
        <v>138</v>
      </c>
      <c r="H87" s="119" t="s">
        <v>139</v>
      </c>
      <c r="I87" s="145">
        <v>12.1</v>
      </c>
      <c r="J87" s="120">
        <v>43398</v>
      </c>
      <c r="K87" s="120">
        <v>43373</v>
      </c>
      <c r="L87" s="119" t="s">
        <v>137</v>
      </c>
      <c r="M87" s="121">
        <f t="shared" si="15"/>
        <v>8000</v>
      </c>
      <c r="N87" s="121">
        <f t="shared" si="16"/>
        <v>6000</v>
      </c>
      <c r="O87" s="122" t="str">
        <f t="shared" si="17"/>
        <v>No Yes None 8000 6000</v>
      </c>
      <c r="P87" s="123">
        <f>IF(H87="Casement-slider",16,VLOOKUP(O87,'2. Version 5.0 Criteria'!$B$6:$D$39,3,FALSE))</f>
        <v>2</v>
      </c>
      <c r="Q87" s="124" t="e">
        <f t="shared" si="19"/>
        <v>#N/A</v>
      </c>
      <c r="R87" s="124">
        <f t="shared" si="19"/>
        <v>12.1</v>
      </c>
      <c r="S87" s="124" t="e">
        <f t="shared" si="19"/>
        <v>#N/A</v>
      </c>
      <c r="T87" s="124" t="e">
        <f t="shared" si="19"/>
        <v>#N/A</v>
      </c>
      <c r="U87" s="124" t="e">
        <f t="shared" si="19"/>
        <v>#N/A</v>
      </c>
      <c r="V87" s="124" t="e">
        <f t="shared" si="19"/>
        <v>#N/A</v>
      </c>
      <c r="W87" s="124" t="e">
        <f t="shared" si="19"/>
        <v>#N/A</v>
      </c>
      <c r="X87" s="124" t="e">
        <f t="shared" si="19"/>
        <v>#N/A</v>
      </c>
      <c r="Y87" s="124" t="e">
        <f t="shared" si="19"/>
        <v>#N/A</v>
      </c>
      <c r="Z87" s="124" t="e">
        <f t="shared" si="19"/>
        <v>#N/A</v>
      </c>
      <c r="AA87" s="124" t="e">
        <f t="shared" si="19"/>
        <v>#N/A</v>
      </c>
      <c r="AB87" s="124" t="e">
        <f t="shared" si="19"/>
        <v>#N/A</v>
      </c>
      <c r="AC87" s="124" t="e">
        <f t="shared" si="19"/>
        <v>#N/A</v>
      </c>
      <c r="AD87" s="124" t="e">
        <f t="shared" si="19"/>
        <v>#N/A</v>
      </c>
      <c r="AE87" s="124" t="e">
        <f t="shared" si="19"/>
        <v>#N/A</v>
      </c>
      <c r="AF87" s="124" t="e">
        <f t="shared" si="19"/>
        <v>#N/A</v>
      </c>
      <c r="AG87" s="124" t="e">
        <f t="shared" si="18"/>
        <v>#N/A</v>
      </c>
      <c r="AH87" s="124" t="e">
        <f t="shared" si="18"/>
        <v>#N/A</v>
      </c>
      <c r="AJ87" s="142"/>
      <c r="AK87" s="143"/>
      <c r="AL87" s="143"/>
      <c r="AM87" s="143"/>
      <c r="AN87" s="143"/>
      <c r="AO87" s="143"/>
      <c r="AP87" s="143"/>
      <c r="AQ87" s="143"/>
      <c r="AR87" s="143"/>
      <c r="AS87" s="143"/>
      <c r="AT87" s="143"/>
      <c r="AU87" s="2"/>
      <c r="AV87" s="3"/>
      <c r="AW87" s="129"/>
      <c r="AX87" s="129"/>
      <c r="AY87" s="129"/>
    </row>
    <row r="88" spans="1:51" s="125" customFormat="1" x14ac:dyDescent="0.2">
      <c r="A88" s="113"/>
      <c r="B88" s="114" t="s">
        <v>146</v>
      </c>
      <c r="C88" s="115" t="s">
        <v>263</v>
      </c>
      <c r="D88" s="116">
        <v>6000</v>
      </c>
      <c r="E88" s="117" t="s">
        <v>136</v>
      </c>
      <c r="F88" s="118" t="s">
        <v>137</v>
      </c>
      <c r="G88" s="118" t="s">
        <v>138</v>
      </c>
      <c r="H88" s="119" t="s">
        <v>139</v>
      </c>
      <c r="I88" s="145">
        <v>12.1</v>
      </c>
      <c r="J88" s="120">
        <v>43398</v>
      </c>
      <c r="K88" s="120">
        <v>43373</v>
      </c>
      <c r="L88" s="119" t="s">
        <v>137</v>
      </c>
      <c r="M88" s="121">
        <f t="shared" si="15"/>
        <v>8000</v>
      </c>
      <c r="N88" s="121">
        <f t="shared" si="16"/>
        <v>6000</v>
      </c>
      <c r="O88" s="122" t="str">
        <f t="shared" si="17"/>
        <v>No Yes None 8000 6000</v>
      </c>
      <c r="P88" s="123">
        <f>IF(H88="Casement-slider",16,VLOOKUP(O88,'2. Version 5.0 Criteria'!$B$6:$D$39,3,FALSE))</f>
        <v>2</v>
      </c>
      <c r="Q88" s="124" t="e">
        <f t="shared" si="19"/>
        <v>#N/A</v>
      </c>
      <c r="R88" s="124">
        <f t="shared" si="19"/>
        <v>12.1</v>
      </c>
      <c r="S88" s="124" t="e">
        <f t="shared" si="19"/>
        <v>#N/A</v>
      </c>
      <c r="T88" s="124" t="e">
        <f t="shared" si="19"/>
        <v>#N/A</v>
      </c>
      <c r="U88" s="124" t="e">
        <f t="shared" si="19"/>
        <v>#N/A</v>
      </c>
      <c r="V88" s="124" t="e">
        <f t="shared" si="19"/>
        <v>#N/A</v>
      </c>
      <c r="W88" s="124" t="e">
        <f t="shared" si="19"/>
        <v>#N/A</v>
      </c>
      <c r="X88" s="124" t="e">
        <f t="shared" si="19"/>
        <v>#N/A</v>
      </c>
      <c r="Y88" s="124" t="e">
        <f t="shared" si="19"/>
        <v>#N/A</v>
      </c>
      <c r="Z88" s="124" t="e">
        <f t="shared" si="19"/>
        <v>#N/A</v>
      </c>
      <c r="AA88" s="124" t="e">
        <f t="shared" si="19"/>
        <v>#N/A</v>
      </c>
      <c r="AB88" s="124" t="e">
        <f t="shared" si="19"/>
        <v>#N/A</v>
      </c>
      <c r="AC88" s="124" t="e">
        <f t="shared" si="19"/>
        <v>#N/A</v>
      </c>
      <c r="AD88" s="124" t="e">
        <f t="shared" si="19"/>
        <v>#N/A</v>
      </c>
      <c r="AE88" s="124" t="e">
        <f t="shared" si="19"/>
        <v>#N/A</v>
      </c>
      <c r="AF88" s="124" t="e">
        <f t="shared" si="19"/>
        <v>#N/A</v>
      </c>
      <c r="AG88" s="124" t="e">
        <f t="shared" si="18"/>
        <v>#N/A</v>
      </c>
      <c r="AH88" s="124" t="e">
        <f t="shared" si="18"/>
        <v>#N/A</v>
      </c>
      <c r="AJ88" s="142"/>
      <c r="AK88" s="143"/>
      <c r="AL88" s="143"/>
      <c r="AM88" s="143"/>
      <c r="AN88" s="143"/>
      <c r="AO88" s="143"/>
      <c r="AP88" s="143"/>
      <c r="AQ88" s="143"/>
      <c r="AR88" s="143"/>
      <c r="AS88" s="143"/>
      <c r="AT88" s="143"/>
      <c r="AU88" s="2"/>
      <c r="AV88" s="3"/>
      <c r="AW88" s="129"/>
      <c r="AX88" s="129"/>
      <c r="AY88" s="129"/>
    </row>
    <row r="89" spans="1:51" s="125" customFormat="1" x14ac:dyDescent="0.2">
      <c r="A89" s="113"/>
      <c r="B89" s="114" t="s">
        <v>146</v>
      </c>
      <c r="C89" s="115" t="s">
        <v>264</v>
      </c>
      <c r="D89" s="116">
        <v>6000</v>
      </c>
      <c r="E89" s="117" t="s">
        <v>136</v>
      </c>
      <c r="F89" s="118" t="s">
        <v>137</v>
      </c>
      <c r="G89" s="118" t="s">
        <v>138</v>
      </c>
      <c r="H89" s="119" t="s">
        <v>139</v>
      </c>
      <c r="I89" s="145">
        <v>12.1</v>
      </c>
      <c r="J89" s="120">
        <v>43784</v>
      </c>
      <c r="K89" s="120">
        <v>43768</v>
      </c>
      <c r="L89" s="119" t="s">
        <v>137</v>
      </c>
      <c r="M89" s="121">
        <f t="shared" si="15"/>
        <v>8000</v>
      </c>
      <c r="N89" s="121">
        <f t="shared" si="16"/>
        <v>6000</v>
      </c>
      <c r="O89" s="122" t="str">
        <f t="shared" si="17"/>
        <v>No Yes None 8000 6000</v>
      </c>
      <c r="P89" s="123">
        <f>IF(H89="Casement-slider",16,VLOOKUP(O89,'2. Version 5.0 Criteria'!$B$6:$D$39,3,FALSE))</f>
        <v>2</v>
      </c>
      <c r="Q89" s="124" t="e">
        <f t="shared" si="19"/>
        <v>#N/A</v>
      </c>
      <c r="R89" s="124">
        <f t="shared" si="19"/>
        <v>12.1</v>
      </c>
      <c r="S89" s="124" t="e">
        <f t="shared" si="19"/>
        <v>#N/A</v>
      </c>
      <c r="T89" s="124" t="e">
        <f t="shared" si="19"/>
        <v>#N/A</v>
      </c>
      <c r="U89" s="124" t="e">
        <f t="shared" si="19"/>
        <v>#N/A</v>
      </c>
      <c r="V89" s="124" t="e">
        <f t="shared" si="19"/>
        <v>#N/A</v>
      </c>
      <c r="W89" s="124" t="e">
        <f t="shared" si="19"/>
        <v>#N/A</v>
      </c>
      <c r="X89" s="124" t="e">
        <f t="shared" si="19"/>
        <v>#N/A</v>
      </c>
      <c r="Y89" s="124" t="e">
        <f t="shared" si="19"/>
        <v>#N/A</v>
      </c>
      <c r="Z89" s="124" t="e">
        <f t="shared" si="19"/>
        <v>#N/A</v>
      </c>
      <c r="AA89" s="124" t="e">
        <f t="shared" si="19"/>
        <v>#N/A</v>
      </c>
      <c r="AB89" s="124" t="e">
        <f t="shared" si="19"/>
        <v>#N/A</v>
      </c>
      <c r="AC89" s="124" t="e">
        <f t="shared" si="19"/>
        <v>#N/A</v>
      </c>
      <c r="AD89" s="124" t="e">
        <f t="shared" si="19"/>
        <v>#N/A</v>
      </c>
      <c r="AE89" s="124" t="e">
        <f t="shared" si="19"/>
        <v>#N/A</v>
      </c>
      <c r="AF89" s="124" t="e">
        <f t="shared" si="19"/>
        <v>#N/A</v>
      </c>
      <c r="AG89" s="124" t="e">
        <f t="shared" si="18"/>
        <v>#N/A</v>
      </c>
      <c r="AH89" s="124" t="e">
        <f t="shared" si="18"/>
        <v>#N/A</v>
      </c>
      <c r="AJ89" s="142"/>
      <c r="AK89" s="143"/>
      <c r="AL89" s="143"/>
      <c r="AM89" s="143"/>
      <c r="AN89" s="143"/>
      <c r="AO89" s="143"/>
      <c r="AP89" s="143"/>
      <c r="AQ89" s="143"/>
      <c r="AR89" s="143"/>
      <c r="AS89" s="143"/>
      <c r="AT89" s="143"/>
      <c r="AU89" s="2"/>
      <c r="AV89" s="3"/>
      <c r="AW89" s="129"/>
      <c r="AX89" s="129"/>
      <c r="AY89" s="129"/>
    </row>
    <row r="90" spans="1:51" s="125" customFormat="1" x14ac:dyDescent="0.2">
      <c r="A90" s="113"/>
      <c r="B90" s="114" t="s">
        <v>146</v>
      </c>
      <c r="C90" s="115" t="s">
        <v>265</v>
      </c>
      <c r="D90" s="116">
        <v>6000</v>
      </c>
      <c r="E90" s="117" t="s">
        <v>136</v>
      </c>
      <c r="F90" s="118" t="s">
        <v>137</v>
      </c>
      <c r="G90" s="118" t="s">
        <v>138</v>
      </c>
      <c r="H90" s="119" t="s">
        <v>139</v>
      </c>
      <c r="I90" s="145">
        <v>12.1</v>
      </c>
      <c r="J90" s="120">
        <v>43023</v>
      </c>
      <c r="K90" s="120">
        <v>43031</v>
      </c>
      <c r="L90" s="119" t="s">
        <v>137</v>
      </c>
      <c r="M90" s="121">
        <f t="shared" si="15"/>
        <v>8000</v>
      </c>
      <c r="N90" s="121">
        <f t="shared" si="16"/>
        <v>6000</v>
      </c>
      <c r="O90" s="122" t="str">
        <f t="shared" si="17"/>
        <v>No Yes None 8000 6000</v>
      </c>
      <c r="P90" s="123">
        <f>IF(H90="Casement-slider",16,VLOOKUP(O90,'2. Version 5.0 Criteria'!$B$6:$D$39,3,FALSE))</f>
        <v>2</v>
      </c>
      <c r="Q90" s="124" t="e">
        <f t="shared" si="19"/>
        <v>#N/A</v>
      </c>
      <c r="R90" s="124">
        <f t="shared" si="19"/>
        <v>12.1</v>
      </c>
      <c r="S90" s="124" t="e">
        <f t="shared" si="19"/>
        <v>#N/A</v>
      </c>
      <c r="T90" s="124" t="e">
        <f t="shared" si="19"/>
        <v>#N/A</v>
      </c>
      <c r="U90" s="124" t="e">
        <f t="shared" si="19"/>
        <v>#N/A</v>
      </c>
      <c r="V90" s="124" t="e">
        <f t="shared" si="19"/>
        <v>#N/A</v>
      </c>
      <c r="W90" s="124" t="e">
        <f t="shared" si="19"/>
        <v>#N/A</v>
      </c>
      <c r="X90" s="124" t="e">
        <f t="shared" si="19"/>
        <v>#N/A</v>
      </c>
      <c r="Y90" s="124" t="e">
        <f t="shared" si="19"/>
        <v>#N/A</v>
      </c>
      <c r="Z90" s="124" t="e">
        <f t="shared" si="19"/>
        <v>#N/A</v>
      </c>
      <c r="AA90" s="124" t="e">
        <f t="shared" si="19"/>
        <v>#N/A</v>
      </c>
      <c r="AB90" s="124" t="e">
        <f t="shared" si="19"/>
        <v>#N/A</v>
      </c>
      <c r="AC90" s="124" t="e">
        <f t="shared" si="19"/>
        <v>#N/A</v>
      </c>
      <c r="AD90" s="124" t="e">
        <f t="shared" si="19"/>
        <v>#N/A</v>
      </c>
      <c r="AE90" s="124" t="e">
        <f t="shared" si="19"/>
        <v>#N/A</v>
      </c>
      <c r="AF90" s="124" t="e">
        <f t="shared" si="19"/>
        <v>#N/A</v>
      </c>
      <c r="AG90" s="124" t="e">
        <f t="shared" si="18"/>
        <v>#N/A</v>
      </c>
      <c r="AH90" s="124" t="e">
        <f t="shared" si="18"/>
        <v>#N/A</v>
      </c>
      <c r="AJ90" s="142"/>
      <c r="AK90" s="143"/>
      <c r="AL90" s="143"/>
      <c r="AM90" s="143"/>
      <c r="AN90" s="143"/>
      <c r="AO90" s="143"/>
      <c r="AP90" s="143"/>
      <c r="AQ90" s="143"/>
      <c r="AR90" s="143"/>
      <c r="AS90" s="143"/>
      <c r="AT90" s="143"/>
      <c r="AU90" s="2"/>
      <c r="AV90" s="3"/>
      <c r="AW90" s="129"/>
      <c r="AX90" s="129"/>
      <c r="AY90" s="129"/>
    </row>
    <row r="91" spans="1:51" s="125" customFormat="1" x14ac:dyDescent="0.2">
      <c r="A91" s="113"/>
      <c r="B91" s="114" t="s">
        <v>146</v>
      </c>
      <c r="C91" s="115" t="s">
        <v>266</v>
      </c>
      <c r="D91" s="116">
        <v>6000</v>
      </c>
      <c r="E91" s="117" t="s">
        <v>136</v>
      </c>
      <c r="F91" s="118" t="s">
        <v>137</v>
      </c>
      <c r="G91" s="118" t="s">
        <v>138</v>
      </c>
      <c r="H91" s="119" t="s">
        <v>139</v>
      </c>
      <c r="I91" s="145">
        <v>12.1</v>
      </c>
      <c r="J91" s="120">
        <v>43466</v>
      </c>
      <c r="K91" s="120">
        <v>43434</v>
      </c>
      <c r="L91" s="119" t="s">
        <v>137</v>
      </c>
      <c r="M91" s="121">
        <f t="shared" si="15"/>
        <v>8000</v>
      </c>
      <c r="N91" s="121">
        <f t="shared" si="16"/>
        <v>6000</v>
      </c>
      <c r="O91" s="122" t="str">
        <f t="shared" si="17"/>
        <v>No Yes None 8000 6000</v>
      </c>
      <c r="P91" s="123">
        <f>IF(H91="Casement-slider",16,VLOOKUP(O91,'2. Version 5.0 Criteria'!$B$6:$D$39,3,FALSE))</f>
        <v>2</v>
      </c>
      <c r="Q91" s="124" t="e">
        <f t="shared" si="19"/>
        <v>#N/A</v>
      </c>
      <c r="R91" s="124">
        <f t="shared" si="19"/>
        <v>12.1</v>
      </c>
      <c r="S91" s="124" t="e">
        <f t="shared" si="19"/>
        <v>#N/A</v>
      </c>
      <c r="T91" s="124" t="e">
        <f t="shared" si="19"/>
        <v>#N/A</v>
      </c>
      <c r="U91" s="124" t="e">
        <f t="shared" si="19"/>
        <v>#N/A</v>
      </c>
      <c r="V91" s="124" t="e">
        <f t="shared" si="19"/>
        <v>#N/A</v>
      </c>
      <c r="W91" s="124" t="e">
        <f t="shared" si="19"/>
        <v>#N/A</v>
      </c>
      <c r="X91" s="124" t="e">
        <f t="shared" si="19"/>
        <v>#N/A</v>
      </c>
      <c r="Y91" s="124" t="e">
        <f t="shared" si="19"/>
        <v>#N/A</v>
      </c>
      <c r="Z91" s="124" t="e">
        <f t="shared" si="19"/>
        <v>#N/A</v>
      </c>
      <c r="AA91" s="124" t="e">
        <f t="shared" si="19"/>
        <v>#N/A</v>
      </c>
      <c r="AB91" s="124" t="e">
        <f t="shared" si="19"/>
        <v>#N/A</v>
      </c>
      <c r="AC91" s="124" t="e">
        <f t="shared" si="19"/>
        <v>#N/A</v>
      </c>
      <c r="AD91" s="124" t="e">
        <f t="shared" si="19"/>
        <v>#N/A</v>
      </c>
      <c r="AE91" s="124" t="e">
        <f t="shared" si="19"/>
        <v>#N/A</v>
      </c>
      <c r="AF91" s="124" t="e">
        <f t="shared" si="19"/>
        <v>#N/A</v>
      </c>
      <c r="AG91" s="124" t="e">
        <f t="shared" si="18"/>
        <v>#N/A</v>
      </c>
      <c r="AH91" s="124" t="e">
        <f t="shared" si="18"/>
        <v>#N/A</v>
      </c>
      <c r="AJ91" s="142"/>
      <c r="AK91" s="143"/>
      <c r="AL91" s="143"/>
      <c r="AM91" s="143"/>
      <c r="AN91" s="143"/>
      <c r="AO91" s="143"/>
      <c r="AP91" s="143"/>
      <c r="AQ91" s="143"/>
      <c r="AR91" s="143"/>
      <c r="AS91" s="143"/>
      <c r="AT91" s="143"/>
      <c r="AU91" s="2"/>
      <c r="AV91" s="3"/>
      <c r="AW91" s="129"/>
      <c r="AX91" s="129"/>
      <c r="AY91" s="129"/>
    </row>
    <row r="92" spans="1:51" s="125" customFormat="1" x14ac:dyDescent="0.2">
      <c r="A92" s="113"/>
      <c r="B92" s="114" t="s">
        <v>146</v>
      </c>
      <c r="C92" s="115" t="s">
        <v>267</v>
      </c>
      <c r="D92" s="116">
        <v>6000</v>
      </c>
      <c r="E92" s="117" t="s">
        <v>136</v>
      </c>
      <c r="F92" s="118" t="s">
        <v>137</v>
      </c>
      <c r="G92" s="118" t="s">
        <v>138</v>
      </c>
      <c r="H92" s="119" t="s">
        <v>139</v>
      </c>
      <c r="I92" s="145">
        <v>12.1</v>
      </c>
      <c r="J92" s="120">
        <v>43466</v>
      </c>
      <c r="K92" s="120">
        <v>43434</v>
      </c>
      <c r="L92" s="119" t="s">
        <v>137</v>
      </c>
      <c r="M92" s="121">
        <f t="shared" si="15"/>
        <v>8000</v>
      </c>
      <c r="N92" s="121">
        <f t="shared" si="16"/>
        <v>6000</v>
      </c>
      <c r="O92" s="122" t="str">
        <f t="shared" si="17"/>
        <v>No Yes None 8000 6000</v>
      </c>
      <c r="P92" s="123">
        <f>IF(H92="Casement-slider",16,VLOOKUP(O92,'2. Version 5.0 Criteria'!$B$6:$D$39,3,FALSE))</f>
        <v>2</v>
      </c>
      <c r="Q92" s="124" t="e">
        <f t="shared" si="19"/>
        <v>#N/A</v>
      </c>
      <c r="R92" s="124">
        <f t="shared" si="19"/>
        <v>12.1</v>
      </c>
      <c r="S92" s="124" t="e">
        <f t="shared" si="19"/>
        <v>#N/A</v>
      </c>
      <c r="T92" s="124" t="e">
        <f t="shared" si="19"/>
        <v>#N/A</v>
      </c>
      <c r="U92" s="124" t="e">
        <f t="shared" si="19"/>
        <v>#N/A</v>
      </c>
      <c r="V92" s="124" t="e">
        <f t="shared" si="19"/>
        <v>#N/A</v>
      </c>
      <c r="W92" s="124" t="e">
        <f t="shared" si="19"/>
        <v>#N/A</v>
      </c>
      <c r="X92" s="124" t="e">
        <f t="shared" si="19"/>
        <v>#N/A</v>
      </c>
      <c r="Y92" s="124" t="e">
        <f t="shared" si="19"/>
        <v>#N/A</v>
      </c>
      <c r="Z92" s="124" t="e">
        <f t="shared" si="19"/>
        <v>#N/A</v>
      </c>
      <c r="AA92" s="124" t="e">
        <f t="shared" si="19"/>
        <v>#N/A</v>
      </c>
      <c r="AB92" s="124" t="e">
        <f t="shared" si="19"/>
        <v>#N/A</v>
      </c>
      <c r="AC92" s="124" t="e">
        <f t="shared" si="19"/>
        <v>#N/A</v>
      </c>
      <c r="AD92" s="124" t="e">
        <f t="shared" si="19"/>
        <v>#N/A</v>
      </c>
      <c r="AE92" s="124" t="e">
        <f t="shared" si="19"/>
        <v>#N/A</v>
      </c>
      <c r="AF92" s="124" t="e">
        <f t="shared" si="19"/>
        <v>#N/A</v>
      </c>
      <c r="AG92" s="124" t="e">
        <f t="shared" si="18"/>
        <v>#N/A</v>
      </c>
      <c r="AH92" s="124" t="e">
        <f t="shared" si="18"/>
        <v>#N/A</v>
      </c>
      <c r="AJ92" s="142"/>
      <c r="AK92" s="143"/>
      <c r="AL92" s="143"/>
      <c r="AM92" s="143"/>
      <c r="AN92" s="143"/>
      <c r="AO92" s="143"/>
      <c r="AP92" s="143"/>
      <c r="AQ92" s="143"/>
      <c r="AR92" s="143"/>
      <c r="AS92" s="143"/>
      <c r="AT92" s="143"/>
      <c r="AU92" s="2"/>
      <c r="AV92" s="3"/>
      <c r="AW92" s="129"/>
      <c r="AX92" s="129"/>
      <c r="AY92" s="129"/>
    </row>
    <row r="93" spans="1:51" s="125" customFormat="1" x14ac:dyDescent="0.2">
      <c r="A93" s="113"/>
      <c r="B93" s="114" t="s">
        <v>146</v>
      </c>
      <c r="C93" s="115" t="s">
        <v>268</v>
      </c>
      <c r="D93" s="116">
        <v>6000</v>
      </c>
      <c r="E93" s="117" t="s">
        <v>136</v>
      </c>
      <c r="F93" s="118" t="s">
        <v>137</v>
      </c>
      <c r="G93" s="118" t="s">
        <v>138</v>
      </c>
      <c r="H93" s="119" t="s">
        <v>139</v>
      </c>
      <c r="I93" s="144">
        <v>12.1</v>
      </c>
      <c r="J93" s="120">
        <v>42984</v>
      </c>
      <c r="K93" s="120">
        <v>42984</v>
      </c>
      <c r="L93" s="119" t="s">
        <v>137</v>
      </c>
      <c r="M93" s="121">
        <f t="shared" si="15"/>
        <v>8000</v>
      </c>
      <c r="N93" s="121">
        <f t="shared" si="16"/>
        <v>6000</v>
      </c>
      <c r="O93" s="122" t="str">
        <f t="shared" si="17"/>
        <v>No Yes None 8000 6000</v>
      </c>
      <c r="P93" s="123">
        <f>IF(H93="Casement-slider",16,VLOOKUP(O93,'2. Version 5.0 Criteria'!$B$6:$D$39,3,FALSE))</f>
        <v>2</v>
      </c>
      <c r="Q93" s="124" t="e">
        <f t="shared" si="19"/>
        <v>#N/A</v>
      </c>
      <c r="R93" s="124">
        <f t="shared" si="19"/>
        <v>12.1</v>
      </c>
      <c r="S93" s="124" t="e">
        <f t="shared" si="19"/>
        <v>#N/A</v>
      </c>
      <c r="T93" s="124" t="e">
        <f t="shared" si="19"/>
        <v>#N/A</v>
      </c>
      <c r="U93" s="124" t="e">
        <f t="shared" si="19"/>
        <v>#N/A</v>
      </c>
      <c r="V93" s="124" t="e">
        <f t="shared" si="19"/>
        <v>#N/A</v>
      </c>
      <c r="W93" s="124" t="e">
        <f t="shared" si="19"/>
        <v>#N/A</v>
      </c>
      <c r="X93" s="124" t="e">
        <f t="shared" si="19"/>
        <v>#N/A</v>
      </c>
      <c r="Y93" s="124" t="e">
        <f t="shared" si="19"/>
        <v>#N/A</v>
      </c>
      <c r="Z93" s="124" t="e">
        <f t="shared" si="19"/>
        <v>#N/A</v>
      </c>
      <c r="AA93" s="124" t="e">
        <f t="shared" si="19"/>
        <v>#N/A</v>
      </c>
      <c r="AB93" s="124" t="e">
        <f t="shared" si="19"/>
        <v>#N/A</v>
      </c>
      <c r="AC93" s="124" t="e">
        <f t="shared" si="19"/>
        <v>#N/A</v>
      </c>
      <c r="AD93" s="124" t="e">
        <f t="shared" si="19"/>
        <v>#N/A</v>
      </c>
      <c r="AE93" s="124" t="e">
        <f t="shared" si="19"/>
        <v>#N/A</v>
      </c>
      <c r="AF93" s="124" t="e">
        <f t="shared" si="19"/>
        <v>#N/A</v>
      </c>
      <c r="AG93" s="124" t="e">
        <f t="shared" si="18"/>
        <v>#N/A</v>
      </c>
      <c r="AH93" s="124" t="e">
        <f t="shared" si="18"/>
        <v>#N/A</v>
      </c>
      <c r="AJ93" s="142"/>
      <c r="AK93" s="143"/>
      <c r="AL93" s="143"/>
      <c r="AM93" s="143"/>
      <c r="AN93" s="143"/>
      <c r="AO93" s="143"/>
      <c r="AP93" s="143"/>
      <c r="AQ93" s="143"/>
      <c r="AR93" s="143"/>
      <c r="AS93" s="143"/>
      <c r="AT93" s="143"/>
      <c r="AU93" s="2"/>
      <c r="AV93" s="3"/>
      <c r="AW93" s="129"/>
      <c r="AX93" s="129"/>
      <c r="AY93" s="129"/>
    </row>
    <row r="94" spans="1:51" s="125" customFormat="1" x14ac:dyDescent="0.2">
      <c r="A94" s="113"/>
      <c r="B94" s="114" t="s">
        <v>146</v>
      </c>
      <c r="C94" s="115" t="s">
        <v>269</v>
      </c>
      <c r="D94" s="116">
        <v>6000</v>
      </c>
      <c r="E94" s="117" t="s">
        <v>136</v>
      </c>
      <c r="F94" s="118" t="s">
        <v>137</v>
      </c>
      <c r="G94" s="118" t="s">
        <v>138</v>
      </c>
      <c r="H94" s="119" t="s">
        <v>139</v>
      </c>
      <c r="I94" s="144">
        <v>12.1</v>
      </c>
      <c r="J94" s="120">
        <v>43449</v>
      </c>
      <c r="K94" s="120">
        <v>43458</v>
      </c>
      <c r="L94" s="119" t="s">
        <v>137</v>
      </c>
      <c r="M94" s="121">
        <f t="shared" si="15"/>
        <v>8000</v>
      </c>
      <c r="N94" s="121">
        <f t="shared" si="16"/>
        <v>6000</v>
      </c>
      <c r="O94" s="122" t="str">
        <f t="shared" si="17"/>
        <v>No Yes None 8000 6000</v>
      </c>
      <c r="P94" s="123">
        <f>IF(H94="Casement-slider",16,VLOOKUP(O94,'2. Version 5.0 Criteria'!$B$6:$D$39,3,FALSE))</f>
        <v>2</v>
      </c>
      <c r="Q94" s="124" t="e">
        <f t="shared" si="19"/>
        <v>#N/A</v>
      </c>
      <c r="R94" s="124">
        <f t="shared" si="19"/>
        <v>12.1</v>
      </c>
      <c r="S94" s="124" t="e">
        <f t="shared" si="19"/>
        <v>#N/A</v>
      </c>
      <c r="T94" s="124" t="e">
        <f t="shared" si="19"/>
        <v>#N/A</v>
      </c>
      <c r="U94" s="124" t="e">
        <f t="shared" si="19"/>
        <v>#N/A</v>
      </c>
      <c r="V94" s="124" t="e">
        <f t="shared" si="19"/>
        <v>#N/A</v>
      </c>
      <c r="W94" s="124" t="e">
        <f t="shared" si="19"/>
        <v>#N/A</v>
      </c>
      <c r="X94" s="124" t="e">
        <f t="shared" si="19"/>
        <v>#N/A</v>
      </c>
      <c r="Y94" s="124" t="e">
        <f t="shared" si="19"/>
        <v>#N/A</v>
      </c>
      <c r="Z94" s="124" t="e">
        <f t="shared" si="19"/>
        <v>#N/A</v>
      </c>
      <c r="AA94" s="124" t="e">
        <f t="shared" si="19"/>
        <v>#N/A</v>
      </c>
      <c r="AB94" s="124" t="e">
        <f t="shared" si="19"/>
        <v>#N/A</v>
      </c>
      <c r="AC94" s="124" t="e">
        <f t="shared" si="19"/>
        <v>#N/A</v>
      </c>
      <c r="AD94" s="124" t="e">
        <f t="shared" si="19"/>
        <v>#N/A</v>
      </c>
      <c r="AE94" s="124" t="e">
        <f t="shared" si="19"/>
        <v>#N/A</v>
      </c>
      <c r="AF94" s="124" t="e">
        <f t="shared" si="19"/>
        <v>#N/A</v>
      </c>
      <c r="AG94" s="124" t="e">
        <f t="shared" si="18"/>
        <v>#N/A</v>
      </c>
      <c r="AH94" s="124" t="e">
        <f t="shared" si="18"/>
        <v>#N/A</v>
      </c>
      <c r="AJ94" s="142"/>
      <c r="AK94" s="143"/>
      <c r="AL94" s="143"/>
      <c r="AM94" s="143"/>
      <c r="AN94" s="143"/>
      <c r="AO94" s="143"/>
      <c r="AP94" s="143"/>
      <c r="AQ94" s="143"/>
      <c r="AR94" s="143"/>
      <c r="AS94" s="143"/>
      <c r="AT94" s="143"/>
      <c r="AU94" s="2"/>
      <c r="AV94" s="3"/>
      <c r="AW94" s="129"/>
      <c r="AX94" s="129"/>
      <c r="AY94" s="129"/>
    </row>
    <row r="95" spans="1:51" s="125" customFormat="1" x14ac:dyDescent="0.2">
      <c r="A95" s="113"/>
      <c r="B95" s="114" t="s">
        <v>146</v>
      </c>
      <c r="C95" s="115" t="s">
        <v>270</v>
      </c>
      <c r="D95" s="116">
        <v>6000</v>
      </c>
      <c r="E95" s="117" t="s">
        <v>136</v>
      </c>
      <c r="F95" s="118" t="s">
        <v>137</v>
      </c>
      <c r="G95" s="118" t="s">
        <v>138</v>
      </c>
      <c r="H95" s="119" t="s">
        <v>139</v>
      </c>
      <c r="I95" s="145">
        <v>12.1</v>
      </c>
      <c r="J95" s="120">
        <v>42696</v>
      </c>
      <c r="K95" s="120">
        <v>42698</v>
      </c>
      <c r="L95" s="119" t="s">
        <v>137</v>
      </c>
      <c r="M95" s="121">
        <f t="shared" si="15"/>
        <v>8000</v>
      </c>
      <c r="N95" s="121">
        <f t="shared" si="16"/>
        <v>6000</v>
      </c>
      <c r="O95" s="122" t="str">
        <f t="shared" si="17"/>
        <v>No Yes None 8000 6000</v>
      </c>
      <c r="P95" s="123">
        <f>IF(H95="Casement-slider",16,VLOOKUP(O95,'2. Version 5.0 Criteria'!$B$6:$D$39,3,FALSE))</f>
        <v>2</v>
      </c>
      <c r="Q95" s="124" t="e">
        <f t="shared" si="19"/>
        <v>#N/A</v>
      </c>
      <c r="R95" s="124">
        <f t="shared" si="19"/>
        <v>12.1</v>
      </c>
      <c r="S95" s="124" t="e">
        <f t="shared" si="19"/>
        <v>#N/A</v>
      </c>
      <c r="T95" s="124" t="e">
        <f t="shared" si="19"/>
        <v>#N/A</v>
      </c>
      <c r="U95" s="124" t="e">
        <f t="shared" si="19"/>
        <v>#N/A</v>
      </c>
      <c r="V95" s="124" t="e">
        <f t="shared" si="19"/>
        <v>#N/A</v>
      </c>
      <c r="W95" s="124" t="e">
        <f t="shared" si="19"/>
        <v>#N/A</v>
      </c>
      <c r="X95" s="124" t="e">
        <f t="shared" si="19"/>
        <v>#N/A</v>
      </c>
      <c r="Y95" s="124" t="e">
        <f t="shared" si="19"/>
        <v>#N/A</v>
      </c>
      <c r="Z95" s="124" t="e">
        <f t="shared" si="19"/>
        <v>#N/A</v>
      </c>
      <c r="AA95" s="124" t="e">
        <f t="shared" si="19"/>
        <v>#N/A</v>
      </c>
      <c r="AB95" s="124" t="e">
        <f t="shared" si="19"/>
        <v>#N/A</v>
      </c>
      <c r="AC95" s="124" t="e">
        <f t="shared" si="19"/>
        <v>#N/A</v>
      </c>
      <c r="AD95" s="124" t="e">
        <f t="shared" si="19"/>
        <v>#N/A</v>
      </c>
      <c r="AE95" s="124" t="e">
        <f t="shared" si="19"/>
        <v>#N/A</v>
      </c>
      <c r="AF95" s="124" t="e">
        <f t="shared" si="19"/>
        <v>#N/A</v>
      </c>
      <c r="AG95" s="124" t="e">
        <f t="shared" si="18"/>
        <v>#N/A</v>
      </c>
      <c r="AH95" s="124" t="e">
        <f t="shared" si="18"/>
        <v>#N/A</v>
      </c>
      <c r="AJ95" s="142"/>
      <c r="AK95" s="143"/>
      <c r="AL95" s="143"/>
      <c r="AM95" s="143"/>
      <c r="AN95" s="143"/>
      <c r="AO95" s="143"/>
      <c r="AP95" s="143"/>
      <c r="AQ95" s="143"/>
      <c r="AR95" s="143"/>
      <c r="AS95" s="143"/>
      <c r="AT95" s="143"/>
      <c r="AU95" s="2"/>
      <c r="AV95" s="3"/>
      <c r="AW95" s="129"/>
      <c r="AX95" s="129"/>
      <c r="AY95" s="129"/>
    </row>
    <row r="96" spans="1:51" s="125" customFormat="1" x14ac:dyDescent="0.2">
      <c r="A96" s="113"/>
      <c r="B96" s="114" t="s">
        <v>146</v>
      </c>
      <c r="C96" s="115" t="s">
        <v>271</v>
      </c>
      <c r="D96" s="116">
        <v>6000</v>
      </c>
      <c r="E96" s="117" t="s">
        <v>136</v>
      </c>
      <c r="F96" s="118" t="s">
        <v>137</v>
      </c>
      <c r="G96" s="118" t="s">
        <v>138</v>
      </c>
      <c r="H96" s="119" t="s">
        <v>139</v>
      </c>
      <c r="I96" s="145">
        <v>12.1</v>
      </c>
      <c r="J96" s="120">
        <v>43739</v>
      </c>
      <c r="K96" s="120">
        <v>43734</v>
      </c>
      <c r="L96" s="119" t="s">
        <v>137</v>
      </c>
      <c r="M96" s="121">
        <f t="shared" si="15"/>
        <v>8000</v>
      </c>
      <c r="N96" s="121">
        <f t="shared" si="16"/>
        <v>6000</v>
      </c>
      <c r="O96" s="122" t="str">
        <f t="shared" si="17"/>
        <v>No Yes None 8000 6000</v>
      </c>
      <c r="P96" s="123">
        <f>IF(H96="Casement-slider",16,VLOOKUP(O96,'2. Version 5.0 Criteria'!$B$6:$D$39,3,FALSE))</f>
        <v>2</v>
      </c>
      <c r="Q96" s="124" t="e">
        <f t="shared" si="19"/>
        <v>#N/A</v>
      </c>
      <c r="R96" s="124">
        <f t="shared" si="19"/>
        <v>12.1</v>
      </c>
      <c r="S96" s="124" t="e">
        <f t="shared" si="19"/>
        <v>#N/A</v>
      </c>
      <c r="T96" s="124" t="e">
        <f t="shared" si="19"/>
        <v>#N/A</v>
      </c>
      <c r="U96" s="124" t="e">
        <f t="shared" si="19"/>
        <v>#N/A</v>
      </c>
      <c r="V96" s="124" t="e">
        <f t="shared" si="19"/>
        <v>#N/A</v>
      </c>
      <c r="W96" s="124" t="e">
        <f t="shared" si="19"/>
        <v>#N/A</v>
      </c>
      <c r="X96" s="124" t="e">
        <f t="shared" si="19"/>
        <v>#N/A</v>
      </c>
      <c r="Y96" s="124" t="e">
        <f t="shared" si="19"/>
        <v>#N/A</v>
      </c>
      <c r="Z96" s="124" t="e">
        <f t="shared" si="19"/>
        <v>#N/A</v>
      </c>
      <c r="AA96" s="124" t="e">
        <f t="shared" si="19"/>
        <v>#N/A</v>
      </c>
      <c r="AB96" s="124" t="e">
        <f t="shared" si="19"/>
        <v>#N/A</v>
      </c>
      <c r="AC96" s="124" t="e">
        <f t="shared" si="19"/>
        <v>#N/A</v>
      </c>
      <c r="AD96" s="124" t="e">
        <f t="shared" si="19"/>
        <v>#N/A</v>
      </c>
      <c r="AE96" s="124" t="e">
        <f t="shared" si="19"/>
        <v>#N/A</v>
      </c>
      <c r="AF96" s="124" t="e">
        <f t="shared" ref="AF96:AH111" si="20">IF($P96=AF$3, $I96, NA())</f>
        <v>#N/A</v>
      </c>
      <c r="AG96" s="124" t="e">
        <f t="shared" si="20"/>
        <v>#N/A</v>
      </c>
      <c r="AH96" s="124" t="e">
        <f t="shared" si="20"/>
        <v>#N/A</v>
      </c>
      <c r="AJ96" s="142"/>
      <c r="AK96" s="143"/>
      <c r="AL96" s="143"/>
      <c r="AM96" s="143"/>
      <c r="AN96" s="143"/>
      <c r="AO96" s="143"/>
      <c r="AP96" s="143"/>
      <c r="AQ96" s="143"/>
      <c r="AR96" s="143"/>
      <c r="AS96" s="143"/>
      <c r="AT96" s="143"/>
      <c r="AU96" s="2"/>
      <c r="AV96" s="3"/>
      <c r="AW96" s="129"/>
      <c r="AX96" s="129"/>
      <c r="AY96" s="129"/>
    </row>
    <row r="97" spans="1:51" s="125" customFormat="1" x14ac:dyDescent="0.2">
      <c r="A97" s="113"/>
      <c r="B97" s="114" t="s">
        <v>146</v>
      </c>
      <c r="C97" s="115" t="s">
        <v>272</v>
      </c>
      <c r="D97" s="116">
        <v>6000</v>
      </c>
      <c r="E97" s="117" t="s">
        <v>136</v>
      </c>
      <c r="F97" s="118" t="s">
        <v>137</v>
      </c>
      <c r="G97" s="118" t="s">
        <v>138</v>
      </c>
      <c r="H97" s="119" t="s">
        <v>139</v>
      </c>
      <c r="I97" s="145">
        <v>12.1</v>
      </c>
      <c r="J97" s="120">
        <v>43739</v>
      </c>
      <c r="K97" s="120">
        <v>43734</v>
      </c>
      <c r="L97" s="119" t="s">
        <v>137</v>
      </c>
      <c r="M97" s="121">
        <f t="shared" si="15"/>
        <v>8000</v>
      </c>
      <c r="N97" s="121">
        <f t="shared" si="16"/>
        <v>6000</v>
      </c>
      <c r="O97" s="122" t="str">
        <f t="shared" si="17"/>
        <v>No Yes None 8000 6000</v>
      </c>
      <c r="P97" s="123">
        <f>IF(H97="Casement-slider",16,VLOOKUP(O97,'2. Version 5.0 Criteria'!$B$6:$D$39,3,FALSE))</f>
        <v>2</v>
      </c>
      <c r="Q97" s="124" t="e">
        <f t="shared" ref="Q97:AF112" si="21">IF($P97=Q$3, $I97, NA())</f>
        <v>#N/A</v>
      </c>
      <c r="R97" s="124">
        <f t="shared" si="21"/>
        <v>12.1</v>
      </c>
      <c r="S97" s="124" t="e">
        <f t="shared" si="21"/>
        <v>#N/A</v>
      </c>
      <c r="T97" s="124" t="e">
        <f t="shared" si="21"/>
        <v>#N/A</v>
      </c>
      <c r="U97" s="124" t="e">
        <f t="shared" si="21"/>
        <v>#N/A</v>
      </c>
      <c r="V97" s="124" t="e">
        <f t="shared" si="21"/>
        <v>#N/A</v>
      </c>
      <c r="W97" s="124" t="e">
        <f t="shared" si="21"/>
        <v>#N/A</v>
      </c>
      <c r="X97" s="124" t="e">
        <f t="shared" si="21"/>
        <v>#N/A</v>
      </c>
      <c r="Y97" s="124" t="e">
        <f t="shared" si="21"/>
        <v>#N/A</v>
      </c>
      <c r="Z97" s="124" t="e">
        <f t="shared" si="21"/>
        <v>#N/A</v>
      </c>
      <c r="AA97" s="124" t="e">
        <f t="shared" si="21"/>
        <v>#N/A</v>
      </c>
      <c r="AB97" s="124" t="e">
        <f t="shared" si="21"/>
        <v>#N/A</v>
      </c>
      <c r="AC97" s="124" t="e">
        <f t="shared" si="21"/>
        <v>#N/A</v>
      </c>
      <c r="AD97" s="124" t="e">
        <f t="shared" si="21"/>
        <v>#N/A</v>
      </c>
      <c r="AE97" s="124" t="e">
        <f t="shared" si="21"/>
        <v>#N/A</v>
      </c>
      <c r="AF97" s="124" t="e">
        <f t="shared" si="21"/>
        <v>#N/A</v>
      </c>
      <c r="AG97" s="124" t="e">
        <f t="shared" si="20"/>
        <v>#N/A</v>
      </c>
      <c r="AH97" s="124" t="e">
        <f t="shared" si="20"/>
        <v>#N/A</v>
      </c>
      <c r="AJ97" s="142"/>
      <c r="AK97" s="143"/>
      <c r="AL97" s="143"/>
      <c r="AM97" s="143"/>
      <c r="AN97" s="143"/>
      <c r="AO97" s="143"/>
      <c r="AP97" s="143"/>
      <c r="AQ97" s="143"/>
      <c r="AR97" s="143"/>
      <c r="AS97" s="143"/>
      <c r="AT97" s="143"/>
      <c r="AU97" s="2"/>
      <c r="AV97" s="3"/>
      <c r="AW97" s="129"/>
      <c r="AX97" s="129"/>
      <c r="AY97" s="129"/>
    </row>
    <row r="98" spans="1:51" s="125" customFormat="1" x14ac:dyDescent="0.2">
      <c r="A98" s="113"/>
      <c r="B98" s="114" t="s">
        <v>273</v>
      </c>
      <c r="C98" s="115" t="s">
        <v>274</v>
      </c>
      <c r="D98" s="116">
        <v>6000</v>
      </c>
      <c r="E98" s="117" t="s">
        <v>136</v>
      </c>
      <c r="F98" s="118" t="s">
        <v>137</v>
      </c>
      <c r="G98" s="118" t="s">
        <v>138</v>
      </c>
      <c r="H98" s="119" t="s">
        <v>139</v>
      </c>
      <c r="I98" s="145">
        <v>12.1</v>
      </c>
      <c r="J98" s="120">
        <v>42430</v>
      </c>
      <c r="K98" s="120">
        <v>42439</v>
      </c>
      <c r="L98" s="119" t="s">
        <v>138</v>
      </c>
      <c r="M98" s="121">
        <f t="shared" si="15"/>
        <v>8000</v>
      </c>
      <c r="N98" s="121">
        <f t="shared" si="16"/>
        <v>6000</v>
      </c>
      <c r="O98" s="122" t="str">
        <f t="shared" si="17"/>
        <v>No Yes None 8000 6000</v>
      </c>
      <c r="P98" s="123">
        <f>IF(H98="Casement-slider",16,VLOOKUP(O98,'2. Version 5.0 Criteria'!$B$6:$D$39,3,FALSE))</f>
        <v>2</v>
      </c>
      <c r="Q98" s="124" t="e">
        <f t="shared" si="21"/>
        <v>#N/A</v>
      </c>
      <c r="R98" s="124">
        <f t="shared" si="21"/>
        <v>12.1</v>
      </c>
      <c r="S98" s="124" t="e">
        <f t="shared" si="21"/>
        <v>#N/A</v>
      </c>
      <c r="T98" s="124" t="e">
        <f t="shared" si="21"/>
        <v>#N/A</v>
      </c>
      <c r="U98" s="124" t="e">
        <f t="shared" si="21"/>
        <v>#N/A</v>
      </c>
      <c r="V98" s="124" t="e">
        <f t="shared" si="21"/>
        <v>#N/A</v>
      </c>
      <c r="W98" s="124" t="e">
        <f t="shared" si="21"/>
        <v>#N/A</v>
      </c>
      <c r="X98" s="124" t="e">
        <f t="shared" si="21"/>
        <v>#N/A</v>
      </c>
      <c r="Y98" s="124" t="e">
        <f t="shared" si="21"/>
        <v>#N/A</v>
      </c>
      <c r="Z98" s="124" t="e">
        <f t="shared" si="21"/>
        <v>#N/A</v>
      </c>
      <c r="AA98" s="124" t="e">
        <f t="shared" si="21"/>
        <v>#N/A</v>
      </c>
      <c r="AB98" s="124" t="e">
        <f t="shared" si="21"/>
        <v>#N/A</v>
      </c>
      <c r="AC98" s="124" t="e">
        <f t="shared" si="21"/>
        <v>#N/A</v>
      </c>
      <c r="AD98" s="124" t="e">
        <f t="shared" si="21"/>
        <v>#N/A</v>
      </c>
      <c r="AE98" s="124" t="e">
        <f t="shared" si="21"/>
        <v>#N/A</v>
      </c>
      <c r="AF98" s="124" t="e">
        <f t="shared" si="21"/>
        <v>#N/A</v>
      </c>
      <c r="AG98" s="124" t="e">
        <f t="shared" si="20"/>
        <v>#N/A</v>
      </c>
      <c r="AH98" s="124" t="e">
        <f t="shared" si="20"/>
        <v>#N/A</v>
      </c>
      <c r="AJ98" s="142"/>
      <c r="AK98" s="143"/>
      <c r="AL98" s="143"/>
      <c r="AM98" s="143"/>
      <c r="AN98" s="143"/>
      <c r="AO98" s="143"/>
      <c r="AP98" s="143"/>
      <c r="AQ98" s="143"/>
      <c r="AR98" s="143"/>
      <c r="AS98" s="143"/>
      <c r="AT98" s="143"/>
      <c r="AU98" s="2"/>
      <c r="AV98" s="3"/>
      <c r="AW98" s="129"/>
      <c r="AX98" s="129"/>
      <c r="AY98" s="129"/>
    </row>
    <row r="99" spans="1:51" s="125" customFormat="1" x14ac:dyDescent="0.2">
      <c r="A99" s="113"/>
      <c r="B99" s="114" t="s">
        <v>178</v>
      </c>
      <c r="C99" s="115" t="s">
        <v>275</v>
      </c>
      <c r="D99" s="116">
        <v>6000</v>
      </c>
      <c r="E99" s="117" t="s">
        <v>136</v>
      </c>
      <c r="F99" s="118" t="s">
        <v>137</v>
      </c>
      <c r="G99" s="118" t="s">
        <v>138</v>
      </c>
      <c r="H99" s="119" t="s">
        <v>139</v>
      </c>
      <c r="I99" s="145">
        <v>12.1</v>
      </c>
      <c r="J99" s="120">
        <v>43803</v>
      </c>
      <c r="K99" s="120">
        <v>43809</v>
      </c>
      <c r="L99" s="119" t="s">
        <v>138</v>
      </c>
      <c r="M99" s="121">
        <f t="shared" si="15"/>
        <v>8000</v>
      </c>
      <c r="N99" s="121">
        <f t="shared" si="16"/>
        <v>6000</v>
      </c>
      <c r="O99" s="122" t="str">
        <f t="shared" si="17"/>
        <v>No Yes None 8000 6000</v>
      </c>
      <c r="P99" s="123">
        <f>IF(H99="Casement-slider",16,VLOOKUP(O99,'2. Version 5.0 Criteria'!$B$6:$D$39,3,FALSE))</f>
        <v>2</v>
      </c>
      <c r="Q99" s="124" t="e">
        <f t="shared" si="21"/>
        <v>#N/A</v>
      </c>
      <c r="R99" s="124">
        <f t="shared" si="21"/>
        <v>12.1</v>
      </c>
      <c r="S99" s="124" t="e">
        <f t="shared" si="21"/>
        <v>#N/A</v>
      </c>
      <c r="T99" s="124" t="e">
        <f t="shared" si="21"/>
        <v>#N/A</v>
      </c>
      <c r="U99" s="124" t="e">
        <f t="shared" si="21"/>
        <v>#N/A</v>
      </c>
      <c r="V99" s="124" t="e">
        <f t="shared" si="21"/>
        <v>#N/A</v>
      </c>
      <c r="W99" s="124" t="e">
        <f t="shared" si="21"/>
        <v>#N/A</v>
      </c>
      <c r="X99" s="124" t="e">
        <f t="shared" si="21"/>
        <v>#N/A</v>
      </c>
      <c r="Y99" s="124" t="e">
        <f t="shared" si="21"/>
        <v>#N/A</v>
      </c>
      <c r="Z99" s="124" t="e">
        <f t="shared" si="21"/>
        <v>#N/A</v>
      </c>
      <c r="AA99" s="124" t="e">
        <f t="shared" si="21"/>
        <v>#N/A</v>
      </c>
      <c r="AB99" s="124" t="e">
        <f t="shared" si="21"/>
        <v>#N/A</v>
      </c>
      <c r="AC99" s="124" t="e">
        <f t="shared" si="21"/>
        <v>#N/A</v>
      </c>
      <c r="AD99" s="124" t="e">
        <f t="shared" si="21"/>
        <v>#N/A</v>
      </c>
      <c r="AE99" s="124" t="e">
        <f t="shared" si="21"/>
        <v>#N/A</v>
      </c>
      <c r="AF99" s="124" t="e">
        <f t="shared" si="21"/>
        <v>#N/A</v>
      </c>
      <c r="AG99" s="124" t="e">
        <f t="shared" si="20"/>
        <v>#N/A</v>
      </c>
      <c r="AH99" s="124" t="e">
        <f t="shared" si="20"/>
        <v>#N/A</v>
      </c>
      <c r="AJ99" s="142"/>
      <c r="AK99" s="143"/>
      <c r="AL99" s="143"/>
      <c r="AM99" s="143"/>
      <c r="AN99" s="143"/>
      <c r="AO99" s="143"/>
      <c r="AP99" s="143"/>
      <c r="AQ99" s="143"/>
      <c r="AR99" s="143"/>
      <c r="AS99" s="143"/>
      <c r="AT99" s="143"/>
      <c r="AU99" s="2"/>
      <c r="AV99" s="3"/>
      <c r="AW99" s="129"/>
      <c r="AX99" s="129"/>
      <c r="AY99" s="129"/>
    </row>
    <row r="100" spans="1:51" s="125" customFormat="1" x14ac:dyDescent="0.2">
      <c r="A100" s="113"/>
      <c r="B100" s="114" t="s">
        <v>276</v>
      </c>
      <c r="C100" s="115" t="s">
        <v>277</v>
      </c>
      <c r="D100" s="116">
        <v>6000</v>
      </c>
      <c r="E100" s="117" t="s">
        <v>136</v>
      </c>
      <c r="F100" s="118" t="s">
        <v>137</v>
      </c>
      <c r="G100" s="118" t="s">
        <v>138</v>
      </c>
      <c r="H100" s="119" t="s">
        <v>139</v>
      </c>
      <c r="I100" s="145">
        <v>12.1</v>
      </c>
      <c r="J100" s="120">
        <v>44398</v>
      </c>
      <c r="K100" s="120">
        <v>44398</v>
      </c>
      <c r="L100" s="119" t="s">
        <v>138</v>
      </c>
      <c r="M100" s="121">
        <f t="shared" si="15"/>
        <v>8000</v>
      </c>
      <c r="N100" s="121">
        <f t="shared" si="16"/>
        <v>6000</v>
      </c>
      <c r="O100" s="122" t="str">
        <f t="shared" si="17"/>
        <v>No Yes None 8000 6000</v>
      </c>
      <c r="P100" s="123">
        <f>IF(H100="Casement-slider",16,VLOOKUP(O100,'2. Version 5.0 Criteria'!$B$6:$D$39,3,FALSE))</f>
        <v>2</v>
      </c>
      <c r="Q100" s="124" t="e">
        <f t="shared" si="21"/>
        <v>#N/A</v>
      </c>
      <c r="R100" s="124">
        <f t="shared" si="21"/>
        <v>12.1</v>
      </c>
      <c r="S100" s="124" t="e">
        <f t="shared" si="21"/>
        <v>#N/A</v>
      </c>
      <c r="T100" s="124" t="e">
        <f t="shared" si="21"/>
        <v>#N/A</v>
      </c>
      <c r="U100" s="124" t="e">
        <f t="shared" si="21"/>
        <v>#N/A</v>
      </c>
      <c r="V100" s="124" t="e">
        <f t="shared" si="21"/>
        <v>#N/A</v>
      </c>
      <c r="W100" s="124" t="e">
        <f t="shared" si="21"/>
        <v>#N/A</v>
      </c>
      <c r="X100" s="124" t="e">
        <f t="shared" si="21"/>
        <v>#N/A</v>
      </c>
      <c r="Y100" s="124" t="e">
        <f t="shared" si="21"/>
        <v>#N/A</v>
      </c>
      <c r="Z100" s="124" t="e">
        <f t="shared" si="21"/>
        <v>#N/A</v>
      </c>
      <c r="AA100" s="124" t="e">
        <f t="shared" si="21"/>
        <v>#N/A</v>
      </c>
      <c r="AB100" s="124" t="e">
        <f t="shared" si="21"/>
        <v>#N/A</v>
      </c>
      <c r="AC100" s="124" t="e">
        <f t="shared" si="21"/>
        <v>#N/A</v>
      </c>
      <c r="AD100" s="124" t="e">
        <f t="shared" si="21"/>
        <v>#N/A</v>
      </c>
      <c r="AE100" s="124" t="e">
        <f t="shared" si="21"/>
        <v>#N/A</v>
      </c>
      <c r="AF100" s="124" t="e">
        <f t="shared" si="21"/>
        <v>#N/A</v>
      </c>
      <c r="AG100" s="124" t="e">
        <f t="shared" si="20"/>
        <v>#N/A</v>
      </c>
      <c r="AH100" s="124" t="e">
        <f t="shared" si="20"/>
        <v>#N/A</v>
      </c>
      <c r="AJ100" s="142"/>
      <c r="AK100" s="143"/>
      <c r="AL100" s="143"/>
      <c r="AM100" s="143"/>
      <c r="AN100" s="143"/>
      <c r="AO100" s="143"/>
      <c r="AP100" s="143"/>
      <c r="AQ100" s="143"/>
      <c r="AR100" s="143"/>
      <c r="AS100" s="143"/>
      <c r="AT100" s="143"/>
      <c r="AU100" s="2"/>
      <c r="AV100" s="3"/>
      <c r="AW100" s="129"/>
      <c r="AX100" s="129"/>
      <c r="AY100" s="129"/>
    </row>
    <row r="101" spans="1:51" s="125" customFormat="1" x14ac:dyDescent="0.2">
      <c r="A101" s="113"/>
      <c r="B101" s="114" t="s">
        <v>134</v>
      </c>
      <c r="C101" s="115" t="s">
        <v>278</v>
      </c>
      <c r="D101" s="116">
        <v>6000</v>
      </c>
      <c r="E101" s="117" t="s">
        <v>136</v>
      </c>
      <c r="F101" s="118" t="s">
        <v>137</v>
      </c>
      <c r="G101" s="118" t="s">
        <v>138</v>
      </c>
      <c r="H101" s="119" t="s">
        <v>139</v>
      </c>
      <c r="I101" s="145">
        <v>12.1</v>
      </c>
      <c r="J101" s="120">
        <v>44522</v>
      </c>
      <c r="K101" s="120">
        <v>44522</v>
      </c>
      <c r="L101" s="119" t="s">
        <v>138</v>
      </c>
      <c r="M101" s="121">
        <f t="shared" si="15"/>
        <v>8000</v>
      </c>
      <c r="N101" s="121">
        <f t="shared" si="16"/>
        <v>6000</v>
      </c>
      <c r="O101" s="122" t="str">
        <f t="shared" si="17"/>
        <v>No Yes None 8000 6000</v>
      </c>
      <c r="P101" s="123">
        <f>IF(H101="Casement-slider",16,VLOOKUP(O101,'2. Version 5.0 Criteria'!$B$6:$D$39,3,FALSE))</f>
        <v>2</v>
      </c>
      <c r="Q101" s="124" t="e">
        <f t="shared" si="21"/>
        <v>#N/A</v>
      </c>
      <c r="R101" s="124">
        <f t="shared" si="21"/>
        <v>12.1</v>
      </c>
      <c r="S101" s="124" t="e">
        <f t="shared" si="21"/>
        <v>#N/A</v>
      </c>
      <c r="T101" s="124" t="e">
        <f t="shared" si="21"/>
        <v>#N/A</v>
      </c>
      <c r="U101" s="124" t="e">
        <f t="shared" si="21"/>
        <v>#N/A</v>
      </c>
      <c r="V101" s="124" t="e">
        <f t="shared" si="21"/>
        <v>#N/A</v>
      </c>
      <c r="W101" s="124" t="e">
        <f t="shared" si="21"/>
        <v>#N/A</v>
      </c>
      <c r="X101" s="124" t="e">
        <f t="shared" si="21"/>
        <v>#N/A</v>
      </c>
      <c r="Y101" s="124" t="e">
        <f t="shared" si="21"/>
        <v>#N/A</v>
      </c>
      <c r="Z101" s="124" t="e">
        <f t="shared" si="21"/>
        <v>#N/A</v>
      </c>
      <c r="AA101" s="124" t="e">
        <f t="shared" si="21"/>
        <v>#N/A</v>
      </c>
      <c r="AB101" s="124" t="e">
        <f t="shared" si="21"/>
        <v>#N/A</v>
      </c>
      <c r="AC101" s="124" t="e">
        <f t="shared" si="21"/>
        <v>#N/A</v>
      </c>
      <c r="AD101" s="124" t="e">
        <f t="shared" si="21"/>
        <v>#N/A</v>
      </c>
      <c r="AE101" s="124" t="e">
        <f t="shared" si="21"/>
        <v>#N/A</v>
      </c>
      <c r="AF101" s="124" t="e">
        <f t="shared" si="21"/>
        <v>#N/A</v>
      </c>
      <c r="AG101" s="124" t="e">
        <f t="shared" si="20"/>
        <v>#N/A</v>
      </c>
      <c r="AH101" s="124" t="e">
        <f t="shared" si="20"/>
        <v>#N/A</v>
      </c>
      <c r="AJ101" s="142"/>
      <c r="AK101" s="143"/>
      <c r="AL101" s="143"/>
      <c r="AM101" s="143"/>
      <c r="AN101" s="143"/>
      <c r="AO101" s="143"/>
      <c r="AP101" s="143"/>
      <c r="AQ101" s="143"/>
      <c r="AR101" s="143"/>
      <c r="AS101" s="143"/>
      <c r="AT101" s="143"/>
      <c r="AU101" s="2"/>
      <c r="AV101" s="3"/>
      <c r="AW101" s="129"/>
      <c r="AX101" s="129"/>
      <c r="AY101" s="129"/>
    </row>
    <row r="102" spans="1:51" s="125" customFormat="1" x14ac:dyDescent="0.2">
      <c r="A102" s="113"/>
      <c r="B102" s="114" t="s">
        <v>134</v>
      </c>
      <c r="C102" s="115" t="s">
        <v>279</v>
      </c>
      <c r="D102" s="116">
        <v>6000</v>
      </c>
      <c r="E102" s="117" t="s">
        <v>136</v>
      </c>
      <c r="F102" s="118" t="s">
        <v>137</v>
      </c>
      <c r="G102" s="118" t="s">
        <v>138</v>
      </c>
      <c r="H102" s="119" t="s">
        <v>139</v>
      </c>
      <c r="I102" s="145">
        <v>12.1</v>
      </c>
      <c r="J102" s="120">
        <v>43405</v>
      </c>
      <c r="K102" s="120">
        <v>43390</v>
      </c>
      <c r="L102" s="119" t="s">
        <v>137</v>
      </c>
      <c r="M102" s="121">
        <f t="shared" si="15"/>
        <v>8000</v>
      </c>
      <c r="N102" s="121">
        <f t="shared" si="16"/>
        <v>6000</v>
      </c>
      <c r="O102" s="122" t="str">
        <f t="shared" si="17"/>
        <v>No Yes None 8000 6000</v>
      </c>
      <c r="P102" s="123">
        <f>IF(H102="Casement-slider",16,VLOOKUP(O102,'2. Version 5.0 Criteria'!$B$6:$D$39,3,FALSE))</f>
        <v>2</v>
      </c>
      <c r="Q102" s="124" t="e">
        <f t="shared" si="21"/>
        <v>#N/A</v>
      </c>
      <c r="R102" s="124">
        <f t="shared" si="21"/>
        <v>12.1</v>
      </c>
      <c r="S102" s="124" t="e">
        <f t="shared" si="21"/>
        <v>#N/A</v>
      </c>
      <c r="T102" s="124" t="e">
        <f t="shared" si="21"/>
        <v>#N/A</v>
      </c>
      <c r="U102" s="124" t="e">
        <f t="shared" si="21"/>
        <v>#N/A</v>
      </c>
      <c r="V102" s="124" t="e">
        <f t="shared" si="21"/>
        <v>#N/A</v>
      </c>
      <c r="W102" s="124" t="e">
        <f t="shared" si="21"/>
        <v>#N/A</v>
      </c>
      <c r="X102" s="124" t="e">
        <f t="shared" si="21"/>
        <v>#N/A</v>
      </c>
      <c r="Y102" s="124" t="e">
        <f t="shared" si="21"/>
        <v>#N/A</v>
      </c>
      <c r="Z102" s="124" t="e">
        <f t="shared" si="21"/>
        <v>#N/A</v>
      </c>
      <c r="AA102" s="124" t="e">
        <f t="shared" si="21"/>
        <v>#N/A</v>
      </c>
      <c r="AB102" s="124" t="e">
        <f t="shared" si="21"/>
        <v>#N/A</v>
      </c>
      <c r="AC102" s="124" t="e">
        <f t="shared" si="21"/>
        <v>#N/A</v>
      </c>
      <c r="AD102" s="124" t="e">
        <f t="shared" si="21"/>
        <v>#N/A</v>
      </c>
      <c r="AE102" s="124" t="e">
        <f t="shared" si="21"/>
        <v>#N/A</v>
      </c>
      <c r="AF102" s="124" t="e">
        <f t="shared" si="21"/>
        <v>#N/A</v>
      </c>
      <c r="AG102" s="124" t="e">
        <f t="shared" si="20"/>
        <v>#N/A</v>
      </c>
      <c r="AH102" s="124" t="e">
        <f t="shared" si="20"/>
        <v>#N/A</v>
      </c>
      <c r="AJ102" s="142"/>
      <c r="AK102" s="143"/>
      <c r="AL102" s="143"/>
      <c r="AM102" s="143"/>
      <c r="AN102" s="143"/>
      <c r="AO102" s="143"/>
      <c r="AP102" s="143"/>
      <c r="AQ102" s="143"/>
      <c r="AR102" s="143"/>
      <c r="AS102" s="143"/>
      <c r="AT102" s="143"/>
      <c r="AU102" s="2"/>
      <c r="AV102" s="3"/>
      <c r="AW102" s="129"/>
      <c r="AX102" s="129"/>
      <c r="AY102" s="129"/>
    </row>
    <row r="103" spans="1:51" s="125" customFormat="1" x14ac:dyDescent="0.2">
      <c r="A103" s="113"/>
      <c r="B103" s="114" t="s">
        <v>134</v>
      </c>
      <c r="C103" s="115" t="s">
        <v>280</v>
      </c>
      <c r="D103" s="116">
        <v>6000</v>
      </c>
      <c r="E103" s="117" t="s">
        <v>136</v>
      </c>
      <c r="F103" s="118" t="s">
        <v>137</v>
      </c>
      <c r="G103" s="118" t="s">
        <v>138</v>
      </c>
      <c r="H103" s="119" t="s">
        <v>139</v>
      </c>
      <c r="I103" s="145">
        <v>12.1</v>
      </c>
      <c r="J103" s="120">
        <v>43784</v>
      </c>
      <c r="K103" s="120">
        <v>43768</v>
      </c>
      <c r="L103" s="119" t="s">
        <v>137</v>
      </c>
      <c r="M103" s="121">
        <f t="shared" si="15"/>
        <v>8000</v>
      </c>
      <c r="N103" s="121">
        <f t="shared" si="16"/>
        <v>6000</v>
      </c>
      <c r="O103" s="122" t="str">
        <f t="shared" si="17"/>
        <v>No Yes None 8000 6000</v>
      </c>
      <c r="P103" s="123">
        <f>IF(H103="Casement-slider",16,VLOOKUP(O103,'2. Version 5.0 Criteria'!$B$6:$D$39,3,FALSE))</f>
        <v>2</v>
      </c>
      <c r="Q103" s="124" t="e">
        <f t="shared" si="21"/>
        <v>#N/A</v>
      </c>
      <c r="R103" s="124">
        <f t="shared" si="21"/>
        <v>12.1</v>
      </c>
      <c r="S103" s="124" t="e">
        <f t="shared" si="21"/>
        <v>#N/A</v>
      </c>
      <c r="T103" s="124" t="e">
        <f t="shared" si="21"/>
        <v>#N/A</v>
      </c>
      <c r="U103" s="124" t="e">
        <f t="shared" si="21"/>
        <v>#N/A</v>
      </c>
      <c r="V103" s="124" t="e">
        <f t="shared" si="21"/>
        <v>#N/A</v>
      </c>
      <c r="W103" s="124" t="e">
        <f t="shared" si="21"/>
        <v>#N/A</v>
      </c>
      <c r="X103" s="124" t="e">
        <f t="shared" si="21"/>
        <v>#N/A</v>
      </c>
      <c r="Y103" s="124" t="e">
        <f t="shared" si="21"/>
        <v>#N/A</v>
      </c>
      <c r="Z103" s="124" t="e">
        <f t="shared" si="21"/>
        <v>#N/A</v>
      </c>
      <c r="AA103" s="124" t="e">
        <f t="shared" si="21"/>
        <v>#N/A</v>
      </c>
      <c r="AB103" s="124" t="e">
        <f t="shared" si="21"/>
        <v>#N/A</v>
      </c>
      <c r="AC103" s="124" t="e">
        <f t="shared" si="21"/>
        <v>#N/A</v>
      </c>
      <c r="AD103" s="124" t="e">
        <f t="shared" si="21"/>
        <v>#N/A</v>
      </c>
      <c r="AE103" s="124" t="e">
        <f t="shared" si="21"/>
        <v>#N/A</v>
      </c>
      <c r="AF103" s="124" t="e">
        <f t="shared" si="21"/>
        <v>#N/A</v>
      </c>
      <c r="AG103" s="124" t="e">
        <f t="shared" si="20"/>
        <v>#N/A</v>
      </c>
      <c r="AH103" s="124" t="e">
        <f t="shared" si="20"/>
        <v>#N/A</v>
      </c>
      <c r="AJ103" s="142"/>
      <c r="AK103" s="143"/>
      <c r="AL103" s="143"/>
      <c r="AM103" s="143"/>
      <c r="AN103" s="143"/>
      <c r="AO103" s="143"/>
      <c r="AP103" s="143"/>
      <c r="AQ103" s="143"/>
      <c r="AR103" s="143"/>
      <c r="AS103" s="143"/>
      <c r="AT103" s="143"/>
      <c r="AU103" s="2"/>
      <c r="AV103" s="3"/>
      <c r="AW103" s="129"/>
      <c r="AX103" s="129"/>
      <c r="AY103" s="129"/>
    </row>
    <row r="104" spans="1:51" s="125" customFormat="1" x14ac:dyDescent="0.2">
      <c r="A104" s="113"/>
      <c r="B104" s="114" t="s">
        <v>134</v>
      </c>
      <c r="C104" s="115" t="s">
        <v>281</v>
      </c>
      <c r="D104" s="116">
        <v>6000</v>
      </c>
      <c r="E104" s="117" t="s">
        <v>136</v>
      </c>
      <c r="F104" s="118" t="s">
        <v>137</v>
      </c>
      <c r="G104" s="118" t="s">
        <v>138</v>
      </c>
      <c r="H104" s="119" t="s">
        <v>139</v>
      </c>
      <c r="I104" s="145">
        <v>12.1</v>
      </c>
      <c r="J104" s="120">
        <v>44409</v>
      </c>
      <c r="K104" s="120">
        <v>44418</v>
      </c>
      <c r="L104" s="119" t="s">
        <v>137</v>
      </c>
      <c r="M104" s="121">
        <f t="shared" si="15"/>
        <v>8000</v>
      </c>
      <c r="N104" s="121">
        <f t="shared" si="16"/>
        <v>6000</v>
      </c>
      <c r="O104" s="122" t="str">
        <f t="shared" si="17"/>
        <v>No Yes None 8000 6000</v>
      </c>
      <c r="P104" s="123">
        <f>IF(H104="Casement-slider",16,VLOOKUP(O104,'2. Version 5.0 Criteria'!$B$6:$D$39,3,FALSE))</f>
        <v>2</v>
      </c>
      <c r="Q104" s="124" t="e">
        <f t="shared" si="21"/>
        <v>#N/A</v>
      </c>
      <c r="R104" s="124">
        <f t="shared" si="21"/>
        <v>12.1</v>
      </c>
      <c r="S104" s="124" t="e">
        <f t="shared" si="21"/>
        <v>#N/A</v>
      </c>
      <c r="T104" s="124" t="e">
        <f t="shared" si="21"/>
        <v>#N/A</v>
      </c>
      <c r="U104" s="124" t="e">
        <f t="shared" si="21"/>
        <v>#N/A</v>
      </c>
      <c r="V104" s="124" t="e">
        <f t="shared" si="21"/>
        <v>#N/A</v>
      </c>
      <c r="W104" s="124" t="e">
        <f t="shared" si="21"/>
        <v>#N/A</v>
      </c>
      <c r="X104" s="124" t="e">
        <f t="shared" si="21"/>
        <v>#N/A</v>
      </c>
      <c r="Y104" s="124" t="e">
        <f t="shared" si="21"/>
        <v>#N/A</v>
      </c>
      <c r="Z104" s="124" t="e">
        <f t="shared" si="21"/>
        <v>#N/A</v>
      </c>
      <c r="AA104" s="124" t="e">
        <f t="shared" si="21"/>
        <v>#N/A</v>
      </c>
      <c r="AB104" s="124" t="e">
        <f t="shared" si="21"/>
        <v>#N/A</v>
      </c>
      <c r="AC104" s="124" t="e">
        <f t="shared" si="21"/>
        <v>#N/A</v>
      </c>
      <c r="AD104" s="124" t="e">
        <f t="shared" si="21"/>
        <v>#N/A</v>
      </c>
      <c r="AE104" s="124" t="e">
        <f t="shared" si="21"/>
        <v>#N/A</v>
      </c>
      <c r="AF104" s="124" t="e">
        <f t="shared" si="21"/>
        <v>#N/A</v>
      </c>
      <c r="AG104" s="124" t="e">
        <f t="shared" si="20"/>
        <v>#N/A</v>
      </c>
      <c r="AH104" s="124" t="e">
        <f t="shared" si="20"/>
        <v>#N/A</v>
      </c>
      <c r="AJ104" s="142"/>
      <c r="AK104" s="143"/>
      <c r="AL104" s="143"/>
      <c r="AM104" s="143"/>
      <c r="AN104" s="143"/>
      <c r="AO104" s="143"/>
      <c r="AP104" s="143"/>
      <c r="AQ104" s="143"/>
      <c r="AR104" s="143"/>
      <c r="AS104" s="143"/>
      <c r="AT104" s="143"/>
      <c r="AU104" s="2"/>
      <c r="AV104" s="3"/>
      <c r="AW104" s="129"/>
      <c r="AX104" s="129"/>
      <c r="AY104" s="129"/>
    </row>
    <row r="105" spans="1:51" s="125" customFormat="1" x14ac:dyDescent="0.2">
      <c r="A105" s="113"/>
      <c r="B105" s="114" t="s">
        <v>282</v>
      </c>
      <c r="C105" s="115" t="s">
        <v>283</v>
      </c>
      <c r="D105" s="116">
        <v>6000</v>
      </c>
      <c r="E105" s="117" t="s">
        <v>136</v>
      </c>
      <c r="F105" s="118" t="s">
        <v>137</v>
      </c>
      <c r="G105" s="118" t="s">
        <v>138</v>
      </c>
      <c r="H105" s="119" t="s">
        <v>139</v>
      </c>
      <c r="I105" s="145">
        <v>12.1</v>
      </c>
      <c r="J105" s="120">
        <v>44425</v>
      </c>
      <c r="K105" s="120">
        <v>44425</v>
      </c>
      <c r="L105" s="119" t="s">
        <v>138</v>
      </c>
      <c r="M105" s="121">
        <f t="shared" si="15"/>
        <v>8000</v>
      </c>
      <c r="N105" s="121">
        <f t="shared" si="16"/>
        <v>6000</v>
      </c>
      <c r="O105" s="122" t="str">
        <f t="shared" si="17"/>
        <v>No Yes None 8000 6000</v>
      </c>
      <c r="P105" s="123">
        <f>IF(H105="Casement-slider",16,VLOOKUP(O105,'2. Version 5.0 Criteria'!$B$6:$D$39,3,FALSE))</f>
        <v>2</v>
      </c>
      <c r="Q105" s="124" t="e">
        <f t="shared" si="21"/>
        <v>#N/A</v>
      </c>
      <c r="R105" s="124">
        <f t="shared" si="21"/>
        <v>12.1</v>
      </c>
      <c r="S105" s="124" t="e">
        <f t="shared" si="21"/>
        <v>#N/A</v>
      </c>
      <c r="T105" s="124" t="e">
        <f t="shared" si="21"/>
        <v>#N/A</v>
      </c>
      <c r="U105" s="124" t="e">
        <f t="shared" si="21"/>
        <v>#N/A</v>
      </c>
      <c r="V105" s="124" t="e">
        <f t="shared" si="21"/>
        <v>#N/A</v>
      </c>
      <c r="W105" s="124" t="e">
        <f t="shared" si="21"/>
        <v>#N/A</v>
      </c>
      <c r="X105" s="124" t="e">
        <f t="shared" si="21"/>
        <v>#N/A</v>
      </c>
      <c r="Y105" s="124" t="e">
        <f t="shared" si="21"/>
        <v>#N/A</v>
      </c>
      <c r="Z105" s="124" t="e">
        <f t="shared" si="21"/>
        <v>#N/A</v>
      </c>
      <c r="AA105" s="124" t="e">
        <f t="shared" si="21"/>
        <v>#N/A</v>
      </c>
      <c r="AB105" s="124" t="e">
        <f t="shared" si="21"/>
        <v>#N/A</v>
      </c>
      <c r="AC105" s="124" t="e">
        <f t="shared" si="21"/>
        <v>#N/A</v>
      </c>
      <c r="AD105" s="124" t="e">
        <f t="shared" si="21"/>
        <v>#N/A</v>
      </c>
      <c r="AE105" s="124" t="e">
        <f t="shared" si="21"/>
        <v>#N/A</v>
      </c>
      <c r="AF105" s="124" t="e">
        <f t="shared" si="21"/>
        <v>#N/A</v>
      </c>
      <c r="AG105" s="124" t="e">
        <f t="shared" si="20"/>
        <v>#N/A</v>
      </c>
      <c r="AH105" s="124" t="e">
        <f t="shared" si="20"/>
        <v>#N/A</v>
      </c>
      <c r="AJ105" s="142"/>
      <c r="AK105" s="143"/>
      <c r="AL105" s="143"/>
      <c r="AM105" s="143"/>
      <c r="AN105" s="143"/>
      <c r="AO105" s="143"/>
      <c r="AP105" s="143"/>
      <c r="AQ105" s="143"/>
      <c r="AR105" s="143"/>
      <c r="AS105" s="143"/>
      <c r="AT105" s="143"/>
      <c r="AU105" s="2"/>
      <c r="AV105" s="3"/>
      <c r="AW105" s="129"/>
      <c r="AX105" s="129"/>
      <c r="AY105" s="129"/>
    </row>
    <row r="106" spans="1:51" s="125" customFormat="1" x14ac:dyDescent="0.2">
      <c r="A106" s="113"/>
      <c r="B106" s="114" t="s">
        <v>282</v>
      </c>
      <c r="C106" s="115" t="s">
        <v>284</v>
      </c>
      <c r="D106" s="116">
        <v>6000</v>
      </c>
      <c r="E106" s="117" t="s">
        <v>136</v>
      </c>
      <c r="F106" s="118" t="s">
        <v>137</v>
      </c>
      <c r="G106" s="118" t="s">
        <v>138</v>
      </c>
      <c r="H106" s="119" t="s">
        <v>139</v>
      </c>
      <c r="I106" s="145">
        <v>12.1</v>
      </c>
      <c r="J106" s="120">
        <v>44426</v>
      </c>
      <c r="K106" s="120">
        <v>44433</v>
      </c>
      <c r="L106" s="119" t="s">
        <v>137</v>
      </c>
      <c r="M106" s="121">
        <f t="shared" si="15"/>
        <v>8000</v>
      </c>
      <c r="N106" s="121">
        <f t="shared" si="16"/>
        <v>6000</v>
      </c>
      <c r="O106" s="122" t="str">
        <f t="shared" si="17"/>
        <v>No Yes None 8000 6000</v>
      </c>
      <c r="P106" s="123">
        <f>IF(H106="Casement-slider",16,VLOOKUP(O106,'2. Version 5.0 Criteria'!$B$6:$D$39,3,FALSE))</f>
        <v>2</v>
      </c>
      <c r="Q106" s="124" t="e">
        <f t="shared" si="21"/>
        <v>#N/A</v>
      </c>
      <c r="R106" s="124">
        <f t="shared" si="21"/>
        <v>12.1</v>
      </c>
      <c r="S106" s="124" t="e">
        <f t="shared" si="21"/>
        <v>#N/A</v>
      </c>
      <c r="T106" s="124" t="e">
        <f t="shared" si="21"/>
        <v>#N/A</v>
      </c>
      <c r="U106" s="124" t="e">
        <f t="shared" si="21"/>
        <v>#N/A</v>
      </c>
      <c r="V106" s="124" t="e">
        <f t="shared" si="21"/>
        <v>#N/A</v>
      </c>
      <c r="W106" s="124" t="e">
        <f t="shared" si="21"/>
        <v>#N/A</v>
      </c>
      <c r="X106" s="124" t="e">
        <f t="shared" si="21"/>
        <v>#N/A</v>
      </c>
      <c r="Y106" s="124" t="e">
        <f t="shared" si="21"/>
        <v>#N/A</v>
      </c>
      <c r="Z106" s="124" t="e">
        <f t="shared" si="21"/>
        <v>#N/A</v>
      </c>
      <c r="AA106" s="124" t="e">
        <f t="shared" si="21"/>
        <v>#N/A</v>
      </c>
      <c r="AB106" s="124" t="e">
        <f t="shared" si="21"/>
        <v>#N/A</v>
      </c>
      <c r="AC106" s="124" t="e">
        <f t="shared" si="21"/>
        <v>#N/A</v>
      </c>
      <c r="AD106" s="124" t="e">
        <f t="shared" si="21"/>
        <v>#N/A</v>
      </c>
      <c r="AE106" s="124" t="e">
        <f t="shared" si="21"/>
        <v>#N/A</v>
      </c>
      <c r="AF106" s="124" t="e">
        <f t="shared" si="21"/>
        <v>#N/A</v>
      </c>
      <c r="AG106" s="124" t="e">
        <f t="shared" si="20"/>
        <v>#N/A</v>
      </c>
      <c r="AH106" s="124" t="e">
        <f t="shared" si="20"/>
        <v>#N/A</v>
      </c>
      <c r="AJ106" s="142"/>
      <c r="AK106" s="143"/>
      <c r="AL106" s="143"/>
      <c r="AM106" s="143"/>
      <c r="AN106" s="143"/>
      <c r="AO106" s="143"/>
      <c r="AP106" s="143"/>
      <c r="AQ106" s="143"/>
      <c r="AR106" s="143"/>
      <c r="AS106" s="143"/>
      <c r="AT106" s="143"/>
      <c r="AU106" s="2"/>
      <c r="AV106" s="3"/>
      <c r="AW106" s="129"/>
      <c r="AX106" s="129"/>
      <c r="AY106" s="129"/>
    </row>
    <row r="107" spans="1:51" s="125" customFormat="1" x14ac:dyDescent="0.2">
      <c r="A107" s="113"/>
      <c r="B107" s="114" t="s">
        <v>285</v>
      </c>
      <c r="C107" s="115" t="s">
        <v>286</v>
      </c>
      <c r="D107" s="116">
        <v>6000</v>
      </c>
      <c r="E107" s="117" t="s">
        <v>136</v>
      </c>
      <c r="F107" s="118" t="s">
        <v>137</v>
      </c>
      <c r="G107" s="118" t="s">
        <v>138</v>
      </c>
      <c r="H107" s="119" t="s">
        <v>139</v>
      </c>
      <c r="I107" s="145">
        <v>12.1</v>
      </c>
      <c r="J107" s="120">
        <v>44166</v>
      </c>
      <c r="K107" s="120">
        <v>44181</v>
      </c>
      <c r="L107" s="119" t="s">
        <v>138</v>
      </c>
      <c r="M107" s="121">
        <f t="shared" si="15"/>
        <v>8000</v>
      </c>
      <c r="N107" s="121">
        <f t="shared" si="16"/>
        <v>6000</v>
      </c>
      <c r="O107" s="122" t="str">
        <f t="shared" si="17"/>
        <v>No Yes None 8000 6000</v>
      </c>
      <c r="P107" s="123">
        <f>IF(H107="Casement-slider",16,VLOOKUP(O107,'2. Version 5.0 Criteria'!$B$6:$D$39,3,FALSE))</f>
        <v>2</v>
      </c>
      <c r="Q107" s="124" t="e">
        <f t="shared" si="21"/>
        <v>#N/A</v>
      </c>
      <c r="R107" s="124">
        <f t="shared" si="21"/>
        <v>12.1</v>
      </c>
      <c r="S107" s="124" t="e">
        <f t="shared" si="21"/>
        <v>#N/A</v>
      </c>
      <c r="T107" s="124" t="e">
        <f t="shared" si="21"/>
        <v>#N/A</v>
      </c>
      <c r="U107" s="124" t="e">
        <f t="shared" si="21"/>
        <v>#N/A</v>
      </c>
      <c r="V107" s="124" t="e">
        <f t="shared" si="21"/>
        <v>#N/A</v>
      </c>
      <c r="W107" s="124" t="e">
        <f t="shared" si="21"/>
        <v>#N/A</v>
      </c>
      <c r="X107" s="124" t="e">
        <f t="shared" si="21"/>
        <v>#N/A</v>
      </c>
      <c r="Y107" s="124" t="e">
        <f t="shared" si="21"/>
        <v>#N/A</v>
      </c>
      <c r="Z107" s="124" t="e">
        <f t="shared" si="21"/>
        <v>#N/A</v>
      </c>
      <c r="AA107" s="124" t="e">
        <f t="shared" si="21"/>
        <v>#N/A</v>
      </c>
      <c r="AB107" s="124" t="e">
        <f t="shared" si="21"/>
        <v>#N/A</v>
      </c>
      <c r="AC107" s="124" t="e">
        <f t="shared" si="21"/>
        <v>#N/A</v>
      </c>
      <c r="AD107" s="124" t="e">
        <f t="shared" si="21"/>
        <v>#N/A</v>
      </c>
      <c r="AE107" s="124" t="e">
        <f t="shared" si="21"/>
        <v>#N/A</v>
      </c>
      <c r="AF107" s="124" t="e">
        <f t="shared" si="21"/>
        <v>#N/A</v>
      </c>
      <c r="AG107" s="124" t="e">
        <f t="shared" si="20"/>
        <v>#N/A</v>
      </c>
      <c r="AH107" s="124" t="e">
        <f t="shared" si="20"/>
        <v>#N/A</v>
      </c>
      <c r="AJ107" s="142"/>
      <c r="AK107" s="143"/>
      <c r="AL107" s="143"/>
      <c r="AM107" s="143"/>
      <c r="AN107" s="143"/>
      <c r="AO107" s="143"/>
      <c r="AP107" s="143"/>
      <c r="AQ107" s="143"/>
      <c r="AR107" s="143"/>
      <c r="AS107" s="143"/>
      <c r="AT107" s="143"/>
      <c r="AU107" s="2"/>
      <c r="AV107" s="3"/>
      <c r="AW107" s="129"/>
      <c r="AX107" s="129"/>
      <c r="AY107" s="129"/>
    </row>
    <row r="108" spans="1:51" s="125" customFormat="1" x14ac:dyDescent="0.2">
      <c r="A108" s="113"/>
      <c r="B108" s="114" t="s">
        <v>287</v>
      </c>
      <c r="C108" s="115" t="s">
        <v>209</v>
      </c>
      <c r="D108" s="116">
        <v>6000</v>
      </c>
      <c r="E108" s="117" t="s">
        <v>136</v>
      </c>
      <c r="F108" s="118" t="s">
        <v>137</v>
      </c>
      <c r="G108" s="118" t="s">
        <v>138</v>
      </c>
      <c r="H108" s="119" t="s">
        <v>139</v>
      </c>
      <c r="I108" s="145">
        <v>12.1</v>
      </c>
      <c r="J108" s="120">
        <v>43497</v>
      </c>
      <c r="K108" s="120">
        <v>43474</v>
      </c>
      <c r="L108" s="119" t="s">
        <v>138</v>
      </c>
      <c r="M108" s="121">
        <f t="shared" si="15"/>
        <v>8000</v>
      </c>
      <c r="N108" s="121">
        <f t="shared" si="16"/>
        <v>6000</v>
      </c>
      <c r="O108" s="122" t="str">
        <f t="shared" si="17"/>
        <v>No Yes None 8000 6000</v>
      </c>
      <c r="P108" s="123">
        <f>IF(H108="Casement-slider",16,VLOOKUP(O108,'2. Version 5.0 Criteria'!$B$6:$D$39,3,FALSE))</f>
        <v>2</v>
      </c>
      <c r="Q108" s="124" t="e">
        <f t="shared" si="21"/>
        <v>#N/A</v>
      </c>
      <c r="R108" s="124">
        <f t="shared" si="21"/>
        <v>12.1</v>
      </c>
      <c r="S108" s="124" t="e">
        <f t="shared" si="21"/>
        <v>#N/A</v>
      </c>
      <c r="T108" s="124" t="e">
        <f t="shared" si="21"/>
        <v>#N/A</v>
      </c>
      <c r="U108" s="124" t="e">
        <f t="shared" si="21"/>
        <v>#N/A</v>
      </c>
      <c r="V108" s="124" t="e">
        <f t="shared" si="21"/>
        <v>#N/A</v>
      </c>
      <c r="W108" s="124" t="e">
        <f t="shared" si="21"/>
        <v>#N/A</v>
      </c>
      <c r="X108" s="124" t="e">
        <f t="shared" si="21"/>
        <v>#N/A</v>
      </c>
      <c r="Y108" s="124" t="e">
        <f t="shared" si="21"/>
        <v>#N/A</v>
      </c>
      <c r="Z108" s="124" t="e">
        <f t="shared" si="21"/>
        <v>#N/A</v>
      </c>
      <c r="AA108" s="124" t="e">
        <f t="shared" si="21"/>
        <v>#N/A</v>
      </c>
      <c r="AB108" s="124" t="e">
        <f t="shared" si="21"/>
        <v>#N/A</v>
      </c>
      <c r="AC108" s="124" t="e">
        <f t="shared" si="21"/>
        <v>#N/A</v>
      </c>
      <c r="AD108" s="124" t="e">
        <f t="shared" si="21"/>
        <v>#N/A</v>
      </c>
      <c r="AE108" s="124" t="e">
        <f t="shared" si="21"/>
        <v>#N/A</v>
      </c>
      <c r="AF108" s="124" t="e">
        <f t="shared" si="21"/>
        <v>#N/A</v>
      </c>
      <c r="AG108" s="124" t="e">
        <f t="shared" si="20"/>
        <v>#N/A</v>
      </c>
      <c r="AH108" s="124" t="e">
        <f t="shared" si="20"/>
        <v>#N/A</v>
      </c>
      <c r="AJ108" s="142"/>
      <c r="AK108" s="143"/>
      <c r="AL108" s="143"/>
      <c r="AM108" s="143"/>
      <c r="AN108" s="143"/>
      <c r="AO108" s="143"/>
      <c r="AP108" s="143"/>
      <c r="AQ108" s="143"/>
      <c r="AR108" s="143"/>
      <c r="AS108" s="143"/>
      <c r="AT108" s="143"/>
      <c r="AU108" s="2"/>
      <c r="AV108" s="3"/>
      <c r="AW108" s="129"/>
      <c r="AX108" s="129"/>
      <c r="AY108" s="129"/>
    </row>
    <row r="109" spans="1:51" s="125" customFormat="1" x14ac:dyDescent="0.2">
      <c r="A109" s="113"/>
      <c r="B109" s="114" t="s">
        <v>287</v>
      </c>
      <c r="C109" s="115" t="s">
        <v>209</v>
      </c>
      <c r="D109" s="116">
        <v>6000</v>
      </c>
      <c r="E109" s="117" t="s">
        <v>136</v>
      </c>
      <c r="F109" s="118" t="s">
        <v>137</v>
      </c>
      <c r="G109" s="118" t="s">
        <v>138</v>
      </c>
      <c r="H109" s="119" t="s">
        <v>139</v>
      </c>
      <c r="I109" s="145">
        <v>12.1</v>
      </c>
      <c r="J109" s="120">
        <v>43770</v>
      </c>
      <c r="K109" s="120">
        <v>43754</v>
      </c>
      <c r="L109" s="119" t="s">
        <v>137</v>
      </c>
      <c r="M109" s="121">
        <f t="shared" si="15"/>
        <v>8000</v>
      </c>
      <c r="N109" s="121">
        <f t="shared" si="16"/>
        <v>6000</v>
      </c>
      <c r="O109" s="122" t="str">
        <f t="shared" si="17"/>
        <v>No Yes None 8000 6000</v>
      </c>
      <c r="P109" s="123">
        <f>IF(H109="Casement-slider",16,VLOOKUP(O109,'2. Version 5.0 Criteria'!$B$6:$D$39,3,FALSE))</f>
        <v>2</v>
      </c>
      <c r="Q109" s="124" t="e">
        <f t="shared" si="21"/>
        <v>#N/A</v>
      </c>
      <c r="R109" s="124">
        <f t="shared" si="21"/>
        <v>12.1</v>
      </c>
      <c r="S109" s="124" t="e">
        <f t="shared" si="21"/>
        <v>#N/A</v>
      </c>
      <c r="T109" s="124" t="e">
        <f t="shared" si="21"/>
        <v>#N/A</v>
      </c>
      <c r="U109" s="124" t="e">
        <f t="shared" si="21"/>
        <v>#N/A</v>
      </c>
      <c r="V109" s="124" t="e">
        <f t="shared" si="21"/>
        <v>#N/A</v>
      </c>
      <c r="W109" s="124" t="e">
        <f t="shared" si="21"/>
        <v>#N/A</v>
      </c>
      <c r="X109" s="124" t="e">
        <f t="shared" si="21"/>
        <v>#N/A</v>
      </c>
      <c r="Y109" s="124" t="e">
        <f t="shared" si="21"/>
        <v>#N/A</v>
      </c>
      <c r="Z109" s="124" t="e">
        <f t="shared" si="21"/>
        <v>#N/A</v>
      </c>
      <c r="AA109" s="124" t="e">
        <f t="shared" si="21"/>
        <v>#N/A</v>
      </c>
      <c r="AB109" s="124" t="e">
        <f t="shared" si="21"/>
        <v>#N/A</v>
      </c>
      <c r="AC109" s="124" t="e">
        <f t="shared" si="21"/>
        <v>#N/A</v>
      </c>
      <c r="AD109" s="124" t="e">
        <f t="shared" si="21"/>
        <v>#N/A</v>
      </c>
      <c r="AE109" s="124" t="e">
        <f t="shared" si="21"/>
        <v>#N/A</v>
      </c>
      <c r="AF109" s="124" t="e">
        <f t="shared" si="21"/>
        <v>#N/A</v>
      </c>
      <c r="AG109" s="124" t="e">
        <f t="shared" si="20"/>
        <v>#N/A</v>
      </c>
      <c r="AH109" s="124" t="e">
        <f t="shared" si="20"/>
        <v>#N/A</v>
      </c>
      <c r="AJ109" s="142"/>
      <c r="AK109" s="143"/>
      <c r="AL109" s="143"/>
      <c r="AM109" s="143"/>
      <c r="AN109" s="143"/>
      <c r="AO109" s="143"/>
      <c r="AP109" s="143"/>
      <c r="AQ109" s="143"/>
      <c r="AR109" s="143"/>
      <c r="AS109" s="143"/>
      <c r="AT109" s="143"/>
      <c r="AU109" s="2"/>
      <c r="AV109" s="3"/>
      <c r="AW109" s="129"/>
      <c r="AX109" s="129"/>
      <c r="AY109" s="129"/>
    </row>
    <row r="110" spans="1:51" s="125" customFormat="1" x14ac:dyDescent="0.2">
      <c r="A110" s="113"/>
      <c r="B110" s="114" t="s">
        <v>288</v>
      </c>
      <c r="C110" s="115" t="s">
        <v>289</v>
      </c>
      <c r="D110" s="116">
        <v>6000</v>
      </c>
      <c r="E110" s="117" t="s">
        <v>136</v>
      </c>
      <c r="F110" s="118" t="s">
        <v>137</v>
      </c>
      <c r="G110" s="118" t="s">
        <v>138</v>
      </c>
      <c r="H110" s="119" t="s">
        <v>139</v>
      </c>
      <c r="I110" s="145">
        <v>12.1</v>
      </c>
      <c r="J110" s="120">
        <v>44658</v>
      </c>
      <c r="K110" s="120">
        <v>44658</v>
      </c>
      <c r="L110" s="119" t="s">
        <v>138</v>
      </c>
      <c r="M110" s="121">
        <f t="shared" si="15"/>
        <v>8000</v>
      </c>
      <c r="N110" s="121">
        <f t="shared" si="16"/>
        <v>6000</v>
      </c>
      <c r="O110" s="122" t="str">
        <f t="shared" si="17"/>
        <v>No Yes None 8000 6000</v>
      </c>
      <c r="P110" s="123">
        <f>IF(H110="Casement-slider",16,VLOOKUP(O110,'2. Version 5.0 Criteria'!$B$6:$D$39,3,FALSE))</f>
        <v>2</v>
      </c>
      <c r="Q110" s="124" t="e">
        <f t="shared" si="21"/>
        <v>#N/A</v>
      </c>
      <c r="R110" s="124">
        <f t="shared" si="21"/>
        <v>12.1</v>
      </c>
      <c r="S110" s="124" t="e">
        <f t="shared" si="21"/>
        <v>#N/A</v>
      </c>
      <c r="T110" s="124" t="e">
        <f t="shared" si="21"/>
        <v>#N/A</v>
      </c>
      <c r="U110" s="124" t="e">
        <f t="shared" si="21"/>
        <v>#N/A</v>
      </c>
      <c r="V110" s="124" t="e">
        <f t="shared" si="21"/>
        <v>#N/A</v>
      </c>
      <c r="W110" s="124" t="e">
        <f t="shared" si="21"/>
        <v>#N/A</v>
      </c>
      <c r="X110" s="124" t="e">
        <f t="shared" si="21"/>
        <v>#N/A</v>
      </c>
      <c r="Y110" s="124" t="e">
        <f t="shared" si="21"/>
        <v>#N/A</v>
      </c>
      <c r="Z110" s="124" t="e">
        <f t="shared" si="21"/>
        <v>#N/A</v>
      </c>
      <c r="AA110" s="124" t="e">
        <f t="shared" si="21"/>
        <v>#N/A</v>
      </c>
      <c r="AB110" s="124" t="e">
        <f t="shared" si="21"/>
        <v>#N/A</v>
      </c>
      <c r="AC110" s="124" t="e">
        <f t="shared" si="21"/>
        <v>#N/A</v>
      </c>
      <c r="AD110" s="124" t="e">
        <f t="shared" si="21"/>
        <v>#N/A</v>
      </c>
      <c r="AE110" s="124" t="e">
        <f t="shared" si="21"/>
        <v>#N/A</v>
      </c>
      <c r="AF110" s="124" t="e">
        <f t="shared" si="21"/>
        <v>#N/A</v>
      </c>
      <c r="AG110" s="124" t="e">
        <f t="shared" si="20"/>
        <v>#N/A</v>
      </c>
      <c r="AH110" s="124" t="e">
        <f t="shared" si="20"/>
        <v>#N/A</v>
      </c>
      <c r="AJ110" s="142"/>
      <c r="AK110" s="143"/>
      <c r="AL110" s="143"/>
      <c r="AM110" s="143"/>
      <c r="AN110" s="143"/>
      <c r="AO110" s="143"/>
      <c r="AP110" s="143"/>
      <c r="AQ110" s="143"/>
      <c r="AR110" s="143"/>
      <c r="AS110" s="143"/>
      <c r="AT110" s="143"/>
      <c r="AU110" s="2"/>
      <c r="AV110" s="3"/>
      <c r="AW110" s="129"/>
      <c r="AX110" s="129"/>
      <c r="AY110" s="129"/>
    </row>
    <row r="111" spans="1:51" s="125" customFormat="1" x14ac:dyDescent="0.2">
      <c r="A111" s="113"/>
      <c r="B111" s="114" t="s">
        <v>288</v>
      </c>
      <c r="C111" s="115" t="s">
        <v>290</v>
      </c>
      <c r="D111" s="116">
        <v>6000</v>
      </c>
      <c r="E111" s="117" t="s">
        <v>136</v>
      </c>
      <c r="F111" s="118" t="s">
        <v>137</v>
      </c>
      <c r="G111" s="118" t="s">
        <v>138</v>
      </c>
      <c r="H111" s="119" t="s">
        <v>139</v>
      </c>
      <c r="I111" s="145">
        <v>12.1</v>
      </c>
      <c r="J111" s="120">
        <v>44658</v>
      </c>
      <c r="K111" s="120">
        <v>44658</v>
      </c>
      <c r="L111" s="119" t="s">
        <v>137</v>
      </c>
      <c r="M111" s="121">
        <f t="shared" si="15"/>
        <v>8000</v>
      </c>
      <c r="N111" s="121">
        <f t="shared" si="16"/>
        <v>6000</v>
      </c>
      <c r="O111" s="122" t="str">
        <f t="shared" si="17"/>
        <v>No Yes None 8000 6000</v>
      </c>
      <c r="P111" s="123">
        <f>IF(H111="Casement-slider",16,VLOOKUP(O111,'2. Version 5.0 Criteria'!$B$6:$D$39,3,FALSE))</f>
        <v>2</v>
      </c>
      <c r="Q111" s="124" t="e">
        <f t="shared" si="21"/>
        <v>#N/A</v>
      </c>
      <c r="R111" s="124">
        <f t="shared" si="21"/>
        <v>12.1</v>
      </c>
      <c r="S111" s="124" t="e">
        <f t="shared" si="21"/>
        <v>#N/A</v>
      </c>
      <c r="T111" s="124" t="e">
        <f t="shared" si="21"/>
        <v>#N/A</v>
      </c>
      <c r="U111" s="124" t="e">
        <f t="shared" si="21"/>
        <v>#N/A</v>
      </c>
      <c r="V111" s="124" t="e">
        <f t="shared" si="21"/>
        <v>#N/A</v>
      </c>
      <c r="W111" s="124" t="e">
        <f t="shared" si="21"/>
        <v>#N/A</v>
      </c>
      <c r="X111" s="124" t="e">
        <f t="shared" si="21"/>
        <v>#N/A</v>
      </c>
      <c r="Y111" s="124" t="e">
        <f t="shared" si="21"/>
        <v>#N/A</v>
      </c>
      <c r="Z111" s="124" t="e">
        <f t="shared" si="21"/>
        <v>#N/A</v>
      </c>
      <c r="AA111" s="124" t="e">
        <f t="shared" si="21"/>
        <v>#N/A</v>
      </c>
      <c r="AB111" s="124" t="e">
        <f t="shared" si="21"/>
        <v>#N/A</v>
      </c>
      <c r="AC111" s="124" t="e">
        <f t="shared" si="21"/>
        <v>#N/A</v>
      </c>
      <c r="AD111" s="124" t="e">
        <f t="shared" si="21"/>
        <v>#N/A</v>
      </c>
      <c r="AE111" s="124" t="e">
        <f t="shared" si="21"/>
        <v>#N/A</v>
      </c>
      <c r="AF111" s="124" t="e">
        <f t="shared" si="21"/>
        <v>#N/A</v>
      </c>
      <c r="AG111" s="124" t="e">
        <f t="shared" si="20"/>
        <v>#N/A</v>
      </c>
      <c r="AH111" s="124" t="e">
        <f t="shared" si="20"/>
        <v>#N/A</v>
      </c>
      <c r="AJ111" s="142"/>
      <c r="AK111" s="143"/>
      <c r="AL111" s="143"/>
      <c r="AM111" s="143"/>
      <c r="AN111" s="143"/>
      <c r="AO111" s="143"/>
      <c r="AP111" s="143"/>
      <c r="AQ111" s="143"/>
      <c r="AR111" s="143"/>
      <c r="AS111" s="143"/>
      <c r="AT111" s="143"/>
      <c r="AU111" s="2"/>
      <c r="AV111" s="3"/>
      <c r="AW111" s="129"/>
      <c r="AX111" s="129"/>
      <c r="AY111" s="129"/>
    </row>
    <row r="112" spans="1:51" s="125" customFormat="1" x14ac:dyDescent="0.2">
      <c r="A112" s="113"/>
      <c r="B112" s="114" t="s">
        <v>291</v>
      </c>
      <c r="C112" s="115" t="s">
        <v>292</v>
      </c>
      <c r="D112" s="116">
        <v>6000</v>
      </c>
      <c r="E112" s="117" t="s">
        <v>136</v>
      </c>
      <c r="F112" s="118" t="s">
        <v>137</v>
      </c>
      <c r="G112" s="118" t="s">
        <v>138</v>
      </c>
      <c r="H112" s="119" t="s">
        <v>139</v>
      </c>
      <c r="I112" s="144">
        <v>12.1</v>
      </c>
      <c r="J112" s="120">
        <v>42821</v>
      </c>
      <c r="K112" s="120">
        <v>42821</v>
      </c>
      <c r="L112" s="119" t="s">
        <v>138</v>
      </c>
      <c r="M112" s="121">
        <f t="shared" si="15"/>
        <v>8000</v>
      </c>
      <c r="N112" s="121">
        <f t="shared" si="16"/>
        <v>6000</v>
      </c>
      <c r="O112" s="122" t="str">
        <f t="shared" si="17"/>
        <v>No Yes None 8000 6000</v>
      </c>
      <c r="P112" s="123">
        <f>IF(H112="Casement-slider",16,VLOOKUP(O112,'2. Version 5.0 Criteria'!$B$6:$D$39,3,FALSE))</f>
        <v>2</v>
      </c>
      <c r="Q112" s="124" t="e">
        <f t="shared" si="21"/>
        <v>#N/A</v>
      </c>
      <c r="R112" s="124">
        <f t="shared" si="21"/>
        <v>12.1</v>
      </c>
      <c r="S112" s="124" t="e">
        <f t="shared" si="21"/>
        <v>#N/A</v>
      </c>
      <c r="T112" s="124" t="e">
        <f t="shared" si="21"/>
        <v>#N/A</v>
      </c>
      <c r="U112" s="124" t="e">
        <f t="shared" si="21"/>
        <v>#N/A</v>
      </c>
      <c r="V112" s="124" t="e">
        <f t="shared" si="21"/>
        <v>#N/A</v>
      </c>
      <c r="W112" s="124" t="e">
        <f t="shared" si="21"/>
        <v>#N/A</v>
      </c>
      <c r="X112" s="124" t="e">
        <f t="shared" si="21"/>
        <v>#N/A</v>
      </c>
      <c r="Y112" s="124" t="e">
        <f t="shared" si="21"/>
        <v>#N/A</v>
      </c>
      <c r="Z112" s="124" t="e">
        <f t="shared" si="21"/>
        <v>#N/A</v>
      </c>
      <c r="AA112" s="124" t="e">
        <f t="shared" si="21"/>
        <v>#N/A</v>
      </c>
      <c r="AB112" s="124" t="e">
        <f t="shared" si="21"/>
        <v>#N/A</v>
      </c>
      <c r="AC112" s="124" t="e">
        <f t="shared" si="21"/>
        <v>#N/A</v>
      </c>
      <c r="AD112" s="124" t="e">
        <f t="shared" si="21"/>
        <v>#N/A</v>
      </c>
      <c r="AE112" s="124" t="e">
        <f t="shared" si="21"/>
        <v>#N/A</v>
      </c>
      <c r="AF112" s="124" t="e">
        <f t="shared" ref="AF112:AH127" si="22">IF($P112=AF$3, $I112, NA())</f>
        <v>#N/A</v>
      </c>
      <c r="AG112" s="124" t="e">
        <f t="shared" si="22"/>
        <v>#N/A</v>
      </c>
      <c r="AH112" s="124" t="e">
        <f t="shared" si="22"/>
        <v>#N/A</v>
      </c>
      <c r="AJ112" s="142"/>
      <c r="AK112" s="143"/>
      <c r="AL112" s="143"/>
      <c r="AM112" s="143"/>
      <c r="AN112" s="143"/>
      <c r="AO112" s="143"/>
      <c r="AP112" s="143"/>
      <c r="AQ112" s="143"/>
      <c r="AR112" s="143"/>
      <c r="AS112" s="143"/>
      <c r="AT112" s="143"/>
      <c r="AU112" s="2"/>
      <c r="AV112" s="3"/>
      <c r="AW112" s="129"/>
      <c r="AX112" s="129"/>
      <c r="AY112" s="129"/>
    </row>
    <row r="113" spans="1:51" s="125" customFormat="1" x14ac:dyDescent="0.2">
      <c r="A113" s="113"/>
      <c r="B113" s="114" t="s">
        <v>291</v>
      </c>
      <c r="C113" s="115" t="s">
        <v>292</v>
      </c>
      <c r="D113" s="116">
        <v>6000</v>
      </c>
      <c r="E113" s="117" t="s">
        <v>136</v>
      </c>
      <c r="F113" s="118" t="s">
        <v>137</v>
      </c>
      <c r="G113" s="118" t="s">
        <v>138</v>
      </c>
      <c r="H113" s="119" t="s">
        <v>139</v>
      </c>
      <c r="I113" s="144">
        <v>12.1</v>
      </c>
      <c r="J113" s="120">
        <v>43586</v>
      </c>
      <c r="K113" s="120">
        <v>43531</v>
      </c>
      <c r="L113" s="119" t="s">
        <v>137</v>
      </c>
      <c r="M113" s="121">
        <f t="shared" si="15"/>
        <v>8000</v>
      </c>
      <c r="N113" s="121">
        <f t="shared" si="16"/>
        <v>6000</v>
      </c>
      <c r="O113" s="122" t="str">
        <f t="shared" si="17"/>
        <v>No Yes None 8000 6000</v>
      </c>
      <c r="P113" s="123">
        <f>IF(H113="Casement-slider",16,VLOOKUP(O113,'2. Version 5.0 Criteria'!$B$6:$D$39,3,FALSE))</f>
        <v>2</v>
      </c>
      <c r="Q113" s="124" t="e">
        <f t="shared" ref="Q113:AF128" si="23">IF($P113=Q$3, $I113, NA())</f>
        <v>#N/A</v>
      </c>
      <c r="R113" s="124">
        <f t="shared" si="23"/>
        <v>12.1</v>
      </c>
      <c r="S113" s="124" t="e">
        <f t="shared" si="23"/>
        <v>#N/A</v>
      </c>
      <c r="T113" s="124" t="e">
        <f t="shared" si="23"/>
        <v>#N/A</v>
      </c>
      <c r="U113" s="124" t="e">
        <f t="shared" si="23"/>
        <v>#N/A</v>
      </c>
      <c r="V113" s="124" t="e">
        <f t="shared" si="23"/>
        <v>#N/A</v>
      </c>
      <c r="W113" s="124" t="e">
        <f t="shared" si="23"/>
        <v>#N/A</v>
      </c>
      <c r="X113" s="124" t="e">
        <f t="shared" si="23"/>
        <v>#N/A</v>
      </c>
      <c r="Y113" s="124" t="e">
        <f t="shared" si="23"/>
        <v>#N/A</v>
      </c>
      <c r="Z113" s="124" t="e">
        <f t="shared" si="23"/>
        <v>#N/A</v>
      </c>
      <c r="AA113" s="124" t="e">
        <f t="shared" si="23"/>
        <v>#N/A</v>
      </c>
      <c r="AB113" s="124" t="e">
        <f t="shared" si="23"/>
        <v>#N/A</v>
      </c>
      <c r="AC113" s="124" t="e">
        <f t="shared" si="23"/>
        <v>#N/A</v>
      </c>
      <c r="AD113" s="124" t="e">
        <f t="shared" si="23"/>
        <v>#N/A</v>
      </c>
      <c r="AE113" s="124" t="e">
        <f t="shared" si="23"/>
        <v>#N/A</v>
      </c>
      <c r="AF113" s="124" t="e">
        <f t="shared" si="23"/>
        <v>#N/A</v>
      </c>
      <c r="AG113" s="124" t="e">
        <f t="shared" si="22"/>
        <v>#N/A</v>
      </c>
      <c r="AH113" s="124" t="e">
        <f t="shared" si="22"/>
        <v>#N/A</v>
      </c>
      <c r="AJ113" s="142"/>
      <c r="AK113" s="143"/>
      <c r="AL113" s="143"/>
      <c r="AM113" s="143"/>
      <c r="AN113" s="143"/>
      <c r="AO113" s="143"/>
      <c r="AP113" s="143"/>
      <c r="AQ113" s="143"/>
      <c r="AR113" s="143"/>
      <c r="AS113" s="143"/>
      <c r="AT113" s="143"/>
      <c r="AU113" s="2"/>
      <c r="AV113" s="3"/>
      <c r="AW113" s="129"/>
      <c r="AX113" s="129"/>
      <c r="AY113" s="129"/>
    </row>
    <row r="114" spans="1:51" s="125" customFormat="1" x14ac:dyDescent="0.2">
      <c r="A114" s="113"/>
      <c r="B114" s="114" t="s">
        <v>293</v>
      </c>
      <c r="C114" s="115" t="s">
        <v>294</v>
      </c>
      <c r="D114" s="116">
        <v>6000</v>
      </c>
      <c r="E114" s="117" t="s">
        <v>136</v>
      </c>
      <c r="F114" s="118" t="s">
        <v>137</v>
      </c>
      <c r="G114" s="118" t="s">
        <v>138</v>
      </c>
      <c r="H114" s="119" t="s">
        <v>139</v>
      </c>
      <c r="I114" s="145">
        <v>12.1</v>
      </c>
      <c r="J114" s="120">
        <v>43475</v>
      </c>
      <c r="K114" s="120">
        <v>43475</v>
      </c>
      <c r="L114" s="119" t="s">
        <v>138</v>
      </c>
      <c r="M114" s="121">
        <f t="shared" si="15"/>
        <v>8000</v>
      </c>
      <c r="N114" s="121">
        <f t="shared" si="16"/>
        <v>6000</v>
      </c>
      <c r="O114" s="122" t="str">
        <f t="shared" si="17"/>
        <v>No Yes None 8000 6000</v>
      </c>
      <c r="P114" s="123">
        <f>IF(H114="Casement-slider",16,VLOOKUP(O114,'2. Version 5.0 Criteria'!$B$6:$D$39,3,FALSE))</f>
        <v>2</v>
      </c>
      <c r="Q114" s="124" t="e">
        <f t="shared" si="23"/>
        <v>#N/A</v>
      </c>
      <c r="R114" s="124">
        <f t="shared" si="23"/>
        <v>12.1</v>
      </c>
      <c r="S114" s="124" t="e">
        <f t="shared" si="23"/>
        <v>#N/A</v>
      </c>
      <c r="T114" s="124" t="e">
        <f t="shared" si="23"/>
        <v>#N/A</v>
      </c>
      <c r="U114" s="124" t="e">
        <f t="shared" si="23"/>
        <v>#N/A</v>
      </c>
      <c r="V114" s="124" t="e">
        <f t="shared" si="23"/>
        <v>#N/A</v>
      </c>
      <c r="W114" s="124" t="e">
        <f t="shared" si="23"/>
        <v>#N/A</v>
      </c>
      <c r="X114" s="124" t="e">
        <f t="shared" si="23"/>
        <v>#N/A</v>
      </c>
      <c r="Y114" s="124" t="e">
        <f t="shared" si="23"/>
        <v>#N/A</v>
      </c>
      <c r="Z114" s="124" t="e">
        <f t="shared" si="23"/>
        <v>#N/A</v>
      </c>
      <c r="AA114" s="124" t="e">
        <f t="shared" si="23"/>
        <v>#N/A</v>
      </c>
      <c r="AB114" s="124" t="e">
        <f t="shared" si="23"/>
        <v>#N/A</v>
      </c>
      <c r="AC114" s="124" t="e">
        <f t="shared" si="23"/>
        <v>#N/A</v>
      </c>
      <c r="AD114" s="124" t="e">
        <f t="shared" si="23"/>
        <v>#N/A</v>
      </c>
      <c r="AE114" s="124" t="e">
        <f t="shared" si="23"/>
        <v>#N/A</v>
      </c>
      <c r="AF114" s="124" t="e">
        <f t="shared" si="23"/>
        <v>#N/A</v>
      </c>
      <c r="AG114" s="124" t="e">
        <f t="shared" si="22"/>
        <v>#N/A</v>
      </c>
      <c r="AH114" s="124" t="e">
        <f t="shared" si="22"/>
        <v>#N/A</v>
      </c>
      <c r="AJ114" s="142"/>
      <c r="AK114" s="143"/>
      <c r="AL114" s="143"/>
      <c r="AM114" s="143"/>
      <c r="AN114" s="143"/>
      <c r="AO114" s="143"/>
      <c r="AP114" s="143"/>
      <c r="AQ114" s="143"/>
      <c r="AR114" s="143"/>
      <c r="AS114" s="143"/>
      <c r="AT114" s="143"/>
      <c r="AU114" s="2"/>
      <c r="AV114" s="3"/>
      <c r="AW114" s="129"/>
      <c r="AX114" s="129"/>
      <c r="AY114" s="129"/>
    </row>
    <row r="115" spans="1:51" s="125" customFormat="1" x14ac:dyDescent="0.2">
      <c r="A115" s="113"/>
      <c r="B115" s="114" t="s">
        <v>293</v>
      </c>
      <c r="C115" s="115" t="s">
        <v>295</v>
      </c>
      <c r="D115" s="116">
        <v>6000</v>
      </c>
      <c r="E115" s="117" t="s">
        <v>136</v>
      </c>
      <c r="F115" s="118" t="s">
        <v>137</v>
      </c>
      <c r="G115" s="118" t="s">
        <v>138</v>
      </c>
      <c r="H115" s="119" t="s">
        <v>139</v>
      </c>
      <c r="I115" s="145">
        <v>12.1</v>
      </c>
      <c r="J115" s="120">
        <v>43475</v>
      </c>
      <c r="K115" s="120">
        <v>43475</v>
      </c>
      <c r="L115" s="119" t="s">
        <v>137</v>
      </c>
      <c r="M115" s="121">
        <f t="shared" si="15"/>
        <v>8000</v>
      </c>
      <c r="N115" s="121">
        <f t="shared" si="16"/>
        <v>6000</v>
      </c>
      <c r="O115" s="122" t="str">
        <f t="shared" si="17"/>
        <v>No Yes None 8000 6000</v>
      </c>
      <c r="P115" s="123">
        <f>IF(H115="Casement-slider",16,VLOOKUP(O115,'2. Version 5.0 Criteria'!$B$6:$D$39,3,FALSE))</f>
        <v>2</v>
      </c>
      <c r="Q115" s="124" t="e">
        <f t="shared" si="23"/>
        <v>#N/A</v>
      </c>
      <c r="R115" s="124">
        <f t="shared" si="23"/>
        <v>12.1</v>
      </c>
      <c r="S115" s="124" t="e">
        <f t="shared" si="23"/>
        <v>#N/A</v>
      </c>
      <c r="T115" s="124" t="e">
        <f t="shared" si="23"/>
        <v>#N/A</v>
      </c>
      <c r="U115" s="124" t="e">
        <f t="shared" si="23"/>
        <v>#N/A</v>
      </c>
      <c r="V115" s="124" t="e">
        <f t="shared" si="23"/>
        <v>#N/A</v>
      </c>
      <c r="W115" s="124" t="e">
        <f t="shared" si="23"/>
        <v>#N/A</v>
      </c>
      <c r="X115" s="124" t="e">
        <f t="shared" si="23"/>
        <v>#N/A</v>
      </c>
      <c r="Y115" s="124" t="e">
        <f t="shared" si="23"/>
        <v>#N/A</v>
      </c>
      <c r="Z115" s="124" t="e">
        <f t="shared" si="23"/>
        <v>#N/A</v>
      </c>
      <c r="AA115" s="124" t="e">
        <f t="shared" si="23"/>
        <v>#N/A</v>
      </c>
      <c r="AB115" s="124" t="e">
        <f t="shared" si="23"/>
        <v>#N/A</v>
      </c>
      <c r="AC115" s="124" t="e">
        <f t="shared" si="23"/>
        <v>#N/A</v>
      </c>
      <c r="AD115" s="124" t="e">
        <f t="shared" si="23"/>
        <v>#N/A</v>
      </c>
      <c r="AE115" s="124" t="e">
        <f t="shared" si="23"/>
        <v>#N/A</v>
      </c>
      <c r="AF115" s="124" t="e">
        <f t="shared" si="23"/>
        <v>#N/A</v>
      </c>
      <c r="AG115" s="124" t="e">
        <f t="shared" si="22"/>
        <v>#N/A</v>
      </c>
      <c r="AH115" s="124" t="e">
        <f t="shared" si="22"/>
        <v>#N/A</v>
      </c>
      <c r="AJ115" s="142"/>
      <c r="AK115" s="143"/>
      <c r="AL115" s="143"/>
      <c r="AM115" s="143"/>
      <c r="AN115" s="143"/>
      <c r="AO115" s="143"/>
      <c r="AP115" s="143"/>
      <c r="AQ115" s="143"/>
      <c r="AR115" s="143"/>
      <c r="AS115" s="143"/>
      <c r="AT115" s="143"/>
      <c r="AU115" s="2"/>
      <c r="AV115" s="3"/>
      <c r="AW115" s="129"/>
      <c r="AX115" s="129"/>
      <c r="AY115" s="129"/>
    </row>
    <row r="116" spans="1:51" s="125" customFormat="1" x14ac:dyDescent="0.2">
      <c r="A116" s="113"/>
      <c r="B116" s="114" t="s">
        <v>149</v>
      </c>
      <c r="C116" s="115" t="s">
        <v>296</v>
      </c>
      <c r="D116" s="116">
        <v>6000</v>
      </c>
      <c r="E116" s="117" t="s">
        <v>136</v>
      </c>
      <c r="F116" s="118" t="s">
        <v>137</v>
      </c>
      <c r="G116" s="118" t="s">
        <v>138</v>
      </c>
      <c r="H116" s="119" t="s">
        <v>139</v>
      </c>
      <c r="I116" s="145">
        <v>12.1</v>
      </c>
      <c r="J116" s="120">
        <v>44307</v>
      </c>
      <c r="K116" s="120">
        <v>44307</v>
      </c>
      <c r="L116" s="119" t="s">
        <v>138</v>
      </c>
      <c r="M116" s="121">
        <f t="shared" si="15"/>
        <v>8000</v>
      </c>
      <c r="N116" s="121">
        <f t="shared" si="16"/>
        <v>6000</v>
      </c>
      <c r="O116" s="122" t="str">
        <f t="shared" si="17"/>
        <v>No Yes None 8000 6000</v>
      </c>
      <c r="P116" s="123">
        <f>IF(H116="Casement-slider",16,VLOOKUP(O116,'2. Version 5.0 Criteria'!$B$6:$D$39,3,FALSE))</f>
        <v>2</v>
      </c>
      <c r="Q116" s="124" t="e">
        <f t="shared" si="23"/>
        <v>#N/A</v>
      </c>
      <c r="R116" s="124">
        <f t="shared" si="23"/>
        <v>12.1</v>
      </c>
      <c r="S116" s="124" t="e">
        <f t="shared" si="23"/>
        <v>#N/A</v>
      </c>
      <c r="T116" s="124" t="e">
        <f t="shared" si="23"/>
        <v>#N/A</v>
      </c>
      <c r="U116" s="124" t="e">
        <f t="shared" si="23"/>
        <v>#N/A</v>
      </c>
      <c r="V116" s="124" t="e">
        <f t="shared" si="23"/>
        <v>#N/A</v>
      </c>
      <c r="W116" s="124" t="e">
        <f t="shared" si="23"/>
        <v>#N/A</v>
      </c>
      <c r="X116" s="124" t="e">
        <f t="shared" si="23"/>
        <v>#N/A</v>
      </c>
      <c r="Y116" s="124" t="e">
        <f t="shared" si="23"/>
        <v>#N/A</v>
      </c>
      <c r="Z116" s="124" t="e">
        <f t="shared" si="23"/>
        <v>#N/A</v>
      </c>
      <c r="AA116" s="124" t="e">
        <f t="shared" si="23"/>
        <v>#N/A</v>
      </c>
      <c r="AB116" s="124" t="e">
        <f t="shared" si="23"/>
        <v>#N/A</v>
      </c>
      <c r="AC116" s="124" t="e">
        <f t="shared" si="23"/>
        <v>#N/A</v>
      </c>
      <c r="AD116" s="124" t="e">
        <f t="shared" si="23"/>
        <v>#N/A</v>
      </c>
      <c r="AE116" s="124" t="e">
        <f t="shared" si="23"/>
        <v>#N/A</v>
      </c>
      <c r="AF116" s="124" t="e">
        <f t="shared" si="23"/>
        <v>#N/A</v>
      </c>
      <c r="AG116" s="124" t="e">
        <f t="shared" si="22"/>
        <v>#N/A</v>
      </c>
      <c r="AH116" s="124" t="e">
        <f t="shared" si="22"/>
        <v>#N/A</v>
      </c>
      <c r="AJ116" s="142"/>
      <c r="AK116" s="143"/>
      <c r="AL116" s="143"/>
      <c r="AM116" s="143"/>
      <c r="AN116" s="143"/>
      <c r="AO116" s="143"/>
      <c r="AP116" s="143"/>
      <c r="AQ116" s="143"/>
      <c r="AR116" s="143"/>
      <c r="AS116" s="143"/>
      <c r="AT116" s="143"/>
      <c r="AU116" s="2"/>
      <c r="AV116" s="3"/>
      <c r="AW116" s="129"/>
      <c r="AX116" s="129"/>
      <c r="AY116" s="129"/>
    </row>
    <row r="117" spans="1:51" s="125" customFormat="1" x14ac:dyDescent="0.2">
      <c r="A117" s="113"/>
      <c r="B117" s="114" t="s">
        <v>297</v>
      </c>
      <c r="C117" s="115" t="s">
        <v>298</v>
      </c>
      <c r="D117" s="116">
        <v>6000</v>
      </c>
      <c r="E117" s="117" t="s">
        <v>136</v>
      </c>
      <c r="F117" s="118" t="s">
        <v>137</v>
      </c>
      <c r="G117" s="118" t="s">
        <v>138</v>
      </c>
      <c r="H117" s="119" t="s">
        <v>139</v>
      </c>
      <c r="I117" s="145">
        <v>12.1</v>
      </c>
      <c r="J117" s="120">
        <v>42401</v>
      </c>
      <c r="K117" s="120">
        <v>42401</v>
      </c>
      <c r="L117" s="119" t="s">
        <v>138</v>
      </c>
      <c r="M117" s="121">
        <f t="shared" si="15"/>
        <v>8000</v>
      </c>
      <c r="N117" s="121">
        <f t="shared" si="16"/>
        <v>6000</v>
      </c>
      <c r="O117" s="122" t="str">
        <f t="shared" si="17"/>
        <v>No Yes None 8000 6000</v>
      </c>
      <c r="P117" s="123">
        <f>IF(H117="Casement-slider",16,VLOOKUP(O117,'2. Version 5.0 Criteria'!$B$6:$D$39,3,FALSE))</f>
        <v>2</v>
      </c>
      <c r="Q117" s="124" t="e">
        <f t="shared" si="23"/>
        <v>#N/A</v>
      </c>
      <c r="R117" s="124">
        <f t="shared" si="23"/>
        <v>12.1</v>
      </c>
      <c r="S117" s="124" t="e">
        <f t="shared" si="23"/>
        <v>#N/A</v>
      </c>
      <c r="T117" s="124" t="e">
        <f t="shared" si="23"/>
        <v>#N/A</v>
      </c>
      <c r="U117" s="124" t="e">
        <f t="shared" si="23"/>
        <v>#N/A</v>
      </c>
      <c r="V117" s="124" t="e">
        <f t="shared" si="23"/>
        <v>#N/A</v>
      </c>
      <c r="W117" s="124" t="e">
        <f t="shared" si="23"/>
        <v>#N/A</v>
      </c>
      <c r="X117" s="124" t="e">
        <f t="shared" si="23"/>
        <v>#N/A</v>
      </c>
      <c r="Y117" s="124" t="e">
        <f t="shared" si="23"/>
        <v>#N/A</v>
      </c>
      <c r="Z117" s="124" t="e">
        <f t="shared" si="23"/>
        <v>#N/A</v>
      </c>
      <c r="AA117" s="124" t="e">
        <f t="shared" si="23"/>
        <v>#N/A</v>
      </c>
      <c r="AB117" s="124" t="e">
        <f t="shared" si="23"/>
        <v>#N/A</v>
      </c>
      <c r="AC117" s="124" t="e">
        <f t="shared" si="23"/>
        <v>#N/A</v>
      </c>
      <c r="AD117" s="124" t="e">
        <f t="shared" si="23"/>
        <v>#N/A</v>
      </c>
      <c r="AE117" s="124" t="e">
        <f t="shared" si="23"/>
        <v>#N/A</v>
      </c>
      <c r="AF117" s="124" t="e">
        <f t="shared" si="23"/>
        <v>#N/A</v>
      </c>
      <c r="AG117" s="124" t="e">
        <f t="shared" si="22"/>
        <v>#N/A</v>
      </c>
      <c r="AH117" s="124" t="e">
        <f t="shared" si="22"/>
        <v>#N/A</v>
      </c>
      <c r="AJ117" s="142"/>
      <c r="AK117" s="143"/>
      <c r="AL117" s="143"/>
      <c r="AM117" s="143"/>
      <c r="AN117" s="143"/>
      <c r="AO117" s="143"/>
      <c r="AP117" s="143"/>
      <c r="AQ117" s="143"/>
      <c r="AR117" s="143"/>
      <c r="AS117" s="143"/>
      <c r="AT117" s="143"/>
      <c r="AU117" s="2"/>
      <c r="AV117" s="3"/>
      <c r="AW117" s="129"/>
      <c r="AX117" s="129"/>
      <c r="AY117" s="129"/>
    </row>
    <row r="118" spans="1:51" s="125" customFormat="1" x14ac:dyDescent="0.2">
      <c r="A118" s="113"/>
      <c r="B118" s="114" t="s">
        <v>151</v>
      </c>
      <c r="C118" s="115" t="s">
        <v>299</v>
      </c>
      <c r="D118" s="116">
        <v>6000</v>
      </c>
      <c r="E118" s="117" t="s">
        <v>136</v>
      </c>
      <c r="F118" s="118" t="s">
        <v>137</v>
      </c>
      <c r="G118" s="118" t="s">
        <v>138</v>
      </c>
      <c r="H118" s="119" t="s">
        <v>139</v>
      </c>
      <c r="I118" s="145">
        <v>12.1</v>
      </c>
      <c r="J118" s="120">
        <v>42470</v>
      </c>
      <c r="K118" s="120">
        <v>42472</v>
      </c>
      <c r="L118" s="119" t="s">
        <v>138</v>
      </c>
      <c r="M118" s="121">
        <f t="shared" si="15"/>
        <v>8000</v>
      </c>
      <c r="N118" s="121">
        <f t="shared" si="16"/>
        <v>6000</v>
      </c>
      <c r="O118" s="122" t="str">
        <f t="shared" si="17"/>
        <v>No Yes None 8000 6000</v>
      </c>
      <c r="P118" s="123">
        <f>IF(H118="Casement-slider",16,VLOOKUP(O118,'2. Version 5.0 Criteria'!$B$6:$D$39,3,FALSE))</f>
        <v>2</v>
      </c>
      <c r="Q118" s="124" t="e">
        <f t="shared" si="23"/>
        <v>#N/A</v>
      </c>
      <c r="R118" s="124">
        <f t="shared" si="23"/>
        <v>12.1</v>
      </c>
      <c r="S118" s="124" t="e">
        <f t="shared" si="23"/>
        <v>#N/A</v>
      </c>
      <c r="T118" s="124" t="e">
        <f t="shared" si="23"/>
        <v>#N/A</v>
      </c>
      <c r="U118" s="124" t="e">
        <f t="shared" si="23"/>
        <v>#N/A</v>
      </c>
      <c r="V118" s="124" t="e">
        <f t="shared" si="23"/>
        <v>#N/A</v>
      </c>
      <c r="W118" s="124" t="e">
        <f t="shared" si="23"/>
        <v>#N/A</v>
      </c>
      <c r="X118" s="124" t="e">
        <f t="shared" si="23"/>
        <v>#N/A</v>
      </c>
      <c r="Y118" s="124" t="e">
        <f t="shared" si="23"/>
        <v>#N/A</v>
      </c>
      <c r="Z118" s="124" t="e">
        <f t="shared" si="23"/>
        <v>#N/A</v>
      </c>
      <c r="AA118" s="124" t="e">
        <f t="shared" si="23"/>
        <v>#N/A</v>
      </c>
      <c r="AB118" s="124" t="e">
        <f t="shared" si="23"/>
        <v>#N/A</v>
      </c>
      <c r="AC118" s="124" t="e">
        <f t="shared" si="23"/>
        <v>#N/A</v>
      </c>
      <c r="AD118" s="124" t="e">
        <f t="shared" si="23"/>
        <v>#N/A</v>
      </c>
      <c r="AE118" s="124" t="e">
        <f t="shared" si="23"/>
        <v>#N/A</v>
      </c>
      <c r="AF118" s="124" t="e">
        <f t="shared" si="23"/>
        <v>#N/A</v>
      </c>
      <c r="AG118" s="124" t="e">
        <f t="shared" si="22"/>
        <v>#N/A</v>
      </c>
      <c r="AH118" s="124" t="e">
        <f t="shared" si="22"/>
        <v>#N/A</v>
      </c>
      <c r="AJ118" s="142"/>
      <c r="AK118" s="143"/>
      <c r="AL118" s="143"/>
      <c r="AM118" s="143"/>
      <c r="AN118" s="143"/>
      <c r="AO118" s="143"/>
      <c r="AP118" s="143"/>
      <c r="AQ118" s="143"/>
      <c r="AR118" s="143"/>
      <c r="AS118" s="143"/>
      <c r="AT118" s="143"/>
      <c r="AU118" s="2"/>
      <c r="AV118" s="3"/>
      <c r="AW118" s="129"/>
      <c r="AX118" s="129"/>
      <c r="AY118" s="129"/>
    </row>
    <row r="119" spans="1:51" s="125" customFormat="1" x14ac:dyDescent="0.2">
      <c r="A119" s="113"/>
      <c r="B119" s="114" t="s">
        <v>154</v>
      </c>
      <c r="C119" s="115" t="s">
        <v>300</v>
      </c>
      <c r="D119" s="116">
        <v>6000</v>
      </c>
      <c r="E119" s="117" t="s">
        <v>136</v>
      </c>
      <c r="F119" s="118" t="s">
        <v>137</v>
      </c>
      <c r="G119" s="118" t="s">
        <v>138</v>
      </c>
      <c r="H119" s="119" t="s">
        <v>139</v>
      </c>
      <c r="I119" s="145">
        <v>12.1</v>
      </c>
      <c r="J119" s="120">
        <v>43398</v>
      </c>
      <c r="K119" s="120">
        <v>43373</v>
      </c>
      <c r="L119" s="119" t="s">
        <v>138</v>
      </c>
      <c r="M119" s="121">
        <f t="shared" si="15"/>
        <v>8000</v>
      </c>
      <c r="N119" s="121">
        <f t="shared" si="16"/>
        <v>6000</v>
      </c>
      <c r="O119" s="122" t="str">
        <f t="shared" si="17"/>
        <v>No Yes None 8000 6000</v>
      </c>
      <c r="P119" s="123">
        <f>IF(H119="Casement-slider",16,VLOOKUP(O119,'2. Version 5.0 Criteria'!$B$6:$D$39,3,FALSE))</f>
        <v>2</v>
      </c>
      <c r="Q119" s="124" t="e">
        <f t="shared" si="23"/>
        <v>#N/A</v>
      </c>
      <c r="R119" s="124">
        <f t="shared" si="23"/>
        <v>12.1</v>
      </c>
      <c r="S119" s="124" t="e">
        <f t="shared" si="23"/>
        <v>#N/A</v>
      </c>
      <c r="T119" s="124" t="e">
        <f t="shared" si="23"/>
        <v>#N/A</v>
      </c>
      <c r="U119" s="124" t="e">
        <f t="shared" si="23"/>
        <v>#N/A</v>
      </c>
      <c r="V119" s="124" t="e">
        <f t="shared" si="23"/>
        <v>#N/A</v>
      </c>
      <c r="W119" s="124" t="e">
        <f t="shared" si="23"/>
        <v>#N/A</v>
      </c>
      <c r="X119" s="124" t="e">
        <f t="shared" si="23"/>
        <v>#N/A</v>
      </c>
      <c r="Y119" s="124" t="e">
        <f t="shared" si="23"/>
        <v>#N/A</v>
      </c>
      <c r="Z119" s="124" t="e">
        <f t="shared" si="23"/>
        <v>#N/A</v>
      </c>
      <c r="AA119" s="124" t="e">
        <f t="shared" si="23"/>
        <v>#N/A</v>
      </c>
      <c r="AB119" s="124" t="e">
        <f t="shared" si="23"/>
        <v>#N/A</v>
      </c>
      <c r="AC119" s="124" t="e">
        <f t="shared" si="23"/>
        <v>#N/A</v>
      </c>
      <c r="AD119" s="124" t="e">
        <f t="shared" si="23"/>
        <v>#N/A</v>
      </c>
      <c r="AE119" s="124" t="e">
        <f t="shared" si="23"/>
        <v>#N/A</v>
      </c>
      <c r="AF119" s="124" t="e">
        <f t="shared" si="23"/>
        <v>#N/A</v>
      </c>
      <c r="AG119" s="124" t="e">
        <f t="shared" si="22"/>
        <v>#N/A</v>
      </c>
      <c r="AH119" s="124" t="e">
        <f t="shared" si="22"/>
        <v>#N/A</v>
      </c>
      <c r="AJ119" s="142"/>
      <c r="AK119" s="143"/>
      <c r="AL119" s="143"/>
      <c r="AM119" s="143"/>
      <c r="AN119" s="143"/>
      <c r="AO119" s="143"/>
      <c r="AP119" s="143"/>
      <c r="AQ119" s="143"/>
      <c r="AR119" s="143"/>
      <c r="AS119" s="143"/>
      <c r="AT119" s="143"/>
      <c r="AU119" s="2"/>
      <c r="AV119" s="3"/>
      <c r="AW119" s="129"/>
      <c r="AX119" s="129"/>
      <c r="AY119" s="129"/>
    </row>
    <row r="120" spans="1:51" s="125" customFormat="1" x14ac:dyDescent="0.2">
      <c r="A120" s="113"/>
      <c r="B120" s="114" t="s">
        <v>154</v>
      </c>
      <c r="C120" s="115" t="s">
        <v>301</v>
      </c>
      <c r="D120" s="116">
        <v>6000</v>
      </c>
      <c r="E120" s="117" t="s">
        <v>136</v>
      </c>
      <c r="F120" s="118" t="s">
        <v>137</v>
      </c>
      <c r="G120" s="118" t="s">
        <v>138</v>
      </c>
      <c r="H120" s="119" t="s">
        <v>139</v>
      </c>
      <c r="I120" s="145">
        <v>12.1</v>
      </c>
      <c r="J120" s="120">
        <v>42353</v>
      </c>
      <c r="K120" s="120">
        <v>42361</v>
      </c>
      <c r="L120" s="119" t="s">
        <v>137</v>
      </c>
      <c r="M120" s="121">
        <f t="shared" si="15"/>
        <v>8000</v>
      </c>
      <c r="N120" s="121">
        <f t="shared" si="16"/>
        <v>6000</v>
      </c>
      <c r="O120" s="122" t="str">
        <f t="shared" si="17"/>
        <v>No Yes None 8000 6000</v>
      </c>
      <c r="P120" s="123">
        <f>IF(H120="Casement-slider",16,VLOOKUP(O120,'2. Version 5.0 Criteria'!$B$6:$D$39,3,FALSE))</f>
        <v>2</v>
      </c>
      <c r="Q120" s="124" t="e">
        <f t="shared" si="23"/>
        <v>#N/A</v>
      </c>
      <c r="R120" s="124">
        <f t="shared" si="23"/>
        <v>12.1</v>
      </c>
      <c r="S120" s="124" t="e">
        <f t="shared" si="23"/>
        <v>#N/A</v>
      </c>
      <c r="T120" s="124" t="e">
        <f t="shared" si="23"/>
        <v>#N/A</v>
      </c>
      <c r="U120" s="124" t="e">
        <f t="shared" si="23"/>
        <v>#N/A</v>
      </c>
      <c r="V120" s="124" t="e">
        <f t="shared" si="23"/>
        <v>#N/A</v>
      </c>
      <c r="W120" s="124" t="e">
        <f t="shared" si="23"/>
        <v>#N/A</v>
      </c>
      <c r="X120" s="124" t="e">
        <f t="shared" si="23"/>
        <v>#N/A</v>
      </c>
      <c r="Y120" s="124" t="e">
        <f t="shared" si="23"/>
        <v>#N/A</v>
      </c>
      <c r="Z120" s="124" t="e">
        <f t="shared" si="23"/>
        <v>#N/A</v>
      </c>
      <c r="AA120" s="124" t="e">
        <f t="shared" si="23"/>
        <v>#N/A</v>
      </c>
      <c r="AB120" s="124" t="e">
        <f t="shared" si="23"/>
        <v>#N/A</v>
      </c>
      <c r="AC120" s="124" t="e">
        <f t="shared" si="23"/>
        <v>#N/A</v>
      </c>
      <c r="AD120" s="124" t="e">
        <f t="shared" si="23"/>
        <v>#N/A</v>
      </c>
      <c r="AE120" s="124" t="e">
        <f t="shared" si="23"/>
        <v>#N/A</v>
      </c>
      <c r="AF120" s="124" t="e">
        <f t="shared" si="23"/>
        <v>#N/A</v>
      </c>
      <c r="AG120" s="124" t="e">
        <f t="shared" si="22"/>
        <v>#N/A</v>
      </c>
      <c r="AH120" s="124" t="e">
        <f t="shared" si="22"/>
        <v>#N/A</v>
      </c>
      <c r="AJ120" s="142"/>
      <c r="AK120" s="143"/>
      <c r="AL120" s="143"/>
      <c r="AM120" s="143"/>
      <c r="AN120" s="143"/>
      <c r="AO120" s="143"/>
      <c r="AP120" s="143"/>
      <c r="AQ120" s="143"/>
      <c r="AR120" s="143"/>
      <c r="AS120" s="143"/>
      <c r="AT120" s="143"/>
      <c r="AU120" s="2"/>
      <c r="AV120" s="3"/>
      <c r="AW120" s="129"/>
      <c r="AX120" s="129"/>
      <c r="AY120" s="129"/>
    </row>
    <row r="121" spans="1:51" s="125" customFormat="1" x14ac:dyDescent="0.2">
      <c r="A121" s="113"/>
      <c r="B121" s="114" t="s">
        <v>154</v>
      </c>
      <c r="C121" s="115" t="s">
        <v>302</v>
      </c>
      <c r="D121" s="116">
        <v>6000</v>
      </c>
      <c r="E121" s="117" t="s">
        <v>136</v>
      </c>
      <c r="F121" s="118" t="s">
        <v>137</v>
      </c>
      <c r="G121" s="118" t="s">
        <v>138</v>
      </c>
      <c r="H121" s="119" t="s">
        <v>139</v>
      </c>
      <c r="I121" s="145">
        <v>12.1</v>
      </c>
      <c r="J121" s="120">
        <v>42706</v>
      </c>
      <c r="K121" s="120">
        <v>42710</v>
      </c>
      <c r="L121" s="119" t="s">
        <v>137</v>
      </c>
      <c r="M121" s="121">
        <f t="shared" si="15"/>
        <v>8000</v>
      </c>
      <c r="N121" s="121">
        <f t="shared" si="16"/>
        <v>6000</v>
      </c>
      <c r="O121" s="122" t="str">
        <f t="shared" si="17"/>
        <v>No Yes None 8000 6000</v>
      </c>
      <c r="P121" s="123">
        <f>IF(H121="Casement-slider",16,VLOOKUP(O121,'2. Version 5.0 Criteria'!$B$6:$D$39,3,FALSE))</f>
        <v>2</v>
      </c>
      <c r="Q121" s="124" t="e">
        <f t="shared" si="23"/>
        <v>#N/A</v>
      </c>
      <c r="R121" s="124">
        <f t="shared" si="23"/>
        <v>12.1</v>
      </c>
      <c r="S121" s="124" t="e">
        <f t="shared" si="23"/>
        <v>#N/A</v>
      </c>
      <c r="T121" s="124" t="e">
        <f t="shared" si="23"/>
        <v>#N/A</v>
      </c>
      <c r="U121" s="124" t="e">
        <f t="shared" si="23"/>
        <v>#N/A</v>
      </c>
      <c r="V121" s="124" t="e">
        <f t="shared" si="23"/>
        <v>#N/A</v>
      </c>
      <c r="W121" s="124" t="e">
        <f t="shared" si="23"/>
        <v>#N/A</v>
      </c>
      <c r="X121" s="124" t="e">
        <f t="shared" si="23"/>
        <v>#N/A</v>
      </c>
      <c r="Y121" s="124" t="e">
        <f t="shared" si="23"/>
        <v>#N/A</v>
      </c>
      <c r="Z121" s="124" t="e">
        <f t="shared" si="23"/>
        <v>#N/A</v>
      </c>
      <c r="AA121" s="124" t="e">
        <f t="shared" si="23"/>
        <v>#N/A</v>
      </c>
      <c r="AB121" s="124" t="e">
        <f t="shared" si="23"/>
        <v>#N/A</v>
      </c>
      <c r="AC121" s="124" t="e">
        <f t="shared" si="23"/>
        <v>#N/A</v>
      </c>
      <c r="AD121" s="124" t="e">
        <f t="shared" si="23"/>
        <v>#N/A</v>
      </c>
      <c r="AE121" s="124" t="e">
        <f t="shared" si="23"/>
        <v>#N/A</v>
      </c>
      <c r="AF121" s="124" t="e">
        <f t="shared" si="23"/>
        <v>#N/A</v>
      </c>
      <c r="AG121" s="124" t="e">
        <f t="shared" si="22"/>
        <v>#N/A</v>
      </c>
      <c r="AH121" s="124" t="e">
        <f t="shared" si="22"/>
        <v>#N/A</v>
      </c>
      <c r="AJ121" s="142"/>
      <c r="AK121" s="143"/>
      <c r="AL121" s="143"/>
      <c r="AM121" s="143"/>
      <c r="AN121" s="143"/>
      <c r="AO121" s="143"/>
      <c r="AP121" s="143"/>
      <c r="AQ121" s="143"/>
      <c r="AR121" s="143"/>
      <c r="AS121" s="143"/>
      <c r="AT121" s="143"/>
      <c r="AU121" s="2"/>
      <c r="AV121" s="3"/>
      <c r="AW121" s="129"/>
      <c r="AX121" s="129"/>
      <c r="AY121" s="129"/>
    </row>
    <row r="122" spans="1:51" s="125" customFormat="1" x14ac:dyDescent="0.2">
      <c r="A122" s="113"/>
      <c r="B122" s="114" t="s">
        <v>303</v>
      </c>
      <c r="C122" s="115" t="s">
        <v>304</v>
      </c>
      <c r="D122" s="116">
        <v>6000</v>
      </c>
      <c r="E122" s="117" t="s">
        <v>136</v>
      </c>
      <c r="F122" s="118" t="s">
        <v>137</v>
      </c>
      <c r="G122" s="118" t="s">
        <v>138</v>
      </c>
      <c r="H122" s="119" t="s">
        <v>139</v>
      </c>
      <c r="I122" s="145">
        <v>12.1</v>
      </c>
      <c r="J122" s="120">
        <v>43084</v>
      </c>
      <c r="K122" s="120">
        <v>43094</v>
      </c>
      <c r="L122" s="119" t="s">
        <v>138</v>
      </c>
      <c r="M122" s="121">
        <f t="shared" si="15"/>
        <v>8000</v>
      </c>
      <c r="N122" s="121">
        <f t="shared" si="16"/>
        <v>6000</v>
      </c>
      <c r="O122" s="122" t="str">
        <f t="shared" si="17"/>
        <v>No Yes None 8000 6000</v>
      </c>
      <c r="P122" s="123">
        <f>IF(H122="Casement-slider",16,VLOOKUP(O122,'2. Version 5.0 Criteria'!$B$6:$D$39,3,FALSE))</f>
        <v>2</v>
      </c>
      <c r="Q122" s="124" t="e">
        <f t="shared" si="23"/>
        <v>#N/A</v>
      </c>
      <c r="R122" s="124">
        <f t="shared" si="23"/>
        <v>12.1</v>
      </c>
      <c r="S122" s="124" t="e">
        <f t="shared" si="23"/>
        <v>#N/A</v>
      </c>
      <c r="T122" s="124" t="e">
        <f t="shared" si="23"/>
        <v>#N/A</v>
      </c>
      <c r="U122" s="124" t="e">
        <f t="shared" si="23"/>
        <v>#N/A</v>
      </c>
      <c r="V122" s="124" t="e">
        <f t="shared" si="23"/>
        <v>#N/A</v>
      </c>
      <c r="W122" s="124" t="e">
        <f t="shared" si="23"/>
        <v>#N/A</v>
      </c>
      <c r="X122" s="124" t="e">
        <f t="shared" si="23"/>
        <v>#N/A</v>
      </c>
      <c r="Y122" s="124" t="e">
        <f t="shared" si="23"/>
        <v>#N/A</v>
      </c>
      <c r="Z122" s="124" t="e">
        <f t="shared" si="23"/>
        <v>#N/A</v>
      </c>
      <c r="AA122" s="124" t="e">
        <f t="shared" si="23"/>
        <v>#N/A</v>
      </c>
      <c r="AB122" s="124" t="e">
        <f t="shared" si="23"/>
        <v>#N/A</v>
      </c>
      <c r="AC122" s="124" t="e">
        <f t="shared" si="23"/>
        <v>#N/A</v>
      </c>
      <c r="AD122" s="124" t="e">
        <f t="shared" si="23"/>
        <v>#N/A</v>
      </c>
      <c r="AE122" s="124" t="e">
        <f t="shared" si="23"/>
        <v>#N/A</v>
      </c>
      <c r="AF122" s="124" t="e">
        <f t="shared" si="23"/>
        <v>#N/A</v>
      </c>
      <c r="AG122" s="124" t="e">
        <f t="shared" si="22"/>
        <v>#N/A</v>
      </c>
      <c r="AH122" s="124" t="e">
        <f t="shared" si="22"/>
        <v>#N/A</v>
      </c>
      <c r="AJ122" s="142"/>
      <c r="AK122" s="143"/>
      <c r="AL122" s="143"/>
      <c r="AM122" s="143"/>
      <c r="AN122" s="143"/>
      <c r="AO122" s="143"/>
      <c r="AP122" s="143"/>
      <c r="AQ122" s="143"/>
      <c r="AR122" s="143"/>
      <c r="AS122" s="143"/>
      <c r="AT122" s="143"/>
      <c r="AU122" s="2"/>
      <c r="AV122" s="3"/>
      <c r="AW122" s="129"/>
      <c r="AX122" s="129"/>
      <c r="AY122" s="129"/>
    </row>
    <row r="123" spans="1:51" s="125" customFormat="1" x14ac:dyDescent="0.2">
      <c r="A123" s="113"/>
      <c r="B123" s="114" t="s">
        <v>303</v>
      </c>
      <c r="C123" s="115" t="s">
        <v>305</v>
      </c>
      <c r="D123" s="116">
        <v>6000</v>
      </c>
      <c r="E123" s="117" t="s">
        <v>136</v>
      </c>
      <c r="F123" s="118" t="s">
        <v>137</v>
      </c>
      <c r="G123" s="118" t="s">
        <v>138</v>
      </c>
      <c r="H123" s="119" t="s">
        <v>139</v>
      </c>
      <c r="I123" s="145">
        <v>12.1</v>
      </c>
      <c r="J123" s="120">
        <v>43415</v>
      </c>
      <c r="K123" s="120">
        <v>43373</v>
      </c>
      <c r="L123" s="119" t="s">
        <v>137</v>
      </c>
      <c r="M123" s="121">
        <f t="shared" si="15"/>
        <v>8000</v>
      </c>
      <c r="N123" s="121">
        <f t="shared" si="16"/>
        <v>6000</v>
      </c>
      <c r="O123" s="122" t="str">
        <f t="shared" si="17"/>
        <v>No Yes None 8000 6000</v>
      </c>
      <c r="P123" s="123">
        <f>IF(H123="Casement-slider",16,VLOOKUP(O123,'2. Version 5.0 Criteria'!$B$6:$D$39,3,FALSE))</f>
        <v>2</v>
      </c>
      <c r="Q123" s="124" t="e">
        <f t="shared" si="23"/>
        <v>#N/A</v>
      </c>
      <c r="R123" s="124">
        <f t="shared" si="23"/>
        <v>12.1</v>
      </c>
      <c r="S123" s="124" t="e">
        <f t="shared" si="23"/>
        <v>#N/A</v>
      </c>
      <c r="T123" s="124" t="e">
        <f t="shared" si="23"/>
        <v>#N/A</v>
      </c>
      <c r="U123" s="124" t="e">
        <f t="shared" si="23"/>
        <v>#N/A</v>
      </c>
      <c r="V123" s="124" t="e">
        <f t="shared" si="23"/>
        <v>#N/A</v>
      </c>
      <c r="W123" s="124" t="e">
        <f t="shared" si="23"/>
        <v>#N/A</v>
      </c>
      <c r="X123" s="124" t="e">
        <f t="shared" si="23"/>
        <v>#N/A</v>
      </c>
      <c r="Y123" s="124" t="e">
        <f t="shared" si="23"/>
        <v>#N/A</v>
      </c>
      <c r="Z123" s="124" t="e">
        <f t="shared" si="23"/>
        <v>#N/A</v>
      </c>
      <c r="AA123" s="124" t="e">
        <f t="shared" si="23"/>
        <v>#N/A</v>
      </c>
      <c r="AB123" s="124" t="e">
        <f t="shared" si="23"/>
        <v>#N/A</v>
      </c>
      <c r="AC123" s="124" t="e">
        <f t="shared" si="23"/>
        <v>#N/A</v>
      </c>
      <c r="AD123" s="124" t="e">
        <f t="shared" si="23"/>
        <v>#N/A</v>
      </c>
      <c r="AE123" s="124" t="e">
        <f t="shared" si="23"/>
        <v>#N/A</v>
      </c>
      <c r="AF123" s="124" t="e">
        <f t="shared" si="23"/>
        <v>#N/A</v>
      </c>
      <c r="AG123" s="124" t="e">
        <f t="shared" si="22"/>
        <v>#N/A</v>
      </c>
      <c r="AH123" s="124" t="e">
        <f t="shared" si="22"/>
        <v>#N/A</v>
      </c>
      <c r="AJ123" s="142"/>
      <c r="AK123" s="143"/>
      <c r="AL123" s="143"/>
      <c r="AM123" s="143"/>
      <c r="AN123" s="143"/>
      <c r="AO123" s="143"/>
      <c r="AP123" s="143"/>
      <c r="AQ123" s="143"/>
      <c r="AR123" s="143"/>
      <c r="AS123" s="143"/>
      <c r="AT123" s="143"/>
      <c r="AU123" s="2"/>
      <c r="AV123" s="3"/>
      <c r="AW123" s="129"/>
      <c r="AX123" s="129"/>
      <c r="AY123" s="129"/>
    </row>
    <row r="124" spans="1:51" s="125" customFormat="1" x14ac:dyDescent="0.2">
      <c r="A124" s="113"/>
      <c r="B124" s="114" t="s">
        <v>157</v>
      </c>
      <c r="C124" s="115" t="s">
        <v>306</v>
      </c>
      <c r="D124" s="116">
        <v>6000</v>
      </c>
      <c r="E124" s="117" t="s">
        <v>136</v>
      </c>
      <c r="F124" s="118" t="s">
        <v>137</v>
      </c>
      <c r="G124" s="118" t="s">
        <v>138</v>
      </c>
      <c r="H124" s="119" t="s">
        <v>139</v>
      </c>
      <c r="I124" s="145">
        <v>12.1</v>
      </c>
      <c r="J124" s="120">
        <v>43525</v>
      </c>
      <c r="K124" s="120">
        <v>43531</v>
      </c>
      <c r="L124" s="119" t="s">
        <v>138</v>
      </c>
      <c r="M124" s="121">
        <f t="shared" si="15"/>
        <v>8000</v>
      </c>
      <c r="N124" s="121">
        <f t="shared" si="16"/>
        <v>6000</v>
      </c>
      <c r="O124" s="122" t="str">
        <f t="shared" si="17"/>
        <v>No Yes None 8000 6000</v>
      </c>
      <c r="P124" s="123">
        <f>IF(H124="Casement-slider",16,VLOOKUP(O124,'2. Version 5.0 Criteria'!$B$6:$D$39,3,FALSE))</f>
        <v>2</v>
      </c>
      <c r="Q124" s="124" t="e">
        <f t="shared" si="23"/>
        <v>#N/A</v>
      </c>
      <c r="R124" s="124">
        <f t="shared" si="23"/>
        <v>12.1</v>
      </c>
      <c r="S124" s="124" t="e">
        <f t="shared" si="23"/>
        <v>#N/A</v>
      </c>
      <c r="T124" s="124" t="e">
        <f t="shared" si="23"/>
        <v>#N/A</v>
      </c>
      <c r="U124" s="124" t="e">
        <f t="shared" si="23"/>
        <v>#N/A</v>
      </c>
      <c r="V124" s="124" t="e">
        <f t="shared" si="23"/>
        <v>#N/A</v>
      </c>
      <c r="W124" s="124" t="e">
        <f t="shared" si="23"/>
        <v>#N/A</v>
      </c>
      <c r="X124" s="124" t="e">
        <f t="shared" si="23"/>
        <v>#N/A</v>
      </c>
      <c r="Y124" s="124" t="e">
        <f t="shared" si="23"/>
        <v>#N/A</v>
      </c>
      <c r="Z124" s="124" t="e">
        <f t="shared" si="23"/>
        <v>#N/A</v>
      </c>
      <c r="AA124" s="124" t="e">
        <f t="shared" si="23"/>
        <v>#N/A</v>
      </c>
      <c r="AB124" s="124" t="e">
        <f t="shared" si="23"/>
        <v>#N/A</v>
      </c>
      <c r="AC124" s="124" t="e">
        <f t="shared" si="23"/>
        <v>#N/A</v>
      </c>
      <c r="AD124" s="124" t="e">
        <f t="shared" si="23"/>
        <v>#N/A</v>
      </c>
      <c r="AE124" s="124" t="e">
        <f t="shared" si="23"/>
        <v>#N/A</v>
      </c>
      <c r="AF124" s="124" t="e">
        <f t="shared" si="23"/>
        <v>#N/A</v>
      </c>
      <c r="AG124" s="124" t="e">
        <f t="shared" si="22"/>
        <v>#N/A</v>
      </c>
      <c r="AH124" s="124" t="e">
        <f t="shared" si="22"/>
        <v>#N/A</v>
      </c>
      <c r="AJ124" s="142"/>
      <c r="AK124" s="143"/>
      <c r="AL124" s="143"/>
      <c r="AM124" s="143"/>
      <c r="AN124" s="143"/>
      <c r="AO124" s="143"/>
      <c r="AP124" s="143"/>
      <c r="AQ124" s="143"/>
      <c r="AR124" s="143"/>
      <c r="AS124" s="143"/>
      <c r="AT124" s="143"/>
      <c r="AU124" s="2"/>
      <c r="AV124" s="3"/>
      <c r="AW124" s="129"/>
      <c r="AX124" s="129"/>
      <c r="AY124" s="129"/>
    </row>
    <row r="125" spans="1:51" s="125" customFormat="1" x14ac:dyDescent="0.2">
      <c r="A125" s="113"/>
      <c r="B125" s="114" t="s">
        <v>157</v>
      </c>
      <c r="C125" s="115" t="s">
        <v>307</v>
      </c>
      <c r="D125" s="116">
        <v>6000</v>
      </c>
      <c r="E125" s="117" t="s">
        <v>136</v>
      </c>
      <c r="F125" s="118" t="s">
        <v>137</v>
      </c>
      <c r="G125" s="118" t="s">
        <v>138</v>
      </c>
      <c r="H125" s="119" t="s">
        <v>139</v>
      </c>
      <c r="I125" s="145">
        <v>12.1</v>
      </c>
      <c r="J125" s="120">
        <v>43449</v>
      </c>
      <c r="K125" s="120">
        <v>43458</v>
      </c>
      <c r="L125" s="119" t="s">
        <v>137</v>
      </c>
      <c r="M125" s="121">
        <f t="shared" si="15"/>
        <v>8000</v>
      </c>
      <c r="N125" s="121">
        <f t="shared" si="16"/>
        <v>6000</v>
      </c>
      <c r="O125" s="122" t="str">
        <f t="shared" si="17"/>
        <v>No Yes None 8000 6000</v>
      </c>
      <c r="P125" s="123">
        <f>IF(H125="Casement-slider",16,VLOOKUP(O125,'2. Version 5.0 Criteria'!$B$6:$D$39,3,FALSE))</f>
        <v>2</v>
      </c>
      <c r="Q125" s="124" t="e">
        <f t="shared" si="23"/>
        <v>#N/A</v>
      </c>
      <c r="R125" s="124">
        <f t="shared" si="23"/>
        <v>12.1</v>
      </c>
      <c r="S125" s="124" t="e">
        <f t="shared" si="23"/>
        <v>#N/A</v>
      </c>
      <c r="T125" s="124" t="e">
        <f t="shared" si="23"/>
        <v>#N/A</v>
      </c>
      <c r="U125" s="124" t="e">
        <f t="shared" si="23"/>
        <v>#N/A</v>
      </c>
      <c r="V125" s="124" t="e">
        <f t="shared" si="23"/>
        <v>#N/A</v>
      </c>
      <c r="W125" s="124" t="e">
        <f t="shared" si="23"/>
        <v>#N/A</v>
      </c>
      <c r="X125" s="124" t="e">
        <f t="shared" si="23"/>
        <v>#N/A</v>
      </c>
      <c r="Y125" s="124" t="e">
        <f t="shared" si="23"/>
        <v>#N/A</v>
      </c>
      <c r="Z125" s="124" t="e">
        <f t="shared" si="23"/>
        <v>#N/A</v>
      </c>
      <c r="AA125" s="124" t="e">
        <f t="shared" si="23"/>
        <v>#N/A</v>
      </c>
      <c r="AB125" s="124" t="e">
        <f t="shared" si="23"/>
        <v>#N/A</v>
      </c>
      <c r="AC125" s="124" t="e">
        <f t="shared" si="23"/>
        <v>#N/A</v>
      </c>
      <c r="AD125" s="124" t="e">
        <f t="shared" si="23"/>
        <v>#N/A</v>
      </c>
      <c r="AE125" s="124" t="e">
        <f t="shared" si="23"/>
        <v>#N/A</v>
      </c>
      <c r="AF125" s="124" t="e">
        <f t="shared" si="23"/>
        <v>#N/A</v>
      </c>
      <c r="AG125" s="124" t="e">
        <f t="shared" si="22"/>
        <v>#N/A</v>
      </c>
      <c r="AH125" s="124" t="e">
        <f t="shared" si="22"/>
        <v>#N/A</v>
      </c>
      <c r="AJ125" s="142"/>
      <c r="AK125" s="143"/>
      <c r="AL125" s="143"/>
      <c r="AM125" s="143"/>
      <c r="AN125" s="143"/>
      <c r="AO125" s="143"/>
      <c r="AP125" s="143"/>
      <c r="AQ125" s="143"/>
      <c r="AR125" s="143"/>
      <c r="AS125" s="143"/>
      <c r="AT125" s="143"/>
      <c r="AU125" s="2"/>
      <c r="AV125" s="3"/>
      <c r="AW125" s="129"/>
      <c r="AX125" s="129"/>
      <c r="AY125" s="129"/>
    </row>
    <row r="126" spans="1:51" s="125" customFormat="1" x14ac:dyDescent="0.2">
      <c r="A126" s="113"/>
      <c r="B126" s="114" t="s">
        <v>157</v>
      </c>
      <c r="C126" s="115" t="s">
        <v>308</v>
      </c>
      <c r="D126" s="116">
        <v>6000</v>
      </c>
      <c r="E126" s="117" t="s">
        <v>136</v>
      </c>
      <c r="F126" s="118" t="s">
        <v>137</v>
      </c>
      <c r="G126" s="118" t="s">
        <v>138</v>
      </c>
      <c r="H126" s="119" t="s">
        <v>139</v>
      </c>
      <c r="I126" s="145">
        <v>12.1</v>
      </c>
      <c r="J126" s="120">
        <v>43449</v>
      </c>
      <c r="K126" s="120">
        <v>43458</v>
      </c>
      <c r="L126" s="119" t="s">
        <v>137</v>
      </c>
      <c r="M126" s="121">
        <f t="shared" si="15"/>
        <v>8000</v>
      </c>
      <c r="N126" s="121">
        <f t="shared" si="16"/>
        <v>6000</v>
      </c>
      <c r="O126" s="122" t="str">
        <f t="shared" si="17"/>
        <v>No Yes None 8000 6000</v>
      </c>
      <c r="P126" s="123">
        <f>IF(H126="Casement-slider",16,VLOOKUP(O126,'2. Version 5.0 Criteria'!$B$6:$D$39,3,FALSE))</f>
        <v>2</v>
      </c>
      <c r="Q126" s="124" t="e">
        <f t="shared" si="23"/>
        <v>#N/A</v>
      </c>
      <c r="R126" s="124">
        <f t="shared" si="23"/>
        <v>12.1</v>
      </c>
      <c r="S126" s="124" t="e">
        <f t="shared" si="23"/>
        <v>#N/A</v>
      </c>
      <c r="T126" s="124" t="e">
        <f t="shared" si="23"/>
        <v>#N/A</v>
      </c>
      <c r="U126" s="124" t="e">
        <f t="shared" si="23"/>
        <v>#N/A</v>
      </c>
      <c r="V126" s="124" t="e">
        <f t="shared" si="23"/>
        <v>#N/A</v>
      </c>
      <c r="W126" s="124" t="e">
        <f t="shared" si="23"/>
        <v>#N/A</v>
      </c>
      <c r="X126" s="124" t="e">
        <f t="shared" si="23"/>
        <v>#N/A</v>
      </c>
      <c r="Y126" s="124" t="e">
        <f t="shared" si="23"/>
        <v>#N/A</v>
      </c>
      <c r="Z126" s="124" t="e">
        <f t="shared" si="23"/>
        <v>#N/A</v>
      </c>
      <c r="AA126" s="124" t="e">
        <f t="shared" si="23"/>
        <v>#N/A</v>
      </c>
      <c r="AB126" s="124" t="e">
        <f t="shared" si="23"/>
        <v>#N/A</v>
      </c>
      <c r="AC126" s="124" t="e">
        <f t="shared" si="23"/>
        <v>#N/A</v>
      </c>
      <c r="AD126" s="124" t="e">
        <f t="shared" si="23"/>
        <v>#N/A</v>
      </c>
      <c r="AE126" s="124" t="e">
        <f t="shared" si="23"/>
        <v>#N/A</v>
      </c>
      <c r="AF126" s="124" t="e">
        <f t="shared" si="23"/>
        <v>#N/A</v>
      </c>
      <c r="AG126" s="124" t="e">
        <f t="shared" si="22"/>
        <v>#N/A</v>
      </c>
      <c r="AH126" s="124" t="e">
        <f t="shared" si="22"/>
        <v>#N/A</v>
      </c>
      <c r="AJ126" s="142"/>
      <c r="AK126" s="143"/>
      <c r="AL126" s="143"/>
      <c r="AM126" s="143"/>
      <c r="AN126" s="143"/>
      <c r="AO126" s="143"/>
      <c r="AP126" s="143"/>
      <c r="AQ126" s="143"/>
      <c r="AR126" s="143"/>
      <c r="AS126" s="143"/>
      <c r="AT126" s="143"/>
      <c r="AU126" s="2"/>
      <c r="AV126" s="3"/>
      <c r="AW126" s="129"/>
      <c r="AX126" s="129"/>
      <c r="AY126" s="129"/>
    </row>
    <row r="127" spans="1:51" s="125" customFormat="1" x14ac:dyDescent="0.2">
      <c r="A127" s="113"/>
      <c r="B127" s="114" t="s">
        <v>157</v>
      </c>
      <c r="C127" s="115" t="s">
        <v>309</v>
      </c>
      <c r="D127" s="116">
        <v>6000</v>
      </c>
      <c r="E127" s="117" t="s">
        <v>136</v>
      </c>
      <c r="F127" s="118" t="s">
        <v>137</v>
      </c>
      <c r="G127" s="118" t="s">
        <v>138</v>
      </c>
      <c r="H127" s="119" t="s">
        <v>139</v>
      </c>
      <c r="I127" s="145">
        <v>12.1</v>
      </c>
      <c r="J127" s="120">
        <v>43115</v>
      </c>
      <c r="K127" s="120">
        <v>43130</v>
      </c>
      <c r="L127" s="119" t="s">
        <v>137</v>
      </c>
      <c r="M127" s="121">
        <f t="shared" si="15"/>
        <v>8000</v>
      </c>
      <c r="N127" s="121">
        <f t="shared" si="16"/>
        <v>6000</v>
      </c>
      <c r="O127" s="122" t="str">
        <f t="shared" si="17"/>
        <v>No Yes None 8000 6000</v>
      </c>
      <c r="P127" s="123">
        <f>IF(H127="Casement-slider",16,VLOOKUP(O127,'2. Version 5.0 Criteria'!$B$6:$D$39,3,FALSE))</f>
        <v>2</v>
      </c>
      <c r="Q127" s="124" t="e">
        <f t="shared" si="23"/>
        <v>#N/A</v>
      </c>
      <c r="R127" s="124">
        <f t="shared" si="23"/>
        <v>12.1</v>
      </c>
      <c r="S127" s="124" t="e">
        <f t="shared" si="23"/>
        <v>#N/A</v>
      </c>
      <c r="T127" s="124" t="e">
        <f t="shared" si="23"/>
        <v>#N/A</v>
      </c>
      <c r="U127" s="124" t="e">
        <f t="shared" si="23"/>
        <v>#N/A</v>
      </c>
      <c r="V127" s="124" t="e">
        <f t="shared" si="23"/>
        <v>#N/A</v>
      </c>
      <c r="W127" s="124" t="e">
        <f t="shared" si="23"/>
        <v>#N/A</v>
      </c>
      <c r="X127" s="124" t="e">
        <f t="shared" si="23"/>
        <v>#N/A</v>
      </c>
      <c r="Y127" s="124" t="e">
        <f t="shared" si="23"/>
        <v>#N/A</v>
      </c>
      <c r="Z127" s="124" t="e">
        <f t="shared" si="23"/>
        <v>#N/A</v>
      </c>
      <c r="AA127" s="124" t="e">
        <f t="shared" si="23"/>
        <v>#N/A</v>
      </c>
      <c r="AB127" s="124" t="e">
        <f t="shared" si="23"/>
        <v>#N/A</v>
      </c>
      <c r="AC127" s="124" t="e">
        <f t="shared" si="23"/>
        <v>#N/A</v>
      </c>
      <c r="AD127" s="124" t="e">
        <f t="shared" si="23"/>
        <v>#N/A</v>
      </c>
      <c r="AE127" s="124" t="e">
        <f t="shared" si="23"/>
        <v>#N/A</v>
      </c>
      <c r="AF127" s="124" t="e">
        <f t="shared" si="23"/>
        <v>#N/A</v>
      </c>
      <c r="AG127" s="124" t="e">
        <f t="shared" si="22"/>
        <v>#N/A</v>
      </c>
      <c r="AH127" s="124" t="e">
        <f t="shared" si="22"/>
        <v>#N/A</v>
      </c>
      <c r="AJ127" s="142"/>
      <c r="AK127" s="143"/>
      <c r="AL127" s="143"/>
      <c r="AM127" s="143"/>
      <c r="AN127" s="143"/>
      <c r="AO127" s="143"/>
      <c r="AP127" s="143"/>
      <c r="AQ127" s="143"/>
      <c r="AR127" s="143"/>
      <c r="AS127" s="143"/>
      <c r="AT127" s="143"/>
      <c r="AU127" s="2"/>
      <c r="AV127" s="3"/>
      <c r="AW127" s="129"/>
      <c r="AX127" s="129"/>
      <c r="AY127" s="129"/>
    </row>
    <row r="128" spans="1:51" s="125" customFormat="1" x14ac:dyDescent="0.2">
      <c r="A128" s="113"/>
      <c r="B128" s="114" t="s">
        <v>157</v>
      </c>
      <c r="C128" s="115" t="s">
        <v>310</v>
      </c>
      <c r="D128" s="116">
        <v>6000</v>
      </c>
      <c r="E128" s="117" t="s">
        <v>136</v>
      </c>
      <c r="F128" s="118" t="s">
        <v>137</v>
      </c>
      <c r="G128" s="118" t="s">
        <v>138</v>
      </c>
      <c r="H128" s="119" t="s">
        <v>139</v>
      </c>
      <c r="I128" s="145">
        <v>12.1</v>
      </c>
      <c r="J128" s="120">
        <v>42956</v>
      </c>
      <c r="K128" s="120">
        <v>42956</v>
      </c>
      <c r="L128" s="119" t="s">
        <v>137</v>
      </c>
      <c r="M128" s="121">
        <f t="shared" si="15"/>
        <v>8000</v>
      </c>
      <c r="N128" s="121">
        <f t="shared" si="16"/>
        <v>6000</v>
      </c>
      <c r="O128" s="122" t="str">
        <f t="shared" si="17"/>
        <v>No Yes None 8000 6000</v>
      </c>
      <c r="P128" s="123">
        <f>IF(H128="Casement-slider",16,VLOOKUP(O128,'2. Version 5.0 Criteria'!$B$6:$D$39,3,FALSE))</f>
        <v>2</v>
      </c>
      <c r="Q128" s="124" t="e">
        <f t="shared" si="23"/>
        <v>#N/A</v>
      </c>
      <c r="R128" s="124">
        <f t="shared" si="23"/>
        <v>12.1</v>
      </c>
      <c r="S128" s="124" t="e">
        <f t="shared" si="23"/>
        <v>#N/A</v>
      </c>
      <c r="T128" s="124" t="e">
        <f t="shared" si="23"/>
        <v>#N/A</v>
      </c>
      <c r="U128" s="124" t="e">
        <f t="shared" si="23"/>
        <v>#N/A</v>
      </c>
      <c r="V128" s="124" t="e">
        <f t="shared" si="23"/>
        <v>#N/A</v>
      </c>
      <c r="W128" s="124" t="e">
        <f t="shared" si="23"/>
        <v>#N/A</v>
      </c>
      <c r="X128" s="124" t="e">
        <f t="shared" si="23"/>
        <v>#N/A</v>
      </c>
      <c r="Y128" s="124" t="e">
        <f t="shared" si="23"/>
        <v>#N/A</v>
      </c>
      <c r="Z128" s="124" t="e">
        <f t="shared" si="23"/>
        <v>#N/A</v>
      </c>
      <c r="AA128" s="124" t="e">
        <f t="shared" si="23"/>
        <v>#N/A</v>
      </c>
      <c r="AB128" s="124" t="e">
        <f t="shared" si="23"/>
        <v>#N/A</v>
      </c>
      <c r="AC128" s="124" t="e">
        <f t="shared" si="23"/>
        <v>#N/A</v>
      </c>
      <c r="AD128" s="124" t="e">
        <f t="shared" si="23"/>
        <v>#N/A</v>
      </c>
      <c r="AE128" s="124" t="e">
        <f t="shared" si="23"/>
        <v>#N/A</v>
      </c>
      <c r="AF128" s="124" t="e">
        <f t="shared" ref="AF128:AH143" si="24">IF($P128=AF$3, $I128, NA())</f>
        <v>#N/A</v>
      </c>
      <c r="AG128" s="124" t="e">
        <f t="shared" si="24"/>
        <v>#N/A</v>
      </c>
      <c r="AH128" s="124" t="e">
        <f t="shared" si="24"/>
        <v>#N/A</v>
      </c>
      <c r="AJ128" s="142"/>
      <c r="AK128" s="143"/>
      <c r="AL128" s="143"/>
      <c r="AM128" s="143"/>
      <c r="AN128" s="143"/>
      <c r="AO128" s="143"/>
      <c r="AP128" s="143"/>
      <c r="AQ128" s="143"/>
      <c r="AR128" s="143"/>
      <c r="AS128" s="143"/>
      <c r="AT128" s="143"/>
      <c r="AU128" s="2"/>
      <c r="AV128" s="3"/>
      <c r="AW128" s="129"/>
      <c r="AX128" s="129"/>
      <c r="AY128" s="129"/>
    </row>
    <row r="129" spans="1:51" s="125" customFormat="1" x14ac:dyDescent="0.2">
      <c r="A129" s="113"/>
      <c r="B129" s="114" t="s">
        <v>157</v>
      </c>
      <c r="C129" s="115" t="s">
        <v>311</v>
      </c>
      <c r="D129" s="116">
        <v>6000</v>
      </c>
      <c r="E129" s="117" t="s">
        <v>136</v>
      </c>
      <c r="F129" s="118" t="s">
        <v>137</v>
      </c>
      <c r="G129" s="118" t="s">
        <v>138</v>
      </c>
      <c r="H129" s="119" t="s">
        <v>139</v>
      </c>
      <c r="I129" s="145">
        <v>12.1</v>
      </c>
      <c r="J129" s="120">
        <v>42956</v>
      </c>
      <c r="K129" s="120">
        <v>42956</v>
      </c>
      <c r="L129" s="119" t="s">
        <v>137</v>
      </c>
      <c r="M129" s="121">
        <f t="shared" si="15"/>
        <v>8000</v>
      </c>
      <c r="N129" s="121">
        <f t="shared" si="16"/>
        <v>6000</v>
      </c>
      <c r="O129" s="122" t="str">
        <f t="shared" si="17"/>
        <v>No Yes None 8000 6000</v>
      </c>
      <c r="P129" s="123">
        <f>IF(H129="Casement-slider",16,VLOOKUP(O129,'2. Version 5.0 Criteria'!$B$6:$D$39,3,FALSE))</f>
        <v>2</v>
      </c>
      <c r="Q129" s="124" t="e">
        <f t="shared" ref="Q129:AF144" si="25">IF($P129=Q$3, $I129, NA())</f>
        <v>#N/A</v>
      </c>
      <c r="R129" s="124">
        <f t="shared" si="25"/>
        <v>12.1</v>
      </c>
      <c r="S129" s="124" t="e">
        <f t="shared" si="25"/>
        <v>#N/A</v>
      </c>
      <c r="T129" s="124" t="e">
        <f t="shared" si="25"/>
        <v>#N/A</v>
      </c>
      <c r="U129" s="124" t="e">
        <f t="shared" si="25"/>
        <v>#N/A</v>
      </c>
      <c r="V129" s="124" t="e">
        <f t="shared" si="25"/>
        <v>#N/A</v>
      </c>
      <c r="W129" s="124" t="e">
        <f t="shared" si="25"/>
        <v>#N/A</v>
      </c>
      <c r="X129" s="124" t="e">
        <f t="shared" si="25"/>
        <v>#N/A</v>
      </c>
      <c r="Y129" s="124" t="e">
        <f t="shared" si="25"/>
        <v>#N/A</v>
      </c>
      <c r="Z129" s="124" t="e">
        <f t="shared" si="25"/>
        <v>#N/A</v>
      </c>
      <c r="AA129" s="124" t="e">
        <f t="shared" si="25"/>
        <v>#N/A</v>
      </c>
      <c r="AB129" s="124" t="e">
        <f t="shared" si="25"/>
        <v>#N/A</v>
      </c>
      <c r="AC129" s="124" t="e">
        <f t="shared" si="25"/>
        <v>#N/A</v>
      </c>
      <c r="AD129" s="124" t="e">
        <f t="shared" si="25"/>
        <v>#N/A</v>
      </c>
      <c r="AE129" s="124" t="e">
        <f t="shared" si="25"/>
        <v>#N/A</v>
      </c>
      <c r="AF129" s="124" t="e">
        <f t="shared" si="25"/>
        <v>#N/A</v>
      </c>
      <c r="AG129" s="124" t="e">
        <f t="shared" si="24"/>
        <v>#N/A</v>
      </c>
      <c r="AH129" s="124" t="e">
        <f t="shared" si="24"/>
        <v>#N/A</v>
      </c>
      <c r="AJ129" s="142"/>
      <c r="AK129" s="143"/>
      <c r="AL129" s="143"/>
      <c r="AM129" s="143"/>
      <c r="AN129" s="143"/>
      <c r="AO129" s="143"/>
      <c r="AP129" s="143"/>
      <c r="AQ129" s="143"/>
      <c r="AR129" s="143"/>
      <c r="AS129" s="143"/>
      <c r="AT129" s="143"/>
      <c r="AU129" s="2"/>
      <c r="AV129" s="3"/>
      <c r="AW129" s="129"/>
      <c r="AX129" s="129"/>
      <c r="AY129" s="129"/>
    </row>
    <row r="130" spans="1:51" s="125" customFormat="1" x14ac:dyDescent="0.2">
      <c r="A130" s="113"/>
      <c r="B130" s="114" t="s">
        <v>157</v>
      </c>
      <c r="C130" s="115" t="s">
        <v>302</v>
      </c>
      <c r="D130" s="116">
        <v>6000</v>
      </c>
      <c r="E130" s="117" t="s">
        <v>136</v>
      </c>
      <c r="F130" s="118" t="s">
        <v>137</v>
      </c>
      <c r="G130" s="118" t="s">
        <v>138</v>
      </c>
      <c r="H130" s="119" t="s">
        <v>139</v>
      </c>
      <c r="I130" s="145">
        <v>12.1</v>
      </c>
      <c r="J130" s="120">
        <v>42705</v>
      </c>
      <c r="K130" s="120">
        <v>42720</v>
      </c>
      <c r="L130" s="119" t="s">
        <v>137</v>
      </c>
      <c r="M130" s="121">
        <f t="shared" si="15"/>
        <v>8000</v>
      </c>
      <c r="N130" s="121">
        <f t="shared" si="16"/>
        <v>6000</v>
      </c>
      <c r="O130" s="122" t="str">
        <f t="shared" si="17"/>
        <v>No Yes None 8000 6000</v>
      </c>
      <c r="P130" s="123">
        <f>IF(H130="Casement-slider",16,VLOOKUP(O130,'2. Version 5.0 Criteria'!$B$6:$D$39,3,FALSE))</f>
        <v>2</v>
      </c>
      <c r="Q130" s="124" t="e">
        <f t="shared" si="25"/>
        <v>#N/A</v>
      </c>
      <c r="R130" s="124">
        <f t="shared" si="25"/>
        <v>12.1</v>
      </c>
      <c r="S130" s="124" t="e">
        <f t="shared" si="25"/>
        <v>#N/A</v>
      </c>
      <c r="T130" s="124" t="e">
        <f t="shared" si="25"/>
        <v>#N/A</v>
      </c>
      <c r="U130" s="124" t="e">
        <f t="shared" si="25"/>
        <v>#N/A</v>
      </c>
      <c r="V130" s="124" t="e">
        <f t="shared" si="25"/>
        <v>#N/A</v>
      </c>
      <c r="W130" s="124" t="e">
        <f t="shared" si="25"/>
        <v>#N/A</v>
      </c>
      <c r="X130" s="124" t="e">
        <f t="shared" si="25"/>
        <v>#N/A</v>
      </c>
      <c r="Y130" s="124" t="e">
        <f t="shared" si="25"/>
        <v>#N/A</v>
      </c>
      <c r="Z130" s="124" t="e">
        <f t="shared" si="25"/>
        <v>#N/A</v>
      </c>
      <c r="AA130" s="124" t="e">
        <f t="shared" si="25"/>
        <v>#N/A</v>
      </c>
      <c r="AB130" s="124" t="e">
        <f t="shared" si="25"/>
        <v>#N/A</v>
      </c>
      <c r="AC130" s="124" t="e">
        <f t="shared" si="25"/>
        <v>#N/A</v>
      </c>
      <c r="AD130" s="124" t="e">
        <f t="shared" si="25"/>
        <v>#N/A</v>
      </c>
      <c r="AE130" s="124" t="e">
        <f t="shared" si="25"/>
        <v>#N/A</v>
      </c>
      <c r="AF130" s="124" t="e">
        <f t="shared" si="25"/>
        <v>#N/A</v>
      </c>
      <c r="AG130" s="124" t="e">
        <f t="shared" si="24"/>
        <v>#N/A</v>
      </c>
      <c r="AH130" s="124" t="e">
        <f t="shared" si="24"/>
        <v>#N/A</v>
      </c>
      <c r="AJ130" s="142"/>
      <c r="AK130" s="143"/>
      <c r="AL130" s="143"/>
      <c r="AM130" s="143"/>
      <c r="AN130" s="143"/>
      <c r="AO130" s="143"/>
      <c r="AP130" s="143"/>
      <c r="AQ130" s="143"/>
      <c r="AR130" s="143"/>
      <c r="AS130" s="143"/>
      <c r="AT130" s="143"/>
      <c r="AU130" s="2"/>
      <c r="AV130" s="3"/>
      <c r="AW130" s="129"/>
      <c r="AX130" s="129"/>
      <c r="AY130" s="129"/>
    </row>
    <row r="131" spans="1:51" s="125" customFormat="1" x14ac:dyDescent="0.2">
      <c r="A131" s="113"/>
      <c r="B131" s="114" t="s">
        <v>157</v>
      </c>
      <c r="C131" s="115" t="s">
        <v>209</v>
      </c>
      <c r="D131" s="116">
        <v>6000</v>
      </c>
      <c r="E131" s="117" t="s">
        <v>136</v>
      </c>
      <c r="F131" s="118" t="s">
        <v>137</v>
      </c>
      <c r="G131" s="118" t="s">
        <v>138</v>
      </c>
      <c r="H131" s="119" t="s">
        <v>139</v>
      </c>
      <c r="I131" s="145">
        <v>12.1</v>
      </c>
      <c r="J131" s="120">
        <v>43374</v>
      </c>
      <c r="K131" s="120">
        <v>43373</v>
      </c>
      <c r="L131" s="119" t="s">
        <v>137</v>
      </c>
      <c r="M131" s="121">
        <f t="shared" si="15"/>
        <v>8000</v>
      </c>
      <c r="N131" s="121">
        <f t="shared" si="16"/>
        <v>6000</v>
      </c>
      <c r="O131" s="122" t="str">
        <f t="shared" si="17"/>
        <v>No Yes None 8000 6000</v>
      </c>
      <c r="P131" s="123">
        <f>IF(H131="Casement-slider",16,VLOOKUP(O131,'2. Version 5.0 Criteria'!$B$6:$D$39,3,FALSE))</f>
        <v>2</v>
      </c>
      <c r="Q131" s="124" t="e">
        <f t="shared" si="25"/>
        <v>#N/A</v>
      </c>
      <c r="R131" s="124">
        <f t="shared" si="25"/>
        <v>12.1</v>
      </c>
      <c r="S131" s="124" t="e">
        <f t="shared" si="25"/>
        <v>#N/A</v>
      </c>
      <c r="T131" s="124" t="e">
        <f t="shared" si="25"/>
        <v>#N/A</v>
      </c>
      <c r="U131" s="124" t="e">
        <f t="shared" si="25"/>
        <v>#N/A</v>
      </c>
      <c r="V131" s="124" t="e">
        <f t="shared" si="25"/>
        <v>#N/A</v>
      </c>
      <c r="W131" s="124" t="e">
        <f t="shared" si="25"/>
        <v>#N/A</v>
      </c>
      <c r="X131" s="124" t="e">
        <f t="shared" si="25"/>
        <v>#N/A</v>
      </c>
      <c r="Y131" s="124" t="e">
        <f t="shared" si="25"/>
        <v>#N/A</v>
      </c>
      <c r="Z131" s="124" t="e">
        <f t="shared" si="25"/>
        <v>#N/A</v>
      </c>
      <c r="AA131" s="124" t="e">
        <f t="shared" si="25"/>
        <v>#N/A</v>
      </c>
      <c r="AB131" s="124" t="e">
        <f t="shared" si="25"/>
        <v>#N/A</v>
      </c>
      <c r="AC131" s="124" t="e">
        <f t="shared" si="25"/>
        <v>#N/A</v>
      </c>
      <c r="AD131" s="124" t="e">
        <f t="shared" si="25"/>
        <v>#N/A</v>
      </c>
      <c r="AE131" s="124" t="e">
        <f t="shared" si="25"/>
        <v>#N/A</v>
      </c>
      <c r="AF131" s="124" t="e">
        <f t="shared" si="25"/>
        <v>#N/A</v>
      </c>
      <c r="AG131" s="124" t="e">
        <f t="shared" si="24"/>
        <v>#N/A</v>
      </c>
      <c r="AH131" s="124" t="e">
        <f t="shared" si="24"/>
        <v>#N/A</v>
      </c>
      <c r="AJ131" s="142"/>
      <c r="AK131" s="143"/>
      <c r="AL131" s="143"/>
      <c r="AM131" s="143"/>
      <c r="AN131" s="143"/>
      <c r="AO131" s="143"/>
      <c r="AP131" s="143"/>
      <c r="AQ131" s="143"/>
      <c r="AR131" s="143"/>
      <c r="AS131" s="143"/>
      <c r="AT131" s="143"/>
      <c r="AU131" s="2"/>
      <c r="AV131" s="3"/>
      <c r="AW131" s="129"/>
      <c r="AX131" s="129"/>
      <c r="AY131" s="129"/>
    </row>
    <row r="132" spans="1:51" s="125" customFormat="1" x14ac:dyDescent="0.2">
      <c r="A132" s="113"/>
      <c r="B132" s="114" t="s">
        <v>157</v>
      </c>
      <c r="C132" s="115" t="s">
        <v>312</v>
      </c>
      <c r="D132" s="116">
        <v>6000</v>
      </c>
      <c r="E132" s="117" t="s">
        <v>136</v>
      </c>
      <c r="F132" s="118" t="s">
        <v>137</v>
      </c>
      <c r="G132" s="118" t="s">
        <v>138</v>
      </c>
      <c r="H132" s="119" t="s">
        <v>139</v>
      </c>
      <c r="I132" s="145">
        <v>12.1</v>
      </c>
      <c r="J132" s="120">
        <v>43466</v>
      </c>
      <c r="K132" s="120">
        <v>43412</v>
      </c>
      <c r="L132" s="119" t="s">
        <v>137</v>
      </c>
      <c r="M132" s="121">
        <f t="shared" si="15"/>
        <v>8000</v>
      </c>
      <c r="N132" s="121">
        <f t="shared" si="16"/>
        <v>6000</v>
      </c>
      <c r="O132" s="122" t="str">
        <f t="shared" si="17"/>
        <v>No Yes None 8000 6000</v>
      </c>
      <c r="P132" s="123">
        <f>IF(H132="Casement-slider",16,VLOOKUP(O132,'2. Version 5.0 Criteria'!$B$6:$D$39,3,FALSE))</f>
        <v>2</v>
      </c>
      <c r="Q132" s="124" t="e">
        <f t="shared" si="25"/>
        <v>#N/A</v>
      </c>
      <c r="R132" s="124">
        <f t="shared" si="25"/>
        <v>12.1</v>
      </c>
      <c r="S132" s="124" t="e">
        <f t="shared" si="25"/>
        <v>#N/A</v>
      </c>
      <c r="T132" s="124" t="e">
        <f t="shared" si="25"/>
        <v>#N/A</v>
      </c>
      <c r="U132" s="124" t="e">
        <f t="shared" si="25"/>
        <v>#N/A</v>
      </c>
      <c r="V132" s="124" t="e">
        <f t="shared" si="25"/>
        <v>#N/A</v>
      </c>
      <c r="W132" s="124" t="e">
        <f t="shared" si="25"/>
        <v>#N/A</v>
      </c>
      <c r="X132" s="124" t="e">
        <f t="shared" si="25"/>
        <v>#N/A</v>
      </c>
      <c r="Y132" s="124" t="e">
        <f t="shared" si="25"/>
        <v>#N/A</v>
      </c>
      <c r="Z132" s="124" t="e">
        <f t="shared" si="25"/>
        <v>#N/A</v>
      </c>
      <c r="AA132" s="124" t="e">
        <f t="shared" si="25"/>
        <v>#N/A</v>
      </c>
      <c r="AB132" s="124" t="e">
        <f t="shared" si="25"/>
        <v>#N/A</v>
      </c>
      <c r="AC132" s="124" t="e">
        <f t="shared" si="25"/>
        <v>#N/A</v>
      </c>
      <c r="AD132" s="124" t="e">
        <f t="shared" si="25"/>
        <v>#N/A</v>
      </c>
      <c r="AE132" s="124" t="e">
        <f t="shared" si="25"/>
        <v>#N/A</v>
      </c>
      <c r="AF132" s="124" t="e">
        <f t="shared" si="25"/>
        <v>#N/A</v>
      </c>
      <c r="AG132" s="124" t="e">
        <f t="shared" si="24"/>
        <v>#N/A</v>
      </c>
      <c r="AH132" s="124" t="e">
        <f t="shared" si="24"/>
        <v>#N/A</v>
      </c>
      <c r="AJ132" s="142"/>
      <c r="AK132" s="143"/>
      <c r="AL132" s="143"/>
      <c r="AM132" s="143"/>
      <c r="AN132" s="143"/>
      <c r="AO132" s="143"/>
      <c r="AP132" s="143"/>
      <c r="AQ132" s="143"/>
      <c r="AR132" s="143"/>
      <c r="AS132" s="143"/>
      <c r="AT132" s="143"/>
      <c r="AU132" s="2"/>
      <c r="AV132" s="3"/>
      <c r="AW132" s="129"/>
      <c r="AX132" s="129"/>
      <c r="AY132" s="129"/>
    </row>
    <row r="133" spans="1:51" s="125" customFormat="1" x14ac:dyDescent="0.2">
      <c r="A133" s="113"/>
      <c r="B133" s="114" t="s">
        <v>157</v>
      </c>
      <c r="C133" s="115" t="s">
        <v>313</v>
      </c>
      <c r="D133" s="116">
        <v>6000</v>
      </c>
      <c r="E133" s="117" t="s">
        <v>136</v>
      </c>
      <c r="F133" s="118" t="s">
        <v>137</v>
      </c>
      <c r="G133" s="118" t="s">
        <v>138</v>
      </c>
      <c r="H133" s="119" t="s">
        <v>139</v>
      </c>
      <c r="I133" s="145">
        <v>12.1</v>
      </c>
      <c r="J133" s="120">
        <v>43449</v>
      </c>
      <c r="K133" s="120">
        <v>43458</v>
      </c>
      <c r="L133" s="119" t="s">
        <v>137</v>
      </c>
      <c r="M133" s="121">
        <f t="shared" ref="M133:M196" si="26">IF(IF(D133&lt;6000,6000,IF(D133&lt;8000,8000,IF(D133&lt;11000,11000,IF(D133&lt;14000,14000,IF(D133&lt;20000,20000,IF(D133&lt;28000,28000))))))&lt;&gt;FALSE(),
IF(D133&lt;6000,6000,IF(D133&lt;8000,8000,IF(D133&lt;11000,11000,IF(D133&lt;14000,14000,IF(D133&lt;20000,20000,IF(D133&lt;28000,28000)))))),
"")</f>
        <v>8000</v>
      </c>
      <c r="N133" s="121">
        <f t="shared" ref="N133:N196" si="27">IF(IF(D133&gt;=28000,28000,IF(D133&gt;=20000,20000,IF(D133&gt;=14000,14000,IF(D133&gt;=11000,11000,IF(D133&gt;=8000,8000,IF(D133&gt;=6000,6000))))))&lt;&gt;FALSE(),
IF(D133&gt;=28000,28000,IF(D133&gt;=20000,20000,IF(D133&gt;=14000,14000,IF(D133&gt;=11000,11000,IF(D133&gt;=8000,8000,IF(D133&gt;=6000,6000)))))),"")</f>
        <v>6000</v>
      </c>
      <c r="O133" s="122" t="str">
        <f t="shared" ref="O133:O196" si="28">CONCATENATE(F133," ",G133," ",H133," ",M133," ",N133)</f>
        <v>No Yes None 8000 6000</v>
      </c>
      <c r="P133" s="123">
        <f>IF(H133="Casement-slider",16,VLOOKUP(O133,'2. Version 5.0 Criteria'!$B$6:$D$39,3,FALSE))</f>
        <v>2</v>
      </c>
      <c r="Q133" s="124" t="e">
        <f t="shared" si="25"/>
        <v>#N/A</v>
      </c>
      <c r="R133" s="124">
        <f t="shared" si="25"/>
        <v>12.1</v>
      </c>
      <c r="S133" s="124" t="e">
        <f t="shared" si="25"/>
        <v>#N/A</v>
      </c>
      <c r="T133" s="124" t="e">
        <f t="shared" si="25"/>
        <v>#N/A</v>
      </c>
      <c r="U133" s="124" t="e">
        <f t="shared" si="25"/>
        <v>#N/A</v>
      </c>
      <c r="V133" s="124" t="e">
        <f t="shared" si="25"/>
        <v>#N/A</v>
      </c>
      <c r="W133" s="124" t="e">
        <f t="shared" si="25"/>
        <v>#N/A</v>
      </c>
      <c r="X133" s="124" t="e">
        <f t="shared" si="25"/>
        <v>#N/A</v>
      </c>
      <c r="Y133" s="124" t="e">
        <f t="shared" si="25"/>
        <v>#N/A</v>
      </c>
      <c r="Z133" s="124" t="e">
        <f t="shared" si="25"/>
        <v>#N/A</v>
      </c>
      <c r="AA133" s="124" t="e">
        <f t="shared" si="25"/>
        <v>#N/A</v>
      </c>
      <c r="AB133" s="124" t="e">
        <f t="shared" si="25"/>
        <v>#N/A</v>
      </c>
      <c r="AC133" s="124" t="e">
        <f t="shared" si="25"/>
        <v>#N/A</v>
      </c>
      <c r="AD133" s="124" t="e">
        <f t="shared" si="25"/>
        <v>#N/A</v>
      </c>
      <c r="AE133" s="124" t="e">
        <f t="shared" si="25"/>
        <v>#N/A</v>
      </c>
      <c r="AF133" s="124" t="e">
        <f t="shared" si="25"/>
        <v>#N/A</v>
      </c>
      <c r="AG133" s="124" t="e">
        <f t="shared" si="24"/>
        <v>#N/A</v>
      </c>
      <c r="AH133" s="124" t="e">
        <f t="shared" si="24"/>
        <v>#N/A</v>
      </c>
      <c r="AJ133" s="142"/>
      <c r="AK133" s="143"/>
      <c r="AL133" s="143"/>
      <c r="AM133" s="143"/>
      <c r="AN133" s="143"/>
      <c r="AO133" s="143"/>
      <c r="AP133" s="143"/>
      <c r="AQ133" s="143"/>
      <c r="AR133" s="143"/>
      <c r="AS133" s="143"/>
      <c r="AT133" s="143"/>
      <c r="AU133" s="2"/>
      <c r="AV133" s="3"/>
      <c r="AW133" s="129"/>
      <c r="AX133" s="129"/>
      <c r="AY133" s="129"/>
    </row>
    <row r="134" spans="1:51" s="125" customFormat="1" x14ac:dyDescent="0.2">
      <c r="A134" s="113"/>
      <c r="B134" s="114" t="s">
        <v>184</v>
      </c>
      <c r="C134" s="115" t="s">
        <v>314</v>
      </c>
      <c r="D134" s="116">
        <v>6000</v>
      </c>
      <c r="E134" s="117" t="s">
        <v>136</v>
      </c>
      <c r="F134" s="118" t="s">
        <v>137</v>
      </c>
      <c r="G134" s="118" t="s">
        <v>138</v>
      </c>
      <c r="H134" s="119" t="s">
        <v>139</v>
      </c>
      <c r="I134" s="145">
        <v>12.1</v>
      </c>
      <c r="J134" s="120">
        <v>44229</v>
      </c>
      <c r="K134" s="120">
        <v>44000</v>
      </c>
      <c r="L134" s="119" t="s">
        <v>138</v>
      </c>
      <c r="M134" s="121">
        <f t="shared" si="26"/>
        <v>8000</v>
      </c>
      <c r="N134" s="121">
        <f t="shared" si="27"/>
        <v>6000</v>
      </c>
      <c r="O134" s="122" t="str">
        <f t="shared" si="28"/>
        <v>No Yes None 8000 6000</v>
      </c>
      <c r="P134" s="123">
        <f>IF(H134="Casement-slider",16,VLOOKUP(O134,'2. Version 5.0 Criteria'!$B$6:$D$39,3,FALSE))</f>
        <v>2</v>
      </c>
      <c r="Q134" s="124" t="e">
        <f t="shared" si="25"/>
        <v>#N/A</v>
      </c>
      <c r="R134" s="124">
        <f t="shared" si="25"/>
        <v>12.1</v>
      </c>
      <c r="S134" s="124" t="e">
        <f t="shared" si="25"/>
        <v>#N/A</v>
      </c>
      <c r="T134" s="124" t="e">
        <f t="shared" si="25"/>
        <v>#N/A</v>
      </c>
      <c r="U134" s="124" t="e">
        <f t="shared" si="25"/>
        <v>#N/A</v>
      </c>
      <c r="V134" s="124" t="e">
        <f t="shared" si="25"/>
        <v>#N/A</v>
      </c>
      <c r="W134" s="124" t="e">
        <f t="shared" si="25"/>
        <v>#N/A</v>
      </c>
      <c r="X134" s="124" t="e">
        <f t="shared" si="25"/>
        <v>#N/A</v>
      </c>
      <c r="Y134" s="124" t="e">
        <f t="shared" si="25"/>
        <v>#N/A</v>
      </c>
      <c r="Z134" s="124" t="e">
        <f t="shared" si="25"/>
        <v>#N/A</v>
      </c>
      <c r="AA134" s="124" t="e">
        <f t="shared" si="25"/>
        <v>#N/A</v>
      </c>
      <c r="AB134" s="124" t="e">
        <f t="shared" si="25"/>
        <v>#N/A</v>
      </c>
      <c r="AC134" s="124" t="e">
        <f t="shared" si="25"/>
        <v>#N/A</v>
      </c>
      <c r="AD134" s="124" t="e">
        <f t="shared" si="25"/>
        <v>#N/A</v>
      </c>
      <c r="AE134" s="124" t="e">
        <f t="shared" si="25"/>
        <v>#N/A</v>
      </c>
      <c r="AF134" s="124" t="e">
        <f t="shared" si="25"/>
        <v>#N/A</v>
      </c>
      <c r="AG134" s="124" t="e">
        <f t="shared" si="24"/>
        <v>#N/A</v>
      </c>
      <c r="AH134" s="124" t="e">
        <f t="shared" si="24"/>
        <v>#N/A</v>
      </c>
      <c r="AJ134" s="142"/>
      <c r="AK134" s="143"/>
      <c r="AL134" s="143"/>
      <c r="AM134" s="143"/>
      <c r="AN134" s="143"/>
      <c r="AO134" s="143"/>
      <c r="AP134" s="143"/>
      <c r="AQ134" s="143"/>
      <c r="AR134" s="143"/>
      <c r="AS134" s="143"/>
      <c r="AT134" s="143"/>
      <c r="AU134" s="2"/>
      <c r="AV134" s="3"/>
      <c r="AW134" s="129"/>
      <c r="AX134" s="129"/>
      <c r="AY134" s="129"/>
    </row>
    <row r="135" spans="1:51" s="125" customFormat="1" x14ac:dyDescent="0.2">
      <c r="A135" s="113"/>
      <c r="B135" s="114" t="s">
        <v>315</v>
      </c>
      <c r="C135" s="115" t="s">
        <v>316</v>
      </c>
      <c r="D135" s="116">
        <v>6000</v>
      </c>
      <c r="E135" s="117" t="s">
        <v>136</v>
      </c>
      <c r="F135" s="118" t="s">
        <v>137</v>
      </c>
      <c r="G135" s="118" t="s">
        <v>138</v>
      </c>
      <c r="H135" s="119" t="s">
        <v>139</v>
      </c>
      <c r="I135" s="145">
        <v>12.1</v>
      </c>
      <c r="J135" s="120">
        <v>43847</v>
      </c>
      <c r="K135" s="120">
        <v>44000</v>
      </c>
      <c r="L135" s="119" t="s">
        <v>138</v>
      </c>
      <c r="M135" s="121">
        <f t="shared" si="26"/>
        <v>8000</v>
      </c>
      <c r="N135" s="121">
        <f t="shared" si="27"/>
        <v>6000</v>
      </c>
      <c r="O135" s="122" t="str">
        <f t="shared" si="28"/>
        <v>No Yes None 8000 6000</v>
      </c>
      <c r="P135" s="123">
        <f>IF(H135="Casement-slider",16,VLOOKUP(O135,'2. Version 5.0 Criteria'!$B$6:$D$39,3,FALSE))</f>
        <v>2</v>
      </c>
      <c r="Q135" s="124" t="e">
        <f t="shared" si="25"/>
        <v>#N/A</v>
      </c>
      <c r="R135" s="124">
        <f t="shared" si="25"/>
        <v>12.1</v>
      </c>
      <c r="S135" s="124" t="e">
        <f t="shared" si="25"/>
        <v>#N/A</v>
      </c>
      <c r="T135" s="124" t="e">
        <f t="shared" si="25"/>
        <v>#N/A</v>
      </c>
      <c r="U135" s="124" t="e">
        <f t="shared" si="25"/>
        <v>#N/A</v>
      </c>
      <c r="V135" s="124" t="e">
        <f t="shared" si="25"/>
        <v>#N/A</v>
      </c>
      <c r="W135" s="124" t="e">
        <f t="shared" si="25"/>
        <v>#N/A</v>
      </c>
      <c r="X135" s="124" t="e">
        <f t="shared" si="25"/>
        <v>#N/A</v>
      </c>
      <c r="Y135" s="124" t="e">
        <f t="shared" si="25"/>
        <v>#N/A</v>
      </c>
      <c r="Z135" s="124" t="e">
        <f t="shared" si="25"/>
        <v>#N/A</v>
      </c>
      <c r="AA135" s="124" t="e">
        <f t="shared" si="25"/>
        <v>#N/A</v>
      </c>
      <c r="AB135" s="124" t="e">
        <f t="shared" si="25"/>
        <v>#N/A</v>
      </c>
      <c r="AC135" s="124" t="e">
        <f t="shared" si="25"/>
        <v>#N/A</v>
      </c>
      <c r="AD135" s="124" t="e">
        <f t="shared" si="25"/>
        <v>#N/A</v>
      </c>
      <c r="AE135" s="124" t="e">
        <f t="shared" si="25"/>
        <v>#N/A</v>
      </c>
      <c r="AF135" s="124" t="e">
        <f t="shared" si="25"/>
        <v>#N/A</v>
      </c>
      <c r="AG135" s="124" t="e">
        <f t="shared" si="24"/>
        <v>#N/A</v>
      </c>
      <c r="AH135" s="124" t="e">
        <f t="shared" si="24"/>
        <v>#N/A</v>
      </c>
      <c r="AJ135" s="142"/>
      <c r="AK135" s="143"/>
      <c r="AL135" s="143"/>
      <c r="AM135" s="143"/>
      <c r="AN135" s="143"/>
      <c r="AO135" s="143"/>
      <c r="AP135" s="143"/>
      <c r="AQ135" s="143"/>
      <c r="AR135" s="143"/>
      <c r="AS135" s="143"/>
      <c r="AT135" s="143"/>
      <c r="AU135" s="2"/>
      <c r="AV135" s="3"/>
      <c r="AW135" s="129"/>
      <c r="AX135" s="129"/>
      <c r="AY135" s="129"/>
    </row>
    <row r="136" spans="1:51" s="125" customFormat="1" x14ac:dyDescent="0.2">
      <c r="A136" s="113"/>
      <c r="B136" s="114" t="s">
        <v>315</v>
      </c>
      <c r="C136" s="115" t="s">
        <v>317</v>
      </c>
      <c r="D136" s="116">
        <v>6000</v>
      </c>
      <c r="E136" s="117" t="s">
        <v>136</v>
      </c>
      <c r="F136" s="118" t="s">
        <v>137</v>
      </c>
      <c r="G136" s="118" t="s">
        <v>138</v>
      </c>
      <c r="H136" s="119" t="s">
        <v>139</v>
      </c>
      <c r="I136" s="145">
        <v>12.1</v>
      </c>
      <c r="J136" s="120">
        <v>44049</v>
      </c>
      <c r="K136" s="120">
        <v>44061</v>
      </c>
      <c r="L136" s="119" t="s">
        <v>137</v>
      </c>
      <c r="M136" s="121">
        <f t="shared" si="26"/>
        <v>8000</v>
      </c>
      <c r="N136" s="121">
        <f t="shared" si="27"/>
        <v>6000</v>
      </c>
      <c r="O136" s="122" t="str">
        <f t="shared" si="28"/>
        <v>No Yes None 8000 6000</v>
      </c>
      <c r="P136" s="123">
        <f>IF(H136="Casement-slider",16,VLOOKUP(O136,'2. Version 5.0 Criteria'!$B$6:$D$39,3,FALSE))</f>
        <v>2</v>
      </c>
      <c r="Q136" s="124" t="e">
        <f t="shared" si="25"/>
        <v>#N/A</v>
      </c>
      <c r="R136" s="124">
        <f t="shared" si="25"/>
        <v>12.1</v>
      </c>
      <c r="S136" s="124" t="e">
        <f t="shared" si="25"/>
        <v>#N/A</v>
      </c>
      <c r="T136" s="124" t="e">
        <f t="shared" si="25"/>
        <v>#N/A</v>
      </c>
      <c r="U136" s="124" t="e">
        <f t="shared" si="25"/>
        <v>#N/A</v>
      </c>
      <c r="V136" s="124" t="e">
        <f t="shared" si="25"/>
        <v>#N/A</v>
      </c>
      <c r="W136" s="124" t="e">
        <f t="shared" si="25"/>
        <v>#N/A</v>
      </c>
      <c r="X136" s="124" t="e">
        <f t="shared" si="25"/>
        <v>#N/A</v>
      </c>
      <c r="Y136" s="124" t="e">
        <f t="shared" si="25"/>
        <v>#N/A</v>
      </c>
      <c r="Z136" s="124" t="e">
        <f t="shared" si="25"/>
        <v>#N/A</v>
      </c>
      <c r="AA136" s="124" t="e">
        <f t="shared" si="25"/>
        <v>#N/A</v>
      </c>
      <c r="AB136" s="124" t="e">
        <f t="shared" si="25"/>
        <v>#N/A</v>
      </c>
      <c r="AC136" s="124" t="e">
        <f t="shared" si="25"/>
        <v>#N/A</v>
      </c>
      <c r="AD136" s="124" t="e">
        <f t="shared" si="25"/>
        <v>#N/A</v>
      </c>
      <c r="AE136" s="124" t="e">
        <f t="shared" si="25"/>
        <v>#N/A</v>
      </c>
      <c r="AF136" s="124" t="e">
        <f t="shared" si="25"/>
        <v>#N/A</v>
      </c>
      <c r="AG136" s="124" t="e">
        <f t="shared" si="24"/>
        <v>#N/A</v>
      </c>
      <c r="AH136" s="124" t="e">
        <f t="shared" si="24"/>
        <v>#N/A</v>
      </c>
      <c r="AJ136" s="142"/>
      <c r="AK136" s="143"/>
      <c r="AL136" s="143"/>
      <c r="AM136" s="143"/>
      <c r="AN136" s="143"/>
      <c r="AO136" s="143"/>
      <c r="AP136" s="143"/>
      <c r="AQ136" s="143"/>
      <c r="AR136" s="143"/>
      <c r="AS136" s="143"/>
      <c r="AT136" s="143"/>
      <c r="AU136" s="2"/>
      <c r="AV136" s="3"/>
      <c r="AW136" s="129"/>
      <c r="AX136" s="129"/>
      <c r="AY136" s="129"/>
    </row>
    <row r="137" spans="1:51" s="125" customFormat="1" x14ac:dyDescent="0.2">
      <c r="A137" s="113"/>
      <c r="B137" s="114" t="s">
        <v>159</v>
      </c>
      <c r="C137" s="115" t="s">
        <v>318</v>
      </c>
      <c r="D137" s="116">
        <v>6000</v>
      </c>
      <c r="E137" s="117" t="s">
        <v>136</v>
      </c>
      <c r="F137" s="118" t="s">
        <v>137</v>
      </c>
      <c r="G137" s="118" t="s">
        <v>138</v>
      </c>
      <c r="H137" s="119" t="s">
        <v>139</v>
      </c>
      <c r="I137" s="145">
        <v>12.1</v>
      </c>
      <c r="J137" s="120">
        <v>43405</v>
      </c>
      <c r="K137" s="120">
        <v>43412</v>
      </c>
      <c r="L137" s="119" t="s">
        <v>138</v>
      </c>
      <c r="M137" s="121">
        <f t="shared" si="26"/>
        <v>8000</v>
      </c>
      <c r="N137" s="121">
        <f t="shared" si="27"/>
        <v>6000</v>
      </c>
      <c r="O137" s="122" t="str">
        <f t="shared" si="28"/>
        <v>No Yes None 8000 6000</v>
      </c>
      <c r="P137" s="123">
        <f>IF(H137="Casement-slider",16,VLOOKUP(O137,'2. Version 5.0 Criteria'!$B$6:$D$39,3,FALSE))</f>
        <v>2</v>
      </c>
      <c r="Q137" s="124" t="e">
        <f t="shared" si="25"/>
        <v>#N/A</v>
      </c>
      <c r="R137" s="124">
        <f t="shared" si="25"/>
        <v>12.1</v>
      </c>
      <c r="S137" s="124" t="e">
        <f t="shared" si="25"/>
        <v>#N/A</v>
      </c>
      <c r="T137" s="124" t="e">
        <f t="shared" si="25"/>
        <v>#N/A</v>
      </c>
      <c r="U137" s="124" t="e">
        <f t="shared" si="25"/>
        <v>#N/A</v>
      </c>
      <c r="V137" s="124" t="e">
        <f t="shared" si="25"/>
        <v>#N/A</v>
      </c>
      <c r="W137" s="124" t="e">
        <f t="shared" si="25"/>
        <v>#N/A</v>
      </c>
      <c r="X137" s="124" t="e">
        <f t="shared" si="25"/>
        <v>#N/A</v>
      </c>
      <c r="Y137" s="124" t="e">
        <f t="shared" si="25"/>
        <v>#N/A</v>
      </c>
      <c r="Z137" s="124" t="e">
        <f t="shared" si="25"/>
        <v>#N/A</v>
      </c>
      <c r="AA137" s="124" t="e">
        <f t="shared" si="25"/>
        <v>#N/A</v>
      </c>
      <c r="AB137" s="124" t="e">
        <f t="shared" si="25"/>
        <v>#N/A</v>
      </c>
      <c r="AC137" s="124" t="e">
        <f t="shared" si="25"/>
        <v>#N/A</v>
      </c>
      <c r="AD137" s="124" t="e">
        <f t="shared" si="25"/>
        <v>#N/A</v>
      </c>
      <c r="AE137" s="124" t="e">
        <f t="shared" si="25"/>
        <v>#N/A</v>
      </c>
      <c r="AF137" s="124" t="e">
        <f t="shared" si="25"/>
        <v>#N/A</v>
      </c>
      <c r="AG137" s="124" t="e">
        <f t="shared" si="24"/>
        <v>#N/A</v>
      </c>
      <c r="AH137" s="124" t="e">
        <f t="shared" si="24"/>
        <v>#N/A</v>
      </c>
      <c r="AJ137" s="142"/>
      <c r="AK137" s="143"/>
      <c r="AL137" s="143"/>
      <c r="AM137" s="143"/>
      <c r="AN137" s="143"/>
      <c r="AO137" s="143"/>
      <c r="AP137" s="143"/>
      <c r="AQ137" s="143"/>
      <c r="AR137" s="143"/>
      <c r="AS137" s="143"/>
      <c r="AT137" s="143"/>
      <c r="AU137" s="2"/>
      <c r="AV137" s="3"/>
      <c r="AW137" s="129"/>
      <c r="AX137" s="129"/>
      <c r="AY137" s="129"/>
    </row>
    <row r="138" spans="1:51" s="125" customFormat="1" x14ac:dyDescent="0.2">
      <c r="A138" s="113"/>
      <c r="B138" s="114" t="s">
        <v>159</v>
      </c>
      <c r="C138" s="115" t="s">
        <v>319</v>
      </c>
      <c r="D138" s="116">
        <v>6000</v>
      </c>
      <c r="E138" s="117" t="s">
        <v>136</v>
      </c>
      <c r="F138" s="118" t="s">
        <v>137</v>
      </c>
      <c r="G138" s="118" t="s">
        <v>138</v>
      </c>
      <c r="H138" s="119" t="s">
        <v>139</v>
      </c>
      <c r="I138" s="145">
        <v>12.1</v>
      </c>
      <c r="J138" s="120">
        <v>44515</v>
      </c>
      <c r="K138" s="120">
        <v>44526</v>
      </c>
      <c r="L138" s="119" t="s">
        <v>137</v>
      </c>
      <c r="M138" s="121">
        <f t="shared" si="26"/>
        <v>8000</v>
      </c>
      <c r="N138" s="121">
        <f t="shared" si="27"/>
        <v>6000</v>
      </c>
      <c r="O138" s="122" t="str">
        <f t="shared" si="28"/>
        <v>No Yes None 8000 6000</v>
      </c>
      <c r="P138" s="123">
        <f>IF(H138="Casement-slider",16,VLOOKUP(O138,'2. Version 5.0 Criteria'!$B$6:$D$39,3,FALSE))</f>
        <v>2</v>
      </c>
      <c r="Q138" s="124" t="e">
        <f t="shared" si="25"/>
        <v>#N/A</v>
      </c>
      <c r="R138" s="124">
        <f t="shared" si="25"/>
        <v>12.1</v>
      </c>
      <c r="S138" s="124" t="e">
        <f t="shared" si="25"/>
        <v>#N/A</v>
      </c>
      <c r="T138" s="124" t="e">
        <f t="shared" si="25"/>
        <v>#N/A</v>
      </c>
      <c r="U138" s="124" t="e">
        <f t="shared" si="25"/>
        <v>#N/A</v>
      </c>
      <c r="V138" s="124" t="e">
        <f t="shared" si="25"/>
        <v>#N/A</v>
      </c>
      <c r="W138" s="124" t="e">
        <f t="shared" si="25"/>
        <v>#N/A</v>
      </c>
      <c r="X138" s="124" t="e">
        <f t="shared" si="25"/>
        <v>#N/A</v>
      </c>
      <c r="Y138" s="124" t="e">
        <f t="shared" si="25"/>
        <v>#N/A</v>
      </c>
      <c r="Z138" s="124" t="e">
        <f t="shared" si="25"/>
        <v>#N/A</v>
      </c>
      <c r="AA138" s="124" t="e">
        <f t="shared" si="25"/>
        <v>#N/A</v>
      </c>
      <c r="AB138" s="124" t="e">
        <f t="shared" si="25"/>
        <v>#N/A</v>
      </c>
      <c r="AC138" s="124" t="e">
        <f t="shared" si="25"/>
        <v>#N/A</v>
      </c>
      <c r="AD138" s="124" t="e">
        <f t="shared" si="25"/>
        <v>#N/A</v>
      </c>
      <c r="AE138" s="124" t="e">
        <f t="shared" si="25"/>
        <v>#N/A</v>
      </c>
      <c r="AF138" s="124" t="e">
        <f t="shared" si="25"/>
        <v>#N/A</v>
      </c>
      <c r="AG138" s="124" t="e">
        <f t="shared" si="24"/>
        <v>#N/A</v>
      </c>
      <c r="AH138" s="124" t="e">
        <f t="shared" si="24"/>
        <v>#N/A</v>
      </c>
      <c r="AJ138" s="142"/>
      <c r="AK138" s="143"/>
      <c r="AL138" s="143"/>
      <c r="AM138" s="143"/>
      <c r="AN138" s="143"/>
      <c r="AO138" s="143"/>
      <c r="AP138" s="143"/>
      <c r="AQ138" s="143"/>
      <c r="AR138" s="143"/>
      <c r="AS138" s="143"/>
      <c r="AT138" s="143"/>
      <c r="AU138" s="2"/>
      <c r="AV138" s="3"/>
      <c r="AW138" s="129"/>
      <c r="AX138" s="129"/>
      <c r="AY138" s="129"/>
    </row>
    <row r="139" spans="1:51" s="125" customFormat="1" x14ac:dyDescent="0.2">
      <c r="A139" s="113"/>
      <c r="B139" s="114" t="s">
        <v>320</v>
      </c>
      <c r="C139" s="115" t="s">
        <v>321</v>
      </c>
      <c r="D139" s="116">
        <v>6000</v>
      </c>
      <c r="E139" s="117" t="s">
        <v>136</v>
      </c>
      <c r="F139" s="118" t="s">
        <v>137</v>
      </c>
      <c r="G139" s="118" t="s">
        <v>138</v>
      </c>
      <c r="H139" s="119" t="s">
        <v>139</v>
      </c>
      <c r="I139" s="145">
        <v>12.1</v>
      </c>
      <c r="J139" s="120">
        <v>43084</v>
      </c>
      <c r="K139" s="120">
        <v>43094</v>
      </c>
      <c r="L139" s="119" t="s">
        <v>138</v>
      </c>
      <c r="M139" s="121">
        <f t="shared" si="26"/>
        <v>8000</v>
      </c>
      <c r="N139" s="121">
        <f t="shared" si="27"/>
        <v>6000</v>
      </c>
      <c r="O139" s="122" t="str">
        <f t="shared" si="28"/>
        <v>No Yes None 8000 6000</v>
      </c>
      <c r="P139" s="123">
        <f>IF(H139="Casement-slider",16,VLOOKUP(O139,'2. Version 5.0 Criteria'!$B$6:$D$39,3,FALSE))</f>
        <v>2</v>
      </c>
      <c r="Q139" s="124" t="e">
        <f t="shared" si="25"/>
        <v>#N/A</v>
      </c>
      <c r="R139" s="124">
        <f t="shared" si="25"/>
        <v>12.1</v>
      </c>
      <c r="S139" s="124" t="e">
        <f t="shared" si="25"/>
        <v>#N/A</v>
      </c>
      <c r="T139" s="124" t="e">
        <f t="shared" si="25"/>
        <v>#N/A</v>
      </c>
      <c r="U139" s="124" t="e">
        <f t="shared" si="25"/>
        <v>#N/A</v>
      </c>
      <c r="V139" s="124" t="e">
        <f t="shared" si="25"/>
        <v>#N/A</v>
      </c>
      <c r="W139" s="124" t="e">
        <f t="shared" si="25"/>
        <v>#N/A</v>
      </c>
      <c r="X139" s="124" t="e">
        <f t="shared" si="25"/>
        <v>#N/A</v>
      </c>
      <c r="Y139" s="124" t="e">
        <f t="shared" si="25"/>
        <v>#N/A</v>
      </c>
      <c r="Z139" s="124" t="e">
        <f t="shared" si="25"/>
        <v>#N/A</v>
      </c>
      <c r="AA139" s="124" t="e">
        <f t="shared" si="25"/>
        <v>#N/A</v>
      </c>
      <c r="AB139" s="124" t="e">
        <f t="shared" si="25"/>
        <v>#N/A</v>
      </c>
      <c r="AC139" s="124" t="e">
        <f t="shared" si="25"/>
        <v>#N/A</v>
      </c>
      <c r="AD139" s="124" t="e">
        <f t="shared" si="25"/>
        <v>#N/A</v>
      </c>
      <c r="AE139" s="124" t="e">
        <f t="shared" si="25"/>
        <v>#N/A</v>
      </c>
      <c r="AF139" s="124" t="e">
        <f t="shared" si="25"/>
        <v>#N/A</v>
      </c>
      <c r="AG139" s="124" t="e">
        <f t="shared" si="24"/>
        <v>#N/A</v>
      </c>
      <c r="AH139" s="124" t="e">
        <f t="shared" si="24"/>
        <v>#N/A</v>
      </c>
      <c r="AJ139" s="142"/>
      <c r="AK139" s="143"/>
      <c r="AL139" s="143"/>
      <c r="AM139" s="143"/>
      <c r="AN139" s="143"/>
      <c r="AO139" s="143"/>
      <c r="AP139" s="143"/>
      <c r="AQ139" s="143"/>
      <c r="AR139" s="143"/>
      <c r="AS139" s="143"/>
      <c r="AT139" s="143"/>
      <c r="AU139" s="2"/>
      <c r="AV139" s="3"/>
      <c r="AW139" s="129"/>
      <c r="AX139" s="129"/>
      <c r="AY139" s="129"/>
    </row>
    <row r="140" spans="1:51" s="125" customFormat="1" x14ac:dyDescent="0.2">
      <c r="A140" s="113"/>
      <c r="B140" s="114" t="s">
        <v>320</v>
      </c>
      <c r="C140" s="115" t="s">
        <v>322</v>
      </c>
      <c r="D140" s="116">
        <v>6000</v>
      </c>
      <c r="E140" s="117" t="s">
        <v>136</v>
      </c>
      <c r="F140" s="118" t="s">
        <v>137</v>
      </c>
      <c r="G140" s="118" t="s">
        <v>138</v>
      </c>
      <c r="H140" s="119" t="s">
        <v>139</v>
      </c>
      <c r="I140" s="145">
        <v>12.1</v>
      </c>
      <c r="J140" s="120">
        <v>43425</v>
      </c>
      <c r="K140" s="120">
        <v>43373</v>
      </c>
      <c r="L140" s="119" t="s">
        <v>137</v>
      </c>
      <c r="M140" s="121">
        <f t="shared" si="26"/>
        <v>8000</v>
      </c>
      <c r="N140" s="121">
        <f t="shared" si="27"/>
        <v>6000</v>
      </c>
      <c r="O140" s="122" t="str">
        <f t="shared" si="28"/>
        <v>No Yes None 8000 6000</v>
      </c>
      <c r="P140" s="123">
        <f>IF(H140="Casement-slider",16,VLOOKUP(O140,'2. Version 5.0 Criteria'!$B$6:$D$39,3,FALSE))</f>
        <v>2</v>
      </c>
      <c r="Q140" s="124" t="e">
        <f t="shared" si="25"/>
        <v>#N/A</v>
      </c>
      <c r="R140" s="124">
        <f t="shared" si="25"/>
        <v>12.1</v>
      </c>
      <c r="S140" s="124" t="e">
        <f t="shared" si="25"/>
        <v>#N/A</v>
      </c>
      <c r="T140" s="124" t="e">
        <f t="shared" si="25"/>
        <v>#N/A</v>
      </c>
      <c r="U140" s="124" t="e">
        <f t="shared" si="25"/>
        <v>#N/A</v>
      </c>
      <c r="V140" s="124" t="e">
        <f t="shared" si="25"/>
        <v>#N/A</v>
      </c>
      <c r="W140" s="124" t="e">
        <f t="shared" si="25"/>
        <v>#N/A</v>
      </c>
      <c r="X140" s="124" t="e">
        <f t="shared" si="25"/>
        <v>#N/A</v>
      </c>
      <c r="Y140" s="124" t="e">
        <f t="shared" si="25"/>
        <v>#N/A</v>
      </c>
      <c r="Z140" s="124" t="e">
        <f t="shared" si="25"/>
        <v>#N/A</v>
      </c>
      <c r="AA140" s="124" t="e">
        <f t="shared" si="25"/>
        <v>#N/A</v>
      </c>
      <c r="AB140" s="124" t="e">
        <f t="shared" si="25"/>
        <v>#N/A</v>
      </c>
      <c r="AC140" s="124" t="e">
        <f t="shared" si="25"/>
        <v>#N/A</v>
      </c>
      <c r="AD140" s="124" t="e">
        <f t="shared" si="25"/>
        <v>#N/A</v>
      </c>
      <c r="AE140" s="124" t="e">
        <f t="shared" si="25"/>
        <v>#N/A</v>
      </c>
      <c r="AF140" s="124" t="e">
        <f t="shared" si="25"/>
        <v>#N/A</v>
      </c>
      <c r="AG140" s="124" t="e">
        <f t="shared" si="24"/>
        <v>#N/A</v>
      </c>
      <c r="AH140" s="124" t="e">
        <f t="shared" si="24"/>
        <v>#N/A</v>
      </c>
      <c r="AJ140" s="142"/>
      <c r="AK140" s="143"/>
      <c r="AL140" s="143"/>
      <c r="AM140" s="143"/>
      <c r="AN140" s="143"/>
      <c r="AO140" s="143"/>
      <c r="AP140" s="143"/>
      <c r="AQ140" s="143"/>
      <c r="AR140" s="143"/>
      <c r="AS140" s="143"/>
      <c r="AT140" s="143"/>
      <c r="AU140" s="2"/>
      <c r="AV140" s="3"/>
      <c r="AW140" s="129"/>
      <c r="AX140" s="129"/>
      <c r="AY140" s="129"/>
    </row>
    <row r="141" spans="1:51" s="125" customFormat="1" x14ac:dyDescent="0.2">
      <c r="A141" s="113"/>
      <c r="B141" s="114" t="s">
        <v>186</v>
      </c>
      <c r="C141" s="115" t="s">
        <v>323</v>
      </c>
      <c r="D141" s="116">
        <v>6000</v>
      </c>
      <c r="E141" s="117" t="s">
        <v>136</v>
      </c>
      <c r="F141" s="118" t="s">
        <v>137</v>
      </c>
      <c r="G141" s="118" t="s">
        <v>138</v>
      </c>
      <c r="H141" s="119" t="s">
        <v>139</v>
      </c>
      <c r="I141" s="144">
        <v>12.1</v>
      </c>
      <c r="J141" s="120">
        <v>44229</v>
      </c>
      <c r="K141" s="120">
        <v>44000</v>
      </c>
      <c r="L141" s="119" t="s">
        <v>138</v>
      </c>
      <c r="M141" s="121">
        <f t="shared" si="26"/>
        <v>8000</v>
      </c>
      <c r="N141" s="121">
        <f t="shared" si="27"/>
        <v>6000</v>
      </c>
      <c r="O141" s="122" t="str">
        <f t="shared" si="28"/>
        <v>No Yes None 8000 6000</v>
      </c>
      <c r="P141" s="123">
        <f>IF(H141="Casement-slider",16,VLOOKUP(O141,'2. Version 5.0 Criteria'!$B$6:$D$39,3,FALSE))</f>
        <v>2</v>
      </c>
      <c r="Q141" s="124" t="e">
        <f t="shared" si="25"/>
        <v>#N/A</v>
      </c>
      <c r="R141" s="124">
        <f t="shared" si="25"/>
        <v>12.1</v>
      </c>
      <c r="S141" s="124" t="e">
        <f t="shared" si="25"/>
        <v>#N/A</v>
      </c>
      <c r="T141" s="124" t="e">
        <f t="shared" si="25"/>
        <v>#N/A</v>
      </c>
      <c r="U141" s="124" t="e">
        <f t="shared" si="25"/>
        <v>#N/A</v>
      </c>
      <c r="V141" s="124" t="e">
        <f t="shared" si="25"/>
        <v>#N/A</v>
      </c>
      <c r="W141" s="124" t="e">
        <f t="shared" si="25"/>
        <v>#N/A</v>
      </c>
      <c r="X141" s="124" t="e">
        <f t="shared" si="25"/>
        <v>#N/A</v>
      </c>
      <c r="Y141" s="124" t="e">
        <f t="shared" si="25"/>
        <v>#N/A</v>
      </c>
      <c r="Z141" s="124" t="e">
        <f t="shared" si="25"/>
        <v>#N/A</v>
      </c>
      <c r="AA141" s="124" t="e">
        <f t="shared" si="25"/>
        <v>#N/A</v>
      </c>
      <c r="AB141" s="124" t="e">
        <f t="shared" si="25"/>
        <v>#N/A</v>
      </c>
      <c r="AC141" s="124" t="e">
        <f t="shared" si="25"/>
        <v>#N/A</v>
      </c>
      <c r="AD141" s="124" t="e">
        <f t="shared" si="25"/>
        <v>#N/A</v>
      </c>
      <c r="AE141" s="124" t="e">
        <f t="shared" si="25"/>
        <v>#N/A</v>
      </c>
      <c r="AF141" s="124" t="e">
        <f t="shared" si="25"/>
        <v>#N/A</v>
      </c>
      <c r="AG141" s="124" t="e">
        <f t="shared" si="24"/>
        <v>#N/A</v>
      </c>
      <c r="AH141" s="124" t="e">
        <f t="shared" si="24"/>
        <v>#N/A</v>
      </c>
      <c r="AJ141" s="142"/>
      <c r="AK141" s="143"/>
      <c r="AL141" s="143"/>
      <c r="AM141" s="143"/>
      <c r="AN141" s="143"/>
      <c r="AO141" s="143"/>
      <c r="AP141" s="143"/>
      <c r="AQ141" s="143"/>
      <c r="AR141" s="143"/>
      <c r="AS141" s="143"/>
      <c r="AT141" s="143"/>
      <c r="AU141" s="2"/>
      <c r="AV141" s="3"/>
      <c r="AW141" s="129"/>
      <c r="AX141" s="129"/>
      <c r="AY141" s="129"/>
    </row>
    <row r="142" spans="1:51" s="125" customFormat="1" x14ac:dyDescent="0.2">
      <c r="A142" s="113"/>
      <c r="B142" s="114" t="s">
        <v>324</v>
      </c>
      <c r="C142" s="115" t="s">
        <v>325</v>
      </c>
      <c r="D142" s="116">
        <v>6000</v>
      </c>
      <c r="E142" s="117" t="s">
        <v>136</v>
      </c>
      <c r="F142" s="118" t="s">
        <v>137</v>
      </c>
      <c r="G142" s="118" t="s">
        <v>138</v>
      </c>
      <c r="H142" s="119" t="s">
        <v>139</v>
      </c>
      <c r="I142" s="144">
        <v>12.1</v>
      </c>
      <c r="J142" s="120">
        <v>44257</v>
      </c>
      <c r="K142" s="120">
        <v>44257</v>
      </c>
      <c r="L142" s="119" t="s">
        <v>138</v>
      </c>
      <c r="M142" s="121">
        <f t="shared" si="26"/>
        <v>8000</v>
      </c>
      <c r="N142" s="121">
        <f t="shared" si="27"/>
        <v>6000</v>
      </c>
      <c r="O142" s="122" t="str">
        <f t="shared" si="28"/>
        <v>No Yes None 8000 6000</v>
      </c>
      <c r="P142" s="123">
        <f>IF(H142="Casement-slider",16,VLOOKUP(O142,'2. Version 5.0 Criteria'!$B$6:$D$39,3,FALSE))</f>
        <v>2</v>
      </c>
      <c r="Q142" s="124" t="e">
        <f t="shared" si="25"/>
        <v>#N/A</v>
      </c>
      <c r="R142" s="124">
        <f t="shared" si="25"/>
        <v>12.1</v>
      </c>
      <c r="S142" s="124" t="e">
        <f t="shared" si="25"/>
        <v>#N/A</v>
      </c>
      <c r="T142" s="124" t="e">
        <f t="shared" si="25"/>
        <v>#N/A</v>
      </c>
      <c r="U142" s="124" t="e">
        <f t="shared" si="25"/>
        <v>#N/A</v>
      </c>
      <c r="V142" s="124" t="e">
        <f t="shared" si="25"/>
        <v>#N/A</v>
      </c>
      <c r="W142" s="124" t="e">
        <f t="shared" si="25"/>
        <v>#N/A</v>
      </c>
      <c r="X142" s="124" t="e">
        <f t="shared" si="25"/>
        <v>#N/A</v>
      </c>
      <c r="Y142" s="124" t="e">
        <f t="shared" si="25"/>
        <v>#N/A</v>
      </c>
      <c r="Z142" s="124" t="e">
        <f t="shared" si="25"/>
        <v>#N/A</v>
      </c>
      <c r="AA142" s="124" t="e">
        <f t="shared" si="25"/>
        <v>#N/A</v>
      </c>
      <c r="AB142" s="124" t="e">
        <f t="shared" si="25"/>
        <v>#N/A</v>
      </c>
      <c r="AC142" s="124" t="e">
        <f t="shared" si="25"/>
        <v>#N/A</v>
      </c>
      <c r="AD142" s="124" t="e">
        <f t="shared" si="25"/>
        <v>#N/A</v>
      </c>
      <c r="AE142" s="124" t="e">
        <f t="shared" si="25"/>
        <v>#N/A</v>
      </c>
      <c r="AF142" s="124" t="e">
        <f t="shared" si="25"/>
        <v>#N/A</v>
      </c>
      <c r="AG142" s="124" t="e">
        <f t="shared" si="24"/>
        <v>#N/A</v>
      </c>
      <c r="AH142" s="124" t="e">
        <f t="shared" si="24"/>
        <v>#N/A</v>
      </c>
      <c r="AJ142" s="142"/>
      <c r="AK142" s="143"/>
      <c r="AL142" s="143"/>
      <c r="AM142" s="143"/>
      <c r="AN142" s="143"/>
      <c r="AO142" s="143"/>
      <c r="AP142" s="143"/>
      <c r="AQ142" s="143"/>
      <c r="AR142" s="143"/>
      <c r="AS142" s="143"/>
      <c r="AT142" s="143"/>
      <c r="AU142" s="2"/>
      <c r="AV142" s="3"/>
      <c r="AW142" s="129"/>
      <c r="AX142" s="129"/>
      <c r="AY142" s="129"/>
    </row>
    <row r="143" spans="1:51" s="125" customFormat="1" x14ac:dyDescent="0.2">
      <c r="A143" s="113"/>
      <c r="B143" s="114" t="s">
        <v>165</v>
      </c>
      <c r="C143" s="115" t="s">
        <v>326</v>
      </c>
      <c r="D143" s="116">
        <v>6000</v>
      </c>
      <c r="E143" s="117" t="s">
        <v>136</v>
      </c>
      <c r="F143" s="118" t="s">
        <v>137</v>
      </c>
      <c r="G143" s="118" t="s">
        <v>138</v>
      </c>
      <c r="H143" s="119" t="s">
        <v>139</v>
      </c>
      <c r="I143" s="145">
        <v>12.1</v>
      </c>
      <c r="J143" s="120">
        <v>43844</v>
      </c>
      <c r="K143" s="120">
        <v>43844</v>
      </c>
      <c r="L143" s="119" t="s">
        <v>138</v>
      </c>
      <c r="M143" s="121">
        <f t="shared" si="26"/>
        <v>8000</v>
      </c>
      <c r="N143" s="121">
        <f t="shared" si="27"/>
        <v>6000</v>
      </c>
      <c r="O143" s="122" t="str">
        <f t="shared" si="28"/>
        <v>No Yes None 8000 6000</v>
      </c>
      <c r="P143" s="123">
        <f>IF(H143="Casement-slider",16,VLOOKUP(O143,'2. Version 5.0 Criteria'!$B$6:$D$39,3,FALSE))</f>
        <v>2</v>
      </c>
      <c r="Q143" s="124" t="e">
        <f t="shared" si="25"/>
        <v>#N/A</v>
      </c>
      <c r="R143" s="124">
        <f t="shared" si="25"/>
        <v>12.1</v>
      </c>
      <c r="S143" s="124" t="e">
        <f t="shared" si="25"/>
        <v>#N/A</v>
      </c>
      <c r="T143" s="124" t="e">
        <f t="shared" si="25"/>
        <v>#N/A</v>
      </c>
      <c r="U143" s="124" t="e">
        <f t="shared" si="25"/>
        <v>#N/A</v>
      </c>
      <c r="V143" s="124" t="e">
        <f t="shared" si="25"/>
        <v>#N/A</v>
      </c>
      <c r="W143" s="124" t="e">
        <f t="shared" si="25"/>
        <v>#N/A</v>
      </c>
      <c r="X143" s="124" t="e">
        <f t="shared" si="25"/>
        <v>#N/A</v>
      </c>
      <c r="Y143" s="124" t="e">
        <f t="shared" si="25"/>
        <v>#N/A</v>
      </c>
      <c r="Z143" s="124" t="e">
        <f t="shared" si="25"/>
        <v>#N/A</v>
      </c>
      <c r="AA143" s="124" t="e">
        <f t="shared" si="25"/>
        <v>#N/A</v>
      </c>
      <c r="AB143" s="124" t="e">
        <f t="shared" si="25"/>
        <v>#N/A</v>
      </c>
      <c r="AC143" s="124" t="e">
        <f t="shared" si="25"/>
        <v>#N/A</v>
      </c>
      <c r="AD143" s="124" t="e">
        <f t="shared" si="25"/>
        <v>#N/A</v>
      </c>
      <c r="AE143" s="124" t="e">
        <f t="shared" si="25"/>
        <v>#N/A</v>
      </c>
      <c r="AF143" s="124" t="e">
        <f t="shared" si="25"/>
        <v>#N/A</v>
      </c>
      <c r="AG143" s="124" t="e">
        <f t="shared" si="24"/>
        <v>#N/A</v>
      </c>
      <c r="AH143" s="124" t="e">
        <f t="shared" si="24"/>
        <v>#N/A</v>
      </c>
      <c r="AJ143" s="142"/>
      <c r="AK143" s="143"/>
      <c r="AL143" s="143"/>
      <c r="AM143" s="143"/>
      <c r="AN143" s="143"/>
      <c r="AO143" s="143"/>
      <c r="AP143" s="143"/>
      <c r="AQ143" s="143"/>
      <c r="AR143" s="143"/>
      <c r="AS143" s="143"/>
      <c r="AT143" s="143"/>
      <c r="AU143" s="2"/>
      <c r="AV143" s="3"/>
      <c r="AW143" s="129"/>
      <c r="AX143" s="129"/>
      <c r="AY143" s="129"/>
    </row>
    <row r="144" spans="1:51" s="125" customFormat="1" x14ac:dyDescent="0.2">
      <c r="A144" s="113"/>
      <c r="B144" s="114" t="s">
        <v>165</v>
      </c>
      <c r="C144" s="115" t="s">
        <v>327</v>
      </c>
      <c r="D144" s="116">
        <v>6000</v>
      </c>
      <c r="E144" s="117" t="s">
        <v>136</v>
      </c>
      <c r="F144" s="118" t="s">
        <v>137</v>
      </c>
      <c r="G144" s="118" t="s">
        <v>138</v>
      </c>
      <c r="H144" s="119" t="s">
        <v>139</v>
      </c>
      <c r="I144" s="145">
        <v>12.1</v>
      </c>
      <c r="J144" s="120">
        <v>42353</v>
      </c>
      <c r="K144" s="120">
        <v>42361</v>
      </c>
      <c r="L144" s="119" t="s">
        <v>137</v>
      </c>
      <c r="M144" s="121">
        <f t="shared" si="26"/>
        <v>8000</v>
      </c>
      <c r="N144" s="121">
        <f t="shared" si="27"/>
        <v>6000</v>
      </c>
      <c r="O144" s="122" t="str">
        <f t="shared" si="28"/>
        <v>No Yes None 8000 6000</v>
      </c>
      <c r="P144" s="123">
        <f>IF(H144="Casement-slider",16,VLOOKUP(O144,'2. Version 5.0 Criteria'!$B$6:$D$39,3,FALSE))</f>
        <v>2</v>
      </c>
      <c r="Q144" s="124" t="e">
        <f t="shared" si="25"/>
        <v>#N/A</v>
      </c>
      <c r="R144" s="124">
        <f t="shared" si="25"/>
        <v>12.1</v>
      </c>
      <c r="S144" s="124" t="e">
        <f t="shared" si="25"/>
        <v>#N/A</v>
      </c>
      <c r="T144" s="124" t="e">
        <f t="shared" si="25"/>
        <v>#N/A</v>
      </c>
      <c r="U144" s="124" t="e">
        <f t="shared" si="25"/>
        <v>#N/A</v>
      </c>
      <c r="V144" s="124" t="e">
        <f t="shared" si="25"/>
        <v>#N/A</v>
      </c>
      <c r="W144" s="124" t="e">
        <f t="shared" si="25"/>
        <v>#N/A</v>
      </c>
      <c r="X144" s="124" t="e">
        <f t="shared" si="25"/>
        <v>#N/A</v>
      </c>
      <c r="Y144" s="124" t="e">
        <f t="shared" si="25"/>
        <v>#N/A</v>
      </c>
      <c r="Z144" s="124" t="e">
        <f t="shared" si="25"/>
        <v>#N/A</v>
      </c>
      <c r="AA144" s="124" t="e">
        <f t="shared" si="25"/>
        <v>#N/A</v>
      </c>
      <c r="AB144" s="124" t="e">
        <f t="shared" si="25"/>
        <v>#N/A</v>
      </c>
      <c r="AC144" s="124" t="e">
        <f t="shared" si="25"/>
        <v>#N/A</v>
      </c>
      <c r="AD144" s="124" t="e">
        <f t="shared" si="25"/>
        <v>#N/A</v>
      </c>
      <c r="AE144" s="124" t="e">
        <f t="shared" si="25"/>
        <v>#N/A</v>
      </c>
      <c r="AF144" s="124" t="e">
        <f t="shared" ref="AF144:AH159" si="29">IF($P144=AF$3, $I144, NA())</f>
        <v>#N/A</v>
      </c>
      <c r="AG144" s="124" t="e">
        <f t="shared" si="29"/>
        <v>#N/A</v>
      </c>
      <c r="AH144" s="124" t="e">
        <f t="shared" si="29"/>
        <v>#N/A</v>
      </c>
      <c r="AJ144" s="142"/>
      <c r="AK144" s="143"/>
      <c r="AL144" s="143"/>
      <c r="AM144" s="143"/>
      <c r="AN144" s="143"/>
      <c r="AO144" s="143"/>
      <c r="AP144" s="143"/>
      <c r="AQ144" s="143"/>
      <c r="AR144" s="143"/>
      <c r="AS144" s="143"/>
      <c r="AT144" s="143"/>
      <c r="AU144" s="2"/>
      <c r="AV144" s="3"/>
      <c r="AW144" s="129"/>
      <c r="AX144" s="129"/>
      <c r="AY144" s="129"/>
    </row>
    <row r="145" spans="1:51" s="125" customFormat="1" x14ac:dyDescent="0.2">
      <c r="A145" s="113"/>
      <c r="B145" s="114" t="s">
        <v>165</v>
      </c>
      <c r="C145" s="115" t="s">
        <v>328</v>
      </c>
      <c r="D145" s="116">
        <v>6000</v>
      </c>
      <c r="E145" s="117" t="s">
        <v>136</v>
      </c>
      <c r="F145" s="118" t="s">
        <v>137</v>
      </c>
      <c r="G145" s="118" t="s">
        <v>138</v>
      </c>
      <c r="H145" s="119" t="s">
        <v>139</v>
      </c>
      <c r="I145" s="144">
        <v>12.1</v>
      </c>
      <c r="J145" s="120">
        <v>43405</v>
      </c>
      <c r="K145" s="120">
        <v>43412</v>
      </c>
      <c r="L145" s="119" t="s">
        <v>137</v>
      </c>
      <c r="M145" s="121">
        <f t="shared" si="26"/>
        <v>8000</v>
      </c>
      <c r="N145" s="121">
        <f t="shared" si="27"/>
        <v>6000</v>
      </c>
      <c r="O145" s="122" t="str">
        <f t="shared" si="28"/>
        <v>No Yes None 8000 6000</v>
      </c>
      <c r="P145" s="123">
        <f>IF(H145="Casement-slider",16,VLOOKUP(O145,'2. Version 5.0 Criteria'!$B$6:$D$39,3,FALSE))</f>
        <v>2</v>
      </c>
      <c r="Q145" s="124" t="e">
        <f t="shared" ref="Q145:AF160" si="30">IF($P145=Q$3, $I145, NA())</f>
        <v>#N/A</v>
      </c>
      <c r="R145" s="124">
        <f t="shared" si="30"/>
        <v>12.1</v>
      </c>
      <c r="S145" s="124" t="e">
        <f t="shared" si="30"/>
        <v>#N/A</v>
      </c>
      <c r="T145" s="124" t="e">
        <f t="shared" si="30"/>
        <v>#N/A</v>
      </c>
      <c r="U145" s="124" t="e">
        <f t="shared" si="30"/>
        <v>#N/A</v>
      </c>
      <c r="V145" s="124" t="e">
        <f t="shared" si="30"/>
        <v>#N/A</v>
      </c>
      <c r="W145" s="124" t="e">
        <f t="shared" si="30"/>
        <v>#N/A</v>
      </c>
      <c r="X145" s="124" t="e">
        <f t="shared" si="30"/>
        <v>#N/A</v>
      </c>
      <c r="Y145" s="124" t="e">
        <f t="shared" si="30"/>
        <v>#N/A</v>
      </c>
      <c r="Z145" s="124" t="e">
        <f t="shared" si="30"/>
        <v>#N/A</v>
      </c>
      <c r="AA145" s="124" t="e">
        <f t="shared" si="30"/>
        <v>#N/A</v>
      </c>
      <c r="AB145" s="124" t="e">
        <f t="shared" si="30"/>
        <v>#N/A</v>
      </c>
      <c r="AC145" s="124" t="e">
        <f t="shared" si="30"/>
        <v>#N/A</v>
      </c>
      <c r="AD145" s="124" t="e">
        <f t="shared" si="30"/>
        <v>#N/A</v>
      </c>
      <c r="AE145" s="124" t="e">
        <f t="shared" si="30"/>
        <v>#N/A</v>
      </c>
      <c r="AF145" s="124" t="e">
        <f t="shared" si="30"/>
        <v>#N/A</v>
      </c>
      <c r="AG145" s="124" t="e">
        <f t="shared" si="29"/>
        <v>#N/A</v>
      </c>
      <c r="AH145" s="124" t="e">
        <f t="shared" si="29"/>
        <v>#N/A</v>
      </c>
      <c r="AJ145" s="142"/>
      <c r="AK145" s="143"/>
      <c r="AL145" s="143"/>
      <c r="AM145" s="143"/>
      <c r="AN145" s="143"/>
      <c r="AO145" s="143"/>
      <c r="AP145" s="143"/>
      <c r="AQ145" s="143"/>
      <c r="AR145" s="143"/>
      <c r="AS145" s="143"/>
      <c r="AT145" s="143"/>
      <c r="AU145" s="2"/>
      <c r="AV145" s="3"/>
      <c r="AW145" s="129"/>
      <c r="AX145" s="129"/>
      <c r="AY145" s="129"/>
    </row>
    <row r="146" spans="1:51" s="125" customFormat="1" x14ac:dyDescent="0.2">
      <c r="A146" s="113"/>
      <c r="B146" s="114" t="s">
        <v>329</v>
      </c>
      <c r="C146" s="115" t="s">
        <v>330</v>
      </c>
      <c r="D146" s="116">
        <v>6000</v>
      </c>
      <c r="E146" s="117" t="s">
        <v>136</v>
      </c>
      <c r="F146" s="118" t="s">
        <v>137</v>
      </c>
      <c r="G146" s="118" t="s">
        <v>138</v>
      </c>
      <c r="H146" s="119" t="s">
        <v>139</v>
      </c>
      <c r="I146" s="144">
        <v>12.1</v>
      </c>
      <c r="J146" s="120">
        <v>42353</v>
      </c>
      <c r="K146" s="120">
        <v>42358</v>
      </c>
      <c r="L146" s="119" t="s">
        <v>138</v>
      </c>
      <c r="M146" s="121">
        <f t="shared" si="26"/>
        <v>8000</v>
      </c>
      <c r="N146" s="121">
        <f t="shared" si="27"/>
        <v>6000</v>
      </c>
      <c r="O146" s="122" t="str">
        <f t="shared" si="28"/>
        <v>No Yes None 8000 6000</v>
      </c>
      <c r="P146" s="123">
        <f>IF(H146="Casement-slider",16,VLOOKUP(O146,'2. Version 5.0 Criteria'!$B$6:$D$39,3,FALSE))</f>
        <v>2</v>
      </c>
      <c r="Q146" s="124" t="e">
        <f t="shared" si="30"/>
        <v>#N/A</v>
      </c>
      <c r="R146" s="124">
        <f t="shared" si="30"/>
        <v>12.1</v>
      </c>
      <c r="S146" s="124" t="e">
        <f t="shared" si="30"/>
        <v>#N/A</v>
      </c>
      <c r="T146" s="124" t="e">
        <f t="shared" si="30"/>
        <v>#N/A</v>
      </c>
      <c r="U146" s="124" t="e">
        <f t="shared" si="30"/>
        <v>#N/A</v>
      </c>
      <c r="V146" s="124" t="e">
        <f t="shared" si="30"/>
        <v>#N/A</v>
      </c>
      <c r="W146" s="124" t="e">
        <f t="shared" si="30"/>
        <v>#N/A</v>
      </c>
      <c r="X146" s="124" t="e">
        <f t="shared" si="30"/>
        <v>#N/A</v>
      </c>
      <c r="Y146" s="124" t="e">
        <f t="shared" si="30"/>
        <v>#N/A</v>
      </c>
      <c r="Z146" s="124" t="e">
        <f t="shared" si="30"/>
        <v>#N/A</v>
      </c>
      <c r="AA146" s="124" t="e">
        <f t="shared" si="30"/>
        <v>#N/A</v>
      </c>
      <c r="AB146" s="124" t="e">
        <f t="shared" si="30"/>
        <v>#N/A</v>
      </c>
      <c r="AC146" s="124" t="e">
        <f t="shared" si="30"/>
        <v>#N/A</v>
      </c>
      <c r="AD146" s="124" t="e">
        <f t="shared" si="30"/>
        <v>#N/A</v>
      </c>
      <c r="AE146" s="124" t="e">
        <f t="shared" si="30"/>
        <v>#N/A</v>
      </c>
      <c r="AF146" s="124" t="e">
        <f t="shared" si="30"/>
        <v>#N/A</v>
      </c>
      <c r="AG146" s="124" t="e">
        <f t="shared" si="29"/>
        <v>#N/A</v>
      </c>
      <c r="AH146" s="124" t="e">
        <f t="shared" si="29"/>
        <v>#N/A</v>
      </c>
      <c r="AJ146" s="142"/>
      <c r="AK146" s="143"/>
      <c r="AL146" s="143"/>
      <c r="AM146" s="143"/>
      <c r="AN146" s="143"/>
      <c r="AO146" s="143"/>
      <c r="AP146" s="143"/>
      <c r="AQ146" s="143"/>
      <c r="AR146" s="143"/>
      <c r="AS146" s="143"/>
      <c r="AT146" s="143"/>
      <c r="AU146" s="2"/>
      <c r="AV146" s="3"/>
      <c r="AW146" s="129"/>
      <c r="AX146" s="129"/>
      <c r="AY146" s="129"/>
    </row>
    <row r="147" spans="1:51" s="125" customFormat="1" x14ac:dyDescent="0.2">
      <c r="A147" s="113"/>
      <c r="B147" s="114" t="s">
        <v>329</v>
      </c>
      <c r="C147" s="115" t="s">
        <v>302</v>
      </c>
      <c r="D147" s="116">
        <v>6000</v>
      </c>
      <c r="E147" s="117" t="s">
        <v>136</v>
      </c>
      <c r="F147" s="118" t="s">
        <v>137</v>
      </c>
      <c r="G147" s="118" t="s">
        <v>138</v>
      </c>
      <c r="H147" s="119" t="s">
        <v>139</v>
      </c>
      <c r="I147" s="145">
        <v>12.1</v>
      </c>
      <c r="J147" s="120">
        <v>42675</v>
      </c>
      <c r="K147" s="120">
        <v>42684</v>
      </c>
      <c r="L147" s="119" t="s">
        <v>137</v>
      </c>
      <c r="M147" s="121">
        <f t="shared" si="26"/>
        <v>8000</v>
      </c>
      <c r="N147" s="121">
        <f t="shared" si="27"/>
        <v>6000</v>
      </c>
      <c r="O147" s="122" t="str">
        <f t="shared" si="28"/>
        <v>No Yes None 8000 6000</v>
      </c>
      <c r="P147" s="123">
        <f>IF(H147="Casement-slider",16,VLOOKUP(O147,'2. Version 5.0 Criteria'!$B$6:$D$39,3,FALSE))</f>
        <v>2</v>
      </c>
      <c r="Q147" s="124" t="e">
        <f t="shared" si="30"/>
        <v>#N/A</v>
      </c>
      <c r="R147" s="124">
        <f t="shared" si="30"/>
        <v>12.1</v>
      </c>
      <c r="S147" s="124" t="e">
        <f t="shared" si="30"/>
        <v>#N/A</v>
      </c>
      <c r="T147" s="124" t="e">
        <f t="shared" si="30"/>
        <v>#N/A</v>
      </c>
      <c r="U147" s="124" t="e">
        <f t="shared" si="30"/>
        <v>#N/A</v>
      </c>
      <c r="V147" s="124" t="e">
        <f t="shared" si="30"/>
        <v>#N/A</v>
      </c>
      <c r="W147" s="124" t="e">
        <f t="shared" si="30"/>
        <v>#N/A</v>
      </c>
      <c r="X147" s="124" t="e">
        <f t="shared" si="30"/>
        <v>#N/A</v>
      </c>
      <c r="Y147" s="124" t="e">
        <f t="shared" si="30"/>
        <v>#N/A</v>
      </c>
      <c r="Z147" s="124" t="e">
        <f t="shared" si="30"/>
        <v>#N/A</v>
      </c>
      <c r="AA147" s="124" t="e">
        <f t="shared" si="30"/>
        <v>#N/A</v>
      </c>
      <c r="AB147" s="124" t="e">
        <f t="shared" si="30"/>
        <v>#N/A</v>
      </c>
      <c r="AC147" s="124" t="e">
        <f t="shared" si="30"/>
        <v>#N/A</v>
      </c>
      <c r="AD147" s="124" t="e">
        <f t="shared" si="30"/>
        <v>#N/A</v>
      </c>
      <c r="AE147" s="124" t="e">
        <f t="shared" si="30"/>
        <v>#N/A</v>
      </c>
      <c r="AF147" s="124" t="e">
        <f t="shared" si="30"/>
        <v>#N/A</v>
      </c>
      <c r="AG147" s="124" t="e">
        <f t="shared" si="29"/>
        <v>#N/A</v>
      </c>
      <c r="AH147" s="124" t="e">
        <f t="shared" si="29"/>
        <v>#N/A</v>
      </c>
      <c r="AJ147" s="142"/>
      <c r="AK147" s="143"/>
      <c r="AL147" s="143"/>
      <c r="AM147" s="143"/>
      <c r="AN147" s="143"/>
      <c r="AO147" s="143"/>
      <c r="AP147" s="143"/>
      <c r="AQ147" s="143"/>
      <c r="AR147" s="143"/>
      <c r="AS147" s="143"/>
      <c r="AT147" s="143"/>
      <c r="AU147" s="2"/>
      <c r="AV147" s="3"/>
      <c r="AW147" s="129"/>
      <c r="AX147" s="129"/>
      <c r="AY147" s="129"/>
    </row>
    <row r="148" spans="1:51" s="125" customFormat="1" x14ac:dyDescent="0.2">
      <c r="A148" s="113"/>
      <c r="B148" s="114" t="s">
        <v>329</v>
      </c>
      <c r="C148" s="115" t="s">
        <v>209</v>
      </c>
      <c r="D148" s="116">
        <v>6000</v>
      </c>
      <c r="E148" s="117" t="s">
        <v>136</v>
      </c>
      <c r="F148" s="118" t="s">
        <v>137</v>
      </c>
      <c r="G148" s="118" t="s">
        <v>138</v>
      </c>
      <c r="H148" s="119" t="s">
        <v>139</v>
      </c>
      <c r="I148" s="145">
        <v>12.1</v>
      </c>
      <c r="J148" s="120">
        <v>43770</v>
      </c>
      <c r="K148" s="120">
        <v>43754</v>
      </c>
      <c r="L148" s="119" t="s">
        <v>137</v>
      </c>
      <c r="M148" s="121">
        <f t="shared" si="26"/>
        <v>8000</v>
      </c>
      <c r="N148" s="121">
        <f t="shared" si="27"/>
        <v>6000</v>
      </c>
      <c r="O148" s="122" t="str">
        <f t="shared" si="28"/>
        <v>No Yes None 8000 6000</v>
      </c>
      <c r="P148" s="123">
        <f>IF(H148="Casement-slider",16,VLOOKUP(O148,'2. Version 5.0 Criteria'!$B$6:$D$39,3,FALSE))</f>
        <v>2</v>
      </c>
      <c r="Q148" s="124" t="e">
        <f t="shared" si="30"/>
        <v>#N/A</v>
      </c>
      <c r="R148" s="124">
        <f t="shared" si="30"/>
        <v>12.1</v>
      </c>
      <c r="S148" s="124" t="e">
        <f t="shared" si="30"/>
        <v>#N/A</v>
      </c>
      <c r="T148" s="124" t="e">
        <f t="shared" si="30"/>
        <v>#N/A</v>
      </c>
      <c r="U148" s="124" t="e">
        <f t="shared" si="30"/>
        <v>#N/A</v>
      </c>
      <c r="V148" s="124" t="e">
        <f t="shared" si="30"/>
        <v>#N/A</v>
      </c>
      <c r="W148" s="124" t="e">
        <f t="shared" si="30"/>
        <v>#N/A</v>
      </c>
      <c r="X148" s="124" t="e">
        <f t="shared" si="30"/>
        <v>#N/A</v>
      </c>
      <c r="Y148" s="124" t="e">
        <f t="shared" si="30"/>
        <v>#N/A</v>
      </c>
      <c r="Z148" s="124" t="e">
        <f t="shared" si="30"/>
        <v>#N/A</v>
      </c>
      <c r="AA148" s="124" t="e">
        <f t="shared" si="30"/>
        <v>#N/A</v>
      </c>
      <c r="AB148" s="124" t="e">
        <f t="shared" si="30"/>
        <v>#N/A</v>
      </c>
      <c r="AC148" s="124" t="e">
        <f t="shared" si="30"/>
        <v>#N/A</v>
      </c>
      <c r="AD148" s="124" t="e">
        <f t="shared" si="30"/>
        <v>#N/A</v>
      </c>
      <c r="AE148" s="124" t="e">
        <f t="shared" si="30"/>
        <v>#N/A</v>
      </c>
      <c r="AF148" s="124" t="e">
        <f t="shared" si="30"/>
        <v>#N/A</v>
      </c>
      <c r="AG148" s="124" t="e">
        <f t="shared" si="29"/>
        <v>#N/A</v>
      </c>
      <c r="AH148" s="124" t="e">
        <f t="shared" si="29"/>
        <v>#N/A</v>
      </c>
      <c r="AJ148" s="142"/>
      <c r="AK148" s="143"/>
      <c r="AL148" s="143"/>
      <c r="AM148" s="143"/>
      <c r="AN148" s="143"/>
      <c r="AO148" s="143"/>
      <c r="AP148" s="143"/>
      <c r="AQ148" s="143"/>
      <c r="AR148" s="143"/>
      <c r="AS148" s="143"/>
      <c r="AT148" s="143"/>
      <c r="AU148" s="2"/>
      <c r="AV148" s="3"/>
      <c r="AW148" s="129"/>
      <c r="AX148" s="129"/>
      <c r="AY148" s="129"/>
    </row>
    <row r="149" spans="1:51" s="125" customFormat="1" x14ac:dyDescent="0.2">
      <c r="A149" s="113"/>
      <c r="B149" s="114" t="s">
        <v>331</v>
      </c>
      <c r="C149" s="115" t="s">
        <v>332</v>
      </c>
      <c r="D149" s="116">
        <v>6000</v>
      </c>
      <c r="E149" s="117" t="s">
        <v>136</v>
      </c>
      <c r="F149" s="118" t="s">
        <v>137</v>
      </c>
      <c r="G149" s="118" t="s">
        <v>138</v>
      </c>
      <c r="H149" s="119" t="s">
        <v>139</v>
      </c>
      <c r="I149" s="145">
        <v>12.1</v>
      </c>
      <c r="J149" s="120">
        <v>44230</v>
      </c>
      <c r="K149" s="120">
        <v>44236</v>
      </c>
      <c r="L149" s="119" t="s">
        <v>138</v>
      </c>
      <c r="M149" s="121">
        <f t="shared" si="26"/>
        <v>8000</v>
      </c>
      <c r="N149" s="121">
        <f t="shared" si="27"/>
        <v>6000</v>
      </c>
      <c r="O149" s="122" t="str">
        <f t="shared" si="28"/>
        <v>No Yes None 8000 6000</v>
      </c>
      <c r="P149" s="123">
        <f>IF(H149="Casement-slider",16,VLOOKUP(O149,'2. Version 5.0 Criteria'!$B$6:$D$39,3,FALSE))</f>
        <v>2</v>
      </c>
      <c r="Q149" s="124" t="e">
        <f t="shared" si="30"/>
        <v>#N/A</v>
      </c>
      <c r="R149" s="124">
        <f t="shared" si="30"/>
        <v>12.1</v>
      </c>
      <c r="S149" s="124" t="e">
        <f t="shared" si="30"/>
        <v>#N/A</v>
      </c>
      <c r="T149" s="124" t="e">
        <f t="shared" si="30"/>
        <v>#N/A</v>
      </c>
      <c r="U149" s="124" t="e">
        <f t="shared" si="30"/>
        <v>#N/A</v>
      </c>
      <c r="V149" s="124" t="e">
        <f t="shared" si="30"/>
        <v>#N/A</v>
      </c>
      <c r="W149" s="124" t="e">
        <f t="shared" si="30"/>
        <v>#N/A</v>
      </c>
      <c r="X149" s="124" t="e">
        <f t="shared" si="30"/>
        <v>#N/A</v>
      </c>
      <c r="Y149" s="124" t="e">
        <f t="shared" si="30"/>
        <v>#N/A</v>
      </c>
      <c r="Z149" s="124" t="e">
        <f t="shared" si="30"/>
        <v>#N/A</v>
      </c>
      <c r="AA149" s="124" t="e">
        <f t="shared" si="30"/>
        <v>#N/A</v>
      </c>
      <c r="AB149" s="124" t="e">
        <f t="shared" si="30"/>
        <v>#N/A</v>
      </c>
      <c r="AC149" s="124" t="e">
        <f t="shared" si="30"/>
        <v>#N/A</v>
      </c>
      <c r="AD149" s="124" t="e">
        <f t="shared" si="30"/>
        <v>#N/A</v>
      </c>
      <c r="AE149" s="124" t="e">
        <f t="shared" si="30"/>
        <v>#N/A</v>
      </c>
      <c r="AF149" s="124" t="e">
        <f t="shared" si="30"/>
        <v>#N/A</v>
      </c>
      <c r="AG149" s="124" t="e">
        <f t="shared" si="29"/>
        <v>#N/A</v>
      </c>
      <c r="AH149" s="124" t="e">
        <f t="shared" si="29"/>
        <v>#N/A</v>
      </c>
      <c r="AJ149" s="142"/>
      <c r="AK149" s="143"/>
      <c r="AL149" s="143"/>
      <c r="AM149" s="143"/>
      <c r="AN149" s="143"/>
      <c r="AO149" s="143"/>
      <c r="AP149" s="143"/>
      <c r="AQ149" s="143"/>
      <c r="AR149" s="143"/>
      <c r="AS149" s="143"/>
      <c r="AT149" s="143"/>
      <c r="AU149" s="2"/>
      <c r="AV149" s="3"/>
      <c r="AW149" s="129"/>
      <c r="AX149" s="129"/>
      <c r="AY149" s="129"/>
    </row>
    <row r="150" spans="1:51" s="125" customFormat="1" x14ac:dyDescent="0.2">
      <c r="A150" s="113"/>
      <c r="B150" s="114" t="s">
        <v>333</v>
      </c>
      <c r="C150" s="115" t="s">
        <v>334</v>
      </c>
      <c r="D150" s="116">
        <v>6000</v>
      </c>
      <c r="E150" s="117" t="s">
        <v>136</v>
      </c>
      <c r="F150" s="118" t="s">
        <v>137</v>
      </c>
      <c r="G150" s="118" t="s">
        <v>138</v>
      </c>
      <c r="H150" s="119" t="s">
        <v>139</v>
      </c>
      <c r="I150" s="145">
        <v>12.1</v>
      </c>
      <c r="J150" s="120">
        <v>44435</v>
      </c>
      <c r="K150" s="120">
        <v>44435</v>
      </c>
      <c r="L150" s="119" t="s">
        <v>138</v>
      </c>
      <c r="M150" s="121">
        <f t="shared" si="26"/>
        <v>8000</v>
      </c>
      <c r="N150" s="121">
        <f t="shared" si="27"/>
        <v>6000</v>
      </c>
      <c r="O150" s="122" t="str">
        <f t="shared" si="28"/>
        <v>No Yes None 8000 6000</v>
      </c>
      <c r="P150" s="123">
        <f>IF(H150="Casement-slider",16,VLOOKUP(O150,'2. Version 5.0 Criteria'!$B$6:$D$39,3,FALSE))</f>
        <v>2</v>
      </c>
      <c r="Q150" s="124" t="e">
        <f t="shared" si="30"/>
        <v>#N/A</v>
      </c>
      <c r="R150" s="124">
        <f t="shared" si="30"/>
        <v>12.1</v>
      </c>
      <c r="S150" s="124" t="e">
        <f t="shared" si="30"/>
        <v>#N/A</v>
      </c>
      <c r="T150" s="124" t="e">
        <f t="shared" si="30"/>
        <v>#N/A</v>
      </c>
      <c r="U150" s="124" t="e">
        <f t="shared" si="30"/>
        <v>#N/A</v>
      </c>
      <c r="V150" s="124" t="e">
        <f t="shared" si="30"/>
        <v>#N/A</v>
      </c>
      <c r="W150" s="124" t="e">
        <f t="shared" si="30"/>
        <v>#N/A</v>
      </c>
      <c r="X150" s="124" t="e">
        <f t="shared" si="30"/>
        <v>#N/A</v>
      </c>
      <c r="Y150" s="124" t="e">
        <f t="shared" si="30"/>
        <v>#N/A</v>
      </c>
      <c r="Z150" s="124" t="e">
        <f t="shared" si="30"/>
        <v>#N/A</v>
      </c>
      <c r="AA150" s="124" t="e">
        <f t="shared" si="30"/>
        <v>#N/A</v>
      </c>
      <c r="AB150" s="124" t="e">
        <f t="shared" si="30"/>
        <v>#N/A</v>
      </c>
      <c r="AC150" s="124" t="e">
        <f t="shared" si="30"/>
        <v>#N/A</v>
      </c>
      <c r="AD150" s="124" t="e">
        <f t="shared" si="30"/>
        <v>#N/A</v>
      </c>
      <c r="AE150" s="124" t="e">
        <f t="shared" si="30"/>
        <v>#N/A</v>
      </c>
      <c r="AF150" s="124" t="e">
        <f t="shared" si="30"/>
        <v>#N/A</v>
      </c>
      <c r="AG150" s="124" t="e">
        <f t="shared" si="29"/>
        <v>#N/A</v>
      </c>
      <c r="AH150" s="124" t="e">
        <f t="shared" si="29"/>
        <v>#N/A</v>
      </c>
      <c r="AJ150" s="142"/>
      <c r="AK150" s="143"/>
      <c r="AL150" s="143"/>
      <c r="AM150" s="143"/>
      <c r="AN150" s="143"/>
      <c r="AO150" s="143"/>
      <c r="AP150" s="143"/>
      <c r="AQ150" s="143"/>
      <c r="AR150" s="143"/>
      <c r="AS150" s="143"/>
      <c r="AT150" s="143"/>
      <c r="AU150" s="2"/>
      <c r="AV150" s="3"/>
      <c r="AW150" s="129"/>
      <c r="AX150" s="129"/>
      <c r="AY150" s="129"/>
    </row>
    <row r="151" spans="1:51" s="125" customFormat="1" x14ac:dyDescent="0.2">
      <c r="A151" s="113"/>
      <c r="B151" s="114" t="s">
        <v>333</v>
      </c>
      <c r="C151" s="115" t="s">
        <v>335</v>
      </c>
      <c r="D151" s="116">
        <v>6000</v>
      </c>
      <c r="E151" s="117" t="s">
        <v>136</v>
      </c>
      <c r="F151" s="118" t="s">
        <v>137</v>
      </c>
      <c r="G151" s="118" t="s">
        <v>138</v>
      </c>
      <c r="H151" s="119" t="s">
        <v>139</v>
      </c>
      <c r="I151" s="145">
        <v>12.1</v>
      </c>
      <c r="J151" s="120">
        <v>44658</v>
      </c>
      <c r="K151" s="120">
        <v>44658</v>
      </c>
      <c r="L151" s="119" t="s">
        <v>137</v>
      </c>
      <c r="M151" s="121">
        <f t="shared" si="26"/>
        <v>8000</v>
      </c>
      <c r="N151" s="121">
        <f t="shared" si="27"/>
        <v>6000</v>
      </c>
      <c r="O151" s="122" t="str">
        <f t="shared" si="28"/>
        <v>No Yes None 8000 6000</v>
      </c>
      <c r="P151" s="123">
        <f>IF(H151="Casement-slider",16,VLOOKUP(O151,'2. Version 5.0 Criteria'!$B$6:$D$39,3,FALSE))</f>
        <v>2</v>
      </c>
      <c r="Q151" s="124" t="e">
        <f t="shared" si="30"/>
        <v>#N/A</v>
      </c>
      <c r="R151" s="124">
        <f t="shared" si="30"/>
        <v>12.1</v>
      </c>
      <c r="S151" s="124" t="e">
        <f t="shared" si="30"/>
        <v>#N/A</v>
      </c>
      <c r="T151" s="124" t="e">
        <f t="shared" si="30"/>
        <v>#N/A</v>
      </c>
      <c r="U151" s="124" t="e">
        <f t="shared" si="30"/>
        <v>#N/A</v>
      </c>
      <c r="V151" s="124" t="e">
        <f t="shared" si="30"/>
        <v>#N/A</v>
      </c>
      <c r="W151" s="124" t="e">
        <f t="shared" si="30"/>
        <v>#N/A</v>
      </c>
      <c r="X151" s="124" t="e">
        <f t="shared" si="30"/>
        <v>#N/A</v>
      </c>
      <c r="Y151" s="124" t="e">
        <f t="shared" si="30"/>
        <v>#N/A</v>
      </c>
      <c r="Z151" s="124" t="e">
        <f t="shared" si="30"/>
        <v>#N/A</v>
      </c>
      <c r="AA151" s="124" t="e">
        <f t="shared" si="30"/>
        <v>#N/A</v>
      </c>
      <c r="AB151" s="124" t="e">
        <f t="shared" si="30"/>
        <v>#N/A</v>
      </c>
      <c r="AC151" s="124" t="e">
        <f t="shared" si="30"/>
        <v>#N/A</v>
      </c>
      <c r="AD151" s="124" t="e">
        <f t="shared" si="30"/>
        <v>#N/A</v>
      </c>
      <c r="AE151" s="124" t="e">
        <f t="shared" si="30"/>
        <v>#N/A</v>
      </c>
      <c r="AF151" s="124" t="e">
        <f t="shared" si="30"/>
        <v>#N/A</v>
      </c>
      <c r="AG151" s="124" t="e">
        <f t="shared" si="29"/>
        <v>#N/A</v>
      </c>
      <c r="AH151" s="124" t="e">
        <f t="shared" si="29"/>
        <v>#N/A</v>
      </c>
      <c r="AJ151" s="142"/>
      <c r="AK151" s="143"/>
      <c r="AL151" s="143"/>
      <c r="AM151" s="143"/>
      <c r="AN151" s="143"/>
      <c r="AO151" s="143"/>
      <c r="AP151" s="143"/>
      <c r="AQ151" s="143"/>
      <c r="AR151" s="143"/>
      <c r="AS151" s="143"/>
      <c r="AT151" s="143"/>
      <c r="AU151" s="2"/>
      <c r="AV151" s="3"/>
      <c r="AW151" s="129"/>
      <c r="AX151" s="129"/>
      <c r="AY151" s="129"/>
    </row>
    <row r="152" spans="1:51" s="125" customFormat="1" x14ac:dyDescent="0.2">
      <c r="A152" s="113"/>
      <c r="B152" s="114" t="s">
        <v>333</v>
      </c>
      <c r="C152" s="115" t="s">
        <v>336</v>
      </c>
      <c r="D152" s="116">
        <v>6000</v>
      </c>
      <c r="E152" s="117" t="s">
        <v>136</v>
      </c>
      <c r="F152" s="118" t="s">
        <v>137</v>
      </c>
      <c r="G152" s="118" t="s">
        <v>138</v>
      </c>
      <c r="H152" s="119" t="s">
        <v>139</v>
      </c>
      <c r="I152" s="145">
        <v>12.1</v>
      </c>
      <c r="J152" s="120">
        <v>42731</v>
      </c>
      <c r="K152" s="120">
        <v>42731</v>
      </c>
      <c r="L152" s="119" t="s">
        <v>137</v>
      </c>
      <c r="M152" s="121">
        <f t="shared" si="26"/>
        <v>8000</v>
      </c>
      <c r="N152" s="121">
        <f t="shared" si="27"/>
        <v>6000</v>
      </c>
      <c r="O152" s="122" t="str">
        <f t="shared" si="28"/>
        <v>No Yes None 8000 6000</v>
      </c>
      <c r="P152" s="123">
        <f>IF(H152="Casement-slider",16,VLOOKUP(O152,'2. Version 5.0 Criteria'!$B$6:$D$39,3,FALSE))</f>
        <v>2</v>
      </c>
      <c r="Q152" s="124" t="e">
        <f t="shared" si="30"/>
        <v>#N/A</v>
      </c>
      <c r="R152" s="124">
        <f t="shared" si="30"/>
        <v>12.1</v>
      </c>
      <c r="S152" s="124" t="e">
        <f t="shared" si="30"/>
        <v>#N/A</v>
      </c>
      <c r="T152" s="124" t="e">
        <f t="shared" si="30"/>
        <v>#N/A</v>
      </c>
      <c r="U152" s="124" t="e">
        <f t="shared" si="30"/>
        <v>#N/A</v>
      </c>
      <c r="V152" s="124" t="e">
        <f t="shared" si="30"/>
        <v>#N/A</v>
      </c>
      <c r="W152" s="124" t="e">
        <f t="shared" si="30"/>
        <v>#N/A</v>
      </c>
      <c r="X152" s="124" t="e">
        <f t="shared" si="30"/>
        <v>#N/A</v>
      </c>
      <c r="Y152" s="124" t="e">
        <f t="shared" si="30"/>
        <v>#N/A</v>
      </c>
      <c r="Z152" s="124" t="e">
        <f t="shared" si="30"/>
        <v>#N/A</v>
      </c>
      <c r="AA152" s="124" t="e">
        <f t="shared" si="30"/>
        <v>#N/A</v>
      </c>
      <c r="AB152" s="124" t="e">
        <f t="shared" si="30"/>
        <v>#N/A</v>
      </c>
      <c r="AC152" s="124" t="e">
        <f t="shared" si="30"/>
        <v>#N/A</v>
      </c>
      <c r="AD152" s="124" t="e">
        <f t="shared" si="30"/>
        <v>#N/A</v>
      </c>
      <c r="AE152" s="124" t="e">
        <f t="shared" si="30"/>
        <v>#N/A</v>
      </c>
      <c r="AF152" s="124" t="e">
        <f t="shared" si="30"/>
        <v>#N/A</v>
      </c>
      <c r="AG152" s="124" t="e">
        <f t="shared" si="29"/>
        <v>#N/A</v>
      </c>
      <c r="AH152" s="124" t="e">
        <f t="shared" si="29"/>
        <v>#N/A</v>
      </c>
      <c r="AJ152" s="142"/>
      <c r="AK152" s="143"/>
      <c r="AL152" s="143"/>
      <c r="AM152" s="143"/>
      <c r="AN152" s="143"/>
      <c r="AO152" s="143"/>
      <c r="AP152" s="143"/>
      <c r="AQ152" s="143"/>
      <c r="AR152" s="143"/>
      <c r="AS152" s="143"/>
      <c r="AT152" s="143"/>
      <c r="AU152" s="2"/>
      <c r="AV152" s="3"/>
      <c r="AW152" s="129"/>
      <c r="AX152" s="129"/>
      <c r="AY152" s="129"/>
    </row>
    <row r="153" spans="1:51" s="125" customFormat="1" x14ac:dyDescent="0.2">
      <c r="A153" s="113"/>
      <c r="B153" s="114" t="s">
        <v>337</v>
      </c>
      <c r="C153" s="115" t="s">
        <v>338</v>
      </c>
      <c r="D153" s="116">
        <v>6000</v>
      </c>
      <c r="E153" s="117" t="s">
        <v>136</v>
      </c>
      <c r="F153" s="118" t="s">
        <v>137</v>
      </c>
      <c r="G153" s="118" t="s">
        <v>138</v>
      </c>
      <c r="H153" s="119" t="s">
        <v>139</v>
      </c>
      <c r="I153" s="145">
        <v>12.1</v>
      </c>
      <c r="J153" s="120">
        <v>44439</v>
      </c>
      <c r="K153" s="120">
        <v>44439</v>
      </c>
      <c r="L153" s="119" t="s">
        <v>138</v>
      </c>
      <c r="M153" s="121">
        <f t="shared" si="26"/>
        <v>8000</v>
      </c>
      <c r="N153" s="121">
        <f t="shared" si="27"/>
        <v>6000</v>
      </c>
      <c r="O153" s="122" t="str">
        <f t="shared" si="28"/>
        <v>No Yes None 8000 6000</v>
      </c>
      <c r="P153" s="123">
        <f>IF(H153="Casement-slider",16,VLOOKUP(O153,'2. Version 5.0 Criteria'!$B$6:$D$39,3,FALSE))</f>
        <v>2</v>
      </c>
      <c r="Q153" s="124" t="e">
        <f t="shared" si="30"/>
        <v>#N/A</v>
      </c>
      <c r="R153" s="124">
        <f t="shared" si="30"/>
        <v>12.1</v>
      </c>
      <c r="S153" s="124" t="e">
        <f t="shared" si="30"/>
        <v>#N/A</v>
      </c>
      <c r="T153" s="124" t="e">
        <f t="shared" si="30"/>
        <v>#N/A</v>
      </c>
      <c r="U153" s="124" t="e">
        <f t="shared" si="30"/>
        <v>#N/A</v>
      </c>
      <c r="V153" s="124" t="e">
        <f t="shared" si="30"/>
        <v>#N/A</v>
      </c>
      <c r="W153" s="124" t="e">
        <f t="shared" si="30"/>
        <v>#N/A</v>
      </c>
      <c r="X153" s="124" t="e">
        <f t="shared" si="30"/>
        <v>#N/A</v>
      </c>
      <c r="Y153" s="124" t="e">
        <f t="shared" si="30"/>
        <v>#N/A</v>
      </c>
      <c r="Z153" s="124" t="e">
        <f t="shared" si="30"/>
        <v>#N/A</v>
      </c>
      <c r="AA153" s="124" t="e">
        <f t="shared" si="30"/>
        <v>#N/A</v>
      </c>
      <c r="AB153" s="124" t="e">
        <f t="shared" si="30"/>
        <v>#N/A</v>
      </c>
      <c r="AC153" s="124" t="e">
        <f t="shared" si="30"/>
        <v>#N/A</v>
      </c>
      <c r="AD153" s="124" t="e">
        <f t="shared" si="30"/>
        <v>#N/A</v>
      </c>
      <c r="AE153" s="124" t="e">
        <f t="shared" si="30"/>
        <v>#N/A</v>
      </c>
      <c r="AF153" s="124" t="e">
        <f t="shared" si="30"/>
        <v>#N/A</v>
      </c>
      <c r="AG153" s="124" t="e">
        <f t="shared" si="29"/>
        <v>#N/A</v>
      </c>
      <c r="AH153" s="124" t="e">
        <f t="shared" si="29"/>
        <v>#N/A</v>
      </c>
      <c r="AJ153" s="142"/>
      <c r="AK153" s="143"/>
      <c r="AL153" s="143"/>
      <c r="AM153" s="143"/>
      <c r="AN153" s="143"/>
      <c r="AO153" s="143"/>
      <c r="AP153" s="143"/>
      <c r="AQ153" s="143"/>
      <c r="AR153" s="143"/>
      <c r="AS153" s="143"/>
      <c r="AT153" s="143"/>
      <c r="AU153" s="2"/>
      <c r="AV153" s="3"/>
      <c r="AW153" s="129"/>
      <c r="AX153" s="129"/>
      <c r="AY153" s="129"/>
    </row>
    <row r="154" spans="1:51" s="125" customFormat="1" x14ac:dyDescent="0.2">
      <c r="A154" s="113"/>
      <c r="B154" s="114" t="s">
        <v>188</v>
      </c>
      <c r="C154" s="115" t="s">
        <v>316</v>
      </c>
      <c r="D154" s="116">
        <v>6000</v>
      </c>
      <c r="E154" s="117" t="s">
        <v>136</v>
      </c>
      <c r="F154" s="118" t="s">
        <v>137</v>
      </c>
      <c r="G154" s="118" t="s">
        <v>138</v>
      </c>
      <c r="H154" s="119" t="s">
        <v>139</v>
      </c>
      <c r="I154" s="145">
        <v>12.1</v>
      </c>
      <c r="J154" s="120">
        <v>43971</v>
      </c>
      <c r="K154" s="120">
        <v>44011</v>
      </c>
      <c r="L154" s="119" t="s">
        <v>138</v>
      </c>
      <c r="M154" s="121">
        <f t="shared" si="26"/>
        <v>8000</v>
      </c>
      <c r="N154" s="121">
        <f t="shared" si="27"/>
        <v>6000</v>
      </c>
      <c r="O154" s="122" t="str">
        <f t="shared" si="28"/>
        <v>No Yes None 8000 6000</v>
      </c>
      <c r="P154" s="123">
        <f>IF(H154="Casement-slider",16,VLOOKUP(O154,'2. Version 5.0 Criteria'!$B$6:$D$39,3,FALSE))</f>
        <v>2</v>
      </c>
      <c r="Q154" s="124" t="e">
        <f t="shared" si="30"/>
        <v>#N/A</v>
      </c>
      <c r="R154" s="124">
        <f t="shared" si="30"/>
        <v>12.1</v>
      </c>
      <c r="S154" s="124" t="e">
        <f t="shared" si="30"/>
        <v>#N/A</v>
      </c>
      <c r="T154" s="124" t="e">
        <f t="shared" si="30"/>
        <v>#N/A</v>
      </c>
      <c r="U154" s="124" t="e">
        <f t="shared" si="30"/>
        <v>#N/A</v>
      </c>
      <c r="V154" s="124" t="e">
        <f t="shared" si="30"/>
        <v>#N/A</v>
      </c>
      <c r="W154" s="124" t="e">
        <f t="shared" si="30"/>
        <v>#N/A</v>
      </c>
      <c r="X154" s="124" t="e">
        <f t="shared" si="30"/>
        <v>#N/A</v>
      </c>
      <c r="Y154" s="124" t="e">
        <f t="shared" si="30"/>
        <v>#N/A</v>
      </c>
      <c r="Z154" s="124" t="e">
        <f t="shared" si="30"/>
        <v>#N/A</v>
      </c>
      <c r="AA154" s="124" t="e">
        <f t="shared" si="30"/>
        <v>#N/A</v>
      </c>
      <c r="AB154" s="124" t="e">
        <f t="shared" si="30"/>
        <v>#N/A</v>
      </c>
      <c r="AC154" s="124" t="e">
        <f t="shared" si="30"/>
        <v>#N/A</v>
      </c>
      <c r="AD154" s="124" t="e">
        <f t="shared" si="30"/>
        <v>#N/A</v>
      </c>
      <c r="AE154" s="124" t="e">
        <f t="shared" si="30"/>
        <v>#N/A</v>
      </c>
      <c r="AF154" s="124" t="e">
        <f t="shared" si="30"/>
        <v>#N/A</v>
      </c>
      <c r="AG154" s="124" t="e">
        <f t="shared" si="29"/>
        <v>#N/A</v>
      </c>
      <c r="AH154" s="124" t="e">
        <f t="shared" si="29"/>
        <v>#N/A</v>
      </c>
      <c r="AJ154" s="142"/>
      <c r="AK154" s="143"/>
      <c r="AL154" s="143"/>
      <c r="AM154" s="143"/>
      <c r="AN154" s="143"/>
      <c r="AO154" s="143"/>
      <c r="AP154" s="143"/>
      <c r="AQ154" s="143"/>
      <c r="AR154" s="143"/>
      <c r="AS154" s="143"/>
      <c r="AT154" s="143"/>
      <c r="AU154" s="2"/>
      <c r="AV154" s="3"/>
      <c r="AW154" s="129"/>
      <c r="AX154" s="129"/>
      <c r="AY154" s="129"/>
    </row>
    <row r="155" spans="1:51" s="125" customFormat="1" x14ac:dyDescent="0.2">
      <c r="A155" s="113"/>
      <c r="B155" s="114" t="s">
        <v>188</v>
      </c>
      <c r="C155" s="115" t="s">
        <v>317</v>
      </c>
      <c r="D155" s="116">
        <v>6000</v>
      </c>
      <c r="E155" s="117" t="s">
        <v>136</v>
      </c>
      <c r="F155" s="118" t="s">
        <v>137</v>
      </c>
      <c r="G155" s="118" t="s">
        <v>138</v>
      </c>
      <c r="H155" s="119" t="s">
        <v>139</v>
      </c>
      <c r="I155" s="145">
        <v>12.1</v>
      </c>
      <c r="J155" s="120">
        <v>44049</v>
      </c>
      <c r="K155" s="120">
        <v>44057</v>
      </c>
      <c r="L155" s="119" t="s">
        <v>137</v>
      </c>
      <c r="M155" s="121">
        <f t="shared" si="26"/>
        <v>8000</v>
      </c>
      <c r="N155" s="121">
        <f t="shared" si="27"/>
        <v>6000</v>
      </c>
      <c r="O155" s="122" t="str">
        <f t="shared" si="28"/>
        <v>No Yes None 8000 6000</v>
      </c>
      <c r="P155" s="123">
        <f>IF(H155="Casement-slider",16,VLOOKUP(O155,'2. Version 5.0 Criteria'!$B$6:$D$39,3,FALSE))</f>
        <v>2</v>
      </c>
      <c r="Q155" s="124" t="e">
        <f t="shared" si="30"/>
        <v>#N/A</v>
      </c>
      <c r="R155" s="124">
        <f t="shared" si="30"/>
        <v>12.1</v>
      </c>
      <c r="S155" s="124" t="e">
        <f t="shared" si="30"/>
        <v>#N/A</v>
      </c>
      <c r="T155" s="124" t="e">
        <f t="shared" si="30"/>
        <v>#N/A</v>
      </c>
      <c r="U155" s="124" t="e">
        <f t="shared" si="30"/>
        <v>#N/A</v>
      </c>
      <c r="V155" s="124" t="e">
        <f t="shared" si="30"/>
        <v>#N/A</v>
      </c>
      <c r="W155" s="124" t="e">
        <f t="shared" si="30"/>
        <v>#N/A</v>
      </c>
      <c r="X155" s="124" t="e">
        <f t="shared" si="30"/>
        <v>#N/A</v>
      </c>
      <c r="Y155" s="124" t="e">
        <f t="shared" si="30"/>
        <v>#N/A</v>
      </c>
      <c r="Z155" s="124" t="e">
        <f t="shared" si="30"/>
        <v>#N/A</v>
      </c>
      <c r="AA155" s="124" t="e">
        <f t="shared" si="30"/>
        <v>#N/A</v>
      </c>
      <c r="AB155" s="124" t="e">
        <f t="shared" si="30"/>
        <v>#N/A</v>
      </c>
      <c r="AC155" s="124" t="e">
        <f t="shared" si="30"/>
        <v>#N/A</v>
      </c>
      <c r="AD155" s="124" t="e">
        <f t="shared" si="30"/>
        <v>#N/A</v>
      </c>
      <c r="AE155" s="124" t="e">
        <f t="shared" si="30"/>
        <v>#N/A</v>
      </c>
      <c r="AF155" s="124" t="e">
        <f t="shared" si="30"/>
        <v>#N/A</v>
      </c>
      <c r="AG155" s="124" t="e">
        <f t="shared" si="29"/>
        <v>#N/A</v>
      </c>
      <c r="AH155" s="124" t="e">
        <f t="shared" si="29"/>
        <v>#N/A</v>
      </c>
      <c r="AJ155" s="142"/>
      <c r="AK155" s="143"/>
      <c r="AL155" s="143"/>
      <c r="AM155" s="143"/>
      <c r="AN155" s="143"/>
      <c r="AO155" s="143"/>
      <c r="AP155" s="143"/>
      <c r="AQ155" s="143"/>
      <c r="AR155" s="143"/>
      <c r="AS155" s="143"/>
      <c r="AT155" s="143"/>
      <c r="AU155" s="2"/>
      <c r="AV155" s="3"/>
      <c r="AW155" s="129"/>
      <c r="AX155" s="129"/>
      <c r="AY155" s="129"/>
    </row>
    <row r="156" spans="1:51" s="125" customFormat="1" ht="12.75" customHeight="1" x14ac:dyDescent="0.2">
      <c r="A156" s="113"/>
      <c r="B156" s="114" t="s">
        <v>188</v>
      </c>
      <c r="C156" s="115" t="s">
        <v>339</v>
      </c>
      <c r="D156" s="116">
        <v>6000</v>
      </c>
      <c r="E156" s="117" t="s">
        <v>136</v>
      </c>
      <c r="F156" s="118" t="s">
        <v>137</v>
      </c>
      <c r="G156" s="118" t="s">
        <v>138</v>
      </c>
      <c r="H156" s="119" t="s">
        <v>139</v>
      </c>
      <c r="I156" s="145">
        <v>12.1</v>
      </c>
      <c r="J156" s="120">
        <v>44229</v>
      </c>
      <c r="K156" s="120">
        <v>44057</v>
      </c>
      <c r="L156" s="119" t="s">
        <v>137</v>
      </c>
      <c r="M156" s="121">
        <f t="shared" si="26"/>
        <v>8000</v>
      </c>
      <c r="N156" s="121">
        <f t="shared" si="27"/>
        <v>6000</v>
      </c>
      <c r="O156" s="122" t="str">
        <f t="shared" si="28"/>
        <v>No Yes None 8000 6000</v>
      </c>
      <c r="P156" s="123">
        <f>IF(H156="Casement-slider",16,VLOOKUP(O156,'2. Version 5.0 Criteria'!$B$6:$D$39,3,FALSE))</f>
        <v>2</v>
      </c>
      <c r="Q156" s="124" t="e">
        <f t="shared" si="30"/>
        <v>#N/A</v>
      </c>
      <c r="R156" s="124">
        <f t="shared" si="30"/>
        <v>12.1</v>
      </c>
      <c r="S156" s="124" t="e">
        <f t="shared" si="30"/>
        <v>#N/A</v>
      </c>
      <c r="T156" s="124" t="e">
        <f t="shared" si="30"/>
        <v>#N/A</v>
      </c>
      <c r="U156" s="124" t="e">
        <f t="shared" si="30"/>
        <v>#N/A</v>
      </c>
      <c r="V156" s="124" t="e">
        <f t="shared" si="30"/>
        <v>#N/A</v>
      </c>
      <c r="W156" s="124" t="e">
        <f t="shared" si="30"/>
        <v>#N/A</v>
      </c>
      <c r="X156" s="124" t="e">
        <f t="shared" si="30"/>
        <v>#N/A</v>
      </c>
      <c r="Y156" s="124" t="e">
        <f t="shared" si="30"/>
        <v>#N/A</v>
      </c>
      <c r="Z156" s="124" t="e">
        <f t="shared" si="30"/>
        <v>#N/A</v>
      </c>
      <c r="AA156" s="124" t="e">
        <f t="shared" si="30"/>
        <v>#N/A</v>
      </c>
      <c r="AB156" s="124" t="e">
        <f t="shared" si="30"/>
        <v>#N/A</v>
      </c>
      <c r="AC156" s="124" t="e">
        <f t="shared" si="30"/>
        <v>#N/A</v>
      </c>
      <c r="AD156" s="124" t="e">
        <f t="shared" si="30"/>
        <v>#N/A</v>
      </c>
      <c r="AE156" s="124" t="e">
        <f t="shared" si="30"/>
        <v>#N/A</v>
      </c>
      <c r="AF156" s="124" t="e">
        <f t="shared" si="30"/>
        <v>#N/A</v>
      </c>
      <c r="AG156" s="124" t="e">
        <f t="shared" si="29"/>
        <v>#N/A</v>
      </c>
      <c r="AH156" s="124" t="e">
        <f t="shared" si="29"/>
        <v>#N/A</v>
      </c>
      <c r="AJ156" s="142"/>
      <c r="AK156" s="143"/>
      <c r="AL156" s="143"/>
      <c r="AM156" s="143"/>
      <c r="AN156" s="143"/>
      <c r="AO156" s="143"/>
      <c r="AP156" s="143"/>
      <c r="AQ156" s="143"/>
      <c r="AR156" s="143"/>
      <c r="AS156" s="143"/>
      <c r="AT156" s="143"/>
      <c r="AU156" s="2"/>
      <c r="AV156" s="3"/>
      <c r="AW156" s="129"/>
      <c r="AX156" s="129"/>
      <c r="AY156" s="129"/>
    </row>
    <row r="157" spans="1:51" s="125" customFormat="1" x14ac:dyDescent="0.2">
      <c r="A157" s="113"/>
      <c r="B157" s="114" t="s">
        <v>175</v>
      </c>
      <c r="C157" s="115" t="s">
        <v>340</v>
      </c>
      <c r="D157" s="116">
        <v>6000</v>
      </c>
      <c r="E157" s="117" t="s">
        <v>136</v>
      </c>
      <c r="F157" s="118" t="s">
        <v>137</v>
      </c>
      <c r="G157" s="118" t="s">
        <v>138</v>
      </c>
      <c r="H157" s="119" t="s">
        <v>139</v>
      </c>
      <c r="I157" s="145">
        <v>12.1</v>
      </c>
      <c r="J157" s="120">
        <v>43966</v>
      </c>
      <c r="K157" s="120">
        <v>43970</v>
      </c>
      <c r="L157" s="119" t="s">
        <v>138</v>
      </c>
      <c r="M157" s="121">
        <f t="shared" si="26"/>
        <v>8000</v>
      </c>
      <c r="N157" s="121">
        <f t="shared" si="27"/>
        <v>6000</v>
      </c>
      <c r="O157" s="122" t="str">
        <f t="shared" si="28"/>
        <v>No Yes None 8000 6000</v>
      </c>
      <c r="P157" s="123">
        <f>IF(H157="Casement-slider",16,VLOOKUP(O157,'2. Version 5.0 Criteria'!$B$6:$D$39,3,FALSE))</f>
        <v>2</v>
      </c>
      <c r="Q157" s="124" t="e">
        <f t="shared" si="30"/>
        <v>#N/A</v>
      </c>
      <c r="R157" s="124">
        <f t="shared" si="30"/>
        <v>12.1</v>
      </c>
      <c r="S157" s="124" t="e">
        <f t="shared" si="30"/>
        <v>#N/A</v>
      </c>
      <c r="T157" s="124" t="e">
        <f t="shared" si="30"/>
        <v>#N/A</v>
      </c>
      <c r="U157" s="124" t="e">
        <f t="shared" si="30"/>
        <v>#N/A</v>
      </c>
      <c r="V157" s="124" t="e">
        <f t="shared" si="30"/>
        <v>#N/A</v>
      </c>
      <c r="W157" s="124" t="e">
        <f t="shared" si="30"/>
        <v>#N/A</v>
      </c>
      <c r="X157" s="124" t="e">
        <f t="shared" si="30"/>
        <v>#N/A</v>
      </c>
      <c r="Y157" s="124" t="e">
        <f t="shared" si="30"/>
        <v>#N/A</v>
      </c>
      <c r="Z157" s="124" t="e">
        <f t="shared" si="30"/>
        <v>#N/A</v>
      </c>
      <c r="AA157" s="124" t="e">
        <f t="shared" si="30"/>
        <v>#N/A</v>
      </c>
      <c r="AB157" s="124" t="e">
        <f t="shared" si="30"/>
        <v>#N/A</v>
      </c>
      <c r="AC157" s="124" t="e">
        <f t="shared" si="30"/>
        <v>#N/A</v>
      </c>
      <c r="AD157" s="124" t="e">
        <f t="shared" si="30"/>
        <v>#N/A</v>
      </c>
      <c r="AE157" s="124" t="e">
        <f t="shared" si="30"/>
        <v>#N/A</v>
      </c>
      <c r="AF157" s="124" t="e">
        <f t="shared" si="30"/>
        <v>#N/A</v>
      </c>
      <c r="AG157" s="124" t="e">
        <f t="shared" si="29"/>
        <v>#N/A</v>
      </c>
      <c r="AH157" s="124" t="e">
        <f t="shared" si="29"/>
        <v>#N/A</v>
      </c>
      <c r="AJ157" s="142"/>
      <c r="AK157" s="143"/>
      <c r="AL157" s="143"/>
      <c r="AM157" s="143"/>
      <c r="AN157" s="143"/>
      <c r="AO157" s="143"/>
      <c r="AP157" s="143"/>
      <c r="AQ157" s="143"/>
      <c r="AR157" s="143"/>
      <c r="AS157" s="143"/>
      <c r="AT157" s="143"/>
      <c r="AU157" s="2"/>
      <c r="AV157" s="3"/>
      <c r="AW157" s="129"/>
      <c r="AX157" s="129"/>
      <c r="AY157" s="129"/>
    </row>
    <row r="158" spans="1:51" s="125" customFormat="1" x14ac:dyDescent="0.2">
      <c r="A158" s="113"/>
      <c r="B158" s="114" t="s">
        <v>175</v>
      </c>
      <c r="C158" s="115" t="s">
        <v>341</v>
      </c>
      <c r="D158" s="116">
        <v>6000</v>
      </c>
      <c r="E158" s="117" t="s">
        <v>136</v>
      </c>
      <c r="F158" s="118" t="s">
        <v>137</v>
      </c>
      <c r="G158" s="118" t="s">
        <v>138</v>
      </c>
      <c r="H158" s="119" t="s">
        <v>139</v>
      </c>
      <c r="I158" s="145">
        <v>12.1</v>
      </c>
      <c r="J158" s="120">
        <v>44265</v>
      </c>
      <c r="K158" s="120">
        <v>44266</v>
      </c>
      <c r="L158" s="119" t="s">
        <v>137</v>
      </c>
      <c r="M158" s="121">
        <f t="shared" si="26"/>
        <v>8000</v>
      </c>
      <c r="N158" s="121">
        <f t="shared" si="27"/>
        <v>6000</v>
      </c>
      <c r="O158" s="122" t="str">
        <f t="shared" si="28"/>
        <v>No Yes None 8000 6000</v>
      </c>
      <c r="P158" s="123">
        <f>IF(H158="Casement-slider",16,VLOOKUP(O158,'2. Version 5.0 Criteria'!$B$6:$D$39,3,FALSE))</f>
        <v>2</v>
      </c>
      <c r="Q158" s="124" t="e">
        <f t="shared" si="30"/>
        <v>#N/A</v>
      </c>
      <c r="R158" s="124">
        <f t="shared" si="30"/>
        <v>12.1</v>
      </c>
      <c r="S158" s="124" t="e">
        <f t="shared" si="30"/>
        <v>#N/A</v>
      </c>
      <c r="T158" s="124" t="e">
        <f t="shared" si="30"/>
        <v>#N/A</v>
      </c>
      <c r="U158" s="124" t="e">
        <f t="shared" si="30"/>
        <v>#N/A</v>
      </c>
      <c r="V158" s="124" t="e">
        <f t="shared" si="30"/>
        <v>#N/A</v>
      </c>
      <c r="W158" s="124" t="e">
        <f t="shared" si="30"/>
        <v>#N/A</v>
      </c>
      <c r="X158" s="124" t="e">
        <f t="shared" si="30"/>
        <v>#N/A</v>
      </c>
      <c r="Y158" s="124" t="e">
        <f t="shared" si="30"/>
        <v>#N/A</v>
      </c>
      <c r="Z158" s="124" t="e">
        <f t="shared" si="30"/>
        <v>#N/A</v>
      </c>
      <c r="AA158" s="124" t="e">
        <f t="shared" si="30"/>
        <v>#N/A</v>
      </c>
      <c r="AB158" s="124" t="e">
        <f t="shared" si="30"/>
        <v>#N/A</v>
      </c>
      <c r="AC158" s="124" t="e">
        <f t="shared" si="30"/>
        <v>#N/A</v>
      </c>
      <c r="AD158" s="124" t="e">
        <f t="shared" si="30"/>
        <v>#N/A</v>
      </c>
      <c r="AE158" s="124" t="e">
        <f t="shared" si="30"/>
        <v>#N/A</v>
      </c>
      <c r="AF158" s="124" t="e">
        <f t="shared" si="30"/>
        <v>#N/A</v>
      </c>
      <c r="AG158" s="124" t="e">
        <f t="shared" si="29"/>
        <v>#N/A</v>
      </c>
      <c r="AH158" s="124" t="e">
        <f t="shared" si="29"/>
        <v>#N/A</v>
      </c>
      <c r="AJ158" s="142"/>
      <c r="AK158" s="143"/>
      <c r="AL158" s="143"/>
      <c r="AM158" s="143"/>
      <c r="AN158" s="143"/>
      <c r="AO158" s="143"/>
      <c r="AP158" s="143"/>
      <c r="AQ158" s="143"/>
      <c r="AR158" s="143"/>
      <c r="AS158" s="143"/>
      <c r="AT158" s="143"/>
      <c r="AU158" s="2"/>
      <c r="AV158" s="3"/>
      <c r="AW158" s="129"/>
      <c r="AX158" s="129"/>
      <c r="AY158" s="129"/>
    </row>
    <row r="159" spans="1:51" s="125" customFormat="1" x14ac:dyDescent="0.2">
      <c r="A159" s="113"/>
      <c r="B159" s="114" t="s">
        <v>342</v>
      </c>
      <c r="C159" s="115" t="s">
        <v>336</v>
      </c>
      <c r="D159" s="116">
        <v>6000</v>
      </c>
      <c r="E159" s="117" t="s">
        <v>136</v>
      </c>
      <c r="F159" s="118" t="s">
        <v>137</v>
      </c>
      <c r="G159" s="118" t="s">
        <v>138</v>
      </c>
      <c r="H159" s="119" t="s">
        <v>139</v>
      </c>
      <c r="I159" s="145">
        <v>12.1</v>
      </c>
      <c r="J159" s="120">
        <v>42731</v>
      </c>
      <c r="K159" s="120">
        <v>42731</v>
      </c>
      <c r="L159" s="119" t="s">
        <v>138</v>
      </c>
      <c r="M159" s="121">
        <f t="shared" si="26"/>
        <v>8000</v>
      </c>
      <c r="N159" s="121">
        <f t="shared" si="27"/>
        <v>6000</v>
      </c>
      <c r="O159" s="122" t="str">
        <f t="shared" si="28"/>
        <v>No Yes None 8000 6000</v>
      </c>
      <c r="P159" s="123">
        <f>IF(H159="Casement-slider",16,VLOOKUP(O159,'2. Version 5.0 Criteria'!$B$6:$D$39,3,FALSE))</f>
        <v>2</v>
      </c>
      <c r="Q159" s="124" t="e">
        <f t="shared" si="30"/>
        <v>#N/A</v>
      </c>
      <c r="R159" s="124">
        <f t="shared" si="30"/>
        <v>12.1</v>
      </c>
      <c r="S159" s="124" t="e">
        <f t="shared" si="30"/>
        <v>#N/A</v>
      </c>
      <c r="T159" s="124" t="e">
        <f t="shared" si="30"/>
        <v>#N/A</v>
      </c>
      <c r="U159" s="124" t="e">
        <f t="shared" si="30"/>
        <v>#N/A</v>
      </c>
      <c r="V159" s="124" t="e">
        <f t="shared" si="30"/>
        <v>#N/A</v>
      </c>
      <c r="W159" s="124" t="e">
        <f t="shared" si="30"/>
        <v>#N/A</v>
      </c>
      <c r="X159" s="124" t="e">
        <f t="shared" si="30"/>
        <v>#N/A</v>
      </c>
      <c r="Y159" s="124" t="e">
        <f t="shared" si="30"/>
        <v>#N/A</v>
      </c>
      <c r="Z159" s="124" t="e">
        <f t="shared" si="30"/>
        <v>#N/A</v>
      </c>
      <c r="AA159" s="124" t="e">
        <f t="shared" si="30"/>
        <v>#N/A</v>
      </c>
      <c r="AB159" s="124" t="e">
        <f t="shared" si="30"/>
        <v>#N/A</v>
      </c>
      <c r="AC159" s="124" t="e">
        <f t="shared" si="30"/>
        <v>#N/A</v>
      </c>
      <c r="AD159" s="124" t="e">
        <f t="shared" si="30"/>
        <v>#N/A</v>
      </c>
      <c r="AE159" s="124" t="e">
        <f t="shared" si="30"/>
        <v>#N/A</v>
      </c>
      <c r="AF159" s="124" t="e">
        <f t="shared" si="30"/>
        <v>#N/A</v>
      </c>
      <c r="AG159" s="124" t="e">
        <f t="shared" si="29"/>
        <v>#N/A</v>
      </c>
      <c r="AH159" s="124" t="e">
        <f t="shared" si="29"/>
        <v>#N/A</v>
      </c>
      <c r="AJ159" s="142"/>
      <c r="AK159" s="143"/>
      <c r="AL159" s="143"/>
      <c r="AM159" s="143"/>
      <c r="AN159" s="143"/>
      <c r="AO159" s="143"/>
      <c r="AP159" s="143"/>
      <c r="AQ159" s="143"/>
      <c r="AR159" s="143"/>
      <c r="AS159" s="143"/>
      <c r="AT159" s="143"/>
      <c r="AU159" s="2"/>
      <c r="AV159" s="3"/>
      <c r="AW159" s="129"/>
      <c r="AX159" s="129"/>
      <c r="AY159" s="129"/>
    </row>
    <row r="160" spans="1:51" s="125" customFormat="1" x14ac:dyDescent="0.2">
      <c r="A160" s="113"/>
      <c r="B160" s="114" t="s">
        <v>343</v>
      </c>
      <c r="C160" s="115" t="s">
        <v>344</v>
      </c>
      <c r="D160" s="116">
        <v>6000</v>
      </c>
      <c r="E160" s="117" t="s">
        <v>136</v>
      </c>
      <c r="F160" s="118" t="s">
        <v>137</v>
      </c>
      <c r="G160" s="118" t="s">
        <v>138</v>
      </c>
      <c r="H160" s="119" t="s">
        <v>139</v>
      </c>
      <c r="I160" s="145">
        <v>12.1</v>
      </c>
      <c r="J160" s="120">
        <v>43784</v>
      </c>
      <c r="K160" s="120">
        <v>43776</v>
      </c>
      <c r="L160" s="119" t="s">
        <v>138</v>
      </c>
      <c r="M160" s="121">
        <f t="shared" si="26"/>
        <v>8000</v>
      </c>
      <c r="N160" s="121">
        <f t="shared" si="27"/>
        <v>6000</v>
      </c>
      <c r="O160" s="122" t="str">
        <f t="shared" si="28"/>
        <v>No Yes None 8000 6000</v>
      </c>
      <c r="P160" s="123">
        <f>IF(H160="Casement-slider",16,VLOOKUP(O160,'2. Version 5.0 Criteria'!$B$6:$D$39,3,FALSE))</f>
        <v>2</v>
      </c>
      <c r="Q160" s="124" t="e">
        <f t="shared" si="30"/>
        <v>#N/A</v>
      </c>
      <c r="R160" s="124">
        <f t="shared" si="30"/>
        <v>12.1</v>
      </c>
      <c r="S160" s="124" t="e">
        <f t="shared" si="30"/>
        <v>#N/A</v>
      </c>
      <c r="T160" s="124" t="e">
        <f t="shared" si="30"/>
        <v>#N/A</v>
      </c>
      <c r="U160" s="124" t="e">
        <f t="shared" si="30"/>
        <v>#N/A</v>
      </c>
      <c r="V160" s="124" t="e">
        <f t="shared" si="30"/>
        <v>#N/A</v>
      </c>
      <c r="W160" s="124" t="e">
        <f t="shared" si="30"/>
        <v>#N/A</v>
      </c>
      <c r="X160" s="124" t="e">
        <f t="shared" si="30"/>
        <v>#N/A</v>
      </c>
      <c r="Y160" s="124" t="e">
        <f t="shared" si="30"/>
        <v>#N/A</v>
      </c>
      <c r="Z160" s="124" t="e">
        <f t="shared" si="30"/>
        <v>#N/A</v>
      </c>
      <c r="AA160" s="124" t="e">
        <f t="shared" si="30"/>
        <v>#N/A</v>
      </c>
      <c r="AB160" s="124" t="e">
        <f t="shared" si="30"/>
        <v>#N/A</v>
      </c>
      <c r="AC160" s="124" t="e">
        <f t="shared" si="30"/>
        <v>#N/A</v>
      </c>
      <c r="AD160" s="124" t="e">
        <f t="shared" si="30"/>
        <v>#N/A</v>
      </c>
      <c r="AE160" s="124" t="e">
        <f t="shared" si="30"/>
        <v>#N/A</v>
      </c>
      <c r="AF160" s="124" t="e">
        <f t="shared" ref="AF160:AH175" si="31">IF($P160=AF$3, $I160, NA())</f>
        <v>#N/A</v>
      </c>
      <c r="AG160" s="124" t="e">
        <f t="shared" si="31"/>
        <v>#N/A</v>
      </c>
      <c r="AH160" s="124" t="e">
        <f t="shared" si="31"/>
        <v>#N/A</v>
      </c>
      <c r="AJ160" s="142"/>
      <c r="AK160" s="143"/>
      <c r="AL160" s="143"/>
      <c r="AM160" s="143"/>
      <c r="AN160" s="143"/>
      <c r="AO160" s="143"/>
      <c r="AP160" s="143"/>
      <c r="AQ160" s="143"/>
      <c r="AR160" s="143"/>
      <c r="AS160" s="143"/>
      <c r="AT160" s="143"/>
      <c r="AU160" s="2"/>
      <c r="AV160" s="3"/>
      <c r="AW160" s="129"/>
      <c r="AX160" s="129"/>
      <c r="AY160" s="129"/>
    </row>
    <row r="161" spans="1:51" s="125" customFormat="1" x14ac:dyDescent="0.2">
      <c r="A161" s="113"/>
      <c r="B161" s="114" t="s">
        <v>197</v>
      </c>
      <c r="C161" s="115" t="s">
        <v>330</v>
      </c>
      <c r="D161" s="116">
        <v>6000</v>
      </c>
      <c r="E161" s="117" t="s">
        <v>136</v>
      </c>
      <c r="F161" s="118" t="s">
        <v>137</v>
      </c>
      <c r="G161" s="118" t="s">
        <v>138</v>
      </c>
      <c r="H161" s="119" t="s">
        <v>139</v>
      </c>
      <c r="I161" s="145">
        <v>12.1</v>
      </c>
      <c r="J161" s="120">
        <v>42430</v>
      </c>
      <c r="K161" s="120">
        <v>42436</v>
      </c>
      <c r="L161" s="119" t="s">
        <v>138</v>
      </c>
      <c r="M161" s="121">
        <f t="shared" si="26"/>
        <v>8000</v>
      </c>
      <c r="N161" s="121">
        <f t="shared" si="27"/>
        <v>6000</v>
      </c>
      <c r="O161" s="122" t="str">
        <f t="shared" si="28"/>
        <v>No Yes None 8000 6000</v>
      </c>
      <c r="P161" s="123">
        <f>IF(H161="Casement-slider",16,VLOOKUP(O161,'2. Version 5.0 Criteria'!$B$6:$D$39,3,FALSE))</f>
        <v>2</v>
      </c>
      <c r="Q161" s="124" t="e">
        <f t="shared" ref="Q161:AF176" si="32">IF($P161=Q$3, $I161, NA())</f>
        <v>#N/A</v>
      </c>
      <c r="R161" s="124">
        <f t="shared" si="32"/>
        <v>12.1</v>
      </c>
      <c r="S161" s="124" t="e">
        <f t="shared" si="32"/>
        <v>#N/A</v>
      </c>
      <c r="T161" s="124" t="e">
        <f t="shared" si="32"/>
        <v>#N/A</v>
      </c>
      <c r="U161" s="124" t="e">
        <f t="shared" si="32"/>
        <v>#N/A</v>
      </c>
      <c r="V161" s="124" t="e">
        <f t="shared" si="32"/>
        <v>#N/A</v>
      </c>
      <c r="W161" s="124" t="e">
        <f t="shared" si="32"/>
        <v>#N/A</v>
      </c>
      <c r="X161" s="124" t="e">
        <f t="shared" si="32"/>
        <v>#N/A</v>
      </c>
      <c r="Y161" s="124" t="e">
        <f t="shared" si="32"/>
        <v>#N/A</v>
      </c>
      <c r="Z161" s="124" t="e">
        <f t="shared" si="32"/>
        <v>#N/A</v>
      </c>
      <c r="AA161" s="124" t="e">
        <f t="shared" si="32"/>
        <v>#N/A</v>
      </c>
      <c r="AB161" s="124" t="e">
        <f t="shared" si="32"/>
        <v>#N/A</v>
      </c>
      <c r="AC161" s="124" t="e">
        <f t="shared" si="32"/>
        <v>#N/A</v>
      </c>
      <c r="AD161" s="124" t="e">
        <f t="shared" si="32"/>
        <v>#N/A</v>
      </c>
      <c r="AE161" s="124" t="e">
        <f t="shared" si="32"/>
        <v>#N/A</v>
      </c>
      <c r="AF161" s="124" t="e">
        <f t="shared" si="32"/>
        <v>#N/A</v>
      </c>
      <c r="AG161" s="124" t="e">
        <f t="shared" si="31"/>
        <v>#N/A</v>
      </c>
      <c r="AH161" s="124" t="e">
        <f t="shared" si="31"/>
        <v>#N/A</v>
      </c>
      <c r="AJ161" s="142"/>
      <c r="AK161" s="143"/>
      <c r="AL161" s="143"/>
      <c r="AM161" s="143"/>
      <c r="AN161" s="143"/>
      <c r="AO161" s="143"/>
      <c r="AP161" s="143"/>
      <c r="AQ161" s="143"/>
      <c r="AR161" s="143"/>
      <c r="AS161" s="143"/>
      <c r="AT161" s="143"/>
      <c r="AU161" s="2"/>
      <c r="AV161" s="3"/>
      <c r="AW161" s="129"/>
      <c r="AX161" s="129"/>
      <c r="AY161" s="129"/>
    </row>
    <row r="162" spans="1:51" s="125" customFormat="1" x14ac:dyDescent="0.2">
      <c r="A162" s="113"/>
      <c r="B162" s="114" t="s">
        <v>345</v>
      </c>
      <c r="C162" s="115" t="s">
        <v>346</v>
      </c>
      <c r="D162" s="116">
        <v>6000</v>
      </c>
      <c r="E162" s="117" t="s">
        <v>136</v>
      </c>
      <c r="F162" s="118" t="s">
        <v>137</v>
      </c>
      <c r="G162" s="118" t="s">
        <v>138</v>
      </c>
      <c r="H162" s="119" t="s">
        <v>139</v>
      </c>
      <c r="I162" s="145">
        <v>12.1</v>
      </c>
      <c r="J162" s="120">
        <v>44132</v>
      </c>
      <c r="K162" s="120">
        <v>44133</v>
      </c>
      <c r="L162" s="119" t="s">
        <v>138</v>
      </c>
      <c r="M162" s="121">
        <f t="shared" si="26"/>
        <v>8000</v>
      </c>
      <c r="N162" s="121">
        <f t="shared" si="27"/>
        <v>6000</v>
      </c>
      <c r="O162" s="122" t="str">
        <f t="shared" si="28"/>
        <v>No Yes None 8000 6000</v>
      </c>
      <c r="P162" s="123">
        <f>IF(H162="Casement-slider",16,VLOOKUP(O162,'2. Version 5.0 Criteria'!$B$6:$D$39,3,FALSE))</f>
        <v>2</v>
      </c>
      <c r="Q162" s="124" t="e">
        <f t="shared" si="32"/>
        <v>#N/A</v>
      </c>
      <c r="R162" s="124">
        <f t="shared" si="32"/>
        <v>12.1</v>
      </c>
      <c r="S162" s="124" t="e">
        <f t="shared" si="32"/>
        <v>#N/A</v>
      </c>
      <c r="T162" s="124" t="e">
        <f t="shared" si="32"/>
        <v>#N/A</v>
      </c>
      <c r="U162" s="124" t="e">
        <f t="shared" si="32"/>
        <v>#N/A</v>
      </c>
      <c r="V162" s="124" t="e">
        <f t="shared" si="32"/>
        <v>#N/A</v>
      </c>
      <c r="W162" s="124" t="e">
        <f t="shared" si="32"/>
        <v>#N/A</v>
      </c>
      <c r="X162" s="124" t="e">
        <f t="shared" si="32"/>
        <v>#N/A</v>
      </c>
      <c r="Y162" s="124" t="e">
        <f t="shared" si="32"/>
        <v>#N/A</v>
      </c>
      <c r="Z162" s="124" t="e">
        <f t="shared" si="32"/>
        <v>#N/A</v>
      </c>
      <c r="AA162" s="124" t="e">
        <f t="shared" si="32"/>
        <v>#N/A</v>
      </c>
      <c r="AB162" s="124" t="e">
        <f t="shared" si="32"/>
        <v>#N/A</v>
      </c>
      <c r="AC162" s="124" t="e">
        <f t="shared" si="32"/>
        <v>#N/A</v>
      </c>
      <c r="AD162" s="124" t="e">
        <f t="shared" si="32"/>
        <v>#N/A</v>
      </c>
      <c r="AE162" s="124" t="e">
        <f t="shared" si="32"/>
        <v>#N/A</v>
      </c>
      <c r="AF162" s="124" t="e">
        <f t="shared" si="32"/>
        <v>#N/A</v>
      </c>
      <c r="AG162" s="124" t="e">
        <f t="shared" si="31"/>
        <v>#N/A</v>
      </c>
      <c r="AH162" s="124" t="e">
        <f t="shared" si="31"/>
        <v>#N/A</v>
      </c>
      <c r="AJ162" s="142"/>
      <c r="AK162" s="143"/>
      <c r="AL162" s="143"/>
      <c r="AM162" s="143"/>
      <c r="AN162" s="143"/>
      <c r="AO162" s="143"/>
      <c r="AP162" s="143"/>
      <c r="AQ162" s="143"/>
      <c r="AR162" s="143"/>
      <c r="AS162" s="143"/>
      <c r="AT162" s="143"/>
      <c r="AU162" s="2"/>
      <c r="AV162" s="3"/>
      <c r="AW162" s="129"/>
      <c r="AX162" s="129"/>
      <c r="AY162" s="129"/>
    </row>
    <row r="163" spans="1:51" s="125" customFormat="1" x14ac:dyDescent="0.2">
      <c r="A163" s="113"/>
      <c r="B163" s="114" t="s">
        <v>347</v>
      </c>
      <c r="C163" s="115" t="s">
        <v>348</v>
      </c>
      <c r="D163" s="116">
        <v>6000</v>
      </c>
      <c r="E163" s="117" t="s">
        <v>136</v>
      </c>
      <c r="F163" s="118" t="s">
        <v>137</v>
      </c>
      <c r="G163" s="118" t="s">
        <v>138</v>
      </c>
      <c r="H163" s="119" t="s">
        <v>139</v>
      </c>
      <c r="I163" s="145">
        <v>12.1</v>
      </c>
      <c r="J163" s="120">
        <v>44160</v>
      </c>
      <c r="K163" s="120">
        <v>44162</v>
      </c>
      <c r="L163" s="119" t="s">
        <v>138</v>
      </c>
      <c r="M163" s="121">
        <f t="shared" si="26"/>
        <v>8000</v>
      </c>
      <c r="N163" s="121">
        <f t="shared" si="27"/>
        <v>6000</v>
      </c>
      <c r="O163" s="122" t="str">
        <f t="shared" si="28"/>
        <v>No Yes None 8000 6000</v>
      </c>
      <c r="P163" s="123">
        <f>IF(H163="Casement-slider",16,VLOOKUP(O163,'2. Version 5.0 Criteria'!$B$6:$D$39,3,FALSE))</f>
        <v>2</v>
      </c>
      <c r="Q163" s="124" t="e">
        <f t="shared" si="32"/>
        <v>#N/A</v>
      </c>
      <c r="R163" s="124">
        <f t="shared" si="32"/>
        <v>12.1</v>
      </c>
      <c r="S163" s="124" t="e">
        <f t="shared" si="32"/>
        <v>#N/A</v>
      </c>
      <c r="T163" s="124" t="e">
        <f t="shared" si="32"/>
        <v>#N/A</v>
      </c>
      <c r="U163" s="124" t="e">
        <f t="shared" si="32"/>
        <v>#N/A</v>
      </c>
      <c r="V163" s="124" t="e">
        <f t="shared" si="32"/>
        <v>#N/A</v>
      </c>
      <c r="W163" s="124" t="e">
        <f t="shared" si="32"/>
        <v>#N/A</v>
      </c>
      <c r="X163" s="124" t="e">
        <f t="shared" si="32"/>
        <v>#N/A</v>
      </c>
      <c r="Y163" s="124" t="e">
        <f t="shared" si="32"/>
        <v>#N/A</v>
      </c>
      <c r="Z163" s="124" t="e">
        <f t="shared" si="32"/>
        <v>#N/A</v>
      </c>
      <c r="AA163" s="124" t="e">
        <f t="shared" si="32"/>
        <v>#N/A</v>
      </c>
      <c r="AB163" s="124" t="e">
        <f t="shared" si="32"/>
        <v>#N/A</v>
      </c>
      <c r="AC163" s="124" t="e">
        <f t="shared" si="32"/>
        <v>#N/A</v>
      </c>
      <c r="AD163" s="124" t="e">
        <f t="shared" si="32"/>
        <v>#N/A</v>
      </c>
      <c r="AE163" s="124" t="e">
        <f t="shared" si="32"/>
        <v>#N/A</v>
      </c>
      <c r="AF163" s="124" t="e">
        <f t="shared" si="32"/>
        <v>#N/A</v>
      </c>
      <c r="AG163" s="124" t="e">
        <f t="shared" si="31"/>
        <v>#N/A</v>
      </c>
      <c r="AH163" s="124" t="e">
        <f t="shared" si="31"/>
        <v>#N/A</v>
      </c>
      <c r="AJ163" s="142"/>
      <c r="AK163" s="143"/>
      <c r="AL163" s="143"/>
      <c r="AM163" s="143"/>
      <c r="AN163" s="143"/>
      <c r="AO163" s="143"/>
      <c r="AP163" s="143"/>
      <c r="AQ163" s="143"/>
      <c r="AR163" s="143"/>
      <c r="AS163" s="143"/>
      <c r="AT163" s="143"/>
      <c r="AU163" s="2"/>
      <c r="AV163" s="3"/>
      <c r="AW163" s="129"/>
      <c r="AX163" s="129"/>
      <c r="AY163" s="129"/>
    </row>
    <row r="164" spans="1:51" s="125" customFormat="1" x14ac:dyDescent="0.2">
      <c r="A164" s="113"/>
      <c r="B164" s="114" t="s">
        <v>178</v>
      </c>
      <c r="C164" s="115" t="s">
        <v>349</v>
      </c>
      <c r="D164" s="116">
        <v>6050</v>
      </c>
      <c r="E164" s="117" t="s">
        <v>136</v>
      </c>
      <c r="F164" s="118" t="s">
        <v>137</v>
      </c>
      <c r="G164" s="118" t="s">
        <v>138</v>
      </c>
      <c r="H164" s="119" t="s">
        <v>139</v>
      </c>
      <c r="I164" s="145">
        <v>12.1</v>
      </c>
      <c r="J164" s="120">
        <v>42370</v>
      </c>
      <c r="K164" s="120">
        <v>42349</v>
      </c>
      <c r="L164" s="119" t="s">
        <v>138</v>
      </c>
      <c r="M164" s="121">
        <f t="shared" si="26"/>
        <v>8000</v>
      </c>
      <c r="N164" s="121">
        <f t="shared" si="27"/>
        <v>6000</v>
      </c>
      <c r="O164" s="122" t="str">
        <f t="shared" si="28"/>
        <v>No Yes None 8000 6000</v>
      </c>
      <c r="P164" s="123">
        <f>IF(H164="Casement-slider",16,VLOOKUP(O164,'2. Version 5.0 Criteria'!$B$6:$D$39,3,FALSE))</f>
        <v>2</v>
      </c>
      <c r="Q164" s="124" t="e">
        <f t="shared" si="32"/>
        <v>#N/A</v>
      </c>
      <c r="R164" s="124">
        <f t="shared" si="32"/>
        <v>12.1</v>
      </c>
      <c r="S164" s="124" t="e">
        <f t="shared" si="32"/>
        <v>#N/A</v>
      </c>
      <c r="T164" s="124" t="e">
        <f t="shared" si="32"/>
        <v>#N/A</v>
      </c>
      <c r="U164" s="124" t="e">
        <f t="shared" si="32"/>
        <v>#N/A</v>
      </c>
      <c r="V164" s="124" t="e">
        <f t="shared" si="32"/>
        <v>#N/A</v>
      </c>
      <c r="W164" s="124" t="e">
        <f t="shared" si="32"/>
        <v>#N/A</v>
      </c>
      <c r="X164" s="124" t="e">
        <f t="shared" si="32"/>
        <v>#N/A</v>
      </c>
      <c r="Y164" s="124" t="e">
        <f t="shared" si="32"/>
        <v>#N/A</v>
      </c>
      <c r="Z164" s="124" t="e">
        <f t="shared" si="32"/>
        <v>#N/A</v>
      </c>
      <c r="AA164" s="124" t="e">
        <f t="shared" si="32"/>
        <v>#N/A</v>
      </c>
      <c r="AB164" s="124" t="e">
        <f t="shared" si="32"/>
        <v>#N/A</v>
      </c>
      <c r="AC164" s="124" t="e">
        <f t="shared" si="32"/>
        <v>#N/A</v>
      </c>
      <c r="AD164" s="124" t="e">
        <f t="shared" si="32"/>
        <v>#N/A</v>
      </c>
      <c r="AE164" s="124" t="e">
        <f t="shared" si="32"/>
        <v>#N/A</v>
      </c>
      <c r="AF164" s="124" t="e">
        <f t="shared" si="32"/>
        <v>#N/A</v>
      </c>
      <c r="AG164" s="124" t="e">
        <f t="shared" si="31"/>
        <v>#N/A</v>
      </c>
      <c r="AH164" s="124" t="e">
        <f t="shared" si="31"/>
        <v>#N/A</v>
      </c>
      <c r="AJ164" s="142"/>
      <c r="AK164" s="143"/>
      <c r="AL164" s="143"/>
      <c r="AM164" s="143"/>
      <c r="AN164" s="143"/>
      <c r="AO164" s="143"/>
      <c r="AP164" s="143"/>
      <c r="AQ164" s="143"/>
      <c r="AR164" s="143"/>
      <c r="AS164" s="143"/>
      <c r="AT164" s="143"/>
      <c r="AU164" s="2"/>
      <c r="AV164" s="3"/>
      <c r="AW164" s="129"/>
      <c r="AX164" s="129"/>
      <c r="AY164" s="129"/>
    </row>
    <row r="165" spans="1:51" s="125" customFormat="1" x14ac:dyDescent="0.2">
      <c r="A165" s="113"/>
      <c r="B165" s="114" t="s">
        <v>333</v>
      </c>
      <c r="C165" s="115" t="s">
        <v>350</v>
      </c>
      <c r="D165" s="116">
        <v>6050</v>
      </c>
      <c r="E165" s="117" t="s">
        <v>136</v>
      </c>
      <c r="F165" s="118" t="s">
        <v>137</v>
      </c>
      <c r="G165" s="118" t="s">
        <v>138</v>
      </c>
      <c r="H165" s="119" t="s">
        <v>139</v>
      </c>
      <c r="I165" s="145">
        <v>12.1</v>
      </c>
      <c r="J165" s="120">
        <v>43770</v>
      </c>
      <c r="K165" s="120">
        <v>43783</v>
      </c>
      <c r="L165" s="119" t="s">
        <v>138</v>
      </c>
      <c r="M165" s="121">
        <f t="shared" si="26"/>
        <v>8000</v>
      </c>
      <c r="N165" s="121">
        <f t="shared" si="27"/>
        <v>6000</v>
      </c>
      <c r="O165" s="122" t="str">
        <f t="shared" si="28"/>
        <v>No Yes None 8000 6000</v>
      </c>
      <c r="P165" s="123">
        <f>IF(H165="Casement-slider",16,VLOOKUP(O165,'2. Version 5.0 Criteria'!$B$6:$D$39,3,FALSE))</f>
        <v>2</v>
      </c>
      <c r="Q165" s="124" t="e">
        <f t="shared" si="32"/>
        <v>#N/A</v>
      </c>
      <c r="R165" s="124">
        <f t="shared" si="32"/>
        <v>12.1</v>
      </c>
      <c r="S165" s="124" t="e">
        <f t="shared" si="32"/>
        <v>#N/A</v>
      </c>
      <c r="T165" s="124" t="e">
        <f t="shared" si="32"/>
        <v>#N/A</v>
      </c>
      <c r="U165" s="124" t="e">
        <f t="shared" si="32"/>
        <v>#N/A</v>
      </c>
      <c r="V165" s="124" t="e">
        <f t="shared" si="32"/>
        <v>#N/A</v>
      </c>
      <c r="W165" s="124" t="e">
        <f t="shared" si="32"/>
        <v>#N/A</v>
      </c>
      <c r="X165" s="124" t="e">
        <f t="shared" si="32"/>
        <v>#N/A</v>
      </c>
      <c r="Y165" s="124" t="e">
        <f t="shared" si="32"/>
        <v>#N/A</v>
      </c>
      <c r="Z165" s="124" t="e">
        <f t="shared" si="32"/>
        <v>#N/A</v>
      </c>
      <c r="AA165" s="124" t="e">
        <f t="shared" si="32"/>
        <v>#N/A</v>
      </c>
      <c r="AB165" s="124" t="e">
        <f t="shared" si="32"/>
        <v>#N/A</v>
      </c>
      <c r="AC165" s="124" t="e">
        <f t="shared" si="32"/>
        <v>#N/A</v>
      </c>
      <c r="AD165" s="124" t="e">
        <f t="shared" si="32"/>
        <v>#N/A</v>
      </c>
      <c r="AE165" s="124" t="e">
        <f t="shared" si="32"/>
        <v>#N/A</v>
      </c>
      <c r="AF165" s="124" t="e">
        <f t="shared" si="32"/>
        <v>#N/A</v>
      </c>
      <c r="AG165" s="124" t="e">
        <f t="shared" si="31"/>
        <v>#N/A</v>
      </c>
      <c r="AH165" s="124" t="e">
        <f t="shared" si="31"/>
        <v>#N/A</v>
      </c>
      <c r="AJ165" s="142"/>
      <c r="AK165" s="143"/>
      <c r="AL165" s="143"/>
      <c r="AM165" s="143"/>
      <c r="AN165" s="143"/>
      <c r="AO165" s="143"/>
      <c r="AP165" s="143"/>
      <c r="AQ165" s="143"/>
      <c r="AR165" s="143"/>
      <c r="AS165" s="143"/>
      <c r="AT165" s="143"/>
      <c r="AU165" s="2"/>
      <c r="AV165" s="3"/>
      <c r="AW165" s="129"/>
      <c r="AX165" s="129"/>
      <c r="AY165" s="129"/>
    </row>
    <row r="166" spans="1:51" s="125" customFormat="1" x14ac:dyDescent="0.2">
      <c r="A166" s="113"/>
      <c r="B166" s="114" t="s">
        <v>224</v>
      </c>
      <c r="C166" s="115" t="s">
        <v>351</v>
      </c>
      <c r="D166" s="116">
        <v>6100</v>
      </c>
      <c r="E166" s="117" t="s">
        <v>136</v>
      </c>
      <c r="F166" s="118" t="s">
        <v>137</v>
      </c>
      <c r="G166" s="118" t="s">
        <v>138</v>
      </c>
      <c r="H166" s="119" t="s">
        <v>139</v>
      </c>
      <c r="I166" s="145">
        <v>12.1</v>
      </c>
      <c r="J166" s="120">
        <v>44537</v>
      </c>
      <c r="K166" s="120">
        <v>44546</v>
      </c>
      <c r="L166" s="119" t="s">
        <v>138</v>
      </c>
      <c r="M166" s="121">
        <f t="shared" si="26"/>
        <v>8000</v>
      </c>
      <c r="N166" s="121">
        <f t="shared" si="27"/>
        <v>6000</v>
      </c>
      <c r="O166" s="122" t="str">
        <f t="shared" si="28"/>
        <v>No Yes None 8000 6000</v>
      </c>
      <c r="P166" s="123">
        <f>IF(H166="Casement-slider",16,VLOOKUP(O166,'2. Version 5.0 Criteria'!$B$6:$D$39,3,FALSE))</f>
        <v>2</v>
      </c>
      <c r="Q166" s="124" t="e">
        <f t="shared" si="32"/>
        <v>#N/A</v>
      </c>
      <c r="R166" s="124">
        <f t="shared" si="32"/>
        <v>12.1</v>
      </c>
      <c r="S166" s="124" t="e">
        <f t="shared" si="32"/>
        <v>#N/A</v>
      </c>
      <c r="T166" s="124" t="e">
        <f t="shared" si="32"/>
        <v>#N/A</v>
      </c>
      <c r="U166" s="124" t="e">
        <f t="shared" si="32"/>
        <v>#N/A</v>
      </c>
      <c r="V166" s="124" t="e">
        <f t="shared" si="32"/>
        <v>#N/A</v>
      </c>
      <c r="W166" s="124" t="e">
        <f t="shared" si="32"/>
        <v>#N/A</v>
      </c>
      <c r="X166" s="124" t="e">
        <f t="shared" si="32"/>
        <v>#N/A</v>
      </c>
      <c r="Y166" s="124" t="e">
        <f t="shared" si="32"/>
        <v>#N/A</v>
      </c>
      <c r="Z166" s="124" t="e">
        <f t="shared" si="32"/>
        <v>#N/A</v>
      </c>
      <c r="AA166" s="124" t="e">
        <f t="shared" si="32"/>
        <v>#N/A</v>
      </c>
      <c r="AB166" s="124" t="e">
        <f t="shared" si="32"/>
        <v>#N/A</v>
      </c>
      <c r="AC166" s="124" t="e">
        <f t="shared" si="32"/>
        <v>#N/A</v>
      </c>
      <c r="AD166" s="124" t="e">
        <f t="shared" si="32"/>
        <v>#N/A</v>
      </c>
      <c r="AE166" s="124" t="e">
        <f t="shared" si="32"/>
        <v>#N/A</v>
      </c>
      <c r="AF166" s="124" t="e">
        <f t="shared" si="32"/>
        <v>#N/A</v>
      </c>
      <c r="AG166" s="124" t="e">
        <f t="shared" si="31"/>
        <v>#N/A</v>
      </c>
      <c r="AH166" s="124" t="e">
        <f t="shared" si="31"/>
        <v>#N/A</v>
      </c>
      <c r="AJ166" s="142"/>
      <c r="AK166" s="143"/>
      <c r="AL166" s="143"/>
      <c r="AM166" s="143"/>
      <c r="AN166" s="143"/>
      <c r="AO166" s="143"/>
      <c r="AP166" s="143"/>
      <c r="AQ166" s="143"/>
      <c r="AR166" s="143"/>
      <c r="AS166" s="143"/>
      <c r="AT166" s="143"/>
      <c r="AU166" s="2"/>
      <c r="AV166" s="3"/>
      <c r="AW166" s="129"/>
      <c r="AX166" s="129"/>
      <c r="AY166" s="129"/>
    </row>
    <row r="167" spans="1:51" s="125" customFormat="1" x14ac:dyDescent="0.2">
      <c r="A167" s="113"/>
      <c r="B167" s="114" t="s">
        <v>352</v>
      </c>
      <c r="C167" s="115" t="s">
        <v>353</v>
      </c>
      <c r="D167" s="116">
        <v>6100</v>
      </c>
      <c r="E167" s="117" t="s">
        <v>136</v>
      </c>
      <c r="F167" s="118" t="s">
        <v>137</v>
      </c>
      <c r="G167" s="118" t="s">
        <v>138</v>
      </c>
      <c r="H167" s="119" t="s">
        <v>139</v>
      </c>
      <c r="I167" s="145">
        <v>12.1</v>
      </c>
      <c r="J167" s="120">
        <v>44692</v>
      </c>
      <c r="K167" s="120">
        <v>44693</v>
      </c>
      <c r="L167" s="119" t="s">
        <v>138</v>
      </c>
      <c r="M167" s="121">
        <f t="shared" si="26"/>
        <v>8000</v>
      </c>
      <c r="N167" s="121">
        <f t="shared" si="27"/>
        <v>6000</v>
      </c>
      <c r="O167" s="122" t="str">
        <f t="shared" si="28"/>
        <v>No Yes None 8000 6000</v>
      </c>
      <c r="P167" s="123">
        <f>IF(H167="Casement-slider",16,VLOOKUP(O167,'2. Version 5.0 Criteria'!$B$6:$D$39,3,FALSE))</f>
        <v>2</v>
      </c>
      <c r="Q167" s="124" t="e">
        <f t="shared" si="32"/>
        <v>#N/A</v>
      </c>
      <c r="R167" s="124">
        <f t="shared" si="32"/>
        <v>12.1</v>
      </c>
      <c r="S167" s="124" t="e">
        <f t="shared" si="32"/>
        <v>#N/A</v>
      </c>
      <c r="T167" s="124" t="e">
        <f t="shared" si="32"/>
        <v>#N/A</v>
      </c>
      <c r="U167" s="124" t="e">
        <f t="shared" si="32"/>
        <v>#N/A</v>
      </c>
      <c r="V167" s="124" t="e">
        <f t="shared" si="32"/>
        <v>#N/A</v>
      </c>
      <c r="W167" s="124" t="e">
        <f t="shared" si="32"/>
        <v>#N/A</v>
      </c>
      <c r="X167" s="124" t="e">
        <f t="shared" si="32"/>
        <v>#N/A</v>
      </c>
      <c r="Y167" s="124" t="e">
        <f t="shared" si="32"/>
        <v>#N/A</v>
      </c>
      <c r="Z167" s="124" t="e">
        <f t="shared" si="32"/>
        <v>#N/A</v>
      </c>
      <c r="AA167" s="124" t="e">
        <f t="shared" si="32"/>
        <v>#N/A</v>
      </c>
      <c r="AB167" s="124" t="e">
        <f t="shared" si="32"/>
        <v>#N/A</v>
      </c>
      <c r="AC167" s="124" t="e">
        <f t="shared" si="32"/>
        <v>#N/A</v>
      </c>
      <c r="AD167" s="124" t="e">
        <f t="shared" si="32"/>
        <v>#N/A</v>
      </c>
      <c r="AE167" s="124" t="e">
        <f t="shared" si="32"/>
        <v>#N/A</v>
      </c>
      <c r="AF167" s="124" t="e">
        <f t="shared" si="32"/>
        <v>#N/A</v>
      </c>
      <c r="AG167" s="124" t="e">
        <f t="shared" si="31"/>
        <v>#N/A</v>
      </c>
      <c r="AH167" s="124" t="e">
        <f t="shared" si="31"/>
        <v>#N/A</v>
      </c>
      <c r="AJ167" s="142"/>
      <c r="AK167" s="143"/>
      <c r="AL167" s="143"/>
      <c r="AM167" s="143"/>
      <c r="AN167" s="143"/>
      <c r="AO167" s="143"/>
      <c r="AP167" s="143"/>
      <c r="AQ167" s="143"/>
      <c r="AR167" s="143"/>
      <c r="AS167" s="143"/>
      <c r="AT167" s="143"/>
      <c r="AU167" s="2"/>
      <c r="AV167" s="3"/>
      <c r="AW167" s="129"/>
      <c r="AX167" s="129"/>
      <c r="AY167" s="129"/>
    </row>
    <row r="168" spans="1:51" s="125" customFormat="1" x14ac:dyDescent="0.2">
      <c r="A168" s="113"/>
      <c r="B168" s="114" t="s">
        <v>320</v>
      </c>
      <c r="C168" s="115" t="s">
        <v>354</v>
      </c>
      <c r="D168" s="116">
        <v>6100</v>
      </c>
      <c r="E168" s="117" t="s">
        <v>136</v>
      </c>
      <c r="F168" s="118" t="s">
        <v>137</v>
      </c>
      <c r="G168" s="118" t="s">
        <v>138</v>
      </c>
      <c r="H168" s="119" t="s">
        <v>139</v>
      </c>
      <c r="I168" s="145">
        <v>12.1</v>
      </c>
      <c r="J168" s="120">
        <v>44536</v>
      </c>
      <c r="K168" s="120">
        <v>44544</v>
      </c>
      <c r="L168" s="119" t="s">
        <v>138</v>
      </c>
      <c r="M168" s="121">
        <f t="shared" si="26"/>
        <v>8000</v>
      </c>
      <c r="N168" s="121">
        <f t="shared" si="27"/>
        <v>6000</v>
      </c>
      <c r="O168" s="122" t="str">
        <f t="shared" si="28"/>
        <v>No Yes None 8000 6000</v>
      </c>
      <c r="P168" s="123">
        <f>IF(H168="Casement-slider",16,VLOOKUP(O168,'2. Version 5.0 Criteria'!$B$6:$D$39,3,FALSE))</f>
        <v>2</v>
      </c>
      <c r="Q168" s="124" t="e">
        <f t="shared" si="32"/>
        <v>#N/A</v>
      </c>
      <c r="R168" s="124">
        <f t="shared" si="32"/>
        <v>12.1</v>
      </c>
      <c r="S168" s="124" t="e">
        <f t="shared" si="32"/>
        <v>#N/A</v>
      </c>
      <c r="T168" s="124" t="e">
        <f t="shared" si="32"/>
        <v>#N/A</v>
      </c>
      <c r="U168" s="124" t="e">
        <f t="shared" si="32"/>
        <v>#N/A</v>
      </c>
      <c r="V168" s="124" t="e">
        <f t="shared" si="32"/>
        <v>#N/A</v>
      </c>
      <c r="W168" s="124" t="e">
        <f t="shared" si="32"/>
        <v>#N/A</v>
      </c>
      <c r="X168" s="124" t="e">
        <f t="shared" si="32"/>
        <v>#N/A</v>
      </c>
      <c r="Y168" s="124" t="e">
        <f t="shared" si="32"/>
        <v>#N/A</v>
      </c>
      <c r="Z168" s="124" t="e">
        <f t="shared" si="32"/>
        <v>#N/A</v>
      </c>
      <c r="AA168" s="124" t="e">
        <f t="shared" si="32"/>
        <v>#N/A</v>
      </c>
      <c r="AB168" s="124" t="e">
        <f t="shared" si="32"/>
        <v>#N/A</v>
      </c>
      <c r="AC168" s="124" t="e">
        <f t="shared" si="32"/>
        <v>#N/A</v>
      </c>
      <c r="AD168" s="124" t="e">
        <f t="shared" si="32"/>
        <v>#N/A</v>
      </c>
      <c r="AE168" s="124" t="e">
        <f t="shared" si="32"/>
        <v>#N/A</v>
      </c>
      <c r="AF168" s="124" t="e">
        <f t="shared" si="32"/>
        <v>#N/A</v>
      </c>
      <c r="AG168" s="124" t="e">
        <f t="shared" si="31"/>
        <v>#N/A</v>
      </c>
      <c r="AH168" s="124" t="e">
        <f t="shared" si="31"/>
        <v>#N/A</v>
      </c>
      <c r="AJ168" s="142"/>
      <c r="AK168" s="143"/>
      <c r="AL168" s="143"/>
      <c r="AM168" s="143"/>
      <c r="AN168" s="143"/>
      <c r="AO168" s="143"/>
      <c r="AP168" s="143"/>
      <c r="AQ168" s="143"/>
      <c r="AR168" s="143"/>
      <c r="AS168" s="143"/>
      <c r="AT168" s="143"/>
      <c r="AU168" s="2"/>
      <c r="AV168" s="3"/>
      <c r="AW168" s="129"/>
      <c r="AX168" s="129"/>
      <c r="AY168" s="129"/>
    </row>
    <row r="169" spans="1:51" s="125" customFormat="1" x14ac:dyDescent="0.2">
      <c r="A169" s="113"/>
      <c r="B169" s="114" t="s">
        <v>331</v>
      </c>
      <c r="C169" s="115" t="s">
        <v>355</v>
      </c>
      <c r="D169" s="116">
        <v>6100</v>
      </c>
      <c r="E169" s="117" t="s">
        <v>136</v>
      </c>
      <c r="F169" s="118" t="s">
        <v>137</v>
      </c>
      <c r="G169" s="118" t="s">
        <v>138</v>
      </c>
      <c r="H169" s="119" t="s">
        <v>139</v>
      </c>
      <c r="I169" s="145">
        <v>12.1</v>
      </c>
      <c r="J169" s="120">
        <v>44571</v>
      </c>
      <c r="K169" s="120">
        <v>44572</v>
      </c>
      <c r="L169" s="119" t="s">
        <v>138</v>
      </c>
      <c r="M169" s="121">
        <f t="shared" si="26"/>
        <v>8000</v>
      </c>
      <c r="N169" s="121">
        <f t="shared" si="27"/>
        <v>6000</v>
      </c>
      <c r="O169" s="122" t="str">
        <f t="shared" si="28"/>
        <v>No Yes None 8000 6000</v>
      </c>
      <c r="P169" s="123">
        <f>IF(H169="Casement-slider",16,VLOOKUP(O169,'2. Version 5.0 Criteria'!$B$6:$D$39,3,FALSE))</f>
        <v>2</v>
      </c>
      <c r="Q169" s="124" t="e">
        <f t="shared" si="32"/>
        <v>#N/A</v>
      </c>
      <c r="R169" s="124">
        <f t="shared" si="32"/>
        <v>12.1</v>
      </c>
      <c r="S169" s="124" t="e">
        <f t="shared" si="32"/>
        <v>#N/A</v>
      </c>
      <c r="T169" s="124" t="e">
        <f t="shared" si="32"/>
        <v>#N/A</v>
      </c>
      <c r="U169" s="124" t="e">
        <f t="shared" si="32"/>
        <v>#N/A</v>
      </c>
      <c r="V169" s="124" t="e">
        <f t="shared" si="32"/>
        <v>#N/A</v>
      </c>
      <c r="W169" s="124" t="e">
        <f t="shared" si="32"/>
        <v>#N/A</v>
      </c>
      <c r="X169" s="124" t="e">
        <f t="shared" si="32"/>
        <v>#N/A</v>
      </c>
      <c r="Y169" s="124" t="e">
        <f t="shared" si="32"/>
        <v>#N/A</v>
      </c>
      <c r="Z169" s="124" t="e">
        <f t="shared" si="32"/>
        <v>#N/A</v>
      </c>
      <c r="AA169" s="124" t="e">
        <f t="shared" si="32"/>
        <v>#N/A</v>
      </c>
      <c r="AB169" s="124" t="e">
        <f t="shared" si="32"/>
        <v>#N/A</v>
      </c>
      <c r="AC169" s="124" t="e">
        <f t="shared" si="32"/>
        <v>#N/A</v>
      </c>
      <c r="AD169" s="124" t="e">
        <f t="shared" si="32"/>
        <v>#N/A</v>
      </c>
      <c r="AE169" s="124" t="e">
        <f t="shared" si="32"/>
        <v>#N/A</v>
      </c>
      <c r="AF169" s="124" t="e">
        <f t="shared" si="32"/>
        <v>#N/A</v>
      </c>
      <c r="AG169" s="124" t="e">
        <f t="shared" si="31"/>
        <v>#N/A</v>
      </c>
      <c r="AH169" s="124" t="e">
        <f t="shared" si="31"/>
        <v>#N/A</v>
      </c>
      <c r="AJ169" s="142"/>
      <c r="AK169" s="143"/>
      <c r="AL169" s="143"/>
      <c r="AM169" s="143"/>
      <c r="AN169" s="143"/>
      <c r="AO169" s="143"/>
      <c r="AP169" s="143"/>
      <c r="AQ169" s="143"/>
      <c r="AR169" s="143"/>
      <c r="AS169" s="143"/>
      <c r="AT169" s="143"/>
      <c r="AU169" s="2"/>
      <c r="AV169" s="3"/>
      <c r="AW169" s="129"/>
      <c r="AX169" s="129"/>
      <c r="AY169" s="129"/>
    </row>
    <row r="170" spans="1:51" s="125" customFormat="1" x14ac:dyDescent="0.2">
      <c r="A170" s="113"/>
      <c r="B170" s="114" t="s">
        <v>175</v>
      </c>
      <c r="C170" s="115" t="s">
        <v>356</v>
      </c>
      <c r="D170" s="116">
        <v>6100</v>
      </c>
      <c r="E170" s="117" t="s">
        <v>136</v>
      </c>
      <c r="F170" s="118" t="s">
        <v>137</v>
      </c>
      <c r="G170" s="118" t="s">
        <v>138</v>
      </c>
      <c r="H170" s="119" t="s">
        <v>139</v>
      </c>
      <c r="I170" s="144">
        <v>12.1</v>
      </c>
      <c r="J170" s="120">
        <v>44764</v>
      </c>
      <c r="K170" s="120">
        <v>44767</v>
      </c>
      <c r="L170" s="119" t="s">
        <v>138</v>
      </c>
      <c r="M170" s="121">
        <f t="shared" si="26"/>
        <v>8000</v>
      </c>
      <c r="N170" s="121">
        <f t="shared" si="27"/>
        <v>6000</v>
      </c>
      <c r="O170" s="122" t="str">
        <f t="shared" si="28"/>
        <v>No Yes None 8000 6000</v>
      </c>
      <c r="P170" s="123">
        <f>IF(H170="Casement-slider",16,VLOOKUP(O170,'2. Version 5.0 Criteria'!$B$6:$D$39,3,FALSE))</f>
        <v>2</v>
      </c>
      <c r="Q170" s="124" t="e">
        <f t="shared" si="32"/>
        <v>#N/A</v>
      </c>
      <c r="R170" s="124">
        <f t="shared" si="32"/>
        <v>12.1</v>
      </c>
      <c r="S170" s="124" t="e">
        <f t="shared" si="32"/>
        <v>#N/A</v>
      </c>
      <c r="T170" s="124" t="e">
        <f t="shared" si="32"/>
        <v>#N/A</v>
      </c>
      <c r="U170" s="124" t="e">
        <f t="shared" si="32"/>
        <v>#N/A</v>
      </c>
      <c r="V170" s="124" t="e">
        <f t="shared" si="32"/>
        <v>#N/A</v>
      </c>
      <c r="W170" s="124" t="e">
        <f t="shared" si="32"/>
        <v>#N/A</v>
      </c>
      <c r="X170" s="124" t="e">
        <f t="shared" si="32"/>
        <v>#N/A</v>
      </c>
      <c r="Y170" s="124" t="e">
        <f t="shared" si="32"/>
        <v>#N/A</v>
      </c>
      <c r="Z170" s="124" t="e">
        <f t="shared" si="32"/>
        <v>#N/A</v>
      </c>
      <c r="AA170" s="124" t="e">
        <f t="shared" si="32"/>
        <v>#N/A</v>
      </c>
      <c r="AB170" s="124" t="e">
        <f t="shared" si="32"/>
        <v>#N/A</v>
      </c>
      <c r="AC170" s="124" t="e">
        <f t="shared" si="32"/>
        <v>#N/A</v>
      </c>
      <c r="AD170" s="124" t="e">
        <f t="shared" si="32"/>
        <v>#N/A</v>
      </c>
      <c r="AE170" s="124" t="e">
        <f t="shared" si="32"/>
        <v>#N/A</v>
      </c>
      <c r="AF170" s="124" t="e">
        <f t="shared" si="32"/>
        <v>#N/A</v>
      </c>
      <c r="AG170" s="124" t="e">
        <f t="shared" si="31"/>
        <v>#N/A</v>
      </c>
      <c r="AH170" s="124" t="e">
        <f t="shared" si="31"/>
        <v>#N/A</v>
      </c>
      <c r="AJ170" s="142"/>
      <c r="AK170" s="143"/>
      <c r="AL170" s="143"/>
      <c r="AM170" s="143"/>
      <c r="AN170" s="143"/>
      <c r="AO170" s="143"/>
      <c r="AP170" s="143"/>
      <c r="AQ170" s="143"/>
      <c r="AR170" s="143"/>
      <c r="AS170" s="143"/>
      <c r="AT170" s="143"/>
      <c r="AU170" s="2"/>
      <c r="AV170" s="3"/>
      <c r="AW170" s="129"/>
      <c r="AX170" s="129"/>
      <c r="AY170" s="129"/>
    </row>
    <row r="171" spans="1:51" s="125" customFormat="1" x14ac:dyDescent="0.2">
      <c r="A171" s="113"/>
      <c r="B171" s="114" t="s">
        <v>175</v>
      </c>
      <c r="C171" s="115" t="s">
        <v>357</v>
      </c>
      <c r="D171" s="116">
        <v>6100</v>
      </c>
      <c r="E171" s="117" t="s">
        <v>136</v>
      </c>
      <c r="F171" s="118" t="s">
        <v>137</v>
      </c>
      <c r="G171" s="118" t="s">
        <v>138</v>
      </c>
      <c r="H171" s="119" t="s">
        <v>139</v>
      </c>
      <c r="I171" s="145">
        <v>12.1</v>
      </c>
      <c r="J171" s="120">
        <v>44753</v>
      </c>
      <c r="K171" s="120">
        <v>44756</v>
      </c>
      <c r="L171" s="119" t="s">
        <v>137</v>
      </c>
      <c r="M171" s="121">
        <f t="shared" si="26"/>
        <v>8000</v>
      </c>
      <c r="N171" s="121">
        <f t="shared" si="27"/>
        <v>6000</v>
      </c>
      <c r="O171" s="122" t="str">
        <f t="shared" si="28"/>
        <v>No Yes None 8000 6000</v>
      </c>
      <c r="P171" s="123">
        <f>IF(H171="Casement-slider",16,VLOOKUP(O171,'2. Version 5.0 Criteria'!$B$6:$D$39,3,FALSE))</f>
        <v>2</v>
      </c>
      <c r="Q171" s="124" t="e">
        <f t="shared" si="32"/>
        <v>#N/A</v>
      </c>
      <c r="R171" s="124">
        <f t="shared" si="32"/>
        <v>12.1</v>
      </c>
      <c r="S171" s="124" t="e">
        <f t="shared" si="32"/>
        <v>#N/A</v>
      </c>
      <c r="T171" s="124" t="e">
        <f t="shared" si="32"/>
        <v>#N/A</v>
      </c>
      <c r="U171" s="124" t="e">
        <f t="shared" si="32"/>
        <v>#N/A</v>
      </c>
      <c r="V171" s="124" t="e">
        <f t="shared" si="32"/>
        <v>#N/A</v>
      </c>
      <c r="W171" s="124" t="e">
        <f t="shared" si="32"/>
        <v>#N/A</v>
      </c>
      <c r="X171" s="124" t="e">
        <f t="shared" si="32"/>
        <v>#N/A</v>
      </c>
      <c r="Y171" s="124" t="e">
        <f t="shared" si="32"/>
        <v>#N/A</v>
      </c>
      <c r="Z171" s="124" t="e">
        <f t="shared" si="32"/>
        <v>#N/A</v>
      </c>
      <c r="AA171" s="124" t="e">
        <f t="shared" si="32"/>
        <v>#N/A</v>
      </c>
      <c r="AB171" s="124" t="e">
        <f t="shared" si="32"/>
        <v>#N/A</v>
      </c>
      <c r="AC171" s="124" t="e">
        <f t="shared" si="32"/>
        <v>#N/A</v>
      </c>
      <c r="AD171" s="124" t="e">
        <f t="shared" si="32"/>
        <v>#N/A</v>
      </c>
      <c r="AE171" s="124" t="e">
        <f t="shared" si="32"/>
        <v>#N/A</v>
      </c>
      <c r="AF171" s="124" t="e">
        <f t="shared" si="32"/>
        <v>#N/A</v>
      </c>
      <c r="AG171" s="124" t="e">
        <f t="shared" si="31"/>
        <v>#N/A</v>
      </c>
      <c r="AH171" s="124" t="e">
        <f t="shared" si="31"/>
        <v>#N/A</v>
      </c>
      <c r="AJ171" s="142"/>
      <c r="AK171" s="143"/>
      <c r="AL171" s="143"/>
      <c r="AM171" s="143"/>
      <c r="AN171" s="143"/>
      <c r="AO171" s="143"/>
      <c r="AP171" s="143"/>
      <c r="AQ171" s="143"/>
      <c r="AR171" s="143"/>
      <c r="AS171" s="143"/>
      <c r="AT171" s="143"/>
      <c r="AU171" s="2"/>
      <c r="AV171" s="3"/>
      <c r="AW171" s="129"/>
      <c r="AX171" s="129"/>
      <c r="AY171" s="129"/>
    </row>
    <row r="172" spans="1:51" s="125" customFormat="1" x14ac:dyDescent="0.2">
      <c r="A172" s="113"/>
      <c r="B172" s="114" t="s">
        <v>175</v>
      </c>
      <c r="C172" s="115" t="s">
        <v>358</v>
      </c>
      <c r="D172" s="116">
        <v>6100</v>
      </c>
      <c r="E172" s="117" t="s">
        <v>136</v>
      </c>
      <c r="F172" s="118" t="s">
        <v>137</v>
      </c>
      <c r="G172" s="118" t="s">
        <v>138</v>
      </c>
      <c r="H172" s="119" t="s">
        <v>139</v>
      </c>
      <c r="I172" s="145">
        <v>12.1</v>
      </c>
      <c r="J172" s="120">
        <v>44753</v>
      </c>
      <c r="K172" s="120">
        <v>44756</v>
      </c>
      <c r="L172" s="119" t="s">
        <v>137</v>
      </c>
      <c r="M172" s="121">
        <f t="shared" si="26"/>
        <v>8000</v>
      </c>
      <c r="N172" s="121">
        <f t="shared" si="27"/>
        <v>6000</v>
      </c>
      <c r="O172" s="122" t="str">
        <f t="shared" si="28"/>
        <v>No Yes None 8000 6000</v>
      </c>
      <c r="P172" s="123">
        <f>IF(H172="Casement-slider",16,VLOOKUP(O172,'2. Version 5.0 Criteria'!$B$6:$D$39,3,FALSE))</f>
        <v>2</v>
      </c>
      <c r="Q172" s="124" t="e">
        <f t="shared" si="32"/>
        <v>#N/A</v>
      </c>
      <c r="R172" s="124">
        <f t="shared" si="32"/>
        <v>12.1</v>
      </c>
      <c r="S172" s="124" t="e">
        <f t="shared" si="32"/>
        <v>#N/A</v>
      </c>
      <c r="T172" s="124" t="e">
        <f t="shared" si="32"/>
        <v>#N/A</v>
      </c>
      <c r="U172" s="124" t="e">
        <f t="shared" si="32"/>
        <v>#N/A</v>
      </c>
      <c r="V172" s="124" t="e">
        <f t="shared" si="32"/>
        <v>#N/A</v>
      </c>
      <c r="W172" s="124" t="e">
        <f t="shared" si="32"/>
        <v>#N/A</v>
      </c>
      <c r="X172" s="124" t="e">
        <f t="shared" si="32"/>
        <v>#N/A</v>
      </c>
      <c r="Y172" s="124" t="e">
        <f t="shared" si="32"/>
        <v>#N/A</v>
      </c>
      <c r="Z172" s="124" t="e">
        <f t="shared" si="32"/>
        <v>#N/A</v>
      </c>
      <c r="AA172" s="124" t="e">
        <f t="shared" si="32"/>
        <v>#N/A</v>
      </c>
      <c r="AB172" s="124" t="e">
        <f t="shared" si="32"/>
        <v>#N/A</v>
      </c>
      <c r="AC172" s="124" t="e">
        <f t="shared" si="32"/>
        <v>#N/A</v>
      </c>
      <c r="AD172" s="124" t="e">
        <f t="shared" si="32"/>
        <v>#N/A</v>
      </c>
      <c r="AE172" s="124" t="e">
        <f t="shared" si="32"/>
        <v>#N/A</v>
      </c>
      <c r="AF172" s="124" t="e">
        <f t="shared" si="32"/>
        <v>#N/A</v>
      </c>
      <c r="AG172" s="124" t="e">
        <f t="shared" si="31"/>
        <v>#N/A</v>
      </c>
      <c r="AH172" s="124" t="e">
        <f t="shared" si="31"/>
        <v>#N/A</v>
      </c>
      <c r="AJ172" s="142"/>
      <c r="AK172" s="143"/>
      <c r="AL172" s="143"/>
      <c r="AM172" s="143"/>
      <c r="AN172" s="143"/>
      <c r="AO172" s="143"/>
      <c r="AP172" s="143"/>
      <c r="AQ172" s="143"/>
      <c r="AR172" s="143"/>
      <c r="AS172" s="143"/>
      <c r="AT172" s="143"/>
      <c r="AU172" s="2"/>
      <c r="AV172" s="3"/>
      <c r="AW172" s="129"/>
      <c r="AX172" s="129"/>
      <c r="AY172" s="129"/>
    </row>
    <row r="173" spans="1:51" s="125" customFormat="1" x14ac:dyDescent="0.2">
      <c r="A173" s="113"/>
      <c r="B173" s="114" t="s">
        <v>175</v>
      </c>
      <c r="C173" s="115" t="s">
        <v>359</v>
      </c>
      <c r="D173" s="116">
        <v>6100</v>
      </c>
      <c r="E173" s="117" t="s">
        <v>136</v>
      </c>
      <c r="F173" s="118" t="s">
        <v>137</v>
      </c>
      <c r="G173" s="118" t="s">
        <v>138</v>
      </c>
      <c r="H173" s="119" t="s">
        <v>139</v>
      </c>
      <c r="I173" s="145">
        <v>12.1</v>
      </c>
      <c r="J173" s="120">
        <v>44530</v>
      </c>
      <c r="K173" s="120">
        <v>44544</v>
      </c>
      <c r="L173" s="119" t="s">
        <v>137</v>
      </c>
      <c r="M173" s="121">
        <f t="shared" si="26"/>
        <v>8000</v>
      </c>
      <c r="N173" s="121">
        <f t="shared" si="27"/>
        <v>6000</v>
      </c>
      <c r="O173" s="122" t="str">
        <f t="shared" si="28"/>
        <v>No Yes None 8000 6000</v>
      </c>
      <c r="P173" s="123">
        <f>IF(H173="Casement-slider",16,VLOOKUP(O173,'2. Version 5.0 Criteria'!$B$6:$D$39,3,FALSE))</f>
        <v>2</v>
      </c>
      <c r="Q173" s="124" t="e">
        <f t="shared" si="32"/>
        <v>#N/A</v>
      </c>
      <c r="R173" s="124">
        <f t="shared" si="32"/>
        <v>12.1</v>
      </c>
      <c r="S173" s="124" t="e">
        <f t="shared" si="32"/>
        <v>#N/A</v>
      </c>
      <c r="T173" s="124" t="e">
        <f t="shared" si="32"/>
        <v>#N/A</v>
      </c>
      <c r="U173" s="124" t="e">
        <f t="shared" si="32"/>
        <v>#N/A</v>
      </c>
      <c r="V173" s="124" t="e">
        <f t="shared" si="32"/>
        <v>#N/A</v>
      </c>
      <c r="W173" s="124" t="e">
        <f t="shared" si="32"/>
        <v>#N/A</v>
      </c>
      <c r="X173" s="124" t="e">
        <f t="shared" si="32"/>
        <v>#N/A</v>
      </c>
      <c r="Y173" s="124" t="e">
        <f t="shared" si="32"/>
        <v>#N/A</v>
      </c>
      <c r="Z173" s="124" t="e">
        <f t="shared" si="32"/>
        <v>#N/A</v>
      </c>
      <c r="AA173" s="124" t="e">
        <f t="shared" si="32"/>
        <v>#N/A</v>
      </c>
      <c r="AB173" s="124" t="e">
        <f t="shared" si="32"/>
        <v>#N/A</v>
      </c>
      <c r="AC173" s="124" t="e">
        <f t="shared" si="32"/>
        <v>#N/A</v>
      </c>
      <c r="AD173" s="124" t="e">
        <f t="shared" si="32"/>
        <v>#N/A</v>
      </c>
      <c r="AE173" s="124" t="e">
        <f t="shared" si="32"/>
        <v>#N/A</v>
      </c>
      <c r="AF173" s="124" t="e">
        <f t="shared" si="32"/>
        <v>#N/A</v>
      </c>
      <c r="AG173" s="124" t="e">
        <f t="shared" si="31"/>
        <v>#N/A</v>
      </c>
      <c r="AH173" s="124" t="e">
        <f t="shared" si="31"/>
        <v>#N/A</v>
      </c>
      <c r="AJ173" s="142"/>
      <c r="AK173" s="143"/>
      <c r="AL173" s="143"/>
      <c r="AM173" s="143"/>
      <c r="AN173" s="143"/>
      <c r="AO173" s="143"/>
      <c r="AP173" s="143"/>
      <c r="AQ173" s="143"/>
      <c r="AR173" s="143"/>
      <c r="AS173" s="143"/>
      <c r="AT173" s="143"/>
      <c r="AU173" s="2"/>
      <c r="AV173" s="3"/>
      <c r="AW173" s="129"/>
      <c r="AX173" s="129"/>
      <c r="AY173" s="129"/>
    </row>
    <row r="174" spans="1:51" s="125" customFormat="1" x14ac:dyDescent="0.2">
      <c r="A174" s="113"/>
      <c r="B174" s="114" t="s">
        <v>178</v>
      </c>
      <c r="C174" s="115" t="s">
        <v>360</v>
      </c>
      <c r="D174" s="116">
        <v>6150</v>
      </c>
      <c r="E174" s="117" t="s">
        <v>136</v>
      </c>
      <c r="F174" s="118" t="s">
        <v>137</v>
      </c>
      <c r="G174" s="118" t="s">
        <v>138</v>
      </c>
      <c r="H174" s="119" t="s">
        <v>139</v>
      </c>
      <c r="I174" s="145">
        <v>12.1</v>
      </c>
      <c r="J174" s="120">
        <v>43101</v>
      </c>
      <c r="K174" s="120">
        <v>43094</v>
      </c>
      <c r="L174" s="119" t="s">
        <v>138</v>
      </c>
      <c r="M174" s="121">
        <f t="shared" si="26"/>
        <v>8000</v>
      </c>
      <c r="N174" s="121">
        <f t="shared" si="27"/>
        <v>6000</v>
      </c>
      <c r="O174" s="122" t="str">
        <f t="shared" si="28"/>
        <v>No Yes None 8000 6000</v>
      </c>
      <c r="P174" s="123">
        <f>IF(H174="Casement-slider",16,VLOOKUP(O174,'2. Version 5.0 Criteria'!$B$6:$D$39,3,FALSE))</f>
        <v>2</v>
      </c>
      <c r="Q174" s="124" t="e">
        <f t="shared" si="32"/>
        <v>#N/A</v>
      </c>
      <c r="R174" s="124">
        <f t="shared" si="32"/>
        <v>12.1</v>
      </c>
      <c r="S174" s="124" t="e">
        <f t="shared" si="32"/>
        <v>#N/A</v>
      </c>
      <c r="T174" s="124" t="e">
        <f t="shared" si="32"/>
        <v>#N/A</v>
      </c>
      <c r="U174" s="124" t="e">
        <f t="shared" si="32"/>
        <v>#N/A</v>
      </c>
      <c r="V174" s="124" t="e">
        <f t="shared" si="32"/>
        <v>#N/A</v>
      </c>
      <c r="W174" s="124" t="e">
        <f t="shared" si="32"/>
        <v>#N/A</v>
      </c>
      <c r="X174" s="124" t="e">
        <f t="shared" si="32"/>
        <v>#N/A</v>
      </c>
      <c r="Y174" s="124" t="e">
        <f t="shared" si="32"/>
        <v>#N/A</v>
      </c>
      <c r="Z174" s="124" t="e">
        <f t="shared" si="32"/>
        <v>#N/A</v>
      </c>
      <c r="AA174" s="124" t="e">
        <f t="shared" si="32"/>
        <v>#N/A</v>
      </c>
      <c r="AB174" s="124" t="e">
        <f t="shared" si="32"/>
        <v>#N/A</v>
      </c>
      <c r="AC174" s="124" t="e">
        <f t="shared" si="32"/>
        <v>#N/A</v>
      </c>
      <c r="AD174" s="124" t="e">
        <f t="shared" si="32"/>
        <v>#N/A</v>
      </c>
      <c r="AE174" s="124" t="e">
        <f t="shared" si="32"/>
        <v>#N/A</v>
      </c>
      <c r="AF174" s="124" t="e">
        <f t="shared" si="32"/>
        <v>#N/A</v>
      </c>
      <c r="AG174" s="124" t="e">
        <f t="shared" si="31"/>
        <v>#N/A</v>
      </c>
      <c r="AH174" s="124" t="e">
        <f t="shared" si="31"/>
        <v>#N/A</v>
      </c>
      <c r="AJ174" s="142"/>
      <c r="AK174" s="143"/>
      <c r="AL174" s="143"/>
      <c r="AM174" s="143"/>
      <c r="AN174" s="143"/>
      <c r="AO174" s="143"/>
      <c r="AP174" s="143"/>
      <c r="AQ174" s="143"/>
      <c r="AR174" s="143"/>
      <c r="AS174" s="143"/>
      <c r="AT174" s="143"/>
      <c r="AU174" s="2"/>
      <c r="AV174" s="3"/>
      <c r="AW174" s="129"/>
      <c r="AX174" s="129"/>
      <c r="AY174" s="129"/>
    </row>
    <row r="175" spans="1:51" s="125" customFormat="1" x14ac:dyDescent="0.2">
      <c r="A175" s="113"/>
      <c r="B175" s="114" t="s">
        <v>178</v>
      </c>
      <c r="C175" s="115" t="s">
        <v>361</v>
      </c>
      <c r="D175" s="116">
        <v>6150</v>
      </c>
      <c r="E175" s="117" t="s">
        <v>136</v>
      </c>
      <c r="F175" s="118" t="s">
        <v>137</v>
      </c>
      <c r="G175" s="118" t="s">
        <v>138</v>
      </c>
      <c r="H175" s="119" t="s">
        <v>139</v>
      </c>
      <c r="I175" s="145">
        <v>12.1</v>
      </c>
      <c r="J175" s="120">
        <v>42720</v>
      </c>
      <c r="K175" s="120">
        <v>42736</v>
      </c>
      <c r="L175" s="119" t="s">
        <v>137</v>
      </c>
      <c r="M175" s="121">
        <f t="shared" si="26"/>
        <v>8000</v>
      </c>
      <c r="N175" s="121">
        <f t="shared" si="27"/>
        <v>6000</v>
      </c>
      <c r="O175" s="122" t="str">
        <f t="shared" si="28"/>
        <v>No Yes None 8000 6000</v>
      </c>
      <c r="P175" s="123">
        <f>IF(H175="Casement-slider",16,VLOOKUP(O175,'2. Version 5.0 Criteria'!$B$6:$D$39,3,FALSE))</f>
        <v>2</v>
      </c>
      <c r="Q175" s="124" t="e">
        <f t="shared" si="32"/>
        <v>#N/A</v>
      </c>
      <c r="R175" s="124">
        <f t="shared" si="32"/>
        <v>12.1</v>
      </c>
      <c r="S175" s="124" t="e">
        <f t="shared" si="32"/>
        <v>#N/A</v>
      </c>
      <c r="T175" s="124" t="e">
        <f t="shared" si="32"/>
        <v>#N/A</v>
      </c>
      <c r="U175" s="124" t="e">
        <f t="shared" si="32"/>
        <v>#N/A</v>
      </c>
      <c r="V175" s="124" t="e">
        <f t="shared" si="32"/>
        <v>#N/A</v>
      </c>
      <c r="W175" s="124" t="e">
        <f t="shared" si="32"/>
        <v>#N/A</v>
      </c>
      <c r="X175" s="124" t="e">
        <f t="shared" si="32"/>
        <v>#N/A</v>
      </c>
      <c r="Y175" s="124" t="e">
        <f t="shared" si="32"/>
        <v>#N/A</v>
      </c>
      <c r="Z175" s="124" t="e">
        <f t="shared" si="32"/>
        <v>#N/A</v>
      </c>
      <c r="AA175" s="124" t="e">
        <f t="shared" si="32"/>
        <v>#N/A</v>
      </c>
      <c r="AB175" s="124" t="e">
        <f t="shared" si="32"/>
        <v>#N/A</v>
      </c>
      <c r="AC175" s="124" t="e">
        <f t="shared" si="32"/>
        <v>#N/A</v>
      </c>
      <c r="AD175" s="124" t="e">
        <f t="shared" si="32"/>
        <v>#N/A</v>
      </c>
      <c r="AE175" s="124" t="e">
        <f t="shared" si="32"/>
        <v>#N/A</v>
      </c>
      <c r="AF175" s="124" t="e">
        <f t="shared" si="32"/>
        <v>#N/A</v>
      </c>
      <c r="AG175" s="124" t="e">
        <f t="shared" si="31"/>
        <v>#N/A</v>
      </c>
      <c r="AH175" s="124" t="e">
        <f t="shared" si="31"/>
        <v>#N/A</v>
      </c>
      <c r="AJ175" s="142"/>
      <c r="AK175" s="143"/>
      <c r="AL175" s="143"/>
      <c r="AM175" s="143"/>
      <c r="AN175" s="143"/>
      <c r="AO175" s="143"/>
      <c r="AP175" s="143"/>
      <c r="AQ175" s="143"/>
      <c r="AR175" s="143"/>
      <c r="AS175" s="143"/>
      <c r="AT175" s="143"/>
      <c r="AU175" s="2"/>
      <c r="AV175" s="3"/>
      <c r="AW175" s="129"/>
      <c r="AX175" s="129"/>
      <c r="AY175" s="129"/>
    </row>
    <row r="176" spans="1:51" s="125" customFormat="1" x14ac:dyDescent="0.2">
      <c r="A176" s="113"/>
      <c r="B176" s="114" t="s">
        <v>180</v>
      </c>
      <c r="C176" s="115" t="s">
        <v>362</v>
      </c>
      <c r="D176" s="116">
        <v>6150</v>
      </c>
      <c r="E176" s="117" t="s">
        <v>136</v>
      </c>
      <c r="F176" s="118" t="s">
        <v>137</v>
      </c>
      <c r="G176" s="118" t="s">
        <v>138</v>
      </c>
      <c r="H176" s="119" t="s">
        <v>139</v>
      </c>
      <c r="I176" s="145">
        <v>12.1</v>
      </c>
      <c r="J176" s="120">
        <v>43111</v>
      </c>
      <c r="K176" s="120">
        <v>42736</v>
      </c>
      <c r="L176" s="119" t="s">
        <v>138</v>
      </c>
      <c r="M176" s="121">
        <f t="shared" si="26"/>
        <v>8000</v>
      </c>
      <c r="N176" s="121">
        <f t="shared" si="27"/>
        <v>6000</v>
      </c>
      <c r="O176" s="122" t="str">
        <f t="shared" si="28"/>
        <v>No Yes None 8000 6000</v>
      </c>
      <c r="P176" s="123">
        <f>IF(H176="Casement-slider",16,VLOOKUP(O176,'2. Version 5.0 Criteria'!$B$6:$D$39,3,FALSE))</f>
        <v>2</v>
      </c>
      <c r="Q176" s="124" t="e">
        <f t="shared" si="32"/>
        <v>#N/A</v>
      </c>
      <c r="R176" s="124">
        <f t="shared" si="32"/>
        <v>12.1</v>
      </c>
      <c r="S176" s="124" t="e">
        <f t="shared" si="32"/>
        <v>#N/A</v>
      </c>
      <c r="T176" s="124" t="e">
        <f t="shared" si="32"/>
        <v>#N/A</v>
      </c>
      <c r="U176" s="124" t="e">
        <f t="shared" si="32"/>
        <v>#N/A</v>
      </c>
      <c r="V176" s="124" t="e">
        <f t="shared" si="32"/>
        <v>#N/A</v>
      </c>
      <c r="W176" s="124" t="e">
        <f t="shared" si="32"/>
        <v>#N/A</v>
      </c>
      <c r="X176" s="124" t="e">
        <f t="shared" si="32"/>
        <v>#N/A</v>
      </c>
      <c r="Y176" s="124" t="e">
        <f t="shared" si="32"/>
        <v>#N/A</v>
      </c>
      <c r="Z176" s="124" t="e">
        <f t="shared" si="32"/>
        <v>#N/A</v>
      </c>
      <c r="AA176" s="124" t="e">
        <f t="shared" si="32"/>
        <v>#N/A</v>
      </c>
      <c r="AB176" s="124" t="e">
        <f t="shared" si="32"/>
        <v>#N/A</v>
      </c>
      <c r="AC176" s="124" t="e">
        <f t="shared" si="32"/>
        <v>#N/A</v>
      </c>
      <c r="AD176" s="124" t="e">
        <f t="shared" si="32"/>
        <v>#N/A</v>
      </c>
      <c r="AE176" s="124" t="e">
        <f t="shared" si="32"/>
        <v>#N/A</v>
      </c>
      <c r="AF176" s="124" t="e">
        <f t="shared" ref="AF176:AH191" si="33">IF($P176=AF$3, $I176, NA())</f>
        <v>#N/A</v>
      </c>
      <c r="AG176" s="124" t="e">
        <f t="shared" si="33"/>
        <v>#N/A</v>
      </c>
      <c r="AH176" s="124" t="e">
        <f t="shared" si="33"/>
        <v>#N/A</v>
      </c>
      <c r="AJ176" s="142"/>
      <c r="AK176" s="143"/>
      <c r="AL176" s="143"/>
      <c r="AM176" s="143"/>
      <c r="AN176" s="143"/>
      <c r="AO176" s="143"/>
      <c r="AP176" s="143"/>
      <c r="AQ176" s="143"/>
      <c r="AR176" s="143"/>
      <c r="AS176" s="143"/>
      <c r="AT176" s="143"/>
      <c r="AU176" s="2"/>
      <c r="AV176" s="3"/>
      <c r="AW176" s="129"/>
      <c r="AX176" s="129"/>
      <c r="AY176" s="129"/>
    </row>
    <row r="177" spans="1:51" s="125" customFormat="1" x14ac:dyDescent="0.2">
      <c r="A177" s="113"/>
      <c r="B177" s="114" t="s">
        <v>178</v>
      </c>
      <c r="C177" s="115" t="s">
        <v>363</v>
      </c>
      <c r="D177" s="116">
        <v>6200</v>
      </c>
      <c r="E177" s="117" t="s">
        <v>136</v>
      </c>
      <c r="F177" s="118" t="s">
        <v>137</v>
      </c>
      <c r="G177" s="118" t="s">
        <v>138</v>
      </c>
      <c r="H177" s="119" t="s">
        <v>139</v>
      </c>
      <c r="I177" s="145">
        <v>12.1</v>
      </c>
      <c r="J177" s="120">
        <v>43760</v>
      </c>
      <c r="K177" s="120">
        <v>43767</v>
      </c>
      <c r="L177" s="119" t="s">
        <v>138</v>
      </c>
      <c r="M177" s="121">
        <f t="shared" si="26"/>
        <v>8000</v>
      </c>
      <c r="N177" s="121">
        <f t="shared" si="27"/>
        <v>6000</v>
      </c>
      <c r="O177" s="122" t="str">
        <f t="shared" si="28"/>
        <v>No Yes None 8000 6000</v>
      </c>
      <c r="P177" s="123">
        <f>IF(H177="Casement-slider",16,VLOOKUP(O177,'2. Version 5.0 Criteria'!$B$6:$D$39,3,FALSE))</f>
        <v>2</v>
      </c>
      <c r="Q177" s="124" t="e">
        <f t="shared" ref="Q177:AF192" si="34">IF($P177=Q$3, $I177, NA())</f>
        <v>#N/A</v>
      </c>
      <c r="R177" s="124">
        <f t="shared" si="34"/>
        <v>12.1</v>
      </c>
      <c r="S177" s="124" t="e">
        <f t="shared" si="34"/>
        <v>#N/A</v>
      </c>
      <c r="T177" s="124" t="e">
        <f t="shared" si="34"/>
        <v>#N/A</v>
      </c>
      <c r="U177" s="124" t="e">
        <f t="shared" si="34"/>
        <v>#N/A</v>
      </c>
      <c r="V177" s="124" t="e">
        <f t="shared" si="34"/>
        <v>#N/A</v>
      </c>
      <c r="W177" s="124" t="e">
        <f t="shared" si="34"/>
        <v>#N/A</v>
      </c>
      <c r="X177" s="124" t="e">
        <f t="shared" si="34"/>
        <v>#N/A</v>
      </c>
      <c r="Y177" s="124" t="e">
        <f t="shared" si="34"/>
        <v>#N/A</v>
      </c>
      <c r="Z177" s="124" t="e">
        <f t="shared" si="34"/>
        <v>#N/A</v>
      </c>
      <c r="AA177" s="124" t="e">
        <f t="shared" si="34"/>
        <v>#N/A</v>
      </c>
      <c r="AB177" s="124" t="e">
        <f t="shared" si="34"/>
        <v>#N/A</v>
      </c>
      <c r="AC177" s="124" t="e">
        <f t="shared" si="34"/>
        <v>#N/A</v>
      </c>
      <c r="AD177" s="124" t="e">
        <f t="shared" si="34"/>
        <v>#N/A</v>
      </c>
      <c r="AE177" s="124" t="e">
        <f t="shared" si="34"/>
        <v>#N/A</v>
      </c>
      <c r="AF177" s="124" t="e">
        <f t="shared" si="34"/>
        <v>#N/A</v>
      </c>
      <c r="AG177" s="124" t="e">
        <f t="shared" si="33"/>
        <v>#N/A</v>
      </c>
      <c r="AH177" s="124" t="e">
        <f t="shared" si="33"/>
        <v>#N/A</v>
      </c>
      <c r="AJ177" s="142"/>
      <c r="AK177" s="143"/>
      <c r="AL177" s="143"/>
      <c r="AM177" s="143"/>
      <c r="AN177" s="143"/>
      <c r="AO177" s="143"/>
      <c r="AP177" s="143"/>
      <c r="AQ177" s="143"/>
      <c r="AR177" s="143"/>
      <c r="AS177" s="143"/>
      <c r="AT177" s="143"/>
      <c r="AU177" s="2"/>
      <c r="AV177" s="3"/>
      <c r="AW177" s="129"/>
      <c r="AX177" s="129"/>
      <c r="AY177" s="129"/>
    </row>
    <row r="178" spans="1:51" s="125" customFormat="1" ht="12.75" customHeight="1" x14ac:dyDescent="0.2">
      <c r="A178" s="113"/>
      <c r="B178" s="114" t="s">
        <v>180</v>
      </c>
      <c r="C178" s="115" t="s">
        <v>364</v>
      </c>
      <c r="D178" s="116">
        <v>6200</v>
      </c>
      <c r="E178" s="117" t="s">
        <v>136</v>
      </c>
      <c r="F178" s="118" t="s">
        <v>137</v>
      </c>
      <c r="G178" s="118" t="s">
        <v>138</v>
      </c>
      <c r="H178" s="119" t="s">
        <v>139</v>
      </c>
      <c r="I178" s="145">
        <v>12.1</v>
      </c>
      <c r="J178" s="120">
        <v>43760</v>
      </c>
      <c r="K178" s="120">
        <v>43767</v>
      </c>
      <c r="L178" s="119" t="s">
        <v>138</v>
      </c>
      <c r="M178" s="121">
        <f t="shared" si="26"/>
        <v>8000</v>
      </c>
      <c r="N178" s="121">
        <f t="shared" si="27"/>
        <v>6000</v>
      </c>
      <c r="O178" s="122" t="str">
        <f t="shared" si="28"/>
        <v>No Yes None 8000 6000</v>
      </c>
      <c r="P178" s="123">
        <f>IF(H178="Casement-slider",16,VLOOKUP(O178,'2. Version 5.0 Criteria'!$B$6:$D$39,3,FALSE))</f>
        <v>2</v>
      </c>
      <c r="Q178" s="124" t="e">
        <f t="shared" si="34"/>
        <v>#N/A</v>
      </c>
      <c r="R178" s="124">
        <f t="shared" si="34"/>
        <v>12.1</v>
      </c>
      <c r="S178" s="124" t="e">
        <f t="shared" si="34"/>
        <v>#N/A</v>
      </c>
      <c r="T178" s="124" t="e">
        <f t="shared" si="34"/>
        <v>#N/A</v>
      </c>
      <c r="U178" s="124" t="e">
        <f t="shared" si="34"/>
        <v>#N/A</v>
      </c>
      <c r="V178" s="124" t="e">
        <f t="shared" si="34"/>
        <v>#N/A</v>
      </c>
      <c r="W178" s="124" t="e">
        <f t="shared" si="34"/>
        <v>#N/A</v>
      </c>
      <c r="X178" s="124" t="e">
        <f t="shared" si="34"/>
        <v>#N/A</v>
      </c>
      <c r="Y178" s="124" t="e">
        <f t="shared" si="34"/>
        <v>#N/A</v>
      </c>
      <c r="Z178" s="124" t="e">
        <f t="shared" si="34"/>
        <v>#N/A</v>
      </c>
      <c r="AA178" s="124" t="e">
        <f t="shared" si="34"/>
        <v>#N/A</v>
      </c>
      <c r="AB178" s="124" t="e">
        <f t="shared" si="34"/>
        <v>#N/A</v>
      </c>
      <c r="AC178" s="124" t="e">
        <f t="shared" si="34"/>
        <v>#N/A</v>
      </c>
      <c r="AD178" s="124" t="e">
        <f t="shared" si="34"/>
        <v>#N/A</v>
      </c>
      <c r="AE178" s="124" t="e">
        <f t="shared" si="34"/>
        <v>#N/A</v>
      </c>
      <c r="AF178" s="124" t="e">
        <f t="shared" si="34"/>
        <v>#N/A</v>
      </c>
      <c r="AG178" s="124" t="e">
        <f t="shared" si="33"/>
        <v>#N/A</v>
      </c>
      <c r="AH178" s="124" t="e">
        <f t="shared" si="33"/>
        <v>#N/A</v>
      </c>
      <c r="AJ178" s="142"/>
      <c r="AK178" s="143"/>
      <c r="AL178" s="143"/>
      <c r="AM178" s="143"/>
      <c r="AN178" s="143"/>
      <c r="AO178" s="143"/>
      <c r="AP178" s="143"/>
      <c r="AQ178" s="143"/>
      <c r="AR178" s="143"/>
      <c r="AS178" s="143"/>
      <c r="AT178" s="143"/>
      <c r="AU178" s="2"/>
      <c r="AV178" s="3"/>
      <c r="AW178" s="129"/>
      <c r="AX178" s="129"/>
      <c r="AY178" s="129"/>
    </row>
    <row r="179" spans="1:51" s="125" customFormat="1" x14ac:dyDescent="0.2">
      <c r="A179" s="113"/>
      <c r="B179" s="114" t="s">
        <v>175</v>
      </c>
      <c r="C179" s="115" t="s">
        <v>365</v>
      </c>
      <c r="D179" s="116">
        <v>6300</v>
      </c>
      <c r="E179" s="117" t="s">
        <v>136</v>
      </c>
      <c r="F179" s="118" t="s">
        <v>137</v>
      </c>
      <c r="G179" s="118" t="s">
        <v>138</v>
      </c>
      <c r="H179" s="119" t="s">
        <v>139</v>
      </c>
      <c r="I179" s="145">
        <v>12.1</v>
      </c>
      <c r="J179" s="120">
        <v>44753</v>
      </c>
      <c r="K179" s="120">
        <v>44756</v>
      </c>
      <c r="L179" s="119" t="s">
        <v>138</v>
      </c>
      <c r="M179" s="121">
        <f t="shared" si="26"/>
        <v>8000</v>
      </c>
      <c r="N179" s="121">
        <f t="shared" si="27"/>
        <v>6000</v>
      </c>
      <c r="O179" s="122" t="str">
        <f t="shared" si="28"/>
        <v>No Yes None 8000 6000</v>
      </c>
      <c r="P179" s="123">
        <f>IF(H179="Casement-slider",16,VLOOKUP(O179,'2. Version 5.0 Criteria'!$B$6:$D$39,3,FALSE))</f>
        <v>2</v>
      </c>
      <c r="Q179" s="124" t="e">
        <f t="shared" si="34"/>
        <v>#N/A</v>
      </c>
      <c r="R179" s="124">
        <f t="shared" si="34"/>
        <v>12.1</v>
      </c>
      <c r="S179" s="124" t="e">
        <f t="shared" si="34"/>
        <v>#N/A</v>
      </c>
      <c r="T179" s="124" t="e">
        <f t="shared" si="34"/>
        <v>#N/A</v>
      </c>
      <c r="U179" s="124" t="e">
        <f t="shared" si="34"/>
        <v>#N/A</v>
      </c>
      <c r="V179" s="124" t="e">
        <f t="shared" si="34"/>
        <v>#N/A</v>
      </c>
      <c r="W179" s="124" t="e">
        <f t="shared" si="34"/>
        <v>#N/A</v>
      </c>
      <c r="X179" s="124" t="e">
        <f t="shared" si="34"/>
        <v>#N/A</v>
      </c>
      <c r="Y179" s="124" t="e">
        <f t="shared" si="34"/>
        <v>#N/A</v>
      </c>
      <c r="Z179" s="124" t="e">
        <f t="shared" si="34"/>
        <v>#N/A</v>
      </c>
      <c r="AA179" s="124" t="e">
        <f t="shared" si="34"/>
        <v>#N/A</v>
      </c>
      <c r="AB179" s="124" t="e">
        <f t="shared" si="34"/>
        <v>#N/A</v>
      </c>
      <c r="AC179" s="124" t="e">
        <f t="shared" si="34"/>
        <v>#N/A</v>
      </c>
      <c r="AD179" s="124" t="e">
        <f t="shared" si="34"/>
        <v>#N/A</v>
      </c>
      <c r="AE179" s="124" t="e">
        <f t="shared" si="34"/>
        <v>#N/A</v>
      </c>
      <c r="AF179" s="124" t="e">
        <f t="shared" si="34"/>
        <v>#N/A</v>
      </c>
      <c r="AG179" s="124" t="e">
        <f t="shared" si="33"/>
        <v>#N/A</v>
      </c>
      <c r="AH179" s="124" t="e">
        <f t="shared" si="33"/>
        <v>#N/A</v>
      </c>
      <c r="AJ179" s="142"/>
      <c r="AK179" s="143"/>
      <c r="AL179" s="143"/>
      <c r="AM179" s="143"/>
      <c r="AN179" s="143"/>
      <c r="AO179" s="143"/>
      <c r="AP179" s="143"/>
      <c r="AQ179" s="143"/>
      <c r="AR179" s="143"/>
      <c r="AS179" s="143"/>
      <c r="AT179" s="143"/>
      <c r="AU179" s="2"/>
      <c r="AV179" s="3"/>
      <c r="AW179" s="129"/>
      <c r="AX179" s="129"/>
      <c r="AY179" s="129"/>
    </row>
    <row r="180" spans="1:51" s="125" customFormat="1" x14ac:dyDescent="0.2">
      <c r="A180" s="113"/>
      <c r="B180" s="114" t="s">
        <v>366</v>
      </c>
      <c r="C180" s="115" t="s">
        <v>367</v>
      </c>
      <c r="D180" s="116">
        <v>6400</v>
      </c>
      <c r="E180" s="117" t="s">
        <v>136</v>
      </c>
      <c r="F180" s="118" t="s">
        <v>137</v>
      </c>
      <c r="G180" s="118" t="s">
        <v>138</v>
      </c>
      <c r="H180" s="119" t="s">
        <v>139</v>
      </c>
      <c r="I180" s="145">
        <v>12.1</v>
      </c>
      <c r="J180" s="120">
        <v>42755</v>
      </c>
      <c r="K180" s="120">
        <v>42759</v>
      </c>
      <c r="L180" s="119" t="s">
        <v>138</v>
      </c>
      <c r="M180" s="121">
        <f t="shared" si="26"/>
        <v>8000</v>
      </c>
      <c r="N180" s="121">
        <f t="shared" si="27"/>
        <v>6000</v>
      </c>
      <c r="O180" s="122" t="str">
        <f t="shared" si="28"/>
        <v>No Yes None 8000 6000</v>
      </c>
      <c r="P180" s="123">
        <f>IF(H180="Casement-slider",16,VLOOKUP(O180,'2. Version 5.0 Criteria'!$B$6:$D$39,3,FALSE))</f>
        <v>2</v>
      </c>
      <c r="Q180" s="124" t="e">
        <f t="shared" si="34"/>
        <v>#N/A</v>
      </c>
      <c r="R180" s="124">
        <f t="shared" si="34"/>
        <v>12.1</v>
      </c>
      <c r="S180" s="124" t="e">
        <f t="shared" si="34"/>
        <v>#N/A</v>
      </c>
      <c r="T180" s="124" t="e">
        <f t="shared" si="34"/>
        <v>#N/A</v>
      </c>
      <c r="U180" s="124" t="e">
        <f t="shared" si="34"/>
        <v>#N/A</v>
      </c>
      <c r="V180" s="124" t="e">
        <f t="shared" si="34"/>
        <v>#N/A</v>
      </c>
      <c r="W180" s="124" t="e">
        <f t="shared" si="34"/>
        <v>#N/A</v>
      </c>
      <c r="X180" s="124" t="e">
        <f t="shared" si="34"/>
        <v>#N/A</v>
      </c>
      <c r="Y180" s="124" t="e">
        <f t="shared" si="34"/>
        <v>#N/A</v>
      </c>
      <c r="Z180" s="124" t="e">
        <f t="shared" si="34"/>
        <v>#N/A</v>
      </c>
      <c r="AA180" s="124" t="e">
        <f t="shared" si="34"/>
        <v>#N/A</v>
      </c>
      <c r="AB180" s="124" t="e">
        <f t="shared" si="34"/>
        <v>#N/A</v>
      </c>
      <c r="AC180" s="124" t="e">
        <f t="shared" si="34"/>
        <v>#N/A</v>
      </c>
      <c r="AD180" s="124" t="e">
        <f t="shared" si="34"/>
        <v>#N/A</v>
      </c>
      <c r="AE180" s="124" t="e">
        <f t="shared" si="34"/>
        <v>#N/A</v>
      </c>
      <c r="AF180" s="124" t="e">
        <f t="shared" si="34"/>
        <v>#N/A</v>
      </c>
      <c r="AG180" s="124" t="e">
        <f t="shared" si="33"/>
        <v>#N/A</v>
      </c>
      <c r="AH180" s="124" t="e">
        <f t="shared" si="33"/>
        <v>#N/A</v>
      </c>
      <c r="AJ180" s="142"/>
      <c r="AK180" s="143"/>
      <c r="AL180" s="143"/>
      <c r="AM180" s="143"/>
      <c r="AN180" s="143"/>
      <c r="AO180" s="143"/>
      <c r="AP180" s="143"/>
      <c r="AQ180" s="143"/>
      <c r="AR180" s="143"/>
      <c r="AS180" s="143"/>
      <c r="AT180" s="143"/>
      <c r="AU180" s="2"/>
      <c r="AV180" s="3"/>
      <c r="AW180" s="129"/>
      <c r="AX180" s="129"/>
      <c r="AY180" s="129"/>
    </row>
    <row r="181" spans="1:51" s="125" customFormat="1" x14ac:dyDescent="0.2">
      <c r="A181" s="113"/>
      <c r="B181" s="114" t="s">
        <v>368</v>
      </c>
      <c r="C181" s="115" t="s">
        <v>369</v>
      </c>
      <c r="D181" s="116">
        <v>6000</v>
      </c>
      <c r="E181" s="117" t="s">
        <v>136</v>
      </c>
      <c r="F181" s="118" t="s">
        <v>137</v>
      </c>
      <c r="G181" s="118" t="s">
        <v>138</v>
      </c>
      <c r="H181" s="119" t="s">
        <v>139</v>
      </c>
      <c r="I181" s="145">
        <v>12.4</v>
      </c>
      <c r="J181" s="120">
        <v>43420</v>
      </c>
      <c r="K181" s="120">
        <v>43420</v>
      </c>
      <c r="L181" s="119" t="s">
        <v>138</v>
      </c>
      <c r="M181" s="121">
        <f t="shared" si="26"/>
        <v>8000</v>
      </c>
      <c r="N181" s="121">
        <f t="shared" si="27"/>
        <v>6000</v>
      </c>
      <c r="O181" s="122" t="str">
        <f t="shared" si="28"/>
        <v>No Yes None 8000 6000</v>
      </c>
      <c r="P181" s="123">
        <f>IF(H181="Casement-slider",16,VLOOKUP(O181,'2. Version 5.0 Criteria'!$B$6:$D$39,3,FALSE))</f>
        <v>2</v>
      </c>
      <c r="Q181" s="124" t="e">
        <f t="shared" si="34"/>
        <v>#N/A</v>
      </c>
      <c r="R181" s="124">
        <f t="shared" si="34"/>
        <v>12.4</v>
      </c>
      <c r="S181" s="124" t="e">
        <f t="shared" si="34"/>
        <v>#N/A</v>
      </c>
      <c r="T181" s="124" t="e">
        <f t="shared" si="34"/>
        <v>#N/A</v>
      </c>
      <c r="U181" s="124" t="e">
        <f t="shared" si="34"/>
        <v>#N/A</v>
      </c>
      <c r="V181" s="124" t="e">
        <f t="shared" si="34"/>
        <v>#N/A</v>
      </c>
      <c r="W181" s="124" t="e">
        <f t="shared" si="34"/>
        <v>#N/A</v>
      </c>
      <c r="X181" s="124" t="e">
        <f t="shared" si="34"/>
        <v>#N/A</v>
      </c>
      <c r="Y181" s="124" t="e">
        <f t="shared" si="34"/>
        <v>#N/A</v>
      </c>
      <c r="Z181" s="124" t="e">
        <f t="shared" si="34"/>
        <v>#N/A</v>
      </c>
      <c r="AA181" s="124" t="e">
        <f t="shared" si="34"/>
        <v>#N/A</v>
      </c>
      <c r="AB181" s="124" t="e">
        <f t="shared" si="34"/>
        <v>#N/A</v>
      </c>
      <c r="AC181" s="124" t="e">
        <f t="shared" si="34"/>
        <v>#N/A</v>
      </c>
      <c r="AD181" s="124" t="e">
        <f t="shared" si="34"/>
        <v>#N/A</v>
      </c>
      <c r="AE181" s="124" t="e">
        <f t="shared" si="34"/>
        <v>#N/A</v>
      </c>
      <c r="AF181" s="124" t="e">
        <f t="shared" si="34"/>
        <v>#N/A</v>
      </c>
      <c r="AG181" s="124" t="e">
        <f t="shared" si="33"/>
        <v>#N/A</v>
      </c>
      <c r="AH181" s="124" t="e">
        <f t="shared" si="33"/>
        <v>#N/A</v>
      </c>
      <c r="AJ181" s="142"/>
      <c r="AK181" s="143"/>
      <c r="AL181" s="143"/>
      <c r="AM181" s="143"/>
      <c r="AN181" s="143"/>
      <c r="AO181" s="143"/>
      <c r="AP181" s="143"/>
      <c r="AQ181" s="143"/>
      <c r="AR181" s="143"/>
      <c r="AS181" s="143"/>
      <c r="AT181" s="143"/>
      <c r="AU181" s="2"/>
      <c r="AV181" s="3"/>
      <c r="AW181" s="129"/>
      <c r="AX181" s="129"/>
      <c r="AY181" s="129"/>
    </row>
    <row r="182" spans="1:51" s="125" customFormat="1" x14ac:dyDescent="0.2">
      <c r="A182" s="113"/>
      <c r="B182" s="114" t="s">
        <v>168</v>
      </c>
      <c r="C182" s="115" t="s">
        <v>370</v>
      </c>
      <c r="D182" s="116">
        <v>13600</v>
      </c>
      <c r="E182" s="117" t="s">
        <v>136</v>
      </c>
      <c r="F182" s="118" t="s">
        <v>137</v>
      </c>
      <c r="G182" s="118" t="s">
        <v>138</v>
      </c>
      <c r="H182" s="119" t="s">
        <v>139</v>
      </c>
      <c r="I182" s="145">
        <v>10.9</v>
      </c>
      <c r="J182" s="120">
        <v>43539</v>
      </c>
      <c r="K182" s="120">
        <v>43549</v>
      </c>
      <c r="L182" s="119" t="s">
        <v>138</v>
      </c>
      <c r="M182" s="121">
        <f t="shared" si="26"/>
        <v>14000</v>
      </c>
      <c r="N182" s="121">
        <f t="shared" si="27"/>
        <v>11000</v>
      </c>
      <c r="O182" s="122" t="str">
        <f t="shared" si="28"/>
        <v>No Yes None 14000 11000</v>
      </c>
      <c r="P182" s="123">
        <f>IF(H182="Casement-slider",16,VLOOKUP(O182,'2. Version 5.0 Criteria'!$B$6:$D$39,3,FALSE))</f>
        <v>3</v>
      </c>
      <c r="Q182" s="124" t="e">
        <f t="shared" si="34"/>
        <v>#N/A</v>
      </c>
      <c r="R182" s="124" t="e">
        <f t="shared" si="34"/>
        <v>#N/A</v>
      </c>
      <c r="S182" s="124">
        <f t="shared" si="34"/>
        <v>10.9</v>
      </c>
      <c r="T182" s="124" t="e">
        <f t="shared" si="34"/>
        <v>#N/A</v>
      </c>
      <c r="U182" s="124" t="e">
        <f t="shared" si="34"/>
        <v>#N/A</v>
      </c>
      <c r="V182" s="124" t="e">
        <f t="shared" si="34"/>
        <v>#N/A</v>
      </c>
      <c r="W182" s="124" t="e">
        <f t="shared" si="34"/>
        <v>#N/A</v>
      </c>
      <c r="X182" s="124" t="e">
        <f t="shared" si="34"/>
        <v>#N/A</v>
      </c>
      <c r="Y182" s="124" t="e">
        <f t="shared" si="34"/>
        <v>#N/A</v>
      </c>
      <c r="Z182" s="124" t="e">
        <f t="shared" si="34"/>
        <v>#N/A</v>
      </c>
      <c r="AA182" s="124" t="e">
        <f t="shared" si="34"/>
        <v>#N/A</v>
      </c>
      <c r="AB182" s="124" t="e">
        <f t="shared" si="34"/>
        <v>#N/A</v>
      </c>
      <c r="AC182" s="124" t="e">
        <f t="shared" si="34"/>
        <v>#N/A</v>
      </c>
      <c r="AD182" s="124" t="e">
        <f t="shared" si="34"/>
        <v>#N/A</v>
      </c>
      <c r="AE182" s="124" t="e">
        <f t="shared" si="34"/>
        <v>#N/A</v>
      </c>
      <c r="AF182" s="124" t="e">
        <f t="shared" si="34"/>
        <v>#N/A</v>
      </c>
      <c r="AG182" s="124" t="e">
        <f t="shared" si="33"/>
        <v>#N/A</v>
      </c>
      <c r="AH182" s="124" t="e">
        <f t="shared" si="33"/>
        <v>#N/A</v>
      </c>
      <c r="AJ182" s="142"/>
      <c r="AK182" s="143"/>
      <c r="AL182" s="143"/>
      <c r="AM182" s="143"/>
      <c r="AN182" s="143"/>
      <c r="AO182" s="143"/>
      <c r="AP182" s="143"/>
      <c r="AQ182" s="143"/>
      <c r="AR182" s="143"/>
      <c r="AS182" s="143"/>
      <c r="AT182" s="143"/>
      <c r="AU182" s="2"/>
      <c r="AV182" s="3"/>
      <c r="AW182" s="129"/>
      <c r="AX182" s="129"/>
      <c r="AY182" s="129"/>
    </row>
    <row r="183" spans="1:51" s="125" customFormat="1" x14ac:dyDescent="0.2">
      <c r="A183" s="113"/>
      <c r="B183" s="114" t="s">
        <v>168</v>
      </c>
      <c r="C183" s="115" t="s">
        <v>371</v>
      </c>
      <c r="D183" s="116">
        <v>9500</v>
      </c>
      <c r="E183" s="117" t="s">
        <v>136</v>
      </c>
      <c r="F183" s="118" t="s">
        <v>137</v>
      </c>
      <c r="G183" s="118" t="s">
        <v>138</v>
      </c>
      <c r="H183" s="119" t="s">
        <v>139</v>
      </c>
      <c r="I183" s="145">
        <v>10.9</v>
      </c>
      <c r="J183" s="120">
        <v>43539</v>
      </c>
      <c r="K183" s="120">
        <v>43549</v>
      </c>
      <c r="L183" s="119" t="s">
        <v>138</v>
      </c>
      <c r="M183" s="121">
        <f t="shared" si="26"/>
        <v>11000</v>
      </c>
      <c r="N183" s="121">
        <f t="shared" si="27"/>
        <v>8000</v>
      </c>
      <c r="O183" s="122" t="str">
        <f t="shared" si="28"/>
        <v>No Yes None 11000 8000</v>
      </c>
      <c r="P183" s="123">
        <f>IF(H183="Casement-slider",16,VLOOKUP(O183,'2. Version 5.0 Criteria'!$B$6:$D$39,3,FALSE))</f>
        <v>3</v>
      </c>
      <c r="Q183" s="124" t="e">
        <f t="shared" si="34"/>
        <v>#N/A</v>
      </c>
      <c r="R183" s="124" t="e">
        <f t="shared" si="34"/>
        <v>#N/A</v>
      </c>
      <c r="S183" s="124">
        <f t="shared" si="34"/>
        <v>10.9</v>
      </c>
      <c r="T183" s="124" t="e">
        <f t="shared" si="34"/>
        <v>#N/A</v>
      </c>
      <c r="U183" s="124" t="e">
        <f t="shared" si="34"/>
        <v>#N/A</v>
      </c>
      <c r="V183" s="124" t="e">
        <f t="shared" si="34"/>
        <v>#N/A</v>
      </c>
      <c r="W183" s="124" t="e">
        <f t="shared" si="34"/>
        <v>#N/A</v>
      </c>
      <c r="X183" s="124" t="e">
        <f t="shared" si="34"/>
        <v>#N/A</v>
      </c>
      <c r="Y183" s="124" t="e">
        <f t="shared" si="34"/>
        <v>#N/A</v>
      </c>
      <c r="Z183" s="124" t="e">
        <f t="shared" si="34"/>
        <v>#N/A</v>
      </c>
      <c r="AA183" s="124" t="e">
        <f t="shared" si="34"/>
        <v>#N/A</v>
      </c>
      <c r="AB183" s="124" t="e">
        <f t="shared" si="34"/>
        <v>#N/A</v>
      </c>
      <c r="AC183" s="124" t="e">
        <f t="shared" si="34"/>
        <v>#N/A</v>
      </c>
      <c r="AD183" s="124" t="e">
        <f t="shared" si="34"/>
        <v>#N/A</v>
      </c>
      <c r="AE183" s="124" t="e">
        <f t="shared" si="34"/>
        <v>#N/A</v>
      </c>
      <c r="AF183" s="124" t="e">
        <f t="shared" si="34"/>
        <v>#N/A</v>
      </c>
      <c r="AG183" s="124" t="e">
        <f t="shared" si="33"/>
        <v>#N/A</v>
      </c>
      <c r="AH183" s="124" t="e">
        <f t="shared" si="33"/>
        <v>#N/A</v>
      </c>
      <c r="AJ183" s="142"/>
      <c r="AK183" s="143"/>
      <c r="AL183" s="143"/>
      <c r="AM183" s="143"/>
      <c r="AN183" s="143"/>
      <c r="AO183" s="143"/>
      <c r="AP183" s="143"/>
      <c r="AQ183" s="143"/>
      <c r="AR183" s="143"/>
      <c r="AS183" s="143"/>
      <c r="AT183" s="143"/>
      <c r="AU183" s="2"/>
      <c r="AV183" s="3"/>
      <c r="AW183" s="129"/>
      <c r="AX183" s="129"/>
      <c r="AY183" s="129"/>
    </row>
    <row r="184" spans="1:51" s="125" customFormat="1" x14ac:dyDescent="0.2">
      <c r="A184" s="113"/>
      <c r="B184" s="114" t="s">
        <v>144</v>
      </c>
      <c r="C184" s="115" t="s">
        <v>372</v>
      </c>
      <c r="D184" s="116">
        <v>10000</v>
      </c>
      <c r="E184" s="117" t="s">
        <v>136</v>
      </c>
      <c r="F184" s="118" t="s">
        <v>137</v>
      </c>
      <c r="G184" s="118" t="s">
        <v>138</v>
      </c>
      <c r="H184" s="119" t="s">
        <v>139</v>
      </c>
      <c r="I184" s="145">
        <v>11.4</v>
      </c>
      <c r="J184" s="120">
        <v>44513</v>
      </c>
      <c r="K184" s="120">
        <v>44540</v>
      </c>
      <c r="L184" s="119" t="s">
        <v>138</v>
      </c>
      <c r="M184" s="121">
        <f t="shared" si="26"/>
        <v>11000</v>
      </c>
      <c r="N184" s="121">
        <f t="shared" si="27"/>
        <v>8000</v>
      </c>
      <c r="O184" s="122" t="str">
        <f t="shared" si="28"/>
        <v>No Yes None 11000 8000</v>
      </c>
      <c r="P184" s="123">
        <f>IF(H184="Casement-slider",16,VLOOKUP(O184,'2. Version 5.0 Criteria'!$B$6:$D$39,3,FALSE))</f>
        <v>3</v>
      </c>
      <c r="Q184" s="124" t="e">
        <f t="shared" si="34"/>
        <v>#N/A</v>
      </c>
      <c r="R184" s="124" t="e">
        <f t="shared" si="34"/>
        <v>#N/A</v>
      </c>
      <c r="S184" s="124">
        <f t="shared" si="34"/>
        <v>11.4</v>
      </c>
      <c r="T184" s="124" t="e">
        <f t="shared" si="34"/>
        <v>#N/A</v>
      </c>
      <c r="U184" s="124" t="e">
        <f t="shared" si="34"/>
        <v>#N/A</v>
      </c>
      <c r="V184" s="124" t="e">
        <f t="shared" si="34"/>
        <v>#N/A</v>
      </c>
      <c r="W184" s="124" t="e">
        <f t="shared" si="34"/>
        <v>#N/A</v>
      </c>
      <c r="X184" s="124" t="e">
        <f t="shared" si="34"/>
        <v>#N/A</v>
      </c>
      <c r="Y184" s="124" t="e">
        <f t="shared" si="34"/>
        <v>#N/A</v>
      </c>
      <c r="Z184" s="124" t="e">
        <f t="shared" si="34"/>
        <v>#N/A</v>
      </c>
      <c r="AA184" s="124" t="e">
        <f t="shared" si="34"/>
        <v>#N/A</v>
      </c>
      <c r="AB184" s="124" t="e">
        <f t="shared" si="34"/>
        <v>#N/A</v>
      </c>
      <c r="AC184" s="124" t="e">
        <f t="shared" si="34"/>
        <v>#N/A</v>
      </c>
      <c r="AD184" s="124" t="e">
        <f t="shared" si="34"/>
        <v>#N/A</v>
      </c>
      <c r="AE184" s="124" t="e">
        <f t="shared" si="34"/>
        <v>#N/A</v>
      </c>
      <c r="AF184" s="124" t="e">
        <f t="shared" si="34"/>
        <v>#N/A</v>
      </c>
      <c r="AG184" s="124" t="e">
        <f t="shared" si="33"/>
        <v>#N/A</v>
      </c>
      <c r="AH184" s="124" t="e">
        <f t="shared" si="33"/>
        <v>#N/A</v>
      </c>
      <c r="AJ184" s="142"/>
      <c r="AK184" s="143"/>
      <c r="AL184" s="143"/>
      <c r="AM184" s="143"/>
      <c r="AN184" s="143"/>
      <c r="AO184" s="143"/>
      <c r="AP184" s="143"/>
      <c r="AQ184" s="143"/>
      <c r="AR184" s="143"/>
      <c r="AS184" s="143"/>
      <c r="AT184" s="143"/>
      <c r="AU184" s="2"/>
      <c r="AV184" s="3"/>
      <c r="AW184" s="129"/>
      <c r="AX184" s="129"/>
      <c r="AY184" s="129"/>
    </row>
    <row r="185" spans="1:51" s="125" customFormat="1" x14ac:dyDescent="0.2">
      <c r="A185" s="113"/>
      <c r="B185" s="114" t="s">
        <v>178</v>
      </c>
      <c r="C185" s="115" t="s">
        <v>373</v>
      </c>
      <c r="D185" s="116">
        <v>10000</v>
      </c>
      <c r="E185" s="117" t="s">
        <v>136</v>
      </c>
      <c r="F185" s="118" t="s">
        <v>137</v>
      </c>
      <c r="G185" s="118" t="s">
        <v>138</v>
      </c>
      <c r="H185" s="119" t="s">
        <v>139</v>
      </c>
      <c r="I185" s="145">
        <v>11.4</v>
      </c>
      <c r="J185" s="120">
        <v>43399</v>
      </c>
      <c r="K185" s="120">
        <v>43403</v>
      </c>
      <c r="L185" s="119" t="s">
        <v>138</v>
      </c>
      <c r="M185" s="121">
        <f t="shared" si="26"/>
        <v>11000</v>
      </c>
      <c r="N185" s="121">
        <f t="shared" si="27"/>
        <v>8000</v>
      </c>
      <c r="O185" s="122" t="str">
        <f t="shared" si="28"/>
        <v>No Yes None 11000 8000</v>
      </c>
      <c r="P185" s="123">
        <f>IF(H185="Casement-slider",16,VLOOKUP(O185,'2. Version 5.0 Criteria'!$B$6:$D$39,3,FALSE))</f>
        <v>3</v>
      </c>
      <c r="Q185" s="124" t="e">
        <f t="shared" si="34"/>
        <v>#N/A</v>
      </c>
      <c r="R185" s="124" t="e">
        <f t="shared" si="34"/>
        <v>#N/A</v>
      </c>
      <c r="S185" s="124">
        <f t="shared" si="34"/>
        <v>11.4</v>
      </c>
      <c r="T185" s="124" t="e">
        <f t="shared" si="34"/>
        <v>#N/A</v>
      </c>
      <c r="U185" s="124" t="e">
        <f t="shared" si="34"/>
        <v>#N/A</v>
      </c>
      <c r="V185" s="124" t="e">
        <f t="shared" si="34"/>
        <v>#N/A</v>
      </c>
      <c r="W185" s="124" t="e">
        <f t="shared" si="34"/>
        <v>#N/A</v>
      </c>
      <c r="X185" s="124" t="e">
        <f t="shared" si="34"/>
        <v>#N/A</v>
      </c>
      <c r="Y185" s="124" t="e">
        <f t="shared" si="34"/>
        <v>#N/A</v>
      </c>
      <c r="Z185" s="124" t="e">
        <f t="shared" si="34"/>
        <v>#N/A</v>
      </c>
      <c r="AA185" s="124" t="e">
        <f t="shared" si="34"/>
        <v>#N/A</v>
      </c>
      <c r="AB185" s="124" t="e">
        <f t="shared" si="34"/>
        <v>#N/A</v>
      </c>
      <c r="AC185" s="124" t="e">
        <f t="shared" si="34"/>
        <v>#N/A</v>
      </c>
      <c r="AD185" s="124" t="e">
        <f t="shared" si="34"/>
        <v>#N/A</v>
      </c>
      <c r="AE185" s="124" t="e">
        <f t="shared" si="34"/>
        <v>#N/A</v>
      </c>
      <c r="AF185" s="124" t="e">
        <f t="shared" si="34"/>
        <v>#N/A</v>
      </c>
      <c r="AG185" s="124" t="e">
        <f t="shared" si="33"/>
        <v>#N/A</v>
      </c>
      <c r="AH185" s="124" t="e">
        <f t="shared" si="33"/>
        <v>#N/A</v>
      </c>
      <c r="AJ185" s="142"/>
      <c r="AK185" s="143"/>
      <c r="AL185" s="143"/>
      <c r="AM185" s="143"/>
      <c r="AN185" s="143"/>
      <c r="AO185" s="143"/>
      <c r="AP185" s="143"/>
      <c r="AQ185" s="143"/>
      <c r="AR185" s="143"/>
      <c r="AS185" s="143"/>
      <c r="AT185" s="143"/>
      <c r="AU185" s="2"/>
      <c r="AV185" s="3"/>
      <c r="AW185" s="129"/>
      <c r="AX185" s="129"/>
      <c r="AY185" s="129"/>
    </row>
    <row r="186" spans="1:51" s="125" customFormat="1" x14ac:dyDescent="0.2">
      <c r="A186" s="113"/>
      <c r="B186" s="114" t="s">
        <v>178</v>
      </c>
      <c r="C186" s="115" t="s">
        <v>374</v>
      </c>
      <c r="D186" s="116">
        <v>10000</v>
      </c>
      <c r="E186" s="117" t="s">
        <v>136</v>
      </c>
      <c r="F186" s="118" t="s">
        <v>137</v>
      </c>
      <c r="G186" s="118" t="s">
        <v>138</v>
      </c>
      <c r="H186" s="119" t="s">
        <v>139</v>
      </c>
      <c r="I186" s="145">
        <v>11.4</v>
      </c>
      <c r="J186" s="120">
        <v>44141</v>
      </c>
      <c r="K186" s="120">
        <v>44117</v>
      </c>
      <c r="L186" s="119" t="s">
        <v>137</v>
      </c>
      <c r="M186" s="121">
        <f t="shared" si="26"/>
        <v>11000</v>
      </c>
      <c r="N186" s="121">
        <f t="shared" si="27"/>
        <v>8000</v>
      </c>
      <c r="O186" s="122" t="str">
        <f t="shared" si="28"/>
        <v>No Yes None 11000 8000</v>
      </c>
      <c r="P186" s="123">
        <f>IF(H186="Casement-slider",16,VLOOKUP(O186,'2. Version 5.0 Criteria'!$B$6:$D$39,3,FALSE))</f>
        <v>3</v>
      </c>
      <c r="Q186" s="124" t="e">
        <f t="shared" si="34"/>
        <v>#N/A</v>
      </c>
      <c r="R186" s="124" t="e">
        <f t="shared" si="34"/>
        <v>#N/A</v>
      </c>
      <c r="S186" s="124">
        <f t="shared" si="34"/>
        <v>11.4</v>
      </c>
      <c r="T186" s="124" t="e">
        <f t="shared" si="34"/>
        <v>#N/A</v>
      </c>
      <c r="U186" s="124" t="e">
        <f t="shared" si="34"/>
        <v>#N/A</v>
      </c>
      <c r="V186" s="124" t="e">
        <f t="shared" si="34"/>
        <v>#N/A</v>
      </c>
      <c r="W186" s="124" t="e">
        <f t="shared" si="34"/>
        <v>#N/A</v>
      </c>
      <c r="X186" s="124" t="e">
        <f t="shared" si="34"/>
        <v>#N/A</v>
      </c>
      <c r="Y186" s="124" t="e">
        <f t="shared" si="34"/>
        <v>#N/A</v>
      </c>
      <c r="Z186" s="124" t="e">
        <f t="shared" si="34"/>
        <v>#N/A</v>
      </c>
      <c r="AA186" s="124" t="e">
        <f t="shared" si="34"/>
        <v>#N/A</v>
      </c>
      <c r="AB186" s="124" t="e">
        <f t="shared" si="34"/>
        <v>#N/A</v>
      </c>
      <c r="AC186" s="124" t="e">
        <f t="shared" si="34"/>
        <v>#N/A</v>
      </c>
      <c r="AD186" s="124" t="e">
        <f t="shared" si="34"/>
        <v>#N/A</v>
      </c>
      <c r="AE186" s="124" t="e">
        <f t="shared" si="34"/>
        <v>#N/A</v>
      </c>
      <c r="AF186" s="124" t="e">
        <f t="shared" si="34"/>
        <v>#N/A</v>
      </c>
      <c r="AG186" s="124" t="e">
        <f t="shared" si="33"/>
        <v>#N/A</v>
      </c>
      <c r="AH186" s="124" t="e">
        <f t="shared" si="33"/>
        <v>#N/A</v>
      </c>
      <c r="AJ186" s="142"/>
      <c r="AK186" s="143"/>
      <c r="AL186" s="143"/>
      <c r="AM186" s="143"/>
      <c r="AN186" s="143"/>
      <c r="AO186" s="143"/>
      <c r="AP186" s="143"/>
      <c r="AQ186" s="143"/>
      <c r="AR186" s="143"/>
      <c r="AS186" s="143"/>
      <c r="AT186" s="143"/>
      <c r="AU186" s="2"/>
      <c r="AV186" s="3"/>
      <c r="AW186" s="129"/>
      <c r="AX186" s="129"/>
      <c r="AY186" s="129"/>
    </row>
    <row r="187" spans="1:51" s="125" customFormat="1" x14ac:dyDescent="0.2">
      <c r="A187" s="113"/>
      <c r="B187" s="114" t="s">
        <v>178</v>
      </c>
      <c r="C187" s="115" t="s">
        <v>375</v>
      </c>
      <c r="D187" s="116">
        <v>10000</v>
      </c>
      <c r="E187" s="117" t="s">
        <v>136</v>
      </c>
      <c r="F187" s="118" t="s">
        <v>137</v>
      </c>
      <c r="G187" s="118" t="s">
        <v>138</v>
      </c>
      <c r="H187" s="119" t="s">
        <v>139</v>
      </c>
      <c r="I187" s="145">
        <v>11.4</v>
      </c>
      <c r="J187" s="120">
        <v>44141</v>
      </c>
      <c r="K187" s="120">
        <v>44146</v>
      </c>
      <c r="L187" s="119" t="s">
        <v>137</v>
      </c>
      <c r="M187" s="121">
        <f t="shared" si="26"/>
        <v>11000</v>
      </c>
      <c r="N187" s="121">
        <f t="shared" si="27"/>
        <v>8000</v>
      </c>
      <c r="O187" s="122" t="str">
        <f t="shared" si="28"/>
        <v>No Yes None 11000 8000</v>
      </c>
      <c r="P187" s="123">
        <f>IF(H187="Casement-slider",16,VLOOKUP(O187,'2. Version 5.0 Criteria'!$B$6:$D$39,3,FALSE))</f>
        <v>3</v>
      </c>
      <c r="Q187" s="124" t="e">
        <f t="shared" si="34"/>
        <v>#N/A</v>
      </c>
      <c r="R187" s="124" t="e">
        <f t="shared" si="34"/>
        <v>#N/A</v>
      </c>
      <c r="S187" s="124">
        <f t="shared" si="34"/>
        <v>11.4</v>
      </c>
      <c r="T187" s="124" t="e">
        <f t="shared" si="34"/>
        <v>#N/A</v>
      </c>
      <c r="U187" s="124" t="e">
        <f t="shared" si="34"/>
        <v>#N/A</v>
      </c>
      <c r="V187" s="124" t="e">
        <f t="shared" si="34"/>
        <v>#N/A</v>
      </c>
      <c r="W187" s="124" t="e">
        <f t="shared" si="34"/>
        <v>#N/A</v>
      </c>
      <c r="X187" s="124" t="e">
        <f t="shared" si="34"/>
        <v>#N/A</v>
      </c>
      <c r="Y187" s="124" t="e">
        <f t="shared" si="34"/>
        <v>#N/A</v>
      </c>
      <c r="Z187" s="124" t="e">
        <f t="shared" si="34"/>
        <v>#N/A</v>
      </c>
      <c r="AA187" s="124" t="e">
        <f t="shared" si="34"/>
        <v>#N/A</v>
      </c>
      <c r="AB187" s="124" t="e">
        <f t="shared" si="34"/>
        <v>#N/A</v>
      </c>
      <c r="AC187" s="124" t="e">
        <f t="shared" si="34"/>
        <v>#N/A</v>
      </c>
      <c r="AD187" s="124" t="e">
        <f t="shared" si="34"/>
        <v>#N/A</v>
      </c>
      <c r="AE187" s="124" t="e">
        <f t="shared" si="34"/>
        <v>#N/A</v>
      </c>
      <c r="AF187" s="124" t="e">
        <f t="shared" si="34"/>
        <v>#N/A</v>
      </c>
      <c r="AG187" s="124" t="e">
        <f t="shared" si="33"/>
        <v>#N/A</v>
      </c>
      <c r="AH187" s="124" t="e">
        <f t="shared" si="33"/>
        <v>#N/A</v>
      </c>
      <c r="AJ187" s="142"/>
      <c r="AK187" s="143"/>
      <c r="AL187" s="143"/>
      <c r="AM187" s="143"/>
      <c r="AN187" s="143"/>
      <c r="AO187" s="143"/>
      <c r="AP187" s="143"/>
      <c r="AQ187" s="143"/>
      <c r="AR187" s="143"/>
      <c r="AS187" s="143"/>
      <c r="AT187" s="143"/>
      <c r="AU187" s="2"/>
      <c r="AV187" s="3"/>
      <c r="AW187" s="129"/>
      <c r="AX187" s="129"/>
      <c r="AY187" s="129"/>
    </row>
    <row r="188" spans="1:51" s="125" customFormat="1" x14ac:dyDescent="0.2">
      <c r="A188" s="113"/>
      <c r="B188" s="114" t="s">
        <v>180</v>
      </c>
      <c r="C188" s="115" t="s">
        <v>376</v>
      </c>
      <c r="D188" s="116">
        <v>10000</v>
      </c>
      <c r="E188" s="117" t="s">
        <v>136</v>
      </c>
      <c r="F188" s="118" t="s">
        <v>137</v>
      </c>
      <c r="G188" s="118" t="s">
        <v>138</v>
      </c>
      <c r="H188" s="119" t="s">
        <v>139</v>
      </c>
      <c r="I188" s="145">
        <v>11.4</v>
      </c>
      <c r="J188" s="120">
        <v>44116</v>
      </c>
      <c r="K188" s="120">
        <v>44137</v>
      </c>
      <c r="L188" s="119" t="s">
        <v>138</v>
      </c>
      <c r="M188" s="121">
        <f t="shared" si="26"/>
        <v>11000</v>
      </c>
      <c r="N188" s="121">
        <f t="shared" si="27"/>
        <v>8000</v>
      </c>
      <c r="O188" s="122" t="str">
        <f t="shared" si="28"/>
        <v>No Yes None 11000 8000</v>
      </c>
      <c r="P188" s="123">
        <f>IF(H188="Casement-slider",16,VLOOKUP(O188,'2. Version 5.0 Criteria'!$B$6:$D$39,3,FALSE))</f>
        <v>3</v>
      </c>
      <c r="Q188" s="124" t="e">
        <f t="shared" si="34"/>
        <v>#N/A</v>
      </c>
      <c r="R188" s="124" t="e">
        <f t="shared" si="34"/>
        <v>#N/A</v>
      </c>
      <c r="S188" s="124">
        <f t="shared" si="34"/>
        <v>11.4</v>
      </c>
      <c r="T188" s="124" t="e">
        <f t="shared" si="34"/>
        <v>#N/A</v>
      </c>
      <c r="U188" s="124" t="e">
        <f t="shared" si="34"/>
        <v>#N/A</v>
      </c>
      <c r="V188" s="124" t="e">
        <f t="shared" si="34"/>
        <v>#N/A</v>
      </c>
      <c r="W188" s="124" t="e">
        <f t="shared" si="34"/>
        <v>#N/A</v>
      </c>
      <c r="X188" s="124" t="e">
        <f t="shared" si="34"/>
        <v>#N/A</v>
      </c>
      <c r="Y188" s="124" t="e">
        <f t="shared" si="34"/>
        <v>#N/A</v>
      </c>
      <c r="Z188" s="124" t="e">
        <f t="shared" si="34"/>
        <v>#N/A</v>
      </c>
      <c r="AA188" s="124" t="e">
        <f t="shared" si="34"/>
        <v>#N/A</v>
      </c>
      <c r="AB188" s="124" t="e">
        <f t="shared" si="34"/>
        <v>#N/A</v>
      </c>
      <c r="AC188" s="124" t="e">
        <f t="shared" si="34"/>
        <v>#N/A</v>
      </c>
      <c r="AD188" s="124" t="e">
        <f t="shared" si="34"/>
        <v>#N/A</v>
      </c>
      <c r="AE188" s="124" t="e">
        <f t="shared" si="34"/>
        <v>#N/A</v>
      </c>
      <c r="AF188" s="124" t="e">
        <f t="shared" si="34"/>
        <v>#N/A</v>
      </c>
      <c r="AG188" s="124" t="e">
        <f t="shared" si="33"/>
        <v>#N/A</v>
      </c>
      <c r="AH188" s="124" t="e">
        <f t="shared" si="33"/>
        <v>#N/A</v>
      </c>
      <c r="AJ188" s="142"/>
      <c r="AK188" s="143"/>
      <c r="AL188" s="143"/>
      <c r="AM188" s="143"/>
      <c r="AN188" s="143"/>
      <c r="AO188" s="143"/>
      <c r="AP188" s="143"/>
      <c r="AQ188" s="143"/>
      <c r="AR188" s="143"/>
      <c r="AS188" s="143"/>
      <c r="AT188" s="143"/>
      <c r="AU188" s="2"/>
      <c r="AV188" s="3"/>
      <c r="AW188" s="129"/>
      <c r="AX188" s="129"/>
      <c r="AY188" s="129"/>
    </row>
    <row r="189" spans="1:51" s="125" customFormat="1" x14ac:dyDescent="0.2">
      <c r="A189" s="113"/>
      <c r="B189" s="114" t="s">
        <v>180</v>
      </c>
      <c r="C189" s="115" t="s">
        <v>377</v>
      </c>
      <c r="D189" s="116">
        <v>10000</v>
      </c>
      <c r="E189" s="117" t="s">
        <v>136</v>
      </c>
      <c r="F189" s="118" t="s">
        <v>137</v>
      </c>
      <c r="G189" s="118" t="s">
        <v>138</v>
      </c>
      <c r="H189" s="119" t="s">
        <v>139</v>
      </c>
      <c r="I189" s="145">
        <v>11.4</v>
      </c>
      <c r="J189" s="120">
        <v>43399</v>
      </c>
      <c r="K189" s="120">
        <v>43403</v>
      </c>
      <c r="L189" s="119" t="s">
        <v>137</v>
      </c>
      <c r="M189" s="121">
        <f t="shared" si="26"/>
        <v>11000</v>
      </c>
      <c r="N189" s="121">
        <f t="shared" si="27"/>
        <v>8000</v>
      </c>
      <c r="O189" s="122" t="str">
        <f t="shared" si="28"/>
        <v>No Yes None 11000 8000</v>
      </c>
      <c r="P189" s="123">
        <f>IF(H189="Casement-slider",16,VLOOKUP(O189,'2. Version 5.0 Criteria'!$B$6:$D$39,3,FALSE))</f>
        <v>3</v>
      </c>
      <c r="Q189" s="124" t="e">
        <f t="shared" si="34"/>
        <v>#N/A</v>
      </c>
      <c r="R189" s="124" t="e">
        <f t="shared" si="34"/>
        <v>#N/A</v>
      </c>
      <c r="S189" s="124">
        <f t="shared" si="34"/>
        <v>11.4</v>
      </c>
      <c r="T189" s="124" t="e">
        <f t="shared" si="34"/>
        <v>#N/A</v>
      </c>
      <c r="U189" s="124" t="e">
        <f t="shared" si="34"/>
        <v>#N/A</v>
      </c>
      <c r="V189" s="124" t="e">
        <f t="shared" si="34"/>
        <v>#N/A</v>
      </c>
      <c r="W189" s="124" t="e">
        <f t="shared" si="34"/>
        <v>#N/A</v>
      </c>
      <c r="X189" s="124" t="e">
        <f t="shared" si="34"/>
        <v>#N/A</v>
      </c>
      <c r="Y189" s="124" t="e">
        <f t="shared" si="34"/>
        <v>#N/A</v>
      </c>
      <c r="Z189" s="124" t="e">
        <f t="shared" si="34"/>
        <v>#N/A</v>
      </c>
      <c r="AA189" s="124" t="e">
        <f t="shared" si="34"/>
        <v>#N/A</v>
      </c>
      <c r="AB189" s="124" t="e">
        <f t="shared" si="34"/>
        <v>#N/A</v>
      </c>
      <c r="AC189" s="124" t="e">
        <f t="shared" si="34"/>
        <v>#N/A</v>
      </c>
      <c r="AD189" s="124" t="e">
        <f t="shared" si="34"/>
        <v>#N/A</v>
      </c>
      <c r="AE189" s="124" t="e">
        <f t="shared" si="34"/>
        <v>#N/A</v>
      </c>
      <c r="AF189" s="124" t="e">
        <f t="shared" si="34"/>
        <v>#N/A</v>
      </c>
      <c r="AG189" s="124" t="e">
        <f t="shared" si="33"/>
        <v>#N/A</v>
      </c>
      <c r="AH189" s="124" t="e">
        <f t="shared" si="33"/>
        <v>#N/A</v>
      </c>
      <c r="AJ189" s="142"/>
      <c r="AK189" s="143"/>
      <c r="AL189" s="143"/>
      <c r="AM189" s="143"/>
      <c r="AN189" s="143"/>
      <c r="AO189" s="143"/>
      <c r="AP189" s="143"/>
      <c r="AQ189" s="143"/>
      <c r="AR189" s="143"/>
      <c r="AS189" s="143"/>
      <c r="AT189" s="143"/>
      <c r="AU189" s="2"/>
      <c r="AV189" s="3"/>
      <c r="AW189" s="129"/>
      <c r="AX189" s="129"/>
      <c r="AY189" s="129"/>
    </row>
    <row r="190" spans="1:51" s="125" customFormat="1" x14ac:dyDescent="0.2">
      <c r="A190" s="113"/>
      <c r="B190" s="114" t="s">
        <v>282</v>
      </c>
      <c r="C190" s="115" t="s">
        <v>378</v>
      </c>
      <c r="D190" s="116">
        <v>10000</v>
      </c>
      <c r="E190" s="117" t="s">
        <v>136</v>
      </c>
      <c r="F190" s="118" t="s">
        <v>137</v>
      </c>
      <c r="G190" s="118" t="s">
        <v>138</v>
      </c>
      <c r="H190" s="119" t="s">
        <v>139</v>
      </c>
      <c r="I190" s="145">
        <v>11.4</v>
      </c>
      <c r="J190" s="120">
        <v>44423</v>
      </c>
      <c r="K190" s="120">
        <v>44425</v>
      </c>
      <c r="L190" s="119" t="s">
        <v>138</v>
      </c>
      <c r="M190" s="121">
        <f t="shared" si="26"/>
        <v>11000</v>
      </c>
      <c r="N190" s="121">
        <f t="shared" si="27"/>
        <v>8000</v>
      </c>
      <c r="O190" s="122" t="str">
        <f t="shared" si="28"/>
        <v>No Yes None 11000 8000</v>
      </c>
      <c r="P190" s="123">
        <f>IF(H190="Casement-slider",16,VLOOKUP(O190,'2. Version 5.0 Criteria'!$B$6:$D$39,3,FALSE))</f>
        <v>3</v>
      </c>
      <c r="Q190" s="124" t="e">
        <f t="shared" si="34"/>
        <v>#N/A</v>
      </c>
      <c r="R190" s="124" t="e">
        <f t="shared" si="34"/>
        <v>#N/A</v>
      </c>
      <c r="S190" s="124">
        <f t="shared" si="34"/>
        <v>11.4</v>
      </c>
      <c r="T190" s="124" t="e">
        <f t="shared" si="34"/>
        <v>#N/A</v>
      </c>
      <c r="U190" s="124" t="e">
        <f t="shared" si="34"/>
        <v>#N/A</v>
      </c>
      <c r="V190" s="124" t="e">
        <f t="shared" si="34"/>
        <v>#N/A</v>
      </c>
      <c r="W190" s="124" t="e">
        <f t="shared" si="34"/>
        <v>#N/A</v>
      </c>
      <c r="X190" s="124" t="e">
        <f t="shared" si="34"/>
        <v>#N/A</v>
      </c>
      <c r="Y190" s="124" t="e">
        <f t="shared" si="34"/>
        <v>#N/A</v>
      </c>
      <c r="Z190" s="124" t="e">
        <f t="shared" si="34"/>
        <v>#N/A</v>
      </c>
      <c r="AA190" s="124" t="e">
        <f t="shared" si="34"/>
        <v>#N/A</v>
      </c>
      <c r="AB190" s="124" t="e">
        <f t="shared" si="34"/>
        <v>#N/A</v>
      </c>
      <c r="AC190" s="124" t="e">
        <f t="shared" si="34"/>
        <v>#N/A</v>
      </c>
      <c r="AD190" s="124" t="e">
        <f t="shared" si="34"/>
        <v>#N/A</v>
      </c>
      <c r="AE190" s="124" t="e">
        <f t="shared" si="34"/>
        <v>#N/A</v>
      </c>
      <c r="AF190" s="124" t="e">
        <f t="shared" si="34"/>
        <v>#N/A</v>
      </c>
      <c r="AG190" s="124" t="e">
        <f t="shared" si="33"/>
        <v>#N/A</v>
      </c>
      <c r="AH190" s="124" t="e">
        <f t="shared" si="33"/>
        <v>#N/A</v>
      </c>
      <c r="AJ190" s="142"/>
      <c r="AK190" s="143"/>
      <c r="AL190" s="143"/>
      <c r="AM190" s="143"/>
      <c r="AN190" s="143"/>
      <c r="AO190" s="143"/>
      <c r="AP190" s="143"/>
      <c r="AQ190" s="143"/>
      <c r="AR190" s="143"/>
      <c r="AS190" s="143"/>
      <c r="AT190" s="143"/>
      <c r="AU190" s="2"/>
      <c r="AV190" s="3"/>
      <c r="AW190" s="129"/>
      <c r="AX190" s="129"/>
      <c r="AY190" s="129"/>
    </row>
    <row r="191" spans="1:51" s="125" customFormat="1" x14ac:dyDescent="0.2">
      <c r="A191" s="113"/>
      <c r="B191" s="114" t="s">
        <v>157</v>
      </c>
      <c r="C191" s="115" t="s">
        <v>379</v>
      </c>
      <c r="D191" s="116">
        <v>10000</v>
      </c>
      <c r="E191" s="117" t="s">
        <v>136</v>
      </c>
      <c r="F191" s="118" t="s">
        <v>137</v>
      </c>
      <c r="G191" s="118" t="s">
        <v>138</v>
      </c>
      <c r="H191" s="119" t="s">
        <v>139</v>
      </c>
      <c r="I191" s="145">
        <v>11.4</v>
      </c>
      <c r="J191" s="120">
        <v>44503</v>
      </c>
      <c r="K191" s="120">
        <v>44484</v>
      </c>
      <c r="L191" s="119" t="s">
        <v>138</v>
      </c>
      <c r="M191" s="121">
        <f t="shared" si="26"/>
        <v>11000</v>
      </c>
      <c r="N191" s="121">
        <f t="shared" si="27"/>
        <v>8000</v>
      </c>
      <c r="O191" s="122" t="str">
        <f t="shared" si="28"/>
        <v>No Yes None 11000 8000</v>
      </c>
      <c r="P191" s="123">
        <f>IF(H191="Casement-slider",16,VLOOKUP(O191,'2. Version 5.0 Criteria'!$B$6:$D$39,3,FALSE))</f>
        <v>3</v>
      </c>
      <c r="Q191" s="124" t="e">
        <f t="shared" si="34"/>
        <v>#N/A</v>
      </c>
      <c r="R191" s="124" t="e">
        <f t="shared" si="34"/>
        <v>#N/A</v>
      </c>
      <c r="S191" s="124">
        <f t="shared" si="34"/>
        <v>11.4</v>
      </c>
      <c r="T191" s="124" t="e">
        <f t="shared" si="34"/>
        <v>#N/A</v>
      </c>
      <c r="U191" s="124" t="e">
        <f t="shared" si="34"/>
        <v>#N/A</v>
      </c>
      <c r="V191" s="124" t="e">
        <f t="shared" si="34"/>
        <v>#N/A</v>
      </c>
      <c r="W191" s="124" t="e">
        <f t="shared" si="34"/>
        <v>#N/A</v>
      </c>
      <c r="X191" s="124" t="e">
        <f t="shared" si="34"/>
        <v>#N/A</v>
      </c>
      <c r="Y191" s="124" t="e">
        <f t="shared" si="34"/>
        <v>#N/A</v>
      </c>
      <c r="Z191" s="124" t="e">
        <f t="shared" si="34"/>
        <v>#N/A</v>
      </c>
      <c r="AA191" s="124" t="e">
        <f t="shared" si="34"/>
        <v>#N/A</v>
      </c>
      <c r="AB191" s="124" t="e">
        <f t="shared" si="34"/>
        <v>#N/A</v>
      </c>
      <c r="AC191" s="124" t="e">
        <f t="shared" si="34"/>
        <v>#N/A</v>
      </c>
      <c r="AD191" s="124" t="e">
        <f t="shared" si="34"/>
        <v>#N/A</v>
      </c>
      <c r="AE191" s="124" t="e">
        <f t="shared" si="34"/>
        <v>#N/A</v>
      </c>
      <c r="AF191" s="124" t="e">
        <f t="shared" si="34"/>
        <v>#N/A</v>
      </c>
      <c r="AG191" s="124" t="e">
        <f t="shared" si="33"/>
        <v>#N/A</v>
      </c>
      <c r="AH191" s="124" t="e">
        <f t="shared" si="33"/>
        <v>#N/A</v>
      </c>
      <c r="AJ191" s="142"/>
      <c r="AK191" s="143"/>
      <c r="AL191" s="143"/>
      <c r="AM191" s="143"/>
      <c r="AN191" s="143"/>
      <c r="AO191" s="143"/>
      <c r="AP191" s="143"/>
      <c r="AQ191" s="143"/>
      <c r="AR191" s="143"/>
      <c r="AS191" s="143"/>
      <c r="AT191" s="143"/>
      <c r="AU191" s="2"/>
      <c r="AV191" s="3"/>
      <c r="AW191" s="129"/>
      <c r="AX191" s="129"/>
      <c r="AY191" s="129"/>
    </row>
    <row r="192" spans="1:51" s="125" customFormat="1" ht="12.75" customHeight="1" x14ac:dyDescent="0.2">
      <c r="A192" s="113"/>
      <c r="B192" s="114" t="s">
        <v>157</v>
      </c>
      <c r="C192" s="115" t="s">
        <v>380</v>
      </c>
      <c r="D192" s="116">
        <v>10000</v>
      </c>
      <c r="E192" s="117" t="s">
        <v>136</v>
      </c>
      <c r="F192" s="118" t="s">
        <v>137</v>
      </c>
      <c r="G192" s="118" t="s">
        <v>138</v>
      </c>
      <c r="H192" s="119" t="s">
        <v>139</v>
      </c>
      <c r="I192" s="145">
        <v>11.4</v>
      </c>
      <c r="J192" s="120">
        <v>44833</v>
      </c>
      <c r="K192" s="120">
        <v>44833</v>
      </c>
      <c r="L192" s="119" t="s">
        <v>137</v>
      </c>
      <c r="M192" s="121">
        <f t="shared" si="26"/>
        <v>11000</v>
      </c>
      <c r="N192" s="121">
        <f t="shared" si="27"/>
        <v>8000</v>
      </c>
      <c r="O192" s="122" t="str">
        <f t="shared" si="28"/>
        <v>No Yes None 11000 8000</v>
      </c>
      <c r="P192" s="123">
        <f>IF(H192="Casement-slider",16,VLOOKUP(O192,'2. Version 5.0 Criteria'!$B$6:$D$39,3,FALSE))</f>
        <v>3</v>
      </c>
      <c r="Q192" s="124" t="e">
        <f t="shared" si="34"/>
        <v>#N/A</v>
      </c>
      <c r="R192" s="124" t="e">
        <f t="shared" si="34"/>
        <v>#N/A</v>
      </c>
      <c r="S192" s="124">
        <f t="shared" si="34"/>
        <v>11.4</v>
      </c>
      <c r="T192" s="124" t="e">
        <f t="shared" si="34"/>
        <v>#N/A</v>
      </c>
      <c r="U192" s="124" t="e">
        <f t="shared" si="34"/>
        <v>#N/A</v>
      </c>
      <c r="V192" s="124" t="e">
        <f t="shared" si="34"/>
        <v>#N/A</v>
      </c>
      <c r="W192" s="124" t="e">
        <f t="shared" si="34"/>
        <v>#N/A</v>
      </c>
      <c r="X192" s="124" t="e">
        <f t="shared" si="34"/>
        <v>#N/A</v>
      </c>
      <c r="Y192" s="124" t="e">
        <f t="shared" si="34"/>
        <v>#N/A</v>
      </c>
      <c r="Z192" s="124" t="e">
        <f t="shared" si="34"/>
        <v>#N/A</v>
      </c>
      <c r="AA192" s="124" t="e">
        <f t="shared" si="34"/>
        <v>#N/A</v>
      </c>
      <c r="AB192" s="124" t="e">
        <f t="shared" si="34"/>
        <v>#N/A</v>
      </c>
      <c r="AC192" s="124" t="e">
        <f t="shared" si="34"/>
        <v>#N/A</v>
      </c>
      <c r="AD192" s="124" t="e">
        <f t="shared" si="34"/>
        <v>#N/A</v>
      </c>
      <c r="AE192" s="124" t="e">
        <f t="shared" si="34"/>
        <v>#N/A</v>
      </c>
      <c r="AF192" s="124" t="e">
        <f t="shared" ref="AF192:AH207" si="35">IF($P192=AF$3, $I192, NA())</f>
        <v>#N/A</v>
      </c>
      <c r="AG192" s="124" t="e">
        <f t="shared" si="35"/>
        <v>#N/A</v>
      </c>
      <c r="AH192" s="124" t="e">
        <f t="shared" si="35"/>
        <v>#N/A</v>
      </c>
      <c r="AJ192" s="142"/>
      <c r="AK192" s="143"/>
      <c r="AL192" s="143"/>
      <c r="AM192" s="143"/>
      <c r="AN192" s="143"/>
      <c r="AO192" s="143"/>
      <c r="AP192" s="143"/>
      <c r="AQ192" s="143"/>
      <c r="AR192" s="143"/>
      <c r="AS192" s="143"/>
      <c r="AT192" s="143"/>
      <c r="AU192" s="2"/>
      <c r="AV192" s="3"/>
      <c r="AW192" s="129"/>
      <c r="AX192" s="129"/>
      <c r="AY192" s="129"/>
    </row>
    <row r="193" spans="1:51" s="125" customFormat="1" x14ac:dyDescent="0.2">
      <c r="A193" s="113"/>
      <c r="B193" s="114" t="s">
        <v>157</v>
      </c>
      <c r="C193" s="115" t="s">
        <v>381</v>
      </c>
      <c r="D193" s="116">
        <v>10000</v>
      </c>
      <c r="E193" s="117" t="s">
        <v>136</v>
      </c>
      <c r="F193" s="118" t="s">
        <v>137</v>
      </c>
      <c r="G193" s="118" t="s">
        <v>138</v>
      </c>
      <c r="H193" s="119" t="s">
        <v>139</v>
      </c>
      <c r="I193" s="145">
        <v>11.4</v>
      </c>
      <c r="J193" s="120">
        <v>44503</v>
      </c>
      <c r="K193" s="120">
        <v>44484</v>
      </c>
      <c r="L193" s="119" t="s">
        <v>137</v>
      </c>
      <c r="M193" s="121">
        <f t="shared" si="26"/>
        <v>11000</v>
      </c>
      <c r="N193" s="121">
        <f t="shared" si="27"/>
        <v>8000</v>
      </c>
      <c r="O193" s="122" t="str">
        <f t="shared" si="28"/>
        <v>No Yes None 11000 8000</v>
      </c>
      <c r="P193" s="123">
        <f>IF(H193="Casement-slider",16,VLOOKUP(O193,'2. Version 5.0 Criteria'!$B$6:$D$39,3,FALSE))</f>
        <v>3</v>
      </c>
      <c r="Q193" s="124" t="e">
        <f t="shared" ref="Q193:AF208" si="36">IF($P193=Q$3, $I193, NA())</f>
        <v>#N/A</v>
      </c>
      <c r="R193" s="124" t="e">
        <f t="shared" si="36"/>
        <v>#N/A</v>
      </c>
      <c r="S193" s="124">
        <f t="shared" si="36"/>
        <v>11.4</v>
      </c>
      <c r="T193" s="124" t="e">
        <f t="shared" si="36"/>
        <v>#N/A</v>
      </c>
      <c r="U193" s="124" t="e">
        <f t="shared" si="36"/>
        <v>#N/A</v>
      </c>
      <c r="V193" s="124" t="e">
        <f t="shared" si="36"/>
        <v>#N/A</v>
      </c>
      <c r="W193" s="124" t="e">
        <f t="shared" si="36"/>
        <v>#N/A</v>
      </c>
      <c r="X193" s="124" t="e">
        <f t="shared" si="36"/>
        <v>#N/A</v>
      </c>
      <c r="Y193" s="124" t="e">
        <f t="shared" si="36"/>
        <v>#N/A</v>
      </c>
      <c r="Z193" s="124" t="e">
        <f t="shared" si="36"/>
        <v>#N/A</v>
      </c>
      <c r="AA193" s="124" t="e">
        <f t="shared" si="36"/>
        <v>#N/A</v>
      </c>
      <c r="AB193" s="124" t="e">
        <f t="shared" si="36"/>
        <v>#N/A</v>
      </c>
      <c r="AC193" s="124" t="e">
        <f t="shared" si="36"/>
        <v>#N/A</v>
      </c>
      <c r="AD193" s="124" t="e">
        <f t="shared" si="36"/>
        <v>#N/A</v>
      </c>
      <c r="AE193" s="124" t="e">
        <f t="shared" si="36"/>
        <v>#N/A</v>
      </c>
      <c r="AF193" s="124" t="e">
        <f t="shared" si="36"/>
        <v>#N/A</v>
      </c>
      <c r="AG193" s="124" t="e">
        <f t="shared" si="35"/>
        <v>#N/A</v>
      </c>
      <c r="AH193" s="124" t="e">
        <f t="shared" si="35"/>
        <v>#N/A</v>
      </c>
      <c r="AJ193" s="142"/>
      <c r="AK193" s="143"/>
      <c r="AL193" s="143"/>
      <c r="AM193" s="143"/>
      <c r="AN193" s="143"/>
      <c r="AO193" s="143"/>
      <c r="AP193" s="143"/>
      <c r="AQ193" s="143"/>
      <c r="AR193" s="143"/>
      <c r="AS193" s="143"/>
      <c r="AT193" s="143"/>
      <c r="AU193" s="2"/>
      <c r="AV193" s="3"/>
      <c r="AW193" s="129"/>
      <c r="AX193" s="129"/>
      <c r="AY193" s="129"/>
    </row>
    <row r="194" spans="1:51" s="125" customFormat="1" x14ac:dyDescent="0.2">
      <c r="A194" s="113"/>
      <c r="B194" s="114" t="s">
        <v>157</v>
      </c>
      <c r="C194" s="115" t="s">
        <v>382</v>
      </c>
      <c r="D194" s="116">
        <v>10000</v>
      </c>
      <c r="E194" s="117" t="s">
        <v>136</v>
      </c>
      <c r="F194" s="118" t="s">
        <v>137</v>
      </c>
      <c r="G194" s="118" t="s">
        <v>138</v>
      </c>
      <c r="H194" s="119" t="s">
        <v>139</v>
      </c>
      <c r="I194" s="145">
        <v>11.4</v>
      </c>
      <c r="J194" s="120">
        <v>44833</v>
      </c>
      <c r="K194" s="120">
        <v>44833</v>
      </c>
      <c r="L194" s="119" t="s">
        <v>137</v>
      </c>
      <c r="M194" s="121">
        <f t="shared" si="26"/>
        <v>11000</v>
      </c>
      <c r="N194" s="121">
        <f t="shared" si="27"/>
        <v>8000</v>
      </c>
      <c r="O194" s="122" t="str">
        <f t="shared" si="28"/>
        <v>No Yes None 11000 8000</v>
      </c>
      <c r="P194" s="123">
        <f>IF(H194="Casement-slider",16,VLOOKUP(O194,'2. Version 5.0 Criteria'!$B$6:$D$39,3,FALSE))</f>
        <v>3</v>
      </c>
      <c r="Q194" s="124" t="e">
        <f t="shared" si="36"/>
        <v>#N/A</v>
      </c>
      <c r="R194" s="124" t="e">
        <f t="shared" si="36"/>
        <v>#N/A</v>
      </c>
      <c r="S194" s="124">
        <f t="shared" si="36"/>
        <v>11.4</v>
      </c>
      <c r="T194" s="124" t="e">
        <f t="shared" si="36"/>
        <v>#N/A</v>
      </c>
      <c r="U194" s="124" t="e">
        <f t="shared" si="36"/>
        <v>#N/A</v>
      </c>
      <c r="V194" s="124" t="e">
        <f t="shared" si="36"/>
        <v>#N/A</v>
      </c>
      <c r="W194" s="124" t="e">
        <f t="shared" si="36"/>
        <v>#N/A</v>
      </c>
      <c r="X194" s="124" t="e">
        <f t="shared" si="36"/>
        <v>#N/A</v>
      </c>
      <c r="Y194" s="124" t="e">
        <f t="shared" si="36"/>
        <v>#N/A</v>
      </c>
      <c r="Z194" s="124" t="e">
        <f t="shared" si="36"/>
        <v>#N/A</v>
      </c>
      <c r="AA194" s="124" t="e">
        <f t="shared" si="36"/>
        <v>#N/A</v>
      </c>
      <c r="AB194" s="124" t="e">
        <f t="shared" si="36"/>
        <v>#N/A</v>
      </c>
      <c r="AC194" s="124" t="e">
        <f t="shared" si="36"/>
        <v>#N/A</v>
      </c>
      <c r="AD194" s="124" t="e">
        <f t="shared" si="36"/>
        <v>#N/A</v>
      </c>
      <c r="AE194" s="124" t="e">
        <f t="shared" si="36"/>
        <v>#N/A</v>
      </c>
      <c r="AF194" s="124" t="e">
        <f t="shared" si="36"/>
        <v>#N/A</v>
      </c>
      <c r="AG194" s="124" t="e">
        <f t="shared" si="35"/>
        <v>#N/A</v>
      </c>
      <c r="AH194" s="124" t="e">
        <f t="shared" si="35"/>
        <v>#N/A</v>
      </c>
      <c r="AJ194" s="142"/>
      <c r="AK194" s="143"/>
      <c r="AL194" s="143"/>
      <c r="AM194" s="143"/>
      <c r="AN194" s="143"/>
      <c r="AO194" s="143"/>
      <c r="AP194" s="143"/>
      <c r="AQ194" s="143"/>
      <c r="AR194" s="143"/>
      <c r="AS194" s="143"/>
      <c r="AT194" s="143"/>
      <c r="AU194" s="2"/>
      <c r="AV194" s="3"/>
      <c r="AW194" s="129"/>
      <c r="AX194" s="129"/>
      <c r="AY194" s="129"/>
    </row>
    <row r="195" spans="1:51" s="125" customFormat="1" x14ac:dyDescent="0.2">
      <c r="A195" s="113"/>
      <c r="B195" s="114" t="s">
        <v>157</v>
      </c>
      <c r="C195" s="115" t="s">
        <v>383</v>
      </c>
      <c r="D195" s="116">
        <v>10000</v>
      </c>
      <c r="E195" s="117" t="s">
        <v>136</v>
      </c>
      <c r="F195" s="118" t="s">
        <v>137</v>
      </c>
      <c r="G195" s="118" t="s">
        <v>138</v>
      </c>
      <c r="H195" s="119" t="s">
        <v>139</v>
      </c>
      <c r="I195" s="145">
        <v>11.4</v>
      </c>
      <c r="J195" s="120">
        <v>44142</v>
      </c>
      <c r="K195" s="120">
        <v>44133</v>
      </c>
      <c r="L195" s="119" t="s">
        <v>137</v>
      </c>
      <c r="M195" s="121">
        <f t="shared" si="26"/>
        <v>11000</v>
      </c>
      <c r="N195" s="121">
        <f t="shared" si="27"/>
        <v>8000</v>
      </c>
      <c r="O195" s="122" t="str">
        <f t="shared" si="28"/>
        <v>No Yes None 11000 8000</v>
      </c>
      <c r="P195" s="123">
        <f>IF(H195="Casement-slider",16,VLOOKUP(O195,'2. Version 5.0 Criteria'!$B$6:$D$39,3,FALSE))</f>
        <v>3</v>
      </c>
      <c r="Q195" s="124" t="e">
        <f t="shared" si="36"/>
        <v>#N/A</v>
      </c>
      <c r="R195" s="124" t="e">
        <f t="shared" si="36"/>
        <v>#N/A</v>
      </c>
      <c r="S195" s="124">
        <f t="shared" si="36"/>
        <v>11.4</v>
      </c>
      <c r="T195" s="124" t="e">
        <f t="shared" si="36"/>
        <v>#N/A</v>
      </c>
      <c r="U195" s="124" t="e">
        <f t="shared" si="36"/>
        <v>#N/A</v>
      </c>
      <c r="V195" s="124" t="e">
        <f t="shared" si="36"/>
        <v>#N/A</v>
      </c>
      <c r="W195" s="124" t="e">
        <f t="shared" si="36"/>
        <v>#N/A</v>
      </c>
      <c r="X195" s="124" t="e">
        <f t="shared" si="36"/>
        <v>#N/A</v>
      </c>
      <c r="Y195" s="124" t="e">
        <f t="shared" si="36"/>
        <v>#N/A</v>
      </c>
      <c r="Z195" s="124" t="e">
        <f t="shared" si="36"/>
        <v>#N/A</v>
      </c>
      <c r="AA195" s="124" t="e">
        <f t="shared" si="36"/>
        <v>#N/A</v>
      </c>
      <c r="AB195" s="124" t="e">
        <f t="shared" si="36"/>
        <v>#N/A</v>
      </c>
      <c r="AC195" s="124" t="e">
        <f t="shared" si="36"/>
        <v>#N/A</v>
      </c>
      <c r="AD195" s="124" t="e">
        <f t="shared" si="36"/>
        <v>#N/A</v>
      </c>
      <c r="AE195" s="124" t="e">
        <f t="shared" si="36"/>
        <v>#N/A</v>
      </c>
      <c r="AF195" s="124" t="e">
        <f t="shared" si="36"/>
        <v>#N/A</v>
      </c>
      <c r="AG195" s="124" t="e">
        <f t="shared" si="35"/>
        <v>#N/A</v>
      </c>
      <c r="AH195" s="124" t="e">
        <f t="shared" si="35"/>
        <v>#N/A</v>
      </c>
      <c r="AJ195" s="142"/>
      <c r="AK195" s="143"/>
      <c r="AL195" s="143"/>
      <c r="AM195" s="143"/>
      <c r="AN195" s="143"/>
      <c r="AO195" s="143"/>
      <c r="AP195" s="143"/>
      <c r="AQ195" s="143"/>
      <c r="AR195" s="143"/>
      <c r="AS195" s="143"/>
      <c r="AT195" s="143"/>
      <c r="AU195" s="2"/>
      <c r="AV195" s="3"/>
      <c r="AW195" s="129"/>
      <c r="AX195" s="129"/>
      <c r="AY195" s="129"/>
    </row>
    <row r="196" spans="1:51" s="125" customFormat="1" x14ac:dyDescent="0.2">
      <c r="A196" s="113"/>
      <c r="B196" s="114" t="s">
        <v>157</v>
      </c>
      <c r="C196" s="115" t="s">
        <v>384</v>
      </c>
      <c r="D196" s="116">
        <v>10000</v>
      </c>
      <c r="E196" s="117" t="s">
        <v>136</v>
      </c>
      <c r="F196" s="118" t="s">
        <v>137</v>
      </c>
      <c r="G196" s="118" t="s">
        <v>138</v>
      </c>
      <c r="H196" s="119" t="s">
        <v>139</v>
      </c>
      <c r="I196" s="145">
        <v>11.4</v>
      </c>
      <c r="J196" s="120">
        <v>44142</v>
      </c>
      <c r="K196" s="120">
        <v>44133</v>
      </c>
      <c r="L196" s="119" t="s">
        <v>137</v>
      </c>
      <c r="M196" s="121">
        <f t="shared" si="26"/>
        <v>11000</v>
      </c>
      <c r="N196" s="121">
        <f t="shared" si="27"/>
        <v>8000</v>
      </c>
      <c r="O196" s="122" t="str">
        <f t="shared" si="28"/>
        <v>No Yes None 11000 8000</v>
      </c>
      <c r="P196" s="123">
        <f>IF(H196="Casement-slider",16,VLOOKUP(O196,'2. Version 5.0 Criteria'!$B$6:$D$39,3,FALSE))</f>
        <v>3</v>
      </c>
      <c r="Q196" s="124" t="e">
        <f t="shared" si="36"/>
        <v>#N/A</v>
      </c>
      <c r="R196" s="124" t="e">
        <f t="shared" si="36"/>
        <v>#N/A</v>
      </c>
      <c r="S196" s="124">
        <f t="shared" si="36"/>
        <v>11.4</v>
      </c>
      <c r="T196" s="124" t="e">
        <f t="shared" si="36"/>
        <v>#N/A</v>
      </c>
      <c r="U196" s="124" t="e">
        <f t="shared" si="36"/>
        <v>#N/A</v>
      </c>
      <c r="V196" s="124" t="e">
        <f t="shared" si="36"/>
        <v>#N/A</v>
      </c>
      <c r="W196" s="124" t="e">
        <f t="shared" si="36"/>
        <v>#N/A</v>
      </c>
      <c r="X196" s="124" t="e">
        <f t="shared" si="36"/>
        <v>#N/A</v>
      </c>
      <c r="Y196" s="124" t="e">
        <f t="shared" si="36"/>
        <v>#N/A</v>
      </c>
      <c r="Z196" s="124" t="e">
        <f t="shared" si="36"/>
        <v>#N/A</v>
      </c>
      <c r="AA196" s="124" t="e">
        <f t="shared" si="36"/>
        <v>#N/A</v>
      </c>
      <c r="AB196" s="124" t="e">
        <f t="shared" si="36"/>
        <v>#N/A</v>
      </c>
      <c r="AC196" s="124" t="e">
        <f t="shared" si="36"/>
        <v>#N/A</v>
      </c>
      <c r="AD196" s="124" t="e">
        <f t="shared" si="36"/>
        <v>#N/A</v>
      </c>
      <c r="AE196" s="124" t="e">
        <f t="shared" si="36"/>
        <v>#N/A</v>
      </c>
      <c r="AF196" s="124" t="e">
        <f t="shared" si="36"/>
        <v>#N/A</v>
      </c>
      <c r="AG196" s="124" t="e">
        <f t="shared" si="35"/>
        <v>#N/A</v>
      </c>
      <c r="AH196" s="124" t="e">
        <f t="shared" si="35"/>
        <v>#N/A</v>
      </c>
      <c r="AJ196" s="142"/>
      <c r="AK196" s="143"/>
      <c r="AL196" s="143"/>
      <c r="AM196" s="143"/>
      <c r="AN196" s="143"/>
      <c r="AO196" s="143"/>
      <c r="AP196" s="143"/>
      <c r="AQ196" s="143"/>
      <c r="AR196" s="143"/>
      <c r="AS196" s="143"/>
      <c r="AT196" s="143"/>
      <c r="AU196" s="2"/>
      <c r="AV196" s="3"/>
      <c r="AW196" s="129"/>
      <c r="AX196" s="129"/>
      <c r="AY196" s="129"/>
    </row>
    <row r="197" spans="1:51" s="125" customFormat="1" x14ac:dyDescent="0.2">
      <c r="A197" s="113"/>
      <c r="B197" s="114" t="s">
        <v>157</v>
      </c>
      <c r="C197" s="115" t="s">
        <v>385</v>
      </c>
      <c r="D197" s="116">
        <v>10000</v>
      </c>
      <c r="E197" s="117" t="s">
        <v>136</v>
      </c>
      <c r="F197" s="118" t="s">
        <v>137</v>
      </c>
      <c r="G197" s="118" t="s">
        <v>138</v>
      </c>
      <c r="H197" s="119" t="s">
        <v>139</v>
      </c>
      <c r="I197" s="145">
        <v>11.4</v>
      </c>
      <c r="J197" s="120">
        <v>43739</v>
      </c>
      <c r="K197" s="120">
        <v>43734</v>
      </c>
      <c r="L197" s="119" t="s">
        <v>137</v>
      </c>
      <c r="M197" s="121">
        <f t="shared" ref="M197:M260" si="37">IF(IF(D197&lt;6000,6000,IF(D197&lt;8000,8000,IF(D197&lt;11000,11000,IF(D197&lt;14000,14000,IF(D197&lt;20000,20000,IF(D197&lt;28000,28000))))))&lt;&gt;FALSE(),
IF(D197&lt;6000,6000,IF(D197&lt;8000,8000,IF(D197&lt;11000,11000,IF(D197&lt;14000,14000,IF(D197&lt;20000,20000,IF(D197&lt;28000,28000)))))),
"")</f>
        <v>11000</v>
      </c>
      <c r="N197" s="121">
        <f t="shared" ref="N197:N260" si="38">IF(IF(D197&gt;=28000,28000,IF(D197&gt;=20000,20000,IF(D197&gt;=14000,14000,IF(D197&gt;=11000,11000,IF(D197&gt;=8000,8000,IF(D197&gt;=6000,6000))))))&lt;&gt;FALSE(),
IF(D197&gt;=28000,28000,IF(D197&gt;=20000,20000,IF(D197&gt;=14000,14000,IF(D197&gt;=11000,11000,IF(D197&gt;=8000,8000,IF(D197&gt;=6000,6000)))))),"")</f>
        <v>8000</v>
      </c>
      <c r="O197" s="122" t="str">
        <f t="shared" ref="O197:O260" si="39">CONCATENATE(F197," ",G197," ",H197," ",M197," ",N197)</f>
        <v>No Yes None 11000 8000</v>
      </c>
      <c r="P197" s="123">
        <f>IF(H197="Casement-slider",16,VLOOKUP(O197,'2. Version 5.0 Criteria'!$B$6:$D$39,3,FALSE))</f>
        <v>3</v>
      </c>
      <c r="Q197" s="124" t="e">
        <f t="shared" si="36"/>
        <v>#N/A</v>
      </c>
      <c r="R197" s="124" t="e">
        <f t="shared" si="36"/>
        <v>#N/A</v>
      </c>
      <c r="S197" s="124">
        <f t="shared" si="36"/>
        <v>11.4</v>
      </c>
      <c r="T197" s="124" t="e">
        <f t="shared" si="36"/>
        <v>#N/A</v>
      </c>
      <c r="U197" s="124" t="e">
        <f t="shared" si="36"/>
        <v>#N/A</v>
      </c>
      <c r="V197" s="124" t="e">
        <f t="shared" si="36"/>
        <v>#N/A</v>
      </c>
      <c r="W197" s="124" t="e">
        <f t="shared" si="36"/>
        <v>#N/A</v>
      </c>
      <c r="X197" s="124" t="e">
        <f t="shared" si="36"/>
        <v>#N/A</v>
      </c>
      <c r="Y197" s="124" t="e">
        <f t="shared" si="36"/>
        <v>#N/A</v>
      </c>
      <c r="Z197" s="124" t="e">
        <f t="shared" si="36"/>
        <v>#N/A</v>
      </c>
      <c r="AA197" s="124" t="e">
        <f t="shared" si="36"/>
        <v>#N/A</v>
      </c>
      <c r="AB197" s="124" t="e">
        <f t="shared" si="36"/>
        <v>#N/A</v>
      </c>
      <c r="AC197" s="124" t="e">
        <f t="shared" si="36"/>
        <v>#N/A</v>
      </c>
      <c r="AD197" s="124" t="e">
        <f t="shared" si="36"/>
        <v>#N/A</v>
      </c>
      <c r="AE197" s="124" t="e">
        <f t="shared" si="36"/>
        <v>#N/A</v>
      </c>
      <c r="AF197" s="124" t="e">
        <f t="shared" si="36"/>
        <v>#N/A</v>
      </c>
      <c r="AG197" s="124" t="e">
        <f t="shared" si="35"/>
        <v>#N/A</v>
      </c>
      <c r="AH197" s="124" t="e">
        <f t="shared" si="35"/>
        <v>#N/A</v>
      </c>
      <c r="AJ197" s="142"/>
      <c r="AK197" s="143"/>
      <c r="AL197" s="143"/>
      <c r="AM197" s="143"/>
      <c r="AN197" s="143"/>
      <c r="AO197" s="143"/>
      <c r="AP197" s="143"/>
      <c r="AQ197" s="143"/>
      <c r="AR197" s="143"/>
      <c r="AS197" s="143"/>
      <c r="AT197" s="143"/>
      <c r="AU197" s="2"/>
      <c r="AV197" s="3"/>
      <c r="AW197" s="129"/>
      <c r="AX197" s="129"/>
      <c r="AY197" s="129"/>
    </row>
    <row r="198" spans="1:51" s="125" customFormat="1" x14ac:dyDescent="0.2">
      <c r="A198" s="113"/>
      <c r="B198" s="114" t="s">
        <v>386</v>
      </c>
      <c r="C198" s="115" t="s">
        <v>387</v>
      </c>
      <c r="D198" s="116">
        <v>10000</v>
      </c>
      <c r="E198" s="117" t="s">
        <v>136</v>
      </c>
      <c r="F198" s="118" t="s">
        <v>137</v>
      </c>
      <c r="G198" s="118" t="s">
        <v>138</v>
      </c>
      <c r="H198" s="119" t="s">
        <v>139</v>
      </c>
      <c r="I198" s="145">
        <v>11.4</v>
      </c>
      <c r="J198" s="120">
        <v>43739</v>
      </c>
      <c r="K198" s="120">
        <v>43734</v>
      </c>
      <c r="L198" s="119" t="s">
        <v>138</v>
      </c>
      <c r="M198" s="121">
        <f t="shared" si="37"/>
        <v>11000</v>
      </c>
      <c r="N198" s="121">
        <f t="shared" si="38"/>
        <v>8000</v>
      </c>
      <c r="O198" s="122" t="str">
        <f t="shared" si="39"/>
        <v>No Yes None 11000 8000</v>
      </c>
      <c r="P198" s="123">
        <f>IF(H198="Casement-slider",16,VLOOKUP(O198,'2. Version 5.0 Criteria'!$B$6:$D$39,3,FALSE))</f>
        <v>3</v>
      </c>
      <c r="Q198" s="124" t="e">
        <f t="shared" si="36"/>
        <v>#N/A</v>
      </c>
      <c r="R198" s="124" t="e">
        <f t="shared" si="36"/>
        <v>#N/A</v>
      </c>
      <c r="S198" s="124">
        <f t="shared" si="36"/>
        <v>11.4</v>
      </c>
      <c r="T198" s="124" t="e">
        <f t="shared" si="36"/>
        <v>#N/A</v>
      </c>
      <c r="U198" s="124" t="e">
        <f t="shared" si="36"/>
        <v>#N/A</v>
      </c>
      <c r="V198" s="124" t="e">
        <f t="shared" si="36"/>
        <v>#N/A</v>
      </c>
      <c r="W198" s="124" t="e">
        <f t="shared" si="36"/>
        <v>#N/A</v>
      </c>
      <c r="X198" s="124" t="e">
        <f t="shared" si="36"/>
        <v>#N/A</v>
      </c>
      <c r="Y198" s="124" t="e">
        <f t="shared" si="36"/>
        <v>#N/A</v>
      </c>
      <c r="Z198" s="124" t="e">
        <f t="shared" si="36"/>
        <v>#N/A</v>
      </c>
      <c r="AA198" s="124" t="e">
        <f t="shared" si="36"/>
        <v>#N/A</v>
      </c>
      <c r="AB198" s="124" t="e">
        <f t="shared" si="36"/>
        <v>#N/A</v>
      </c>
      <c r="AC198" s="124" t="e">
        <f t="shared" si="36"/>
        <v>#N/A</v>
      </c>
      <c r="AD198" s="124" t="e">
        <f t="shared" si="36"/>
        <v>#N/A</v>
      </c>
      <c r="AE198" s="124" t="e">
        <f t="shared" si="36"/>
        <v>#N/A</v>
      </c>
      <c r="AF198" s="124" t="e">
        <f t="shared" si="36"/>
        <v>#N/A</v>
      </c>
      <c r="AG198" s="124" t="e">
        <f t="shared" si="35"/>
        <v>#N/A</v>
      </c>
      <c r="AH198" s="124" t="e">
        <f t="shared" si="35"/>
        <v>#N/A</v>
      </c>
      <c r="AJ198" s="142"/>
      <c r="AK198" s="143"/>
      <c r="AL198" s="143"/>
      <c r="AM198" s="143"/>
      <c r="AN198" s="143"/>
      <c r="AO198" s="143"/>
      <c r="AP198" s="143"/>
      <c r="AQ198" s="143"/>
      <c r="AR198" s="143"/>
      <c r="AS198" s="143"/>
      <c r="AT198" s="143"/>
      <c r="AU198" s="2"/>
      <c r="AV198" s="3"/>
      <c r="AW198" s="129"/>
      <c r="AX198" s="129"/>
      <c r="AY198" s="129"/>
    </row>
    <row r="199" spans="1:51" s="125" customFormat="1" x14ac:dyDescent="0.2">
      <c r="A199" s="113"/>
      <c r="B199" s="114" t="s">
        <v>386</v>
      </c>
      <c r="C199" s="115" t="s">
        <v>388</v>
      </c>
      <c r="D199" s="116">
        <v>10000</v>
      </c>
      <c r="E199" s="117" t="s">
        <v>136</v>
      </c>
      <c r="F199" s="118" t="s">
        <v>137</v>
      </c>
      <c r="G199" s="118" t="s">
        <v>138</v>
      </c>
      <c r="H199" s="119" t="s">
        <v>139</v>
      </c>
      <c r="I199" s="145">
        <v>11.4</v>
      </c>
      <c r="J199" s="120">
        <v>43739</v>
      </c>
      <c r="K199" s="120">
        <v>43734</v>
      </c>
      <c r="L199" s="119" t="s">
        <v>137</v>
      </c>
      <c r="M199" s="121">
        <f t="shared" si="37"/>
        <v>11000</v>
      </c>
      <c r="N199" s="121">
        <f t="shared" si="38"/>
        <v>8000</v>
      </c>
      <c r="O199" s="122" t="str">
        <f t="shared" si="39"/>
        <v>No Yes None 11000 8000</v>
      </c>
      <c r="P199" s="123">
        <f>IF(H199="Casement-slider",16,VLOOKUP(O199,'2. Version 5.0 Criteria'!$B$6:$D$39,3,FALSE))</f>
        <v>3</v>
      </c>
      <c r="Q199" s="124" t="e">
        <f t="shared" si="36"/>
        <v>#N/A</v>
      </c>
      <c r="R199" s="124" t="e">
        <f t="shared" si="36"/>
        <v>#N/A</v>
      </c>
      <c r="S199" s="124">
        <f t="shared" si="36"/>
        <v>11.4</v>
      </c>
      <c r="T199" s="124" t="e">
        <f t="shared" si="36"/>
        <v>#N/A</v>
      </c>
      <c r="U199" s="124" t="e">
        <f t="shared" si="36"/>
        <v>#N/A</v>
      </c>
      <c r="V199" s="124" t="e">
        <f t="shared" si="36"/>
        <v>#N/A</v>
      </c>
      <c r="W199" s="124" t="e">
        <f t="shared" si="36"/>
        <v>#N/A</v>
      </c>
      <c r="X199" s="124" t="e">
        <f t="shared" si="36"/>
        <v>#N/A</v>
      </c>
      <c r="Y199" s="124" t="e">
        <f t="shared" si="36"/>
        <v>#N/A</v>
      </c>
      <c r="Z199" s="124" t="e">
        <f t="shared" si="36"/>
        <v>#N/A</v>
      </c>
      <c r="AA199" s="124" t="e">
        <f t="shared" si="36"/>
        <v>#N/A</v>
      </c>
      <c r="AB199" s="124" t="e">
        <f t="shared" si="36"/>
        <v>#N/A</v>
      </c>
      <c r="AC199" s="124" t="e">
        <f t="shared" si="36"/>
        <v>#N/A</v>
      </c>
      <c r="AD199" s="124" t="e">
        <f t="shared" si="36"/>
        <v>#N/A</v>
      </c>
      <c r="AE199" s="124" t="e">
        <f t="shared" si="36"/>
        <v>#N/A</v>
      </c>
      <c r="AF199" s="124" t="e">
        <f t="shared" si="36"/>
        <v>#N/A</v>
      </c>
      <c r="AG199" s="124" t="e">
        <f t="shared" si="35"/>
        <v>#N/A</v>
      </c>
      <c r="AH199" s="124" t="e">
        <f t="shared" si="35"/>
        <v>#N/A</v>
      </c>
      <c r="AJ199" s="142"/>
      <c r="AK199" s="143"/>
      <c r="AL199" s="143"/>
      <c r="AM199" s="143"/>
      <c r="AN199" s="143"/>
      <c r="AO199" s="143"/>
      <c r="AP199" s="143"/>
      <c r="AQ199" s="143"/>
      <c r="AR199" s="143"/>
      <c r="AS199" s="143"/>
      <c r="AT199" s="143"/>
      <c r="AU199" s="2"/>
      <c r="AV199" s="3"/>
      <c r="AW199" s="129"/>
      <c r="AX199" s="129"/>
      <c r="AY199" s="129"/>
    </row>
    <row r="200" spans="1:51" s="125" customFormat="1" x14ac:dyDescent="0.2">
      <c r="A200" s="113"/>
      <c r="B200" s="114" t="s">
        <v>386</v>
      </c>
      <c r="C200" s="115" t="s">
        <v>388</v>
      </c>
      <c r="D200" s="116">
        <v>10000</v>
      </c>
      <c r="E200" s="117" t="s">
        <v>136</v>
      </c>
      <c r="F200" s="118" t="s">
        <v>137</v>
      </c>
      <c r="G200" s="118" t="s">
        <v>138</v>
      </c>
      <c r="H200" s="119" t="s">
        <v>139</v>
      </c>
      <c r="I200" s="145">
        <v>11.4</v>
      </c>
      <c r="J200" s="120">
        <v>44536</v>
      </c>
      <c r="K200" s="120">
        <v>44536</v>
      </c>
      <c r="L200" s="119" t="s">
        <v>137</v>
      </c>
      <c r="M200" s="121">
        <f t="shared" si="37"/>
        <v>11000</v>
      </c>
      <c r="N200" s="121">
        <f t="shared" si="38"/>
        <v>8000</v>
      </c>
      <c r="O200" s="122" t="str">
        <f t="shared" si="39"/>
        <v>No Yes None 11000 8000</v>
      </c>
      <c r="P200" s="123">
        <f>IF(H200="Casement-slider",16,VLOOKUP(O200,'2. Version 5.0 Criteria'!$B$6:$D$39,3,FALSE))</f>
        <v>3</v>
      </c>
      <c r="Q200" s="124" t="e">
        <f t="shared" si="36"/>
        <v>#N/A</v>
      </c>
      <c r="R200" s="124" t="e">
        <f t="shared" si="36"/>
        <v>#N/A</v>
      </c>
      <c r="S200" s="124">
        <f t="shared" si="36"/>
        <v>11.4</v>
      </c>
      <c r="T200" s="124" t="e">
        <f t="shared" si="36"/>
        <v>#N/A</v>
      </c>
      <c r="U200" s="124" t="e">
        <f t="shared" si="36"/>
        <v>#N/A</v>
      </c>
      <c r="V200" s="124" t="e">
        <f t="shared" si="36"/>
        <v>#N/A</v>
      </c>
      <c r="W200" s="124" t="e">
        <f t="shared" si="36"/>
        <v>#N/A</v>
      </c>
      <c r="X200" s="124" t="e">
        <f t="shared" si="36"/>
        <v>#N/A</v>
      </c>
      <c r="Y200" s="124" t="e">
        <f t="shared" si="36"/>
        <v>#N/A</v>
      </c>
      <c r="Z200" s="124" t="e">
        <f t="shared" si="36"/>
        <v>#N/A</v>
      </c>
      <c r="AA200" s="124" t="e">
        <f t="shared" si="36"/>
        <v>#N/A</v>
      </c>
      <c r="AB200" s="124" t="e">
        <f t="shared" si="36"/>
        <v>#N/A</v>
      </c>
      <c r="AC200" s="124" t="e">
        <f t="shared" si="36"/>
        <v>#N/A</v>
      </c>
      <c r="AD200" s="124" t="e">
        <f t="shared" si="36"/>
        <v>#N/A</v>
      </c>
      <c r="AE200" s="124" t="e">
        <f t="shared" si="36"/>
        <v>#N/A</v>
      </c>
      <c r="AF200" s="124" t="e">
        <f t="shared" si="36"/>
        <v>#N/A</v>
      </c>
      <c r="AG200" s="124" t="e">
        <f t="shared" si="35"/>
        <v>#N/A</v>
      </c>
      <c r="AH200" s="124" t="e">
        <f t="shared" si="35"/>
        <v>#N/A</v>
      </c>
      <c r="AJ200" s="142"/>
      <c r="AK200" s="143"/>
      <c r="AL200" s="143"/>
      <c r="AM200" s="143"/>
      <c r="AN200" s="143"/>
      <c r="AO200" s="143"/>
      <c r="AP200" s="143"/>
      <c r="AQ200" s="143"/>
      <c r="AR200" s="143"/>
      <c r="AS200" s="143"/>
      <c r="AT200" s="143"/>
      <c r="AU200" s="2"/>
      <c r="AV200" s="3"/>
      <c r="AW200" s="129"/>
      <c r="AX200" s="129"/>
      <c r="AY200" s="129"/>
    </row>
    <row r="201" spans="1:51" s="125" customFormat="1" x14ac:dyDescent="0.2">
      <c r="A201" s="113"/>
      <c r="B201" s="114" t="s">
        <v>178</v>
      </c>
      <c r="C201" s="115" t="s">
        <v>389</v>
      </c>
      <c r="D201" s="116">
        <v>10100</v>
      </c>
      <c r="E201" s="117" t="s">
        <v>136</v>
      </c>
      <c r="F201" s="118" t="s">
        <v>137</v>
      </c>
      <c r="G201" s="118" t="s">
        <v>138</v>
      </c>
      <c r="H201" s="119" t="s">
        <v>139</v>
      </c>
      <c r="I201" s="145">
        <v>11.4</v>
      </c>
      <c r="J201" s="120">
        <v>43388</v>
      </c>
      <c r="K201" s="120">
        <v>43402</v>
      </c>
      <c r="L201" s="119" t="s">
        <v>138</v>
      </c>
      <c r="M201" s="121">
        <f t="shared" si="37"/>
        <v>11000</v>
      </c>
      <c r="N201" s="121">
        <f t="shared" si="38"/>
        <v>8000</v>
      </c>
      <c r="O201" s="122" t="str">
        <f t="shared" si="39"/>
        <v>No Yes None 11000 8000</v>
      </c>
      <c r="P201" s="123">
        <f>IF(H201="Casement-slider",16,VLOOKUP(O201,'2. Version 5.0 Criteria'!$B$6:$D$39,3,FALSE))</f>
        <v>3</v>
      </c>
      <c r="Q201" s="124" t="e">
        <f t="shared" si="36"/>
        <v>#N/A</v>
      </c>
      <c r="R201" s="124" t="e">
        <f t="shared" si="36"/>
        <v>#N/A</v>
      </c>
      <c r="S201" s="124">
        <f t="shared" si="36"/>
        <v>11.4</v>
      </c>
      <c r="T201" s="124" t="e">
        <f t="shared" si="36"/>
        <v>#N/A</v>
      </c>
      <c r="U201" s="124" t="e">
        <f t="shared" si="36"/>
        <v>#N/A</v>
      </c>
      <c r="V201" s="124" t="e">
        <f t="shared" si="36"/>
        <v>#N/A</v>
      </c>
      <c r="W201" s="124" t="e">
        <f t="shared" si="36"/>
        <v>#N/A</v>
      </c>
      <c r="X201" s="124" t="e">
        <f t="shared" si="36"/>
        <v>#N/A</v>
      </c>
      <c r="Y201" s="124" t="e">
        <f t="shared" si="36"/>
        <v>#N/A</v>
      </c>
      <c r="Z201" s="124" t="e">
        <f t="shared" si="36"/>
        <v>#N/A</v>
      </c>
      <c r="AA201" s="124" t="e">
        <f t="shared" si="36"/>
        <v>#N/A</v>
      </c>
      <c r="AB201" s="124" t="e">
        <f t="shared" si="36"/>
        <v>#N/A</v>
      </c>
      <c r="AC201" s="124" t="e">
        <f t="shared" si="36"/>
        <v>#N/A</v>
      </c>
      <c r="AD201" s="124" t="e">
        <f t="shared" si="36"/>
        <v>#N/A</v>
      </c>
      <c r="AE201" s="124" t="e">
        <f t="shared" si="36"/>
        <v>#N/A</v>
      </c>
      <c r="AF201" s="124" t="e">
        <f t="shared" si="36"/>
        <v>#N/A</v>
      </c>
      <c r="AG201" s="124" t="e">
        <f t="shared" si="35"/>
        <v>#N/A</v>
      </c>
      <c r="AH201" s="124" t="e">
        <f t="shared" si="35"/>
        <v>#N/A</v>
      </c>
      <c r="AJ201" s="142"/>
      <c r="AK201" s="143"/>
      <c r="AL201" s="143"/>
      <c r="AM201" s="143"/>
      <c r="AN201" s="143"/>
      <c r="AO201" s="143"/>
      <c r="AP201" s="143"/>
      <c r="AQ201" s="143"/>
      <c r="AR201" s="143"/>
      <c r="AS201" s="143"/>
      <c r="AT201" s="143"/>
      <c r="AU201" s="2"/>
      <c r="AV201" s="3"/>
      <c r="AW201" s="129"/>
      <c r="AX201" s="129"/>
      <c r="AY201" s="129"/>
    </row>
    <row r="202" spans="1:51" s="125" customFormat="1" x14ac:dyDescent="0.2">
      <c r="A202" s="113"/>
      <c r="B202" s="114" t="s">
        <v>178</v>
      </c>
      <c r="C202" s="115" t="s">
        <v>390</v>
      </c>
      <c r="D202" s="116">
        <v>11900</v>
      </c>
      <c r="E202" s="117" t="s">
        <v>136</v>
      </c>
      <c r="F202" s="118" t="s">
        <v>137</v>
      </c>
      <c r="G202" s="118" t="s">
        <v>138</v>
      </c>
      <c r="H202" s="119" t="s">
        <v>139</v>
      </c>
      <c r="I202" s="145">
        <v>11.4</v>
      </c>
      <c r="J202" s="120">
        <v>43399</v>
      </c>
      <c r="K202" s="120">
        <v>43403</v>
      </c>
      <c r="L202" s="119" t="s">
        <v>138</v>
      </c>
      <c r="M202" s="121">
        <f t="shared" si="37"/>
        <v>14000</v>
      </c>
      <c r="N202" s="121">
        <f t="shared" si="38"/>
        <v>11000</v>
      </c>
      <c r="O202" s="122" t="str">
        <f t="shared" si="39"/>
        <v>No Yes None 14000 11000</v>
      </c>
      <c r="P202" s="123">
        <f>IF(H202="Casement-slider",16,VLOOKUP(O202,'2. Version 5.0 Criteria'!$B$6:$D$39,3,FALSE))</f>
        <v>3</v>
      </c>
      <c r="Q202" s="124" t="e">
        <f t="shared" si="36"/>
        <v>#N/A</v>
      </c>
      <c r="R202" s="124" t="e">
        <f t="shared" si="36"/>
        <v>#N/A</v>
      </c>
      <c r="S202" s="124">
        <f t="shared" si="36"/>
        <v>11.4</v>
      </c>
      <c r="T202" s="124" t="e">
        <f t="shared" si="36"/>
        <v>#N/A</v>
      </c>
      <c r="U202" s="124" t="e">
        <f t="shared" si="36"/>
        <v>#N/A</v>
      </c>
      <c r="V202" s="124" t="e">
        <f t="shared" si="36"/>
        <v>#N/A</v>
      </c>
      <c r="W202" s="124" t="e">
        <f t="shared" si="36"/>
        <v>#N/A</v>
      </c>
      <c r="X202" s="124" t="e">
        <f t="shared" si="36"/>
        <v>#N/A</v>
      </c>
      <c r="Y202" s="124" t="e">
        <f t="shared" si="36"/>
        <v>#N/A</v>
      </c>
      <c r="Z202" s="124" t="e">
        <f t="shared" si="36"/>
        <v>#N/A</v>
      </c>
      <c r="AA202" s="124" t="e">
        <f t="shared" si="36"/>
        <v>#N/A</v>
      </c>
      <c r="AB202" s="124" t="e">
        <f t="shared" si="36"/>
        <v>#N/A</v>
      </c>
      <c r="AC202" s="124" t="e">
        <f t="shared" si="36"/>
        <v>#N/A</v>
      </c>
      <c r="AD202" s="124" t="e">
        <f t="shared" si="36"/>
        <v>#N/A</v>
      </c>
      <c r="AE202" s="124" t="e">
        <f t="shared" si="36"/>
        <v>#N/A</v>
      </c>
      <c r="AF202" s="124" t="e">
        <f t="shared" si="36"/>
        <v>#N/A</v>
      </c>
      <c r="AG202" s="124" t="e">
        <f t="shared" si="35"/>
        <v>#N/A</v>
      </c>
      <c r="AH202" s="124" t="e">
        <f t="shared" si="35"/>
        <v>#N/A</v>
      </c>
      <c r="AJ202" s="142"/>
      <c r="AK202" s="143"/>
      <c r="AL202" s="143"/>
      <c r="AM202" s="143"/>
      <c r="AN202" s="143"/>
      <c r="AO202" s="143"/>
      <c r="AP202" s="143"/>
      <c r="AQ202" s="143"/>
      <c r="AR202" s="143"/>
      <c r="AS202" s="143"/>
      <c r="AT202" s="143"/>
      <c r="AU202" s="2"/>
      <c r="AV202" s="3"/>
      <c r="AW202" s="129"/>
      <c r="AX202" s="129"/>
      <c r="AY202" s="129"/>
    </row>
    <row r="203" spans="1:51" s="125" customFormat="1" x14ac:dyDescent="0.2">
      <c r="A203" s="113"/>
      <c r="B203" s="114" t="s">
        <v>180</v>
      </c>
      <c r="C203" s="115" t="s">
        <v>391</v>
      </c>
      <c r="D203" s="116">
        <v>11900</v>
      </c>
      <c r="E203" s="117" t="s">
        <v>136</v>
      </c>
      <c r="F203" s="118" t="s">
        <v>137</v>
      </c>
      <c r="G203" s="118" t="s">
        <v>138</v>
      </c>
      <c r="H203" s="119" t="s">
        <v>139</v>
      </c>
      <c r="I203" s="145">
        <v>11.4</v>
      </c>
      <c r="J203" s="120">
        <v>43399</v>
      </c>
      <c r="K203" s="120">
        <v>43403</v>
      </c>
      <c r="L203" s="119" t="s">
        <v>138</v>
      </c>
      <c r="M203" s="121">
        <f t="shared" si="37"/>
        <v>14000</v>
      </c>
      <c r="N203" s="121">
        <f t="shared" si="38"/>
        <v>11000</v>
      </c>
      <c r="O203" s="122" t="str">
        <f t="shared" si="39"/>
        <v>No Yes None 14000 11000</v>
      </c>
      <c r="P203" s="123">
        <f>IF(H203="Casement-slider",16,VLOOKUP(O203,'2. Version 5.0 Criteria'!$B$6:$D$39,3,FALSE))</f>
        <v>3</v>
      </c>
      <c r="Q203" s="124" t="e">
        <f t="shared" si="36"/>
        <v>#N/A</v>
      </c>
      <c r="R203" s="124" t="e">
        <f t="shared" si="36"/>
        <v>#N/A</v>
      </c>
      <c r="S203" s="124">
        <f t="shared" si="36"/>
        <v>11.4</v>
      </c>
      <c r="T203" s="124" t="e">
        <f t="shared" si="36"/>
        <v>#N/A</v>
      </c>
      <c r="U203" s="124" t="e">
        <f t="shared" si="36"/>
        <v>#N/A</v>
      </c>
      <c r="V203" s="124" t="e">
        <f t="shared" si="36"/>
        <v>#N/A</v>
      </c>
      <c r="W203" s="124" t="e">
        <f t="shared" si="36"/>
        <v>#N/A</v>
      </c>
      <c r="X203" s="124" t="e">
        <f t="shared" si="36"/>
        <v>#N/A</v>
      </c>
      <c r="Y203" s="124" t="e">
        <f t="shared" si="36"/>
        <v>#N/A</v>
      </c>
      <c r="Z203" s="124" t="e">
        <f t="shared" si="36"/>
        <v>#N/A</v>
      </c>
      <c r="AA203" s="124" t="e">
        <f t="shared" si="36"/>
        <v>#N/A</v>
      </c>
      <c r="AB203" s="124" t="e">
        <f t="shared" si="36"/>
        <v>#N/A</v>
      </c>
      <c r="AC203" s="124" t="e">
        <f t="shared" si="36"/>
        <v>#N/A</v>
      </c>
      <c r="AD203" s="124" t="e">
        <f t="shared" si="36"/>
        <v>#N/A</v>
      </c>
      <c r="AE203" s="124" t="e">
        <f t="shared" si="36"/>
        <v>#N/A</v>
      </c>
      <c r="AF203" s="124" t="e">
        <f t="shared" si="36"/>
        <v>#N/A</v>
      </c>
      <c r="AG203" s="124" t="e">
        <f t="shared" si="35"/>
        <v>#N/A</v>
      </c>
      <c r="AH203" s="124" t="e">
        <f t="shared" si="35"/>
        <v>#N/A</v>
      </c>
      <c r="AJ203" s="142"/>
      <c r="AK203" s="143"/>
      <c r="AL203" s="143"/>
      <c r="AM203" s="143"/>
      <c r="AN203" s="143"/>
      <c r="AO203" s="143"/>
      <c r="AP203" s="143"/>
      <c r="AQ203" s="143"/>
      <c r="AR203" s="143"/>
      <c r="AS203" s="143"/>
      <c r="AT203" s="143"/>
      <c r="AU203" s="2"/>
      <c r="AV203" s="3"/>
      <c r="AW203" s="129"/>
      <c r="AX203" s="129"/>
      <c r="AY203" s="129"/>
    </row>
    <row r="204" spans="1:51" s="125" customFormat="1" x14ac:dyDescent="0.2">
      <c r="A204" s="113"/>
      <c r="B204" s="114" t="s">
        <v>144</v>
      </c>
      <c r="C204" s="115" t="s">
        <v>392</v>
      </c>
      <c r="D204" s="116">
        <v>12000</v>
      </c>
      <c r="E204" s="117" t="s">
        <v>136</v>
      </c>
      <c r="F204" s="118" t="s">
        <v>137</v>
      </c>
      <c r="G204" s="118" t="s">
        <v>138</v>
      </c>
      <c r="H204" s="119" t="s">
        <v>139</v>
      </c>
      <c r="I204" s="145">
        <v>11.4</v>
      </c>
      <c r="J204" s="120">
        <v>44513</v>
      </c>
      <c r="K204" s="120">
        <v>44540</v>
      </c>
      <c r="L204" s="119" t="s">
        <v>138</v>
      </c>
      <c r="M204" s="121">
        <f t="shared" si="37"/>
        <v>14000</v>
      </c>
      <c r="N204" s="121">
        <f t="shared" si="38"/>
        <v>11000</v>
      </c>
      <c r="O204" s="122" t="str">
        <f t="shared" si="39"/>
        <v>No Yes None 14000 11000</v>
      </c>
      <c r="P204" s="123">
        <f>IF(H204="Casement-slider",16,VLOOKUP(O204,'2. Version 5.0 Criteria'!$B$6:$D$39,3,FALSE))</f>
        <v>3</v>
      </c>
      <c r="Q204" s="124" t="e">
        <f t="shared" si="36"/>
        <v>#N/A</v>
      </c>
      <c r="R204" s="124" t="e">
        <f t="shared" si="36"/>
        <v>#N/A</v>
      </c>
      <c r="S204" s="124">
        <f t="shared" si="36"/>
        <v>11.4</v>
      </c>
      <c r="T204" s="124" t="e">
        <f t="shared" si="36"/>
        <v>#N/A</v>
      </c>
      <c r="U204" s="124" t="e">
        <f t="shared" si="36"/>
        <v>#N/A</v>
      </c>
      <c r="V204" s="124" t="e">
        <f t="shared" si="36"/>
        <v>#N/A</v>
      </c>
      <c r="W204" s="124" t="e">
        <f t="shared" si="36"/>
        <v>#N/A</v>
      </c>
      <c r="X204" s="124" t="e">
        <f t="shared" si="36"/>
        <v>#N/A</v>
      </c>
      <c r="Y204" s="124" t="e">
        <f t="shared" si="36"/>
        <v>#N/A</v>
      </c>
      <c r="Z204" s="124" t="e">
        <f t="shared" si="36"/>
        <v>#N/A</v>
      </c>
      <c r="AA204" s="124" t="e">
        <f t="shared" si="36"/>
        <v>#N/A</v>
      </c>
      <c r="AB204" s="124" t="e">
        <f t="shared" si="36"/>
        <v>#N/A</v>
      </c>
      <c r="AC204" s="124" t="e">
        <f t="shared" si="36"/>
        <v>#N/A</v>
      </c>
      <c r="AD204" s="124" t="e">
        <f t="shared" si="36"/>
        <v>#N/A</v>
      </c>
      <c r="AE204" s="124" t="e">
        <f t="shared" si="36"/>
        <v>#N/A</v>
      </c>
      <c r="AF204" s="124" t="e">
        <f t="shared" si="36"/>
        <v>#N/A</v>
      </c>
      <c r="AG204" s="124" t="e">
        <f t="shared" si="35"/>
        <v>#N/A</v>
      </c>
      <c r="AH204" s="124" t="e">
        <f t="shared" si="35"/>
        <v>#N/A</v>
      </c>
      <c r="AJ204" s="142"/>
      <c r="AK204" s="143"/>
      <c r="AL204" s="143"/>
      <c r="AM204" s="143"/>
      <c r="AN204" s="143"/>
      <c r="AO204" s="143"/>
      <c r="AP204" s="143"/>
      <c r="AQ204" s="143"/>
      <c r="AR204" s="143"/>
      <c r="AS204" s="143"/>
      <c r="AT204" s="143"/>
      <c r="AU204" s="2"/>
      <c r="AV204" s="3"/>
      <c r="AW204" s="129"/>
      <c r="AX204" s="129"/>
      <c r="AY204" s="129"/>
    </row>
    <row r="205" spans="1:51" s="125" customFormat="1" x14ac:dyDescent="0.2">
      <c r="A205" s="113"/>
      <c r="B205" s="114" t="s">
        <v>178</v>
      </c>
      <c r="C205" s="115" t="s">
        <v>393</v>
      </c>
      <c r="D205" s="116">
        <v>12000</v>
      </c>
      <c r="E205" s="117" t="s">
        <v>136</v>
      </c>
      <c r="F205" s="118" t="s">
        <v>137</v>
      </c>
      <c r="G205" s="118" t="s">
        <v>138</v>
      </c>
      <c r="H205" s="119" t="s">
        <v>139</v>
      </c>
      <c r="I205" s="145">
        <v>11.4</v>
      </c>
      <c r="J205" s="120">
        <v>43760</v>
      </c>
      <c r="K205" s="120">
        <v>43763</v>
      </c>
      <c r="L205" s="119" t="s">
        <v>138</v>
      </c>
      <c r="M205" s="121">
        <f t="shared" si="37"/>
        <v>14000</v>
      </c>
      <c r="N205" s="121">
        <f t="shared" si="38"/>
        <v>11000</v>
      </c>
      <c r="O205" s="122" t="str">
        <f t="shared" si="39"/>
        <v>No Yes None 14000 11000</v>
      </c>
      <c r="P205" s="123">
        <f>IF(H205="Casement-slider",16,VLOOKUP(O205,'2. Version 5.0 Criteria'!$B$6:$D$39,3,FALSE))</f>
        <v>3</v>
      </c>
      <c r="Q205" s="124" t="e">
        <f t="shared" si="36"/>
        <v>#N/A</v>
      </c>
      <c r="R205" s="124" t="e">
        <f t="shared" si="36"/>
        <v>#N/A</v>
      </c>
      <c r="S205" s="124">
        <f t="shared" si="36"/>
        <v>11.4</v>
      </c>
      <c r="T205" s="124" t="e">
        <f t="shared" si="36"/>
        <v>#N/A</v>
      </c>
      <c r="U205" s="124" t="e">
        <f t="shared" si="36"/>
        <v>#N/A</v>
      </c>
      <c r="V205" s="124" t="e">
        <f t="shared" si="36"/>
        <v>#N/A</v>
      </c>
      <c r="W205" s="124" t="e">
        <f t="shared" si="36"/>
        <v>#N/A</v>
      </c>
      <c r="X205" s="124" t="e">
        <f t="shared" si="36"/>
        <v>#N/A</v>
      </c>
      <c r="Y205" s="124" t="e">
        <f t="shared" si="36"/>
        <v>#N/A</v>
      </c>
      <c r="Z205" s="124" t="e">
        <f t="shared" si="36"/>
        <v>#N/A</v>
      </c>
      <c r="AA205" s="124" t="e">
        <f t="shared" si="36"/>
        <v>#N/A</v>
      </c>
      <c r="AB205" s="124" t="e">
        <f t="shared" si="36"/>
        <v>#N/A</v>
      </c>
      <c r="AC205" s="124" t="e">
        <f t="shared" si="36"/>
        <v>#N/A</v>
      </c>
      <c r="AD205" s="124" t="e">
        <f t="shared" si="36"/>
        <v>#N/A</v>
      </c>
      <c r="AE205" s="124" t="e">
        <f t="shared" si="36"/>
        <v>#N/A</v>
      </c>
      <c r="AF205" s="124" t="e">
        <f t="shared" si="36"/>
        <v>#N/A</v>
      </c>
      <c r="AG205" s="124" t="e">
        <f t="shared" si="35"/>
        <v>#N/A</v>
      </c>
      <c r="AH205" s="124" t="e">
        <f t="shared" si="35"/>
        <v>#N/A</v>
      </c>
      <c r="AJ205" s="142"/>
      <c r="AK205" s="143"/>
      <c r="AL205" s="143"/>
      <c r="AM205" s="143"/>
      <c r="AN205" s="143"/>
      <c r="AO205" s="143"/>
      <c r="AP205" s="143"/>
      <c r="AQ205" s="143"/>
      <c r="AR205" s="143"/>
      <c r="AS205" s="143"/>
      <c r="AT205" s="143"/>
      <c r="AU205" s="2"/>
      <c r="AV205" s="3"/>
      <c r="AW205" s="129"/>
      <c r="AX205" s="129"/>
      <c r="AY205" s="129"/>
    </row>
    <row r="206" spans="1:51" s="125" customFormat="1" x14ac:dyDescent="0.2">
      <c r="A206" s="113"/>
      <c r="B206" s="114" t="s">
        <v>178</v>
      </c>
      <c r="C206" s="115" t="s">
        <v>394</v>
      </c>
      <c r="D206" s="116">
        <v>12000</v>
      </c>
      <c r="E206" s="117" t="s">
        <v>136</v>
      </c>
      <c r="F206" s="118" t="s">
        <v>137</v>
      </c>
      <c r="G206" s="118" t="s">
        <v>138</v>
      </c>
      <c r="H206" s="119" t="s">
        <v>139</v>
      </c>
      <c r="I206" s="145">
        <v>11.4</v>
      </c>
      <c r="J206" s="120">
        <v>44545</v>
      </c>
      <c r="K206" s="120">
        <v>44533</v>
      </c>
      <c r="L206" s="119" t="s">
        <v>137</v>
      </c>
      <c r="M206" s="121">
        <f t="shared" si="37"/>
        <v>14000</v>
      </c>
      <c r="N206" s="121">
        <f t="shared" si="38"/>
        <v>11000</v>
      </c>
      <c r="O206" s="122" t="str">
        <f t="shared" si="39"/>
        <v>No Yes None 14000 11000</v>
      </c>
      <c r="P206" s="123">
        <f>IF(H206="Casement-slider",16,VLOOKUP(O206,'2. Version 5.0 Criteria'!$B$6:$D$39,3,FALSE))</f>
        <v>3</v>
      </c>
      <c r="Q206" s="124" t="e">
        <f t="shared" si="36"/>
        <v>#N/A</v>
      </c>
      <c r="R206" s="124" t="e">
        <f t="shared" si="36"/>
        <v>#N/A</v>
      </c>
      <c r="S206" s="124">
        <f t="shared" si="36"/>
        <v>11.4</v>
      </c>
      <c r="T206" s="124" t="e">
        <f t="shared" si="36"/>
        <v>#N/A</v>
      </c>
      <c r="U206" s="124" t="e">
        <f t="shared" si="36"/>
        <v>#N/A</v>
      </c>
      <c r="V206" s="124" t="e">
        <f t="shared" si="36"/>
        <v>#N/A</v>
      </c>
      <c r="W206" s="124" t="e">
        <f t="shared" si="36"/>
        <v>#N/A</v>
      </c>
      <c r="X206" s="124" t="e">
        <f t="shared" si="36"/>
        <v>#N/A</v>
      </c>
      <c r="Y206" s="124" t="e">
        <f t="shared" si="36"/>
        <v>#N/A</v>
      </c>
      <c r="Z206" s="124" t="e">
        <f t="shared" si="36"/>
        <v>#N/A</v>
      </c>
      <c r="AA206" s="124" t="e">
        <f t="shared" si="36"/>
        <v>#N/A</v>
      </c>
      <c r="AB206" s="124" t="e">
        <f t="shared" si="36"/>
        <v>#N/A</v>
      </c>
      <c r="AC206" s="124" t="e">
        <f t="shared" si="36"/>
        <v>#N/A</v>
      </c>
      <c r="AD206" s="124" t="e">
        <f t="shared" si="36"/>
        <v>#N/A</v>
      </c>
      <c r="AE206" s="124" t="e">
        <f t="shared" si="36"/>
        <v>#N/A</v>
      </c>
      <c r="AF206" s="124" t="e">
        <f t="shared" si="36"/>
        <v>#N/A</v>
      </c>
      <c r="AG206" s="124" t="e">
        <f t="shared" si="35"/>
        <v>#N/A</v>
      </c>
      <c r="AH206" s="124" t="e">
        <f t="shared" si="35"/>
        <v>#N/A</v>
      </c>
      <c r="AJ206" s="142"/>
      <c r="AK206" s="143"/>
      <c r="AL206" s="143"/>
      <c r="AM206" s="143"/>
      <c r="AN206" s="143"/>
      <c r="AO206" s="143"/>
      <c r="AP206" s="143"/>
      <c r="AQ206" s="143"/>
      <c r="AR206" s="143"/>
      <c r="AS206" s="143"/>
      <c r="AT206" s="143"/>
      <c r="AU206" s="2"/>
      <c r="AV206" s="3"/>
      <c r="AW206" s="129"/>
      <c r="AX206" s="129"/>
      <c r="AY206" s="129"/>
    </row>
    <row r="207" spans="1:51" s="125" customFormat="1" x14ac:dyDescent="0.2">
      <c r="A207" s="113"/>
      <c r="B207" s="114" t="s">
        <v>178</v>
      </c>
      <c r="C207" s="115" t="s">
        <v>395</v>
      </c>
      <c r="D207" s="116">
        <v>12000</v>
      </c>
      <c r="E207" s="117" t="s">
        <v>136</v>
      </c>
      <c r="F207" s="118" t="s">
        <v>137</v>
      </c>
      <c r="G207" s="118" t="s">
        <v>138</v>
      </c>
      <c r="H207" s="119" t="s">
        <v>139</v>
      </c>
      <c r="I207" s="145">
        <v>11.4</v>
      </c>
      <c r="J207" s="120">
        <v>44141</v>
      </c>
      <c r="K207" s="120">
        <v>44117</v>
      </c>
      <c r="L207" s="119" t="s">
        <v>137</v>
      </c>
      <c r="M207" s="121">
        <f t="shared" si="37"/>
        <v>14000</v>
      </c>
      <c r="N207" s="121">
        <f t="shared" si="38"/>
        <v>11000</v>
      </c>
      <c r="O207" s="122" t="str">
        <f t="shared" si="39"/>
        <v>No Yes None 14000 11000</v>
      </c>
      <c r="P207" s="123">
        <f>IF(H207="Casement-slider",16,VLOOKUP(O207,'2. Version 5.0 Criteria'!$B$6:$D$39,3,FALSE))</f>
        <v>3</v>
      </c>
      <c r="Q207" s="124" t="e">
        <f t="shared" si="36"/>
        <v>#N/A</v>
      </c>
      <c r="R207" s="124" t="e">
        <f t="shared" si="36"/>
        <v>#N/A</v>
      </c>
      <c r="S207" s="124">
        <f t="shared" si="36"/>
        <v>11.4</v>
      </c>
      <c r="T207" s="124" t="e">
        <f t="shared" si="36"/>
        <v>#N/A</v>
      </c>
      <c r="U207" s="124" t="e">
        <f t="shared" si="36"/>
        <v>#N/A</v>
      </c>
      <c r="V207" s="124" t="e">
        <f t="shared" si="36"/>
        <v>#N/A</v>
      </c>
      <c r="W207" s="124" t="e">
        <f t="shared" si="36"/>
        <v>#N/A</v>
      </c>
      <c r="X207" s="124" t="e">
        <f t="shared" si="36"/>
        <v>#N/A</v>
      </c>
      <c r="Y207" s="124" t="e">
        <f t="shared" si="36"/>
        <v>#N/A</v>
      </c>
      <c r="Z207" s="124" t="e">
        <f t="shared" si="36"/>
        <v>#N/A</v>
      </c>
      <c r="AA207" s="124" t="e">
        <f t="shared" si="36"/>
        <v>#N/A</v>
      </c>
      <c r="AB207" s="124" t="e">
        <f t="shared" si="36"/>
        <v>#N/A</v>
      </c>
      <c r="AC207" s="124" t="e">
        <f t="shared" si="36"/>
        <v>#N/A</v>
      </c>
      <c r="AD207" s="124" t="e">
        <f t="shared" si="36"/>
        <v>#N/A</v>
      </c>
      <c r="AE207" s="124" t="e">
        <f t="shared" si="36"/>
        <v>#N/A</v>
      </c>
      <c r="AF207" s="124" t="e">
        <f t="shared" si="36"/>
        <v>#N/A</v>
      </c>
      <c r="AG207" s="124" t="e">
        <f t="shared" si="35"/>
        <v>#N/A</v>
      </c>
      <c r="AH207" s="124" t="e">
        <f t="shared" si="35"/>
        <v>#N/A</v>
      </c>
      <c r="AJ207" s="142"/>
      <c r="AK207" s="143"/>
      <c r="AL207" s="143"/>
      <c r="AM207" s="143"/>
      <c r="AN207" s="143"/>
      <c r="AO207" s="143"/>
      <c r="AP207" s="143"/>
      <c r="AQ207" s="143"/>
      <c r="AR207" s="143"/>
      <c r="AS207" s="143"/>
      <c r="AT207" s="143"/>
      <c r="AU207" s="2"/>
      <c r="AV207" s="3"/>
      <c r="AW207" s="129"/>
      <c r="AX207" s="129"/>
      <c r="AY207" s="129"/>
    </row>
    <row r="208" spans="1:51" s="125" customFormat="1" x14ac:dyDescent="0.2">
      <c r="A208" s="113"/>
      <c r="B208" s="114" t="s">
        <v>178</v>
      </c>
      <c r="C208" s="115" t="s">
        <v>396</v>
      </c>
      <c r="D208" s="116">
        <v>12000</v>
      </c>
      <c r="E208" s="117" t="s">
        <v>136</v>
      </c>
      <c r="F208" s="118" t="s">
        <v>137</v>
      </c>
      <c r="G208" s="118" t="s">
        <v>138</v>
      </c>
      <c r="H208" s="119" t="s">
        <v>139</v>
      </c>
      <c r="I208" s="145">
        <v>11.4</v>
      </c>
      <c r="J208" s="120">
        <v>44545</v>
      </c>
      <c r="K208" s="120">
        <v>44538</v>
      </c>
      <c r="L208" s="119" t="s">
        <v>137</v>
      </c>
      <c r="M208" s="121">
        <f t="shared" si="37"/>
        <v>14000</v>
      </c>
      <c r="N208" s="121">
        <f t="shared" si="38"/>
        <v>11000</v>
      </c>
      <c r="O208" s="122" t="str">
        <f t="shared" si="39"/>
        <v>No Yes None 14000 11000</v>
      </c>
      <c r="P208" s="123">
        <f>IF(H208="Casement-slider",16,VLOOKUP(O208,'2. Version 5.0 Criteria'!$B$6:$D$39,3,FALSE))</f>
        <v>3</v>
      </c>
      <c r="Q208" s="124" t="e">
        <f t="shared" si="36"/>
        <v>#N/A</v>
      </c>
      <c r="R208" s="124" t="e">
        <f t="shared" si="36"/>
        <v>#N/A</v>
      </c>
      <c r="S208" s="124">
        <f t="shared" si="36"/>
        <v>11.4</v>
      </c>
      <c r="T208" s="124" t="e">
        <f t="shared" si="36"/>
        <v>#N/A</v>
      </c>
      <c r="U208" s="124" t="e">
        <f t="shared" si="36"/>
        <v>#N/A</v>
      </c>
      <c r="V208" s="124" t="e">
        <f t="shared" si="36"/>
        <v>#N/A</v>
      </c>
      <c r="W208" s="124" t="e">
        <f t="shared" si="36"/>
        <v>#N/A</v>
      </c>
      <c r="X208" s="124" t="e">
        <f t="shared" si="36"/>
        <v>#N/A</v>
      </c>
      <c r="Y208" s="124" t="e">
        <f t="shared" si="36"/>
        <v>#N/A</v>
      </c>
      <c r="Z208" s="124" t="e">
        <f t="shared" si="36"/>
        <v>#N/A</v>
      </c>
      <c r="AA208" s="124" t="e">
        <f t="shared" si="36"/>
        <v>#N/A</v>
      </c>
      <c r="AB208" s="124" t="e">
        <f t="shared" si="36"/>
        <v>#N/A</v>
      </c>
      <c r="AC208" s="124" t="e">
        <f t="shared" si="36"/>
        <v>#N/A</v>
      </c>
      <c r="AD208" s="124" t="e">
        <f t="shared" si="36"/>
        <v>#N/A</v>
      </c>
      <c r="AE208" s="124" t="e">
        <f t="shared" si="36"/>
        <v>#N/A</v>
      </c>
      <c r="AF208" s="124" t="e">
        <f t="shared" ref="AF208:AH223" si="40">IF($P208=AF$3, $I208, NA())</f>
        <v>#N/A</v>
      </c>
      <c r="AG208" s="124" t="e">
        <f t="shared" si="40"/>
        <v>#N/A</v>
      </c>
      <c r="AH208" s="124" t="e">
        <f t="shared" si="40"/>
        <v>#N/A</v>
      </c>
      <c r="AJ208" s="142"/>
      <c r="AK208" s="143"/>
      <c r="AL208" s="143"/>
      <c r="AM208" s="143"/>
      <c r="AN208" s="143"/>
      <c r="AO208" s="143"/>
      <c r="AP208" s="143"/>
      <c r="AQ208" s="143"/>
      <c r="AR208" s="143"/>
      <c r="AS208" s="143"/>
      <c r="AT208" s="143"/>
      <c r="AU208" s="2"/>
      <c r="AV208" s="3"/>
      <c r="AW208" s="129"/>
      <c r="AX208" s="129"/>
      <c r="AY208" s="129"/>
    </row>
    <row r="209" spans="1:51" s="125" customFormat="1" x14ac:dyDescent="0.2">
      <c r="A209" s="113"/>
      <c r="B209" s="114" t="s">
        <v>180</v>
      </c>
      <c r="C209" s="115" t="s">
        <v>397</v>
      </c>
      <c r="D209" s="116">
        <v>12000</v>
      </c>
      <c r="E209" s="117" t="s">
        <v>136</v>
      </c>
      <c r="F209" s="118" t="s">
        <v>137</v>
      </c>
      <c r="G209" s="118" t="s">
        <v>138</v>
      </c>
      <c r="H209" s="119" t="s">
        <v>139</v>
      </c>
      <c r="I209" s="145">
        <v>11.4</v>
      </c>
      <c r="J209" s="120">
        <v>44116</v>
      </c>
      <c r="K209" s="120">
        <v>44117</v>
      </c>
      <c r="L209" s="119" t="s">
        <v>138</v>
      </c>
      <c r="M209" s="121">
        <f t="shared" si="37"/>
        <v>14000</v>
      </c>
      <c r="N209" s="121">
        <f t="shared" si="38"/>
        <v>11000</v>
      </c>
      <c r="O209" s="122" t="str">
        <f t="shared" si="39"/>
        <v>No Yes None 14000 11000</v>
      </c>
      <c r="P209" s="123">
        <f>IF(H209="Casement-slider",16,VLOOKUP(O209,'2. Version 5.0 Criteria'!$B$6:$D$39,3,FALSE))</f>
        <v>3</v>
      </c>
      <c r="Q209" s="124" t="e">
        <f t="shared" ref="Q209:AF224" si="41">IF($P209=Q$3, $I209, NA())</f>
        <v>#N/A</v>
      </c>
      <c r="R209" s="124" t="e">
        <f t="shared" si="41"/>
        <v>#N/A</v>
      </c>
      <c r="S209" s="124">
        <f t="shared" si="41"/>
        <v>11.4</v>
      </c>
      <c r="T209" s="124" t="e">
        <f t="shared" si="41"/>
        <v>#N/A</v>
      </c>
      <c r="U209" s="124" t="e">
        <f t="shared" si="41"/>
        <v>#N/A</v>
      </c>
      <c r="V209" s="124" t="e">
        <f t="shared" si="41"/>
        <v>#N/A</v>
      </c>
      <c r="W209" s="124" t="e">
        <f t="shared" si="41"/>
        <v>#N/A</v>
      </c>
      <c r="X209" s="124" t="e">
        <f t="shared" si="41"/>
        <v>#N/A</v>
      </c>
      <c r="Y209" s="124" t="e">
        <f t="shared" si="41"/>
        <v>#N/A</v>
      </c>
      <c r="Z209" s="124" t="e">
        <f t="shared" si="41"/>
        <v>#N/A</v>
      </c>
      <c r="AA209" s="124" t="e">
        <f t="shared" si="41"/>
        <v>#N/A</v>
      </c>
      <c r="AB209" s="124" t="e">
        <f t="shared" si="41"/>
        <v>#N/A</v>
      </c>
      <c r="AC209" s="124" t="e">
        <f t="shared" si="41"/>
        <v>#N/A</v>
      </c>
      <c r="AD209" s="124" t="e">
        <f t="shared" si="41"/>
        <v>#N/A</v>
      </c>
      <c r="AE209" s="124" t="e">
        <f t="shared" si="41"/>
        <v>#N/A</v>
      </c>
      <c r="AF209" s="124" t="e">
        <f t="shared" si="41"/>
        <v>#N/A</v>
      </c>
      <c r="AG209" s="124" t="e">
        <f t="shared" si="40"/>
        <v>#N/A</v>
      </c>
      <c r="AH209" s="124" t="e">
        <f t="shared" si="40"/>
        <v>#N/A</v>
      </c>
      <c r="AJ209" s="142"/>
      <c r="AK209" s="143"/>
      <c r="AL209" s="143"/>
      <c r="AM209" s="143"/>
      <c r="AN209" s="143"/>
      <c r="AO209" s="143"/>
      <c r="AP209" s="143"/>
      <c r="AQ209" s="143"/>
      <c r="AR209" s="143"/>
      <c r="AS209" s="143"/>
      <c r="AT209" s="143"/>
      <c r="AU209" s="2"/>
      <c r="AV209" s="3"/>
      <c r="AW209" s="129"/>
      <c r="AX209" s="129"/>
      <c r="AY209" s="129"/>
    </row>
    <row r="210" spans="1:51" s="125" customFormat="1" ht="15" customHeight="1" x14ac:dyDescent="0.2">
      <c r="A210" s="113"/>
      <c r="B210" s="114" t="s">
        <v>180</v>
      </c>
      <c r="C210" s="115" t="s">
        <v>398</v>
      </c>
      <c r="D210" s="116">
        <v>12000</v>
      </c>
      <c r="E210" s="117" t="s">
        <v>136</v>
      </c>
      <c r="F210" s="118" t="s">
        <v>137</v>
      </c>
      <c r="G210" s="118" t="s">
        <v>138</v>
      </c>
      <c r="H210" s="119" t="s">
        <v>139</v>
      </c>
      <c r="I210" s="145">
        <v>11.4</v>
      </c>
      <c r="J210" s="120">
        <v>44545</v>
      </c>
      <c r="K210" s="120">
        <v>44538</v>
      </c>
      <c r="L210" s="119" t="s">
        <v>137</v>
      </c>
      <c r="M210" s="121">
        <f t="shared" si="37"/>
        <v>14000</v>
      </c>
      <c r="N210" s="121">
        <f t="shared" si="38"/>
        <v>11000</v>
      </c>
      <c r="O210" s="122" t="str">
        <f t="shared" si="39"/>
        <v>No Yes None 14000 11000</v>
      </c>
      <c r="P210" s="123">
        <f>IF(H210="Casement-slider",16,VLOOKUP(O210,'2. Version 5.0 Criteria'!$B$6:$D$39,3,FALSE))</f>
        <v>3</v>
      </c>
      <c r="Q210" s="124" t="e">
        <f t="shared" si="41"/>
        <v>#N/A</v>
      </c>
      <c r="R210" s="124" t="e">
        <f t="shared" si="41"/>
        <v>#N/A</v>
      </c>
      <c r="S210" s="124">
        <f t="shared" si="41"/>
        <v>11.4</v>
      </c>
      <c r="T210" s="124" t="e">
        <f t="shared" si="41"/>
        <v>#N/A</v>
      </c>
      <c r="U210" s="124" t="e">
        <f t="shared" si="41"/>
        <v>#N/A</v>
      </c>
      <c r="V210" s="124" t="e">
        <f t="shared" si="41"/>
        <v>#N/A</v>
      </c>
      <c r="W210" s="124" t="e">
        <f t="shared" si="41"/>
        <v>#N/A</v>
      </c>
      <c r="X210" s="124" t="e">
        <f t="shared" si="41"/>
        <v>#N/A</v>
      </c>
      <c r="Y210" s="124" t="e">
        <f t="shared" si="41"/>
        <v>#N/A</v>
      </c>
      <c r="Z210" s="124" t="e">
        <f t="shared" si="41"/>
        <v>#N/A</v>
      </c>
      <c r="AA210" s="124" t="e">
        <f t="shared" si="41"/>
        <v>#N/A</v>
      </c>
      <c r="AB210" s="124" t="e">
        <f t="shared" si="41"/>
        <v>#N/A</v>
      </c>
      <c r="AC210" s="124" t="e">
        <f t="shared" si="41"/>
        <v>#N/A</v>
      </c>
      <c r="AD210" s="124" t="e">
        <f t="shared" si="41"/>
        <v>#N/A</v>
      </c>
      <c r="AE210" s="124" t="e">
        <f t="shared" si="41"/>
        <v>#N/A</v>
      </c>
      <c r="AF210" s="124" t="e">
        <f t="shared" si="41"/>
        <v>#N/A</v>
      </c>
      <c r="AG210" s="124" t="e">
        <f t="shared" si="40"/>
        <v>#N/A</v>
      </c>
      <c r="AH210" s="124" t="e">
        <f t="shared" si="40"/>
        <v>#N/A</v>
      </c>
      <c r="AJ210" s="142"/>
      <c r="AK210" s="143"/>
      <c r="AL210" s="143"/>
      <c r="AM210" s="143"/>
      <c r="AN210" s="143"/>
      <c r="AO210" s="143"/>
      <c r="AP210" s="143"/>
      <c r="AQ210" s="143"/>
      <c r="AR210" s="143"/>
      <c r="AS210" s="143"/>
      <c r="AT210" s="143"/>
      <c r="AU210" s="2"/>
      <c r="AV210" s="3"/>
      <c r="AW210" s="129"/>
      <c r="AX210" s="129"/>
      <c r="AY210" s="129"/>
    </row>
    <row r="211" spans="1:51" s="125" customFormat="1" x14ac:dyDescent="0.2">
      <c r="A211" s="113"/>
      <c r="B211" s="114" t="s">
        <v>282</v>
      </c>
      <c r="C211" s="115" t="s">
        <v>399</v>
      </c>
      <c r="D211" s="116">
        <v>12000</v>
      </c>
      <c r="E211" s="117" t="s">
        <v>136</v>
      </c>
      <c r="F211" s="118" t="s">
        <v>137</v>
      </c>
      <c r="G211" s="118" t="s">
        <v>138</v>
      </c>
      <c r="H211" s="119" t="s">
        <v>139</v>
      </c>
      <c r="I211" s="145">
        <v>11.4</v>
      </c>
      <c r="J211" s="120">
        <v>44423</v>
      </c>
      <c r="K211" s="120">
        <v>44425</v>
      </c>
      <c r="L211" s="119" t="s">
        <v>138</v>
      </c>
      <c r="M211" s="121">
        <f t="shared" si="37"/>
        <v>14000</v>
      </c>
      <c r="N211" s="121">
        <f t="shared" si="38"/>
        <v>11000</v>
      </c>
      <c r="O211" s="122" t="str">
        <f t="shared" si="39"/>
        <v>No Yes None 14000 11000</v>
      </c>
      <c r="P211" s="123">
        <f>IF(H211="Casement-slider",16,VLOOKUP(O211,'2. Version 5.0 Criteria'!$B$6:$D$39,3,FALSE))</f>
        <v>3</v>
      </c>
      <c r="Q211" s="124" t="e">
        <f t="shared" si="41"/>
        <v>#N/A</v>
      </c>
      <c r="R211" s="124" t="e">
        <f t="shared" si="41"/>
        <v>#N/A</v>
      </c>
      <c r="S211" s="124">
        <f t="shared" si="41"/>
        <v>11.4</v>
      </c>
      <c r="T211" s="124" t="e">
        <f t="shared" si="41"/>
        <v>#N/A</v>
      </c>
      <c r="U211" s="124" t="e">
        <f t="shared" si="41"/>
        <v>#N/A</v>
      </c>
      <c r="V211" s="124" t="e">
        <f t="shared" si="41"/>
        <v>#N/A</v>
      </c>
      <c r="W211" s="124" t="e">
        <f t="shared" si="41"/>
        <v>#N/A</v>
      </c>
      <c r="X211" s="124" t="e">
        <f t="shared" si="41"/>
        <v>#N/A</v>
      </c>
      <c r="Y211" s="124" t="e">
        <f t="shared" si="41"/>
        <v>#N/A</v>
      </c>
      <c r="Z211" s="124" t="e">
        <f t="shared" si="41"/>
        <v>#N/A</v>
      </c>
      <c r="AA211" s="124" t="e">
        <f t="shared" si="41"/>
        <v>#N/A</v>
      </c>
      <c r="AB211" s="124" t="e">
        <f t="shared" si="41"/>
        <v>#N/A</v>
      </c>
      <c r="AC211" s="124" t="e">
        <f t="shared" si="41"/>
        <v>#N/A</v>
      </c>
      <c r="AD211" s="124" t="e">
        <f t="shared" si="41"/>
        <v>#N/A</v>
      </c>
      <c r="AE211" s="124" t="e">
        <f t="shared" si="41"/>
        <v>#N/A</v>
      </c>
      <c r="AF211" s="124" t="e">
        <f t="shared" si="41"/>
        <v>#N/A</v>
      </c>
      <c r="AG211" s="124" t="e">
        <f t="shared" si="40"/>
        <v>#N/A</v>
      </c>
      <c r="AH211" s="124" t="e">
        <f t="shared" si="40"/>
        <v>#N/A</v>
      </c>
      <c r="AJ211" s="142"/>
      <c r="AK211" s="143"/>
      <c r="AL211" s="143"/>
      <c r="AM211" s="143"/>
      <c r="AN211" s="143"/>
      <c r="AO211" s="143"/>
      <c r="AP211" s="143"/>
      <c r="AQ211" s="143"/>
      <c r="AR211" s="143"/>
      <c r="AS211" s="143"/>
      <c r="AT211" s="143"/>
      <c r="AU211" s="2"/>
      <c r="AV211" s="3"/>
      <c r="AW211" s="129"/>
      <c r="AX211" s="129"/>
      <c r="AY211" s="129"/>
    </row>
    <row r="212" spans="1:51" s="125" customFormat="1" x14ac:dyDescent="0.2">
      <c r="A212" s="113"/>
      <c r="B212" s="114" t="s">
        <v>368</v>
      </c>
      <c r="C212" s="115" t="s">
        <v>400</v>
      </c>
      <c r="D212" s="116">
        <v>12000</v>
      </c>
      <c r="E212" s="117" t="s">
        <v>136</v>
      </c>
      <c r="F212" s="118" t="s">
        <v>137</v>
      </c>
      <c r="G212" s="118" t="s">
        <v>138</v>
      </c>
      <c r="H212" s="119" t="s">
        <v>139</v>
      </c>
      <c r="I212" s="145">
        <v>11.4</v>
      </c>
      <c r="J212" s="120">
        <v>44834</v>
      </c>
      <c r="K212" s="120">
        <v>44834</v>
      </c>
      <c r="L212" s="119" t="s">
        <v>138</v>
      </c>
      <c r="M212" s="121">
        <f t="shared" si="37"/>
        <v>14000</v>
      </c>
      <c r="N212" s="121">
        <f t="shared" si="38"/>
        <v>11000</v>
      </c>
      <c r="O212" s="122" t="str">
        <f t="shared" si="39"/>
        <v>No Yes None 14000 11000</v>
      </c>
      <c r="P212" s="123">
        <f>IF(H212="Casement-slider",16,VLOOKUP(O212,'2. Version 5.0 Criteria'!$B$6:$D$39,3,FALSE))</f>
        <v>3</v>
      </c>
      <c r="Q212" s="124" t="e">
        <f t="shared" si="41"/>
        <v>#N/A</v>
      </c>
      <c r="R212" s="124" t="e">
        <f t="shared" si="41"/>
        <v>#N/A</v>
      </c>
      <c r="S212" s="124">
        <f t="shared" si="41"/>
        <v>11.4</v>
      </c>
      <c r="T212" s="124" t="e">
        <f t="shared" si="41"/>
        <v>#N/A</v>
      </c>
      <c r="U212" s="124" t="e">
        <f t="shared" si="41"/>
        <v>#N/A</v>
      </c>
      <c r="V212" s="124" t="e">
        <f t="shared" si="41"/>
        <v>#N/A</v>
      </c>
      <c r="W212" s="124" t="e">
        <f t="shared" si="41"/>
        <v>#N/A</v>
      </c>
      <c r="X212" s="124" t="e">
        <f t="shared" si="41"/>
        <v>#N/A</v>
      </c>
      <c r="Y212" s="124" t="e">
        <f t="shared" si="41"/>
        <v>#N/A</v>
      </c>
      <c r="Z212" s="124" t="e">
        <f t="shared" si="41"/>
        <v>#N/A</v>
      </c>
      <c r="AA212" s="124" t="e">
        <f t="shared" si="41"/>
        <v>#N/A</v>
      </c>
      <c r="AB212" s="124" t="e">
        <f t="shared" si="41"/>
        <v>#N/A</v>
      </c>
      <c r="AC212" s="124" t="e">
        <f t="shared" si="41"/>
        <v>#N/A</v>
      </c>
      <c r="AD212" s="124" t="e">
        <f t="shared" si="41"/>
        <v>#N/A</v>
      </c>
      <c r="AE212" s="124" t="e">
        <f t="shared" si="41"/>
        <v>#N/A</v>
      </c>
      <c r="AF212" s="124" t="e">
        <f t="shared" si="41"/>
        <v>#N/A</v>
      </c>
      <c r="AG212" s="124" t="e">
        <f t="shared" si="40"/>
        <v>#N/A</v>
      </c>
      <c r="AH212" s="124" t="e">
        <f t="shared" si="40"/>
        <v>#N/A</v>
      </c>
      <c r="AJ212" s="142"/>
      <c r="AK212" s="143"/>
      <c r="AL212" s="143"/>
      <c r="AM212" s="143"/>
      <c r="AN212" s="143"/>
      <c r="AO212" s="143"/>
      <c r="AP212" s="143"/>
      <c r="AQ212" s="143"/>
      <c r="AR212" s="143"/>
      <c r="AS212" s="143"/>
      <c r="AT212" s="143"/>
      <c r="AU212" s="2"/>
      <c r="AV212" s="3"/>
      <c r="AW212" s="129"/>
      <c r="AX212" s="129"/>
      <c r="AY212" s="129"/>
    </row>
    <row r="213" spans="1:51" s="125" customFormat="1" x14ac:dyDescent="0.2">
      <c r="A213" s="113"/>
      <c r="B213" s="114" t="s">
        <v>368</v>
      </c>
      <c r="C213" s="115" t="s">
        <v>401</v>
      </c>
      <c r="D213" s="116">
        <v>12000</v>
      </c>
      <c r="E213" s="117" t="s">
        <v>136</v>
      </c>
      <c r="F213" s="118" t="s">
        <v>137</v>
      </c>
      <c r="G213" s="118" t="s">
        <v>138</v>
      </c>
      <c r="H213" s="119" t="s">
        <v>139</v>
      </c>
      <c r="I213" s="145">
        <v>11.4</v>
      </c>
      <c r="J213" s="120">
        <v>44834</v>
      </c>
      <c r="K213" s="120">
        <v>44834</v>
      </c>
      <c r="L213" s="119" t="s">
        <v>137</v>
      </c>
      <c r="M213" s="121">
        <f t="shared" si="37"/>
        <v>14000</v>
      </c>
      <c r="N213" s="121">
        <f t="shared" si="38"/>
        <v>11000</v>
      </c>
      <c r="O213" s="122" t="str">
        <f t="shared" si="39"/>
        <v>No Yes None 14000 11000</v>
      </c>
      <c r="P213" s="123">
        <f>IF(H213="Casement-slider",16,VLOOKUP(O213,'2. Version 5.0 Criteria'!$B$6:$D$39,3,FALSE))</f>
        <v>3</v>
      </c>
      <c r="Q213" s="124" t="e">
        <f t="shared" si="41"/>
        <v>#N/A</v>
      </c>
      <c r="R213" s="124" t="e">
        <f t="shared" si="41"/>
        <v>#N/A</v>
      </c>
      <c r="S213" s="124">
        <f t="shared" si="41"/>
        <v>11.4</v>
      </c>
      <c r="T213" s="124" t="e">
        <f t="shared" si="41"/>
        <v>#N/A</v>
      </c>
      <c r="U213" s="124" t="e">
        <f t="shared" si="41"/>
        <v>#N/A</v>
      </c>
      <c r="V213" s="124" t="e">
        <f t="shared" si="41"/>
        <v>#N/A</v>
      </c>
      <c r="W213" s="124" t="e">
        <f t="shared" si="41"/>
        <v>#N/A</v>
      </c>
      <c r="X213" s="124" t="e">
        <f t="shared" si="41"/>
        <v>#N/A</v>
      </c>
      <c r="Y213" s="124" t="e">
        <f t="shared" si="41"/>
        <v>#N/A</v>
      </c>
      <c r="Z213" s="124" t="e">
        <f t="shared" si="41"/>
        <v>#N/A</v>
      </c>
      <c r="AA213" s="124" t="e">
        <f t="shared" si="41"/>
        <v>#N/A</v>
      </c>
      <c r="AB213" s="124" t="e">
        <f t="shared" si="41"/>
        <v>#N/A</v>
      </c>
      <c r="AC213" s="124" t="e">
        <f t="shared" si="41"/>
        <v>#N/A</v>
      </c>
      <c r="AD213" s="124" t="e">
        <f t="shared" si="41"/>
        <v>#N/A</v>
      </c>
      <c r="AE213" s="124" t="e">
        <f t="shared" si="41"/>
        <v>#N/A</v>
      </c>
      <c r="AF213" s="124" t="e">
        <f t="shared" si="41"/>
        <v>#N/A</v>
      </c>
      <c r="AG213" s="124" t="e">
        <f t="shared" si="40"/>
        <v>#N/A</v>
      </c>
      <c r="AH213" s="124" t="e">
        <f t="shared" si="40"/>
        <v>#N/A</v>
      </c>
      <c r="AJ213" s="142"/>
      <c r="AK213" s="143"/>
      <c r="AL213" s="143"/>
      <c r="AM213" s="143"/>
      <c r="AN213" s="143"/>
      <c r="AO213" s="143"/>
      <c r="AP213" s="143"/>
      <c r="AQ213" s="143"/>
      <c r="AR213" s="143"/>
      <c r="AS213" s="143"/>
      <c r="AT213" s="143"/>
      <c r="AU213" s="2"/>
      <c r="AV213" s="3"/>
      <c r="AW213" s="129"/>
      <c r="AX213" s="129"/>
      <c r="AY213" s="129"/>
    </row>
    <row r="214" spans="1:51" s="125" customFormat="1" x14ac:dyDescent="0.2">
      <c r="A214" s="113"/>
      <c r="B214" s="114" t="s">
        <v>157</v>
      </c>
      <c r="C214" s="115" t="s">
        <v>402</v>
      </c>
      <c r="D214" s="116">
        <v>12000</v>
      </c>
      <c r="E214" s="117" t="s">
        <v>136</v>
      </c>
      <c r="F214" s="118" t="s">
        <v>137</v>
      </c>
      <c r="G214" s="118" t="s">
        <v>138</v>
      </c>
      <c r="H214" s="119" t="s">
        <v>139</v>
      </c>
      <c r="I214" s="145">
        <v>11.4</v>
      </c>
      <c r="J214" s="120">
        <v>44578</v>
      </c>
      <c r="K214" s="120">
        <v>44578</v>
      </c>
      <c r="L214" s="119" t="s">
        <v>138</v>
      </c>
      <c r="M214" s="121">
        <f t="shared" si="37"/>
        <v>14000</v>
      </c>
      <c r="N214" s="121">
        <f t="shared" si="38"/>
        <v>11000</v>
      </c>
      <c r="O214" s="122" t="str">
        <f t="shared" si="39"/>
        <v>No Yes None 14000 11000</v>
      </c>
      <c r="P214" s="123">
        <f>IF(H214="Casement-slider",16,VLOOKUP(O214,'2. Version 5.0 Criteria'!$B$6:$D$39,3,FALSE))</f>
        <v>3</v>
      </c>
      <c r="Q214" s="124" t="e">
        <f t="shared" si="41"/>
        <v>#N/A</v>
      </c>
      <c r="R214" s="124" t="e">
        <f t="shared" si="41"/>
        <v>#N/A</v>
      </c>
      <c r="S214" s="124">
        <f t="shared" si="41"/>
        <v>11.4</v>
      </c>
      <c r="T214" s="124" t="e">
        <f t="shared" si="41"/>
        <v>#N/A</v>
      </c>
      <c r="U214" s="124" t="e">
        <f t="shared" si="41"/>
        <v>#N/A</v>
      </c>
      <c r="V214" s="124" t="e">
        <f t="shared" si="41"/>
        <v>#N/A</v>
      </c>
      <c r="W214" s="124" t="e">
        <f t="shared" si="41"/>
        <v>#N/A</v>
      </c>
      <c r="X214" s="124" t="e">
        <f t="shared" si="41"/>
        <v>#N/A</v>
      </c>
      <c r="Y214" s="124" t="e">
        <f t="shared" si="41"/>
        <v>#N/A</v>
      </c>
      <c r="Z214" s="124" t="e">
        <f t="shared" si="41"/>
        <v>#N/A</v>
      </c>
      <c r="AA214" s="124" t="e">
        <f t="shared" si="41"/>
        <v>#N/A</v>
      </c>
      <c r="AB214" s="124" t="e">
        <f t="shared" si="41"/>
        <v>#N/A</v>
      </c>
      <c r="AC214" s="124" t="e">
        <f t="shared" si="41"/>
        <v>#N/A</v>
      </c>
      <c r="AD214" s="124" t="e">
        <f t="shared" si="41"/>
        <v>#N/A</v>
      </c>
      <c r="AE214" s="124" t="e">
        <f t="shared" si="41"/>
        <v>#N/A</v>
      </c>
      <c r="AF214" s="124" t="e">
        <f t="shared" si="41"/>
        <v>#N/A</v>
      </c>
      <c r="AG214" s="124" t="e">
        <f t="shared" si="40"/>
        <v>#N/A</v>
      </c>
      <c r="AH214" s="124" t="e">
        <f t="shared" si="40"/>
        <v>#N/A</v>
      </c>
      <c r="AJ214" s="142"/>
      <c r="AK214" s="143"/>
      <c r="AL214" s="143"/>
      <c r="AM214" s="143"/>
      <c r="AN214" s="143"/>
      <c r="AO214" s="143"/>
      <c r="AP214" s="143"/>
      <c r="AQ214" s="143"/>
      <c r="AR214" s="143"/>
      <c r="AS214" s="143"/>
      <c r="AT214" s="143"/>
      <c r="AU214" s="2"/>
      <c r="AV214" s="3"/>
      <c r="AW214" s="129"/>
      <c r="AX214" s="129"/>
      <c r="AY214" s="129"/>
    </row>
    <row r="215" spans="1:51" s="125" customFormat="1" x14ac:dyDescent="0.2">
      <c r="A215" s="113"/>
      <c r="B215" s="114" t="s">
        <v>157</v>
      </c>
      <c r="C215" s="115" t="s">
        <v>403</v>
      </c>
      <c r="D215" s="116">
        <v>12000</v>
      </c>
      <c r="E215" s="117" t="s">
        <v>136</v>
      </c>
      <c r="F215" s="118" t="s">
        <v>137</v>
      </c>
      <c r="G215" s="118" t="s">
        <v>138</v>
      </c>
      <c r="H215" s="119" t="s">
        <v>139</v>
      </c>
      <c r="I215" s="145">
        <v>11.4</v>
      </c>
      <c r="J215" s="120">
        <v>44503</v>
      </c>
      <c r="K215" s="120">
        <v>44484</v>
      </c>
      <c r="L215" s="119" t="s">
        <v>138</v>
      </c>
      <c r="M215" s="121">
        <f t="shared" si="37"/>
        <v>14000</v>
      </c>
      <c r="N215" s="121">
        <f t="shared" si="38"/>
        <v>11000</v>
      </c>
      <c r="O215" s="122" t="str">
        <f t="shared" si="39"/>
        <v>No Yes None 14000 11000</v>
      </c>
      <c r="P215" s="123">
        <f>IF(H215="Casement-slider",16,VLOOKUP(O215,'2. Version 5.0 Criteria'!$B$6:$D$39,3,FALSE))</f>
        <v>3</v>
      </c>
      <c r="Q215" s="124" t="e">
        <f t="shared" si="41"/>
        <v>#N/A</v>
      </c>
      <c r="R215" s="124" t="e">
        <f t="shared" si="41"/>
        <v>#N/A</v>
      </c>
      <c r="S215" s="124">
        <f t="shared" si="41"/>
        <v>11.4</v>
      </c>
      <c r="T215" s="124" t="e">
        <f t="shared" si="41"/>
        <v>#N/A</v>
      </c>
      <c r="U215" s="124" t="e">
        <f t="shared" si="41"/>
        <v>#N/A</v>
      </c>
      <c r="V215" s="124" t="e">
        <f t="shared" si="41"/>
        <v>#N/A</v>
      </c>
      <c r="W215" s="124" t="e">
        <f t="shared" si="41"/>
        <v>#N/A</v>
      </c>
      <c r="X215" s="124" t="e">
        <f t="shared" si="41"/>
        <v>#N/A</v>
      </c>
      <c r="Y215" s="124" t="e">
        <f t="shared" si="41"/>
        <v>#N/A</v>
      </c>
      <c r="Z215" s="124" t="e">
        <f t="shared" si="41"/>
        <v>#N/A</v>
      </c>
      <c r="AA215" s="124" t="e">
        <f t="shared" si="41"/>
        <v>#N/A</v>
      </c>
      <c r="AB215" s="124" t="e">
        <f t="shared" si="41"/>
        <v>#N/A</v>
      </c>
      <c r="AC215" s="124" t="e">
        <f t="shared" si="41"/>
        <v>#N/A</v>
      </c>
      <c r="AD215" s="124" t="e">
        <f t="shared" si="41"/>
        <v>#N/A</v>
      </c>
      <c r="AE215" s="124" t="e">
        <f t="shared" si="41"/>
        <v>#N/A</v>
      </c>
      <c r="AF215" s="124" t="e">
        <f t="shared" si="41"/>
        <v>#N/A</v>
      </c>
      <c r="AG215" s="124" t="e">
        <f t="shared" si="40"/>
        <v>#N/A</v>
      </c>
      <c r="AH215" s="124" t="e">
        <f t="shared" si="40"/>
        <v>#N/A</v>
      </c>
      <c r="AJ215" s="142"/>
      <c r="AK215" s="143"/>
      <c r="AL215" s="143"/>
      <c r="AM215" s="143"/>
      <c r="AN215" s="143"/>
      <c r="AO215" s="143"/>
      <c r="AP215" s="143"/>
      <c r="AQ215" s="143"/>
      <c r="AR215" s="143"/>
      <c r="AS215" s="143"/>
      <c r="AT215" s="143"/>
      <c r="AU215" s="2"/>
      <c r="AV215" s="3"/>
      <c r="AW215" s="129"/>
      <c r="AX215" s="129"/>
      <c r="AY215" s="129"/>
    </row>
    <row r="216" spans="1:51" s="125" customFormat="1" x14ac:dyDescent="0.2">
      <c r="A216" s="113"/>
      <c r="B216" s="114" t="s">
        <v>157</v>
      </c>
      <c r="C216" s="115" t="s">
        <v>404</v>
      </c>
      <c r="D216" s="116">
        <v>12000</v>
      </c>
      <c r="E216" s="117" t="s">
        <v>136</v>
      </c>
      <c r="F216" s="118" t="s">
        <v>137</v>
      </c>
      <c r="G216" s="118" t="s">
        <v>138</v>
      </c>
      <c r="H216" s="119" t="s">
        <v>139</v>
      </c>
      <c r="I216" s="145">
        <v>11.4</v>
      </c>
      <c r="J216" s="120">
        <v>44833</v>
      </c>
      <c r="K216" s="120">
        <v>44833</v>
      </c>
      <c r="L216" s="119" t="s">
        <v>137</v>
      </c>
      <c r="M216" s="121">
        <f t="shared" si="37"/>
        <v>14000</v>
      </c>
      <c r="N216" s="121">
        <f t="shared" si="38"/>
        <v>11000</v>
      </c>
      <c r="O216" s="122" t="str">
        <f t="shared" si="39"/>
        <v>No Yes None 14000 11000</v>
      </c>
      <c r="P216" s="123">
        <f>IF(H216="Casement-slider",16,VLOOKUP(O216,'2. Version 5.0 Criteria'!$B$6:$D$39,3,FALSE))</f>
        <v>3</v>
      </c>
      <c r="Q216" s="124" t="e">
        <f t="shared" si="41"/>
        <v>#N/A</v>
      </c>
      <c r="R216" s="124" t="e">
        <f t="shared" si="41"/>
        <v>#N/A</v>
      </c>
      <c r="S216" s="124">
        <f t="shared" si="41"/>
        <v>11.4</v>
      </c>
      <c r="T216" s="124" t="e">
        <f t="shared" si="41"/>
        <v>#N/A</v>
      </c>
      <c r="U216" s="124" t="e">
        <f t="shared" si="41"/>
        <v>#N/A</v>
      </c>
      <c r="V216" s="124" t="e">
        <f t="shared" si="41"/>
        <v>#N/A</v>
      </c>
      <c r="W216" s="124" t="e">
        <f t="shared" si="41"/>
        <v>#N/A</v>
      </c>
      <c r="X216" s="124" t="e">
        <f t="shared" si="41"/>
        <v>#N/A</v>
      </c>
      <c r="Y216" s="124" t="e">
        <f t="shared" si="41"/>
        <v>#N/A</v>
      </c>
      <c r="Z216" s="124" t="e">
        <f t="shared" si="41"/>
        <v>#N/A</v>
      </c>
      <c r="AA216" s="124" t="e">
        <f t="shared" si="41"/>
        <v>#N/A</v>
      </c>
      <c r="AB216" s="124" t="e">
        <f t="shared" si="41"/>
        <v>#N/A</v>
      </c>
      <c r="AC216" s="124" t="e">
        <f t="shared" si="41"/>
        <v>#N/A</v>
      </c>
      <c r="AD216" s="124" t="e">
        <f t="shared" si="41"/>
        <v>#N/A</v>
      </c>
      <c r="AE216" s="124" t="e">
        <f t="shared" si="41"/>
        <v>#N/A</v>
      </c>
      <c r="AF216" s="124" t="e">
        <f t="shared" si="41"/>
        <v>#N/A</v>
      </c>
      <c r="AG216" s="124" t="e">
        <f t="shared" si="40"/>
        <v>#N/A</v>
      </c>
      <c r="AH216" s="124" t="e">
        <f t="shared" si="40"/>
        <v>#N/A</v>
      </c>
      <c r="AJ216" s="142"/>
      <c r="AK216" s="143"/>
      <c r="AL216" s="143"/>
      <c r="AM216" s="143"/>
      <c r="AN216" s="143"/>
      <c r="AO216" s="143"/>
      <c r="AP216" s="143"/>
      <c r="AQ216" s="143"/>
      <c r="AR216" s="143"/>
      <c r="AS216" s="143"/>
      <c r="AT216" s="143"/>
      <c r="AU216" s="2"/>
      <c r="AV216" s="3"/>
      <c r="AW216" s="129"/>
      <c r="AX216" s="129"/>
      <c r="AY216" s="129"/>
    </row>
    <row r="217" spans="1:51" s="125" customFormat="1" x14ac:dyDescent="0.2">
      <c r="A217" s="113"/>
      <c r="B217" s="114" t="s">
        <v>157</v>
      </c>
      <c r="C217" s="115" t="s">
        <v>405</v>
      </c>
      <c r="D217" s="116">
        <v>12000</v>
      </c>
      <c r="E217" s="117" t="s">
        <v>136</v>
      </c>
      <c r="F217" s="118" t="s">
        <v>137</v>
      </c>
      <c r="G217" s="118" t="s">
        <v>138</v>
      </c>
      <c r="H217" s="119" t="s">
        <v>139</v>
      </c>
      <c r="I217" s="145">
        <v>11.4</v>
      </c>
      <c r="J217" s="120">
        <v>44142</v>
      </c>
      <c r="K217" s="120">
        <v>44133</v>
      </c>
      <c r="L217" s="119" t="s">
        <v>137</v>
      </c>
      <c r="M217" s="121">
        <f t="shared" si="37"/>
        <v>14000</v>
      </c>
      <c r="N217" s="121">
        <f t="shared" si="38"/>
        <v>11000</v>
      </c>
      <c r="O217" s="122" t="str">
        <f t="shared" si="39"/>
        <v>No Yes None 14000 11000</v>
      </c>
      <c r="P217" s="123">
        <f>IF(H217="Casement-slider",16,VLOOKUP(O217,'2. Version 5.0 Criteria'!$B$6:$D$39,3,FALSE))</f>
        <v>3</v>
      </c>
      <c r="Q217" s="124" t="e">
        <f t="shared" si="41"/>
        <v>#N/A</v>
      </c>
      <c r="R217" s="124" t="e">
        <f t="shared" si="41"/>
        <v>#N/A</v>
      </c>
      <c r="S217" s="124">
        <f t="shared" si="41"/>
        <v>11.4</v>
      </c>
      <c r="T217" s="124" t="e">
        <f t="shared" si="41"/>
        <v>#N/A</v>
      </c>
      <c r="U217" s="124" t="e">
        <f t="shared" si="41"/>
        <v>#N/A</v>
      </c>
      <c r="V217" s="124" t="e">
        <f t="shared" si="41"/>
        <v>#N/A</v>
      </c>
      <c r="W217" s="124" t="e">
        <f t="shared" si="41"/>
        <v>#N/A</v>
      </c>
      <c r="X217" s="124" t="e">
        <f t="shared" si="41"/>
        <v>#N/A</v>
      </c>
      <c r="Y217" s="124" t="e">
        <f t="shared" si="41"/>
        <v>#N/A</v>
      </c>
      <c r="Z217" s="124" t="e">
        <f t="shared" si="41"/>
        <v>#N/A</v>
      </c>
      <c r="AA217" s="124" t="e">
        <f t="shared" si="41"/>
        <v>#N/A</v>
      </c>
      <c r="AB217" s="124" t="e">
        <f t="shared" si="41"/>
        <v>#N/A</v>
      </c>
      <c r="AC217" s="124" t="e">
        <f t="shared" si="41"/>
        <v>#N/A</v>
      </c>
      <c r="AD217" s="124" t="e">
        <f t="shared" si="41"/>
        <v>#N/A</v>
      </c>
      <c r="AE217" s="124" t="e">
        <f t="shared" si="41"/>
        <v>#N/A</v>
      </c>
      <c r="AF217" s="124" t="e">
        <f t="shared" si="41"/>
        <v>#N/A</v>
      </c>
      <c r="AG217" s="124" t="e">
        <f t="shared" si="40"/>
        <v>#N/A</v>
      </c>
      <c r="AH217" s="124" t="e">
        <f t="shared" si="40"/>
        <v>#N/A</v>
      </c>
      <c r="AJ217" s="142"/>
      <c r="AK217" s="143"/>
      <c r="AL217" s="143"/>
      <c r="AM217" s="143"/>
      <c r="AN217" s="143"/>
      <c r="AO217" s="143"/>
      <c r="AP217" s="143"/>
      <c r="AQ217" s="143"/>
      <c r="AR217" s="143"/>
      <c r="AS217" s="143"/>
      <c r="AT217" s="143"/>
      <c r="AU217" s="2"/>
      <c r="AV217" s="3"/>
      <c r="AW217" s="129"/>
      <c r="AX217" s="129"/>
      <c r="AY217" s="129"/>
    </row>
    <row r="218" spans="1:51" s="125" customFormat="1" x14ac:dyDescent="0.2">
      <c r="A218" s="113"/>
      <c r="B218" s="114" t="s">
        <v>157</v>
      </c>
      <c r="C218" s="115" t="s">
        <v>406</v>
      </c>
      <c r="D218" s="116">
        <v>12000</v>
      </c>
      <c r="E218" s="117" t="s">
        <v>136</v>
      </c>
      <c r="F218" s="118" t="s">
        <v>137</v>
      </c>
      <c r="G218" s="118" t="s">
        <v>138</v>
      </c>
      <c r="H218" s="119" t="s">
        <v>139</v>
      </c>
      <c r="I218" s="145">
        <v>11.4</v>
      </c>
      <c r="J218" s="120">
        <v>44142</v>
      </c>
      <c r="K218" s="120">
        <v>44133</v>
      </c>
      <c r="L218" s="119" t="s">
        <v>137</v>
      </c>
      <c r="M218" s="121">
        <f t="shared" si="37"/>
        <v>14000</v>
      </c>
      <c r="N218" s="121">
        <f t="shared" si="38"/>
        <v>11000</v>
      </c>
      <c r="O218" s="122" t="str">
        <f t="shared" si="39"/>
        <v>No Yes None 14000 11000</v>
      </c>
      <c r="P218" s="123">
        <f>IF(H218="Casement-slider",16,VLOOKUP(O218,'2. Version 5.0 Criteria'!$B$6:$D$39,3,FALSE))</f>
        <v>3</v>
      </c>
      <c r="Q218" s="124" t="e">
        <f t="shared" si="41"/>
        <v>#N/A</v>
      </c>
      <c r="R218" s="124" t="e">
        <f t="shared" si="41"/>
        <v>#N/A</v>
      </c>
      <c r="S218" s="124">
        <f t="shared" si="41"/>
        <v>11.4</v>
      </c>
      <c r="T218" s="124" t="e">
        <f t="shared" si="41"/>
        <v>#N/A</v>
      </c>
      <c r="U218" s="124" t="e">
        <f t="shared" si="41"/>
        <v>#N/A</v>
      </c>
      <c r="V218" s="124" t="e">
        <f t="shared" si="41"/>
        <v>#N/A</v>
      </c>
      <c r="W218" s="124" t="e">
        <f t="shared" si="41"/>
        <v>#N/A</v>
      </c>
      <c r="X218" s="124" t="e">
        <f t="shared" si="41"/>
        <v>#N/A</v>
      </c>
      <c r="Y218" s="124" t="e">
        <f t="shared" si="41"/>
        <v>#N/A</v>
      </c>
      <c r="Z218" s="124" t="e">
        <f t="shared" si="41"/>
        <v>#N/A</v>
      </c>
      <c r="AA218" s="124" t="e">
        <f t="shared" si="41"/>
        <v>#N/A</v>
      </c>
      <c r="AB218" s="124" t="e">
        <f t="shared" si="41"/>
        <v>#N/A</v>
      </c>
      <c r="AC218" s="124" t="e">
        <f t="shared" si="41"/>
        <v>#N/A</v>
      </c>
      <c r="AD218" s="124" t="e">
        <f t="shared" si="41"/>
        <v>#N/A</v>
      </c>
      <c r="AE218" s="124" t="e">
        <f t="shared" si="41"/>
        <v>#N/A</v>
      </c>
      <c r="AF218" s="124" t="e">
        <f t="shared" si="41"/>
        <v>#N/A</v>
      </c>
      <c r="AG218" s="124" t="e">
        <f t="shared" si="40"/>
        <v>#N/A</v>
      </c>
      <c r="AH218" s="124" t="e">
        <f t="shared" si="40"/>
        <v>#N/A</v>
      </c>
      <c r="AJ218" s="142"/>
      <c r="AK218" s="143"/>
      <c r="AL218" s="143"/>
      <c r="AM218" s="143"/>
      <c r="AN218" s="143"/>
      <c r="AO218" s="143"/>
      <c r="AP218" s="143"/>
      <c r="AQ218" s="143"/>
      <c r="AR218" s="143"/>
      <c r="AS218" s="143"/>
      <c r="AT218" s="143"/>
      <c r="AU218" s="2"/>
      <c r="AV218" s="3"/>
      <c r="AW218" s="129"/>
      <c r="AX218" s="129"/>
      <c r="AY218" s="129"/>
    </row>
    <row r="219" spans="1:51" s="125" customFormat="1" x14ac:dyDescent="0.2">
      <c r="A219" s="113"/>
      <c r="B219" s="114" t="s">
        <v>157</v>
      </c>
      <c r="C219" s="115" t="s">
        <v>402</v>
      </c>
      <c r="D219" s="116">
        <v>12000</v>
      </c>
      <c r="E219" s="117" t="s">
        <v>136</v>
      </c>
      <c r="F219" s="118" t="s">
        <v>137</v>
      </c>
      <c r="G219" s="118" t="s">
        <v>138</v>
      </c>
      <c r="H219" s="119" t="s">
        <v>139</v>
      </c>
      <c r="I219" s="145">
        <v>11.4</v>
      </c>
      <c r="J219" s="120">
        <v>43739</v>
      </c>
      <c r="K219" s="120">
        <v>43734</v>
      </c>
      <c r="L219" s="119" t="s">
        <v>137</v>
      </c>
      <c r="M219" s="121">
        <f t="shared" si="37"/>
        <v>14000</v>
      </c>
      <c r="N219" s="121">
        <f t="shared" si="38"/>
        <v>11000</v>
      </c>
      <c r="O219" s="122" t="str">
        <f t="shared" si="39"/>
        <v>No Yes None 14000 11000</v>
      </c>
      <c r="P219" s="123">
        <f>IF(H219="Casement-slider",16,VLOOKUP(O219,'2. Version 5.0 Criteria'!$B$6:$D$39,3,FALSE))</f>
        <v>3</v>
      </c>
      <c r="Q219" s="124" t="e">
        <f t="shared" si="41"/>
        <v>#N/A</v>
      </c>
      <c r="R219" s="124" t="e">
        <f t="shared" si="41"/>
        <v>#N/A</v>
      </c>
      <c r="S219" s="124">
        <f t="shared" si="41"/>
        <v>11.4</v>
      </c>
      <c r="T219" s="124" t="e">
        <f t="shared" si="41"/>
        <v>#N/A</v>
      </c>
      <c r="U219" s="124" t="e">
        <f t="shared" si="41"/>
        <v>#N/A</v>
      </c>
      <c r="V219" s="124" t="e">
        <f t="shared" si="41"/>
        <v>#N/A</v>
      </c>
      <c r="W219" s="124" t="e">
        <f t="shared" si="41"/>
        <v>#N/A</v>
      </c>
      <c r="X219" s="124" t="e">
        <f t="shared" si="41"/>
        <v>#N/A</v>
      </c>
      <c r="Y219" s="124" t="e">
        <f t="shared" si="41"/>
        <v>#N/A</v>
      </c>
      <c r="Z219" s="124" t="e">
        <f t="shared" si="41"/>
        <v>#N/A</v>
      </c>
      <c r="AA219" s="124" t="e">
        <f t="shared" si="41"/>
        <v>#N/A</v>
      </c>
      <c r="AB219" s="124" t="e">
        <f t="shared" si="41"/>
        <v>#N/A</v>
      </c>
      <c r="AC219" s="124" t="e">
        <f t="shared" si="41"/>
        <v>#N/A</v>
      </c>
      <c r="AD219" s="124" t="e">
        <f t="shared" si="41"/>
        <v>#N/A</v>
      </c>
      <c r="AE219" s="124" t="e">
        <f t="shared" si="41"/>
        <v>#N/A</v>
      </c>
      <c r="AF219" s="124" t="e">
        <f t="shared" si="41"/>
        <v>#N/A</v>
      </c>
      <c r="AG219" s="124" t="e">
        <f t="shared" si="40"/>
        <v>#N/A</v>
      </c>
      <c r="AH219" s="124" t="e">
        <f t="shared" si="40"/>
        <v>#N/A</v>
      </c>
      <c r="AJ219" s="142"/>
      <c r="AK219" s="143"/>
      <c r="AL219" s="143"/>
      <c r="AM219" s="143"/>
      <c r="AN219" s="143"/>
      <c r="AO219" s="143"/>
      <c r="AP219" s="143"/>
      <c r="AQ219" s="143"/>
      <c r="AR219" s="143"/>
      <c r="AS219" s="143"/>
      <c r="AT219" s="143"/>
      <c r="AU219" s="2"/>
      <c r="AV219" s="3"/>
      <c r="AW219" s="129"/>
      <c r="AX219" s="129"/>
      <c r="AY219" s="129"/>
    </row>
    <row r="220" spans="1:51" s="125" customFormat="1" x14ac:dyDescent="0.2">
      <c r="A220" s="113"/>
      <c r="B220" s="114" t="s">
        <v>157</v>
      </c>
      <c r="C220" s="115" t="s">
        <v>407</v>
      </c>
      <c r="D220" s="116">
        <v>12000</v>
      </c>
      <c r="E220" s="117" t="s">
        <v>136</v>
      </c>
      <c r="F220" s="118" t="s">
        <v>137</v>
      </c>
      <c r="G220" s="118" t="s">
        <v>138</v>
      </c>
      <c r="H220" s="119" t="s">
        <v>139</v>
      </c>
      <c r="I220" s="145">
        <v>11.4</v>
      </c>
      <c r="J220" s="120">
        <v>43739</v>
      </c>
      <c r="K220" s="120">
        <v>43734</v>
      </c>
      <c r="L220" s="119" t="s">
        <v>137</v>
      </c>
      <c r="M220" s="121">
        <f t="shared" si="37"/>
        <v>14000</v>
      </c>
      <c r="N220" s="121">
        <f t="shared" si="38"/>
        <v>11000</v>
      </c>
      <c r="O220" s="122" t="str">
        <f t="shared" si="39"/>
        <v>No Yes None 14000 11000</v>
      </c>
      <c r="P220" s="123">
        <f>IF(H220="Casement-slider",16,VLOOKUP(O220,'2. Version 5.0 Criteria'!$B$6:$D$39,3,FALSE))</f>
        <v>3</v>
      </c>
      <c r="Q220" s="124" t="e">
        <f t="shared" si="41"/>
        <v>#N/A</v>
      </c>
      <c r="R220" s="124" t="e">
        <f t="shared" si="41"/>
        <v>#N/A</v>
      </c>
      <c r="S220" s="124">
        <f t="shared" si="41"/>
        <v>11.4</v>
      </c>
      <c r="T220" s="124" t="e">
        <f t="shared" si="41"/>
        <v>#N/A</v>
      </c>
      <c r="U220" s="124" t="e">
        <f t="shared" si="41"/>
        <v>#N/A</v>
      </c>
      <c r="V220" s="124" t="e">
        <f t="shared" si="41"/>
        <v>#N/A</v>
      </c>
      <c r="W220" s="124" t="e">
        <f t="shared" si="41"/>
        <v>#N/A</v>
      </c>
      <c r="X220" s="124" t="e">
        <f t="shared" si="41"/>
        <v>#N/A</v>
      </c>
      <c r="Y220" s="124" t="e">
        <f t="shared" si="41"/>
        <v>#N/A</v>
      </c>
      <c r="Z220" s="124" t="e">
        <f t="shared" si="41"/>
        <v>#N/A</v>
      </c>
      <c r="AA220" s="124" t="e">
        <f t="shared" si="41"/>
        <v>#N/A</v>
      </c>
      <c r="AB220" s="124" t="e">
        <f t="shared" si="41"/>
        <v>#N/A</v>
      </c>
      <c r="AC220" s="124" t="e">
        <f t="shared" si="41"/>
        <v>#N/A</v>
      </c>
      <c r="AD220" s="124" t="e">
        <f t="shared" si="41"/>
        <v>#N/A</v>
      </c>
      <c r="AE220" s="124" t="e">
        <f t="shared" si="41"/>
        <v>#N/A</v>
      </c>
      <c r="AF220" s="124" t="e">
        <f t="shared" si="41"/>
        <v>#N/A</v>
      </c>
      <c r="AG220" s="124" t="e">
        <f t="shared" si="40"/>
        <v>#N/A</v>
      </c>
      <c r="AH220" s="124" t="e">
        <f t="shared" si="40"/>
        <v>#N/A</v>
      </c>
      <c r="AJ220" s="142"/>
      <c r="AK220" s="143"/>
      <c r="AL220" s="143"/>
      <c r="AM220" s="143"/>
      <c r="AN220" s="143"/>
      <c r="AO220" s="143"/>
      <c r="AP220" s="143"/>
      <c r="AQ220" s="143"/>
      <c r="AR220" s="143"/>
      <c r="AS220" s="143"/>
      <c r="AT220" s="143"/>
      <c r="AU220" s="2"/>
      <c r="AV220" s="3"/>
      <c r="AW220" s="129"/>
      <c r="AX220" s="129"/>
      <c r="AY220" s="129"/>
    </row>
    <row r="221" spans="1:51" s="125" customFormat="1" x14ac:dyDescent="0.2">
      <c r="A221" s="113"/>
      <c r="B221" s="114" t="s">
        <v>386</v>
      </c>
      <c r="C221" s="115" t="s">
        <v>408</v>
      </c>
      <c r="D221" s="116">
        <v>12000</v>
      </c>
      <c r="E221" s="117" t="s">
        <v>136</v>
      </c>
      <c r="F221" s="118" t="s">
        <v>137</v>
      </c>
      <c r="G221" s="118" t="s">
        <v>138</v>
      </c>
      <c r="H221" s="119" t="s">
        <v>139</v>
      </c>
      <c r="I221" s="145">
        <v>11.4</v>
      </c>
      <c r="J221" s="120">
        <v>43739</v>
      </c>
      <c r="K221" s="120">
        <v>43734</v>
      </c>
      <c r="L221" s="119" t="s">
        <v>138</v>
      </c>
      <c r="M221" s="121">
        <f t="shared" si="37"/>
        <v>14000</v>
      </c>
      <c r="N221" s="121">
        <f t="shared" si="38"/>
        <v>11000</v>
      </c>
      <c r="O221" s="122" t="str">
        <f t="shared" si="39"/>
        <v>No Yes None 14000 11000</v>
      </c>
      <c r="P221" s="123">
        <f>IF(H221="Casement-slider",16,VLOOKUP(O221,'2. Version 5.0 Criteria'!$B$6:$D$39,3,FALSE))</f>
        <v>3</v>
      </c>
      <c r="Q221" s="124" t="e">
        <f t="shared" si="41"/>
        <v>#N/A</v>
      </c>
      <c r="R221" s="124" t="e">
        <f t="shared" si="41"/>
        <v>#N/A</v>
      </c>
      <c r="S221" s="124">
        <f t="shared" si="41"/>
        <v>11.4</v>
      </c>
      <c r="T221" s="124" t="e">
        <f t="shared" si="41"/>
        <v>#N/A</v>
      </c>
      <c r="U221" s="124" t="e">
        <f t="shared" si="41"/>
        <v>#N/A</v>
      </c>
      <c r="V221" s="124" t="e">
        <f t="shared" si="41"/>
        <v>#N/A</v>
      </c>
      <c r="W221" s="124" t="e">
        <f t="shared" si="41"/>
        <v>#N/A</v>
      </c>
      <c r="X221" s="124" t="e">
        <f t="shared" si="41"/>
        <v>#N/A</v>
      </c>
      <c r="Y221" s="124" t="e">
        <f t="shared" si="41"/>
        <v>#N/A</v>
      </c>
      <c r="Z221" s="124" t="e">
        <f t="shared" si="41"/>
        <v>#N/A</v>
      </c>
      <c r="AA221" s="124" t="e">
        <f t="shared" si="41"/>
        <v>#N/A</v>
      </c>
      <c r="AB221" s="124" t="e">
        <f t="shared" si="41"/>
        <v>#N/A</v>
      </c>
      <c r="AC221" s="124" t="e">
        <f t="shared" si="41"/>
        <v>#N/A</v>
      </c>
      <c r="AD221" s="124" t="e">
        <f t="shared" si="41"/>
        <v>#N/A</v>
      </c>
      <c r="AE221" s="124" t="e">
        <f t="shared" si="41"/>
        <v>#N/A</v>
      </c>
      <c r="AF221" s="124" t="e">
        <f t="shared" si="41"/>
        <v>#N/A</v>
      </c>
      <c r="AG221" s="124" t="e">
        <f t="shared" si="40"/>
        <v>#N/A</v>
      </c>
      <c r="AH221" s="124" t="e">
        <f t="shared" si="40"/>
        <v>#N/A</v>
      </c>
      <c r="AJ221" s="142"/>
      <c r="AK221" s="143"/>
      <c r="AL221" s="143"/>
      <c r="AM221" s="143"/>
      <c r="AN221" s="143"/>
      <c r="AO221" s="143"/>
      <c r="AP221" s="143"/>
      <c r="AQ221" s="143"/>
      <c r="AR221" s="143"/>
      <c r="AS221" s="143"/>
      <c r="AT221" s="143"/>
      <c r="AU221" s="2"/>
      <c r="AV221" s="3"/>
      <c r="AW221" s="129"/>
      <c r="AX221" s="129"/>
      <c r="AY221" s="129"/>
    </row>
    <row r="222" spans="1:51" s="125" customFormat="1" x14ac:dyDescent="0.2">
      <c r="A222" s="113"/>
      <c r="B222" s="114" t="s">
        <v>386</v>
      </c>
      <c r="C222" s="115" t="s">
        <v>409</v>
      </c>
      <c r="D222" s="116">
        <v>12000</v>
      </c>
      <c r="E222" s="117" t="s">
        <v>136</v>
      </c>
      <c r="F222" s="118" t="s">
        <v>137</v>
      </c>
      <c r="G222" s="118" t="s">
        <v>138</v>
      </c>
      <c r="H222" s="119" t="s">
        <v>139</v>
      </c>
      <c r="I222" s="145">
        <v>11.4</v>
      </c>
      <c r="J222" s="120">
        <v>43739</v>
      </c>
      <c r="K222" s="120">
        <v>43734</v>
      </c>
      <c r="L222" s="119" t="s">
        <v>137</v>
      </c>
      <c r="M222" s="121">
        <f t="shared" si="37"/>
        <v>14000</v>
      </c>
      <c r="N222" s="121">
        <f t="shared" si="38"/>
        <v>11000</v>
      </c>
      <c r="O222" s="122" t="str">
        <f t="shared" si="39"/>
        <v>No Yes None 14000 11000</v>
      </c>
      <c r="P222" s="123">
        <f>IF(H222="Casement-slider",16,VLOOKUP(O222,'2. Version 5.0 Criteria'!$B$6:$D$39,3,FALSE))</f>
        <v>3</v>
      </c>
      <c r="Q222" s="124" t="e">
        <f t="shared" si="41"/>
        <v>#N/A</v>
      </c>
      <c r="R222" s="124" t="e">
        <f t="shared" si="41"/>
        <v>#N/A</v>
      </c>
      <c r="S222" s="124">
        <f t="shared" si="41"/>
        <v>11.4</v>
      </c>
      <c r="T222" s="124" t="e">
        <f t="shared" si="41"/>
        <v>#N/A</v>
      </c>
      <c r="U222" s="124" t="e">
        <f t="shared" si="41"/>
        <v>#N/A</v>
      </c>
      <c r="V222" s="124" t="e">
        <f t="shared" si="41"/>
        <v>#N/A</v>
      </c>
      <c r="W222" s="124" t="e">
        <f t="shared" si="41"/>
        <v>#N/A</v>
      </c>
      <c r="X222" s="124" t="e">
        <f t="shared" si="41"/>
        <v>#N/A</v>
      </c>
      <c r="Y222" s="124" t="e">
        <f t="shared" si="41"/>
        <v>#N/A</v>
      </c>
      <c r="Z222" s="124" t="e">
        <f t="shared" si="41"/>
        <v>#N/A</v>
      </c>
      <c r="AA222" s="124" t="e">
        <f t="shared" si="41"/>
        <v>#N/A</v>
      </c>
      <c r="AB222" s="124" t="e">
        <f t="shared" si="41"/>
        <v>#N/A</v>
      </c>
      <c r="AC222" s="124" t="e">
        <f t="shared" si="41"/>
        <v>#N/A</v>
      </c>
      <c r="AD222" s="124" t="e">
        <f t="shared" si="41"/>
        <v>#N/A</v>
      </c>
      <c r="AE222" s="124" t="e">
        <f t="shared" si="41"/>
        <v>#N/A</v>
      </c>
      <c r="AF222" s="124" t="e">
        <f t="shared" si="41"/>
        <v>#N/A</v>
      </c>
      <c r="AG222" s="124" t="e">
        <f t="shared" si="40"/>
        <v>#N/A</v>
      </c>
      <c r="AH222" s="124" t="e">
        <f t="shared" si="40"/>
        <v>#N/A</v>
      </c>
      <c r="AJ222" s="142"/>
      <c r="AK222" s="143"/>
      <c r="AL222" s="143"/>
      <c r="AM222" s="143"/>
      <c r="AN222" s="143"/>
      <c r="AO222" s="143"/>
      <c r="AP222" s="143"/>
      <c r="AQ222" s="143"/>
      <c r="AR222" s="143"/>
      <c r="AS222" s="143"/>
      <c r="AT222" s="143"/>
      <c r="AU222" s="2"/>
      <c r="AV222" s="3"/>
      <c r="AW222" s="129"/>
      <c r="AX222" s="129"/>
      <c r="AY222" s="129"/>
    </row>
    <row r="223" spans="1:51" s="125" customFormat="1" x14ac:dyDescent="0.2">
      <c r="A223" s="113"/>
      <c r="B223" s="114" t="s">
        <v>386</v>
      </c>
      <c r="C223" s="115" t="s">
        <v>409</v>
      </c>
      <c r="D223" s="116">
        <v>12000</v>
      </c>
      <c r="E223" s="117" t="s">
        <v>136</v>
      </c>
      <c r="F223" s="118" t="s">
        <v>137</v>
      </c>
      <c r="G223" s="118" t="s">
        <v>138</v>
      </c>
      <c r="H223" s="119" t="s">
        <v>139</v>
      </c>
      <c r="I223" s="145">
        <v>11.4</v>
      </c>
      <c r="J223" s="120">
        <v>44536</v>
      </c>
      <c r="K223" s="120">
        <v>44536</v>
      </c>
      <c r="L223" s="119" t="s">
        <v>137</v>
      </c>
      <c r="M223" s="121">
        <f t="shared" si="37"/>
        <v>14000</v>
      </c>
      <c r="N223" s="121">
        <f t="shared" si="38"/>
        <v>11000</v>
      </c>
      <c r="O223" s="122" t="str">
        <f t="shared" si="39"/>
        <v>No Yes None 14000 11000</v>
      </c>
      <c r="P223" s="123">
        <f>IF(H223="Casement-slider",16,VLOOKUP(O223,'2. Version 5.0 Criteria'!$B$6:$D$39,3,FALSE))</f>
        <v>3</v>
      </c>
      <c r="Q223" s="124" t="e">
        <f t="shared" si="41"/>
        <v>#N/A</v>
      </c>
      <c r="R223" s="124" t="e">
        <f t="shared" si="41"/>
        <v>#N/A</v>
      </c>
      <c r="S223" s="124">
        <f t="shared" si="41"/>
        <v>11.4</v>
      </c>
      <c r="T223" s="124" t="e">
        <f t="shared" si="41"/>
        <v>#N/A</v>
      </c>
      <c r="U223" s="124" t="e">
        <f t="shared" si="41"/>
        <v>#N/A</v>
      </c>
      <c r="V223" s="124" t="e">
        <f t="shared" si="41"/>
        <v>#N/A</v>
      </c>
      <c r="W223" s="124" t="e">
        <f t="shared" si="41"/>
        <v>#N/A</v>
      </c>
      <c r="X223" s="124" t="e">
        <f t="shared" si="41"/>
        <v>#N/A</v>
      </c>
      <c r="Y223" s="124" t="e">
        <f t="shared" si="41"/>
        <v>#N/A</v>
      </c>
      <c r="Z223" s="124" t="e">
        <f t="shared" si="41"/>
        <v>#N/A</v>
      </c>
      <c r="AA223" s="124" t="e">
        <f t="shared" si="41"/>
        <v>#N/A</v>
      </c>
      <c r="AB223" s="124" t="e">
        <f t="shared" si="41"/>
        <v>#N/A</v>
      </c>
      <c r="AC223" s="124" t="e">
        <f t="shared" si="41"/>
        <v>#N/A</v>
      </c>
      <c r="AD223" s="124" t="e">
        <f t="shared" si="41"/>
        <v>#N/A</v>
      </c>
      <c r="AE223" s="124" t="e">
        <f t="shared" si="41"/>
        <v>#N/A</v>
      </c>
      <c r="AF223" s="124" t="e">
        <f t="shared" si="41"/>
        <v>#N/A</v>
      </c>
      <c r="AG223" s="124" t="e">
        <f t="shared" si="40"/>
        <v>#N/A</v>
      </c>
      <c r="AH223" s="124" t="e">
        <f t="shared" si="40"/>
        <v>#N/A</v>
      </c>
      <c r="AJ223" s="142"/>
      <c r="AK223" s="143"/>
      <c r="AL223" s="143"/>
      <c r="AM223" s="143"/>
      <c r="AN223" s="143"/>
      <c r="AO223" s="143"/>
      <c r="AP223" s="143"/>
      <c r="AQ223" s="143"/>
      <c r="AR223" s="143"/>
      <c r="AS223" s="143"/>
      <c r="AT223" s="143"/>
      <c r="AU223" s="2"/>
      <c r="AV223" s="3"/>
      <c r="AW223" s="129"/>
      <c r="AX223" s="129"/>
      <c r="AY223" s="129"/>
    </row>
    <row r="224" spans="1:51" s="125" customFormat="1" x14ac:dyDescent="0.2">
      <c r="A224" s="113"/>
      <c r="B224" s="114" t="s">
        <v>178</v>
      </c>
      <c r="C224" s="115" t="s">
        <v>410</v>
      </c>
      <c r="D224" s="116">
        <v>12100</v>
      </c>
      <c r="E224" s="117" t="s">
        <v>136</v>
      </c>
      <c r="F224" s="118" t="s">
        <v>137</v>
      </c>
      <c r="G224" s="118" t="s">
        <v>138</v>
      </c>
      <c r="H224" s="119" t="s">
        <v>139</v>
      </c>
      <c r="I224" s="145">
        <v>11.4</v>
      </c>
      <c r="J224" s="120">
        <v>43388</v>
      </c>
      <c r="K224" s="120">
        <v>43402</v>
      </c>
      <c r="L224" s="119" t="s">
        <v>138</v>
      </c>
      <c r="M224" s="121">
        <f t="shared" si="37"/>
        <v>14000</v>
      </c>
      <c r="N224" s="121">
        <f t="shared" si="38"/>
        <v>11000</v>
      </c>
      <c r="O224" s="122" t="str">
        <f t="shared" si="39"/>
        <v>No Yes None 14000 11000</v>
      </c>
      <c r="P224" s="123">
        <f>IF(H224="Casement-slider",16,VLOOKUP(O224,'2. Version 5.0 Criteria'!$B$6:$D$39,3,FALSE))</f>
        <v>3</v>
      </c>
      <c r="Q224" s="124" t="e">
        <f t="shared" si="41"/>
        <v>#N/A</v>
      </c>
      <c r="R224" s="124" t="e">
        <f t="shared" si="41"/>
        <v>#N/A</v>
      </c>
      <c r="S224" s="124">
        <f t="shared" si="41"/>
        <v>11.4</v>
      </c>
      <c r="T224" s="124" t="e">
        <f t="shared" si="41"/>
        <v>#N/A</v>
      </c>
      <c r="U224" s="124" t="e">
        <f t="shared" si="41"/>
        <v>#N/A</v>
      </c>
      <c r="V224" s="124" t="e">
        <f t="shared" si="41"/>
        <v>#N/A</v>
      </c>
      <c r="W224" s="124" t="e">
        <f t="shared" si="41"/>
        <v>#N/A</v>
      </c>
      <c r="X224" s="124" t="e">
        <f t="shared" si="41"/>
        <v>#N/A</v>
      </c>
      <c r="Y224" s="124" t="e">
        <f t="shared" si="41"/>
        <v>#N/A</v>
      </c>
      <c r="Z224" s="124" t="e">
        <f t="shared" si="41"/>
        <v>#N/A</v>
      </c>
      <c r="AA224" s="124" t="e">
        <f t="shared" si="41"/>
        <v>#N/A</v>
      </c>
      <c r="AB224" s="124" t="e">
        <f t="shared" si="41"/>
        <v>#N/A</v>
      </c>
      <c r="AC224" s="124" t="e">
        <f t="shared" si="41"/>
        <v>#N/A</v>
      </c>
      <c r="AD224" s="124" t="e">
        <f t="shared" si="41"/>
        <v>#N/A</v>
      </c>
      <c r="AE224" s="124" t="e">
        <f t="shared" si="41"/>
        <v>#N/A</v>
      </c>
      <c r="AF224" s="124" t="e">
        <f t="shared" ref="AF224:AH239" si="42">IF($P224=AF$3, $I224, NA())</f>
        <v>#N/A</v>
      </c>
      <c r="AG224" s="124" t="e">
        <f t="shared" si="42"/>
        <v>#N/A</v>
      </c>
      <c r="AH224" s="124" t="e">
        <f t="shared" si="42"/>
        <v>#N/A</v>
      </c>
      <c r="AJ224" s="142"/>
      <c r="AK224" s="143"/>
      <c r="AL224" s="143"/>
      <c r="AM224" s="143"/>
      <c r="AN224" s="143"/>
      <c r="AO224" s="143"/>
      <c r="AP224" s="143"/>
      <c r="AQ224" s="143"/>
      <c r="AR224" s="143"/>
      <c r="AS224" s="143"/>
      <c r="AT224" s="143"/>
      <c r="AU224" s="2"/>
      <c r="AV224" s="3"/>
      <c r="AW224" s="129"/>
      <c r="AX224" s="129"/>
      <c r="AY224" s="129"/>
    </row>
    <row r="225" spans="1:51" s="125" customFormat="1" x14ac:dyDescent="0.2">
      <c r="A225" s="113"/>
      <c r="B225" s="114" t="s">
        <v>178</v>
      </c>
      <c r="C225" s="115" t="s">
        <v>411</v>
      </c>
      <c r="D225" s="116">
        <v>12200</v>
      </c>
      <c r="E225" s="117" t="s">
        <v>136</v>
      </c>
      <c r="F225" s="118" t="s">
        <v>137</v>
      </c>
      <c r="G225" s="118" t="s">
        <v>138</v>
      </c>
      <c r="H225" s="119" t="s">
        <v>139</v>
      </c>
      <c r="I225" s="145">
        <v>11.4</v>
      </c>
      <c r="J225" s="120">
        <v>44141</v>
      </c>
      <c r="K225" s="120">
        <v>44146</v>
      </c>
      <c r="L225" s="119" t="s">
        <v>138</v>
      </c>
      <c r="M225" s="121">
        <f t="shared" si="37"/>
        <v>14000</v>
      </c>
      <c r="N225" s="121">
        <f t="shared" si="38"/>
        <v>11000</v>
      </c>
      <c r="O225" s="122" t="str">
        <f t="shared" si="39"/>
        <v>No Yes None 14000 11000</v>
      </c>
      <c r="P225" s="123">
        <f>IF(H225="Casement-slider",16,VLOOKUP(O225,'2. Version 5.0 Criteria'!$B$6:$D$39,3,FALSE))</f>
        <v>3</v>
      </c>
      <c r="Q225" s="124" t="e">
        <f t="shared" ref="Q225:AF240" si="43">IF($P225=Q$3, $I225, NA())</f>
        <v>#N/A</v>
      </c>
      <c r="R225" s="124" t="e">
        <f t="shared" si="43"/>
        <v>#N/A</v>
      </c>
      <c r="S225" s="124">
        <f t="shared" si="43"/>
        <v>11.4</v>
      </c>
      <c r="T225" s="124" t="e">
        <f t="shared" si="43"/>
        <v>#N/A</v>
      </c>
      <c r="U225" s="124" t="e">
        <f t="shared" si="43"/>
        <v>#N/A</v>
      </c>
      <c r="V225" s="124" t="e">
        <f t="shared" si="43"/>
        <v>#N/A</v>
      </c>
      <c r="W225" s="124" t="e">
        <f t="shared" si="43"/>
        <v>#N/A</v>
      </c>
      <c r="X225" s="124" t="e">
        <f t="shared" si="43"/>
        <v>#N/A</v>
      </c>
      <c r="Y225" s="124" t="e">
        <f t="shared" si="43"/>
        <v>#N/A</v>
      </c>
      <c r="Z225" s="124" t="e">
        <f t="shared" si="43"/>
        <v>#N/A</v>
      </c>
      <c r="AA225" s="124" t="e">
        <f t="shared" si="43"/>
        <v>#N/A</v>
      </c>
      <c r="AB225" s="124" t="e">
        <f t="shared" si="43"/>
        <v>#N/A</v>
      </c>
      <c r="AC225" s="124" t="e">
        <f t="shared" si="43"/>
        <v>#N/A</v>
      </c>
      <c r="AD225" s="124" t="e">
        <f t="shared" si="43"/>
        <v>#N/A</v>
      </c>
      <c r="AE225" s="124" t="e">
        <f t="shared" si="43"/>
        <v>#N/A</v>
      </c>
      <c r="AF225" s="124" t="e">
        <f t="shared" si="43"/>
        <v>#N/A</v>
      </c>
      <c r="AG225" s="124" t="e">
        <f t="shared" si="42"/>
        <v>#N/A</v>
      </c>
      <c r="AH225" s="124" t="e">
        <f t="shared" si="42"/>
        <v>#N/A</v>
      </c>
      <c r="AJ225" s="142"/>
      <c r="AK225" s="143"/>
      <c r="AL225" s="143"/>
      <c r="AM225" s="143"/>
      <c r="AN225" s="143"/>
      <c r="AO225" s="143"/>
      <c r="AP225" s="143"/>
      <c r="AQ225" s="143"/>
      <c r="AR225" s="143"/>
      <c r="AS225" s="143"/>
      <c r="AT225" s="143"/>
      <c r="AU225" s="2"/>
      <c r="AV225" s="3"/>
      <c r="AW225" s="129"/>
      <c r="AX225" s="129"/>
      <c r="AY225" s="129"/>
    </row>
    <row r="226" spans="1:51" s="125" customFormat="1" x14ac:dyDescent="0.2">
      <c r="A226" s="113"/>
      <c r="B226" s="114" t="s">
        <v>208</v>
      </c>
      <c r="C226" s="115" t="s">
        <v>412</v>
      </c>
      <c r="D226" s="116">
        <v>8000</v>
      </c>
      <c r="E226" s="117" t="s">
        <v>136</v>
      </c>
      <c r="F226" s="118" t="s">
        <v>137</v>
      </c>
      <c r="G226" s="118" t="s">
        <v>138</v>
      </c>
      <c r="H226" s="119" t="s">
        <v>139</v>
      </c>
      <c r="I226" s="145">
        <v>11.4</v>
      </c>
      <c r="J226" s="120">
        <v>44182</v>
      </c>
      <c r="K226" s="120">
        <v>44183</v>
      </c>
      <c r="L226" s="119" t="s">
        <v>138</v>
      </c>
      <c r="M226" s="121">
        <f t="shared" si="37"/>
        <v>11000</v>
      </c>
      <c r="N226" s="121">
        <f t="shared" si="38"/>
        <v>8000</v>
      </c>
      <c r="O226" s="122" t="str">
        <f t="shared" si="39"/>
        <v>No Yes None 11000 8000</v>
      </c>
      <c r="P226" s="123">
        <f>IF(H226="Casement-slider",16,VLOOKUP(O226,'2. Version 5.0 Criteria'!$B$6:$D$39,3,FALSE))</f>
        <v>3</v>
      </c>
      <c r="Q226" s="124" t="e">
        <f t="shared" si="43"/>
        <v>#N/A</v>
      </c>
      <c r="R226" s="124" t="e">
        <f t="shared" si="43"/>
        <v>#N/A</v>
      </c>
      <c r="S226" s="124">
        <f t="shared" si="43"/>
        <v>11.4</v>
      </c>
      <c r="T226" s="124" t="e">
        <f t="shared" si="43"/>
        <v>#N/A</v>
      </c>
      <c r="U226" s="124" t="e">
        <f t="shared" si="43"/>
        <v>#N/A</v>
      </c>
      <c r="V226" s="124" t="e">
        <f t="shared" si="43"/>
        <v>#N/A</v>
      </c>
      <c r="W226" s="124" t="e">
        <f t="shared" si="43"/>
        <v>#N/A</v>
      </c>
      <c r="X226" s="124" t="e">
        <f t="shared" si="43"/>
        <v>#N/A</v>
      </c>
      <c r="Y226" s="124" t="e">
        <f t="shared" si="43"/>
        <v>#N/A</v>
      </c>
      <c r="Z226" s="124" t="e">
        <f t="shared" si="43"/>
        <v>#N/A</v>
      </c>
      <c r="AA226" s="124" t="e">
        <f t="shared" si="43"/>
        <v>#N/A</v>
      </c>
      <c r="AB226" s="124" t="e">
        <f t="shared" si="43"/>
        <v>#N/A</v>
      </c>
      <c r="AC226" s="124" t="e">
        <f t="shared" si="43"/>
        <v>#N/A</v>
      </c>
      <c r="AD226" s="124" t="e">
        <f t="shared" si="43"/>
        <v>#N/A</v>
      </c>
      <c r="AE226" s="124" t="e">
        <f t="shared" si="43"/>
        <v>#N/A</v>
      </c>
      <c r="AF226" s="124" t="e">
        <f t="shared" si="43"/>
        <v>#N/A</v>
      </c>
      <c r="AG226" s="124" t="e">
        <f t="shared" si="42"/>
        <v>#N/A</v>
      </c>
      <c r="AH226" s="124" t="e">
        <f t="shared" si="42"/>
        <v>#N/A</v>
      </c>
      <c r="AJ226" s="142"/>
      <c r="AK226" s="143"/>
      <c r="AL226" s="143"/>
      <c r="AM226" s="143"/>
      <c r="AN226" s="143"/>
      <c r="AO226" s="143"/>
      <c r="AP226" s="143"/>
      <c r="AQ226" s="143"/>
      <c r="AR226" s="143"/>
      <c r="AS226" s="143"/>
      <c r="AT226" s="143"/>
      <c r="AU226" s="2"/>
      <c r="AV226" s="3"/>
      <c r="AW226" s="129"/>
      <c r="AX226" s="129"/>
      <c r="AY226" s="129"/>
    </row>
    <row r="227" spans="1:51" s="125" customFormat="1" x14ac:dyDescent="0.2">
      <c r="A227" s="113"/>
      <c r="B227" s="114" t="s">
        <v>178</v>
      </c>
      <c r="C227" s="115" t="s">
        <v>413</v>
      </c>
      <c r="D227" s="116">
        <v>8000</v>
      </c>
      <c r="E227" s="117" t="s">
        <v>136</v>
      </c>
      <c r="F227" s="118" t="s">
        <v>137</v>
      </c>
      <c r="G227" s="118" t="s">
        <v>138</v>
      </c>
      <c r="H227" s="119" t="s">
        <v>139</v>
      </c>
      <c r="I227" s="145">
        <v>11.4</v>
      </c>
      <c r="J227" s="120">
        <v>43388</v>
      </c>
      <c r="K227" s="120">
        <v>43403</v>
      </c>
      <c r="L227" s="119" t="s">
        <v>138</v>
      </c>
      <c r="M227" s="121">
        <f t="shared" si="37"/>
        <v>11000</v>
      </c>
      <c r="N227" s="121">
        <f t="shared" si="38"/>
        <v>8000</v>
      </c>
      <c r="O227" s="122" t="str">
        <f t="shared" si="39"/>
        <v>No Yes None 11000 8000</v>
      </c>
      <c r="P227" s="123">
        <f>IF(H227="Casement-slider",16,VLOOKUP(O227,'2. Version 5.0 Criteria'!$B$6:$D$39,3,FALSE))</f>
        <v>3</v>
      </c>
      <c r="Q227" s="124" t="e">
        <f t="shared" si="43"/>
        <v>#N/A</v>
      </c>
      <c r="R227" s="124" t="e">
        <f t="shared" si="43"/>
        <v>#N/A</v>
      </c>
      <c r="S227" s="124">
        <f t="shared" si="43"/>
        <v>11.4</v>
      </c>
      <c r="T227" s="124" t="e">
        <f t="shared" si="43"/>
        <v>#N/A</v>
      </c>
      <c r="U227" s="124" t="e">
        <f t="shared" si="43"/>
        <v>#N/A</v>
      </c>
      <c r="V227" s="124" t="e">
        <f t="shared" si="43"/>
        <v>#N/A</v>
      </c>
      <c r="W227" s="124" t="e">
        <f t="shared" si="43"/>
        <v>#N/A</v>
      </c>
      <c r="X227" s="124" t="e">
        <f t="shared" si="43"/>
        <v>#N/A</v>
      </c>
      <c r="Y227" s="124" t="e">
        <f t="shared" si="43"/>
        <v>#N/A</v>
      </c>
      <c r="Z227" s="124" t="e">
        <f t="shared" si="43"/>
        <v>#N/A</v>
      </c>
      <c r="AA227" s="124" t="e">
        <f t="shared" si="43"/>
        <v>#N/A</v>
      </c>
      <c r="AB227" s="124" t="e">
        <f t="shared" si="43"/>
        <v>#N/A</v>
      </c>
      <c r="AC227" s="124" t="e">
        <f t="shared" si="43"/>
        <v>#N/A</v>
      </c>
      <c r="AD227" s="124" t="e">
        <f t="shared" si="43"/>
        <v>#N/A</v>
      </c>
      <c r="AE227" s="124" t="e">
        <f t="shared" si="43"/>
        <v>#N/A</v>
      </c>
      <c r="AF227" s="124" t="e">
        <f t="shared" si="43"/>
        <v>#N/A</v>
      </c>
      <c r="AG227" s="124" t="e">
        <f t="shared" si="42"/>
        <v>#N/A</v>
      </c>
      <c r="AH227" s="124" t="e">
        <f t="shared" si="42"/>
        <v>#N/A</v>
      </c>
      <c r="AJ227" s="142"/>
      <c r="AK227" s="143"/>
      <c r="AL227" s="143"/>
      <c r="AM227" s="143"/>
      <c r="AN227" s="143"/>
      <c r="AO227" s="143"/>
      <c r="AP227" s="143"/>
      <c r="AQ227" s="143"/>
      <c r="AR227" s="143"/>
      <c r="AS227" s="143"/>
      <c r="AT227" s="143"/>
      <c r="AU227" s="2"/>
      <c r="AV227" s="3"/>
      <c r="AW227" s="129"/>
      <c r="AX227" s="129"/>
      <c r="AY227" s="129"/>
    </row>
    <row r="228" spans="1:51" s="125" customFormat="1" x14ac:dyDescent="0.2">
      <c r="A228" s="113"/>
      <c r="B228" s="114" t="s">
        <v>178</v>
      </c>
      <c r="C228" s="115" t="s">
        <v>414</v>
      </c>
      <c r="D228" s="116">
        <v>8000</v>
      </c>
      <c r="E228" s="117" t="s">
        <v>136</v>
      </c>
      <c r="F228" s="118" t="s">
        <v>137</v>
      </c>
      <c r="G228" s="118" t="s">
        <v>138</v>
      </c>
      <c r="H228" s="119" t="s">
        <v>139</v>
      </c>
      <c r="I228" s="145">
        <v>11.4</v>
      </c>
      <c r="J228" s="120">
        <v>44141</v>
      </c>
      <c r="K228" s="120">
        <v>44146</v>
      </c>
      <c r="L228" s="119" t="s">
        <v>137</v>
      </c>
      <c r="M228" s="121">
        <f t="shared" si="37"/>
        <v>11000</v>
      </c>
      <c r="N228" s="121">
        <f t="shared" si="38"/>
        <v>8000</v>
      </c>
      <c r="O228" s="122" t="str">
        <f t="shared" si="39"/>
        <v>No Yes None 11000 8000</v>
      </c>
      <c r="P228" s="123">
        <f>IF(H228="Casement-slider",16,VLOOKUP(O228,'2. Version 5.0 Criteria'!$B$6:$D$39,3,FALSE))</f>
        <v>3</v>
      </c>
      <c r="Q228" s="124" t="e">
        <f t="shared" si="43"/>
        <v>#N/A</v>
      </c>
      <c r="R228" s="124" t="e">
        <f t="shared" si="43"/>
        <v>#N/A</v>
      </c>
      <c r="S228" s="124">
        <f t="shared" si="43"/>
        <v>11.4</v>
      </c>
      <c r="T228" s="124" t="e">
        <f t="shared" si="43"/>
        <v>#N/A</v>
      </c>
      <c r="U228" s="124" t="e">
        <f t="shared" si="43"/>
        <v>#N/A</v>
      </c>
      <c r="V228" s="124" t="e">
        <f t="shared" si="43"/>
        <v>#N/A</v>
      </c>
      <c r="W228" s="124" t="e">
        <f t="shared" si="43"/>
        <v>#N/A</v>
      </c>
      <c r="X228" s="124" t="e">
        <f t="shared" si="43"/>
        <v>#N/A</v>
      </c>
      <c r="Y228" s="124" t="e">
        <f t="shared" si="43"/>
        <v>#N/A</v>
      </c>
      <c r="Z228" s="124" t="e">
        <f t="shared" si="43"/>
        <v>#N/A</v>
      </c>
      <c r="AA228" s="124" t="e">
        <f t="shared" si="43"/>
        <v>#N/A</v>
      </c>
      <c r="AB228" s="124" t="e">
        <f t="shared" si="43"/>
        <v>#N/A</v>
      </c>
      <c r="AC228" s="124" t="e">
        <f t="shared" si="43"/>
        <v>#N/A</v>
      </c>
      <c r="AD228" s="124" t="e">
        <f t="shared" si="43"/>
        <v>#N/A</v>
      </c>
      <c r="AE228" s="124" t="e">
        <f t="shared" si="43"/>
        <v>#N/A</v>
      </c>
      <c r="AF228" s="124" t="e">
        <f t="shared" si="43"/>
        <v>#N/A</v>
      </c>
      <c r="AG228" s="124" t="e">
        <f t="shared" si="42"/>
        <v>#N/A</v>
      </c>
      <c r="AH228" s="124" t="e">
        <f t="shared" si="42"/>
        <v>#N/A</v>
      </c>
      <c r="AJ228" s="142"/>
      <c r="AK228" s="143"/>
      <c r="AL228" s="143"/>
      <c r="AM228" s="143"/>
      <c r="AN228" s="143"/>
      <c r="AO228" s="143"/>
      <c r="AP228" s="143"/>
      <c r="AQ228" s="143"/>
      <c r="AR228" s="143"/>
      <c r="AS228" s="143"/>
      <c r="AT228" s="143"/>
      <c r="AU228" s="2"/>
      <c r="AV228" s="3"/>
      <c r="AW228" s="129"/>
      <c r="AX228" s="129"/>
      <c r="AY228" s="129"/>
    </row>
    <row r="229" spans="1:51" s="125" customFormat="1" x14ac:dyDescent="0.2">
      <c r="A229" s="113"/>
      <c r="B229" s="114" t="s">
        <v>282</v>
      </c>
      <c r="C229" s="115" t="s">
        <v>415</v>
      </c>
      <c r="D229" s="116">
        <v>8000</v>
      </c>
      <c r="E229" s="117" t="s">
        <v>136</v>
      </c>
      <c r="F229" s="118" t="s">
        <v>137</v>
      </c>
      <c r="G229" s="118" t="s">
        <v>138</v>
      </c>
      <c r="H229" s="119" t="s">
        <v>139</v>
      </c>
      <c r="I229" s="145">
        <v>11.4</v>
      </c>
      <c r="J229" s="120">
        <v>44423</v>
      </c>
      <c r="K229" s="120">
        <v>44425</v>
      </c>
      <c r="L229" s="119" t="s">
        <v>138</v>
      </c>
      <c r="M229" s="121">
        <f t="shared" si="37"/>
        <v>11000</v>
      </c>
      <c r="N229" s="121">
        <f t="shared" si="38"/>
        <v>8000</v>
      </c>
      <c r="O229" s="122" t="str">
        <f t="shared" si="39"/>
        <v>No Yes None 11000 8000</v>
      </c>
      <c r="P229" s="123">
        <f>IF(H229="Casement-slider",16,VLOOKUP(O229,'2. Version 5.0 Criteria'!$B$6:$D$39,3,FALSE))</f>
        <v>3</v>
      </c>
      <c r="Q229" s="124" t="e">
        <f t="shared" si="43"/>
        <v>#N/A</v>
      </c>
      <c r="R229" s="124" t="e">
        <f t="shared" si="43"/>
        <v>#N/A</v>
      </c>
      <c r="S229" s="124">
        <f t="shared" si="43"/>
        <v>11.4</v>
      </c>
      <c r="T229" s="124" t="e">
        <f t="shared" si="43"/>
        <v>#N/A</v>
      </c>
      <c r="U229" s="124" t="e">
        <f t="shared" si="43"/>
        <v>#N/A</v>
      </c>
      <c r="V229" s="124" t="e">
        <f t="shared" si="43"/>
        <v>#N/A</v>
      </c>
      <c r="W229" s="124" t="e">
        <f t="shared" si="43"/>
        <v>#N/A</v>
      </c>
      <c r="X229" s="124" t="e">
        <f t="shared" si="43"/>
        <v>#N/A</v>
      </c>
      <c r="Y229" s="124" t="e">
        <f t="shared" si="43"/>
        <v>#N/A</v>
      </c>
      <c r="Z229" s="124" t="e">
        <f t="shared" si="43"/>
        <v>#N/A</v>
      </c>
      <c r="AA229" s="124" t="e">
        <f t="shared" si="43"/>
        <v>#N/A</v>
      </c>
      <c r="AB229" s="124" t="e">
        <f t="shared" si="43"/>
        <v>#N/A</v>
      </c>
      <c r="AC229" s="124" t="e">
        <f t="shared" si="43"/>
        <v>#N/A</v>
      </c>
      <c r="AD229" s="124" t="e">
        <f t="shared" si="43"/>
        <v>#N/A</v>
      </c>
      <c r="AE229" s="124" t="e">
        <f t="shared" si="43"/>
        <v>#N/A</v>
      </c>
      <c r="AF229" s="124" t="e">
        <f t="shared" si="43"/>
        <v>#N/A</v>
      </c>
      <c r="AG229" s="124" t="e">
        <f t="shared" si="42"/>
        <v>#N/A</v>
      </c>
      <c r="AH229" s="124" t="e">
        <f t="shared" si="42"/>
        <v>#N/A</v>
      </c>
      <c r="AJ229" s="142"/>
      <c r="AK229" s="143"/>
      <c r="AL229" s="143"/>
      <c r="AM229" s="143"/>
      <c r="AN229" s="143"/>
      <c r="AO229" s="143"/>
      <c r="AP229" s="143"/>
      <c r="AQ229" s="143"/>
      <c r="AR229" s="143"/>
      <c r="AS229" s="143"/>
      <c r="AT229" s="143"/>
      <c r="AU229" s="2"/>
      <c r="AV229" s="3"/>
      <c r="AW229" s="129"/>
      <c r="AX229" s="129"/>
      <c r="AY229" s="129"/>
    </row>
    <row r="230" spans="1:51" s="125" customFormat="1" x14ac:dyDescent="0.2">
      <c r="A230" s="113"/>
      <c r="B230" s="114" t="s">
        <v>282</v>
      </c>
      <c r="C230" s="115" t="s">
        <v>416</v>
      </c>
      <c r="D230" s="116">
        <v>8000</v>
      </c>
      <c r="E230" s="117" t="s">
        <v>136</v>
      </c>
      <c r="F230" s="118" t="s">
        <v>137</v>
      </c>
      <c r="G230" s="118" t="s">
        <v>138</v>
      </c>
      <c r="H230" s="119" t="s">
        <v>139</v>
      </c>
      <c r="I230" s="145">
        <v>11.4</v>
      </c>
      <c r="J230" s="120">
        <v>44782</v>
      </c>
      <c r="K230" s="120">
        <v>44790</v>
      </c>
      <c r="L230" s="119" t="s">
        <v>137</v>
      </c>
      <c r="M230" s="121">
        <f t="shared" si="37"/>
        <v>11000</v>
      </c>
      <c r="N230" s="121">
        <f t="shared" si="38"/>
        <v>8000</v>
      </c>
      <c r="O230" s="122" t="str">
        <f t="shared" si="39"/>
        <v>No Yes None 11000 8000</v>
      </c>
      <c r="P230" s="123">
        <f>IF(H230="Casement-slider",16,VLOOKUP(O230,'2. Version 5.0 Criteria'!$B$6:$D$39,3,FALSE))</f>
        <v>3</v>
      </c>
      <c r="Q230" s="124" t="e">
        <f t="shared" si="43"/>
        <v>#N/A</v>
      </c>
      <c r="R230" s="124" t="e">
        <f t="shared" si="43"/>
        <v>#N/A</v>
      </c>
      <c r="S230" s="124">
        <f t="shared" si="43"/>
        <v>11.4</v>
      </c>
      <c r="T230" s="124" t="e">
        <f t="shared" si="43"/>
        <v>#N/A</v>
      </c>
      <c r="U230" s="124" t="e">
        <f t="shared" si="43"/>
        <v>#N/A</v>
      </c>
      <c r="V230" s="124" t="e">
        <f t="shared" si="43"/>
        <v>#N/A</v>
      </c>
      <c r="W230" s="124" t="e">
        <f t="shared" si="43"/>
        <v>#N/A</v>
      </c>
      <c r="X230" s="124" t="e">
        <f t="shared" si="43"/>
        <v>#N/A</v>
      </c>
      <c r="Y230" s="124" t="e">
        <f t="shared" si="43"/>
        <v>#N/A</v>
      </c>
      <c r="Z230" s="124" t="e">
        <f t="shared" si="43"/>
        <v>#N/A</v>
      </c>
      <c r="AA230" s="124" t="e">
        <f t="shared" si="43"/>
        <v>#N/A</v>
      </c>
      <c r="AB230" s="124" t="e">
        <f t="shared" si="43"/>
        <v>#N/A</v>
      </c>
      <c r="AC230" s="124" t="e">
        <f t="shared" si="43"/>
        <v>#N/A</v>
      </c>
      <c r="AD230" s="124" t="e">
        <f t="shared" si="43"/>
        <v>#N/A</v>
      </c>
      <c r="AE230" s="124" t="e">
        <f t="shared" si="43"/>
        <v>#N/A</v>
      </c>
      <c r="AF230" s="124" t="e">
        <f t="shared" si="43"/>
        <v>#N/A</v>
      </c>
      <c r="AG230" s="124" t="e">
        <f t="shared" si="42"/>
        <v>#N/A</v>
      </c>
      <c r="AH230" s="124" t="e">
        <f t="shared" si="42"/>
        <v>#N/A</v>
      </c>
      <c r="AJ230" s="142"/>
      <c r="AK230" s="143"/>
      <c r="AL230" s="143"/>
      <c r="AM230" s="143"/>
      <c r="AN230" s="143"/>
      <c r="AO230" s="143"/>
      <c r="AP230" s="143"/>
      <c r="AQ230" s="143"/>
      <c r="AR230" s="143"/>
      <c r="AS230" s="143"/>
      <c r="AT230" s="143"/>
      <c r="AU230" s="2"/>
      <c r="AV230" s="3"/>
      <c r="AW230" s="129"/>
      <c r="AX230" s="129"/>
      <c r="AY230" s="129"/>
    </row>
    <row r="231" spans="1:51" s="125" customFormat="1" x14ac:dyDescent="0.2">
      <c r="A231" s="113"/>
      <c r="B231" s="114" t="s">
        <v>368</v>
      </c>
      <c r="C231" s="115" t="s">
        <v>417</v>
      </c>
      <c r="D231" s="116">
        <v>8000</v>
      </c>
      <c r="E231" s="117" t="s">
        <v>136</v>
      </c>
      <c r="F231" s="118" t="s">
        <v>137</v>
      </c>
      <c r="G231" s="118" t="s">
        <v>138</v>
      </c>
      <c r="H231" s="119" t="s">
        <v>139</v>
      </c>
      <c r="I231" s="145">
        <v>11.4</v>
      </c>
      <c r="J231" s="120">
        <v>44834</v>
      </c>
      <c r="K231" s="120">
        <v>44834</v>
      </c>
      <c r="L231" s="119" t="s">
        <v>138</v>
      </c>
      <c r="M231" s="121">
        <f t="shared" si="37"/>
        <v>11000</v>
      </c>
      <c r="N231" s="121">
        <f t="shared" si="38"/>
        <v>8000</v>
      </c>
      <c r="O231" s="122" t="str">
        <f t="shared" si="39"/>
        <v>No Yes None 11000 8000</v>
      </c>
      <c r="P231" s="123">
        <f>IF(H231="Casement-slider",16,VLOOKUP(O231,'2. Version 5.0 Criteria'!$B$6:$D$39,3,FALSE))</f>
        <v>3</v>
      </c>
      <c r="Q231" s="124" t="e">
        <f t="shared" si="43"/>
        <v>#N/A</v>
      </c>
      <c r="R231" s="124" t="e">
        <f t="shared" si="43"/>
        <v>#N/A</v>
      </c>
      <c r="S231" s="124">
        <f t="shared" si="43"/>
        <v>11.4</v>
      </c>
      <c r="T231" s="124" t="e">
        <f t="shared" si="43"/>
        <v>#N/A</v>
      </c>
      <c r="U231" s="124" t="e">
        <f t="shared" si="43"/>
        <v>#N/A</v>
      </c>
      <c r="V231" s="124" t="e">
        <f t="shared" si="43"/>
        <v>#N/A</v>
      </c>
      <c r="W231" s="124" t="e">
        <f t="shared" si="43"/>
        <v>#N/A</v>
      </c>
      <c r="X231" s="124" t="e">
        <f t="shared" si="43"/>
        <v>#N/A</v>
      </c>
      <c r="Y231" s="124" t="e">
        <f t="shared" si="43"/>
        <v>#N/A</v>
      </c>
      <c r="Z231" s="124" t="e">
        <f t="shared" si="43"/>
        <v>#N/A</v>
      </c>
      <c r="AA231" s="124" t="e">
        <f t="shared" si="43"/>
        <v>#N/A</v>
      </c>
      <c r="AB231" s="124" t="e">
        <f t="shared" si="43"/>
        <v>#N/A</v>
      </c>
      <c r="AC231" s="124" t="e">
        <f t="shared" si="43"/>
        <v>#N/A</v>
      </c>
      <c r="AD231" s="124" t="e">
        <f t="shared" si="43"/>
        <v>#N/A</v>
      </c>
      <c r="AE231" s="124" t="e">
        <f t="shared" si="43"/>
        <v>#N/A</v>
      </c>
      <c r="AF231" s="124" t="e">
        <f t="shared" si="43"/>
        <v>#N/A</v>
      </c>
      <c r="AG231" s="124" t="e">
        <f t="shared" si="42"/>
        <v>#N/A</v>
      </c>
      <c r="AH231" s="124" t="e">
        <f t="shared" si="42"/>
        <v>#N/A</v>
      </c>
      <c r="AJ231" s="142"/>
      <c r="AK231" s="143"/>
      <c r="AL231" s="143"/>
      <c r="AM231" s="143"/>
      <c r="AN231" s="143"/>
      <c r="AO231" s="143"/>
      <c r="AP231" s="143"/>
      <c r="AQ231" s="143"/>
      <c r="AR231" s="143"/>
      <c r="AS231" s="143"/>
      <c r="AT231" s="143"/>
      <c r="AU231" s="2"/>
      <c r="AV231" s="3"/>
      <c r="AW231" s="129"/>
      <c r="AX231" s="129"/>
      <c r="AY231" s="129"/>
    </row>
    <row r="232" spans="1:51" s="125" customFormat="1" x14ac:dyDescent="0.2">
      <c r="A232" s="113"/>
      <c r="B232" s="114" t="s">
        <v>368</v>
      </c>
      <c r="C232" s="115" t="s">
        <v>418</v>
      </c>
      <c r="D232" s="116">
        <v>8000</v>
      </c>
      <c r="E232" s="117" t="s">
        <v>136</v>
      </c>
      <c r="F232" s="118" t="s">
        <v>137</v>
      </c>
      <c r="G232" s="118" t="s">
        <v>138</v>
      </c>
      <c r="H232" s="119" t="s">
        <v>139</v>
      </c>
      <c r="I232" s="145">
        <v>11.4</v>
      </c>
      <c r="J232" s="120">
        <v>44834</v>
      </c>
      <c r="K232" s="120">
        <v>44834</v>
      </c>
      <c r="L232" s="119" t="s">
        <v>137</v>
      </c>
      <c r="M232" s="121">
        <f t="shared" si="37"/>
        <v>11000</v>
      </c>
      <c r="N232" s="121">
        <f t="shared" si="38"/>
        <v>8000</v>
      </c>
      <c r="O232" s="122" t="str">
        <f t="shared" si="39"/>
        <v>No Yes None 11000 8000</v>
      </c>
      <c r="P232" s="123">
        <f>IF(H232="Casement-slider",16,VLOOKUP(O232,'2. Version 5.0 Criteria'!$B$6:$D$39,3,FALSE))</f>
        <v>3</v>
      </c>
      <c r="Q232" s="124" t="e">
        <f t="shared" si="43"/>
        <v>#N/A</v>
      </c>
      <c r="R232" s="124" t="e">
        <f t="shared" si="43"/>
        <v>#N/A</v>
      </c>
      <c r="S232" s="124">
        <f t="shared" si="43"/>
        <v>11.4</v>
      </c>
      <c r="T232" s="124" t="e">
        <f t="shared" si="43"/>
        <v>#N/A</v>
      </c>
      <c r="U232" s="124" t="e">
        <f t="shared" si="43"/>
        <v>#N/A</v>
      </c>
      <c r="V232" s="124" t="e">
        <f t="shared" si="43"/>
        <v>#N/A</v>
      </c>
      <c r="W232" s="124" t="e">
        <f t="shared" si="43"/>
        <v>#N/A</v>
      </c>
      <c r="X232" s="124" t="e">
        <f t="shared" si="43"/>
        <v>#N/A</v>
      </c>
      <c r="Y232" s="124" t="e">
        <f t="shared" si="43"/>
        <v>#N/A</v>
      </c>
      <c r="Z232" s="124" t="e">
        <f t="shared" si="43"/>
        <v>#N/A</v>
      </c>
      <c r="AA232" s="124" t="e">
        <f t="shared" si="43"/>
        <v>#N/A</v>
      </c>
      <c r="AB232" s="124" t="e">
        <f t="shared" si="43"/>
        <v>#N/A</v>
      </c>
      <c r="AC232" s="124" t="e">
        <f t="shared" si="43"/>
        <v>#N/A</v>
      </c>
      <c r="AD232" s="124" t="e">
        <f t="shared" si="43"/>
        <v>#N/A</v>
      </c>
      <c r="AE232" s="124" t="e">
        <f t="shared" si="43"/>
        <v>#N/A</v>
      </c>
      <c r="AF232" s="124" t="e">
        <f t="shared" si="43"/>
        <v>#N/A</v>
      </c>
      <c r="AG232" s="124" t="e">
        <f t="shared" si="42"/>
        <v>#N/A</v>
      </c>
      <c r="AH232" s="124" t="e">
        <f t="shared" si="42"/>
        <v>#N/A</v>
      </c>
      <c r="AJ232" s="142"/>
      <c r="AK232" s="143"/>
      <c r="AL232" s="143"/>
      <c r="AM232" s="143"/>
      <c r="AN232" s="143"/>
      <c r="AO232" s="143"/>
      <c r="AP232" s="143"/>
      <c r="AQ232" s="143"/>
      <c r="AR232" s="143"/>
      <c r="AS232" s="143"/>
      <c r="AT232" s="143"/>
      <c r="AU232" s="2"/>
      <c r="AV232" s="3"/>
      <c r="AW232" s="129"/>
      <c r="AX232" s="129"/>
      <c r="AY232" s="129"/>
    </row>
    <row r="233" spans="1:51" s="125" customFormat="1" x14ac:dyDescent="0.2">
      <c r="A233" s="113"/>
      <c r="B233" s="114" t="s">
        <v>157</v>
      </c>
      <c r="C233" s="115" t="s">
        <v>419</v>
      </c>
      <c r="D233" s="116">
        <v>8000</v>
      </c>
      <c r="E233" s="117" t="s">
        <v>136</v>
      </c>
      <c r="F233" s="118" t="s">
        <v>137</v>
      </c>
      <c r="G233" s="118" t="s">
        <v>138</v>
      </c>
      <c r="H233" s="119" t="s">
        <v>139</v>
      </c>
      <c r="I233" s="145">
        <v>11.4</v>
      </c>
      <c r="J233" s="120">
        <v>44142</v>
      </c>
      <c r="K233" s="120">
        <v>44133</v>
      </c>
      <c r="L233" s="119" t="s">
        <v>138</v>
      </c>
      <c r="M233" s="121">
        <f t="shared" si="37"/>
        <v>11000</v>
      </c>
      <c r="N233" s="121">
        <f t="shared" si="38"/>
        <v>8000</v>
      </c>
      <c r="O233" s="122" t="str">
        <f t="shared" si="39"/>
        <v>No Yes None 11000 8000</v>
      </c>
      <c r="P233" s="123">
        <f>IF(H233="Casement-slider",16,VLOOKUP(O233,'2. Version 5.0 Criteria'!$B$6:$D$39,3,FALSE))</f>
        <v>3</v>
      </c>
      <c r="Q233" s="124" t="e">
        <f t="shared" si="43"/>
        <v>#N/A</v>
      </c>
      <c r="R233" s="124" t="e">
        <f t="shared" si="43"/>
        <v>#N/A</v>
      </c>
      <c r="S233" s="124">
        <f t="shared" si="43"/>
        <v>11.4</v>
      </c>
      <c r="T233" s="124" t="e">
        <f t="shared" si="43"/>
        <v>#N/A</v>
      </c>
      <c r="U233" s="124" t="e">
        <f t="shared" si="43"/>
        <v>#N/A</v>
      </c>
      <c r="V233" s="124" t="e">
        <f t="shared" si="43"/>
        <v>#N/A</v>
      </c>
      <c r="W233" s="124" t="e">
        <f t="shared" si="43"/>
        <v>#N/A</v>
      </c>
      <c r="X233" s="124" t="e">
        <f t="shared" si="43"/>
        <v>#N/A</v>
      </c>
      <c r="Y233" s="124" t="e">
        <f t="shared" si="43"/>
        <v>#N/A</v>
      </c>
      <c r="Z233" s="124" t="e">
        <f t="shared" si="43"/>
        <v>#N/A</v>
      </c>
      <c r="AA233" s="124" t="e">
        <f t="shared" si="43"/>
        <v>#N/A</v>
      </c>
      <c r="AB233" s="124" t="e">
        <f t="shared" si="43"/>
        <v>#N/A</v>
      </c>
      <c r="AC233" s="124" t="e">
        <f t="shared" si="43"/>
        <v>#N/A</v>
      </c>
      <c r="AD233" s="124" t="e">
        <f t="shared" si="43"/>
        <v>#N/A</v>
      </c>
      <c r="AE233" s="124" t="e">
        <f t="shared" si="43"/>
        <v>#N/A</v>
      </c>
      <c r="AF233" s="124" t="e">
        <f t="shared" si="43"/>
        <v>#N/A</v>
      </c>
      <c r="AG233" s="124" t="e">
        <f t="shared" si="42"/>
        <v>#N/A</v>
      </c>
      <c r="AH233" s="124" t="e">
        <f t="shared" si="42"/>
        <v>#N/A</v>
      </c>
      <c r="AJ233" s="142"/>
      <c r="AK233" s="143"/>
      <c r="AL233" s="143"/>
      <c r="AM233" s="143"/>
      <c r="AN233" s="143"/>
      <c r="AO233" s="143"/>
      <c r="AP233" s="143"/>
      <c r="AQ233" s="143"/>
      <c r="AR233" s="143"/>
      <c r="AS233" s="143"/>
      <c r="AT233" s="143"/>
      <c r="AU233" s="2"/>
      <c r="AV233" s="3"/>
      <c r="AW233" s="129"/>
      <c r="AX233" s="129"/>
      <c r="AY233" s="129"/>
    </row>
    <row r="234" spans="1:51" s="125" customFormat="1" x14ac:dyDescent="0.2">
      <c r="A234" s="113"/>
      <c r="B234" s="114" t="s">
        <v>157</v>
      </c>
      <c r="C234" s="115" t="s">
        <v>420</v>
      </c>
      <c r="D234" s="116">
        <v>8000</v>
      </c>
      <c r="E234" s="117" t="s">
        <v>136</v>
      </c>
      <c r="F234" s="118" t="s">
        <v>137</v>
      </c>
      <c r="G234" s="118" t="s">
        <v>138</v>
      </c>
      <c r="H234" s="119" t="s">
        <v>139</v>
      </c>
      <c r="I234" s="145">
        <v>11.4</v>
      </c>
      <c r="J234" s="120">
        <v>44833</v>
      </c>
      <c r="K234" s="120">
        <v>44833</v>
      </c>
      <c r="L234" s="119" t="s">
        <v>137</v>
      </c>
      <c r="M234" s="121">
        <f t="shared" si="37"/>
        <v>11000</v>
      </c>
      <c r="N234" s="121">
        <f t="shared" si="38"/>
        <v>8000</v>
      </c>
      <c r="O234" s="122" t="str">
        <f t="shared" si="39"/>
        <v>No Yes None 11000 8000</v>
      </c>
      <c r="P234" s="123">
        <f>IF(H234="Casement-slider",16,VLOOKUP(O234,'2. Version 5.0 Criteria'!$B$6:$D$39,3,FALSE))</f>
        <v>3</v>
      </c>
      <c r="Q234" s="124" t="e">
        <f t="shared" si="43"/>
        <v>#N/A</v>
      </c>
      <c r="R234" s="124" t="e">
        <f t="shared" si="43"/>
        <v>#N/A</v>
      </c>
      <c r="S234" s="124">
        <f t="shared" si="43"/>
        <v>11.4</v>
      </c>
      <c r="T234" s="124" t="e">
        <f t="shared" si="43"/>
        <v>#N/A</v>
      </c>
      <c r="U234" s="124" t="e">
        <f t="shared" si="43"/>
        <v>#N/A</v>
      </c>
      <c r="V234" s="124" t="e">
        <f t="shared" si="43"/>
        <v>#N/A</v>
      </c>
      <c r="W234" s="124" t="e">
        <f t="shared" si="43"/>
        <v>#N/A</v>
      </c>
      <c r="X234" s="124" t="e">
        <f t="shared" si="43"/>
        <v>#N/A</v>
      </c>
      <c r="Y234" s="124" t="e">
        <f t="shared" si="43"/>
        <v>#N/A</v>
      </c>
      <c r="Z234" s="124" t="e">
        <f t="shared" si="43"/>
        <v>#N/A</v>
      </c>
      <c r="AA234" s="124" t="e">
        <f t="shared" si="43"/>
        <v>#N/A</v>
      </c>
      <c r="AB234" s="124" t="e">
        <f t="shared" si="43"/>
        <v>#N/A</v>
      </c>
      <c r="AC234" s="124" t="e">
        <f t="shared" si="43"/>
        <v>#N/A</v>
      </c>
      <c r="AD234" s="124" t="e">
        <f t="shared" si="43"/>
        <v>#N/A</v>
      </c>
      <c r="AE234" s="124" t="e">
        <f t="shared" si="43"/>
        <v>#N/A</v>
      </c>
      <c r="AF234" s="124" t="e">
        <f t="shared" si="43"/>
        <v>#N/A</v>
      </c>
      <c r="AG234" s="124" t="e">
        <f t="shared" si="42"/>
        <v>#N/A</v>
      </c>
      <c r="AH234" s="124" t="e">
        <f t="shared" si="42"/>
        <v>#N/A</v>
      </c>
      <c r="AJ234" s="142"/>
      <c r="AK234" s="143"/>
      <c r="AL234" s="143"/>
      <c r="AM234" s="143"/>
      <c r="AN234" s="143"/>
      <c r="AO234" s="143"/>
      <c r="AP234" s="143"/>
      <c r="AQ234" s="143"/>
      <c r="AR234" s="143"/>
      <c r="AS234" s="143"/>
      <c r="AT234" s="143"/>
      <c r="AU234" s="2"/>
      <c r="AV234" s="3"/>
      <c r="AW234" s="129"/>
      <c r="AX234" s="129"/>
      <c r="AY234" s="129"/>
    </row>
    <row r="235" spans="1:51" s="125" customFormat="1" x14ac:dyDescent="0.2">
      <c r="A235" s="113"/>
      <c r="B235" s="114" t="s">
        <v>157</v>
      </c>
      <c r="C235" s="115" t="s">
        <v>421</v>
      </c>
      <c r="D235" s="116">
        <v>8000</v>
      </c>
      <c r="E235" s="117" t="s">
        <v>136</v>
      </c>
      <c r="F235" s="118" t="s">
        <v>137</v>
      </c>
      <c r="G235" s="118" t="s">
        <v>138</v>
      </c>
      <c r="H235" s="119" t="s">
        <v>139</v>
      </c>
      <c r="I235" s="145">
        <v>11.4</v>
      </c>
      <c r="J235" s="120">
        <v>44142</v>
      </c>
      <c r="K235" s="120">
        <v>44133</v>
      </c>
      <c r="L235" s="119" t="s">
        <v>137</v>
      </c>
      <c r="M235" s="121">
        <f t="shared" si="37"/>
        <v>11000</v>
      </c>
      <c r="N235" s="121">
        <f t="shared" si="38"/>
        <v>8000</v>
      </c>
      <c r="O235" s="122" t="str">
        <f t="shared" si="39"/>
        <v>No Yes None 11000 8000</v>
      </c>
      <c r="P235" s="123">
        <f>IF(H235="Casement-slider",16,VLOOKUP(O235,'2. Version 5.0 Criteria'!$B$6:$D$39,3,FALSE))</f>
        <v>3</v>
      </c>
      <c r="Q235" s="124" t="e">
        <f t="shared" si="43"/>
        <v>#N/A</v>
      </c>
      <c r="R235" s="124" t="e">
        <f t="shared" si="43"/>
        <v>#N/A</v>
      </c>
      <c r="S235" s="124">
        <f t="shared" si="43"/>
        <v>11.4</v>
      </c>
      <c r="T235" s="124" t="e">
        <f t="shared" si="43"/>
        <v>#N/A</v>
      </c>
      <c r="U235" s="124" t="e">
        <f t="shared" si="43"/>
        <v>#N/A</v>
      </c>
      <c r="V235" s="124" t="e">
        <f t="shared" si="43"/>
        <v>#N/A</v>
      </c>
      <c r="W235" s="124" t="e">
        <f t="shared" si="43"/>
        <v>#N/A</v>
      </c>
      <c r="X235" s="124" t="e">
        <f t="shared" si="43"/>
        <v>#N/A</v>
      </c>
      <c r="Y235" s="124" t="e">
        <f t="shared" si="43"/>
        <v>#N/A</v>
      </c>
      <c r="Z235" s="124" t="e">
        <f t="shared" si="43"/>
        <v>#N/A</v>
      </c>
      <c r="AA235" s="124" t="e">
        <f t="shared" si="43"/>
        <v>#N/A</v>
      </c>
      <c r="AB235" s="124" t="e">
        <f t="shared" si="43"/>
        <v>#N/A</v>
      </c>
      <c r="AC235" s="124" t="e">
        <f t="shared" si="43"/>
        <v>#N/A</v>
      </c>
      <c r="AD235" s="124" t="e">
        <f t="shared" si="43"/>
        <v>#N/A</v>
      </c>
      <c r="AE235" s="124" t="e">
        <f t="shared" si="43"/>
        <v>#N/A</v>
      </c>
      <c r="AF235" s="124" t="e">
        <f t="shared" si="43"/>
        <v>#N/A</v>
      </c>
      <c r="AG235" s="124" t="e">
        <f t="shared" si="42"/>
        <v>#N/A</v>
      </c>
      <c r="AH235" s="124" t="e">
        <f t="shared" si="42"/>
        <v>#N/A</v>
      </c>
      <c r="AJ235" s="142"/>
      <c r="AK235" s="143"/>
      <c r="AL235" s="143"/>
      <c r="AM235" s="143"/>
      <c r="AN235" s="143"/>
      <c r="AO235" s="143"/>
      <c r="AP235" s="143"/>
      <c r="AQ235" s="143"/>
      <c r="AR235" s="143"/>
      <c r="AS235" s="143"/>
      <c r="AT235" s="143"/>
      <c r="AU235" s="2"/>
      <c r="AV235" s="3"/>
      <c r="AW235" s="129"/>
      <c r="AX235" s="129"/>
      <c r="AY235" s="129"/>
    </row>
    <row r="236" spans="1:51" s="125" customFormat="1" x14ac:dyDescent="0.2">
      <c r="A236" s="113"/>
      <c r="B236" s="114" t="s">
        <v>157</v>
      </c>
      <c r="C236" s="115" t="s">
        <v>422</v>
      </c>
      <c r="D236" s="116">
        <v>8000</v>
      </c>
      <c r="E236" s="117" t="s">
        <v>136</v>
      </c>
      <c r="F236" s="118" t="s">
        <v>137</v>
      </c>
      <c r="G236" s="118" t="s">
        <v>138</v>
      </c>
      <c r="H236" s="119" t="s">
        <v>139</v>
      </c>
      <c r="I236" s="145">
        <v>11.4</v>
      </c>
      <c r="J236" s="120">
        <v>44833</v>
      </c>
      <c r="K236" s="120">
        <v>44833</v>
      </c>
      <c r="L236" s="119" t="s">
        <v>137</v>
      </c>
      <c r="M236" s="121">
        <f t="shared" si="37"/>
        <v>11000</v>
      </c>
      <c r="N236" s="121">
        <f t="shared" si="38"/>
        <v>8000</v>
      </c>
      <c r="O236" s="122" t="str">
        <f t="shared" si="39"/>
        <v>No Yes None 11000 8000</v>
      </c>
      <c r="P236" s="123">
        <f>IF(H236="Casement-slider",16,VLOOKUP(O236,'2. Version 5.0 Criteria'!$B$6:$D$39,3,FALSE))</f>
        <v>3</v>
      </c>
      <c r="Q236" s="124" t="e">
        <f t="shared" si="43"/>
        <v>#N/A</v>
      </c>
      <c r="R236" s="124" t="e">
        <f t="shared" si="43"/>
        <v>#N/A</v>
      </c>
      <c r="S236" s="124">
        <f t="shared" si="43"/>
        <v>11.4</v>
      </c>
      <c r="T236" s="124" t="e">
        <f t="shared" si="43"/>
        <v>#N/A</v>
      </c>
      <c r="U236" s="124" t="e">
        <f t="shared" si="43"/>
        <v>#N/A</v>
      </c>
      <c r="V236" s="124" t="e">
        <f t="shared" si="43"/>
        <v>#N/A</v>
      </c>
      <c r="W236" s="124" t="e">
        <f t="shared" si="43"/>
        <v>#N/A</v>
      </c>
      <c r="X236" s="124" t="e">
        <f t="shared" si="43"/>
        <v>#N/A</v>
      </c>
      <c r="Y236" s="124" t="e">
        <f t="shared" si="43"/>
        <v>#N/A</v>
      </c>
      <c r="Z236" s="124" t="e">
        <f t="shared" si="43"/>
        <v>#N/A</v>
      </c>
      <c r="AA236" s="124" t="e">
        <f t="shared" si="43"/>
        <v>#N/A</v>
      </c>
      <c r="AB236" s="124" t="e">
        <f t="shared" si="43"/>
        <v>#N/A</v>
      </c>
      <c r="AC236" s="124" t="e">
        <f t="shared" si="43"/>
        <v>#N/A</v>
      </c>
      <c r="AD236" s="124" t="e">
        <f t="shared" si="43"/>
        <v>#N/A</v>
      </c>
      <c r="AE236" s="124" t="e">
        <f t="shared" si="43"/>
        <v>#N/A</v>
      </c>
      <c r="AF236" s="124" t="e">
        <f t="shared" si="43"/>
        <v>#N/A</v>
      </c>
      <c r="AG236" s="124" t="e">
        <f t="shared" si="42"/>
        <v>#N/A</v>
      </c>
      <c r="AH236" s="124" t="e">
        <f t="shared" si="42"/>
        <v>#N/A</v>
      </c>
      <c r="AJ236" s="142"/>
      <c r="AK236" s="143"/>
      <c r="AL236" s="143"/>
      <c r="AM236" s="143"/>
      <c r="AN236" s="143"/>
      <c r="AO236" s="143"/>
      <c r="AP236" s="143"/>
      <c r="AQ236" s="143"/>
      <c r="AR236" s="143"/>
      <c r="AS236" s="143"/>
      <c r="AT236" s="143"/>
      <c r="AU236" s="2"/>
      <c r="AV236" s="3"/>
      <c r="AW236" s="129"/>
      <c r="AX236" s="129"/>
      <c r="AY236" s="129"/>
    </row>
    <row r="237" spans="1:51" s="125" customFormat="1" x14ac:dyDescent="0.2">
      <c r="A237" s="113"/>
      <c r="B237" s="114" t="s">
        <v>157</v>
      </c>
      <c r="C237" s="115" t="s">
        <v>423</v>
      </c>
      <c r="D237" s="116">
        <v>8000</v>
      </c>
      <c r="E237" s="117" t="s">
        <v>136</v>
      </c>
      <c r="F237" s="118" t="s">
        <v>137</v>
      </c>
      <c r="G237" s="118" t="s">
        <v>138</v>
      </c>
      <c r="H237" s="119" t="s">
        <v>139</v>
      </c>
      <c r="I237" s="145">
        <v>11.4</v>
      </c>
      <c r="J237" s="120">
        <v>44142</v>
      </c>
      <c r="K237" s="120">
        <v>44133</v>
      </c>
      <c r="L237" s="119" t="s">
        <v>137</v>
      </c>
      <c r="M237" s="121">
        <f t="shared" si="37"/>
        <v>11000</v>
      </c>
      <c r="N237" s="121">
        <f t="shared" si="38"/>
        <v>8000</v>
      </c>
      <c r="O237" s="122" t="str">
        <f t="shared" si="39"/>
        <v>No Yes None 11000 8000</v>
      </c>
      <c r="P237" s="123">
        <f>IF(H237="Casement-slider",16,VLOOKUP(O237,'2. Version 5.0 Criteria'!$B$6:$D$39,3,FALSE))</f>
        <v>3</v>
      </c>
      <c r="Q237" s="124" t="e">
        <f t="shared" si="43"/>
        <v>#N/A</v>
      </c>
      <c r="R237" s="124" t="e">
        <f t="shared" si="43"/>
        <v>#N/A</v>
      </c>
      <c r="S237" s="124">
        <f t="shared" si="43"/>
        <v>11.4</v>
      </c>
      <c r="T237" s="124" t="e">
        <f t="shared" si="43"/>
        <v>#N/A</v>
      </c>
      <c r="U237" s="124" t="e">
        <f t="shared" si="43"/>
        <v>#N/A</v>
      </c>
      <c r="V237" s="124" t="e">
        <f t="shared" si="43"/>
        <v>#N/A</v>
      </c>
      <c r="W237" s="124" t="e">
        <f t="shared" si="43"/>
        <v>#N/A</v>
      </c>
      <c r="X237" s="124" t="e">
        <f t="shared" si="43"/>
        <v>#N/A</v>
      </c>
      <c r="Y237" s="124" t="e">
        <f t="shared" si="43"/>
        <v>#N/A</v>
      </c>
      <c r="Z237" s="124" t="e">
        <f t="shared" si="43"/>
        <v>#N/A</v>
      </c>
      <c r="AA237" s="124" t="e">
        <f t="shared" si="43"/>
        <v>#N/A</v>
      </c>
      <c r="AB237" s="124" t="e">
        <f t="shared" si="43"/>
        <v>#N/A</v>
      </c>
      <c r="AC237" s="124" t="e">
        <f t="shared" si="43"/>
        <v>#N/A</v>
      </c>
      <c r="AD237" s="124" t="e">
        <f t="shared" si="43"/>
        <v>#N/A</v>
      </c>
      <c r="AE237" s="124" t="e">
        <f t="shared" si="43"/>
        <v>#N/A</v>
      </c>
      <c r="AF237" s="124" t="e">
        <f t="shared" si="43"/>
        <v>#N/A</v>
      </c>
      <c r="AG237" s="124" t="e">
        <f t="shared" si="42"/>
        <v>#N/A</v>
      </c>
      <c r="AH237" s="124" t="e">
        <f t="shared" si="42"/>
        <v>#N/A</v>
      </c>
      <c r="AJ237" s="142"/>
      <c r="AK237" s="143"/>
      <c r="AL237" s="143"/>
      <c r="AM237" s="143"/>
      <c r="AN237" s="143"/>
      <c r="AO237" s="143"/>
      <c r="AP237" s="143"/>
      <c r="AQ237" s="143"/>
      <c r="AR237" s="143"/>
      <c r="AS237" s="143"/>
      <c r="AT237" s="143"/>
      <c r="AU237" s="2"/>
      <c r="AV237" s="3"/>
      <c r="AW237" s="129"/>
      <c r="AX237" s="129"/>
      <c r="AY237" s="129"/>
    </row>
    <row r="238" spans="1:51" s="125" customFormat="1" x14ac:dyDescent="0.2">
      <c r="A238" s="113"/>
      <c r="B238" s="114" t="s">
        <v>157</v>
      </c>
      <c r="C238" s="115" t="s">
        <v>424</v>
      </c>
      <c r="D238" s="116">
        <v>8000</v>
      </c>
      <c r="E238" s="117" t="s">
        <v>136</v>
      </c>
      <c r="F238" s="118" t="s">
        <v>137</v>
      </c>
      <c r="G238" s="118" t="s">
        <v>138</v>
      </c>
      <c r="H238" s="119" t="s">
        <v>139</v>
      </c>
      <c r="I238" s="145">
        <v>11.4</v>
      </c>
      <c r="J238" s="120">
        <v>44142</v>
      </c>
      <c r="K238" s="120">
        <v>44133</v>
      </c>
      <c r="L238" s="119" t="s">
        <v>137</v>
      </c>
      <c r="M238" s="121">
        <f t="shared" si="37"/>
        <v>11000</v>
      </c>
      <c r="N238" s="121">
        <f t="shared" si="38"/>
        <v>8000</v>
      </c>
      <c r="O238" s="122" t="str">
        <f t="shared" si="39"/>
        <v>No Yes None 11000 8000</v>
      </c>
      <c r="P238" s="123">
        <f>IF(H238="Casement-slider",16,VLOOKUP(O238,'2. Version 5.0 Criteria'!$B$6:$D$39,3,FALSE))</f>
        <v>3</v>
      </c>
      <c r="Q238" s="124" t="e">
        <f t="shared" si="43"/>
        <v>#N/A</v>
      </c>
      <c r="R238" s="124" t="e">
        <f t="shared" si="43"/>
        <v>#N/A</v>
      </c>
      <c r="S238" s="124">
        <f t="shared" si="43"/>
        <v>11.4</v>
      </c>
      <c r="T238" s="124" t="e">
        <f t="shared" si="43"/>
        <v>#N/A</v>
      </c>
      <c r="U238" s="124" t="e">
        <f t="shared" si="43"/>
        <v>#N/A</v>
      </c>
      <c r="V238" s="124" t="e">
        <f t="shared" si="43"/>
        <v>#N/A</v>
      </c>
      <c r="W238" s="124" t="e">
        <f t="shared" si="43"/>
        <v>#N/A</v>
      </c>
      <c r="X238" s="124" t="e">
        <f t="shared" si="43"/>
        <v>#N/A</v>
      </c>
      <c r="Y238" s="124" t="e">
        <f t="shared" si="43"/>
        <v>#N/A</v>
      </c>
      <c r="Z238" s="124" t="e">
        <f t="shared" si="43"/>
        <v>#N/A</v>
      </c>
      <c r="AA238" s="124" t="e">
        <f t="shared" si="43"/>
        <v>#N/A</v>
      </c>
      <c r="AB238" s="124" t="e">
        <f t="shared" si="43"/>
        <v>#N/A</v>
      </c>
      <c r="AC238" s="124" t="e">
        <f t="shared" si="43"/>
        <v>#N/A</v>
      </c>
      <c r="AD238" s="124" t="e">
        <f t="shared" si="43"/>
        <v>#N/A</v>
      </c>
      <c r="AE238" s="124" t="e">
        <f t="shared" si="43"/>
        <v>#N/A</v>
      </c>
      <c r="AF238" s="124" t="e">
        <f t="shared" si="43"/>
        <v>#N/A</v>
      </c>
      <c r="AG238" s="124" t="e">
        <f t="shared" si="42"/>
        <v>#N/A</v>
      </c>
      <c r="AH238" s="124" t="e">
        <f t="shared" si="42"/>
        <v>#N/A</v>
      </c>
      <c r="AJ238" s="142"/>
      <c r="AK238" s="143"/>
      <c r="AL238" s="143"/>
      <c r="AM238" s="143"/>
      <c r="AN238" s="143"/>
      <c r="AO238" s="143"/>
      <c r="AP238" s="143"/>
      <c r="AQ238" s="143"/>
      <c r="AR238" s="143"/>
      <c r="AS238" s="143"/>
      <c r="AT238" s="143"/>
      <c r="AU238" s="2"/>
      <c r="AV238" s="3"/>
      <c r="AW238" s="129"/>
      <c r="AX238" s="129"/>
      <c r="AY238" s="129"/>
    </row>
    <row r="239" spans="1:51" s="125" customFormat="1" x14ac:dyDescent="0.2">
      <c r="A239" s="113"/>
      <c r="B239" s="114" t="s">
        <v>157</v>
      </c>
      <c r="C239" s="115" t="s">
        <v>425</v>
      </c>
      <c r="D239" s="116">
        <v>8000</v>
      </c>
      <c r="E239" s="117" t="s">
        <v>136</v>
      </c>
      <c r="F239" s="118" t="s">
        <v>137</v>
      </c>
      <c r="G239" s="118" t="s">
        <v>138</v>
      </c>
      <c r="H239" s="119" t="s">
        <v>139</v>
      </c>
      <c r="I239" s="145">
        <v>11.4</v>
      </c>
      <c r="J239" s="120">
        <v>44843</v>
      </c>
      <c r="K239" s="120">
        <v>44843</v>
      </c>
      <c r="L239" s="119" t="s">
        <v>137</v>
      </c>
      <c r="M239" s="121">
        <f t="shared" si="37"/>
        <v>11000</v>
      </c>
      <c r="N239" s="121">
        <f t="shared" si="38"/>
        <v>8000</v>
      </c>
      <c r="O239" s="122" t="str">
        <f t="shared" si="39"/>
        <v>No Yes None 11000 8000</v>
      </c>
      <c r="P239" s="123">
        <f>IF(H239="Casement-slider",16,VLOOKUP(O239,'2. Version 5.0 Criteria'!$B$6:$D$39,3,FALSE))</f>
        <v>3</v>
      </c>
      <c r="Q239" s="124" t="e">
        <f t="shared" si="43"/>
        <v>#N/A</v>
      </c>
      <c r="R239" s="124" t="e">
        <f t="shared" si="43"/>
        <v>#N/A</v>
      </c>
      <c r="S239" s="124">
        <f t="shared" si="43"/>
        <v>11.4</v>
      </c>
      <c r="T239" s="124" t="e">
        <f t="shared" si="43"/>
        <v>#N/A</v>
      </c>
      <c r="U239" s="124" t="e">
        <f t="shared" si="43"/>
        <v>#N/A</v>
      </c>
      <c r="V239" s="124" t="e">
        <f t="shared" si="43"/>
        <v>#N/A</v>
      </c>
      <c r="W239" s="124" t="e">
        <f t="shared" si="43"/>
        <v>#N/A</v>
      </c>
      <c r="X239" s="124" t="e">
        <f t="shared" si="43"/>
        <v>#N/A</v>
      </c>
      <c r="Y239" s="124" t="e">
        <f t="shared" si="43"/>
        <v>#N/A</v>
      </c>
      <c r="Z239" s="124" t="e">
        <f t="shared" si="43"/>
        <v>#N/A</v>
      </c>
      <c r="AA239" s="124" t="e">
        <f t="shared" si="43"/>
        <v>#N/A</v>
      </c>
      <c r="AB239" s="124" t="e">
        <f t="shared" si="43"/>
        <v>#N/A</v>
      </c>
      <c r="AC239" s="124" t="e">
        <f t="shared" si="43"/>
        <v>#N/A</v>
      </c>
      <c r="AD239" s="124" t="e">
        <f t="shared" si="43"/>
        <v>#N/A</v>
      </c>
      <c r="AE239" s="124" t="e">
        <f t="shared" si="43"/>
        <v>#N/A</v>
      </c>
      <c r="AF239" s="124" t="e">
        <f t="shared" si="43"/>
        <v>#N/A</v>
      </c>
      <c r="AG239" s="124" t="e">
        <f t="shared" si="42"/>
        <v>#N/A</v>
      </c>
      <c r="AH239" s="124" t="e">
        <f t="shared" si="42"/>
        <v>#N/A</v>
      </c>
      <c r="AJ239" s="142"/>
      <c r="AK239" s="143"/>
      <c r="AL239" s="143"/>
      <c r="AM239" s="143"/>
      <c r="AN239" s="143"/>
      <c r="AO239" s="143"/>
      <c r="AP239" s="143"/>
      <c r="AQ239" s="143"/>
      <c r="AR239" s="143"/>
      <c r="AS239" s="143"/>
      <c r="AT239" s="143"/>
      <c r="AU239" s="2"/>
      <c r="AV239" s="3"/>
      <c r="AW239" s="129"/>
      <c r="AX239" s="129"/>
      <c r="AY239" s="129"/>
    </row>
    <row r="240" spans="1:51" s="125" customFormat="1" x14ac:dyDescent="0.2">
      <c r="A240" s="113"/>
      <c r="B240" s="114" t="s">
        <v>157</v>
      </c>
      <c r="C240" s="115" t="s">
        <v>426</v>
      </c>
      <c r="D240" s="116">
        <v>8000</v>
      </c>
      <c r="E240" s="117" t="s">
        <v>136</v>
      </c>
      <c r="F240" s="118" t="s">
        <v>137</v>
      </c>
      <c r="G240" s="118" t="s">
        <v>138</v>
      </c>
      <c r="H240" s="119" t="s">
        <v>139</v>
      </c>
      <c r="I240" s="145">
        <v>11.4</v>
      </c>
      <c r="J240" s="120">
        <v>43739</v>
      </c>
      <c r="K240" s="120">
        <v>43734</v>
      </c>
      <c r="L240" s="119" t="s">
        <v>137</v>
      </c>
      <c r="M240" s="121">
        <f t="shared" si="37"/>
        <v>11000</v>
      </c>
      <c r="N240" s="121">
        <f t="shared" si="38"/>
        <v>8000</v>
      </c>
      <c r="O240" s="122" t="str">
        <f t="shared" si="39"/>
        <v>No Yes None 11000 8000</v>
      </c>
      <c r="P240" s="123">
        <f>IF(H240="Casement-slider",16,VLOOKUP(O240,'2. Version 5.0 Criteria'!$B$6:$D$39,3,FALSE))</f>
        <v>3</v>
      </c>
      <c r="Q240" s="124" t="e">
        <f t="shared" si="43"/>
        <v>#N/A</v>
      </c>
      <c r="R240" s="124" t="e">
        <f t="shared" si="43"/>
        <v>#N/A</v>
      </c>
      <c r="S240" s="124">
        <f t="shared" si="43"/>
        <v>11.4</v>
      </c>
      <c r="T240" s="124" t="e">
        <f t="shared" si="43"/>
        <v>#N/A</v>
      </c>
      <c r="U240" s="124" t="e">
        <f t="shared" si="43"/>
        <v>#N/A</v>
      </c>
      <c r="V240" s="124" t="e">
        <f t="shared" si="43"/>
        <v>#N/A</v>
      </c>
      <c r="W240" s="124" t="e">
        <f t="shared" si="43"/>
        <v>#N/A</v>
      </c>
      <c r="X240" s="124" t="e">
        <f t="shared" si="43"/>
        <v>#N/A</v>
      </c>
      <c r="Y240" s="124" t="e">
        <f t="shared" si="43"/>
        <v>#N/A</v>
      </c>
      <c r="Z240" s="124" t="e">
        <f t="shared" si="43"/>
        <v>#N/A</v>
      </c>
      <c r="AA240" s="124" t="e">
        <f t="shared" si="43"/>
        <v>#N/A</v>
      </c>
      <c r="AB240" s="124" t="e">
        <f t="shared" si="43"/>
        <v>#N/A</v>
      </c>
      <c r="AC240" s="124" t="e">
        <f t="shared" si="43"/>
        <v>#N/A</v>
      </c>
      <c r="AD240" s="124" t="e">
        <f t="shared" si="43"/>
        <v>#N/A</v>
      </c>
      <c r="AE240" s="124" t="e">
        <f t="shared" si="43"/>
        <v>#N/A</v>
      </c>
      <c r="AF240" s="124" t="e">
        <f t="shared" ref="AF240:AH255" si="44">IF($P240=AF$3, $I240, NA())</f>
        <v>#N/A</v>
      </c>
      <c r="AG240" s="124" t="e">
        <f t="shared" si="44"/>
        <v>#N/A</v>
      </c>
      <c r="AH240" s="124" t="e">
        <f t="shared" si="44"/>
        <v>#N/A</v>
      </c>
      <c r="AJ240" s="142"/>
      <c r="AK240" s="143"/>
      <c r="AL240" s="143"/>
      <c r="AM240" s="143"/>
      <c r="AN240" s="143"/>
      <c r="AO240" s="143"/>
      <c r="AP240" s="143"/>
      <c r="AQ240" s="143"/>
      <c r="AR240" s="143"/>
      <c r="AS240" s="143"/>
      <c r="AT240" s="143"/>
      <c r="AU240" s="2"/>
      <c r="AV240" s="3"/>
      <c r="AW240" s="129"/>
      <c r="AX240" s="129"/>
      <c r="AY240" s="129"/>
    </row>
    <row r="241" spans="1:51" s="125" customFormat="1" x14ac:dyDescent="0.2">
      <c r="A241" s="113"/>
      <c r="B241" s="114" t="s">
        <v>157</v>
      </c>
      <c r="C241" s="115" t="s">
        <v>427</v>
      </c>
      <c r="D241" s="116">
        <v>8000</v>
      </c>
      <c r="E241" s="117" t="s">
        <v>136</v>
      </c>
      <c r="F241" s="118" t="s">
        <v>137</v>
      </c>
      <c r="G241" s="118" t="s">
        <v>138</v>
      </c>
      <c r="H241" s="119" t="s">
        <v>139</v>
      </c>
      <c r="I241" s="145">
        <v>11.4</v>
      </c>
      <c r="J241" s="120">
        <v>44843</v>
      </c>
      <c r="K241" s="120">
        <v>44843</v>
      </c>
      <c r="L241" s="119" t="s">
        <v>137</v>
      </c>
      <c r="M241" s="121">
        <f t="shared" si="37"/>
        <v>11000</v>
      </c>
      <c r="N241" s="121">
        <f t="shared" si="38"/>
        <v>8000</v>
      </c>
      <c r="O241" s="122" t="str">
        <f t="shared" si="39"/>
        <v>No Yes None 11000 8000</v>
      </c>
      <c r="P241" s="123">
        <f>IF(H241="Casement-slider",16,VLOOKUP(O241,'2. Version 5.0 Criteria'!$B$6:$D$39,3,FALSE))</f>
        <v>3</v>
      </c>
      <c r="Q241" s="124" t="e">
        <f t="shared" ref="Q241:AF256" si="45">IF($P241=Q$3, $I241, NA())</f>
        <v>#N/A</v>
      </c>
      <c r="R241" s="124" t="e">
        <f t="shared" si="45"/>
        <v>#N/A</v>
      </c>
      <c r="S241" s="124">
        <f t="shared" si="45"/>
        <v>11.4</v>
      </c>
      <c r="T241" s="124" t="e">
        <f t="shared" si="45"/>
        <v>#N/A</v>
      </c>
      <c r="U241" s="124" t="e">
        <f t="shared" si="45"/>
        <v>#N/A</v>
      </c>
      <c r="V241" s="124" t="e">
        <f t="shared" si="45"/>
        <v>#N/A</v>
      </c>
      <c r="W241" s="124" t="e">
        <f t="shared" si="45"/>
        <v>#N/A</v>
      </c>
      <c r="X241" s="124" t="e">
        <f t="shared" si="45"/>
        <v>#N/A</v>
      </c>
      <c r="Y241" s="124" t="e">
        <f t="shared" si="45"/>
        <v>#N/A</v>
      </c>
      <c r="Z241" s="124" t="e">
        <f t="shared" si="45"/>
        <v>#N/A</v>
      </c>
      <c r="AA241" s="124" t="e">
        <f t="shared" si="45"/>
        <v>#N/A</v>
      </c>
      <c r="AB241" s="124" t="e">
        <f t="shared" si="45"/>
        <v>#N/A</v>
      </c>
      <c r="AC241" s="124" t="e">
        <f t="shared" si="45"/>
        <v>#N/A</v>
      </c>
      <c r="AD241" s="124" t="e">
        <f t="shared" si="45"/>
        <v>#N/A</v>
      </c>
      <c r="AE241" s="124" t="e">
        <f t="shared" si="45"/>
        <v>#N/A</v>
      </c>
      <c r="AF241" s="124" t="e">
        <f t="shared" si="45"/>
        <v>#N/A</v>
      </c>
      <c r="AG241" s="124" t="e">
        <f t="shared" si="44"/>
        <v>#N/A</v>
      </c>
      <c r="AH241" s="124" t="e">
        <f t="shared" si="44"/>
        <v>#N/A</v>
      </c>
      <c r="AJ241" s="142"/>
      <c r="AK241" s="143"/>
      <c r="AL241" s="143"/>
      <c r="AM241" s="143"/>
      <c r="AN241" s="143"/>
      <c r="AO241" s="143"/>
      <c r="AP241" s="143"/>
      <c r="AQ241" s="143"/>
      <c r="AR241" s="143"/>
      <c r="AS241" s="143"/>
      <c r="AT241" s="143"/>
      <c r="AU241" s="2"/>
      <c r="AV241" s="3"/>
      <c r="AW241" s="129"/>
      <c r="AX241" s="129"/>
      <c r="AY241" s="129"/>
    </row>
    <row r="242" spans="1:51" s="125" customFormat="1" x14ac:dyDescent="0.2">
      <c r="A242" s="113"/>
      <c r="B242" s="114" t="s">
        <v>386</v>
      </c>
      <c r="C242" s="115" t="s">
        <v>428</v>
      </c>
      <c r="D242" s="116">
        <v>8000</v>
      </c>
      <c r="E242" s="117" t="s">
        <v>136</v>
      </c>
      <c r="F242" s="118" t="s">
        <v>137</v>
      </c>
      <c r="G242" s="118" t="s">
        <v>138</v>
      </c>
      <c r="H242" s="119" t="s">
        <v>139</v>
      </c>
      <c r="I242" s="145">
        <v>11.4</v>
      </c>
      <c r="J242" s="120">
        <v>43739</v>
      </c>
      <c r="K242" s="120">
        <v>43734</v>
      </c>
      <c r="L242" s="119" t="s">
        <v>138</v>
      </c>
      <c r="M242" s="121">
        <f t="shared" si="37"/>
        <v>11000</v>
      </c>
      <c r="N242" s="121">
        <f t="shared" si="38"/>
        <v>8000</v>
      </c>
      <c r="O242" s="122" t="str">
        <f t="shared" si="39"/>
        <v>No Yes None 11000 8000</v>
      </c>
      <c r="P242" s="123">
        <f>IF(H242="Casement-slider",16,VLOOKUP(O242,'2. Version 5.0 Criteria'!$B$6:$D$39,3,FALSE))</f>
        <v>3</v>
      </c>
      <c r="Q242" s="124" t="e">
        <f t="shared" si="45"/>
        <v>#N/A</v>
      </c>
      <c r="R242" s="124" t="e">
        <f t="shared" si="45"/>
        <v>#N/A</v>
      </c>
      <c r="S242" s="124">
        <f t="shared" si="45"/>
        <v>11.4</v>
      </c>
      <c r="T242" s="124" t="e">
        <f t="shared" si="45"/>
        <v>#N/A</v>
      </c>
      <c r="U242" s="124" t="e">
        <f t="shared" si="45"/>
        <v>#N/A</v>
      </c>
      <c r="V242" s="124" t="e">
        <f t="shared" si="45"/>
        <v>#N/A</v>
      </c>
      <c r="W242" s="124" t="e">
        <f t="shared" si="45"/>
        <v>#N/A</v>
      </c>
      <c r="X242" s="124" t="e">
        <f t="shared" si="45"/>
        <v>#N/A</v>
      </c>
      <c r="Y242" s="124" t="e">
        <f t="shared" si="45"/>
        <v>#N/A</v>
      </c>
      <c r="Z242" s="124" t="e">
        <f t="shared" si="45"/>
        <v>#N/A</v>
      </c>
      <c r="AA242" s="124" t="e">
        <f t="shared" si="45"/>
        <v>#N/A</v>
      </c>
      <c r="AB242" s="124" t="e">
        <f t="shared" si="45"/>
        <v>#N/A</v>
      </c>
      <c r="AC242" s="124" t="e">
        <f t="shared" si="45"/>
        <v>#N/A</v>
      </c>
      <c r="AD242" s="124" t="e">
        <f t="shared" si="45"/>
        <v>#N/A</v>
      </c>
      <c r="AE242" s="124" t="e">
        <f t="shared" si="45"/>
        <v>#N/A</v>
      </c>
      <c r="AF242" s="124" t="e">
        <f t="shared" si="45"/>
        <v>#N/A</v>
      </c>
      <c r="AG242" s="124" t="e">
        <f t="shared" si="44"/>
        <v>#N/A</v>
      </c>
      <c r="AH242" s="124" t="e">
        <f t="shared" si="44"/>
        <v>#N/A</v>
      </c>
      <c r="AJ242" s="142"/>
      <c r="AK242" s="143"/>
      <c r="AL242" s="143"/>
      <c r="AM242" s="143"/>
      <c r="AN242" s="143"/>
      <c r="AO242" s="143"/>
      <c r="AP242" s="143"/>
      <c r="AQ242" s="143"/>
      <c r="AR242" s="143"/>
      <c r="AS242" s="143"/>
      <c r="AT242" s="143"/>
      <c r="AU242" s="2"/>
      <c r="AV242" s="3"/>
      <c r="AW242" s="129"/>
      <c r="AX242" s="129"/>
      <c r="AY242" s="129"/>
    </row>
    <row r="243" spans="1:51" s="125" customFormat="1" x14ac:dyDescent="0.2">
      <c r="A243" s="113"/>
      <c r="B243" s="114" t="s">
        <v>386</v>
      </c>
      <c r="C243" s="115" t="s">
        <v>429</v>
      </c>
      <c r="D243" s="116">
        <v>8000</v>
      </c>
      <c r="E243" s="117" t="s">
        <v>136</v>
      </c>
      <c r="F243" s="118" t="s">
        <v>137</v>
      </c>
      <c r="G243" s="118" t="s">
        <v>138</v>
      </c>
      <c r="H243" s="119" t="s">
        <v>139</v>
      </c>
      <c r="I243" s="145">
        <v>11.4</v>
      </c>
      <c r="J243" s="120">
        <v>43739</v>
      </c>
      <c r="K243" s="120">
        <v>43734</v>
      </c>
      <c r="L243" s="119" t="s">
        <v>137</v>
      </c>
      <c r="M243" s="121">
        <f t="shared" si="37"/>
        <v>11000</v>
      </c>
      <c r="N243" s="121">
        <f t="shared" si="38"/>
        <v>8000</v>
      </c>
      <c r="O243" s="122" t="str">
        <f t="shared" si="39"/>
        <v>No Yes None 11000 8000</v>
      </c>
      <c r="P243" s="123">
        <f>IF(H243="Casement-slider",16,VLOOKUP(O243,'2. Version 5.0 Criteria'!$B$6:$D$39,3,FALSE))</f>
        <v>3</v>
      </c>
      <c r="Q243" s="124" t="e">
        <f t="shared" si="45"/>
        <v>#N/A</v>
      </c>
      <c r="R243" s="124" t="e">
        <f t="shared" si="45"/>
        <v>#N/A</v>
      </c>
      <c r="S243" s="124">
        <f t="shared" si="45"/>
        <v>11.4</v>
      </c>
      <c r="T243" s="124" t="e">
        <f t="shared" si="45"/>
        <v>#N/A</v>
      </c>
      <c r="U243" s="124" t="e">
        <f t="shared" si="45"/>
        <v>#N/A</v>
      </c>
      <c r="V243" s="124" t="e">
        <f t="shared" si="45"/>
        <v>#N/A</v>
      </c>
      <c r="W243" s="124" t="e">
        <f t="shared" si="45"/>
        <v>#N/A</v>
      </c>
      <c r="X243" s="124" t="e">
        <f t="shared" si="45"/>
        <v>#N/A</v>
      </c>
      <c r="Y243" s="124" t="e">
        <f t="shared" si="45"/>
        <v>#N/A</v>
      </c>
      <c r="Z243" s="124" t="e">
        <f t="shared" si="45"/>
        <v>#N/A</v>
      </c>
      <c r="AA243" s="124" t="e">
        <f t="shared" si="45"/>
        <v>#N/A</v>
      </c>
      <c r="AB243" s="124" t="e">
        <f t="shared" si="45"/>
        <v>#N/A</v>
      </c>
      <c r="AC243" s="124" t="e">
        <f t="shared" si="45"/>
        <v>#N/A</v>
      </c>
      <c r="AD243" s="124" t="e">
        <f t="shared" si="45"/>
        <v>#N/A</v>
      </c>
      <c r="AE243" s="124" t="e">
        <f t="shared" si="45"/>
        <v>#N/A</v>
      </c>
      <c r="AF243" s="124" t="e">
        <f t="shared" si="45"/>
        <v>#N/A</v>
      </c>
      <c r="AG243" s="124" t="e">
        <f t="shared" si="44"/>
        <v>#N/A</v>
      </c>
      <c r="AH243" s="124" t="e">
        <f t="shared" si="44"/>
        <v>#N/A</v>
      </c>
      <c r="AJ243" s="142"/>
      <c r="AK243" s="143"/>
      <c r="AL243" s="143"/>
      <c r="AM243" s="143"/>
      <c r="AN243" s="143"/>
      <c r="AO243" s="143"/>
      <c r="AP243" s="143"/>
      <c r="AQ243" s="143"/>
      <c r="AR243" s="143"/>
      <c r="AS243" s="143"/>
      <c r="AT243" s="143"/>
      <c r="AU243" s="2"/>
      <c r="AV243" s="3"/>
      <c r="AW243" s="129"/>
      <c r="AX243" s="129"/>
      <c r="AY243" s="129"/>
    </row>
    <row r="244" spans="1:51" s="125" customFormat="1" x14ac:dyDescent="0.2">
      <c r="A244" s="113"/>
      <c r="B244" s="114" t="s">
        <v>386</v>
      </c>
      <c r="C244" s="115" t="s">
        <v>430</v>
      </c>
      <c r="D244" s="116">
        <v>8000</v>
      </c>
      <c r="E244" s="117" t="s">
        <v>136</v>
      </c>
      <c r="F244" s="118" t="s">
        <v>137</v>
      </c>
      <c r="G244" s="118" t="s">
        <v>138</v>
      </c>
      <c r="H244" s="119" t="s">
        <v>139</v>
      </c>
      <c r="I244" s="145">
        <v>11.4</v>
      </c>
      <c r="J244" s="120">
        <v>44658</v>
      </c>
      <c r="K244" s="120">
        <v>44658</v>
      </c>
      <c r="L244" s="119" t="s">
        <v>137</v>
      </c>
      <c r="M244" s="121">
        <f t="shared" si="37"/>
        <v>11000</v>
      </c>
      <c r="N244" s="121">
        <f t="shared" si="38"/>
        <v>8000</v>
      </c>
      <c r="O244" s="122" t="str">
        <f t="shared" si="39"/>
        <v>No Yes None 11000 8000</v>
      </c>
      <c r="P244" s="123">
        <f>IF(H244="Casement-slider",16,VLOOKUP(O244,'2. Version 5.0 Criteria'!$B$6:$D$39,3,FALSE))</f>
        <v>3</v>
      </c>
      <c r="Q244" s="124" t="e">
        <f t="shared" si="45"/>
        <v>#N/A</v>
      </c>
      <c r="R244" s="124" t="e">
        <f t="shared" si="45"/>
        <v>#N/A</v>
      </c>
      <c r="S244" s="124">
        <f t="shared" si="45"/>
        <v>11.4</v>
      </c>
      <c r="T244" s="124" t="e">
        <f t="shared" si="45"/>
        <v>#N/A</v>
      </c>
      <c r="U244" s="124" t="e">
        <f t="shared" si="45"/>
        <v>#N/A</v>
      </c>
      <c r="V244" s="124" t="e">
        <f t="shared" si="45"/>
        <v>#N/A</v>
      </c>
      <c r="W244" s="124" t="e">
        <f t="shared" si="45"/>
        <v>#N/A</v>
      </c>
      <c r="X244" s="124" t="e">
        <f t="shared" si="45"/>
        <v>#N/A</v>
      </c>
      <c r="Y244" s="124" t="e">
        <f t="shared" si="45"/>
        <v>#N/A</v>
      </c>
      <c r="Z244" s="124" t="e">
        <f t="shared" si="45"/>
        <v>#N/A</v>
      </c>
      <c r="AA244" s="124" t="e">
        <f t="shared" si="45"/>
        <v>#N/A</v>
      </c>
      <c r="AB244" s="124" t="e">
        <f t="shared" si="45"/>
        <v>#N/A</v>
      </c>
      <c r="AC244" s="124" t="e">
        <f t="shared" si="45"/>
        <v>#N/A</v>
      </c>
      <c r="AD244" s="124" t="e">
        <f t="shared" si="45"/>
        <v>#N/A</v>
      </c>
      <c r="AE244" s="124" t="e">
        <f t="shared" si="45"/>
        <v>#N/A</v>
      </c>
      <c r="AF244" s="124" t="e">
        <f t="shared" si="45"/>
        <v>#N/A</v>
      </c>
      <c r="AG244" s="124" t="e">
        <f t="shared" si="44"/>
        <v>#N/A</v>
      </c>
      <c r="AH244" s="124" t="e">
        <f t="shared" si="44"/>
        <v>#N/A</v>
      </c>
      <c r="AJ244" s="142"/>
      <c r="AK244" s="143"/>
      <c r="AL244" s="143"/>
      <c r="AM244" s="143"/>
      <c r="AN244" s="143"/>
      <c r="AO244" s="143"/>
      <c r="AP244" s="143"/>
      <c r="AQ244" s="143"/>
      <c r="AR244" s="143"/>
      <c r="AS244" s="143"/>
      <c r="AT244" s="143"/>
      <c r="AU244" s="2"/>
      <c r="AV244" s="3"/>
      <c r="AW244" s="129"/>
      <c r="AX244" s="129"/>
      <c r="AY244" s="129"/>
    </row>
    <row r="245" spans="1:51" s="125" customFormat="1" x14ac:dyDescent="0.2">
      <c r="A245" s="113"/>
      <c r="B245" s="114" t="s">
        <v>178</v>
      </c>
      <c r="C245" s="115" t="s">
        <v>431</v>
      </c>
      <c r="D245" s="116">
        <v>8100</v>
      </c>
      <c r="E245" s="117" t="s">
        <v>136</v>
      </c>
      <c r="F245" s="118" t="s">
        <v>137</v>
      </c>
      <c r="G245" s="118" t="s">
        <v>138</v>
      </c>
      <c r="H245" s="119" t="s">
        <v>139</v>
      </c>
      <c r="I245" s="145">
        <v>11.4</v>
      </c>
      <c r="J245" s="120">
        <v>43399</v>
      </c>
      <c r="K245" s="120">
        <v>43403</v>
      </c>
      <c r="L245" s="119" t="s">
        <v>138</v>
      </c>
      <c r="M245" s="121">
        <f t="shared" si="37"/>
        <v>11000</v>
      </c>
      <c r="N245" s="121">
        <f t="shared" si="38"/>
        <v>8000</v>
      </c>
      <c r="O245" s="122" t="str">
        <f t="shared" si="39"/>
        <v>No Yes None 11000 8000</v>
      </c>
      <c r="P245" s="123">
        <f>IF(H245="Casement-slider",16,VLOOKUP(O245,'2. Version 5.0 Criteria'!$B$6:$D$39,3,FALSE))</f>
        <v>3</v>
      </c>
      <c r="Q245" s="124" t="e">
        <f t="shared" si="45"/>
        <v>#N/A</v>
      </c>
      <c r="R245" s="124" t="e">
        <f t="shared" si="45"/>
        <v>#N/A</v>
      </c>
      <c r="S245" s="124">
        <f t="shared" si="45"/>
        <v>11.4</v>
      </c>
      <c r="T245" s="124" t="e">
        <f t="shared" si="45"/>
        <v>#N/A</v>
      </c>
      <c r="U245" s="124" t="e">
        <f t="shared" si="45"/>
        <v>#N/A</v>
      </c>
      <c r="V245" s="124" t="e">
        <f t="shared" si="45"/>
        <v>#N/A</v>
      </c>
      <c r="W245" s="124" t="e">
        <f t="shared" si="45"/>
        <v>#N/A</v>
      </c>
      <c r="X245" s="124" t="e">
        <f t="shared" si="45"/>
        <v>#N/A</v>
      </c>
      <c r="Y245" s="124" t="e">
        <f t="shared" si="45"/>
        <v>#N/A</v>
      </c>
      <c r="Z245" s="124" t="e">
        <f t="shared" si="45"/>
        <v>#N/A</v>
      </c>
      <c r="AA245" s="124" t="e">
        <f t="shared" si="45"/>
        <v>#N/A</v>
      </c>
      <c r="AB245" s="124" t="e">
        <f t="shared" si="45"/>
        <v>#N/A</v>
      </c>
      <c r="AC245" s="124" t="e">
        <f t="shared" si="45"/>
        <v>#N/A</v>
      </c>
      <c r="AD245" s="124" t="e">
        <f t="shared" si="45"/>
        <v>#N/A</v>
      </c>
      <c r="AE245" s="124" t="e">
        <f t="shared" si="45"/>
        <v>#N/A</v>
      </c>
      <c r="AF245" s="124" t="e">
        <f t="shared" si="45"/>
        <v>#N/A</v>
      </c>
      <c r="AG245" s="124" t="e">
        <f t="shared" si="44"/>
        <v>#N/A</v>
      </c>
      <c r="AH245" s="124" t="e">
        <f t="shared" si="44"/>
        <v>#N/A</v>
      </c>
      <c r="AJ245" s="142"/>
      <c r="AK245" s="143"/>
      <c r="AL245" s="143"/>
      <c r="AM245" s="143"/>
      <c r="AN245" s="143"/>
      <c r="AO245" s="143"/>
      <c r="AP245" s="143"/>
      <c r="AQ245" s="143"/>
      <c r="AR245" s="143"/>
      <c r="AS245" s="143"/>
      <c r="AT245" s="143"/>
      <c r="AU245" s="2"/>
      <c r="AV245" s="3"/>
      <c r="AW245" s="129"/>
      <c r="AX245" s="129"/>
      <c r="AY245" s="129"/>
    </row>
    <row r="246" spans="1:51" s="125" customFormat="1" x14ac:dyDescent="0.2">
      <c r="A246" s="113"/>
      <c r="B246" s="114" t="s">
        <v>178</v>
      </c>
      <c r="C246" s="115" t="s">
        <v>432</v>
      </c>
      <c r="D246" s="116">
        <v>8100</v>
      </c>
      <c r="E246" s="117" t="s">
        <v>136</v>
      </c>
      <c r="F246" s="118" t="s">
        <v>137</v>
      </c>
      <c r="G246" s="118" t="s">
        <v>138</v>
      </c>
      <c r="H246" s="119" t="s">
        <v>139</v>
      </c>
      <c r="I246" s="145">
        <v>11.4</v>
      </c>
      <c r="J246" s="120">
        <v>43536</v>
      </c>
      <c r="K246" s="120">
        <v>43536</v>
      </c>
      <c r="L246" s="119" t="s">
        <v>137</v>
      </c>
      <c r="M246" s="121">
        <f t="shared" si="37"/>
        <v>11000</v>
      </c>
      <c r="N246" s="121">
        <f t="shared" si="38"/>
        <v>8000</v>
      </c>
      <c r="O246" s="122" t="str">
        <f t="shared" si="39"/>
        <v>No Yes None 11000 8000</v>
      </c>
      <c r="P246" s="123">
        <f>IF(H246="Casement-slider",16,VLOOKUP(O246,'2. Version 5.0 Criteria'!$B$6:$D$39,3,FALSE))</f>
        <v>3</v>
      </c>
      <c r="Q246" s="124" t="e">
        <f t="shared" si="45"/>
        <v>#N/A</v>
      </c>
      <c r="R246" s="124" t="e">
        <f t="shared" si="45"/>
        <v>#N/A</v>
      </c>
      <c r="S246" s="124">
        <f t="shared" si="45"/>
        <v>11.4</v>
      </c>
      <c r="T246" s="124" t="e">
        <f t="shared" si="45"/>
        <v>#N/A</v>
      </c>
      <c r="U246" s="124" t="e">
        <f t="shared" si="45"/>
        <v>#N/A</v>
      </c>
      <c r="V246" s="124" t="e">
        <f t="shared" si="45"/>
        <v>#N/A</v>
      </c>
      <c r="W246" s="124" t="e">
        <f t="shared" si="45"/>
        <v>#N/A</v>
      </c>
      <c r="X246" s="124" t="e">
        <f t="shared" si="45"/>
        <v>#N/A</v>
      </c>
      <c r="Y246" s="124" t="e">
        <f t="shared" si="45"/>
        <v>#N/A</v>
      </c>
      <c r="Z246" s="124" t="e">
        <f t="shared" si="45"/>
        <v>#N/A</v>
      </c>
      <c r="AA246" s="124" t="e">
        <f t="shared" si="45"/>
        <v>#N/A</v>
      </c>
      <c r="AB246" s="124" t="e">
        <f t="shared" si="45"/>
        <v>#N/A</v>
      </c>
      <c r="AC246" s="124" t="e">
        <f t="shared" si="45"/>
        <v>#N/A</v>
      </c>
      <c r="AD246" s="124" t="e">
        <f t="shared" si="45"/>
        <v>#N/A</v>
      </c>
      <c r="AE246" s="124" t="e">
        <f t="shared" si="45"/>
        <v>#N/A</v>
      </c>
      <c r="AF246" s="124" t="e">
        <f t="shared" si="45"/>
        <v>#N/A</v>
      </c>
      <c r="AG246" s="124" t="e">
        <f t="shared" si="44"/>
        <v>#N/A</v>
      </c>
      <c r="AH246" s="124" t="e">
        <f t="shared" si="44"/>
        <v>#N/A</v>
      </c>
      <c r="AJ246" s="146"/>
      <c r="AK246" s="147"/>
      <c r="AL246" s="147"/>
      <c r="AM246" s="147"/>
      <c r="AN246" s="147"/>
      <c r="AO246" s="147"/>
      <c r="AP246" s="147"/>
      <c r="AQ246" s="147"/>
      <c r="AR246" s="147"/>
      <c r="AS246" s="147"/>
      <c r="AT246" s="147"/>
      <c r="AU246" s="2"/>
      <c r="AV246" s="3"/>
      <c r="AW246" s="129"/>
      <c r="AX246" s="129"/>
      <c r="AY246" s="129"/>
    </row>
    <row r="247" spans="1:51" s="125" customFormat="1" x14ac:dyDescent="0.2">
      <c r="A247" s="113"/>
      <c r="B247" s="114" t="s">
        <v>180</v>
      </c>
      <c r="C247" s="115" t="s">
        <v>433</v>
      </c>
      <c r="D247" s="116">
        <v>8100</v>
      </c>
      <c r="E247" s="117" t="s">
        <v>136</v>
      </c>
      <c r="F247" s="118" t="s">
        <v>137</v>
      </c>
      <c r="G247" s="118" t="s">
        <v>138</v>
      </c>
      <c r="H247" s="119" t="s">
        <v>139</v>
      </c>
      <c r="I247" s="145">
        <v>11.4</v>
      </c>
      <c r="J247" s="120">
        <v>44116</v>
      </c>
      <c r="K247" s="120">
        <v>43403</v>
      </c>
      <c r="L247" s="119" t="s">
        <v>138</v>
      </c>
      <c r="M247" s="121">
        <f t="shared" si="37"/>
        <v>11000</v>
      </c>
      <c r="N247" s="121">
        <f t="shared" si="38"/>
        <v>8000</v>
      </c>
      <c r="O247" s="122" t="str">
        <f t="shared" si="39"/>
        <v>No Yes None 11000 8000</v>
      </c>
      <c r="P247" s="123">
        <f>IF(H247="Casement-slider",16,VLOOKUP(O247,'2. Version 5.0 Criteria'!$B$6:$D$39,3,FALSE))</f>
        <v>3</v>
      </c>
      <c r="Q247" s="124" t="e">
        <f t="shared" si="45"/>
        <v>#N/A</v>
      </c>
      <c r="R247" s="124" t="e">
        <f t="shared" si="45"/>
        <v>#N/A</v>
      </c>
      <c r="S247" s="124">
        <f t="shared" si="45"/>
        <v>11.4</v>
      </c>
      <c r="T247" s="124" t="e">
        <f t="shared" si="45"/>
        <v>#N/A</v>
      </c>
      <c r="U247" s="124" t="e">
        <f t="shared" si="45"/>
        <v>#N/A</v>
      </c>
      <c r="V247" s="124" t="e">
        <f t="shared" si="45"/>
        <v>#N/A</v>
      </c>
      <c r="W247" s="124" t="e">
        <f t="shared" si="45"/>
        <v>#N/A</v>
      </c>
      <c r="X247" s="124" t="e">
        <f t="shared" si="45"/>
        <v>#N/A</v>
      </c>
      <c r="Y247" s="124" t="e">
        <f t="shared" si="45"/>
        <v>#N/A</v>
      </c>
      <c r="Z247" s="124" t="e">
        <f t="shared" si="45"/>
        <v>#N/A</v>
      </c>
      <c r="AA247" s="124" t="e">
        <f t="shared" si="45"/>
        <v>#N/A</v>
      </c>
      <c r="AB247" s="124" t="e">
        <f t="shared" si="45"/>
        <v>#N/A</v>
      </c>
      <c r="AC247" s="124" t="e">
        <f t="shared" si="45"/>
        <v>#N/A</v>
      </c>
      <c r="AD247" s="124" t="e">
        <f t="shared" si="45"/>
        <v>#N/A</v>
      </c>
      <c r="AE247" s="124" t="e">
        <f t="shared" si="45"/>
        <v>#N/A</v>
      </c>
      <c r="AF247" s="124" t="e">
        <f t="shared" si="45"/>
        <v>#N/A</v>
      </c>
      <c r="AG247" s="124" t="e">
        <f t="shared" si="44"/>
        <v>#N/A</v>
      </c>
      <c r="AH247" s="124" t="e">
        <f t="shared" si="44"/>
        <v>#N/A</v>
      </c>
      <c r="AJ247" s="98"/>
      <c r="AK247" s="147"/>
      <c r="AL247" s="147"/>
      <c r="AM247" s="147"/>
      <c r="AN247" s="147"/>
      <c r="AO247" s="147"/>
      <c r="AP247" s="147"/>
      <c r="AQ247" s="147"/>
      <c r="AR247" s="147"/>
      <c r="AS247" s="147"/>
      <c r="AT247" s="147"/>
      <c r="AU247" s="2"/>
      <c r="AV247" s="3"/>
      <c r="AW247" s="129"/>
      <c r="AX247" s="129"/>
      <c r="AY247" s="129"/>
    </row>
    <row r="248" spans="1:51" s="125" customFormat="1" x14ac:dyDescent="0.2">
      <c r="A248" s="113"/>
      <c r="B248" s="114" t="s">
        <v>178</v>
      </c>
      <c r="C248" s="115" t="s">
        <v>434</v>
      </c>
      <c r="D248" s="116">
        <v>8300</v>
      </c>
      <c r="E248" s="117" t="s">
        <v>136</v>
      </c>
      <c r="F248" s="118" t="s">
        <v>137</v>
      </c>
      <c r="G248" s="118" t="s">
        <v>138</v>
      </c>
      <c r="H248" s="119" t="s">
        <v>139</v>
      </c>
      <c r="I248" s="145">
        <v>11.4</v>
      </c>
      <c r="J248" s="120">
        <v>44539</v>
      </c>
      <c r="K248" s="120">
        <v>44546</v>
      </c>
      <c r="L248" s="119" t="s">
        <v>138</v>
      </c>
      <c r="M248" s="121">
        <f t="shared" si="37"/>
        <v>11000</v>
      </c>
      <c r="N248" s="121">
        <f t="shared" si="38"/>
        <v>8000</v>
      </c>
      <c r="O248" s="122" t="str">
        <f t="shared" si="39"/>
        <v>No Yes None 11000 8000</v>
      </c>
      <c r="P248" s="123">
        <f>IF(H248="Casement-slider",16,VLOOKUP(O248,'2. Version 5.0 Criteria'!$B$6:$D$39,3,FALSE))</f>
        <v>3</v>
      </c>
      <c r="Q248" s="124" t="e">
        <f t="shared" si="45"/>
        <v>#N/A</v>
      </c>
      <c r="R248" s="124" t="e">
        <f t="shared" si="45"/>
        <v>#N/A</v>
      </c>
      <c r="S248" s="124">
        <f t="shared" si="45"/>
        <v>11.4</v>
      </c>
      <c r="T248" s="124" t="e">
        <f t="shared" si="45"/>
        <v>#N/A</v>
      </c>
      <c r="U248" s="124" t="e">
        <f t="shared" si="45"/>
        <v>#N/A</v>
      </c>
      <c r="V248" s="124" t="e">
        <f t="shared" si="45"/>
        <v>#N/A</v>
      </c>
      <c r="W248" s="124" t="e">
        <f t="shared" si="45"/>
        <v>#N/A</v>
      </c>
      <c r="X248" s="124" t="e">
        <f t="shared" si="45"/>
        <v>#N/A</v>
      </c>
      <c r="Y248" s="124" t="e">
        <f t="shared" si="45"/>
        <v>#N/A</v>
      </c>
      <c r="Z248" s="124" t="e">
        <f t="shared" si="45"/>
        <v>#N/A</v>
      </c>
      <c r="AA248" s="124" t="e">
        <f t="shared" si="45"/>
        <v>#N/A</v>
      </c>
      <c r="AB248" s="124" t="e">
        <f t="shared" si="45"/>
        <v>#N/A</v>
      </c>
      <c r="AC248" s="124" t="e">
        <f t="shared" si="45"/>
        <v>#N/A</v>
      </c>
      <c r="AD248" s="124" t="e">
        <f t="shared" si="45"/>
        <v>#N/A</v>
      </c>
      <c r="AE248" s="124" t="e">
        <f t="shared" si="45"/>
        <v>#N/A</v>
      </c>
      <c r="AF248" s="124" t="e">
        <f t="shared" si="45"/>
        <v>#N/A</v>
      </c>
      <c r="AG248" s="124" t="e">
        <f t="shared" si="44"/>
        <v>#N/A</v>
      </c>
      <c r="AH248" s="124" t="e">
        <f t="shared" si="44"/>
        <v>#N/A</v>
      </c>
      <c r="AJ248" s="98"/>
      <c r="AK248" s="99"/>
      <c r="AL248" s="99"/>
      <c r="AM248" s="99"/>
      <c r="AN248" s="99"/>
      <c r="AO248" s="99"/>
      <c r="AP248" s="99"/>
      <c r="AQ248" s="99"/>
      <c r="AR248" s="99"/>
      <c r="AS248" s="99"/>
      <c r="AT248" s="99"/>
      <c r="AU248" s="2"/>
      <c r="AV248" s="3"/>
      <c r="AW248" s="129"/>
      <c r="AX248" s="129"/>
      <c r="AY248" s="129"/>
    </row>
    <row r="249" spans="1:51" s="125" customFormat="1" x14ac:dyDescent="0.2">
      <c r="A249" s="113"/>
      <c r="B249" s="114" t="s">
        <v>222</v>
      </c>
      <c r="C249" s="115" t="s">
        <v>435</v>
      </c>
      <c r="D249" s="116">
        <v>12000</v>
      </c>
      <c r="E249" s="117" t="s">
        <v>136</v>
      </c>
      <c r="F249" s="118" t="s">
        <v>137</v>
      </c>
      <c r="G249" s="118" t="s">
        <v>138</v>
      </c>
      <c r="H249" s="119" t="s">
        <v>139</v>
      </c>
      <c r="I249" s="145">
        <v>11.8</v>
      </c>
      <c r="J249" s="120">
        <v>43586</v>
      </c>
      <c r="K249" s="120">
        <v>43585</v>
      </c>
      <c r="L249" s="119" t="s">
        <v>138</v>
      </c>
      <c r="M249" s="121">
        <f t="shared" si="37"/>
        <v>14000</v>
      </c>
      <c r="N249" s="121">
        <f t="shared" si="38"/>
        <v>11000</v>
      </c>
      <c r="O249" s="122" t="str">
        <f t="shared" si="39"/>
        <v>No Yes None 14000 11000</v>
      </c>
      <c r="P249" s="123">
        <f>IF(H249="Casement-slider",16,VLOOKUP(O249,'2. Version 5.0 Criteria'!$B$6:$D$39,3,FALSE))</f>
        <v>3</v>
      </c>
      <c r="Q249" s="124" t="e">
        <f t="shared" si="45"/>
        <v>#N/A</v>
      </c>
      <c r="R249" s="124" t="e">
        <f t="shared" si="45"/>
        <v>#N/A</v>
      </c>
      <c r="S249" s="124">
        <f t="shared" si="45"/>
        <v>11.8</v>
      </c>
      <c r="T249" s="124" t="e">
        <f t="shared" si="45"/>
        <v>#N/A</v>
      </c>
      <c r="U249" s="124" t="e">
        <f t="shared" si="45"/>
        <v>#N/A</v>
      </c>
      <c r="V249" s="124" t="e">
        <f t="shared" si="45"/>
        <v>#N/A</v>
      </c>
      <c r="W249" s="124" t="e">
        <f t="shared" si="45"/>
        <v>#N/A</v>
      </c>
      <c r="X249" s="124" t="e">
        <f t="shared" si="45"/>
        <v>#N/A</v>
      </c>
      <c r="Y249" s="124" t="e">
        <f t="shared" si="45"/>
        <v>#N/A</v>
      </c>
      <c r="Z249" s="124" t="e">
        <f t="shared" si="45"/>
        <v>#N/A</v>
      </c>
      <c r="AA249" s="124" t="e">
        <f t="shared" si="45"/>
        <v>#N/A</v>
      </c>
      <c r="AB249" s="124" t="e">
        <f t="shared" si="45"/>
        <v>#N/A</v>
      </c>
      <c r="AC249" s="124" t="e">
        <f t="shared" si="45"/>
        <v>#N/A</v>
      </c>
      <c r="AD249" s="124" t="e">
        <f t="shared" si="45"/>
        <v>#N/A</v>
      </c>
      <c r="AE249" s="124" t="e">
        <f t="shared" si="45"/>
        <v>#N/A</v>
      </c>
      <c r="AF249" s="124" t="e">
        <f t="shared" si="45"/>
        <v>#N/A</v>
      </c>
      <c r="AG249" s="124" t="e">
        <f t="shared" si="44"/>
        <v>#N/A</v>
      </c>
      <c r="AH249" s="124" t="e">
        <f t="shared" si="44"/>
        <v>#N/A</v>
      </c>
      <c r="AJ249" s="98"/>
      <c r="AK249" s="99"/>
      <c r="AL249" s="99"/>
      <c r="AM249" s="99"/>
      <c r="AN249" s="99"/>
      <c r="AO249" s="99"/>
      <c r="AP249" s="99"/>
      <c r="AQ249" s="99"/>
      <c r="AR249" s="99"/>
      <c r="AS249" s="99"/>
      <c r="AT249" s="99"/>
      <c r="AU249" s="2"/>
      <c r="AV249" s="3"/>
      <c r="AW249" s="129"/>
      <c r="AX249" s="129"/>
      <c r="AY249" s="129"/>
    </row>
    <row r="250" spans="1:51" s="125" customFormat="1" x14ac:dyDescent="0.2">
      <c r="A250" s="113"/>
      <c r="B250" s="114" t="s">
        <v>436</v>
      </c>
      <c r="C250" s="115" t="s">
        <v>437</v>
      </c>
      <c r="D250" s="116">
        <v>10000</v>
      </c>
      <c r="E250" s="117" t="s">
        <v>136</v>
      </c>
      <c r="F250" s="118" t="s">
        <v>137</v>
      </c>
      <c r="G250" s="118" t="s">
        <v>138</v>
      </c>
      <c r="H250" s="119" t="s">
        <v>139</v>
      </c>
      <c r="I250" s="145">
        <v>12</v>
      </c>
      <c r="J250" s="120">
        <v>44832</v>
      </c>
      <c r="K250" s="120">
        <v>44833</v>
      </c>
      <c r="L250" s="119" t="s">
        <v>138</v>
      </c>
      <c r="M250" s="121">
        <f t="shared" si="37"/>
        <v>11000</v>
      </c>
      <c r="N250" s="121">
        <f t="shared" si="38"/>
        <v>8000</v>
      </c>
      <c r="O250" s="122" t="str">
        <f t="shared" si="39"/>
        <v>No Yes None 11000 8000</v>
      </c>
      <c r="P250" s="123">
        <f>IF(H250="Casement-slider",16,VLOOKUP(O250,'2. Version 5.0 Criteria'!$B$6:$D$39,3,FALSE))</f>
        <v>3</v>
      </c>
      <c r="Q250" s="124" t="e">
        <f t="shared" si="45"/>
        <v>#N/A</v>
      </c>
      <c r="R250" s="124" t="e">
        <f t="shared" si="45"/>
        <v>#N/A</v>
      </c>
      <c r="S250" s="124">
        <f t="shared" si="45"/>
        <v>12</v>
      </c>
      <c r="T250" s="124" t="e">
        <f t="shared" si="45"/>
        <v>#N/A</v>
      </c>
      <c r="U250" s="124" t="e">
        <f t="shared" si="45"/>
        <v>#N/A</v>
      </c>
      <c r="V250" s="124" t="e">
        <f t="shared" si="45"/>
        <v>#N/A</v>
      </c>
      <c r="W250" s="124" t="e">
        <f t="shared" si="45"/>
        <v>#N/A</v>
      </c>
      <c r="X250" s="124" t="e">
        <f t="shared" si="45"/>
        <v>#N/A</v>
      </c>
      <c r="Y250" s="124" t="e">
        <f t="shared" si="45"/>
        <v>#N/A</v>
      </c>
      <c r="Z250" s="124" t="e">
        <f t="shared" si="45"/>
        <v>#N/A</v>
      </c>
      <c r="AA250" s="124" t="e">
        <f t="shared" si="45"/>
        <v>#N/A</v>
      </c>
      <c r="AB250" s="124" t="e">
        <f t="shared" si="45"/>
        <v>#N/A</v>
      </c>
      <c r="AC250" s="124" t="e">
        <f t="shared" si="45"/>
        <v>#N/A</v>
      </c>
      <c r="AD250" s="124" t="e">
        <f t="shared" si="45"/>
        <v>#N/A</v>
      </c>
      <c r="AE250" s="124" t="e">
        <f t="shared" si="45"/>
        <v>#N/A</v>
      </c>
      <c r="AF250" s="124" t="e">
        <f t="shared" si="45"/>
        <v>#N/A</v>
      </c>
      <c r="AG250" s="124" t="e">
        <f t="shared" si="44"/>
        <v>#N/A</v>
      </c>
      <c r="AH250" s="124" t="e">
        <f t="shared" si="44"/>
        <v>#N/A</v>
      </c>
      <c r="AJ250" s="98"/>
      <c r="AK250" s="99"/>
      <c r="AL250" s="99"/>
      <c r="AM250" s="99"/>
      <c r="AN250" s="99"/>
      <c r="AO250" s="99"/>
      <c r="AP250" s="99"/>
      <c r="AQ250" s="99"/>
      <c r="AR250" s="99"/>
      <c r="AS250" s="99"/>
      <c r="AT250" s="99"/>
      <c r="AU250" s="2"/>
      <c r="AV250" s="3"/>
      <c r="AW250" s="129"/>
      <c r="AX250" s="129"/>
      <c r="AY250" s="129"/>
    </row>
    <row r="251" spans="1:51" s="125" customFormat="1" x14ac:dyDescent="0.2">
      <c r="A251" s="113"/>
      <c r="B251" s="114" t="s">
        <v>204</v>
      </c>
      <c r="C251" s="115" t="s">
        <v>438</v>
      </c>
      <c r="D251" s="116">
        <v>10000</v>
      </c>
      <c r="E251" s="117" t="s">
        <v>136</v>
      </c>
      <c r="F251" s="118" t="s">
        <v>137</v>
      </c>
      <c r="G251" s="118" t="s">
        <v>138</v>
      </c>
      <c r="H251" s="119" t="s">
        <v>139</v>
      </c>
      <c r="I251" s="145">
        <v>12</v>
      </c>
      <c r="J251" s="120">
        <v>44531</v>
      </c>
      <c r="K251" s="120">
        <v>44517</v>
      </c>
      <c r="L251" s="119" t="s">
        <v>138</v>
      </c>
      <c r="M251" s="121">
        <f t="shared" si="37"/>
        <v>11000</v>
      </c>
      <c r="N251" s="121">
        <f t="shared" si="38"/>
        <v>8000</v>
      </c>
      <c r="O251" s="122" t="str">
        <f t="shared" si="39"/>
        <v>No Yes None 11000 8000</v>
      </c>
      <c r="P251" s="123">
        <f>IF(H251="Casement-slider",16,VLOOKUP(O251,'2. Version 5.0 Criteria'!$B$6:$D$39,3,FALSE))</f>
        <v>3</v>
      </c>
      <c r="Q251" s="124" t="e">
        <f t="shared" si="45"/>
        <v>#N/A</v>
      </c>
      <c r="R251" s="124" t="e">
        <f t="shared" si="45"/>
        <v>#N/A</v>
      </c>
      <c r="S251" s="124">
        <f t="shared" si="45"/>
        <v>12</v>
      </c>
      <c r="T251" s="124" t="e">
        <f t="shared" si="45"/>
        <v>#N/A</v>
      </c>
      <c r="U251" s="124" t="e">
        <f t="shared" si="45"/>
        <v>#N/A</v>
      </c>
      <c r="V251" s="124" t="e">
        <f t="shared" si="45"/>
        <v>#N/A</v>
      </c>
      <c r="W251" s="124" t="e">
        <f t="shared" si="45"/>
        <v>#N/A</v>
      </c>
      <c r="X251" s="124" t="e">
        <f t="shared" si="45"/>
        <v>#N/A</v>
      </c>
      <c r="Y251" s="124" t="e">
        <f t="shared" si="45"/>
        <v>#N/A</v>
      </c>
      <c r="Z251" s="124" t="e">
        <f t="shared" si="45"/>
        <v>#N/A</v>
      </c>
      <c r="AA251" s="124" t="e">
        <f t="shared" si="45"/>
        <v>#N/A</v>
      </c>
      <c r="AB251" s="124" t="e">
        <f t="shared" si="45"/>
        <v>#N/A</v>
      </c>
      <c r="AC251" s="124" t="e">
        <f t="shared" si="45"/>
        <v>#N/A</v>
      </c>
      <c r="AD251" s="124" t="e">
        <f t="shared" si="45"/>
        <v>#N/A</v>
      </c>
      <c r="AE251" s="124" t="e">
        <f t="shared" si="45"/>
        <v>#N/A</v>
      </c>
      <c r="AF251" s="124" t="e">
        <f t="shared" si="45"/>
        <v>#N/A</v>
      </c>
      <c r="AG251" s="124" t="e">
        <f t="shared" si="44"/>
        <v>#N/A</v>
      </c>
      <c r="AH251" s="124" t="e">
        <f t="shared" si="44"/>
        <v>#N/A</v>
      </c>
      <c r="AU251" s="2"/>
      <c r="AV251" s="3"/>
      <c r="AW251" s="129"/>
      <c r="AX251" s="129"/>
      <c r="AY251" s="129"/>
    </row>
    <row r="252" spans="1:51" s="125" customFormat="1" x14ac:dyDescent="0.2">
      <c r="A252" s="113"/>
      <c r="B252" s="114" t="s">
        <v>206</v>
      </c>
      <c r="C252" s="115" t="s">
        <v>439</v>
      </c>
      <c r="D252" s="116">
        <v>10000</v>
      </c>
      <c r="E252" s="117" t="s">
        <v>136</v>
      </c>
      <c r="F252" s="118" t="s">
        <v>137</v>
      </c>
      <c r="G252" s="118" t="s">
        <v>138</v>
      </c>
      <c r="H252" s="119" t="s">
        <v>139</v>
      </c>
      <c r="I252" s="145">
        <v>12</v>
      </c>
      <c r="J252" s="120">
        <v>43770</v>
      </c>
      <c r="K252" s="120">
        <v>43754</v>
      </c>
      <c r="L252" s="119" t="s">
        <v>138</v>
      </c>
      <c r="M252" s="121">
        <f t="shared" si="37"/>
        <v>11000</v>
      </c>
      <c r="N252" s="121">
        <f t="shared" si="38"/>
        <v>8000</v>
      </c>
      <c r="O252" s="122" t="str">
        <f t="shared" si="39"/>
        <v>No Yes None 11000 8000</v>
      </c>
      <c r="P252" s="123">
        <f>IF(H252="Casement-slider",16,VLOOKUP(O252,'2. Version 5.0 Criteria'!$B$6:$D$39,3,FALSE))</f>
        <v>3</v>
      </c>
      <c r="Q252" s="124" t="e">
        <f t="shared" si="45"/>
        <v>#N/A</v>
      </c>
      <c r="R252" s="124" t="e">
        <f t="shared" si="45"/>
        <v>#N/A</v>
      </c>
      <c r="S252" s="124">
        <f t="shared" si="45"/>
        <v>12</v>
      </c>
      <c r="T252" s="124" t="e">
        <f t="shared" si="45"/>
        <v>#N/A</v>
      </c>
      <c r="U252" s="124" t="e">
        <f t="shared" si="45"/>
        <v>#N/A</v>
      </c>
      <c r="V252" s="124" t="e">
        <f t="shared" si="45"/>
        <v>#N/A</v>
      </c>
      <c r="W252" s="124" t="e">
        <f t="shared" si="45"/>
        <v>#N/A</v>
      </c>
      <c r="X252" s="124" t="e">
        <f t="shared" si="45"/>
        <v>#N/A</v>
      </c>
      <c r="Y252" s="124" t="e">
        <f t="shared" si="45"/>
        <v>#N/A</v>
      </c>
      <c r="Z252" s="124" t="e">
        <f t="shared" si="45"/>
        <v>#N/A</v>
      </c>
      <c r="AA252" s="124" t="e">
        <f t="shared" si="45"/>
        <v>#N/A</v>
      </c>
      <c r="AB252" s="124" t="e">
        <f t="shared" si="45"/>
        <v>#N/A</v>
      </c>
      <c r="AC252" s="124" t="e">
        <f t="shared" si="45"/>
        <v>#N/A</v>
      </c>
      <c r="AD252" s="124" t="e">
        <f t="shared" si="45"/>
        <v>#N/A</v>
      </c>
      <c r="AE252" s="124" t="e">
        <f t="shared" si="45"/>
        <v>#N/A</v>
      </c>
      <c r="AF252" s="124" t="e">
        <f t="shared" si="45"/>
        <v>#N/A</v>
      </c>
      <c r="AG252" s="124" t="e">
        <f t="shared" si="44"/>
        <v>#N/A</v>
      </c>
      <c r="AH252" s="124" t="e">
        <f t="shared" si="44"/>
        <v>#N/A</v>
      </c>
      <c r="AU252" s="2"/>
      <c r="AV252" s="3"/>
      <c r="AW252" s="129"/>
      <c r="AX252" s="129"/>
      <c r="AY252" s="129"/>
    </row>
    <row r="253" spans="1:51" s="125" customFormat="1" x14ac:dyDescent="0.2">
      <c r="A253" s="113"/>
      <c r="B253" s="114" t="s">
        <v>208</v>
      </c>
      <c r="C253" s="115" t="s">
        <v>440</v>
      </c>
      <c r="D253" s="116">
        <v>10000</v>
      </c>
      <c r="E253" s="117" t="s">
        <v>136</v>
      </c>
      <c r="F253" s="118" t="s">
        <v>137</v>
      </c>
      <c r="G253" s="118" t="s">
        <v>138</v>
      </c>
      <c r="H253" s="119" t="s">
        <v>139</v>
      </c>
      <c r="I253" s="145">
        <v>12</v>
      </c>
      <c r="J253" s="120">
        <v>42772</v>
      </c>
      <c r="K253" s="120">
        <v>42772</v>
      </c>
      <c r="L253" s="119" t="s">
        <v>138</v>
      </c>
      <c r="M253" s="121">
        <f t="shared" si="37"/>
        <v>11000</v>
      </c>
      <c r="N253" s="121">
        <f t="shared" si="38"/>
        <v>8000</v>
      </c>
      <c r="O253" s="122" t="str">
        <f t="shared" si="39"/>
        <v>No Yes None 11000 8000</v>
      </c>
      <c r="P253" s="123">
        <f>IF(H253="Casement-slider",16,VLOOKUP(O253,'2. Version 5.0 Criteria'!$B$6:$D$39,3,FALSE))</f>
        <v>3</v>
      </c>
      <c r="Q253" s="124" t="e">
        <f t="shared" si="45"/>
        <v>#N/A</v>
      </c>
      <c r="R253" s="124" t="e">
        <f t="shared" si="45"/>
        <v>#N/A</v>
      </c>
      <c r="S253" s="124">
        <f t="shared" si="45"/>
        <v>12</v>
      </c>
      <c r="T253" s="124" t="e">
        <f t="shared" si="45"/>
        <v>#N/A</v>
      </c>
      <c r="U253" s="124" t="e">
        <f t="shared" si="45"/>
        <v>#N/A</v>
      </c>
      <c r="V253" s="124" t="e">
        <f t="shared" si="45"/>
        <v>#N/A</v>
      </c>
      <c r="W253" s="124" t="e">
        <f t="shared" si="45"/>
        <v>#N/A</v>
      </c>
      <c r="X253" s="124" t="e">
        <f t="shared" si="45"/>
        <v>#N/A</v>
      </c>
      <c r="Y253" s="124" t="e">
        <f t="shared" si="45"/>
        <v>#N/A</v>
      </c>
      <c r="Z253" s="124" t="e">
        <f t="shared" si="45"/>
        <v>#N/A</v>
      </c>
      <c r="AA253" s="124" t="e">
        <f t="shared" si="45"/>
        <v>#N/A</v>
      </c>
      <c r="AB253" s="124" t="e">
        <f t="shared" si="45"/>
        <v>#N/A</v>
      </c>
      <c r="AC253" s="124" t="e">
        <f t="shared" si="45"/>
        <v>#N/A</v>
      </c>
      <c r="AD253" s="124" t="e">
        <f t="shared" si="45"/>
        <v>#N/A</v>
      </c>
      <c r="AE253" s="124" t="e">
        <f t="shared" si="45"/>
        <v>#N/A</v>
      </c>
      <c r="AF253" s="124" t="e">
        <f t="shared" si="45"/>
        <v>#N/A</v>
      </c>
      <c r="AG253" s="124" t="e">
        <f t="shared" si="44"/>
        <v>#N/A</v>
      </c>
      <c r="AH253" s="124" t="e">
        <f t="shared" si="44"/>
        <v>#N/A</v>
      </c>
      <c r="AU253" s="2"/>
      <c r="AV253" s="3"/>
      <c r="AW253" s="129"/>
      <c r="AX253" s="129"/>
      <c r="AY253" s="129"/>
    </row>
    <row r="254" spans="1:51" s="125" customFormat="1" x14ac:dyDescent="0.2">
      <c r="A254" s="113"/>
      <c r="B254" s="114" t="s">
        <v>208</v>
      </c>
      <c r="C254" s="115" t="s">
        <v>441</v>
      </c>
      <c r="D254" s="116">
        <v>10000</v>
      </c>
      <c r="E254" s="117" t="s">
        <v>136</v>
      </c>
      <c r="F254" s="118" t="s">
        <v>137</v>
      </c>
      <c r="G254" s="118" t="s">
        <v>138</v>
      </c>
      <c r="H254" s="119" t="s">
        <v>139</v>
      </c>
      <c r="I254" s="145">
        <v>12</v>
      </c>
      <c r="J254" s="120">
        <v>43374</v>
      </c>
      <c r="K254" s="120">
        <v>43373</v>
      </c>
      <c r="L254" s="119" t="s">
        <v>137</v>
      </c>
      <c r="M254" s="121">
        <f t="shared" si="37"/>
        <v>11000</v>
      </c>
      <c r="N254" s="121">
        <f t="shared" si="38"/>
        <v>8000</v>
      </c>
      <c r="O254" s="122" t="str">
        <f t="shared" si="39"/>
        <v>No Yes None 11000 8000</v>
      </c>
      <c r="P254" s="123">
        <f>IF(H254="Casement-slider",16,VLOOKUP(O254,'2. Version 5.0 Criteria'!$B$6:$D$39,3,FALSE))</f>
        <v>3</v>
      </c>
      <c r="Q254" s="124" t="e">
        <f t="shared" si="45"/>
        <v>#N/A</v>
      </c>
      <c r="R254" s="124" t="e">
        <f t="shared" si="45"/>
        <v>#N/A</v>
      </c>
      <c r="S254" s="124">
        <f t="shared" si="45"/>
        <v>12</v>
      </c>
      <c r="T254" s="124" t="e">
        <f t="shared" si="45"/>
        <v>#N/A</v>
      </c>
      <c r="U254" s="124" t="e">
        <f t="shared" si="45"/>
        <v>#N/A</v>
      </c>
      <c r="V254" s="124" t="e">
        <f t="shared" si="45"/>
        <v>#N/A</v>
      </c>
      <c r="W254" s="124" t="e">
        <f t="shared" si="45"/>
        <v>#N/A</v>
      </c>
      <c r="X254" s="124" t="e">
        <f t="shared" si="45"/>
        <v>#N/A</v>
      </c>
      <c r="Y254" s="124" t="e">
        <f t="shared" si="45"/>
        <v>#N/A</v>
      </c>
      <c r="Z254" s="124" t="e">
        <f t="shared" si="45"/>
        <v>#N/A</v>
      </c>
      <c r="AA254" s="124" t="e">
        <f t="shared" si="45"/>
        <v>#N/A</v>
      </c>
      <c r="AB254" s="124" t="e">
        <f t="shared" si="45"/>
        <v>#N/A</v>
      </c>
      <c r="AC254" s="124" t="e">
        <f t="shared" si="45"/>
        <v>#N/A</v>
      </c>
      <c r="AD254" s="124" t="e">
        <f t="shared" si="45"/>
        <v>#N/A</v>
      </c>
      <c r="AE254" s="124" t="e">
        <f t="shared" si="45"/>
        <v>#N/A</v>
      </c>
      <c r="AF254" s="124" t="e">
        <f t="shared" si="45"/>
        <v>#N/A</v>
      </c>
      <c r="AG254" s="124" t="e">
        <f t="shared" si="44"/>
        <v>#N/A</v>
      </c>
      <c r="AH254" s="124" t="e">
        <f t="shared" si="44"/>
        <v>#N/A</v>
      </c>
      <c r="AU254" s="2"/>
      <c r="AV254" s="3"/>
      <c r="AW254" s="129"/>
      <c r="AX254" s="129"/>
      <c r="AY254" s="129"/>
    </row>
    <row r="255" spans="1:51" s="125" customFormat="1" x14ac:dyDescent="0.2">
      <c r="A255" s="113"/>
      <c r="B255" s="114" t="s">
        <v>208</v>
      </c>
      <c r="C255" s="115" t="s">
        <v>441</v>
      </c>
      <c r="D255" s="116">
        <v>10000</v>
      </c>
      <c r="E255" s="117" t="s">
        <v>136</v>
      </c>
      <c r="F255" s="118" t="s">
        <v>137</v>
      </c>
      <c r="G255" s="118" t="s">
        <v>138</v>
      </c>
      <c r="H255" s="119" t="s">
        <v>139</v>
      </c>
      <c r="I255" s="145">
        <v>12</v>
      </c>
      <c r="J255" s="120">
        <v>44578</v>
      </c>
      <c r="K255" s="120">
        <v>44578</v>
      </c>
      <c r="L255" s="119" t="s">
        <v>137</v>
      </c>
      <c r="M255" s="121">
        <f t="shared" si="37"/>
        <v>11000</v>
      </c>
      <c r="N255" s="121">
        <f t="shared" si="38"/>
        <v>8000</v>
      </c>
      <c r="O255" s="122" t="str">
        <f t="shared" si="39"/>
        <v>No Yes None 11000 8000</v>
      </c>
      <c r="P255" s="123">
        <f>IF(H255="Casement-slider",16,VLOOKUP(O255,'2. Version 5.0 Criteria'!$B$6:$D$39,3,FALSE))</f>
        <v>3</v>
      </c>
      <c r="Q255" s="124" t="e">
        <f t="shared" si="45"/>
        <v>#N/A</v>
      </c>
      <c r="R255" s="124" t="e">
        <f t="shared" si="45"/>
        <v>#N/A</v>
      </c>
      <c r="S255" s="124">
        <f t="shared" si="45"/>
        <v>12</v>
      </c>
      <c r="T255" s="124" t="e">
        <f t="shared" si="45"/>
        <v>#N/A</v>
      </c>
      <c r="U255" s="124" t="e">
        <f t="shared" si="45"/>
        <v>#N/A</v>
      </c>
      <c r="V255" s="124" t="e">
        <f t="shared" si="45"/>
        <v>#N/A</v>
      </c>
      <c r="W255" s="124" t="e">
        <f t="shared" si="45"/>
        <v>#N/A</v>
      </c>
      <c r="X255" s="124" t="e">
        <f t="shared" si="45"/>
        <v>#N/A</v>
      </c>
      <c r="Y255" s="124" t="e">
        <f t="shared" si="45"/>
        <v>#N/A</v>
      </c>
      <c r="Z255" s="124" t="e">
        <f t="shared" si="45"/>
        <v>#N/A</v>
      </c>
      <c r="AA255" s="124" t="e">
        <f t="shared" si="45"/>
        <v>#N/A</v>
      </c>
      <c r="AB255" s="124" t="e">
        <f t="shared" si="45"/>
        <v>#N/A</v>
      </c>
      <c r="AC255" s="124" t="e">
        <f t="shared" si="45"/>
        <v>#N/A</v>
      </c>
      <c r="AD255" s="124" t="e">
        <f t="shared" si="45"/>
        <v>#N/A</v>
      </c>
      <c r="AE255" s="124" t="e">
        <f t="shared" si="45"/>
        <v>#N/A</v>
      </c>
      <c r="AF255" s="124" t="e">
        <f t="shared" si="45"/>
        <v>#N/A</v>
      </c>
      <c r="AG255" s="124" t="e">
        <f t="shared" si="44"/>
        <v>#N/A</v>
      </c>
      <c r="AH255" s="124" t="e">
        <f t="shared" si="44"/>
        <v>#N/A</v>
      </c>
      <c r="AU255" s="2"/>
      <c r="AV255" s="3"/>
      <c r="AW255" s="129"/>
      <c r="AX255" s="129"/>
      <c r="AY255" s="129"/>
    </row>
    <row r="256" spans="1:51" s="113" customFormat="1" x14ac:dyDescent="0.2">
      <c r="B256" s="114" t="s">
        <v>142</v>
      </c>
      <c r="C256" s="115" t="s">
        <v>442</v>
      </c>
      <c r="D256" s="116">
        <v>10000</v>
      </c>
      <c r="E256" s="117" t="s">
        <v>136</v>
      </c>
      <c r="F256" s="118" t="s">
        <v>137</v>
      </c>
      <c r="G256" s="118" t="s">
        <v>138</v>
      </c>
      <c r="H256" s="119" t="s">
        <v>139</v>
      </c>
      <c r="I256" s="145">
        <v>12</v>
      </c>
      <c r="J256" s="120">
        <v>42444</v>
      </c>
      <c r="K256" s="120">
        <v>42445</v>
      </c>
      <c r="L256" s="119" t="s">
        <v>138</v>
      </c>
      <c r="M256" s="121">
        <f t="shared" si="37"/>
        <v>11000</v>
      </c>
      <c r="N256" s="121">
        <f t="shared" si="38"/>
        <v>8000</v>
      </c>
      <c r="O256" s="122" t="str">
        <f t="shared" si="39"/>
        <v>No Yes None 11000 8000</v>
      </c>
      <c r="P256" s="123">
        <f>IF(H256="Casement-slider",16,VLOOKUP(O256,'2. Version 5.0 Criteria'!$B$6:$D$39,3,FALSE))</f>
        <v>3</v>
      </c>
      <c r="Q256" s="124" t="e">
        <f t="shared" si="45"/>
        <v>#N/A</v>
      </c>
      <c r="R256" s="124" t="e">
        <f t="shared" si="45"/>
        <v>#N/A</v>
      </c>
      <c r="S256" s="124">
        <f t="shared" si="45"/>
        <v>12</v>
      </c>
      <c r="T256" s="124" t="e">
        <f t="shared" si="45"/>
        <v>#N/A</v>
      </c>
      <c r="U256" s="124" t="e">
        <f t="shared" si="45"/>
        <v>#N/A</v>
      </c>
      <c r="V256" s="124" t="e">
        <f t="shared" si="45"/>
        <v>#N/A</v>
      </c>
      <c r="W256" s="124" t="e">
        <f t="shared" si="45"/>
        <v>#N/A</v>
      </c>
      <c r="X256" s="124" t="e">
        <f t="shared" si="45"/>
        <v>#N/A</v>
      </c>
      <c r="Y256" s="124" t="e">
        <f t="shared" si="45"/>
        <v>#N/A</v>
      </c>
      <c r="Z256" s="124" t="e">
        <f t="shared" si="45"/>
        <v>#N/A</v>
      </c>
      <c r="AA256" s="124" t="e">
        <f t="shared" si="45"/>
        <v>#N/A</v>
      </c>
      <c r="AB256" s="124" t="e">
        <f t="shared" si="45"/>
        <v>#N/A</v>
      </c>
      <c r="AC256" s="124" t="e">
        <f t="shared" si="45"/>
        <v>#N/A</v>
      </c>
      <c r="AD256" s="124" t="e">
        <f t="shared" si="45"/>
        <v>#N/A</v>
      </c>
      <c r="AE256" s="124" t="e">
        <f t="shared" si="45"/>
        <v>#N/A</v>
      </c>
      <c r="AF256" s="124" t="e">
        <f t="shared" ref="AF256:AH271" si="46">IF($P256=AF$3, $I256, NA())</f>
        <v>#N/A</v>
      </c>
      <c r="AG256" s="124" t="e">
        <f t="shared" si="46"/>
        <v>#N/A</v>
      </c>
      <c r="AH256" s="124" t="e">
        <f t="shared" si="46"/>
        <v>#N/A</v>
      </c>
      <c r="AU256" s="2"/>
      <c r="AV256" s="3"/>
      <c r="AW256" s="148"/>
      <c r="AX256" s="148"/>
      <c r="AY256" s="148"/>
    </row>
    <row r="257" spans="1:51" s="3" customFormat="1" x14ac:dyDescent="0.2">
      <c r="B257" s="114" t="s">
        <v>210</v>
      </c>
      <c r="C257" s="115" t="s">
        <v>443</v>
      </c>
      <c r="D257" s="116">
        <v>10000</v>
      </c>
      <c r="E257" s="117" t="s">
        <v>136</v>
      </c>
      <c r="F257" s="118" t="s">
        <v>137</v>
      </c>
      <c r="G257" s="118" t="s">
        <v>138</v>
      </c>
      <c r="H257" s="119" t="s">
        <v>139</v>
      </c>
      <c r="I257" s="145">
        <v>12</v>
      </c>
      <c r="J257" s="120">
        <v>44211</v>
      </c>
      <c r="K257" s="120">
        <v>44224</v>
      </c>
      <c r="L257" s="119" t="s">
        <v>138</v>
      </c>
      <c r="M257" s="121">
        <f t="shared" si="37"/>
        <v>11000</v>
      </c>
      <c r="N257" s="121">
        <f t="shared" si="38"/>
        <v>8000</v>
      </c>
      <c r="O257" s="122" t="str">
        <f t="shared" si="39"/>
        <v>No Yes None 11000 8000</v>
      </c>
      <c r="P257" s="123">
        <f>IF(H257="Casement-slider",16,VLOOKUP(O257,'2. Version 5.0 Criteria'!$B$6:$D$39,3,FALSE))</f>
        <v>3</v>
      </c>
      <c r="Q257" s="124" t="e">
        <f t="shared" ref="Q257:AF272" si="47">IF($P257=Q$3, $I257, NA())</f>
        <v>#N/A</v>
      </c>
      <c r="R257" s="124" t="e">
        <f t="shared" si="47"/>
        <v>#N/A</v>
      </c>
      <c r="S257" s="124">
        <f t="shared" si="47"/>
        <v>12</v>
      </c>
      <c r="T257" s="124" t="e">
        <f t="shared" si="47"/>
        <v>#N/A</v>
      </c>
      <c r="U257" s="124" t="e">
        <f t="shared" si="47"/>
        <v>#N/A</v>
      </c>
      <c r="V257" s="124" t="e">
        <f t="shared" si="47"/>
        <v>#N/A</v>
      </c>
      <c r="W257" s="124" t="e">
        <f t="shared" si="47"/>
        <v>#N/A</v>
      </c>
      <c r="X257" s="124" t="e">
        <f t="shared" si="47"/>
        <v>#N/A</v>
      </c>
      <c r="Y257" s="124" t="e">
        <f t="shared" si="47"/>
        <v>#N/A</v>
      </c>
      <c r="Z257" s="124" t="e">
        <f t="shared" si="47"/>
        <v>#N/A</v>
      </c>
      <c r="AA257" s="124" t="e">
        <f t="shared" si="47"/>
        <v>#N/A</v>
      </c>
      <c r="AB257" s="124" t="e">
        <f t="shared" si="47"/>
        <v>#N/A</v>
      </c>
      <c r="AC257" s="124" t="e">
        <f t="shared" si="47"/>
        <v>#N/A</v>
      </c>
      <c r="AD257" s="124" t="e">
        <f t="shared" si="47"/>
        <v>#N/A</v>
      </c>
      <c r="AE257" s="124" t="e">
        <f t="shared" si="47"/>
        <v>#N/A</v>
      </c>
      <c r="AF257" s="124" t="e">
        <f t="shared" si="47"/>
        <v>#N/A</v>
      </c>
      <c r="AG257" s="124" t="e">
        <f t="shared" si="46"/>
        <v>#N/A</v>
      </c>
      <c r="AH257" s="124" t="e">
        <f t="shared" si="46"/>
        <v>#N/A</v>
      </c>
      <c r="AJ257" s="98"/>
      <c r="AK257" s="99"/>
      <c r="AL257" s="99"/>
      <c r="AM257" s="99"/>
      <c r="AN257" s="99"/>
      <c r="AO257" s="99"/>
      <c r="AP257" s="99"/>
      <c r="AQ257" s="99"/>
      <c r="AR257" s="99"/>
      <c r="AS257" s="99"/>
      <c r="AT257" s="99"/>
      <c r="AU257" s="2"/>
      <c r="AW257" s="99"/>
      <c r="AX257" s="99"/>
      <c r="AY257" s="99"/>
    </row>
    <row r="258" spans="1:51" s="3" customFormat="1" x14ac:dyDescent="0.2">
      <c r="B258" s="114" t="s">
        <v>210</v>
      </c>
      <c r="C258" s="115" t="s">
        <v>444</v>
      </c>
      <c r="D258" s="116">
        <v>10000</v>
      </c>
      <c r="E258" s="117" t="s">
        <v>136</v>
      </c>
      <c r="F258" s="118" t="s">
        <v>137</v>
      </c>
      <c r="G258" s="118" t="s">
        <v>138</v>
      </c>
      <c r="H258" s="119" t="s">
        <v>139</v>
      </c>
      <c r="I258" s="145">
        <v>12</v>
      </c>
      <c r="J258" s="120">
        <v>43983</v>
      </c>
      <c r="K258" s="120">
        <v>43984</v>
      </c>
      <c r="L258" s="119" t="s">
        <v>137</v>
      </c>
      <c r="M258" s="121">
        <f t="shared" si="37"/>
        <v>11000</v>
      </c>
      <c r="N258" s="121">
        <f t="shared" si="38"/>
        <v>8000</v>
      </c>
      <c r="O258" s="122" t="str">
        <f t="shared" si="39"/>
        <v>No Yes None 11000 8000</v>
      </c>
      <c r="P258" s="123">
        <f>IF(H258="Casement-slider",16,VLOOKUP(O258,'2. Version 5.0 Criteria'!$B$6:$D$39,3,FALSE))</f>
        <v>3</v>
      </c>
      <c r="Q258" s="124" t="e">
        <f t="shared" si="47"/>
        <v>#N/A</v>
      </c>
      <c r="R258" s="124" t="e">
        <f t="shared" si="47"/>
        <v>#N/A</v>
      </c>
      <c r="S258" s="124">
        <f t="shared" si="47"/>
        <v>12</v>
      </c>
      <c r="T258" s="124" t="e">
        <f t="shared" si="47"/>
        <v>#N/A</v>
      </c>
      <c r="U258" s="124" t="e">
        <f t="shared" si="47"/>
        <v>#N/A</v>
      </c>
      <c r="V258" s="124" t="e">
        <f t="shared" si="47"/>
        <v>#N/A</v>
      </c>
      <c r="W258" s="124" t="e">
        <f t="shared" si="47"/>
        <v>#N/A</v>
      </c>
      <c r="X258" s="124" t="e">
        <f t="shared" si="47"/>
        <v>#N/A</v>
      </c>
      <c r="Y258" s="124" t="e">
        <f t="shared" si="47"/>
        <v>#N/A</v>
      </c>
      <c r="Z258" s="124" t="e">
        <f t="shared" si="47"/>
        <v>#N/A</v>
      </c>
      <c r="AA258" s="124" t="e">
        <f t="shared" si="47"/>
        <v>#N/A</v>
      </c>
      <c r="AB258" s="124" t="e">
        <f t="shared" si="47"/>
        <v>#N/A</v>
      </c>
      <c r="AC258" s="124" t="e">
        <f t="shared" si="47"/>
        <v>#N/A</v>
      </c>
      <c r="AD258" s="124" t="e">
        <f t="shared" si="47"/>
        <v>#N/A</v>
      </c>
      <c r="AE258" s="124" t="e">
        <f t="shared" si="47"/>
        <v>#N/A</v>
      </c>
      <c r="AF258" s="124" t="e">
        <f t="shared" si="47"/>
        <v>#N/A</v>
      </c>
      <c r="AG258" s="124" t="e">
        <f t="shared" si="46"/>
        <v>#N/A</v>
      </c>
      <c r="AH258" s="124" t="e">
        <f t="shared" si="46"/>
        <v>#N/A</v>
      </c>
      <c r="AJ258" s="98"/>
      <c r="AK258" s="99"/>
      <c r="AL258" s="99"/>
      <c r="AM258" s="99"/>
      <c r="AN258" s="99"/>
      <c r="AO258" s="99"/>
      <c r="AP258" s="99"/>
      <c r="AQ258" s="99"/>
      <c r="AR258" s="99"/>
      <c r="AS258" s="99"/>
      <c r="AT258" s="99"/>
      <c r="AU258" s="2"/>
      <c r="AW258" s="99"/>
      <c r="AX258" s="99"/>
      <c r="AY258" s="99"/>
    </row>
    <row r="259" spans="1:51" s="3" customFormat="1" x14ac:dyDescent="0.2">
      <c r="B259" s="114" t="s">
        <v>445</v>
      </c>
      <c r="C259" s="115" t="s">
        <v>446</v>
      </c>
      <c r="D259" s="116">
        <v>10000</v>
      </c>
      <c r="E259" s="117" t="s">
        <v>136</v>
      </c>
      <c r="F259" s="118" t="s">
        <v>137</v>
      </c>
      <c r="G259" s="118" t="s">
        <v>138</v>
      </c>
      <c r="H259" s="119" t="s">
        <v>139</v>
      </c>
      <c r="I259" s="145">
        <v>12</v>
      </c>
      <c r="J259" s="120">
        <v>42837</v>
      </c>
      <c r="K259" s="120">
        <v>42837</v>
      </c>
      <c r="L259" s="119" t="s">
        <v>137</v>
      </c>
      <c r="M259" s="121">
        <f t="shared" si="37"/>
        <v>11000</v>
      </c>
      <c r="N259" s="121">
        <f t="shared" si="38"/>
        <v>8000</v>
      </c>
      <c r="O259" s="122" t="str">
        <f t="shared" si="39"/>
        <v>No Yes None 11000 8000</v>
      </c>
      <c r="P259" s="123">
        <f>IF(H259="Casement-slider",16,VLOOKUP(O259,'2. Version 5.0 Criteria'!$B$6:$D$39,3,FALSE))</f>
        <v>3</v>
      </c>
      <c r="Q259" s="124" t="e">
        <f t="shared" si="47"/>
        <v>#N/A</v>
      </c>
      <c r="R259" s="124" t="e">
        <f t="shared" si="47"/>
        <v>#N/A</v>
      </c>
      <c r="S259" s="124">
        <f t="shared" si="47"/>
        <v>12</v>
      </c>
      <c r="T259" s="124" t="e">
        <f t="shared" si="47"/>
        <v>#N/A</v>
      </c>
      <c r="U259" s="124" t="e">
        <f t="shared" si="47"/>
        <v>#N/A</v>
      </c>
      <c r="V259" s="124" t="e">
        <f t="shared" si="47"/>
        <v>#N/A</v>
      </c>
      <c r="W259" s="124" t="e">
        <f t="shared" si="47"/>
        <v>#N/A</v>
      </c>
      <c r="X259" s="124" t="e">
        <f t="shared" si="47"/>
        <v>#N/A</v>
      </c>
      <c r="Y259" s="124" t="e">
        <f t="shared" si="47"/>
        <v>#N/A</v>
      </c>
      <c r="Z259" s="124" t="e">
        <f t="shared" si="47"/>
        <v>#N/A</v>
      </c>
      <c r="AA259" s="124" t="e">
        <f t="shared" si="47"/>
        <v>#N/A</v>
      </c>
      <c r="AB259" s="124" t="e">
        <f t="shared" si="47"/>
        <v>#N/A</v>
      </c>
      <c r="AC259" s="124" t="e">
        <f t="shared" si="47"/>
        <v>#N/A</v>
      </c>
      <c r="AD259" s="124" t="e">
        <f t="shared" si="47"/>
        <v>#N/A</v>
      </c>
      <c r="AE259" s="124" t="e">
        <f t="shared" si="47"/>
        <v>#N/A</v>
      </c>
      <c r="AF259" s="124" t="e">
        <f t="shared" si="47"/>
        <v>#N/A</v>
      </c>
      <c r="AG259" s="124" t="e">
        <f t="shared" si="46"/>
        <v>#N/A</v>
      </c>
      <c r="AH259" s="124" t="e">
        <f t="shared" si="46"/>
        <v>#N/A</v>
      </c>
      <c r="AJ259" s="98"/>
      <c r="AK259" s="99"/>
      <c r="AL259" s="99"/>
      <c r="AM259" s="99"/>
      <c r="AN259" s="99"/>
      <c r="AO259" s="99"/>
      <c r="AP259" s="99"/>
      <c r="AQ259" s="99"/>
      <c r="AR259" s="99"/>
      <c r="AS259" s="99"/>
      <c r="AT259" s="99"/>
      <c r="AU259" s="2"/>
      <c r="AW259" s="99"/>
      <c r="AX259" s="99"/>
      <c r="AY259" s="99"/>
    </row>
    <row r="260" spans="1:51" s="3" customFormat="1" x14ac:dyDescent="0.2">
      <c r="B260" s="114" t="s">
        <v>213</v>
      </c>
      <c r="C260" s="115" t="s">
        <v>443</v>
      </c>
      <c r="D260" s="116">
        <v>10000</v>
      </c>
      <c r="E260" s="117" t="s">
        <v>136</v>
      </c>
      <c r="F260" s="118" t="s">
        <v>137</v>
      </c>
      <c r="G260" s="118" t="s">
        <v>138</v>
      </c>
      <c r="H260" s="119" t="s">
        <v>139</v>
      </c>
      <c r="I260" s="145">
        <v>12</v>
      </c>
      <c r="J260" s="120">
        <v>44658</v>
      </c>
      <c r="K260" s="120">
        <v>44658</v>
      </c>
      <c r="L260" s="119" t="s">
        <v>137</v>
      </c>
      <c r="M260" s="121">
        <f t="shared" si="37"/>
        <v>11000</v>
      </c>
      <c r="N260" s="121">
        <f t="shared" si="38"/>
        <v>8000</v>
      </c>
      <c r="O260" s="122" t="str">
        <f t="shared" si="39"/>
        <v>No Yes None 11000 8000</v>
      </c>
      <c r="P260" s="123">
        <f>IF(H260="Casement-slider",16,VLOOKUP(O260,'2. Version 5.0 Criteria'!$B$6:$D$39,3,FALSE))</f>
        <v>3</v>
      </c>
      <c r="Q260" s="124" t="e">
        <f t="shared" si="47"/>
        <v>#N/A</v>
      </c>
      <c r="R260" s="124" t="e">
        <f t="shared" si="47"/>
        <v>#N/A</v>
      </c>
      <c r="S260" s="124">
        <f t="shared" si="47"/>
        <v>12</v>
      </c>
      <c r="T260" s="124" t="e">
        <f t="shared" si="47"/>
        <v>#N/A</v>
      </c>
      <c r="U260" s="124" t="e">
        <f t="shared" si="47"/>
        <v>#N/A</v>
      </c>
      <c r="V260" s="124" t="e">
        <f t="shared" si="47"/>
        <v>#N/A</v>
      </c>
      <c r="W260" s="124" t="e">
        <f t="shared" si="47"/>
        <v>#N/A</v>
      </c>
      <c r="X260" s="124" t="e">
        <f t="shared" si="47"/>
        <v>#N/A</v>
      </c>
      <c r="Y260" s="124" t="e">
        <f t="shared" si="47"/>
        <v>#N/A</v>
      </c>
      <c r="Z260" s="124" t="e">
        <f t="shared" si="47"/>
        <v>#N/A</v>
      </c>
      <c r="AA260" s="124" t="e">
        <f t="shared" si="47"/>
        <v>#N/A</v>
      </c>
      <c r="AB260" s="124" t="e">
        <f t="shared" si="47"/>
        <v>#N/A</v>
      </c>
      <c r="AC260" s="124" t="e">
        <f t="shared" si="47"/>
        <v>#N/A</v>
      </c>
      <c r="AD260" s="124" t="e">
        <f t="shared" si="47"/>
        <v>#N/A</v>
      </c>
      <c r="AE260" s="124" t="e">
        <f t="shared" si="47"/>
        <v>#N/A</v>
      </c>
      <c r="AF260" s="124" t="e">
        <f t="shared" si="47"/>
        <v>#N/A</v>
      </c>
      <c r="AG260" s="124" t="e">
        <f t="shared" si="46"/>
        <v>#N/A</v>
      </c>
      <c r="AH260" s="124" t="e">
        <f t="shared" si="46"/>
        <v>#N/A</v>
      </c>
      <c r="AU260" s="2"/>
      <c r="AW260" s="99"/>
      <c r="AX260" s="99"/>
      <c r="AY260" s="99"/>
    </row>
    <row r="261" spans="1:51" s="3" customFormat="1" x14ac:dyDescent="0.2">
      <c r="B261" s="114" t="s">
        <v>213</v>
      </c>
      <c r="C261" s="115" t="s">
        <v>447</v>
      </c>
      <c r="D261" s="116">
        <v>10000</v>
      </c>
      <c r="E261" s="117" t="s">
        <v>136</v>
      </c>
      <c r="F261" s="118" t="s">
        <v>137</v>
      </c>
      <c r="G261" s="118" t="s">
        <v>138</v>
      </c>
      <c r="H261" s="119" t="s">
        <v>139</v>
      </c>
      <c r="I261" s="145">
        <v>12</v>
      </c>
      <c r="J261" s="120">
        <v>44221</v>
      </c>
      <c r="K261" s="120">
        <v>44230</v>
      </c>
      <c r="L261" s="119" t="s">
        <v>137</v>
      </c>
      <c r="M261" s="121">
        <f t="shared" ref="M261:M324" si="48">IF(IF(D261&lt;6000,6000,IF(D261&lt;8000,8000,IF(D261&lt;11000,11000,IF(D261&lt;14000,14000,IF(D261&lt;20000,20000,IF(D261&lt;28000,28000))))))&lt;&gt;FALSE(),
IF(D261&lt;6000,6000,IF(D261&lt;8000,8000,IF(D261&lt;11000,11000,IF(D261&lt;14000,14000,IF(D261&lt;20000,20000,IF(D261&lt;28000,28000)))))),
"")</f>
        <v>11000</v>
      </c>
      <c r="N261" s="121">
        <f t="shared" ref="N261:N324" si="49">IF(IF(D261&gt;=28000,28000,IF(D261&gt;=20000,20000,IF(D261&gt;=14000,14000,IF(D261&gt;=11000,11000,IF(D261&gt;=8000,8000,IF(D261&gt;=6000,6000))))))&lt;&gt;FALSE(),
IF(D261&gt;=28000,28000,IF(D261&gt;=20000,20000,IF(D261&gt;=14000,14000,IF(D261&gt;=11000,11000,IF(D261&gt;=8000,8000,IF(D261&gt;=6000,6000)))))),"")</f>
        <v>8000</v>
      </c>
      <c r="O261" s="122" t="str">
        <f t="shared" ref="O261:O324" si="50">CONCATENATE(F261," ",G261," ",H261," ",M261," ",N261)</f>
        <v>No Yes None 11000 8000</v>
      </c>
      <c r="P261" s="123">
        <f>IF(H261="Casement-slider",16,VLOOKUP(O261,'2. Version 5.0 Criteria'!$B$6:$D$39,3,FALSE))</f>
        <v>3</v>
      </c>
      <c r="Q261" s="124" t="e">
        <f t="shared" si="47"/>
        <v>#N/A</v>
      </c>
      <c r="R261" s="124" t="e">
        <f t="shared" si="47"/>
        <v>#N/A</v>
      </c>
      <c r="S261" s="124">
        <f t="shared" si="47"/>
        <v>12</v>
      </c>
      <c r="T261" s="124" t="e">
        <f t="shared" si="47"/>
        <v>#N/A</v>
      </c>
      <c r="U261" s="124" t="e">
        <f t="shared" si="47"/>
        <v>#N/A</v>
      </c>
      <c r="V261" s="124" t="e">
        <f t="shared" si="47"/>
        <v>#N/A</v>
      </c>
      <c r="W261" s="124" t="e">
        <f t="shared" si="47"/>
        <v>#N/A</v>
      </c>
      <c r="X261" s="124" t="e">
        <f t="shared" si="47"/>
        <v>#N/A</v>
      </c>
      <c r="Y261" s="124" t="e">
        <f t="shared" si="47"/>
        <v>#N/A</v>
      </c>
      <c r="Z261" s="124" t="e">
        <f t="shared" si="47"/>
        <v>#N/A</v>
      </c>
      <c r="AA261" s="124" t="e">
        <f t="shared" si="47"/>
        <v>#N/A</v>
      </c>
      <c r="AB261" s="124" t="e">
        <f t="shared" si="47"/>
        <v>#N/A</v>
      </c>
      <c r="AC261" s="124" t="e">
        <f t="shared" si="47"/>
        <v>#N/A</v>
      </c>
      <c r="AD261" s="124" t="e">
        <f t="shared" si="47"/>
        <v>#N/A</v>
      </c>
      <c r="AE261" s="124" t="e">
        <f t="shared" si="47"/>
        <v>#N/A</v>
      </c>
      <c r="AF261" s="124" t="e">
        <f t="shared" si="47"/>
        <v>#N/A</v>
      </c>
      <c r="AG261" s="124" t="e">
        <f t="shared" si="46"/>
        <v>#N/A</v>
      </c>
      <c r="AH261" s="124" t="e">
        <f t="shared" si="46"/>
        <v>#N/A</v>
      </c>
      <c r="AU261" s="2"/>
      <c r="AW261" s="99"/>
      <c r="AX261" s="99"/>
      <c r="AY261" s="99"/>
    </row>
    <row r="262" spans="1:51" s="3" customFormat="1" x14ac:dyDescent="0.2">
      <c r="B262" s="114" t="s">
        <v>215</v>
      </c>
      <c r="C262" s="115" t="s">
        <v>448</v>
      </c>
      <c r="D262" s="116">
        <v>10000</v>
      </c>
      <c r="E262" s="117" t="s">
        <v>136</v>
      </c>
      <c r="F262" s="118" t="s">
        <v>137</v>
      </c>
      <c r="G262" s="118" t="s">
        <v>138</v>
      </c>
      <c r="H262" s="119" t="s">
        <v>139</v>
      </c>
      <c r="I262" s="145">
        <v>12</v>
      </c>
      <c r="J262" s="120">
        <v>43586</v>
      </c>
      <c r="K262" s="120">
        <v>43531</v>
      </c>
      <c r="L262" s="119" t="s">
        <v>138</v>
      </c>
      <c r="M262" s="121">
        <f t="shared" si="48"/>
        <v>11000</v>
      </c>
      <c r="N262" s="121">
        <f t="shared" si="49"/>
        <v>8000</v>
      </c>
      <c r="O262" s="122" t="str">
        <f t="shared" si="50"/>
        <v>No Yes None 11000 8000</v>
      </c>
      <c r="P262" s="123">
        <f>IF(H262="Casement-slider",16,VLOOKUP(O262,'2. Version 5.0 Criteria'!$B$6:$D$39,3,FALSE))</f>
        <v>3</v>
      </c>
      <c r="Q262" s="124" t="e">
        <f t="shared" si="47"/>
        <v>#N/A</v>
      </c>
      <c r="R262" s="124" t="e">
        <f t="shared" si="47"/>
        <v>#N/A</v>
      </c>
      <c r="S262" s="124">
        <f t="shared" si="47"/>
        <v>12</v>
      </c>
      <c r="T262" s="124" t="e">
        <f t="shared" si="47"/>
        <v>#N/A</v>
      </c>
      <c r="U262" s="124" t="e">
        <f t="shared" si="47"/>
        <v>#N/A</v>
      </c>
      <c r="V262" s="124" t="e">
        <f t="shared" si="47"/>
        <v>#N/A</v>
      </c>
      <c r="W262" s="124" t="e">
        <f t="shared" si="47"/>
        <v>#N/A</v>
      </c>
      <c r="X262" s="124" t="e">
        <f t="shared" si="47"/>
        <v>#N/A</v>
      </c>
      <c r="Y262" s="124" t="e">
        <f t="shared" si="47"/>
        <v>#N/A</v>
      </c>
      <c r="Z262" s="124" t="e">
        <f t="shared" si="47"/>
        <v>#N/A</v>
      </c>
      <c r="AA262" s="124" t="e">
        <f t="shared" si="47"/>
        <v>#N/A</v>
      </c>
      <c r="AB262" s="124" t="e">
        <f t="shared" si="47"/>
        <v>#N/A</v>
      </c>
      <c r="AC262" s="124" t="e">
        <f t="shared" si="47"/>
        <v>#N/A</v>
      </c>
      <c r="AD262" s="124" t="e">
        <f t="shared" si="47"/>
        <v>#N/A</v>
      </c>
      <c r="AE262" s="124" t="e">
        <f t="shared" si="47"/>
        <v>#N/A</v>
      </c>
      <c r="AF262" s="124" t="e">
        <f t="shared" si="47"/>
        <v>#N/A</v>
      </c>
      <c r="AG262" s="124" t="e">
        <f t="shared" si="46"/>
        <v>#N/A</v>
      </c>
      <c r="AH262" s="124" t="e">
        <f t="shared" si="46"/>
        <v>#N/A</v>
      </c>
      <c r="AU262" s="2"/>
      <c r="AW262" s="99"/>
      <c r="AX262" s="99"/>
      <c r="AY262" s="99"/>
    </row>
    <row r="263" spans="1:51" s="3" customFormat="1" ht="13.5" thickBot="1" x14ac:dyDescent="0.25">
      <c r="A263" s="47"/>
      <c r="B263" s="114" t="s">
        <v>217</v>
      </c>
      <c r="C263" s="115" t="s">
        <v>449</v>
      </c>
      <c r="D263" s="116">
        <v>10000</v>
      </c>
      <c r="E263" s="117" t="s">
        <v>136</v>
      </c>
      <c r="F263" s="118" t="s">
        <v>137</v>
      </c>
      <c r="G263" s="118" t="s">
        <v>138</v>
      </c>
      <c r="H263" s="119" t="s">
        <v>139</v>
      </c>
      <c r="I263" s="145">
        <v>12</v>
      </c>
      <c r="J263" s="120">
        <v>43525</v>
      </c>
      <c r="K263" s="120">
        <v>43531</v>
      </c>
      <c r="L263" s="119" t="s">
        <v>138</v>
      </c>
      <c r="M263" s="121">
        <f t="shared" si="48"/>
        <v>11000</v>
      </c>
      <c r="N263" s="121">
        <f t="shared" si="49"/>
        <v>8000</v>
      </c>
      <c r="O263" s="122" t="str">
        <f t="shared" si="50"/>
        <v>No Yes None 11000 8000</v>
      </c>
      <c r="P263" s="123">
        <f>IF(H263="Casement-slider",16,VLOOKUP(O263,'2. Version 5.0 Criteria'!$B$6:$D$39,3,FALSE))</f>
        <v>3</v>
      </c>
      <c r="Q263" s="124" t="e">
        <f t="shared" si="47"/>
        <v>#N/A</v>
      </c>
      <c r="R263" s="124" t="e">
        <f t="shared" si="47"/>
        <v>#N/A</v>
      </c>
      <c r="S263" s="124">
        <f t="shared" si="47"/>
        <v>12</v>
      </c>
      <c r="T263" s="124" t="e">
        <f t="shared" si="47"/>
        <v>#N/A</v>
      </c>
      <c r="U263" s="124" t="e">
        <f t="shared" si="47"/>
        <v>#N/A</v>
      </c>
      <c r="V263" s="124" t="e">
        <f t="shared" si="47"/>
        <v>#N/A</v>
      </c>
      <c r="W263" s="124" t="e">
        <f t="shared" si="47"/>
        <v>#N/A</v>
      </c>
      <c r="X263" s="124" t="e">
        <f t="shared" si="47"/>
        <v>#N/A</v>
      </c>
      <c r="Y263" s="124" t="e">
        <f t="shared" si="47"/>
        <v>#N/A</v>
      </c>
      <c r="Z263" s="124" t="e">
        <f t="shared" si="47"/>
        <v>#N/A</v>
      </c>
      <c r="AA263" s="124" t="e">
        <f t="shared" si="47"/>
        <v>#N/A</v>
      </c>
      <c r="AB263" s="124" t="e">
        <f t="shared" si="47"/>
        <v>#N/A</v>
      </c>
      <c r="AC263" s="124" t="e">
        <f t="shared" si="47"/>
        <v>#N/A</v>
      </c>
      <c r="AD263" s="124" t="e">
        <f t="shared" si="47"/>
        <v>#N/A</v>
      </c>
      <c r="AE263" s="124" t="e">
        <f t="shared" si="47"/>
        <v>#N/A</v>
      </c>
      <c r="AF263" s="124" t="e">
        <f t="shared" si="47"/>
        <v>#N/A</v>
      </c>
      <c r="AG263" s="124" t="e">
        <f t="shared" si="46"/>
        <v>#N/A</v>
      </c>
      <c r="AH263" s="124" t="e">
        <f t="shared" si="46"/>
        <v>#N/A</v>
      </c>
      <c r="AU263" s="2"/>
      <c r="AW263" s="99"/>
      <c r="AX263" s="99"/>
      <c r="AY263" s="99"/>
    </row>
    <row r="264" spans="1:51" s="3" customFormat="1" ht="13.5" thickTop="1" x14ac:dyDescent="0.2">
      <c r="B264" s="114" t="s">
        <v>217</v>
      </c>
      <c r="C264" s="115" t="s">
        <v>450</v>
      </c>
      <c r="D264" s="116">
        <v>10000</v>
      </c>
      <c r="E264" s="117" t="s">
        <v>136</v>
      </c>
      <c r="F264" s="118" t="s">
        <v>137</v>
      </c>
      <c r="G264" s="118" t="s">
        <v>138</v>
      </c>
      <c r="H264" s="119" t="s">
        <v>139</v>
      </c>
      <c r="I264" s="145">
        <v>12</v>
      </c>
      <c r="J264" s="120">
        <v>44513</v>
      </c>
      <c r="K264" s="120">
        <v>44540</v>
      </c>
      <c r="L264" s="119" t="s">
        <v>137</v>
      </c>
      <c r="M264" s="121">
        <f t="shared" si="48"/>
        <v>11000</v>
      </c>
      <c r="N264" s="121">
        <f t="shared" si="49"/>
        <v>8000</v>
      </c>
      <c r="O264" s="122" t="str">
        <f t="shared" si="50"/>
        <v>No Yes None 11000 8000</v>
      </c>
      <c r="P264" s="123">
        <f>IF(H264="Casement-slider",16,VLOOKUP(O264,'2. Version 5.0 Criteria'!$B$6:$D$39,3,FALSE))</f>
        <v>3</v>
      </c>
      <c r="Q264" s="124" t="e">
        <f t="shared" si="47"/>
        <v>#N/A</v>
      </c>
      <c r="R264" s="124" t="e">
        <f t="shared" si="47"/>
        <v>#N/A</v>
      </c>
      <c r="S264" s="124">
        <f t="shared" si="47"/>
        <v>12</v>
      </c>
      <c r="T264" s="124" t="e">
        <f t="shared" si="47"/>
        <v>#N/A</v>
      </c>
      <c r="U264" s="124" t="e">
        <f t="shared" si="47"/>
        <v>#N/A</v>
      </c>
      <c r="V264" s="124" t="e">
        <f t="shared" si="47"/>
        <v>#N/A</v>
      </c>
      <c r="W264" s="124" t="e">
        <f t="shared" si="47"/>
        <v>#N/A</v>
      </c>
      <c r="X264" s="124" t="e">
        <f t="shared" si="47"/>
        <v>#N/A</v>
      </c>
      <c r="Y264" s="124" t="e">
        <f t="shared" si="47"/>
        <v>#N/A</v>
      </c>
      <c r="Z264" s="124" t="e">
        <f t="shared" si="47"/>
        <v>#N/A</v>
      </c>
      <c r="AA264" s="124" t="e">
        <f t="shared" si="47"/>
        <v>#N/A</v>
      </c>
      <c r="AB264" s="124" t="e">
        <f t="shared" si="47"/>
        <v>#N/A</v>
      </c>
      <c r="AC264" s="124" t="e">
        <f t="shared" si="47"/>
        <v>#N/A</v>
      </c>
      <c r="AD264" s="124" t="e">
        <f t="shared" si="47"/>
        <v>#N/A</v>
      </c>
      <c r="AE264" s="124" t="e">
        <f t="shared" si="47"/>
        <v>#N/A</v>
      </c>
      <c r="AF264" s="124" t="e">
        <f t="shared" si="47"/>
        <v>#N/A</v>
      </c>
      <c r="AG264" s="124" t="e">
        <f t="shared" si="46"/>
        <v>#N/A</v>
      </c>
      <c r="AH264" s="124" t="e">
        <f t="shared" si="46"/>
        <v>#N/A</v>
      </c>
      <c r="AU264" s="2"/>
      <c r="AW264" s="99"/>
      <c r="AX264" s="99"/>
      <c r="AY264" s="99"/>
    </row>
    <row r="265" spans="1:51" s="3" customFormat="1" x14ac:dyDescent="0.2">
      <c r="B265" s="114" t="s">
        <v>144</v>
      </c>
      <c r="C265" s="115" t="s">
        <v>451</v>
      </c>
      <c r="D265" s="116">
        <v>10000</v>
      </c>
      <c r="E265" s="117" t="s">
        <v>136</v>
      </c>
      <c r="F265" s="118" t="s">
        <v>137</v>
      </c>
      <c r="G265" s="118" t="s">
        <v>138</v>
      </c>
      <c r="H265" s="119" t="s">
        <v>139</v>
      </c>
      <c r="I265" s="145">
        <v>12</v>
      </c>
      <c r="J265" s="120">
        <v>43405</v>
      </c>
      <c r="K265" s="120">
        <v>43412</v>
      </c>
      <c r="L265" s="119" t="s">
        <v>138</v>
      </c>
      <c r="M265" s="121">
        <f t="shared" si="48"/>
        <v>11000</v>
      </c>
      <c r="N265" s="121">
        <f t="shared" si="49"/>
        <v>8000</v>
      </c>
      <c r="O265" s="122" t="str">
        <f t="shared" si="50"/>
        <v>No Yes None 11000 8000</v>
      </c>
      <c r="P265" s="123">
        <f>IF(H265="Casement-slider",16,VLOOKUP(O265,'2. Version 5.0 Criteria'!$B$6:$D$39,3,FALSE))</f>
        <v>3</v>
      </c>
      <c r="Q265" s="124" t="e">
        <f t="shared" si="47"/>
        <v>#N/A</v>
      </c>
      <c r="R265" s="124" t="e">
        <f t="shared" si="47"/>
        <v>#N/A</v>
      </c>
      <c r="S265" s="124">
        <f t="shared" si="47"/>
        <v>12</v>
      </c>
      <c r="T265" s="124" t="e">
        <f t="shared" si="47"/>
        <v>#N/A</v>
      </c>
      <c r="U265" s="124" t="e">
        <f t="shared" si="47"/>
        <v>#N/A</v>
      </c>
      <c r="V265" s="124" t="e">
        <f t="shared" si="47"/>
        <v>#N/A</v>
      </c>
      <c r="W265" s="124" t="e">
        <f t="shared" si="47"/>
        <v>#N/A</v>
      </c>
      <c r="X265" s="124" t="e">
        <f t="shared" si="47"/>
        <v>#N/A</v>
      </c>
      <c r="Y265" s="124" t="e">
        <f t="shared" si="47"/>
        <v>#N/A</v>
      </c>
      <c r="Z265" s="124" t="e">
        <f t="shared" si="47"/>
        <v>#N/A</v>
      </c>
      <c r="AA265" s="124" t="e">
        <f t="shared" si="47"/>
        <v>#N/A</v>
      </c>
      <c r="AB265" s="124" t="e">
        <f t="shared" si="47"/>
        <v>#N/A</v>
      </c>
      <c r="AC265" s="124" t="e">
        <f t="shared" si="47"/>
        <v>#N/A</v>
      </c>
      <c r="AD265" s="124" t="e">
        <f t="shared" si="47"/>
        <v>#N/A</v>
      </c>
      <c r="AE265" s="124" t="e">
        <f t="shared" si="47"/>
        <v>#N/A</v>
      </c>
      <c r="AF265" s="124" t="e">
        <f t="shared" si="47"/>
        <v>#N/A</v>
      </c>
      <c r="AG265" s="124" t="e">
        <f t="shared" si="46"/>
        <v>#N/A</v>
      </c>
      <c r="AH265" s="124" t="e">
        <f t="shared" si="46"/>
        <v>#N/A</v>
      </c>
      <c r="AU265" s="2"/>
      <c r="AW265" s="99"/>
      <c r="AX265" s="99"/>
      <c r="AY265" s="99"/>
    </row>
    <row r="266" spans="1:51" s="3" customFormat="1" x14ac:dyDescent="0.2">
      <c r="B266" s="114" t="s">
        <v>144</v>
      </c>
      <c r="C266" s="115" t="s">
        <v>452</v>
      </c>
      <c r="D266" s="116">
        <v>10000</v>
      </c>
      <c r="E266" s="117" t="s">
        <v>136</v>
      </c>
      <c r="F266" s="118" t="s">
        <v>137</v>
      </c>
      <c r="G266" s="118" t="s">
        <v>138</v>
      </c>
      <c r="H266" s="119" t="s">
        <v>139</v>
      </c>
      <c r="I266" s="145">
        <v>12</v>
      </c>
      <c r="J266" s="120">
        <v>44013</v>
      </c>
      <c r="K266" s="120">
        <v>44032</v>
      </c>
      <c r="L266" s="119" t="s">
        <v>137</v>
      </c>
      <c r="M266" s="121">
        <f t="shared" si="48"/>
        <v>11000</v>
      </c>
      <c r="N266" s="121">
        <f t="shared" si="49"/>
        <v>8000</v>
      </c>
      <c r="O266" s="122" t="str">
        <f t="shared" si="50"/>
        <v>No Yes None 11000 8000</v>
      </c>
      <c r="P266" s="123">
        <f>IF(H266="Casement-slider",16,VLOOKUP(O266,'2. Version 5.0 Criteria'!$B$6:$D$39,3,FALSE))</f>
        <v>3</v>
      </c>
      <c r="Q266" s="124" t="e">
        <f t="shared" si="47"/>
        <v>#N/A</v>
      </c>
      <c r="R266" s="124" t="e">
        <f t="shared" si="47"/>
        <v>#N/A</v>
      </c>
      <c r="S266" s="124">
        <f t="shared" si="47"/>
        <v>12</v>
      </c>
      <c r="T266" s="124" t="e">
        <f t="shared" si="47"/>
        <v>#N/A</v>
      </c>
      <c r="U266" s="124" t="e">
        <f t="shared" si="47"/>
        <v>#N/A</v>
      </c>
      <c r="V266" s="124" t="e">
        <f t="shared" si="47"/>
        <v>#N/A</v>
      </c>
      <c r="W266" s="124" t="e">
        <f t="shared" si="47"/>
        <v>#N/A</v>
      </c>
      <c r="X266" s="124" t="e">
        <f t="shared" si="47"/>
        <v>#N/A</v>
      </c>
      <c r="Y266" s="124" t="e">
        <f t="shared" si="47"/>
        <v>#N/A</v>
      </c>
      <c r="Z266" s="124" t="e">
        <f t="shared" si="47"/>
        <v>#N/A</v>
      </c>
      <c r="AA266" s="124" t="e">
        <f t="shared" si="47"/>
        <v>#N/A</v>
      </c>
      <c r="AB266" s="124" t="e">
        <f t="shared" si="47"/>
        <v>#N/A</v>
      </c>
      <c r="AC266" s="124" t="e">
        <f t="shared" si="47"/>
        <v>#N/A</v>
      </c>
      <c r="AD266" s="124" t="e">
        <f t="shared" si="47"/>
        <v>#N/A</v>
      </c>
      <c r="AE266" s="124" t="e">
        <f t="shared" si="47"/>
        <v>#N/A</v>
      </c>
      <c r="AF266" s="124" t="e">
        <f t="shared" si="47"/>
        <v>#N/A</v>
      </c>
      <c r="AG266" s="124" t="e">
        <f t="shared" si="46"/>
        <v>#N/A</v>
      </c>
      <c r="AH266" s="124" t="e">
        <f t="shared" si="46"/>
        <v>#N/A</v>
      </c>
      <c r="AU266" s="2"/>
      <c r="AW266" s="99"/>
      <c r="AX266" s="99"/>
      <c r="AY266" s="99"/>
    </row>
    <row r="267" spans="1:51" s="3" customFormat="1" x14ac:dyDescent="0.2">
      <c r="B267" s="114" t="s">
        <v>222</v>
      </c>
      <c r="C267" s="115" t="s">
        <v>453</v>
      </c>
      <c r="D267" s="116">
        <v>10000</v>
      </c>
      <c r="E267" s="117" t="s">
        <v>136</v>
      </c>
      <c r="F267" s="118" t="s">
        <v>137</v>
      </c>
      <c r="G267" s="118" t="s">
        <v>138</v>
      </c>
      <c r="H267" s="119" t="s">
        <v>139</v>
      </c>
      <c r="I267" s="145">
        <v>12</v>
      </c>
      <c r="J267" s="120">
        <v>43952</v>
      </c>
      <c r="K267" s="120">
        <v>43957</v>
      </c>
      <c r="L267" s="119" t="s">
        <v>138</v>
      </c>
      <c r="M267" s="121">
        <f t="shared" si="48"/>
        <v>11000</v>
      </c>
      <c r="N267" s="121">
        <f t="shared" si="49"/>
        <v>8000</v>
      </c>
      <c r="O267" s="122" t="str">
        <f t="shared" si="50"/>
        <v>No Yes None 11000 8000</v>
      </c>
      <c r="P267" s="123">
        <f>IF(H267="Casement-slider",16,VLOOKUP(O267,'2. Version 5.0 Criteria'!$B$6:$D$39,3,FALSE))</f>
        <v>3</v>
      </c>
      <c r="Q267" s="124" t="e">
        <f t="shared" si="47"/>
        <v>#N/A</v>
      </c>
      <c r="R267" s="124" t="e">
        <f t="shared" si="47"/>
        <v>#N/A</v>
      </c>
      <c r="S267" s="124">
        <f t="shared" si="47"/>
        <v>12</v>
      </c>
      <c r="T267" s="124" t="e">
        <f t="shared" si="47"/>
        <v>#N/A</v>
      </c>
      <c r="U267" s="124" t="e">
        <f t="shared" si="47"/>
        <v>#N/A</v>
      </c>
      <c r="V267" s="124" t="e">
        <f t="shared" si="47"/>
        <v>#N/A</v>
      </c>
      <c r="W267" s="124" t="e">
        <f t="shared" si="47"/>
        <v>#N/A</v>
      </c>
      <c r="X267" s="124" t="e">
        <f t="shared" si="47"/>
        <v>#N/A</v>
      </c>
      <c r="Y267" s="124" t="e">
        <f t="shared" si="47"/>
        <v>#N/A</v>
      </c>
      <c r="Z267" s="124" t="e">
        <f t="shared" si="47"/>
        <v>#N/A</v>
      </c>
      <c r="AA267" s="124" t="e">
        <f t="shared" si="47"/>
        <v>#N/A</v>
      </c>
      <c r="AB267" s="124" t="e">
        <f t="shared" si="47"/>
        <v>#N/A</v>
      </c>
      <c r="AC267" s="124" t="e">
        <f t="shared" si="47"/>
        <v>#N/A</v>
      </c>
      <c r="AD267" s="124" t="e">
        <f t="shared" si="47"/>
        <v>#N/A</v>
      </c>
      <c r="AE267" s="124" t="e">
        <f t="shared" si="47"/>
        <v>#N/A</v>
      </c>
      <c r="AF267" s="124" t="e">
        <f t="shared" si="47"/>
        <v>#N/A</v>
      </c>
      <c r="AG267" s="124" t="e">
        <f t="shared" si="46"/>
        <v>#N/A</v>
      </c>
      <c r="AH267" s="124" t="e">
        <f t="shared" si="46"/>
        <v>#N/A</v>
      </c>
      <c r="AU267" s="2"/>
      <c r="AW267" s="99"/>
      <c r="AX267" s="99"/>
      <c r="AY267" s="99"/>
    </row>
    <row r="268" spans="1:51" s="3" customFormat="1" x14ac:dyDescent="0.2">
      <c r="B268" s="114" t="s">
        <v>222</v>
      </c>
      <c r="C268" s="115" t="s">
        <v>454</v>
      </c>
      <c r="D268" s="116">
        <v>10000</v>
      </c>
      <c r="E268" s="117" t="s">
        <v>136</v>
      </c>
      <c r="F268" s="118" t="s">
        <v>137</v>
      </c>
      <c r="G268" s="118" t="s">
        <v>138</v>
      </c>
      <c r="H268" s="119" t="s">
        <v>139</v>
      </c>
      <c r="I268" s="145">
        <v>12</v>
      </c>
      <c r="J268" s="120">
        <v>44658</v>
      </c>
      <c r="K268" s="120">
        <v>44658</v>
      </c>
      <c r="L268" s="119" t="s">
        <v>137</v>
      </c>
      <c r="M268" s="121">
        <f t="shared" si="48"/>
        <v>11000</v>
      </c>
      <c r="N268" s="121">
        <f t="shared" si="49"/>
        <v>8000</v>
      </c>
      <c r="O268" s="122" t="str">
        <f t="shared" si="50"/>
        <v>No Yes None 11000 8000</v>
      </c>
      <c r="P268" s="123">
        <f>IF(H268="Casement-slider",16,VLOOKUP(O268,'2. Version 5.0 Criteria'!$B$6:$D$39,3,FALSE))</f>
        <v>3</v>
      </c>
      <c r="Q268" s="124" t="e">
        <f t="shared" si="47"/>
        <v>#N/A</v>
      </c>
      <c r="R268" s="124" t="e">
        <f t="shared" si="47"/>
        <v>#N/A</v>
      </c>
      <c r="S268" s="124">
        <f t="shared" si="47"/>
        <v>12</v>
      </c>
      <c r="T268" s="124" t="e">
        <f t="shared" si="47"/>
        <v>#N/A</v>
      </c>
      <c r="U268" s="124" t="e">
        <f t="shared" si="47"/>
        <v>#N/A</v>
      </c>
      <c r="V268" s="124" t="e">
        <f t="shared" si="47"/>
        <v>#N/A</v>
      </c>
      <c r="W268" s="124" t="e">
        <f t="shared" si="47"/>
        <v>#N/A</v>
      </c>
      <c r="X268" s="124" t="e">
        <f t="shared" si="47"/>
        <v>#N/A</v>
      </c>
      <c r="Y268" s="124" t="e">
        <f t="shared" si="47"/>
        <v>#N/A</v>
      </c>
      <c r="Z268" s="124" t="e">
        <f t="shared" si="47"/>
        <v>#N/A</v>
      </c>
      <c r="AA268" s="124" t="e">
        <f t="shared" si="47"/>
        <v>#N/A</v>
      </c>
      <c r="AB268" s="124" t="e">
        <f t="shared" si="47"/>
        <v>#N/A</v>
      </c>
      <c r="AC268" s="124" t="e">
        <f t="shared" si="47"/>
        <v>#N/A</v>
      </c>
      <c r="AD268" s="124" t="e">
        <f t="shared" si="47"/>
        <v>#N/A</v>
      </c>
      <c r="AE268" s="124" t="e">
        <f t="shared" si="47"/>
        <v>#N/A</v>
      </c>
      <c r="AF268" s="124" t="e">
        <f t="shared" si="47"/>
        <v>#N/A</v>
      </c>
      <c r="AG268" s="124" t="e">
        <f t="shared" si="46"/>
        <v>#N/A</v>
      </c>
      <c r="AH268" s="124" t="e">
        <f t="shared" si="46"/>
        <v>#N/A</v>
      </c>
      <c r="AU268" s="2"/>
      <c r="AW268" s="99"/>
      <c r="AX268" s="99"/>
      <c r="AY268" s="99"/>
    </row>
    <row r="269" spans="1:51" s="3" customFormat="1" x14ac:dyDescent="0.2">
      <c r="B269" s="114" t="s">
        <v>224</v>
      </c>
      <c r="C269" s="115" t="s">
        <v>455</v>
      </c>
      <c r="D269" s="116">
        <v>10000</v>
      </c>
      <c r="E269" s="117" t="s">
        <v>136</v>
      </c>
      <c r="F269" s="118" t="s">
        <v>137</v>
      </c>
      <c r="G269" s="118" t="s">
        <v>138</v>
      </c>
      <c r="H269" s="119" t="s">
        <v>139</v>
      </c>
      <c r="I269" s="145">
        <v>12</v>
      </c>
      <c r="J269" s="120">
        <v>43066</v>
      </c>
      <c r="K269" s="120">
        <v>43066</v>
      </c>
      <c r="L269" s="119" t="s">
        <v>138</v>
      </c>
      <c r="M269" s="121">
        <f t="shared" si="48"/>
        <v>11000</v>
      </c>
      <c r="N269" s="121">
        <f t="shared" si="49"/>
        <v>8000</v>
      </c>
      <c r="O269" s="122" t="str">
        <f t="shared" si="50"/>
        <v>No Yes None 11000 8000</v>
      </c>
      <c r="P269" s="123">
        <f>IF(H269="Casement-slider",16,VLOOKUP(O269,'2. Version 5.0 Criteria'!$B$6:$D$39,3,FALSE))</f>
        <v>3</v>
      </c>
      <c r="Q269" s="124" t="e">
        <f t="shared" si="47"/>
        <v>#N/A</v>
      </c>
      <c r="R269" s="124" t="e">
        <f t="shared" si="47"/>
        <v>#N/A</v>
      </c>
      <c r="S269" s="124">
        <f t="shared" si="47"/>
        <v>12</v>
      </c>
      <c r="T269" s="124" t="e">
        <f t="shared" si="47"/>
        <v>#N/A</v>
      </c>
      <c r="U269" s="124" t="e">
        <f t="shared" si="47"/>
        <v>#N/A</v>
      </c>
      <c r="V269" s="124" t="e">
        <f t="shared" si="47"/>
        <v>#N/A</v>
      </c>
      <c r="W269" s="124" t="e">
        <f t="shared" si="47"/>
        <v>#N/A</v>
      </c>
      <c r="X269" s="124" t="e">
        <f t="shared" si="47"/>
        <v>#N/A</v>
      </c>
      <c r="Y269" s="124" t="e">
        <f t="shared" si="47"/>
        <v>#N/A</v>
      </c>
      <c r="Z269" s="124" t="e">
        <f t="shared" si="47"/>
        <v>#N/A</v>
      </c>
      <c r="AA269" s="124" t="e">
        <f t="shared" si="47"/>
        <v>#N/A</v>
      </c>
      <c r="AB269" s="124" t="e">
        <f t="shared" si="47"/>
        <v>#N/A</v>
      </c>
      <c r="AC269" s="124" t="e">
        <f t="shared" si="47"/>
        <v>#N/A</v>
      </c>
      <c r="AD269" s="124" t="e">
        <f t="shared" si="47"/>
        <v>#N/A</v>
      </c>
      <c r="AE269" s="124" t="e">
        <f t="shared" si="47"/>
        <v>#N/A</v>
      </c>
      <c r="AF269" s="124" t="e">
        <f t="shared" si="47"/>
        <v>#N/A</v>
      </c>
      <c r="AG269" s="124" t="e">
        <f t="shared" si="46"/>
        <v>#N/A</v>
      </c>
      <c r="AH269" s="124" t="e">
        <f t="shared" si="46"/>
        <v>#N/A</v>
      </c>
      <c r="AU269" s="2"/>
      <c r="AW269" s="99"/>
      <c r="AX269" s="99"/>
      <c r="AY269" s="99"/>
    </row>
    <row r="270" spans="1:51" s="3" customFormat="1" x14ac:dyDescent="0.2">
      <c r="B270" s="114" t="s">
        <v>224</v>
      </c>
      <c r="C270" s="115" t="s">
        <v>456</v>
      </c>
      <c r="D270" s="116">
        <v>10000</v>
      </c>
      <c r="E270" s="117" t="s">
        <v>136</v>
      </c>
      <c r="F270" s="118" t="s">
        <v>137</v>
      </c>
      <c r="G270" s="118" t="s">
        <v>138</v>
      </c>
      <c r="H270" s="119" t="s">
        <v>139</v>
      </c>
      <c r="I270" s="145">
        <v>12</v>
      </c>
      <c r="J270" s="120">
        <v>44537</v>
      </c>
      <c r="K270" s="120">
        <v>44546</v>
      </c>
      <c r="L270" s="119" t="s">
        <v>137</v>
      </c>
      <c r="M270" s="121">
        <f t="shared" si="48"/>
        <v>11000</v>
      </c>
      <c r="N270" s="121">
        <f t="shared" si="49"/>
        <v>8000</v>
      </c>
      <c r="O270" s="122" t="str">
        <f t="shared" si="50"/>
        <v>No Yes None 11000 8000</v>
      </c>
      <c r="P270" s="123">
        <f>IF(H270="Casement-slider",16,VLOOKUP(O270,'2. Version 5.0 Criteria'!$B$6:$D$39,3,FALSE))</f>
        <v>3</v>
      </c>
      <c r="Q270" s="124" t="e">
        <f t="shared" si="47"/>
        <v>#N/A</v>
      </c>
      <c r="R270" s="124" t="e">
        <f t="shared" si="47"/>
        <v>#N/A</v>
      </c>
      <c r="S270" s="124">
        <f t="shared" si="47"/>
        <v>12</v>
      </c>
      <c r="T270" s="124" t="e">
        <f t="shared" si="47"/>
        <v>#N/A</v>
      </c>
      <c r="U270" s="124" t="e">
        <f t="shared" si="47"/>
        <v>#N/A</v>
      </c>
      <c r="V270" s="124" t="e">
        <f t="shared" si="47"/>
        <v>#N/A</v>
      </c>
      <c r="W270" s="124" t="e">
        <f t="shared" si="47"/>
        <v>#N/A</v>
      </c>
      <c r="X270" s="124" t="e">
        <f t="shared" si="47"/>
        <v>#N/A</v>
      </c>
      <c r="Y270" s="124" t="e">
        <f t="shared" si="47"/>
        <v>#N/A</v>
      </c>
      <c r="Z270" s="124" t="e">
        <f t="shared" si="47"/>
        <v>#N/A</v>
      </c>
      <c r="AA270" s="124" t="e">
        <f t="shared" si="47"/>
        <v>#N/A</v>
      </c>
      <c r="AB270" s="124" t="e">
        <f t="shared" si="47"/>
        <v>#N/A</v>
      </c>
      <c r="AC270" s="124" t="e">
        <f t="shared" si="47"/>
        <v>#N/A</v>
      </c>
      <c r="AD270" s="124" t="e">
        <f t="shared" si="47"/>
        <v>#N/A</v>
      </c>
      <c r="AE270" s="124" t="e">
        <f t="shared" si="47"/>
        <v>#N/A</v>
      </c>
      <c r="AF270" s="124" t="e">
        <f t="shared" si="47"/>
        <v>#N/A</v>
      </c>
      <c r="AG270" s="124" t="e">
        <f t="shared" si="46"/>
        <v>#N/A</v>
      </c>
      <c r="AH270" s="124" t="e">
        <f t="shared" si="46"/>
        <v>#N/A</v>
      </c>
      <c r="AJ270" s="98"/>
      <c r="AK270" s="99"/>
      <c r="AL270" s="99"/>
      <c r="AM270" s="99"/>
      <c r="AN270" s="99"/>
      <c r="AO270" s="99"/>
      <c r="AP270" s="99"/>
      <c r="AQ270" s="99"/>
      <c r="AR270" s="99"/>
      <c r="AS270" s="99"/>
      <c r="AT270" s="99"/>
      <c r="AU270" s="2"/>
      <c r="AW270" s="99"/>
      <c r="AX270" s="99"/>
      <c r="AY270" s="99"/>
    </row>
    <row r="271" spans="1:51" s="3" customFormat="1" x14ac:dyDescent="0.2">
      <c r="B271" s="114" t="s">
        <v>224</v>
      </c>
      <c r="C271" s="115" t="s">
        <v>457</v>
      </c>
      <c r="D271" s="116">
        <v>10000</v>
      </c>
      <c r="E271" s="117" t="s">
        <v>136</v>
      </c>
      <c r="F271" s="118" t="s">
        <v>137</v>
      </c>
      <c r="G271" s="118" t="s">
        <v>138</v>
      </c>
      <c r="H271" s="119" t="s">
        <v>139</v>
      </c>
      <c r="I271" s="145">
        <v>12</v>
      </c>
      <c r="J271" s="120">
        <v>43829</v>
      </c>
      <c r="K271" s="120">
        <v>43829</v>
      </c>
      <c r="L271" s="119" t="s">
        <v>137</v>
      </c>
      <c r="M271" s="121">
        <f t="shared" si="48"/>
        <v>11000</v>
      </c>
      <c r="N271" s="121">
        <f t="shared" si="49"/>
        <v>8000</v>
      </c>
      <c r="O271" s="122" t="str">
        <f t="shared" si="50"/>
        <v>No Yes None 11000 8000</v>
      </c>
      <c r="P271" s="123">
        <f>IF(H271="Casement-slider",16,VLOOKUP(O271,'2. Version 5.0 Criteria'!$B$6:$D$39,3,FALSE))</f>
        <v>3</v>
      </c>
      <c r="Q271" s="124" t="e">
        <f t="shared" si="47"/>
        <v>#N/A</v>
      </c>
      <c r="R271" s="124" t="e">
        <f t="shared" si="47"/>
        <v>#N/A</v>
      </c>
      <c r="S271" s="124">
        <f t="shared" si="47"/>
        <v>12</v>
      </c>
      <c r="T271" s="124" t="e">
        <f t="shared" si="47"/>
        <v>#N/A</v>
      </c>
      <c r="U271" s="124" t="e">
        <f t="shared" si="47"/>
        <v>#N/A</v>
      </c>
      <c r="V271" s="124" t="e">
        <f t="shared" si="47"/>
        <v>#N/A</v>
      </c>
      <c r="W271" s="124" t="e">
        <f t="shared" si="47"/>
        <v>#N/A</v>
      </c>
      <c r="X271" s="124" t="e">
        <f t="shared" si="47"/>
        <v>#N/A</v>
      </c>
      <c r="Y271" s="124" t="e">
        <f t="shared" si="47"/>
        <v>#N/A</v>
      </c>
      <c r="Z271" s="124" t="e">
        <f t="shared" si="47"/>
        <v>#N/A</v>
      </c>
      <c r="AA271" s="124" t="e">
        <f t="shared" si="47"/>
        <v>#N/A</v>
      </c>
      <c r="AB271" s="124" t="e">
        <f t="shared" si="47"/>
        <v>#N/A</v>
      </c>
      <c r="AC271" s="124" t="e">
        <f t="shared" si="47"/>
        <v>#N/A</v>
      </c>
      <c r="AD271" s="124" t="e">
        <f t="shared" si="47"/>
        <v>#N/A</v>
      </c>
      <c r="AE271" s="124" t="e">
        <f t="shared" si="47"/>
        <v>#N/A</v>
      </c>
      <c r="AF271" s="124" t="e">
        <f t="shared" si="47"/>
        <v>#N/A</v>
      </c>
      <c r="AG271" s="124" t="e">
        <f t="shared" si="46"/>
        <v>#N/A</v>
      </c>
      <c r="AH271" s="124" t="e">
        <f t="shared" si="46"/>
        <v>#N/A</v>
      </c>
      <c r="AJ271" s="98"/>
      <c r="AK271" s="99"/>
      <c r="AL271" s="99"/>
      <c r="AM271" s="99"/>
      <c r="AN271" s="99"/>
      <c r="AO271" s="99"/>
      <c r="AP271" s="99"/>
      <c r="AQ271" s="99"/>
      <c r="AR271" s="99"/>
      <c r="AS271" s="99"/>
      <c r="AT271" s="99"/>
      <c r="AU271" s="2"/>
      <c r="AW271" s="99"/>
      <c r="AX271" s="99"/>
      <c r="AY271" s="99"/>
    </row>
    <row r="272" spans="1:51" s="3" customFormat="1" x14ac:dyDescent="0.2">
      <c r="B272" s="114" t="s">
        <v>458</v>
      </c>
      <c r="C272" s="115" t="s">
        <v>441</v>
      </c>
      <c r="D272" s="116">
        <v>10000</v>
      </c>
      <c r="E272" s="117" t="s">
        <v>136</v>
      </c>
      <c r="F272" s="118" t="s">
        <v>137</v>
      </c>
      <c r="G272" s="118" t="s">
        <v>138</v>
      </c>
      <c r="H272" s="119" t="s">
        <v>139</v>
      </c>
      <c r="I272" s="145">
        <v>12</v>
      </c>
      <c r="J272" s="120">
        <v>43826</v>
      </c>
      <c r="K272" s="120">
        <v>43826</v>
      </c>
      <c r="L272" s="119" t="s">
        <v>138</v>
      </c>
      <c r="M272" s="121">
        <f t="shared" si="48"/>
        <v>11000</v>
      </c>
      <c r="N272" s="121">
        <f t="shared" si="49"/>
        <v>8000</v>
      </c>
      <c r="O272" s="122" t="str">
        <f t="shared" si="50"/>
        <v>No Yes None 11000 8000</v>
      </c>
      <c r="P272" s="123">
        <f>IF(H272="Casement-slider",16,VLOOKUP(O272,'2. Version 5.0 Criteria'!$B$6:$D$39,3,FALSE))</f>
        <v>3</v>
      </c>
      <c r="Q272" s="124" t="e">
        <f t="shared" si="47"/>
        <v>#N/A</v>
      </c>
      <c r="R272" s="124" t="e">
        <f t="shared" si="47"/>
        <v>#N/A</v>
      </c>
      <c r="S272" s="124">
        <f t="shared" si="47"/>
        <v>12</v>
      </c>
      <c r="T272" s="124" t="e">
        <f t="shared" si="47"/>
        <v>#N/A</v>
      </c>
      <c r="U272" s="124" t="e">
        <f t="shared" si="47"/>
        <v>#N/A</v>
      </c>
      <c r="V272" s="124" t="e">
        <f t="shared" si="47"/>
        <v>#N/A</v>
      </c>
      <c r="W272" s="124" t="e">
        <f t="shared" si="47"/>
        <v>#N/A</v>
      </c>
      <c r="X272" s="124" t="e">
        <f t="shared" si="47"/>
        <v>#N/A</v>
      </c>
      <c r="Y272" s="124" t="e">
        <f t="shared" si="47"/>
        <v>#N/A</v>
      </c>
      <c r="Z272" s="124" t="e">
        <f t="shared" si="47"/>
        <v>#N/A</v>
      </c>
      <c r="AA272" s="124" t="e">
        <f t="shared" si="47"/>
        <v>#N/A</v>
      </c>
      <c r="AB272" s="124" t="e">
        <f t="shared" si="47"/>
        <v>#N/A</v>
      </c>
      <c r="AC272" s="124" t="e">
        <f t="shared" si="47"/>
        <v>#N/A</v>
      </c>
      <c r="AD272" s="124" t="e">
        <f t="shared" si="47"/>
        <v>#N/A</v>
      </c>
      <c r="AE272" s="124" t="e">
        <f t="shared" si="47"/>
        <v>#N/A</v>
      </c>
      <c r="AF272" s="124" t="e">
        <f t="shared" ref="AF272:AH287" si="51">IF($P272=AF$3, $I272, NA())</f>
        <v>#N/A</v>
      </c>
      <c r="AG272" s="124" t="e">
        <f t="shared" si="51"/>
        <v>#N/A</v>
      </c>
      <c r="AH272" s="124" t="e">
        <f t="shared" si="51"/>
        <v>#N/A</v>
      </c>
      <c r="AJ272" s="98"/>
      <c r="AK272" s="99"/>
      <c r="AL272" s="99"/>
      <c r="AM272" s="99"/>
      <c r="AN272" s="99"/>
      <c r="AO272" s="99"/>
      <c r="AP272" s="99"/>
      <c r="AQ272" s="99"/>
      <c r="AR272" s="99"/>
      <c r="AS272" s="99"/>
      <c r="AT272" s="99"/>
      <c r="AU272" s="2"/>
      <c r="AW272" s="99"/>
      <c r="AX272" s="99"/>
      <c r="AY272" s="99"/>
    </row>
    <row r="273" spans="2:51" s="3" customFormat="1" x14ac:dyDescent="0.2">
      <c r="B273" s="114" t="s">
        <v>228</v>
      </c>
      <c r="C273" s="115" t="s">
        <v>459</v>
      </c>
      <c r="D273" s="116">
        <v>10000</v>
      </c>
      <c r="E273" s="117" t="s">
        <v>136</v>
      </c>
      <c r="F273" s="118" t="s">
        <v>137</v>
      </c>
      <c r="G273" s="118" t="s">
        <v>138</v>
      </c>
      <c r="H273" s="119" t="s">
        <v>139</v>
      </c>
      <c r="I273" s="145">
        <v>12</v>
      </c>
      <c r="J273" s="120">
        <v>43115</v>
      </c>
      <c r="K273" s="120">
        <v>43115</v>
      </c>
      <c r="L273" s="119" t="s">
        <v>138</v>
      </c>
      <c r="M273" s="121">
        <f t="shared" si="48"/>
        <v>11000</v>
      </c>
      <c r="N273" s="121">
        <f t="shared" si="49"/>
        <v>8000</v>
      </c>
      <c r="O273" s="122" t="str">
        <f t="shared" si="50"/>
        <v>No Yes None 11000 8000</v>
      </c>
      <c r="P273" s="123">
        <f>IF(H273="Casement-slider",16,VLOOKUP(O273,'2. Version 5.0 Criteria'!$B$6:$D$39,3,FALSE))</f>
        <v>3</v>
      </c>
      <c r="Q273" s="124" t="e">
        <f t="shared" ref="Q273:AF288" si="52">IF($P273=Q$3, $I273, NA())</f>
        <v>#N/A</v>
      </c>
      <c r="R273" s="124" t="e">
        <f t="shared" si="52"/>
        <v>#N/A</v>
      </c>
      <c r="S273" s="124">
        <f t="shared" si="52"/>
        <v>12</v>
      </c>
      <c r="T273" s="124" t="e">
        <f t="shared" si="52"/>
        <v>#N/A</v>
      </c>
      <c r="U273" s="124" t="e">
        <f t="shared" si="52"/>
        <v>#N/A</v>
      </c>
      <c r="V273" s="124" t="e">
        <f t="shared" si="52"/>
        <v>#N/A</v>
      </c>
      <c r="W273" s="124" t="e">
        <f t="shared" si="52"/>
        <v>#N/A</v>
      </c>
      <c r="X273" s="124" t="e">
        <f t="shared" si="52"/>
        <v>#N/A</v>
      </c>
      <c r="Y273" s="124" t="e">
        <f t="shared" si="52"/>
        <v>#N/A</v>
      </c>
      <c r="Z273" s="124" t="e">
        <f t="shared" si="52"/>
        <v>#N/A</v>
      </c>
      <c r="AA273" s="124" t="e">
        <f t="shared" si="52"/>
        <v>#N/A</v>
      </c>
      <c r="AB273" s="124" t="e">
        <f t="shared" si="52"/>
        <v>#N/A</v>
      </c>
      <c r="AC273" s="124" t="e">
        <f t="shared" si="52"/>
        <v>#N/A</v>
      </c>
      <c r="AD273" s="124" t="e">
        <f t="shared" si="52"/>
        <v>#N/A</v>
      </c>
      <c r="AE273" s="124" t="e">
        <f t="shared" si="52"/>
        <v>#N/A</v>
      </c>
      <c r="AF273" s="124" t="e">
        <f t="shared" si="52"/>
        <v>#N/A</v>
      </c>
      <c r="AG273" s="124" t="e">
        <f t="shared" si="51"/>
        <v>#N/A</v>
      </c>
      <c r="AH273" s="124" t="e">
        <f t="shared" si="51"/>
        <v>#N/A</v>
      </c>
      <c r="AJ273" s="98"/>
      <c r="AK273" s="99"/>
      <c r="AL273" s="99"/>
      <c r="AM273" s="99"/>
      <c r="AN273" s="99"/>
      <c r="AO273" s="99"/>
      <c r="AP273" s="99"/>
      <c r="AQ273" s="99"/>
      <c r="AR273" s="99"/>
      <c r="AS273" s="99"/>
      <c r="AT273" s="99"/>
      <c r="AU273" s="2"/>
      <c r="AW273" s="99"/>
      <c r="AX273" s="99"/>
      <c r="AY273" s="99"/>
    </row>
    <row r="274" spans="2:51" s="3" customFormat="1" x14ac:dyDescent="0.2">
      <c r="B274" s="114" t="s">
        <v>228</v>
      </c>
      <c r="C274" s="115" t="s">
        <v>460</v>
      </c>
      <c r="D274" s="116">
        <v>10000</v>
      </c>
      <c r="E274" s="117" t="s">
        <v>136</v>
      </c>
      <c r="F274" s="118" t="s">
        <v>137</v>
      </c>
      <c r="G274" s="118" t="s">
        <v>138</v>
      </c>
      <c r="H274" s="119" t="s">
        <v>139</v>
      </c>
      <c r="I274" s="145">
        <v>12</v>
      </c>
      <c r="J274" s="120">
        <v>43976</v>
      </c>
      <c r="K274" s="120">
        <v>43977</v>
      </c>
      <c r="L274" s="119" t="s">
        <v>137</v>
      </c>
      <c r="M274" s="121">
        <f t="shared" si="48"/>
        <v>11000</v>
      </c>
      <c r="N274" s="121">
        <f t="shared" si="49"/>
        <v>8000</v>
      </c>
      <c r="O274" s="122" t="str">
        <f t="shared" si="50"/>
        <v>No Yes None 11000 8000</v>
      </c>
      <c r="P274" s="123">
        <f>IF(H274="Casement-slider",16,VLOOKUP(O274,'2. Version 5.0 Criteria'!$B$6:$D$39,3,FALSE))</f>
        <v>3</v>
      </c>
      <c r="Q274" s="124" t="e">
        <f t="shared" si="52"/>
        <v>#N/A</v>
      </c>
      <c r="R274" s="124" t="e">
        <f t="shared" si="52"/>
        <v>#N/A</v>
      </c>
      <c r="S274" s="124">
        <f t="shared" si="52"/>
        <v>12</v>
      </c>
      <c r="T274" s="124" t="e">
        <f t="shared" si="52"/>
        <v>#N/A</v>
      </c>
      <c r="U274" s="124" t="e">
        <f t="shared" si="52"/>
        <v>#N/A</v>
      </c>
      <c r="V274" s="124" t="e">
        <f t="shared" si="52"/>
        <v>#N/A</v>
      </c>
      <c r="W274" s="124" t="e">
        <f t="shared" si="52"/>
        <v>#N/A</v>
      </c>
      <c r="X274" s="124" t="e">
        <f t="shared" si="52"/>
        <v>#N/A</v>
      </c>
      <c r="Y274" s="124" t="e">
        <f t="shared" si="52"/>
        <v>#N/A</v>
      </c>
      <c r="Z274" s="124" t="e">
        <f t="shared" si="52"/>
        <v>#N/A</v>
      </c>
      <c r="AA274" s="124" t="e">
        <f t="shared" si="52"/>
        <v>#N/A</v>
      </c>
      <c r="AB274" s="124" t="e">
        <f t="shared" si="52"/>
        <v>#N/A</v>
      </c>
      <c r="AC274" s="124" t="e">
        <f t="shared" si="52"/>
        <v>#N/A</v>
      </c>
      <c r="AD274" s="124" t="e">
        <f t="shared" si="52"/>
        <v>#N/A</v>
      </c>
      <c r="AE274" s="124" t="e">
        <f t="shared" si="52"/>
        <v>#N/A</v>
      </c>
      <c r="AF274" s="124" t="e">
        <f t="shared" si="52"/>
        <v>#N/A</v>
      </c>
      <c r="AG274" s="124" t="e">
        <f t="shared" si="51"/>
        <v>#N/A</v>
      </c>
      <c r="AH274" s="124" t="e">
        <f t="shared" si="51"/>
        <v>#N/A</v>
      </c>
      <c r="AJ274" s="98"/>
      <c r="AK274" s="99"/>
      <c r="AL274" s="99"/>
      <c r="AM274" s="99"/>
      <c r="AN274" s="99"/>
      <c r="AO274" s="99"/>
      <c r="AP274" s="99"/>
      <c r="AQ274" s="99"/>
      <c r="AR274" s="99"/>
      <c r="AS274" s="99"/>
      <c r="AT274" s="99"/>
      <c r="AU274" s="2"/>
      <c r="AW274" s="99"/>
      <c r="AX274" s="99"/>
      <c r="AY274" s="99"/>
    </row>
    <row r="275" spans="2:51" s="3" customFormat="1" x14ac:dyDescent="0.2">
      <c r="B275" s="114" t="s">
        <v>228</v>
      </c>
      <c r="C275" s="115" t="s">
        <v>461</v>
      </c>
      <c r="D275" s="116">
        <v>10000</v>
      </c>
      <c r="E275" s="117" t="s">
        <v>136</v>
      </c>
      <c r="F275" s="118" t="s">
        <v>137</v>
      </c>
      <c r="G275" s="118" t="s">
        <v>138</v>
      </c>
      <c r="H275" s="119" t="s">
        <v>139</v>
      </c>
      <c r="I275" s="145">
        <v>12</v>
      </c>
      <c r="J275" s="120">
        <v>44232</v>
      </c>
      <c r="K275" s="120">
        <v>44282</v>
      </c>
      <c r="L275" s="119" t="s">
        <v>137</v>
      </c>
      <c r="M275" s="121">
        <f t="shared" si="48"/>
        <v>11000</v>
      </c>
      <c r="N275" s="121">
        <f t="shared" si="49"/>
        <v>8000</v>
      </c>
      <c r="O275" s="122" t="str">
        <f t="shared" si="50"/>
        <v>No Yes None 11000 8000</v>
      </c>
      <c r="P275" s="123">
        <f>IF(H275="Casement-slider",16,VLOOKUP(O275,'2. Version 5.0 Criteria'!$B$6:$D$39,3,FALSE))</f>
        <v>3</v>
      </c>
      <c r="Q275" s="124" t="e">
        <f t="shared" si="52"/>
        <v>#N/A</v>
      </c>
      <c r="R275" s="124" t="e">
        <f t="shared" si="52"/>
        <v>#N/A</v>
      </c>
      <c r="S275" s="124">
        <f t="shared" si="52"/>
        <v>12</v>
      </c>
      <c r="T275" s="124" t="e">
        <f t="shared" si="52"/>
        <v>#N/A</v>
      </c>
      <c r="U275" s="124" t="e">
        <f t="shared" si="52"/>
        <v>#N/A</v>
      </c>
      <c r="V275" s="124" t="e">
        <f t="shared" si="52"/>
        <v>#N/A</v>
      </c>
      <c r="W275" s="124" t="e">
        <f t="shared" si="52"/>
        <v>#N/A</v>
      </c>
      <c r="X275" s="124" t="e">
        <f t="shared" si="52"/>
        <v>#N/A</v>
      </c>
      <c r="Y275" s="124" t="e">
        <f t="shared" si="52"/>
        <v>#N/A</v>
      </c>
      <c r="Z275" s="124" t="e">
        <f t="shared" si="52"/>
        <v>#N/A</v>
      </c>
      <c r="AA275" s="124" t="e">
        <f t="shared" si="52"/>
        <v>#N/A</v>
      </c>
      <c r="AB275" s="124" t="e">
        <f t="shared" si="52"/>
        <v>#N/A</v>
      </c>
      <c r="AC275" s="124" t="e">
        <f t="shared" si="52"/>
        <v>#N/A</v>
      </c>
      <c r="AD275" s="124" t="e">
        <f t="shared" si="52"/>
        <v>#N/A</v>
      </c>
      <c r="AE275" s="124" t="e">
        <f t="shared" si="52"/>
        <v>#N/A</v>
      </c>
      <c r="AF275" s="124" t="e">
        <f t="shared" si="52"/>
        <v>#N/A</v>
      </c>
      <c r="AG275" s="124" t="e">
        <f t="shared" si="51"/>
        <v>#N/A</v>
      </c>
      <c r="AH275" s="124" t="e">
        <f t="shared" si="51"/>
        <v>#N/A</v>
      </c>
      <c r="AJ275" s="98"/>
      <c r="AK275" s="99"/>
      <c r="AL275" s="99"/>
      <c r="AM275" s="99"/>
      <c r="AN275" s="99"/>
      <c r="AO275" s="99"/>
      <c r="AP275" s="99"/>
      <c r="AQ275" s="99"/>
      <c r="AR275" s="99"/>
      <c r="AS275" s="99"/>
      <c r="AT275" s="99"/>
      <c r="AU275" s="2"/>
      <c r="AW275" s="99"/>
      <c r="AX275" s="99"/>
      <c r="AY275" s="99"/>
    </row>
    <row r="276" spans="2:51" s="3" customFormat="1" x14ac:dyDescent="0.2">
      <c r="B276" s="114" t="s">
        <v>232</v>
      </c>
      <c r="C276" s="115" t="s">
        <v>462</v>
      </c>
      <c r="D276" s="116">
        <v>10000</v>
      </c>
      <c r="E276" s="117" t="s">
        <v>136</v>
      </c>
      <c r="F276" s="118" t="s">
        <v>137</v>
      </c>
      <c r="G276" s="118" t="s">
        <v>138</v>
      </c>
      <c r="H276" s="119" t="s">
        <v>139</v>
      </c>
      <c r="I276" s="145">
        <v>12</v>
      </c>
      <c r="J276" s="120">
        <v>43497</v>
      </c>
      <c r="K276" s="120">
        <v>43474</v>
      </c>
      <c r="L276" s="119" t="s">
        <v>138</v>
      </c>
      <c r="M276" s="121">
        <f t="shared" si="48"/>
        <v>11000</v>
      </c>
      <c r="N276" s="121">
        <f t="shared" si="49"/>
        <v>8000</v>
      </c>
      <c r="O276" s="122" t="str">
        <f t="shared" si="50"/>
        <v>No Yes None 11000 8000</v>
      </c>
      <c r="P276" s="123">
        <f>IF(H276="Casement-slider",16,VLOOKUP(O276,'2. Version 5.0 Criteria'!$B$6:$D$39,3,FALSE))</f>
        <v>3</v>
      </c>
      <c r="Q276" s="124" t="e">
        <f t="shared" si="52"/>
        <v>#N/A</v>
      </c>
      <c r="R276" s="124" t="e">
        <f t="shared" si="52"/>
        <v>#N/A</v>
      </c>
      <c r="S276" s="124">
        <f t="shared" si="52"/>
        <v>12</v>
      </c>
      <c r="T276" s="124" t="e">
        <f t="shared" si="52"/>
        <v>#N/A</v>
      </c>
      <c r="U276" s="124" t="e">
        <f t="shared" si="52"/>
        <v>#N/A</v>
      </c>
      <c r="V276" s="124" t="e">
        <f t="shared" si="52"/>
        <v>#N/A</v>
      </c>
      <c r="W276" s="124" t="e">
        <f t="shared" si="52"/>
        <v>#N/A</v>
      </c>
      <c r="X276" s="124" t="e">
        <f t="shared" si="52"/>
        <v>#N/A</v>
      </c>
      <c r="Y276" s="124" t="e">
        <f t="shared" si="52"/>
        <v>#N/A</v>
      </c>
      <c r="Z276" s="124" t="e">
        <f t="shared" si="52"/>
        <v>#N/A</v>
      </c>
      <c r="AA276" s="124" t="e">
        <f t="shared" si="52"/>
        <v>#N/A</v>
      </c>
      <c r="AB276" s="124" t="e">
        <f t="shared" si="52"/>
        <v>#N/A</v>
      </c>
      <c r="AC276" s="124" t="e">
        <f t="shared" si="52"/>
        <v>#N/A</v>
      </c>
      <c r="AD276" s="124" t="e">
        <f t="shared" si="52"/>
        <v>#N/A</v>
      </c>
      <c r="AE276" s="124" t="e">
        <f t="shared" si="52"/>
        <v>#N/A</v>
      </c>
      <c r="AF276" s="124" t="e">
        <f t="shared" si="52"/>
        <v>#N/A</v>
      </c>
      <c r="AG276" s="124" t="e">
        <f t="shared" si="51"/>
        <v>#N/A</v>
      </c>
      <c r="AH276" s="124" t="e">
        <f t="shared" si="51"/>
        <v>#N/A</v>
      </c>
      <c r="AJ276" s="98"/>
      <c r="AK276" s="99"/>
      <c r="AL276" s="99"/>
      <c r="AM276" s="99"/>
      <c r="AN276" s="99"/>
      <c r="AO276" s="99"/>
      <c r="AP276" s="99"/>
      <c r="AQ276" s="99"/>
      <c r="AR276" s="99"/>
      <c r="AS276" s="99"/>
      <c r="AT276" s="99"/>
      <c r="AU276" s="2"/>
      <c r="AW276" s="99"/>
      <c r="AX276" s="99"/>
      <c r="AY276" s="99"/>
    </row>
    <row r="277" spans="2:51" s="3" customFormat="1" x14ac:dyDescent="0.2">
      <c r="B277" s="114" t="s">
        <v>232</v>
      </c>
      <c r="C277" s="115" t="s">
        <v>463</v>
      </c>
      <c r="D277" s="116">
        <v>10000</v>
      </c>
      <c r="E277" s="117" t="s">
        <v>136</v>
      </c>
      <c r="F277" s="118" t="s">
        <v>137</v>
      </c>
      <c r="G277" s="118" t="s">
        <v>138</v>
      </c>
      <c r="H277" s="119" t="s">
        <v>139</v>
      </c>
      <c r="I277" s="145">
        <v>12</v>
      </c>
      <c r="J277" s="120">
        <v>44536</v>
      </c>
      <c r="K277" s="120">
        <v>44536</v>
      </c>
      <c r="L277" s="119" t="s">
        <v>137</v>
      </c>
      <c r="M277" s="121">
        <f t="shared" si="48"/>
        <v>11000</v>
      </c>
      <c r="N277" s="121">
        <f t="shared" si="49"/>
        <v>8000</v>
      </c>
      <c r="O277" s="122" t="str">
        <f t="shared" si="50"/>
        <v>No Yes None 11000 8000</v>
      </c>
      <c r="P277" s="123">
        <f>IF(H277="Casement-slider",16,VLOOKUP(O277,'2. Version 5.0 Criteria'!$B$6:$D$39,3,FALSE))</f>
        <v>3</v>
      </c>
      <c r="Q277" s="124" t="e">
        <f t="shared" si="52"/>
        <v>#N/A</v>
      </c>
      <c r="R277" s="124" t="e">
        <f t="shared" si="52"/>
        <v>#N/A</v>
      </c>
      <c r="S277" s="124">
        <f t="shared" si="52"/>
        <v>12</v>
      </c>
      <c r="T277" s="124" t="e">
        <f t="shared" si="52"/>
        <v>#N/A</v>
      </c>
      <c r="U277" s="124" t="e">
        <f t="shared" si="52"/>
        <v>#N/A</v>
      </c>
      <c r="V277" s="124" t="e">
        <f t="shared" si="52"/>
        <v>#N/A</v>
      </c>
      <c r="W277" s="124" t="e">
        <f t="shared" si="52"/>
        <v>#N/A</v>
      </c>
      <c r="X277" s="124" t="e">
        <f t="shared" si="52"/>
        <v>#N/A</v>
      </c>
      <c r="Y277" s="124" t="e">
        <f t="shared" si="52"/>
        <v>#N/A</v>
      </c>
      <c r="Z277" s="124" t="e">
        <f t="shared" si="52"/>
        <v>#N/A</v>
      </c>
      <c r="AA277" s="124" t="e">
        <f t="shared" si="52"/>
        <v>#N/A</v>
      </c>
      <c r="AB277" s="124" t="e">
        <f t="shared" si="52"/>
        <v>#N/A</v>
      </c>
      <c r="AC277" s="124" t="e">
        <f t="shared" si="52"/>
        <v>#N/A</v>
      </c>
      <c r="AD277" s="124" t="e">
        <f t="shared" si="52"/>
        <v>#N/A</v>
      </c>
      <c r="AE277" s="124" t="e">
        <f t="shared" si="52"/>
        <v>#N/A</v>
      </c>
      <c r="AF277" s="124" t="e">
        <f t="shared" si="52"/>
        <v>#N/A</v>
      </c>
      <c r="AG277" s="124" t="e">
        <f t="shared" si="51"/>
        <v>#N/A</v>
      </c>
      <c r="AH277" s="124" t="e">
        <f t="shared" si="51"/>
        <v>#N/A</v>
      </c>
      <c r="AJ277" s="98"/>
      <c r="AK277" s="99"/>
      <c r="AL277" s="99"/>
      <c r="AM277" s="99"/>
      <c r="AN277" s="99"/>
      <c r="AO277" s="99"/>
      <c r="AP277" s="99"/>
      <c r="AQ277" s="99"/>
      <c r="AR277" s="99"/>
      <c r="AS277" s="99"/>
      <c r="AT277" s="99"/>
      <c r="AU277" s="2"/>
      <c r="AW277" s="99"/>
      <c r="AX277" s="99"/>
      <c r="AY277" s="99"/>
    </row>
    <row r="278" spans="2:51" s="3" customFormat="1" x14ac:dyDescent="0.2">
      <c r="B278" s="114" t="s">
        <v>232</v>
      </c>
      <c r="C278" s="115" t="s">
        <v>464</v>
      </c>
      <c r="D278" s="116">
        <v>10000</v>
      </c>
      <c r="E278" s="117" t="s">
        <v>136</v>
      </c>
      <c r="F278" s="118" t="s">
        <v>137</v>
      </c>
      <c r="G278" s="118" t="s">
        <v>138</v>
      </c>
      <c r="H278" s="119" t="s">
        <v>139</v>
      </c>
      <c r="I278" s="145">
        <v>12</v>
      </c>
      <c r="J278" s="120">
        <v>43788</v>
      </c>
      <c r="K278" s="120">
        <v>43745</v>
      </c>
      <c r="L278" s="119" t="s">
        <v>137</v>
      </c>
      <c r="M278" s="121">
        <f t="shared" si="48"/>
        <v>11000</v>
      </c>
      <c r="N278" s="121">
        <f t="shared" si="49"/>
        <v>8000</v>
      </c>
      <c r="O278" s="122" t="str">
        <f t="shared" si="50"/>
        <v>No Yes None 11000 8000</v>
      </c>
      <c r="P278" s="123">
        <f>IF(H278="Casement-slider",16,VLOOKUP(O278,'2. Version 5.0 Criteria'!$B$6:$D$39,3,FALSE))</f>
        <v>3</v>
      </c>
      <c r="Q278" s="124" t="e">
        <f t="shared" si="52"/>
        <v>#N/A</v>
      </c>
      <c r="R278" s="124" t="e">
        <f t="shared" si="52"/>
        <v>#N/A</v>
      </c>
      <c r="S278" s="124">
        <f t="shared" si="52"/>
        <v>12</v>
      </c>
      <c r="T278" s="124" t="e">
        <f t="shared" si="52"/>
        <v>#N/A</v>
      </c>
      <c r="U278" s="124" t="e">
        <f t="shared" si="52"/>
        <v>#N/A</v>
      </c>
      <c r="V278" s="124" t="e">
        <f t="shared" si="52"/>
        <v>#N/A</v>
      </c>
      <c r="W278" s="124" t="e">
        <f t="shared" si="52"/>
        <v>#N/A</v>
      </c>
      <c r="X278" s="124" t="e">
        <f t="shared" si="52"/>
        <v>#N/A</v>
      </c>
      <c r="Y278" s="124" t="e">
        <f t="shared" si="52"/>
        <v>#N/A</v>
      </c>
      <c r="Z278" s="124" t="e">
        <f t="shared" si="52"/>
        <v>#N/A</v>
      </c>
      <c r="AA278" s="124" t="e">
        <f t="shared" si="52"/>
        <v>#N/A</v>
      </c>
      <c r="AB278" s="124" t="e">
        <f t="shared" si="52"/>
        <v>#N/A</v>
      </c>
      <c r="AC278" s="124" t="e">
        <f t="shared" si="52"/>
        <v>#N/A</v>
      </c>
      <c r="AD278" s="124" t="e">
        <f t="shared" si="52"/>
        <v>#N/A</v>
      </c>
      <c r="AE278" s="124" t="e">
        <f t="shared" si="52"/>
        <v>#N/A</v>
      </c>
      <c r="AF278" s="124" t="e">
        <f t="shared" si="52"/>
        <v>#N/A</v>
      </c>
      <c r="AG278" s="124" t="e">
        <f t="shared" si="51"/>
        <v>#N/A</v>
      </c>
      <c r="AH278" s="124" t="e">
        <f t="shared" si="51"/>
        <v>#N/A</v>
      </c>
      <c r="AJ278" s="98"/>
      <c r="AK278" s="99"/>
      <c r="AL278" s="99"/>
      <c r="AM278" s="99"/>
      <c r="AN278" s="99"/>
      <c r="AO278" s="99"/>
      <c r="AP278" s="99"/>
      <c r="AQ278" s="99"/>
      <c r="AR278" s="99"/>
      <c r="AS278" s="99"/>
      <c r="AT278" s="99"/>
      <c r="AU278" s="2"/>
      <c r="AW278" s="99"/>
      <c r="AX278" s="99"/>
      <c r="AY278" s="99"/>
    </row>
    <row r="279" spans="2:51" s="3" customFormat="1" x14ac:dyDescent="0.2">
      <c r="B279" s="114" t="s">
        <v>232</v>
      </c>
      <c r="C279" s="115" t="s">
        <v>465</v>
      </c>
      <c r="D279" s="116">
        <v>10000</v>
      </c>
      <c r="E279" s="117" t="s">
        <v>136</v>
      </c>
      <c r="F279" s="118" t="s">
        <v>137</v>
      </c>
      <c r="G279" s="118" t="s">
        <v>138</v>
      </c>
      <c r="H279" s="119" t="s">
        <v>139</v>
      </c>
      <c r="I279" s="145">
        <v>12</v>
      </c>
      <c r="J279" s="120">
        <v>44536</v>
      </c>
      <c r="K279" s="120">
        <v>44536</v>
      </c>
      <c r="L279" s="119" t="s">
        <v>137</v>
      </c>
      <c r="M279" s="121">
        <f t="shared" si="48"/>
        <v>11000</v>
      </c>
      <c r="N279" s="121">
        <f t="shared" si="49"/>
        <v>8000</v>
      </c>
      <c r="O279" s="122" t="str">
        <f t="shared" si="50"/>
        <v>No Yes None 11000 8000</v>
      </c>
      <c r="P279" s="123">
        <f>IF(H279="Casement-slider",16,VLOOKUP(O279,'2. Version 5.0 Criteria'!$B$6:$D$39,3,FALSE))</f>
        <v>3</v>
      </c>
      <c r="Q279" s="124" t="e">
        <f t="shared" si="52"/>
        <v>#N/A</v>
      </c>
      <c r="R279" s="124" t="e">
        <f t="shared" si="52"/>
        <v>#N/A</v>
      </c>
      <c r="S279" s="124">
        <f t="shared" si="52"/>
        <v>12</v>
      </c>
      <c r="T279" s="124" t="e">
        <f t="shared" si="52"/>
        <v>#N/A</v>
      </c>
      <c r="U279" s="124" t="e">
        <f t="shared" si="52"/>
        <v>#N/A</v>
      </c>
      <c r="V279" s="124" t="e">
        <f t="shared" si="52"/>
        <v>#N/A</v>
      </c>
      <c r="W279" s="124" t="e">
        <f t="shared" si="52"/>
        <v>#N/A</v>
      </c>
      <c r="X279" s="124" t="e">
        <f t="shared" si="52"/>
        <v>#N/A</v>
      </c>
      <c r="Y279" s="124" t="e">
        <f t="shared" si="52"/>
        <v>#N/A</v>
      </c>
      <c r="Z279" s="124" t="e">
        <f t="shared" si="52"/>
        <v>#N/A</v>
      </c>
      <c r="AA279" s="124" t="e">
        <f t="shared" si="52"/>
        <v>#N/A</v>
      </c>
      <c r="AB279" s="124" t="e">
        <f t="shared" si="52"/>
        <v>#N/A</v>
      </c>
      <c r="AC279" s="124" t="e">
        <f t="shared" si="52"/>
        <v>#N/A</v>
      </c>
      <c r="AD279" s="124" t="e">
        <f t="shared" si="52"/>
        <v>#N/A</v>
      </c>
      <c r="AE279" s="124" t="e">
        <f t="shared" si="52"/>
        <v>#N/A</v>
      </c>
      <c r="AF279" s="124" t="e">
        <f t="shared" si="52"/>
        <v>#N/A</v>
      </c>
      <c r="AG279" s="124" t="e">
        <f t="shared" si="51"/>
        <v>#N/A</v>
      </c>
      <c r="AH279" s="124" t="e">
        <f t="shared" si="51"/>
        <v>#N/A</v>
      </c>
      <c r="AJ279" s="98"/>
      <c r="AK279" s="99"/>
      <c r="AL279" s="99"/>
      <c r="AM279" s="99"/>
      <c r="AN279" s="99"/>
      <c r="AO279" s="99"/>
      <c r="AP279" s="99"/>
      <c r="AQ279" s="99"/>
      <c r="AR279" s="99"/>
      <c r="AS279" s="99"/>
      <c r="AT279" s="99"/>
      <c r="AU279" s="2"/>
      <c r="AW279" s="99"/>
      <c r="AX279" s="99"/>
      <c r="AY279" s="99"/>
    </row>
    <row r="280" spans="2:51" s="3" customFormat="1" x14ac:dyDescent="0.2">
      <c r="B280" s="114" t="s">
        <v>236</v>
      </c>
      <c r="C280" s="115" t="s">
        <v>466</v>
      </c>
      <c r="D280" s="116">
        <v>10000</v>
      </c>
      <c r="E280" s="117" t="s">
        <v>136</v>
      </c>
      <c r="F280" s="118" t="s">
        <v>137</v>
      </c>
      <c r="G280" s="118" t="s">
        <v>138</v>
      </c>
      <c r="H280" s="119" t="s">
        <v>139</v>
      </c>
      <c r="I280" s="145">
        <v>12</v>
      </c>
      <c r="J280" s="120">
        <v>44202</v>
      </c>
      <c r="K280" s="120">
        <v>44203</v>
      </c>
      <c r="L280" s="119" t="s">
        <v>138</v>
      </c>
      <c r="M280" s="121">
        <f t="shared" si="48"/>
        <v>11000</v>
      </c>
      <c r="N280" s="121">
        <f t="shared" si="49"/>
        <v>8000</v>
      </c>
      <c r="O280" s="122" t="str">
        <f t="shared" si="50"/>
        <v>No Yes None 11000 8000</v>
      </c>
      <c r="P280" s="123">
        <f>IF(H280="Casement-slider",16,VLOOKUP(O280,'2. Version 5.0 Criteria'!$B$6:$D$39,3,FALSE))</f>
        <v>3</v>
      </c>
      <c r="Q280" s="124" t="e">
        <f t="shared" si="52"/>
        <v>#N/A</v>
      </c>
      <c r="R280" s="124" t="e">
        <f t="shared" si="52"/>
        <v>#N/A</v>
      </c>
      <c r="S280" s="124">
        <f t="shared" si="52"/>
        <v>12</v>
      </c>
      <c r="T280" s="124" t="e">
        <f t="shared" si="52"/>
        <v>#N/A</v>
      </c>
      <c r="U280" s="124" t="e">
        <f t="shared" si="52"/>
        <v>#N/A</v>
      </c>
      <c r="V280" s="124" t="e">
        <f t="shared" si="52"/>
        <v>#N/A</v>
      </c>
      <c r="W280" s="124" t="e">
        <f t="shared" si="52"/>
        <v>#N/A</v>
      </c>
      <c r="X280" s="124" t="e">
        <f t="shared" si="52"/>
        <v>#N/A</v>
      </c>
      <c r="Y280" s="124" t="e">
        <f t="shared" si="52"/>
        <v>#N/A</v>
      </c>
      <c r="Z280" s="124" t="e">
        <f t="shared" si="52"/>
        <v>#N/A</v>
      </c>
      <c r="AA280" s="124" t="e">
        <f t="shared" si="52"/>
        <v>#N/A</v>
      </c>
      <c r="AB280" s="124" t="e">
        <f t="shared" si="52"/>
        <v>#N/A</v>
      </c>
      <c r="AC280" s="124" t="e">
        <f t="shared" si="52"/>
        <v>#N/A</v>
      </c>
      <c r="AD280" s="124" t="e">
        <f t="shared" si="52"/>
        <v>#N/A</v>
      </c>
      <c r="AE280" s="124" t="e">
        <f t="shared" si="52"/>
        <v>#N/A</v>
      </c>
      <c r="AF280" s="124" t="e">
        <f t="shared" si="52"/>
        <v>#N/A</v>
      </c>
      <c r="AG280" s="124" t="e">
        <f t="shared" si="51"/>
        <v>#N/A</v>
      </c>
      <c r="AH280" s="124" t="e">
        <f t="shared" si="51"/>
        <v>#N/A</v>
      </c>
      <c r="AJ280" s="98"/>
      <c r="AK280" s="99"/>
      <c r="AL280" s="99"/>
      <c r="AM280" s="99"/>
      <c r="AN280" s="99"/>
      <c r="AO280" s="99"/>
      <c r="AP280" s="99"/>
      <c r="AQ280" s="99"/>
      <c r="AR280" s="99"/>
      <c r="AS280" s="99"/>
      <c r="AT280" s="99"/>
      <c r="AU280" s="2"/>
      <c r="AW280" s="99"/>
      <c r="AX280" s="99"/>
      <c r="AY280" s="99"/>
    </row>
    <row r="281" spans="2:51" s="3" customFormat="1" x14ac:dyDescent="0.2">
      <c r="B281" s="114" t="s">
        <v>239</v>
      </c>
      <c r="C281" s="115" t="s">
        <v>467</v>
      </c>
      <c r="D281" s="116">
        <v>10000</v>
      </c>
      <c r="E281" s="117" t="s">
        <v>136</v>
      </c>
      <c r="F281" s="118" t="s">
        <v>137</v>
      </c>
      <c r="G281" s="118" t="s">
        <v>138</v>
      </c>
      <c r="H281" s="119" t="s">
        <v>139</v>
      </c>
      <c r="I281" s="145">
        <v>12</v>
      </c>
      <c r="J281" s="120">
        <v>43819</v>
      </c>
      <c r="K281" s="120">
        <v>43815</v>
      </c>
      <c r="L281" s="119" t="s">
        <v>138</v>
      </c>
      <c r="M281" s="121">
        <f t="shared" si="48"/>
        <v>11000</v>
      </c>
      <c r="N281" s="121">
        <f t="shared" si="49"/>
        <v>8000</v>
      </c>
      <c r="O281" s="122" t="str">
        <f t="shared" si="50"/>
        <v>No Yes None 11000 8000</v>
      </c>
      <c r="P281" s="123">
        <f>IF(H281="Casement-slider",16,VLOOKUP(O281,'2. Version 5.0 Criteria'!$B$6:$D$39,3,FALSE))</f>
        <v>3</v>
      </c>
      <c r="Q281" s="124" t="e">
        <f t="shared" si="52"/>
        <v>#N/A</v>
      </c>
      <c r="R281" s="124" t="e">
        <f t="shared" si="52"/>
        <v>#N/A</v>
      </c>
      <c r="S281" s="124">
        <f t="shared" si="52"/>
        <v>12</v>
      </c>
      <c r="T281" s="124" t="e">
        <f t="shared" si="52"/>
        <v>#N/A</v>
      </c>
      <c r="U281" s="124" t="e">
        <f t="shared" si="52"/>
        <v>#N/A</v>
      </c>
      <c r="V281" s="124" t="e">
        <f t="shared" si="52"/>
        <v>#N/A</v>
      </c>
      <c r="W281" s="124" t="e">
        <f t="shared" si="52"/>
        <v>#N/A</v>
      </c>
      <c r="X281" s="124" t="e">
        <f t="shared" si="52"/>
        <v>#N/A</v>
      </c>
      <c r="Y281" s="124" t="e">
        <f t="shared" si="52"/>
        <v>#N/A</v>
      </c>
      <c r="Z281" s="124" t="e">
        <f t="shared" si="52"/>
        <v>#N/A</v>
      </c>
      <c r="AA281" s="124" t="e">
        <f t="shared" si="52"/>
        <v>#N/A</v>
      </c>
      <c r="AB281" s="124" t="e">
        <f t="shared" si="52"/>
        <v>#N/A</v>
      </c>
      <c r="AC281" s="124" t="e">
        <f t="shared" si="52"/>
        <v>#N/A</v>
      </c>
      <c r="AD281" s="124" t="e">
        <f t="shared" si="52"/>
        <v>#N/A</v>
      </c>
      <c r="AE281" s="124" t="e">
        <f t="shared" si="52"/>
        <v>#N/A</v>
      </c>
      <c r="AF281" s="124" t="e">
        <f t="shared" si="52"/>
        <v>#N/A</v>
      </c>
      <c r="AG281" s="124" t="e">
        <f t="shared" si="51"/>
        <v>#N/A</v>
      </c>
      <c r="AH281" s="124" t="e">
        <f t="shared" si="51"/>
        <v>#N/A</v>
      </c>
      <c r="AJ281" s="98"/>
      <c r="AK281" s="99"/>
      <c r="AL281" s="99"/>
      <c r="AM281" s="99"/>
      <c r="AN281" s="99"/>
      <c r="AO281" s="99"/>
      <c r="AP281" s="99"/>
      <c r="AQ281" s="99"/>
      <c r="AR281" s="99"/>
      <c r="AS281" s="99"/>
      <c r="AT281" s="99"/>
      <c r="AU281" s="2"/>
      <c r="AW281" s="99"/>
      <c r="AX281" s="99"/>
      <c r="AY281" s="99"/>
    </row>
    <row r="282" spans="2:51" s="3" customFormat="1" x14ac:dyDescent="0.2">
      <c r="B282" s="114" t="s">
        <v>468</v>
      </c>
      <c r="C282" s="115" t="s">
        <v>469</v>
      </c>
      <c r="D282" s="116">
        <v>10000</v>
      </c>
      <c r="E282" s="117" t="s">
        <v>136</v>
      </c>
      <c r="F282" s="118" t="s">
        <v>137</v>
      </c>
      <c r="G282" s="118" t="s">
        <v>138</v>
      </c>
      <c r="H282" s="119" t="s">
        <v>139</v>
      </c>
      <c r="I282" s="145">
        <v>12</v>
      </c>
      <c r="J282" s="120">
        <v>42673</v>
      </c>
      <c r="K282" s="120">
        <v>42720</v>
      </c>
      <c r="L282" s="119" t="s">
        <v>138</v>
      </c>
      <c r="M282" s="121">
        <f t="shared" si="48"/>
        <v>11000</v>
      </c>
      <c r="N282" s="121">
        <f t="shared" si="49"/>
        <v>8000</v>
      </c>
      <c r="O282" s="122" t="str">
        <f t="shared" si="50"/>
        <v>No Yes None 11000 8000</v>
      </c>
      <c r="P282" s="123">
        <f>IF(H282="Casement-slider",16,VLOOKUP(O282,'2. Version 5.0 Criteria'!$B$6:$D$39,3,FALSE))</f>
        <v>3</v>
      </c>
      <c r="Q282" s="124" t="e">
        <f t="shared" si="52"/>
        <v>#N/A</v>
      </c>
      <c r="R282" s="124" t="e">
        <f t="shared" si="52"/>
        <v>#N/A</v>
      </c>
      <c r="S282" s="124">
        <f t="shared" si="52"/>
        <v>12</v>
      </c>
      <c r="T282" s="124" t="e">
        <f t="shared" si="52"/>
        <v>#N/A</v>
      </c>
      <c r="U282" s="124" t="e">
        <f t="shared" si="52"/>
        <v>#N/A</v>
      </c>
      <c r="V282" s="124" t="e">
        <f t="shared" si="52"/>
        <v>#N/A</v>
      </c>
      <c r="W282" s="124" t="e">
        <f t="shared" si="52"/>
        <v>#N/A</v>
      </c>
      <c r="X282" s="124" t="e">
        <f t="shared" si="52"/>
        <v>#N/A</v>
      </c>
      <c r="Y282" s="124" t="e">
        <f t="shared" si="52"/>
        <v>#N/A</v>
      </c>
      <c r="Z282" s="124" t="e">
        <f t="shared" si="52"/>
        <v>#N/A</v>
      </c>
      <c r="AA282" s="124" t="e">
        <f t="shared" si="52"/>
        <v>#N/A</v>
      </c>
      <c r="AB282" s="124" t="e">
        <f t="shared" si="52"/>
        <v>#N/A</v>
      </c>
      <c r="AC282" s="124" t="e">
        <f t="shared" si="52"/>
        <v>#N/A</v>
      </c>
      <c r="AD282" s="124" t="e">
        <f t="shared" si="52"/>
        <v>#N/A</v>
      </c>
      <c r="AE282" s="124" t="e">
        <f t="shared" si="52"/>
        <v>#N/A</v>
      </c>
      <c r="AF282" s="124" t="e">
        <f t="shared" si="52"/>
        <v>#N/A</v>
      </c>
      <c r="AG282" s="124" t="e">
        <f t="shared" si="51"/>
        <v>#N/A</v>
      </c>
      <c r="AH282" s="124" t="e">
        <f t="shared" si="51"/>
        <v>#N/A</v>
      </c>
      <c r="AJ282" s="98"/>
      <c r="AK282" s="99"/>
      <c r="AL282" s="99"/>
      <c r="AM282" s="99"/>
      <c r="AN282" s="99"/>
      <c r="AO282" s="99"/>
      <c r="AP282" s="99"/>
      <c r="AQ282" s="99"/>
      <c r="AR282" s="99"/>
      <c r="AS282" s="99"/>
      <c r="AT282" s="99"/>
      <c r="AU282" s="2"/>
      <c r="AW282" s="99"/>
      <c r="AX282" s="99"/>
      <c r="AY282" s="99"/>
    </row>
    <row r="283" spans="2:51" s="3" customFormat="1" x14ac:dyDescent="0.2">
      <c r="B283" s="114" t="s">
        <v>241</v>
      </c>
      <c r="C283" s="115" t="s">
        <v>470</v>
      </c>
      <c r="D283" s="116">
        <v>10000</v>
      </c>
      <c r="E283" s="117" t="s">
        <v>136</v>
      </c>
      <c r="F283" s="118" t="s">
        <v>137</v>
      </c>
      <c r="G283" s="118" t="s">
        <v>138</v>
      </c>
      <c r="H283" s="119" t="s">
        <v>139</v>
      </c>
      <c r="I283" s="145">
        <v>12</v>
      </c>
      <c r="J283" s="120">
        <v>44426</v>
      </c>
      <c r="K283" s="120">
        <v>44434</v>
      </c>
      <c r="L283" s="119" t="s">
        <v>138</v>
      </c>
      <c r="M283" s="121">
        <f t="shared" si="48"/>
        <v>11000</v>
      </c>
      <c r="N283" s="121">
        <f t="shared" si="49"/>
        <v>8000</v>
      </c>
      <c r="O283" s="122" t="str">
        <f t="shared" si="50"/>
        <v>No Yes None 11000 8000</v>
      </c>
      <c r="P283" s="123">
        <f>IF(H283="Casement-slider",16,VLOOKUP(O283,'2. Version 5.0 Criteria'!$B$6:$D$39,3,FALSE))</f>
        <v>3</v>
      </c>
      <c r="Q283" s="124" t="e">
        <f t="shared" si="52"/>
        <v>#N/A</v>
      </c>
      <c r="R283" s="124" t="e">
        <f t="shared" si="52"/>
        <v>#N/A</v>
      </c>
      <c r="S283" s="124">
        <f t="shared" si="52"/>
        <v>12</v>
      </c>
      <c r="T283" s="124" t="e">
        <f t="shared" si="52"/>
        <v>#N/A</v>
      </c>
      <c r="U283" s="124" t="e">
        <f t="shared" si="52"/>
        <v>#N/A</v>
      </c>
      <c r="V283" s="124" t="e">
        <f t="shared" si="52"/>
        <v>#N/A</v>
      </c>
      <c r="W283" s="124" t="e">
        <f t="shared" si="52"/>
        <v>#N/A</v>
      </c>
      <c r="X283" s="124" t="e">
        <f t="shared" si="52"/>
        <v>#N/A</v>
      </c>
      <c r="Y283" s="124" t="e">
        <f t="shared" si="52"/>
        <v>#N/A</v>
      </c>
      <c r="Z283" s="124" t="e">
        <f t="shared" si="52"/>
        <v>#N/A</v>
      </c>
      <c r="AA283" s="124" t="e">
        <f t="shared" si="52"/>
        <v>#N/A</v>
      </c>
      <c r="AB283" s="124" t="e">
        <f t="shared" si="52"/>
        <v>#N/A</v>
      </c>
      <c r="AC283" s="124" t="e">
        <f t="shared" si="52"/>
        <v>#N/A</v>
      </c>
      <c r="AD283" s="124" t="e">
        <f t="shared" si="52"/>
        <v>#N/A</v>
      </c>
      <c r="AE283" s="124" t="e">
        <f t="shared" si="52"/>
        <v>#N/A</v>
      </c>
      <c r="AF283" s="124" t="e">
        <f t="shared" si="52"/>
        <v>#N/A</v>
      </c>
      <c r="AG283" s="124" t="e">
        <f t="shared" si="51"/>
        <v>#N/A</v>
      </c>
      <c r="AH283" s="124" t="e">
        <f t="shared" si="51"/>
        <v>#N/A</v>
      </c>
      <c r="AJ283" s="98"/>
      <c r="AK283" s="99"/>
      <c r="AL283" s="99"/>
      <c r="AM283" s="99"/>
      <c r="AN283" s="99"/>
      <c r="AO283" s="99"/>
      <c r="AP283" s="99"/>
      <c r="AQ283" s="99"/>
      <c r="AR283" s="99"/>
      <c r="AS283" s="99"/>
      <c r="AT283" s="99"/>
      <c r="AU283" s="2"/>
      <c r="AW283" s="99"/>
      <c r="AX283" s="99"/>
      <c r="AY283" s="99"/>
    </row>
    <row r="284" spans="2:51" s="3" customFormat="1" x14ac:dyDescent="0.2">
      <c r="B284" s="114" t="s">
        <v>241</v>
      </c>
      <c r="C284" s="115" t="s">
        <v>471</v>
      </c>
      <c r="D284" s="116">
        <v>10000</v>
      </c>
      <c r="E284" s="117" t="s">
        <v>136</v>
      </c>
      <c r="F284" s="118" t="s">
        <v>137</v>
      </c>
      <c r="G284" s="118" t="s">
        <v>138</v>
      </c>
      <c r="H284" s="119" t="s">
        <v>139</v>
      </c>
      <c r="I284" s="145">
        <v>12</v>
      </c>
      <c r="J284" s="120">
        <v>44426</v>
      </c>
      <c r="K284" s="120">
        <v>44434</v>
      </c>
      <c r="L284" s="119" t="s">
        <v>137</v>
      </c>
      <c r="M284" s="121">
        <f t="shared" si="48"/>
        <v>11000</v>
      </c>
      <c r="N284" s="121">
        <f t="shared" si="49"/>
        <v>8000</v>
      </c>
      <c r="O284" s="122" t="str">
        <f t="shared" si="50"/>
        <v>No Yes None 11000 8000</v>
      </c>
      <c r="P284" s="123">
        <f>IF(H284="Casement-slider",16,VLOOKUP(O284,'2. Version 5.0 Criteria'!$B$6:$D$39,3,FALSE))</f>
        <v>3</v>
      </c>
      <c r="Q284" s="124" t="e">
        <f t="shared" si="52"/>
        <v>#N/A</v>
      </c>
      <c r="R284" s="124" t="e">
        <f t="shared" si="52"/>
        <v>#N/A</v>
      </c>
      <c r="S284" s="124">
        <f t="shared" si="52"/>
        <v>12</v>
      </c>
      <c r="T284" s="124" t="e">
        <f t="shared" si="52"/>
        <v>#N/A</v>
      </c>
      <c r="U284" s="124" t="e">
        <f t="shared" si="52"/>
        <v>#N/A</v>
      </c>
      <c r="V284" s="124" t="e">
        <f t="shared" si="52"/>
        <v>#N/A</v>
      </c>
      <c r="W284" s="124" t="e">
        <f t="shared" si="52"/>
        <v>#N/A</v>
      </c>
      <c r="X284" s="124" t="e">
        <f t="shared" si="52"/>
        <v>#N/A</v>
      </c>
      <c r="Y284" s="124" t="e">
        <f t="shared" si="52"/>
        <v>#N/A</v>
      </c>
      <c r="Z284" s="124" t="e">
        <f t="shared" si="52"/>
        <v>#N/A</v>
      </c>
      <c r="AA284" s="124" t="e">
        <f t="shared" si="52"/>
        <v>#N/A</v>
      </c>
      <c r="AB284" s="124" t="e">
        <f t="shared" si="52"/>
        <v>#N/A</v>
      </c>
      <c r="AC284" s="124" t="e">
        <f t="shared" si="52"/>
        <v>#N/A</v>
      </c>
      <c r="AD284" s="124" t="e">
        <f t="shared" si="52"/>
        <v>#N/A</v>
      </c>
      <c r="AE284" s="124" t="e">
        <f t="shared" si="52"/>
        <v>#N/A</v>
      </c>
      <c r="AF284" s="124" t="e">
        <f t="shared" si="52"/>
        <v>#N/A</v>
      </c>
      <c r="AG284" s="124" t="e">
        <f t="shared" si="51"/>
        <v>#N/A</v>
      </c>
      <c r="AH284" s="124" t="e">
        <f t="shared" si="51"/>
        <v>#N/A</v>
      </c>
      <c r="AJ284" s="98"/>
      <c r="AK284" s="99"/>
      <c r="AL284" s="99"/>
      <c r="AM284" s="99"/>
      <c r="AN284" s="99"/>
      <c r="AO284" s="99"/>
      <c r="AP284" s="99"/>
      <c r="AQ284" s="99"/>
      <c r="AR284" s="99"/>
      <c r="AS284" s="99"/>
      <c r="AT284" s="99"/>
      <c r="AU284" s="2"/>
      <c r="AW284" s="99"/>
      <c r="AX284" s="99"/>
      <c r="AY284" s="99"/>
    </row>
    <row r="285" spans="2:51" s="3" customFormat="1" x14ac:dyDescent="0.2">
      <c r="B285" s="114" t="s">
        <v>241</v>
      </c>
      <c r="C285" s="115" t="s">
        <v>472</v>
      </c>
      <c r="D285" s="116">
        <v>10000</v>
      </c>
      <c r="E285" s="117" t="s">
        <v>136</v>
      </c>
      <c r="F285" s="118" t="s">
        <v>137</v>
      </c>
      <c r="G285" s="118" t="s">
        <v>138</v>
      </c>
      <c r="H285" s="119" t="s">
        <v>139</v>
      </c>
      <c r="I285" s="145">
        <v>12</v>
      </c>
      <c r="J285" s="120">
        <v>44426</v>
      </c>
      <c r="K285" s="120">
        <v>44434</v>
      </c>
      <c r="L285" s="119" t="s">
        <v>137</v>
      </c>
      <c r="M285" s="121">
        <f t="shared" si="48"/>
        <v>11000</v>
      </c>
      <c r="N285" s="121">
        <f t="shared" si="49"/>
        <v>8000</v>
      </c>
      <c r="O285" s="122" t="str">
        <f t="shared" si="50"/>
        <v>No Yes None 11000 8000</v>
      </c>
      <c r="P285" s="123">
        <f>IF(H285="Casement-slider",16,VLOOKUP(O285,'2. Version 5.0 Criteria'!$B$6:$D$39,3,FALSE))</f>
        <v>3</v>
      </c>
      <c r="Q285" s="124" t="e">
        <f t="shared" si="52"/>
        <v>#N/A</v>
      </c>
      <c r="R285" s="124" t="e">
        <f t="shared" si="52"/>
        <v>#N/A</v>
      </c>
      <c r="S285" s="124">
        <f t="shared" si="52"/>
        <v>12</v>
      </c>
      <c r="T285" s="124" t="e">
        <f t="shared" si="52"/>
        <v>#N/A</v>
      </c>
      <c r="U285" s="124" t="e">
        <f t="shared" si="52"/>
        <v>#N/A</v>
      </c>
      <c r="V285" s="124" t="e">
        <f t="shared" si="52"/>
        <v>#N/A</v>
      </c>
      <c r="W285" s="124" t="e">
        <f t="shared" si="52"/>
        <v>#N/A</v>
      </c>
      <c r="X285" s="124" t="e">
        <f t="shared" si="52"/>
        <v>#N/A</v>
      </c>
      <c r="Y285" s="124" t="e">
        <f t="shared" si="52"/>
        <v>#N/A</v>
      </c>
      <c r="Z285" s="124" t="e">
        <f t="shared" si="52"/>
        <v>#N/A</v>
      </c>
      <c r="AA285" s="124" t="e">
        <f t="shared" si="52"/>
        <v>#N/A</v>
      </c>
      <c r="AB285" s="124" t="e">
        <f t="shared" si="52"/>
        <v>#N/A</v>
      </c>
      <c r="AC285" s="124" t="e">
        <f t="shared" si="52"/>
        <v>#N/A</v>
      </c>
      <c r="AD285" s="124" t="e">
        <f t="shared" si="52"/>
        <v>#N/A</v>
      </c>
      <c r="AE285" s="124" t="e">
        <f t="shared" si="52"/>
        <v>#N/A</v>
      </c>
      <c r="AF285" s="124" t="e">
        <f t="shared" si="52"/>
        <v>#N/A</v>
      </c>
      <c r="AG285" s="124" t="e">
        <f t="shared" si="51"/>
        <v>#N/A</v>
      </c>
      <c r="AH285" s="124" t="e">
        <f t="shared" si="51"/>
        <v>#N/A</v>
      </c>
      <c r="AJ285" s="98"/>
      <c r="AK285" s="99"/>
      <c r="AL285" s="99"/>
      <c r="AM285" s="99"/>
      <c r="AN285" s="99"/>
      <c r="AO285" s="99"/>
      <c r="AP285" s="99"/>
      <c r="AQ285" s="99"/>
      <c r="AR285" s="99"/>
      <c r="AS285" s="99"/>
      <c r="AT285" s="99"/>
      <c r="AU285" s="2"/>
      <c r="AW285" s="99"/>
      <c r="AX285" s="99"/>
      <c r="AY285" s="99"/>
    </row>
    <row r="286" spans="2:51" s="3" customFormat="1" x14ac:dyDescent="0.2">
      <c r="B286" s="114" t="s">
        <v>241</v>
      </c>
      <c r="C286" s="115" t="s">
        <v>473</v>
      </c>
      <c r="D286" s="116">
        <v>10000</v>
      </c>
      <c r="E286" s="117" t="s">
        <v>136</v>
      </c>
      <c r="F286" s="118" t="s">
        <v>137</v>
      </c>
      <c r="G286" s="118" t="s">
        <v>138</v>
      </c>
      <c r="H286" s="119" t="s">
        <v>139</v>
      </c>
      <c r="I286" s="145">
        <v>12</v>
      </c>
      <c r="J286" s="120">
        <v>44426</v>
      </c>
      <c r="K286" s="120">
        <v>44434</v>
      </c>
      <c r="L286" s="119" t="s">
        <v>137</v>
      </c>
      <c r="M286" s="121">
        <f t="shared" si="48"/>
        <v>11000</v>
      </c>
      <c r="N286" s="121">
        <f t="shared" si="49"/>
        <v>8000</v>
      </c>
      <c r="O286" s="122" t="str">
        <f t="shared" si="50"/>
        <v>No Yes None 11000 8000</v>
      </c>
      <c r="P286" s="123">
        <f>IF(H286="Casement-slider",16,VLOOKUP(O286,'2. Version 5.0 Criteria'!$B$6:$D$39,3,FALSE))</f>
        <v>3</v>
      </c>
      <c r="Q286" s="124" t="e">
        <f t="shared" si="52"/>
        <v>#N/A</v>
      </c>
      <c r="R286" s="124" t="e">
        <f t="shared" si="52"/>
        <v>#N/A</v>
      </c>
      <c r="S286" s="124">
        <f t="shared" si="52"/>
        <v>12</v>
      </c>
      <c r="T286" s="124" t="e">
        <f t="shared" si="52"/>
        <v>#N/A</v>
      </c>
      <c r="U286" s="124" t="e">
        <f t="shared" si="52"/>
        <v>#N/A</v>
      </c>
      <c r="V286" s="124" t="e">
        <f t="shared" si="52"/>
        <v>#N/A</v>
      </c>
      <c r="W286" s="124" t="e">
        <f t="shared" si="52"/>
        <v>#N/A</v>
      </c>
      <c r="X286" s="124" t="e">
        <f t="shared" si="52"/>
        <v>#N/A</v>
      </c>
      <c r="Y286" s="124" t="e">
        <f t="shared" si="52"/>
        <v>#N/A</v>
      </c>
      <c r="Z286" s="124" t="e">
        <f t="shared" si="52"/>
        <v>#N/A</v>
      </c>
      <c r="AA286" s="124" t="e">
        <f t="shared" si="52"/>
        <v>#N/A</v>
      </c>
      <c r="AB286" s="124" t="e">
        <f t="shared" si="52"/>
        <v>#N/A</v>
      </c>
      <c r="AC286" s="124" t="e">
        <f t="shared" si="52"/>
        <v>#N/A</v>
      </c>
      <c r="AD286" s="124" t="e">
        <f t="shared" si="52"/>
        <v>#N/A</v>
      </c>
      <c r="AE286" s="124" t="e">
        <f t="shared" si="52"/>
        <v>#N/A</v>
      </c>
      <c r="AF286" s="124" t="e">
        <f t="shared" si="52"/>
        <v>#N/A</v>
      </c>
      <c r="AG286" s="124" t="e">
        <f t="shared" si="51"/>
        <v>#N/A</v>
      </c>
      <c r="AH286" s="124" t="e">
        <f t="shared" si="51"/>
        <v>#N/A</v>
      </c>
      <c r="AJ286" s="98"/>
      <c r="AK286" s="99"/>
      <c r="AL286" s="99"/>
      <c r="AM286" s="99"/>
      <c r="AN286" s="99"/>
      <c r="AO286" s="99"/>
      <c r="AP286" s="99"/>
      <c r="AQ286" s="99"/>
      <c r="AR286" s="99"/>
      <c r="AS286" s="99"/>
      <c r="AT286" s="99"/>
      <c r="AU286" s="2"/>
      <c r="AW286" s="99"/>
      <c r="AX286" s="99"/>
      <c r="AY286" s="99"/>
    </row>
    <row r="287" spans="2:51" s="3" customFormat="1" x14ac:dyDescent="0.2">
      <c r="B287" s="114" t="s">
        <v>241</v>
      </c>
      <c r="C287" s="115" t="s">
        <v>474</v>
      </c>
      <c r="D287" s="116">
        <v>10000</v>
      </c>
      <c r="E287" s="117" t="s">
        <v>136</v>
      </c>
      <c r="F287" s="118" t="s">
        <v>137</v>
      </c>
      <c r="G287" s="118" t="s">
        <v>138</v>
      </c>
      <c r="H287" s="119" t="s">
        <v>139</v>
      </c>
      <c r="I287" s="145">
        <v>12</v>
      </c>
      <c r="J287" s="120">
        <v>42821</v>
      </c>
      <c r="K287" s="120">
        <v>42821</v>
      </c>
      <c r="L287" s="119" t="s">
        <v>137</v>
      </c>
      <c r="M287" s="121">
        <f t="shared" si="48"/>
        <v>11000</v>
      </c>
      <c r="N287" s="121">
        <f t="shared" si="49"/>
        <v>8000</v>
      </c>
      <c r="O287" s="122" t="str">
        <f t="shared" si="50"/>
        <v>No Yes None 11000 8000</v>
      </c>
      <c r="P287" s="123">
        <f>IF(H287="Casement-slider",16,VLOOKUP(O287,'2. Version 5.0 Criteria'!$B$6:$D$39,3,FALSE))</f>
        <v>3</v>
      </c>
      <c r="Q287" s="124" t="e">
        <f t="shared" si="52"/>
        <v>#N/A</v>
      </c>
      <c r="R287" s="124" t="e">
        <f t="shared" si="52"/>
        <v>#N/A</v>
      </c>
      <c r="S287" s="124">
        <f t="shared" si="52"/>
        <v>12</v>
      </c>
      <c r="T287" s="124" t="e">
        <f t="shared" si="52"/>
        <v>#N/A</v>
      </c>
      <c r="U287" s="124" t="e">
        <f t="shared" si="52"/>
        <v>#N/A</v>
      </c>
      <c r="V287" s="124" t="e">
        <f t="shared" si="52"/>
        <v>#N/A</v>
      </c>
      <c r="W287" s="124" t="e">
        <f t="shared" si="52"/>
        <v>#N/A</v>
      </c>
      <c r="X287" s="124" t="e">
        <f t="shared" si="52"/>
        <v>#N/A</v>
      </c>
      <c r="Y287" s="124" t="e">
        <f t="shared" si="52"/>
        <v>#N/A</v>
      </c>
      <c r="Z287" s="124" t="e">
        <f t="shared" si="52"/>
        <v>#N/A</v>
      </c>
      <c r="AA287" s="124" t="e">
        <f t="shared" si="52"/>
        <v>#N/A</v>
      </c>
      <c r="AB287" s="124" t="e">
        <f t="shared" si="52"/>
        <v>#N/A</v>
      </c>
      <c r="AC287" s="124" t="e">
        <f t="shared" si="52"/>
        <v>#N/A</v>
      </c>
      <c r="AD287" s="124" t="e">
        <f t="shared" si="52"/>
        <v>#N/A</v>
      </c>
      <c r="AE287" s="124" t="e">
        <f t="shared" si="52"/>
        <v>#N/A</v>
      </c>
      <c r="AF287" s="124" t="e">
        <f t="shared" si="52"/>
        <v>#N/A</v>
      </c>
      <c r="AG287" s="124" t="e">
        <f t="shared" si="51"/>
        <v>#N/A</v>
      </c>
      <c r="AH287" s="124" t="e">
        <f t="shared" si="51"/>
        <v>#N/A</v>
      </c>
      <c r="AJ287" s="98"/>
      <c r="AK287" s="99"/>
      <c r="AL287" s="99"/>
      <c r="AM287" s="99"/>
      <c r="AN287" s="99"/>
      <c r="AO287" s="99"/>
      <c r="AP287" s="99"/>
      <c r="AQ287" s="99"/>
      <c r="AR287" s="99"/>
      <c r="AS287" s="99"/>
      <c r="AT287" s="99"/>
      <c r="AU287" s="2"/>
      <c r="AW287" s="99"/>
      <c r="AX287" s="99"/>
      <c r="AY287" s="99"/>
    </row>
    <row r="288" spans="2:51" s="3" customFormat="1" x14ac:dyDescent="0.2">
      <c r="B288" s="114" t="s">
        <v>241</v>
      </c>
      <c r="C288" s="115" t="s">
        <v>475</v>
      </c>
      <c r="D288" s="116">
        <v>10000</v>
      </c>
      <c r="E288" s="117" t="s">
        <v>136</v>
      </c>
      <c r="F288" s="118" t="s">
        <v>137</v>
      </c>
      <c r="G288" s="118" t="s">
        <v>138</v>
      </c>
      <c r="H288" s="119" t="s">
        <v>139</v>
      </c>
      <c r="I288" s="145">
        <v>12</v>
      </c>
      <c r="J288" s="120">
        <v>44352</v>
      </c>
      <c r="K288" s="120">
        <v>44359</v>
      </c>
      <c r="L288" s="119" t="s">
        <v>137</v>
      </c>
      <c r="M288" s="121">
        <f t="shared" si="48"/>
        <v>11000</v>
      </c>
      <c r="N288" s="121">
        <f t="shared" si="49"/>
        <v>8000</v>
      </c>
      <c r="O288" s="122" t="str">
        <f t="shared" si="50"/>
        <v>No Yes None 11000 8000</v>
      </c>
      <c r="P288" s="123">
        <f>IF(H288="Casement-slider",16,VLOOKUP(O288,'2. Version 5.0 Criteria'!$B$6:$D$39,3,FALSE))</f>
        <v>3</v>
      </c>
      <c r="Q288" s="124" t="e">
        <f t="shared" si="52"/>
        <v>#N/A</v>
      </c>
      <c r="R288" s="124" t="e">
        <f t="shared" si="52"/>
        <v>#N/A</v>
      </c>
      <c r="S288" s="124">
        <f t="shared" si="52"/>
        <v>12</v>
      </c>
      <c r="T288" s="124" t="e">
        <f t="shared" si="52"/>
        <v>#N/A</v>
      </c>
      <c r="U288" s="124" t="e">
        <f t="shared" si="52"/>
        <v>#N/A</v>
      </c>
      <c r="V288" s="124" t="e">
        <f t="shared" si="52"/>
        <v>#N/A</v>
      </c>
      <c r="W288" s="124" t="e">
        <f t="shared" si="52"/>
        <v>#N/A</v>
      </c>
      <c r="X288" s="124" t="e">
        <f t="shared" si="52"/>
        <v>#N/A</v>
      </c>
      <c r="Y288" s="124" t="e">
        <f t="shared" si="52"/>
        <v>#N/A</v>
      </c>
      <c r="Z288" s="124" t="e">
        <f t="shared" si="52"/>
        <v>#N/A</v>
      </c>
      <c r="AA288" s="124" t="e">
        <f t="shared" si="52"/>
        <v>#N/A</v>
      </c>
      <c r="AB288" s="124" t="e">
        <f t="shared" si="52"/>
        <v>#N/A</v>
      </c>
      <c r="AC288" s="124" t="e">
        <f t="shared" si="52"/>
        <v>#N/A</v>
      </c>
      <c r="AD288" s="124" t="e">
        <f t="shared" si="52"/>
        <v>#N/A</v>
      </c>
      <c r="AE288" s="124" t="e">
        <f t="shared" si="52"/>
        <v>#N/A</v>
      </c>
      <c r="AF288" s="124" t="e">
        <f t="shared" ref="AF288:AH303" si="53">IF($P288=AF$3, $I288, NA())</f>
        <v>#N/A</v>
      </c>
      <c r="AG288" s="124" t="e">
        <f t="shared" si="53"/>
        <v>#N/A</v>
      </c>
      <c r="AH288" s="124" t="e">
        <f t="shared" si="53"/>
        <v>#N/A</v>
      </c>
      <c r="AJ288" s="98"/>
      <c r="AK288" s="99"/>
      <c r="AL288" s="99"/>
      <c r="AM288" s="99"/>
      <c r="AN288" s="99"/>
      <c r="AO288" s="99"/>
      <c r="AP288" s="99"/>
      <c r="AQ288" s="99"/>
      <c r="AR288" s="99"/>
      <c r="AS288" s="99"/>
      <c r="AT288" s="99"/>
      <c r="AU288" s="2"/>
      <c r="AW288" s="99"/>
      <c r="AX288" s="99"/>
      <c r="AY288" s="99"/>
    </row>
    <row r="289" spans="2:51" s="3" customFormat="1" x14ac:dyDescent="0.2">
      <c r="B289" s="114" t="s">
        <v>241</v>
      </c>
      <c r="C289" s="115" t="s">
        <v>476</v>
      </c>
      <c r="D289" s="116">
        <v>10000</v>
      </c>
      <c r="E289" s="117" t="s">
        <v>136</v>
      </c>
      <c r="F289" s="118" t="s">
        <v>137</v>
      </c>
      <c r="G289" s="118" t="s">
        <v>138</v>
      </c>
      <c r="H289" s="119" t="s">
        <v>139</v>
      </c>
      <c r="I289" s="145">
        <v>12</v>
      </c>
      <c r="J289" s="120">
        <v>43567</v>
      </c>
      <c r="K289" s="120">
        <v>43567</v>
      </c>
      <c r="L289" s="119" t="s">
        <v>137</v>
      </c>
      <c r="M289" s="121">
        <f t="shared" si="48"/>
        <v>11000</v>
      </c>
      <c r="N289" s="121">
        <f t="shared" si="49"/>
        <v>8000</v>
      </c>
      <c r="O289" s="122" t="str">
        <f t="shared" si="50"/>
        <v>No Yes None 11000 8000</v>
      </c>
      <c r="P289" s="123">
        <f>IF(H289="Casement-slider",16,VLOOKUP(O289,'2. Version 5.0 Criteria'!$B$6:$D$39,3,FALSE))</f>
        <v>3</v>
      </c>
      <c r="Q289" s="124" t="e">
        <f t="shared" ref="Q289:AF304" si="54">IF($P289=Q$3, $I289, NA())</f>
        <v>#N/A</v>
      </c>
      <c r="R289" s="124" t="e">
        <f t="shared" si="54"/>
        <v>#N/A</v>
      </c>
      <c r="S289" s="124">
        <f t="shared" si="54"/>
        <v>12</v>
      </c>
      <c r="T289" s="124" t="e">
        <f t="shared" si="54"/>
        <v>#N/A</v>
      </c>
      <c r="U289" s="124" t="e">
        <f t="shared" si="54"/>
        <v>#N/A</v>
      </c>
      <c r="V289" s="124" t="e">
        <f t="shared" si="54"/>
        <v>#N/A</v>
      </c>
      <c r="W289" s="124" t="e">
        <f t="shared" si="54"/>
        <v>#N/A</v>
      </c>
      <c r="X289" s="124" t="e">
        <f t="shared" si="54"/>
        <v>#N/A</v>
      </c>
      <c r="Y289" s="124" t="e">
        <f t="shared" si="54"/>
        <v>#N/A</v>
      </c>
      <c r="Z289" s="124" t="e">
        <f t="shared" si="54"/>
        <v>#N/A</v>
      </c>
      <c r="AA289" s="124" t="e">
        <f t="shared" si="54"/>
        <v>#N/A</v>
      </c>
      <c r="AB289" s="124" t="e">
        <f t="shared" si="54"/>
        <v>#N/A</v>
      </c>
      <c r="AC289" s="124" t="e">
        <f t="shared" si="54"/>
        <v>#N/A</v>
      </c>
      <c r="AD289" s="124" t="e">
        <f t="shared" si="54"/>
        <v>#N/A</v>
      </c>
      <c r="AE289" s="124" t="e">
        <f t="shared" si="54"/>
        <v>#N/A</v>
      </c>
      <c r="AF289" s="124" t="e">
        <f t="shared" si="54"/>
        <v>#N/A</v>
      </c>
      <c r="AG289" s="124" t="e">
        <f t="shared" si="53"/>
        <v>#N/A</v>
      </c>
      <c r="AH289" s="124" t="e">
        <f t="shared" si="53"/>
        <v>#N/A</v>
      </c>
      <c r="AJ289" s="98"/>
      <c r="AK289" s="99"/>
      <c r="AL289" s="99"/>
      <c r="AM289" s="99"/>
      <c r="AN289" s="99"/>
      <c r="AO289" s="99"/>
      <c r="AP289" s="99"/>
      <c r="AQ289" s="99"/>
      <c r="AR289" s="99"/>
      <c r="AS289" s="99"/>
      <c r="AT289" s="99"/>
      <c r="AU289" s="2"/>
      <c r="AW289" s="99"/>
      <c r="AX289" s="99"/>
      <c r="AY289" s="99"/>
    </row>
    <row r="290" spans="2:51" s="3" customFormat="1" x14ac:dyDescent="0.2">
      <c r="B290" s="114" t="s">
        <v>241</v>
      </c>
      <c r="C290" s="115" t="s">
        <v>477</v>
      </c>
      <c r="D290" s="116">
        <v>10000</v>
      </c>
      <c r="E290" s="117" t="s">
        <v>136</v>
      </c>
      <c r="F290" s="118" t="s">
        <v>137</v>
      </c>
      <c r="G290" s="118" t="s">
        <v>138</v>
      </c>
      <c r="H290" s="119" t="s">
        <v>139</v>
      </c>
      <c r="I290" s="145">
        <v>12</v>
      </c>
      <c r="J290" s="120">
        <v>44352</v>
      </c>
      <c r="K290" s="120">
        <v>44359</v>
      </c>
      <c r="L290" s="119" t="s">
        <v>137</v>
      </c>
      <c r="M290" s="121">
        <f t="shared" si="48"/>
        <v>11000</v>
      </c>
      <c r="N290" s="121">
        <f t="shared" si="49"/>
        <v>8000</v>
      </c>
      <c r="O290" s="122" t="str">
        <f t="shared" si="50"/>
        <v>No Yes None 11000 8000</v>
      </c>
      <c r="P290" s="123">
        <f>IF(H290="Casement-slider",16,VLOOKUP(O290,'2. Version 5.0 Criteria'!$B$6:$D$39,3,FALSE))</f>
        <v>3</v>
      </c>
      <c r="Q290" s="124" t="e">
        <f t="shared" si="54"/>
        <v>#N/A</v>
      </c>
      <c r="R290" s="124" t="e">
        <f t="shared" si="54"/>
        <v>#N/A</v>
      </c>
      <c r="S290" s="124">
        <f t="shared" si="54"/>
        <v>12</v>
      </c>
      <c r="T290" s="124" t="e">
        <f t="shared" si="54"/>
        <v>#N/A</v>
      </c>
      <c r="U290" s="124" t="e">
        <f t="shared" si="54"/>
        <v>#N/A</v>
      </c>
      <c r="V290" s="124" t="e">
        <f t="shared" si="54"/>
        <v>#N/A</v>
      </c>
      <c r="W290" s="124" t="e">
        <f t="shared" si="54"/>
        <v>#N/A</v>
      </c>
      <c r="X290" s="124" t="e">
        <f t="shared" si="54"/>
        <v>#N/A</v>
      </c>
      <c r="Y290" s="124" t="e">
        <f t="shared" si="54"/>
        <v>#N/A</v>
      </c>
      <c r="Z290" s="124" t="e">
        <f t="shared" si="54"/>
        <v>#N/A</v>
      </c>
      <c r="AA290" s="124" t="e">
        <f t="shared" si="54"/>
        <v>#N/A</v>
      </c>
      <c r="AB290" s="124" t="e">
        <f t="shared" si="54"/>
        <v>#N/A</v>
      </c>
      <c r="AC290" s="124" t="e">
        <f t="shared" si="54"/>
        <v>#N/A</v>
      </c>
      <c r="AD290" s="124" t="e">
        <f t="shared" si="54"/>
        <v>#N/A</v>
      </c>
      <c r="AE290" s="124" t="e">
        <f t="shared" si="54"/>
        <v>#N/A</v>
      </c>
      <c r="AF290" s="124" t="e">
        <f t="shared" si="54"/>
        <v>#N/A</v>
      </c>
      <c r="AG290" s="124" t="e">
        <f t="shared" si="53"/>
        <v>#N/A</v>
      </c>
      <c r="AH290" s="124" t="e">
        <f t="shared" si="53"/>
        <v>#N/A</v>
      </c>
      <c r="AJ290" s="98"/>
      <c r="AK290" s="99"/>
      <c r="AL290" s="99"/>
      <c r="AM290" s="99"/>
      <c r="AN290" s="99"/>
      <c r="AO290" s="99"/>
      <c r="AP290" s="99"/>
      <c r="AQ290" s="99"/>
      <c r="AR290" s="99"/>
      <c r="AS290" s="99"/>
      <c r="AT290" s="99"/>
      <c r="AU290" s="2"/>
      <c r="AW290" s="99"/>
      <c r="AX290" s="99"/>
      <c r="AY290" s="99"/>
    </row>
    <row r="291" spans="2:51" s="3" customFormat="1" x14ac:dyDescent="0.2">
      <c r="B291" s="114" t="s">
        <v>251</v>
      </c>
      <c r="C291" s="115" t="s">
        <v>478</v>
      </c>
      <c r="D291" s="116">
        <v>10000</v>
      </c>
      <c r="E291" s="117" t="s">
        <v>136</v>
      </c>
      <c r="F291" s="118" t="s">
        <v>137</v>
      </c>
      <c r="G291" s="118" t="s">
        <v>138</v>
      </c>
      <c r="H291" s="119" t="s">
        <v>139</v>
      </c>
      <c r="I291" s="145">
        <v>12</v>
      </c>
      <c r="J291" s="120">
        <v>43983</v>
      </c>
      <c r="K291" s="120">
        <v>43984</v>
      </c>
      <c r="L291" s="119" t="s">
        <v>138</v>
      </c>
      <c r="M291" s="121">
        <f t="shared" si="48"/>
        <v>11000</v>
      </c>
      <c r="N291" s="121">
        <f t="shared" si="49"/>
        <v>8000</v>
      </c>
      <c r="O291" s="122" t="str">
        <f t="shared" si="50"/>
        <v>No Yes None 11000 8000</v>
      </c>
      <c r="P291" s="123">
        <f>IF(H291="Casement-slider",16,VLOOKUP(O291,'2. Version 5.0 Criteria'!$B$6:$D$39,3,FALSE))</f>
        <v>3</v>
      </c>
      <c r="Q291" s="124" t="e">
        <f t="shared" si="54"/>
        <v>#N/A</v>
      </c>
      <c r="R291" s="124" t="e">
        <f t="shared" si="54"/>
        <v>#N/A</v>
      </c>
      <c r="S291" s="124">
        <f t="shared" si="54"/>
        <v>12</v>
      </c>
      <c r="T291" s="124" t="e">
        <f t="shared" si="54"/>
        <v>#N/A</v>
      </c>
      <c r="U291" s="124" t="e">
        <f t="shared" si="54"/>
        <v>#N/A</v>
      </c>
      <c r="V291" s="124" t="e">
        <f t="shared" si="54"/>
        <v>#N/A</v>
      </c>
      <c r="W291" s="124" t="e">
        <f t="shared" si="54"/>
        <v>#N/A</v>
      </c>
      <c r="X291" s="124" t="e">
        <f t="shared" si="54"/>
        <v>#N/A</v>
      </c>
      <c r="Y291" s="124" t="e">
        <f t="shared" si="54"/>
        <v>#N/A</v>
      </c>
      <c r="Z291" s="124" t="e">
        <f t="shared" si="54"/>
        <v>#N/A</v>
      </c>
      <c r="AA291" s="124" t="e">
        <f t="shared" si="54"/>
        <v>#N/A</v>
      </c>
      <c r="AB291" s="124" t="e">
        <f t="shared" si="54"/>
        <v>#N/A</v>
      </c>
      <c r="AC291" s="124" t="e">
        <f t="shared" si="54"/>
        <v>#N/A</v>
      </c>
      <c r="AD291" s="124" t="e">
        <f t="shared" si="54"/>
        <v>#N/A</v>
      </c>
      <c r="AE291" s="124" t="e">
        <f t="shared" si="54"/>
        <v>#N/A</v>
      </c>
      <c r="AF291" s="124" t="e">
        <f t="shared" si="54"/>
        <v>#N/A</v>
      </c>
      <c r="AG291" s="124" t="e">
        <f t="shared" si="53"/>
        <v>#N/A</v>
      </c>
      <c r="AH291" s="124" t="e">
        <f t="shared" si="53"/>
        <v>#N/A</v>
      </c>
      <c r="AJ291" s="98"/>
      <c r="AK291" s="99"/>
      <c r="AL291" s="99"/>
      <c r="AM291" s="99"/>
      <c r="AN291" s="99"/>
      <c r="AO291" s="99"/>
      <c r="AP291" s="99"/>
      <c r="AQ291" s="99"/>
      <c r="AR291" s="99"/>
      <c r="AS291" s="99"/>
      <c r="AT291" s="99"/>
      <c r="AU291" s="2"/>
      <c r="AW291" s="99"/>
      <c r="AX291" s="99"/>
      <c r="AY291" s="99"/>
    </row>
    <row r="292" spans="2:51" s="3" customFormat="1" x14ac:dyDescent="0.2">
      <c r="B292" s="114" t="s">
        <v>168</v>
      </c>
      <c r="C292" s="115" t="s">
        <v>479</v>
      </c>
      <c r="D292" s="116">
        <v>10000</v>
      </c>
      <c r="E292" s="117" t="s">
        <v>136</v>
      </c>
      <c r="F292" s="118" t="s">
        <v>137</v>
      </c>
      <c r="G292" s="118" t="s">
        <v>138</v>
      </c>
      <c r="H292" s="119" t="s">
        <v>139</v>
      </c>
      <c r="I292" s="145">
        <v>12</v>
      </c>
      <c r="J292" s="120">
        <v>43567</v>
      </c>
      <c r="K292" s="120">
        <v>43567</v>
      </c>
      <c r="L292" s="119" t="s">
        <v>138</v>
      </c>
      <c r="M292" s="121">
        <f t="shared" si="48"/>
        <v>11000</v>
      </c>
      <c r="N292" s="121">
        <f t="shared" si="49"/>
        <v>8000</v>
      </c>
      <c r="O292" s="122" t="str">
        <f t="shared" si="50"/>
        <v>No Yes None 11000 8000</v>
      </c>
      <c r="P292" s="123">
        <f>IF(H292="Casement-slider",16,VLOOKUP(O292,'2. Version 5.0 Criteria'!$B$6:$D$39,3,FALSE))</f>
        <v>3</v>
      </c>
      <c r="Q292" s="124" t="e">
        <f t="shared" si="54"/>
        <v>#N/A</v>
      </c>
      <c r="R292" s="124" t="e">
        <f t="shared" si="54"/>
        <v>#N/A</v>
      </c>
      <c r="S292" s="124">
        <f t="shared" si="54"/>
        <v>12</v>
      </c>
      <c r="T292" s="124" t="e">
        <f t="shared" si="54"/>
        <v>#N/A</v>
      </c>
      <c r="U292" s="124" t="e">
        <f t="shared" si="54"/>
        <v>#N/A</v>
      </c>
      <c r="V292" s="124" t="e">
        <f t="shared" si="54"/>
        <v>#N/A</v>
      </c>
      <c r="W292" s="124" t="e">
        <f t="shared" si="54"/>
        <v>#N/A</v>
      </c>
      <c r="X292" s="124" t="e">
        <f t="shared" si="54"/>
        <v>#N/A</v>
      </c>
      <c r="Y292" s="124" t="e">
        <f t="shared" si="54"/>
        <v>#N/A</v>
      </c>
      <c r="Z292" s="124" t="e">
        <f t="shared" si="54"/>
        <v>#N/A</v>
      </c>
      <c r="AA292" s="124" t="e">
        <f t="shared" si="54"/>
        <v>#N/A</v>
      </c>
      <c r="AB292" s="124" t="e">
        <f t="shared" si="54"/>
        <v>#N/A</v>
      </c>
      <c r="AC292" s="124" t="e">
        <f t="shared" si="54"/>
        <v>#N/A</v>
      </c>
      <c r="AD292" s="124" t="e">
        <f t="shared" si="54"/>
        <v>#N/A</v>
      </c>
      <c r="AE292" s="124" t="e">
        <f t="shared" si="54"/>
        <v>#N/A</v>
      </c>
      <c r="AF292" s="124" t="e">
        <f t="shared" si="54"/>
        <v>#N/A</v>
      </c>
      <c r="AG292" s="124" t="e">
        <f t="shared" si="53"/>
        <v>#N/A</v>
      </c>
      <c r="AH292" s="124" t="e">
        <f t="shared" si="53"/>
        <v>#N/A</v>
      </c>
      <c r="AJ292" s="98"/>
      <c r="AK292" s="99"/>
      <c r="AL292" s="99"/>
      <c r="AM292" s="99"/>
      <c r="AN292" s="99"/>
      <c r="AO292" s="99"/>
      <c r="AP292" s="99"/>
      <c r="AQ292" s="99"/>
      <c r="AR292" s="99"/>
      <c r="AS292" s="99"/>
      <c r="AT292" s="99"/>
      <c r="AU292" s="2"/>
      <c r="AW292" s="99"/>
      <c r="AX292" s="99"/>
      <c r="AY292" s="99"/>
    </row>
    <row r="293" spans="2:51" s="3" customFormat="1" x14ac:dyDescent="0.2">
      <c r="B293" s="114" t="s">
        <v>168</v>
      </c>
      <c r="C293" s="115" t="s">
        <v>480</v>
      </c>
      <c r="D293" s="116">
        <v>10000</v>
      </c>
      <c r="E293" s="117" t="s">
        <v>136</v>
      </c>
      <c r="F293" s="118" t="s">
        <v>137</v>
      </c>
      <c r="G293" s="118" t="s">
        <v>138</v>
      </c>
      <c r="H293" s="119" t="s">
        <v>139</v>
      </c>
      <c r="I293" s="145">
        <v>12</v>
      </c>
      <c r="J293" s="120">
        <v>44602</v>
      </c>
      <c r="K293" s="120">
        <v>44606</v>
      </c>
      <c r="L293" s="119" t="s">
        <v>137</v>
      </c>
      <c r="M293" s="121">
        <f t="shared" si="48"/>
        <v>11000</v>
      </c>
      <c r="N293" s="121">
        <f t="shared" si="49"/>
        <v>8000</v>
      </c>
      <c r="O293" s="122" t="str">
        <f t="shared" si="50"/>
        <v>No Yes None 11000 8000</v>
      </c>
      <c r="P293" s="123">
        <f>IF(H293="Casement-slider",16,VLOOKUP(O293,'2. Version 5.0 Criteria'!$B$6:$D$39,3,FALSE))</f>
        <v>3</v>
      </c>
      <c r="Q293" s="124" t="e">
        <f t="shared" si="54"/>
        <v>#N/A</v>
      </c>
      <c r="R293" s="124" t="e">
        <f t="shared" si="54"/>
        <v>#N/A</v>
      </c>
      <c r="S293" s="124">
        <f t="shared" si="54"/>
        <v>12</v>
      </c>
      <c r="T293" s="124" t="e">
        <f t="shared" si="54"/>
        <v>#N/A</v>
      </c>
      <c r="U293" s="124" t="e">
        <f t="shared" si="54"/>
        <v>#N/A</v>
      </c>
      <c r="V293" s="124" t="e">
        <f t="shared" si="54"/>
        <v>#N/A</v>
      </c>
      <c r="W293" s="124" t="e">
        <f t="shared" si="54"/>
        <v>#N/A</v>
      </c>
      <c r="X293" s="124" t="e">
        <f t="shared" si="54"/>
        <v>#N/A</v>
      </c>
      <c r="Y293" s="124" t="e">
        <f t="shared" si="54"/>
        <v>#N/A</v>
      </c>
      <c r="Z293" s="124" t="e">
        <f t="shared" si="54"/>
        <v>#N/A</v>
      </c>
      <c r="AA293" s="124" t="e">
        <f t="shared" si="54"/>
        <v>#N/A</v>
      </c>
      <c r="AB293" s="124" t="e">
        <f t="shared" si="54"/>
        <v>#N/A</v>
      </c>
      <c r="AC293" s="124" t="e">
        <f t="shared" si="54"/>
        <v>#N/A</v>
      </c>
      <c r="AD293" s="124" t="e">
        <f t="shared" si="54"/>
        <v>#N/A</v>
      </c>
      <c r="AE293" s="124" t="e">
        <f t="shared" si="54"/>
        <v>#N/A</v>
      </c>
      <c r="AF293" s="124" t="e">
        <f t="shared" si="54"/>
        <v>#N/A</v>
      </c>
      <c r="AG293" s="124" t="e">
        <f t="shared" si="53"/>
        <v>#N/A</v>
      </c>
      <c r="AH293" s="124" t="e">
        <f t="shared" si="53"/>
        <v>#N/A</v>
      </c>
      <c r="AJ293" s="98"/>
      <c r="AK293" s="99"/>
      <c r="AL293" s="99"/>
      <c r="AM293" s="99"/>
      <c r="AN293" s="99"/>
      <c r="AO293" s="99"/>
      <c r="AP293" s="99"/>
      <c r="AQ293" s="99"/>
      <c r="AR293" s="99"/>
      <c r="AS293" s="99"/>
      <c r="AT293" s="99"/>
      <c r="AU293" s="2"/>
      <c r="AW293" s="99"/>
      <c r="AX293" s="99"/>
      <c r="AY293" s="99"/>
    </row>
    <row r="294" spans="2:51" s="3" customFormat="1" x14ac:dyDescent="0.2">
      <c r="B294" s="114" t="s">
        <v>168</v>
      </c>
      <c r="C294" s="115" t="s">
        <v>481</v>
      </c>
      <c r="D294" s="116">
        <v>10000</v>
      </c>
      <c r="E294" s="117" t="s">
        <v>136</v>
      </c>
      <c r="F294" s="118" t="s">
        <v>137</v>
      </c>
      <c r="G294" s="118" t="s">
        <v>138</v>
      </c>
      <c r="H294" s="119" t="s">
        <v>139</v>
      </c>
      <c r="I294" s="145">
        <v>12</v>
      </c>
      <c r="J294" s="120">
        <v>44063</v>
      </c>
      <c r="K294" s="120">
        <v>44068</v>
      </c>
      <c r="L294" s="119" t="s">
        <v>137</v>
      </c>
      <c r="M294" s="121">
        <f t="shared" si="48"/>
        <v>11000</v>
      </c>
      <c r="N294" s="121">
        <f t="shared" si="49"/>
        <v>8000</v>
      </c>
      <c r="O294" s="122" t="str">
        <f t="shared" si="50"/>
        <v>No Yes None 11000 8000</v>
      </c>
      <c r="P294" s="123">
        <f>IF(H294="Casement-slider",16,VLOOKUP(O294,'2. Version 5.0 Criteria'!$B$6:$D$39,3,FALSE))</f>
        <v>3</v>
      </c>
      <c r="Q294" s="124" t="e">
        <f t="shared" si="54"/>
        <v>#N/A</v>
      </c>
      <c r="R294" s="124" t="e">
        <f t="shared" si="54"/>
        <v>#N/A</v>
      </c>
      <c r="S294" s="124">
        <f t="shared" si="54"/>
        <v>12</v>
      </c>
      <c r="T294" s="124" t="e">
        <f t="shared" si="54"/>
        <v>#N/A</v>
      </c>
      <c r="U294" s="124" t="e">
        <f t="shared" si="54"/>
        <v>#N/A</v>
      </c>
      <c r="V294" s="124" t="e">
        <f t="shared" si="54"/>
        <v>#N/A</v>
      </c>
      <c r="W294" s="124" t="e">
        <f t="shared" si="54"/>
        <v>#N/A</v>
      </c>
      <c r="X294" s="124" t="e">
        <f t="shared" si="54"/>
        <v>#N/A</v>
      </c>
      <c r="Y294" s="124" t="e">
        <f t="shared" si="54"/>
        <v>#N/A</v>
      </c>
      <c r="Z294" s="124" t="e">
        <f t="shared" si="54"/>
        <v>#N/A</v>
      </c>
      <c r="AA294" s="124" t="e">
        <f t="shared" si="54"/>
        <v>#N/A</v>
      </c>
      <c r="AB294" s="124" t="e">
        <f t="shared" si="54"/>
        <v>#N/A</v>
      </c>
      <c r="AC294" s="124" t="e">
        <f t="shared" si="54"/>
        <v>#N/A</v>
      </c>
      <c r="AD294" s="124" t="e">
        <f t="shared" si="54"/>
        <v>#N/A</v>
      </c>
      <c r="AE294" s="124" t="e">
        <f t="shared" si="54"/>
        <v>#N/A</v>
      </c>
      <c r="AF294" s="124" t="e">
        <f t="shared" si="54"/>
        <v>#N/A</v>
      </c>
      <c r="AG294" s="124" t="e">
        <f t="shared" si="53"/>
        <v>#N/A</v>
      </c>
      <c r="AH294" s="124" t="e">
        <f t="shared" si="53"/>
        <v>#N/A</v>
      </c>
      <c r="AJ294" s="98"/>
      <c r="AK294" s="99"/>
      <c r="AL294" s="99"/>
      <c r="AM294" s="99"/>
      <c r="AN294" s="99"/>
      <c r="AO294" s="99"/>
      <c r="AP294" s="99"/>
      <c r="AQ294" s="99"/>
      <c r="AR294" s="99"/>
      <c r="AS294" s="99"/>
      <c r="AT294" s="99"/>
      <c r="AU294" s="2"/>
      <c r="AW294" s="99"/>
      <c r="AX294" s="99"/>
      <c r="AY294" s="99"/>
    </row>
    <row r="295" spans="2:51" s="3" customFormat="1" x14ac:dyDescent="0.2">
      <c r="B295" s="114" t="s">
        <v>168</v>
      </c>
      <c r="C295" s="115" t="s">
        <v>482</v>
      </c>
      <c r="D295" s="116">
        <v>10000</v>
      </c>
      <c r="E295" s="117" t="s">
        <v>136</v>
      </c>
      <c r="F295" s="118" t="s">
        <v>137</v>
      </c>
      <c r="G295" s="118" t="s">
        <v>138</v>
      </c>
      <c r="H295" s="119" t="s">
        <v>139</v>
      </c>
      <c r="I295" s="145">
        <v>12</v>
      </c>
      <c r="J295" s="120">
        <v>43539</v>
      </c>
      <c r="K295" s="120">
        <v>43546</v>
      </c>
      <c r="L295" s="119" t="s">
        <v>137</v>
      </c>
      <c r="M295" s="121">
        <f t="shared" si="48"/>
        <v>11000</v>
      </c>
      <c r="N295" s="121">
        <f t="shared" si="49"/>
        <v>8000</v>
      </c>
      <c r="O295" s="122" t="str">
        <f t="shared" si="50"/>
        <v>No Yes None 11000 8000</v>
      </c>
      <c r="P295" s="123">
        <f>IF(H295="Casement-slider",16,VLOOKUP(O295,'2. Version 5.0 Criteria'!$B$6:$D$39,3,FALSE))</f>
        <v>3</v>
      </c>
      <c r="Q295" s="124" t="e">
        <f t="shared" si="54"/>
        <v>#N/A</v>
      </c>
      <c r="R295" s="124" t="e">
        <f t="shared" si="54"/>
        <v>#N/A</v>
      </c>
      <c r="S295" s="124">
        <f t="shared" si="54"/>
        <v>12</v>
      </c>
      <c r="T295" s="124" t="e">
        <f t="shared" si="54"/>
        <v>#N/A</v>
      </c>
      <c r="U295" s="124" t="e">
        <f t="shared" si="54"/>
        <v>#N/A</v>
      </c>
      <c r="V295" s="124" t="e">
        <f t="shared" si="54"/>
        <v>#N/A</v>
      </c>
      <c r="W295" s="124" t="e">
        <f t="shared" si="54"/>
        <v>#N/A</v>
      </c>
      <c r="X295" s="124" t="e">
        <f t="shared" si="54"/>
        <v>#N/A</v>
      </c>
      <c r="Y295" s="124" t="e">
        <f t="shared" si="54"/>
        <v>#N/A</v>
      </c>
      <c r="Z295" s="124" t="e">
        <f t="shared" si="54"/>
        <v>#N/A</v>
      </c>
      <c r="AA295" s="124" t="e">
        <f t="shared" si="54"/>
        <v>#N/A</v>
      </c>
      <c r="AB295" s="124" t="e">
        <f t="shared" si="54"/>
        <v>#N/A</v>
      </c>
      <c r="AC295" s="124" t="e">
        <f t="shared" si="54"/>
        <v>#N/A</v>
      </c>
      <c r="AD295" s="124" t="e">
        <f t="shared" si="54"/>
        <v>#N/A</v>
      </c>
      <c r="AE295" s="124" t="e">
        <f t="shared" si="54"/>
        <v>#N/A</v>
      </c>
      <c r="AF295" s="124" t="e">
        <f t="shared" si="54"/>
        <v>#N/A</v>
      </c>
      <c r="AG295" s="124" t="e">
        <f t="shared" si="53"/>
        <v>#N/A</v>
      </c>
      <c r="AH295" s="124" t="e">
        <f t="shared" si="53"/>
        <v>#N/A</v>
      </c>
      <c r="AJ295" s="98"/>
      <c r="AK295" s="99"/>
      <c r="AL295" s="99"/>
      <c r="AM295" s="99"/>
      <c r="AN295" s="99"/>
      <c r="AO295" s="99"/>
      <c r="AP295" s="99"/>
      <c r="AQ295" s="99"/>
      <c r="AR295" s="99"/>
      <c r="AS295" s="99"/>
      <c r="AT295" s="99"/>
      <c r="AU295" s="2"/>
      <c r="AW295" s="99"/>
      <c r="AX295" s="99"/>
      <c r="AY295" s="99"/>
    </row>
    <row r="296" spans="2:51" s="3" customFormat="1" x14ac:dyDescent="0.2">
      <c r="B296" s="114" t="s">
        <v>146</v>
      </c>
      <c r="C296" s="115" t="s">
        <v>483</v>
      </c>
      <c r="D296" s="116">
        <v>10000</v>
      </c>
      <c r="E296" s="117" t="s">
        <v>136</v>
      </c>
      <c r="F296" s="118" t="s">
        <v>137</v>
      </c>
      <c r="G296" s="118" t="s">
        <v>138</v>
      </c>
      <c r="H296" s="119" t="s">
        <v>139</v>
      </c>
      <c r="I296" s="145">
        <v>12</v>
      </c>
      <c r="J296" s="120">
        <v>43398</v>
      </c>
      <c r="K296" s="120">
        <v>43373</v>
      </c>
      <c r="L296" s="119" t="s">
        <v>138</v>
      </c>
      <c r="M296" s="121">
        <f t="shared" si="48"/>
        <v>11000</v>
      </c>
      <c r="N296" s="121">
        <f t="shared" si="49"/>
        <v>8000</v>
      </c>
      <c r="O296" s="122" t="str">
        <f t="shared" si="50"/>
        <v>No Yes None 11000 8000</v>
      </c>
      <c r="P296" s="123">
        <f>IF(H296="Casement-slider",16,VLOOKUP(O296,'2. Version 5.0 Criteria'!$B$6:$D$39,3,FALSE))</f>
        <v>3</v>
      </c>
      <c r="Q296" s="124" t="e">
        <f t="shared" si="54"/>
        <v>#N/A</v>
      </c>
      <c r="R296" s="124" t="e">
        <f t="shared" si="54"/>
        <v>#N/A</v>
      </c>
      <c r="S296" s="124">
        <f t="shared" si="54"/>
        <v>12</v>
      </c>
      <c r="T296" s="124" t="e">
        <f t="shared" si="54"/>
        <v>#N/A</v>
      </c>
      <c r="U296" s="124" t="e">
        <f t="shared" si="54"/>
        <v>#N/A</v>
      </c>
      <c r="V296" s="124" t="e">
        <f t="shared" si="54"/>
        <v>#N/A</v>
      </c>
      <c r="W296" s="124" t="e">
        <f t="shared" si="54"/>
        <v>#N/A</v>
      </c>
      <c r="X296" s="124" t="e">
        <f t="shared" si="54"/>
        <v>#N/A</v>
      </c>
      <c r="Y296" s="124" t="e">
        <f t="shared" si="54"/>
        <v>#N/A</v>
      </c>
      <c r="Z296" s="124" t="e">
        <f t="shared" si="54"/>
        <v>#N/A</v>
      </c>
      <c r="AA296" s="124" t="e">
        <f t="shared" si="54"/>
        <v>#N/A</v>
      </c>
      <c r="AB296" s="124" t="e">
        <f t="shared" si="54"/>
        <v>#N/A</v>
      </c>
      <c r="AC296" s="124" t="e">
        <f t="shared" si="54"/>
        <v>#N/A</v>
      </c>
      <c r="AD296" s="124" t="e">
        <f t="shared" si="54"/>
        <v>#N/A</v>
      </c>
      <c r="AE296" s="124" t="e">
        <f t="shared" si="54"/>
        <v>#N/A</v>
      </c>
      <c r="AF296" s="124" t="e">
        <f t="shared" si="54"/>
        <v>#N/A</v>
      </c>
      <c r="AG296" s="124" t="e">
        <f t="shared" si="53"/>
        <v>#N/A</v>
      </c>
      <c r="AH296" s="124" t="e">
        <f t="shared" si="53"/>
        <v>#N/A</v>
      </c>
      <c r="AJ296" s="98"/>
      <c r="AK296" s="99"/>
      <c r="AL296" s="99"/>
      <c r="AM296" s="99"/>
      <c r="AN296" s="99"/>
      <c r="AO296" s="99"/>
      <c r="AP296" s="99"/>
      <c r="AQ296" s="99"/>
      <c r="AR296" s="99"/>
      <c r="AS296" s="99"/>
      <c r="AT296" s="99"/>
      <c r="AU296" s="2"/>
      <c r="AW296" s="99"/>
      <c r="AX296" s="99"/>
      <c r="AY296" s="99"/>
    </row>
    <row r="297" spans="2:51" s="3" customFormat="1" x14ac:dyDescent="0.2">
      <c r="B297" s="114" t="s">
        <v>146</v>
      </c>
      <c r="C297" s="115" t="s">
        <v>484</v>
      </c>
      <c r="D297" s="116">
        <v>10000</v>
      </c>
      <c r="E297" s="117" t="s">
        <v>136</v>
      </c>
      <c r="F297" s="118" t="s">
        <v>137</v>
      </c>
      <c r="G297" s="118" t="s">
        <v>138</v>
      </c>
      <c r="H297" s="119" t="s">
        <v>139</v>
      </c>
      <c r="I297" s="145">
        <v>12</v>
      </c>
      <c r="J297" s="120">
        <v>43398</v>
      </c>
      <c r="K297" s="120">
        <v>43373</v>
      </c>
      <c r="L297" s="119" t="s">
        <v>137</v>
      </c>
      <c r="M297" s="121">
        <f t="shared" si="48"/>
        <v>11000</v>
      </c>
      <c r="N297" s="121">
        <f t="shared" si="49"/>
        <v>8000</v>
      </c>
      <c r="O297" s="122" t="str">
        <f t="shared" si="50"/>
        <v>No Yes None 11000 8000</v>
      </c>
      <c r="P297" s="123">
        <f>IF(H297="Casement-slider",16,VLOOKUP(O297,'2. Version 5.0 Criteria'!$B$6:$D$39,3,FALSE))</f>
        <v>3</v>
      </c>
      <c r="Q297" s="124" t="e">
        <f t="shared" si="54"/>
        <v>#N/A</v>
      </c>
      <c r="R297" s="124" t="e">
        <f t="shared" si="54"/>
        <v>#N/A</v>
      </c>
      <c r="S297" s="124">
        <f t="shared" si="54"/>
        <v>12</v>
      </c>
      <c r="T297" s="124" t="e">
        <f t="shared" si="54"/>
        <v>#N/A</v>
      </c>
      <c r="U297" s="124" t="e">
        <f t="shared" si="54"/>
        <v>#N/A</v>
      </c>
      <c r="V297" s="124" t="e">
        <f t="shared" si="54"/>
        <v>#N/A</v>
      </c>
      <c r="W297" s="124" t="e">
        <f t="shared" si="54"/>
        <v>#N/A</v>
      </c>
      <c r="X297" s="124" t="e">
        <f t="shared" si="54"/>
        <v>#N/A</v>
      </c>
      <c r="Y297" s="124" t="e">
        <f t="shared" si="54"/>
        <v>#N/A</v>
      </c>
      <c r="Z297" s="124" t="e">
        <f t="shared" si="54"/>
        <v>#N/A</v>
      </c>
      <c r="AA297" s="124" t="e">
        <f t="shared" si="54"/>
        <v>#N/A</v>
      </c>
      <c r="AB297" s="124" t="e">
        <f t="shared" si="54"/>
        <v>#N/A</v>
      </c>
      <c r="AC297" s="124" t="e">
        <f t="shared" si="54"/>
        <v>#N/A</v>
      </c>
      <c r="AD297" s="124" t="e">
        <f t="shared" si="54"/>
        <v>#N/A</v>
      </c>
      <c r="AE297" s="124" t="e">
        <f t="shared" si="54"/>
        <v>#N/A</v>
      </c>
      <c r="AF297" s="124" t="e">
        <f t="shared" si="54"/>
        <v>#N/A</v>
      </c>
      <c r="AG297" s="124" t="e">
        <f t="shared" si="53"/>
        <v>#N/A</v>
      </c>
      <c r="AH297" s="124" t="e">
        <f t="shared" si="53"/>
        <v>#N/A</v>
      </c>
      <c r="AJ297" s="98"/>
      <c r="AK297" s="99"/>
      <c r="AL297" s="99"/>
      <c r="AM297" s="99"/>
      <c r="AN297" s="99"/>
      <c r="AO297" s="99"/>
      <c r="AP297" s="99"/>
      <c r="AQ297" s="99"/>
      <c r="AR297" s="99"/>
      <c r="AS297" s="99"/>
      <c r="AT297" s="99"/>
      <c r="AU297" s="2"/>
      <c r="AW297" s="99"/>
      <c r="AX297" s="99"/>
      <c r="AY297" s="99"/>
    </row>
    <row r="298" spans="2:51" s="3" customFormat="1" x14ac:dyDescent="0.2">
      <c r="B298" s="114" t="s">
        <v>146</v>
      </c>
      <c r="C298" s="115" t="s">
        <v>485</v>
      </c>
      <c r="D298" s="116">
        <v>10000</v>
      </c>
      <c r="E298" s="117" t="s">
        <v>136</v>
      </c>
      <c r="F298" s="118" t="s">
        <v>137</v>
      </c>
      <c r="G298" s="118" t="s">
        <v>138</v>
      </c>
      <c r="H298" s="119" t="s">
        <v>139</v>
      </c>
      <c r="I298" s="145">
        <v>12</v>
      </c>
      <c r="J298" s="120">
        <v>43466</v>
      </c>
      <c r="K298" s="120">
        <v>43434</v>
      </c>
      <c r="L298" s="119" t="s">
        <v>137</v>
      </c>
      <c r="M298" s="121">
        <f t="shared" si="48"/>
        <v>11000</v>
      </c>
      <c r="N298" s="121">
        <f t="shared" si="49"/>
        <v>8000</v>
      </c>
      <c r="O298" s="122" t="str">
        <f t="shared" si="50"/>
        <v>No Yes None 11000 8000</v>
      </c>
      <c r="P298" s="123">
        <f>IF(H298="Casement-slider",16,VLOOKUP(O298,'2. Version 5.0 Criteria'!$B$6:$D$39,3,FALSE))</f>
        <v>3</v>
      </c>
      <c r="Q298" s="124" t="e">
        <f t="shared" si="54"/>
        <v>#N/A</v>
      </c>
      <c r="R298" s="124" t="e">
        <f t="shared" si="54"/>
        <v>#N/A</v>
      </c>
      <c r="S298" s="124">
        <f t="shared" si="54"/>
        <v>12</v>
      </c>
      <c r="T298" s="124" t="e">
        <f t="shared" si="54"/>
        <v>#N/A</v>
      </c>
      <c r="U298" s="124" t="e">
        <f t="shared" si="54"/>
        <v>#N/A</v>
      </c>
      <c r="V298" s="124" t="e">
        <f t="shared" si="54"/>
        <v>#N/A</v>
      </c>
      <c r="W298" s="124" t="e">
        <f t="shared" si="54"/>
        <v>#N/A</v>
      </c>
      <c r="X298" s="124" t="e">
        <f t="shared" si="54"/>
        <v>#N/A</v>
      </c>
      <c r="Y298" s="124" t="e">
        <f t="shared" si="54"/>
        <v>#N/A</v>
      </c>
      <c r="Z298" s="124" t="e">
        <f t="shared" si="54"/>
        <v>#N/A</v>
      </c>
      <c r="AA298" s="124" t="e">
        <f t="shared" si="54"/>
        <v>#N/A</v>
      </c>
      <c r="AB298" s="124" t="e">
        <f t="shared" si="54"/>
        <v>#N/A</v>
      </c>
      <c r="AC298" s="124" t="e">
        <f t="shared" si="54"/>
        <v>#N/A</v>
      </c>
      <c r="AD298" s="124" t="e">
        <f t="shared" si="54"/>
        <v>#N/A</v>
      </c>
      <c r="AE298" s="124" t="e">
        <f t="shared" si="54"/>
        <v>#N/A</v>
      </c>
      <c r="AF298" s="124" t="e">
        <f t="shared" si="54"/>
        <v>#N/A</v>
      </c>
      <c r="AG298" s="124" t="e">
        <f t="shared" si="53"/>
        <v>#N/A</v>
      </c>
      <c r="AH298" s="124" t="e">
        <f t="shared" si="53"/>
        <v>#N/A</v>
      </c>
      <c r="AJ298" s="98"/>
      <c r="AK298" s="99"/>
      <c r="AL298" s="99"/>
      <c r="AM298" s="99"/>
      <c r="AN298" s="99"/>
      <c r="AO298" s="99"/>
      <c r="AP298" s="99"/>
      <c r="AQ298" s="99"/>
      <c r="AR298" s="99"/>
      <c r="AS298" s="99"/>
      <c r="AT298" s="99"/>
      <c r="AU298" s="2"/>
      <c r="AW298" s="99"/>
      <c r="AX298" s="99"/>
      <c r="AY298" s="99"/>
    </row>
    <row r="299" spans="2:51" s="3" customFormat="1" x14ac:dyDescent="0.2">
      <c r="B299" s="114" t="s">
        <v>146</v>
      </c>
      <c r="C299" s="115" t="s">
        <v>486</v>
      </c>
      <c r="D299" s="116">
        <v>10000</v>
      </c>
      <c r="E299" s="117" t="s">
        <v>136</v>
      </c>
      <c r="F299" s="118" t="s">
        <v>137</v>
      </c>
      <c r="G299" s="118" t="s">
        <v>138</v>
      </c>
      <c r="H299" s="119" t="s">
        <v>139</v>
      </c>
      <c r="I299" s="145">
        <v>12</v>
      </c>
      <c r="J299" s="120">
        <v>43466</v>
      </c>
      <c r="K299" s="120">
        <v>43434</v>
      </c>
      <c r="L299" s="119" t="s">
        <v>137</v>
      </c>
      <c r="M299" s="121">
        <f t="shared" si="48"/>
        <v>11000</v>
      </c>
      <c r="N299" s="121">
        <f t="shared" si="49"/>
        <v>8000</v>
      </c>
      <c r="O299" s="122" t="str">
        <f t="shared" si="50"/>
        <v>No Yes None 11000 8000</v>
      </c>
      <c r="P299" s="123">
        <f>IF(H299="Casement-slider",16,VLOOKUP(O299,'2. Version 5.0 Criteria'!$B$6:$D$39,3,FALSE))</f>
        <v>3</v>
      </c>
      <c r="Q299" s="124" t="e">
        <f t="shared" si="54"/>
        <v>#N/A</v>
      </c>
      <c r="R299" s="124" t="e">
        <f t="shared" si="54"/>
        <v>#N/A</v>
      </c>
      <c r="S299" s="124">
        <f t="shared" si="54"/>
        <v>12</v>
      </c>
      <c r="T299" s="124" t="e">
        <f t="shared" si="54"/>
        <v>#N/A</v>
      </c>
      <c r="U299" s="124" t="e">
        <f t="shared" si="54"/>
        <v>#N/A</v>
      </c>
      <c r="V299" s="124" t="e">
        <f t="shared" si="54"/>
        <v>#N/A</v>
      </c>
      <c r="W299" s="124" t="e">
        <f t="shared" si="54"/>
        <v>#N/A</v>
      </c>
      <c r="X299" s="124" t="e">
        <f t="shared" si="54"/>
        <v>#N/A</v>
      </c>
      <c r="Y299" s="124" t="e">
        <f t="shared" si="54"/>
        <v>#N/A</v>
      </c>
      <c r="Z299" s="124" t="e">
        <f t="shared" si="54"/>
        <v>#N/A</v>
      </c>
      <c r="AA299" s="124" t="e">
        <f t="shared" si="54"/>
        <v>#N/A</v>
      </c>
      <c r="AB299" s="124" t="e">
        <f t="shared" si="54"/>
        <v>#N/A</v>
      </c>
      <c r="AC299" s="124" t="e">
        <f t="shared" si="54"/>
        <v>#N/A</v>
      </c>
      <c r="AD299" s="124" t="e">
        <f t="shared" si="54"/>
        <v>#N/A</v>
      </c>
      <c r="AE299" s="124" t="e">
        <f t="shared" si="54"/>
        <v>#N/A</v>
      </c>
      <c r="AF299" s="124" t="e">
        <f t="shared" si="54"/>
        <v>#N/A</v>
      </c>
      <c r="AG299" s="124" t="e">
        <f t="shared" si="53"/>
        <v>#N/A</v>
      </c>
      <c r="AH299" s="124" t="e">
        <f t="shared" si="53"/>
        <v>#N/A</v>
      </c>
      <c r="AJ299" s="98"/>
      <c r="AK299" s="99"/>
      <c r="AL299" s="99"/>
      <c r="AM299" s="99"/>
      <c r="AN299" s="99"/>
      <c r="AO299" s="99"/>
      <c r="AP299" s="99"/>
      <c r="AQ299" s="99"/>
      <c r="AR299" s="99"/>
      <c r="AS299" s="99"/>
      <c r="AT299" s="99"/>
      <c r="AU299" s="2"/>
      <c r="AW299" s="99"/>
      <c r="AX299" s="99"/>
      <c r="AY299" s="99"/>
    </row>
    <row r="300" spans="2:51" s="3" customFormat="1" x14ac:dyDescent="0.2">
      <c r="B300" s="114" t="s">
        <v>146</v>
      </c>
      <c r="C300" s="115" t="s">
        <v>487</v>
      </c>
      <c r="D300" s="116">
        <v>10000</v>
      </c>
      <c r="E300" s="117" t="s">
        <v>136</v>
      </c>
      <c r="F300" s="118" t="s">
        <v>137</v>
      </c>
      <c r="G300" s="118" t="s">
        <v>138</v>
      </c>
      <c r="H300" s="119" t="s">
        <v>139</v>
      </c>
      <c r="I300" s="145">
        <v>12</v>
      </c>
      <c r="J300" s="120">
        <v>43739</v>
      </c>
      <c r="K300" s="120">
        <v>43734</v>
      </c>
      <c r="L300" s="119" t="s">
        <v>137</v>
      </c>
      <c r="M300" s="121">
        <f t="shared" si="48"/>
        <v>11000</v>
      </c>
      <c r="N300" s="121">
        <f t="shared" si="49"/>
        <v>8000</v>
      </c>
      <c r="O300" s="122" t="str">
        <f t="shared" si="50"/>
        <v>No Yes None 11000 8000</v>
      </c>
      <c r="P300" s="123">
        <f>IF(H300="Casement-slider",16,VLOOKUP(O300,'2. Version 5.0 Criteria'!$B$6:$D$39,3,FALSE))</f>
        <v>3</v>
      </c>
      <c r="Q300" s="124" t="e">
        <f t="shared" si="54"/>
        <v>#N/A</v>
      </c>
      <c r="R300" s="124" t="e">
        <f t="shared" si="54"/>
        <v>#N/A</v>
      </c>
      <c r="S300" s="124">
        <f t="shared" si="54"/>
        <v>12</v>
      </c>
      <c r="T300" s="124" t="e">
        <f t="shared" si="54"/>
        <v>#N/A</v>
      </c>
      <c r="U300" s="124" t="e">
        <f t="shared" si="54"/>
        <v>#N/A</v>
      </c>
      <c r="V300" s="124" t="e">
        <f t="shared" si="54"/>
        <v>#N/A</v>
      </c>
      <c r="W300" s="124" t="e">
        <f t="shared" si="54"/>
        <v>#N/A</v>
      </c>
      <c r="X300" s="124" t="e">
        <f t="shared" si="54"/>
        <v>#N/A</v>
      </c>
      <c r="Y300" s="124" t="e">
        <f t="shared" si="54"/>
        <v>#N/A</v>
      </c>
      <c r="Z300" s="124" t="e">
        <f t="shared" si="54"/>
        <v>#N/A</v>
      </c>
      <c r="AA300" s="124" t="e">
        <f t="shared" si="54"/>
        <v>#N/A</v>
      </c>
      <c r="AB300" s="124" t="e">
        <f t="shared" si="54"/>
        <v>#N/A</v>
      </c>
      <c r="AC300" s="124" t="e">
        <f t="shared" si="54"/>
        <v>#N/A</v>
      </c>
      <c r="AD300" s="124" t="e">
        <f t="shared" si="54"/>
        <v>#N/A</v>
      </c>
      <c r="AE300" s="124" t="e">
        <f t="shared" si="54"/>
        <v>#N/A</v>
      </c>
      <c r="AF300" s="124" t="e">
        <f t="shared" si="54"/>
        <v>#N/A</v>
      </c>
      <c r="AG300" s="124" t="e">
        <f t="shared" si="53"/>
        <v>#N/A</v>
      </c>
      <c r="AH300" s="124" t="e">
        <f t="shared" si="53"/>
        <v>#N/A</v>
      </c>
      <c r="AJ300" s="98"/>
      <c r="AK300" s="99"/>
      <c r="AL300" s="99"/>
      <c r="AM300" s="99"/>
      <c r="AN300" s="99"/>
      <c r="AO300" s="99"/>
      <c r="AP300" s="99"/>
      <c r="AQ300" s="99"/>
      <c r="AR300" s="99"/>
      <c r="AS300" s="99"/>
      <c r="AT300" s="99"/>
      <c r="AU300" s="2"/>
      <c r="AW300" s="99"/>
      <c r="AX300" s="99"/>
      <c r="AY300" s="99"/>
    </row>
    <row r="301" spans="2:51" s="3" customFormat="1" x14ac:dyDescent="0.2">
      <c r="B301" s="114" t="s">
        <v>146</v>
      </c>
      <c r="C301" s="115" t="s">
        <v>487</v>
      </c>
      <c r="D301" s="116">
        <v>10000</v>
      </c>
      <c r="E301" s="117" t="s">
        <v>136</v>
      </c>
      <c r="F301" s="118" t="s">
        <v>137</v>
      </c>
      <c r="G301" s="118" t="s">
        <v>138</v>
      </c>
      <c r="H301" s="119" t="s">
        <v>139</v>
      </c>
      <c r="I301" s="145">
        <v>12</v>
      </c>
      <c r="J301" s="120">
        <v>44536</v>
      </c>
      <c r="K301" s="120">
        <v>44536</v>
      </c>
      <c r="L301" s="119" t="s">
        <v>137</v>
      </c>
      <c r="M301" s="121">
        <f t="shared" si="48"/>
        <v>11000</v>
      </c>
      <c r="N301" s="121">
        <f t="shared" si="49"/>
        <v>8000</v>
      </c>
      <c r="O301" s="122" t="str">
        <f t="shared" si="50"/>
        <v>No Yes None 11000 8000</v>
      </c>
      <c r="P301" s="123">
        <f>IF(H301="Casement-slider",16,VLOOKUP(O301,'2. Version 5.0 Criteria'!$B$6:$D$39,3,FALSE))</f>
        <v>3</v>
      </c>
      <c r="Q301" s="124" t="e">
        <f t="shared" si="54"/>
        <v>#N/A</v>
      </c>
      <c r="R301" s="124" t="e">
        <f t="shared" si="54"/>
        <v>#N/A</v>
      </c>
      <c r="S301" s="124">
        <f t="shared" si="54"/>
        <v>12</v>
      </c>
      <c r="T301" s="124" t="e">
        <f t="shared" si="54"/>
        <v>#N/A</v>
      </c>
      <c r="U301" s="124" t="e">
        <f t="shared" si="54"/>
        <v>#N/A</v>
      </c>
      <c r="V301" s="124" t="e">
        <f t="shared" si="54"/>
        <v>#N/A</v>
      </c>
      <c r="W301" s="124" t="e">
        <f t="shared" si="54"/>
        <v>#N/A</v>
      </c>
      <c r="X301" s="124" t="e">
        <f t="shared" si="54"/>
        <v>#N/A</v>
      </c>
      <c r="Y301" s="124" t="e">
        <f t="shared" si="54"/>
        <v>#N/A</v>
      </c>
      <c r="Z301" s="124" t="e">
        <f t="shared" si="54"/>
        <v>#N/A</v>
      </c>
      <c r="AA301" s="124" t="e">
        <f t="shared" si="54"/>
        <v>#N/A</v>
      </c>
      <c r="AB301" s="124" t="e">
        <f t="shared" si="54"/>
        <v>#N/A</v>
      </c>
      <c r="AC301" s="124" t="e">
        <f t="shared" si="54"/>
        <v>#N/A</v>
      </c>
      <c r="AD301" s="124" t="e">
        <f t="shared" si="54"/>
        <v>#N/A</v>
      </c>
      <c r="AE301" s="124" t="e">
        <f t="shared" si="54"/>
        <v>#N/A</v>
      </c>
      <c r="AF301" s="124" t="e">
        <f t="shared" si="54"/>
        <v>#N/A</v>
      </c>
      <c r="AG301" s="124" t="e">
        <f t="shared" si="53"/>
        <v>#N/A</v>
      </c>
      <c r="AH301" s="124" t="e">
        <f t="shared" si="53"/>
        <v>#N/A</v>
      </c>
      <c r="AJ301" s="98"/>
      <c r="AK301" s="99"/>
      <c r="AL301" s="99"/>
      <c r="AM301" s="99"/>
      <c r="AN301" s="99"/>
      <c r="AO301" s="99"/>
      <c r="AP301" s="99"/>
      <c r="AQ301" s="99"/>
      <c r="AR301" s="99"/>
      <c r="AS301" s="99"/>
      <c r="AT301" s="99"/>
      <c r="AU301" s="2"/>
      <c r="AW301" s="99"/>
      <c r="AX301" s="99"/>
      <c r="AY301" s="99"/>
    </row>
    <row r="302" spans="2:51" s="3" customFormat="1" x14ac:dyDescent="0.2">
      <c r="B302" s="114" t="s">
        <v>146</v>
      </c>
      <c r="C302" s="115" t="s">
        <v>488</v>
      </c>
      <c r="D302" s="116">
        <v>10000</v>
      </c>
      <c r="E302" s="117" t="s">
        <v>136</v>
      </c>
      <c r="F302" s="118" t="s">
        <v>137</v>
      </c>
      <c r="G302" s="118" t="s">
        <v>138</v>
      </c>
      <c r="H302" s="119" t="s">
        <v>139</v>
      </c>
      <c r="I302" s="145">
        <v>12</v>
      </c>
      <c r="J302" s="120">
        <v>43739</v>
      </c>
      <c r="K302" s="120">
        <v>43734</v>
      </c>
      <c r="L302" s="119" t="s">
        <v>137</v>
      </c>
      <c r="M302" s="121">
        <f t="shared" si="48"/>
        <v>11000</v>
      </c>
      <c r="N302" s="121">
        <f t="shared" si="49"/>
        <v>8000</v>
      </c>
      <c r="O302" s="122" t="str">
        <f t="shared" si="50"/>
        <v>No Yes None 11000 8000</v>
      </c>
      <c r="P302" s="123">
        <f>IF(H302="Casement-slider",16,VLOOKUP(O302,'2. Version 5.0 Criteria'!$B$6:$D$39,3,FALSE))</f>
        <v>3</v>
      </c>
      <c r="Q302" s="124" t="e">
        <f t="shared" si="54"/>
        <v>#N/A</v>
      </c>
      <c r="R302" s="124" t="e">
        <f t="shared" si="54"/>
        <v>#N/A</v>
      </c>
      <c r="S302" s="124">
        <f t="shared" si="54"/>
        <v>12</v>
      </c>
      <c r="T302" s="124" t="e">
        <f t="shared" si="54"/>
        <v>#N/A</v>
      </c>
      <c r="U302" s="124" t="e">
        <f t="shared" si="54"/>
        <v>#N/A</v>
      </c>
      <c r="V302" s="124" t="e">
        <f t="shared" si="54"/>
        <v>#N/A</v>
      </c>
      <c r="W302" s="124" t="e">
        <f t="shared" si="54"/>
        <v>#N/A</v>
      </c>
      <c r="X302" s="124" t="e">
        <f t="shared" si="54"/>
        <v>#N/A</v>
      </c>
      <c r="Y302" s="124" t="e">
        <f t="shared" si="54"/>
        <v>#N/A</v>
      </c>
      <c r="Z302" s="124" t="e">
        <f t="shared" si="54"/>
        <v>#N/A</v>
      </c>
      <c r="AA302" s="124" t="e">
        <f t="shared" si="54"/>
        <v>#N/A</v>
      </c>
      <c r="AB302" s="124" t="e">
        <f t="shared" si="54"/>
        <v>#N/A</v>
      </c>
      <c r="AC302" s="124" t="e">
        <f t="shared" si="54"/>
        <v>#N/A</v>
      </c>
      <c r="AD302" s="124" t="e">
        <f t="shared" si="54"/>
        <v>#N/A</v>
      </c>
      <c r="AE302" s="124" t="e">
        <f t="shared" si="54"/>
        <v>#N/A</v>
      </c>
      <c r="AF302" s="124" t="e">
        <f t="shared" si="54"/>
        <v>#N/A</v>
      </c>
      <c r="AG302" s="124" t="e">
        <f t="shared" si="53"/>
        <v>#N/A</v>
      </c>
      <c r="AH302" s="124" t="e">
        <f t="shared" si="53"/>
        <v>#N/A</v>
      </c>
      <c r="AJ302" s="98"/>
      <c r="AK302" s="99"/>
      <c r="AL302" s="99"/>
      <c r="AM302" s="99"/>
      <c r="AN302" s="99"/>
      <c r="AO302" s="99"/>
      <c r="AP302" s="99"/>
      <c r="AQ302" s="99"/>
      <c r="AR302" s="99"/>
      <c r="AS302" s="99"/>
      <c r="AT302" s="99"/>
      <c r="AU302" s="2"/>
      <c r="AW302" s="99"/>
      <c r="AX302" s="99"/>
      <c r="AY302" s="99"/>
    </row>
    <row r="303" spans="2:51" s="3" customFormat="1" x14ac:dyDescent="0.2">
      <c r="B303" s="114" t="s">
        <v>146</v>
      </c>
      <c r="C303" s="115" t="s">
        <v>488</v>
      </c>
      <c r="D303" s="116">
        <v>10000</v>
      </c>
      <c r="E303" s="117" t="s">
        <v>136</v>
      </c>
      <c r="F303" s="118" t="s">
        <v>137</v>
      </c>
      <c r="G303" s="118" t="s">
        <v>138</v>
      </c>
      <c r="H303" s="119" t="s">
        <v>139</v>
      </c>
      <c r="I303" s="145">
        <v>12</v>
      </c>
      <c r="J303" s="120">
        <v>44536</v>
      </c>
      <c r="K303" s="120">
        <v>44536</v>
      </c>
      <c r="L303" s="119" t="s">
        <v>137</v>
      </c>
      <c r="M303" s="121">
        <f t="shared" si="48"/>
        <v>11000</v>
      </c>
      <c r="N303" s="121">
        <f t="shared" si="49"/>
        <v>8000</v>
      </c>
      <c r="O303" s="122" t="str">
        <f t="shared" si="50"/>
        <v>No Yes None 11000 8000</v>
      </c>
      <c r="P303" s="123">
        <f>IF(H303="Casement-slider",16,VLOOKUP(O303,'2. Version 5.0 Criteria'!$B$6:$D$39,3,FALSE))</f>
        <v>3</v>
      </c>
      <c r="Q303" s="124" t="e">
        <f t="shared" si="54"/>
        <v>#N/A</v>
      </c>
      <c r="R303" s="124" t="e">
        <f t="shared" si="54"/>
        <v>#N/A</v>
      </c>
      <c r="S303" s="124">
        <f t="shared" si="54"/>
        <v>12</v>
      </c>
      <c r="T303" s="124" t="e">
        <f t="shared" si="54"/>
        <v>#N/A</v>
      </c>
      <c r="U303" s="124" t="e">
        <f t="shared" si="54"/>
        <v>#N/A</v>
      </c>
      <c r="V303" s="124" t="e">
        <f t="shared" si="54"/>
        <v>#N/A</v>
      </c>
      <c r="W303" s="124" t="e">
        <f t="shared" si="54"/>
        <v>#N/A</v>
      </c>
      <c r="X303" s="124" t="e">
        <f t="shared" si="54"/>
        <v>#N/A</v>
      </c>
      <c r="Y303" s="124" t="e">
        <f t="shared" si="54"/>
        <v>#N/A</v>
      </c>
      <c r="Z303" s="124" t="e">
        <f t="shared" si="54"/>
        <v>#N/A</v>
      </c>
      <c r="AA303" s="124" t="e">
        <f t="shared" si="54"/>
        <v>#N/A</v>
      </c>
      <c r="AB303" s="124" t="e">
        <f t="shared" si="54"/>
        <v>#N/A</v>
      </c>
      <c r="AC303" s="124" t="e">
        <f t="shared" si="54"/>
        <v>#N/A</v>
      </c>
      <c r="AD303" s="124" t="e">
        <f t="shared" si="54"/>
        <v>#N/A</v>
      </c>
      <c r="AE303" s="124" t="e">
        <f t="shared" si="54"/>
        <v>#N/A</v>
      </c>
      <c r="AF303" s="124" t="e">
        <f t="shared" si="54"/>
        <v>#N/A</v>
      </c>
      <c r="AG303" s="124" t="e">
        <f t="shared" si="53"/>
        <v>#N/A</v>
      </c>
      <c r="AH303" s="124" t="e">
        <f t="shared" si="53"/>
        <v>#N/A</v>
      </c>
      <c r="AJ303" s="98"/>
      <c r="AK303" s="99"/>
      <c r="AL303" s="99"/>
      <c r="AM303" s="99"/>
      <c r="AN303" s="99"/>
      <c r="AO303" s="99"/>
      <c r="AP303" s="99"/>
      <c r="AQ303" s="99"/>
      <c r="AR303" s="99"/>
      <c r="AS303" s="99"/>
      <c r="AT303" s="99"/>
      <c r="AU303" s="2"/>
      <c r="AW303" s="99"/>
      <c r="AX303" s="99"/>
      <c r="AY303" s="99"/>
    </row>
    <row r="304" spans="2:51" s="3" customFormat="1" x14ac:dyDescent="0.2">
      <c r="B304" s="114" t="s">
        <v>273</v>
      </c>
      <c r="C304" s="115" t="s">
        <v>489</v>
      </c>
      <c r="D304" s="116">
        <v>10000</v>
      </c>
      <c r="E304" s="117" t="s">
        <v>136</v>
      </c>
      <c r="F304" s="118" t="s">
        <v>137</v>
      </c>
      <c r="G304" s="118" t="s">
        <v>138</v>
      </c>
      <c r="H304" s="119" t="s">
        <v>139</v>
      </c>
      <c r="I304" s="145">
        <v>12</v>
      </c>
      <c r="J304" s="120">
        <v>42430</v>
      </c>
      <c r="K304" s="120">
        <v>42439</v>
      </c>
      <c r="L304" s="119" t="s">
        <v>138</v>
      </c>
      <c r="M304" s="121">
        <f t="shared" si="48"/>
        <v>11000</v>
      </c>
      <c r="N304" s="121">
        <f t="shared" si="49"/>
        <v>8000</v>
      </c>
      <c r="O304" s="122" t="str">
        <f t="shared" si="50"/>
        <v>No Yes None 11000 8000</v>
      </c>
      <c r="P304" s="123">
        <f>IF(H304="Casement-slider",16,VLOOKUP(O304,'2. Version 5.0 Criteria'!$B$6:$D$39,3,FALSE))</f>
        <v>3</v>
      </c>
      <c r="Q304" s="124" t="e">
        <f t="shared" si="54"/>
        <v>#N/A</v>
      </c>
      <c r="R304" s="124" t="e">
        <f t="shared" si="54"/>
        <v>#N/A</v>
      </c>
      <c r="S304" s="124">
        <f t="shared" si="54"/>
        <v>12</v>
      </c>
      <c r="T304" s="124" t="e">
        <f t="shared" si="54"/>
        <v>#N/A</v>
      </c>
      <c r="U304" s="124" t="e">
        <f t="shared" si="54"/>
        <v>#N/A</v>
      </c>
      <c r="V304" s="124" t="e">
        <f t="shared" si="54"/>
        <v>#N/A</v>
      </c>
      <c r="W304" s="124" t="e">
        <f t="shared" si="54"/>
        <v>#N/A</v>
      </c>
      <c r="X304" s="124" t="e">
        <f t="shared" si="54"/>
        <v>#N/A</v>
      </c>
      <c r="Y304" s="124" t="e">
        <f t="shared" si="54"/>
        <v>#N/A</v>
      </c>
      <c r="Z304" s="124" t="e">
        <f t="shared" si="54"/>
        <v>#N/A</v>
      </c>
      <c r="AA304" s="124" t="e">
        <f t="shared" si="54"/>
        <v>#N/A</v>
      </c>
      <c r="AB304" s="124" t="e">
        <f t="shared" si="54"/>
        <v>#N/A</v>
      </c>
      <c r="AC304" s="124" t="e">
        <f t="shared" si="54"/>
        <v>#N/A</v>
      </c>
      <c r="AD304" s="124" t="e">
        <f t="shared" si="54"/>
        <v>#N/A</v>
      </c>
      <c r="AE304" s="124" t="e">
        <f t="shared" si="54"/>
        <v>#N/A</v>
      </c>
      <c r="AF304" s="124" t="e">
        <f t="shared" ref="AF304:AH319" si="55">IF($P304=AF$3, $I304, NA())</f>
        <v>#N/A</v>
      </c>
      <c r="AG304" s="124" t="e">
        <f t="shared" si="55"/>
        <v>#N/A</v>
      </c>
      <c r="AH304" s="124" t="e">
        <f t="shared" si="55"/>
        <v>#N/A</v>
      </c>
      <c r="AJ304" s="98"/>
      <c r="AK304" s="99"/>
      <c r="AL304" s="99"/>
      <c r="AM304" s="99"/>
      <c r="AN304" s="99"/>
      <c r="AO304" s="99"/>
      <c r="AP304" s="99"/>
      <c r="AQ304" s="99"/>
      <c r="AR304" s="99"/>
      <c r="AS304" s="99"/>
      <c r="AT304" s="99"/>
      <c r="AU304" s="2"/>
      <c r="AW304" s="99"/>
      <c r="AX304" s="99"/>
      <c r="AY304" s="99"/>
    </row>
    <row r="305" spans="2:51" s="3" customFormat="1" x14ac:dyDescent="0.2">
      <c r="B305" s="114" t="s">
        <v>273</v>
      </c>
      <c r="C305" s="115" t="s">
        <v>490</v>
      </c>
      <c r="D305" s="116">
        <v>10000</v>
      </c>
      <c r="E305" s="117" t="s">
        <v>136</v>
      </c>
      <c r="F305" s="118" t="s">
        <v>137</v>
      </c>
      <c r="G305" s="118" t="s">
        <v>138</v>
      </c>
      <c r="H305" s="119" t="s">
        <v>139</v>
      </c>
      <c r="I305" s="145">
        <v>12</v>
      </c>
      <c r="J305" s="120">
        <v>43739</v>
      </c>
      <c r="K305" s="120">
        <v>43734</v>
      </c>
      <c r="L305" s="119" t="s">
        <v>137</v>
      </c>
      <c r="M305" s="121">
        <f t="shared" si="48"/>
        <v>11000</v>
      </c>
      <c r="N305" s="121">
        <f t="shared" si="49"/>
        <v>8000</v>
      </c>
      <c r="O305" s="122" t="str">
        <f t="shared" si="50"/>
        <v>No Yes None 11000 8000</v>
      </c>
      <c r="P305" s="123">
        <f>IF(H305="Casement-slider",16,VLOOKUP(O305,'2. Version 5.0 Criteria'!$B$6:$D$39,3,FALSE))</f>
        <v>3</v>
      </c>
      <c r="Q305" s="124" t="e">
        <f t="shared" ref="Q305:AF320" si="56">IF($P305=Q$3, $I305, NA())</f>
        <v>#N/A</v>
      </c>
      <c r="R305" s="124" t="e">
        <f t="shared" si="56"/>
        <v>#N/A</v>
      </c>
      <c r="S305" s="124">
        <f t="shared" si="56"/>
        <v>12</v>
      </c>
      <c r="T305" s="124" t="e">
        <f t="shared" si="56"/>
        <v>#N/A</v>
      </c>
      <c r="U305" s="124" t="e">
        <f t="shared" si="56"/>
        <v>#N/A</v>
      </c>
      <c r="V305" s="124" t="e">
        <f t="shared" si="56"/>
        <v>#N/A</v>
      </c>
      <c r="W305" s="124" t="e">
        <f t="shared" si="56"/>
        <v>#N/A</v>
      </c>
      <c r="X305" s="124" t="e">
        <f t="shared" si="56"/>
        <v>#N/A</v>
      </c>
      <c r="Y305" s="124" t="e">
        <f t="shared" si="56"/>
        <v>#N/A</v>
      </c>
      <c r="Z305" s="124" t="e">
        <f t="shared" si="56"/>
        <v>#N/A</v>
      </c>
      <c r="AA305" s="124" t="e">
        <f t="shared" si="56"/>
        <v>#N/A</v>
      </c>
      <c r="AB305" s="124" t="e">
        <f t="shared" si="56"/>
        <v>#N/A</v>
      </c>
      <c r="AC305" s="124" t="e">
        <f t="shared" si="56"/>
        <v>#N/A</v>
      </c>
      <c r="AD305" s="124" t="e">
        <f t="shared" si="56"/>
        <v>#N/A</v>
      </c>
      <c r="AE305" s="124" t="e">
        <f t="shared" si="56"/>
        <v>#N/A</v>
      </c>
      <c r="AF305" s="124" t="e">
        <f t="shared" si="56"/>
        <v>#N/A</v>
      </c>
      <c r="AG305" s="124" t="e">
        <f t="shared" si="55"/>
        <v>#N/A</v>
      </c>
      <c r="AH305" s="124" t="e">
        <f t="shared" si="55"/>
        <v>#N/A</v>
      </c>
      <c r="AJ305" s="98"/>
      <c r="AK305" s="99"/>
      <c r="AL305" s="99"/>
      <c r="AM305" s="99"/>
      <c r="AN305" s="99"/>
      <c r="AO305" s="99"/>
      <c r="AP305" s="99"/>
      <c r="AQ305" s="99"/>
      <c r="AR305" s="99"/>
      <c r="AS305" s="99"/>
      <c r="AT305" s="99"/>
      <c r="AU305" s="2"/>
      <c r="AW305" s="99"/>
      <c r="AX305" s="99"/>
      <c r="AY305" s="99"/>
    </row>
    <row r="306" spans="2:51" s="3" customFormat="1" x14ac:dyDescent="0.2">
      <c r="B306" s="114" t="s">
        <v>178</v>
      </c>
      <c r="C306" s="115" t="s">
        <v>491</v>
      </c>
      <c r="D306" s="116">
        <v>10000</v>
      </c>
      <c r="E306" s="117" t="s">
        <v>136</v>
      </c>
      <c r="F306" s="118" t="s">
        <v>137</v>
      </c>
      <c r="G306" s="118" t="s">
        <v>138</v>
      </c>
      <c r="H306" s="119" t="s">
        <v>139</v>
      </c>
      <c r="I306" s="145">
        <v>12</v>
      </c>
      <c r="J306" s="120">
        <v>42720</v>
      </c>
      <c r="K306" s="120">
        <v>42736</v>
      </c>
      <c r="L306" s="119" t="s">
        <v>138</v>
      </c>
      <c r="M306" s="121">
        <f t="shared" si="48"/>
        <v>11000</v>
      </c>
      <c r="N306" s="121">
        <f t="shared" si="49"/>
        <v>8000</v>
      </c>
      <c r="O306" s="122" t="str">
        <f t="shared" si="50"/>
        <v>No Yes None 11000 8000</v>
      </c>
      <c r="P306" s="123">
        <f>IF(H306="Casement-slider",16,VLOOKUP(O306,'2. Version 5.0 Criteria'!$B$6:$D$39,3,FALSE))</f>
        <v>3</v>
      </c>
      <c r="Q306" s="124" t="e">
        <f t="shared" si="56"/>
        <v>#N/A</v>
      </c>
      <c r="R306" s="124" t="e">
        <f t="shared" si="56"/>
        <v>#N/A</v>
      </c>
      <c r="S306" s="124">
        <f t="shared" si="56"/>
        <v>12</v>
      </c>
      <c r="T306" s="124" t="e">
        <f t="shared" si="56"/>
        <v>#N/A</v>
      </c>
      <c r="U306" s="124" t="e">
        <f t="shared" si="56"/>
        <v>#N/A</v>
      </c>
      <c r="V306" s="124" t="e">
        <f t="shared" si="56"/>
        <v>#N/A</v>
      </c>
      <c r="W306" s="124" t="e">
        <f t="shared" si="56"/>
        <v>#N/A</v>
      </c>
      <c r="X306" s="124" t="e">
        <f t="shared" si="56"/>
        <v>#N/A</v>
      </c>
      <c r="Y306" s="124" t="e">
        <f t="shared" si="56"/>
        <v>#N/A</v>
      </c>
      <c r="Z306" s="124" t="e">
        <f t="shared" si="56"/>
        <v>#N/A</v>
      </c>
      <c r="AA306" s="124" t="e">
        <f t="shared" si="56"/>
        <v>#N/A</v>
      </c>
      <c r="AB306" s="124" t="e">
        <f t="shared" si="56"/>
        <v>#N/A</v>
      </c>
      <c r="AC306" s="124" t="e">
        <f t="shared" si="56"/>
        <v>#N/A</v>
      </c>
      <c r="AD306" s="124" t="e">
        <f t="shared" si="56"/>
        <v>#N/A</v>
      </c>
      <c r="AE306" s="124" t="e">
        <f t="shared" si="56"/>
        <v>#N/A</v>
      </c>
      <c r="AF306" s="124" t="e">
        <f t="shared" si="56"/>
        <v>#N/A</v>
      </c>
      <c r="AG306" s="124" t="e">
        <f t="shared" si="55"/>
        <v>#N/A</v>
      </c>
      <c r="AH306" s="124" t="e">
        <f t="shared" si="55"/>
        <v>#N/A</v>
      </c>
      <c r="AJ306" s="98"/>
      <c r="AK306" s="99"/>
      <c r="AL306" s="99"/>
      <c r="AM306" s="99"/>
      <c r="AN306" s="99"/>
      <c r="AO306" s="99"/>
      <c r="AP306" s="99"/>
      <c r="AQ306" s="99"/>
      <c r="AR306" s="99"/>
      <c r="AS306" s="99"/>
      <c r="AT306" s="99"/>
      <c r="AU306" s="2"/>
      <c r="AW306" s="99"/>
      <c r="AX306" s="99"/>
      <c r="AY306" s="99"/>
    </row>
    <row r="307" spans="2:51" s="3" customFormat="1" x14ac:dyDescent="0.2">
      <c r="B307" s="114" t="s">
        <v>178</v>
      </c>
      <c r="C307" s="115" t="s">
        <v>492</v>
      </c>
      <c r="D307" s="116">
        <v>10000</v>
      </c>
      <c r="E307" s="117" t="s">
        <v>136</v>
      </c>
      <c r="F307" s="118" t="s">
        <v>137</v>
      </c>
      <c r="G307" s="118" t="s">
        <v>138</v>
      </c>
      <c r="H307" s="119" t="s">
        <v>139</v>
      </c>
      <c r="I307" s="145">
        <v>12</v>
      </c>
      <c r="J307" s="120">
        <v>43101</v>
      </c>
      <c r="K307" s="120">
        <v>43094</v>
      </c>
      <c r="L307" s="119" t="s">
        <v>137</v>
      </c>
      <c r="M307" s="121">
        <f t="shared" si="48"/>
        <v>11000</v>
      </c>
      <c r="N307" s="121">
        <f t="shared" si="49"/>
        <v>8000</v>
      </c>
      <c r="O307" s="122" t="str">
        <f t="shared" si="50"/>
        <v>No Yes None 11000 8000</v>
      </c>
      <c r="P307" s="123">
        <f>IF(H307="Casement-slider",16,VLOOKUP(O307,'2. Version 5.0 Criteria'!$B$6:$D$39,3,FALSE))</f>
        <v>3</v>
      </c>
      <c r="Q307" s="124" t="e">
        <f t="shared" si="56"/>
        <v>#N/A</v>
      </c>
      <c r="R307" s="124" t="e">
        <f t="shared" si="56"/>
        <v>#N/A</v>
      </c>
      <c r="S307" s="124">
        <f t="shared" si="56"/>
        <v>12</v>
      </c>
      <c r="T307" s="124" t="e">
        <f t="shared" si="56"/>
        <v>#N/A</v>
      </c>
      <c r="U307" s="124" t="e">
        <f t="shared" si="56"/>
        <v>#N/A</v>
      </c>
      <c r="V307" s="124" t="e">
        <f t="shared" si="56"/>
        <v>#N/A</v>
      </c>
      <c r="W307" s="124" t="e">
        <f t="shared" si="56"/>
        <v>#N/A</v>
      </c>
      <c r="X307" s="124" t="e">
        <f t="shared" si="56"/>
        <v>#N/A</v>
      </c>
      <c r="Y307" s="124" t="e">
        <f t="shared" si="56"/>
        <v>#N/A</v>
      </c>
      <c r="Z307" s="124" t="e">
        <f t="shared" si="56"/>
        <v>#N/A</v>
      </c>
      <c r="AA307" s="124" t="e">
        <f t="shared" si="56"/>
        <v>#N/A</v>
      </c>
      <c r="AB307" s="124" t="e">
        <f t="shared" si="56"/>
        <v>#N/A</v>
      </c>
      <c r="AC307" s="124" t="e">
        <f t="shared" si="56"/>
        <v>#N/A</v>
      </c>
      <c r="AD307" s="124" t="e">
        <f t="shared" si="56"/>
        <v>#N/A</v>
      </c>
      <c r="AE307" s="124" t="e">
        <f t="shared" si="56"/>
        <v>#N/A</v>
      </c>
      <c r="AF307" s="124" t="e">
        <f t="shared" si="56"/>
        <v>#N/A</v>
      </c>
      <c r="AG307" s="124" t="e">
        <f t="shared" si="55"/>
        <v>#N/A</v>
      </c>
      <c r="AH307" s="124" t="e">
        <f t="shared" si="55"/>
        <v>#N/A</v>
      </c>
      <c r="AJ307" s="98"/>
      <c r="AK307" s="99"/>
      <c r="AL307" s="99"/>
      <c r="AM307" s="99"/>
      <c r="AN307" s="99"/>
      <c r="AO307" s="99"/>
      <c r="AP307" s="99"/>
      <c r="AQ307" s="99"/>
      <c r="AR307" s="99"/>
      <c r="AS307" s="99"/>
      <c r="AT307" s="99"/>
      <c r="AU307" s="2"/>
      <c r="AW307" s="99"/>
      <c r="AX307" s="99"/>
      <c r="AY307" s="99"/>
    </row>
    <row r="308" spans="2:51" s="3" customFormat="1" x14ac:dyDescent="0.2">
      <c r="B308" s="114" t="s">
        <v>276</v>
      </c>
      <c r="C308" s="115" t="s">
        <v>493</v>
      </c>
      <c r="D308" s="116">
        <v>10000</v>
      </c>
      <c r="E308" s="117" t="s">
        <v>136</v>
      </c>
      <c r="F308" s="118" t="s">
        <v>137</v>
      </c>
      <c r="G308" s="118" t="s">
        <v>138</v>
      </c>
      <c r="H308" s="119" t="s">
        <v>139</v>
      </c>
      <c r="I308" s="145">
        <v>12</v>
      </c>
      <c r="J308" s="120">
        <v>44398</v>
      </c>
      <c r="K308" s="120">
        <v>44398</v>
      </c>
      <c r="L308" s="119" t="s">
        <v>138</v>
      </c>
      <c r="M308" s="121">
        <f t="shared" si="48"/>
        <v>11000</v>
      </c>
      <c r="N308" s="121">
        <f t="shared" si="49"/>
        <v>8000</v>
      </c>
      <c r="O308" s="122" t="str">
        <f t="shared" si="50"/>
        <v>No Yes None 11000 8000</v>
      </c>
      <c r="P308" s="123">
        <f>IF(H308="Casement-slider",16,VLOOKUP(O308,'2. Version 5.0 Criteria'!$B$6:$D$39,3,FALSE))</f>
        <v>3</v>
      </c>
      <c r="Q308" s="124" t="e">
        <f t="shared" si="56"/>
        <v>#N/A</v>
      </c>
      <c r="R308" s="124" t="e">
        <f t="shared" si="56"/>
        <v>#N/A</v>
      </c>
      <c r="S308" s="124">
        <f t="shared" si="56"/>
        <v>12</v>
      </c>
      <c r="T308" s="124" t="e">
        <f t="shared" si="56"/>
        <v>#N/A</v>
      </c>
      <c r="U308" s="124" t="e">
        <f t="shared" si="56"/>
        <v>#N/A</v>
      </c>
      <c r="V308" s="124" t="e">
        <f t="shared" si="56"/>
        <v>#N/A</v>
      </c>
      <c r="W308" s="124" t="e">
        <f t="shared" si="56"/>
        <v>#N/A</v>
      </c>
      <c r="X308" s="124" t="e">
        <f t="shared" si="56"/>
        <v>#N/A</v>
      </c>
      <c r="Y308" s="124" t="e">
        <f t="shared" si="56"/>
        <v>#N/A</v>
      </c>
      <c r="Z308" s="124" t="e">
        <f t="shared" si="56"/>
        <v>#N/A</v>
      </c>
      <c r="AA308" s="124" t="e">
        <f t="shared" si="56"/>
        <v>#N/A</v>
      </c>
      <c r="AB308" s="124" t="e">
        <f t="shared" si="56"/>
        <v>#N/A</v>
      </c>
      <c r="AC308" s="124" t="e">
        <f t="shared" si="56"/>
        <v>#N/A</v>
      </c>
      <c r="AD308" s="124" t="e">
        <f t="shared" si="56"/>
        <v>#N/A</v>
      </c>
      <c r="AE308" s="124" t="e">
        <f t="shared" si="56"/>
        <v>#N/A</v>
      </c>
      <c r="AF308" s="124" t="e">
        <f t="shared" si="56"/>
        <v>#N/A</v>
      </c>
      <c r="AG308" s="124" t="e">
        <f t="shared" si="55"/>
        <v>#N/A</v>
      </c>
      <c r="AH308" s="124" t="e">
        <f t="shared" si="55"/>
        <v>#N/A</v>
      </c>
      <c r="AJ308" s="98"/>
      <c r="AK308" s="99"/>
      <c r="AL308" s="99"/>
      <c r="AM308" s="99"/>
      <c r="AN308" s="99"/>
      <c r="AO308" s="99"/>
      <c r="AP308" s="99"/>
      <c r="AQ308" s="99"/>
      <c r="AR308" s="99"/>
      <c r="AS308" s="99"/>
      <c r="AT308" s="99"/>
      <c r="AU308" s="2"/>
      <c r="AW308" s="99"/>
      <c r="AX308" s="99"/>
      <c r="AY308" s="99"/>
    </row>
    <row r="309" spans="2:51" s="3" customFormat="1" x14ac:dyDescent="0.2">
      <c r="B309" s="114" t="s">
        <v>134</v>
      </c>
      <c r="C309" s="115" t="s">
        <v>494</v>
      </c>
      <c r="D309" s="116">
        <v>10000</v>
      </c>
      <c r="E309" s="117" t="s">
        <v>136</v>
      </c>
      <c r="F309" s="118" t="s">
        <v>137</v>
      </c>
      <c r="G309" s="118" t="s">
        <v>138</v>
      </c>
      <c r="H309" s="119" t="s">
        <v>139</v>
      </c>
      <c r="I309" s="145">
        <v>12</v>
      </c>
      <c r="J309" s="120">
        <v>44666</v>
      </c>
      <c r="K309" s="120">
        <v>44602</v>
      </c>
      <c r="L309" s="119" t="s">
        <v>138</v>
      </c>
      <c r="M309" s="121">
        <f t="shared" si="48"/>
        <v>11000</v>
      </c>
      <c r="N309" s="121">
        <f t="shared" si="49"/>
        <v>8000</v>
      </c>
      <c r="O309" s="122" t="str">
        <f t="shared" si="50"/>
        <v>No Yes None 11000 8000</v>
      </c>
      <c r="P309" s="123">
        <f>IF(H309="Casement-slider",16,VLOOKUP(O309,'2. Version 5.0 Criteria'!$B$6:$D$39,3,FALSE))</f>
        <v>3</v>
      </c>
      <c r="Q309" s="124" t="e">
        <f t="shared" si="56"/>
        <v>#N/A</v>
      </c>
      <c r="R309" s="124" t="e">
        <f t="shared" si="56"/>
        <v>#N/A</v>
      </c>
      <c r="S309" s="124">
        <f t="shared" si="56"/>
        <v>12</v>
      </c>
      <c r="T309" s="124" t="e">
        <f t="shared" si="56"/>
        <v>#N/A</v>
      </c>
      <c r="U309" s="124" t="e">
        <f t="shared" si="56"/>
        <v>#N/A</v>
      </c>
      <c r="V309" s="124" t="e">
        <f t="shared" si="56"/>
        <v>#N/A</v>
      </c>
      <c r="W309" s="124" t="e">
        <f t="shared" si="56"/>
        <v>#N/A</v>
      </c>
      <c r="X309" s="124" t="e">
        <f t="shared" si="56"/>
        <v>#N/A</v>
      </c>
      <c r="Y309" s="124" t="e">
        <f t="shared" si="56"/>
        <v>#N/A</v>
      </c>
      <c r="Z309" s="124" t="e">
        <f t="shared" si="56"/>
        <v>#N/A</v>
      </c>
      <c r="AA309" s="124" t="e">
        <f t="shared" si="56"/>
        <v>#N/A</v>
      </c>
      <c r="AB309" s="124" t="e">
        <f t="shared" si="56"/>
        <v>#N/A</v>
      </c>
      <c r="AC309" s="124" t="e">
        <f t="shared" si="56"/>
        <v>#N/A</v>
      </c>
      <c r="AD309" s="124" t="e">
        <f t="shared" si="56"/>
        <v>#N/A</v>
      </c>
      <c r="AE309" s="124" t="e">
        <f t="shared" si="56"/>
        <v>#N/A</v>
      </c>
      <c r="AF309" s="124" t="e">
        <f t="shared" si="56"/>
        <v>#N/A</v>
      </c>
      <c r="AG309" s="124" t="e">
        <f t="shared" si="55"/>
        <v>#N/A</v>
      </c>
      <c r="AH309" s="124" t="e">
        <f t="shared" si="55"/>
        <v>#N/A</v>
      </c>
      <c r="AJ309" s="98"/>
      <c r="AK309" s="99"/>
      <c r="AL309" s="99"/>
      <c r="AM309" s="99"/>
      <c r="AN309" s="99"/>
      <c r="AO309" s="99"/>
      <c r="AP309" s="99"/>
      <c r="AQ309" s="99"/>
      <c r="AR309" s="99"/>
      <c r="AS309" s="99"/>
      <c r="AT309" s="99"/>
      <c r="AU309" s="2"/>
      <c r="AW309" s="99"/>
      <c r="AX309" s="99"/>
      <c r="AY309" s="99"/>
    </row>
    <row r="310" spans="2:51" s="3" customFormat="1" x14ac:dyDescent="0.2">
      <c r="B310" s="114" t="s">
        <v>134</v>
      </c>
      <c r="C310" s="115" t="s">
        <v>495</v>
      </c>
      <c r="D310" s="116">
        <v>10000</v>
      </c>
      <c r="E310" s="117" t="s">
        <v>136</v>
      </c>
      <c r="F310" s="118" t="s">
        <v>137</v>
      </c>
      <c r="G310" s="118" t="s">
        <v>138</v>
      </c>
      <c r="H310" s="119" t="s">
        <v>139</v>
      </c>
      <c r="I310" s="145">
        <v>12</v>
      </c>
      <c r="J310" s="120">
        <v>44666</v>
      </c>
      <c r="K310" s="120">
        <v>44602</v>
      </c>
      <c r="L310" s="119" t="s">
        <v>137</v>
      </c>
      <c r="M310" s="121">
        <f t="shared" si="48"/>
        <v>11000</v>
      </c>
      <c r="N310" s="121">
        <f t="shared" si="49"/>
        <v>8000</v>
      </c>
      <c r="O310" s="122" t="str">
        <f t="shared" si="50"/>
        <v>No Yes None 11000 8000</v>
      </c>
      <c r="P310" s="123">
        <f>IF(H310="Casement-slider",16,VLOOKUP(O310,'2. Version 5.0 Criteria'!$B$6:$D$39,3,FALSE))</f>
        <v>3</v>
      </c>
      <c r="Q310" s="124" t="e">
        <f t="shared" si="56"/>
        <v>#N/A</v>
      </c>
      <c r="R310" s="124" t="e">
        <f t="shared" si="56"/>
        <v>#N/A</v>
      </c>
      <c r="S310" s="124">
        <f t="shared" si="56"/>
        <v>12</v>
      </c>
      <c r="T310" s="124" t="e">
        <f t="shared" si="56"/>
        <v>#N/A</v>
      </c>
      <c r="U310" s="124" t="e">
        <f t="shared" si="56"/>
        <v>#N/A</v>
      </c>
      <c r="V310" s="124" t="e">
        <f t="shared" si="56"/>
        <v>#N/A</v>
      </c>
      <c r="W310" s="124" t="e">
        <f t="shared" si="56"/>
        <v>#N/A</v>
      </c>
      <c r="X310" s="124" t="e">
        <f t="shared" si="56"/>
        <v>#N/A</v>
      </c>
      <c r="Y310" s="124" t="e">
        <f t="shared" si="56"/>
        <v>#N/A</v>
      </c>
      <c r="Z310" s="124" t="e">
        <f t="shared" si="56"/>
        <v>#N/A</v>
      </c>
      <c r="AA310" s="124" t="e">
        <f t="shared" si="56"/>
        <v>#N/A</v>
      </c>
      <c r="AB310" s="124" t="e">
        <f t="shared" si="56"/>
        <v>#N/A</v>
      </c>
      <c r="AC310" s="124" t="e">
        <f t="shared" si="56"/>
        <v>#N/A</v>
      </c>
      <c r="AD310" s="124" t="e">
        <f t="shared" si="56"/>
        <v>#N/A</v>
      </c>
      <c r="AE310" s="124" t="e">
        <f t="shared" si="56"/>
        <v>#N/A</v>
      </c>
      <c r="AF310" s="124" t="e">
        <f t="shared" si="56"/>
        <v>#N/A</v>
      </c>
      <c r="AG310" s="124" t="e">
        <f t="shared" si="55"/>
        <v>#N/A</v>
      </c>
      <c r="AH310" s="124" t="e">
        <f t="shared" si="55"/>
        <v>#N/A</v>
      </c>
      <c r="AJ310" s="98"/>
      <c r="AK310" s="99"/>
      <c r="AL310" s="99"/>
      <c r="AM310" s="99"/>
      <c r="AN310" s="99"/>
      <c r="AO310" s="99"/>
      <c r="AP310" s="99"/>
      <c r="AQ310" s="99"/>
      <c r="AR310" s="99"/>
      <c r="AS310" s="99"/>
      <c r="AT310" s="99"/>
      <c r="AU310" s="2"/>
      <c r="AW310" s="99"/>
      <c r="AX310" s="99"/>
      <c r="AY310" s="99"/>
    </row>
    <row r="311" spans="2:51" s="3" customFormat="1" x14ac:dyDescent="0.2">
      <c r="B311" s="114" t="s">
        <v>180</v>
      </c>
      <c r="C311" s="115" t="s">
        <v>496</v>
      </c>
      <c r="D311" s="116">
        <v>10000</v>
      </c>
      <c r="E311" s="117" t="s">
        <v>136</v>
      </c>
      <c r="F311" s="118" t="s">
        <v>137</v>
      </c>
      <c r="G311" s="118" t="s">
        <v>138</v>
      </c>
      <c r="H311" s="119" t="s">
        <v>139</v>
      </c>
      <c r="I311" s="145">
        <v>12</v>
      </c>
      <c r="J311" s="120">
        <v>43101</v>
      </c>
      <c r="K311" s="120">
        <v>43096</v>
      </c>
      <c r="L311" s="119" t="s">
        <v>138</v>
      </c>
      <c r="M311" s="121">
        <f t="shared" si="48"/>
        <v>11000</v>
      </c>
      <c r="N311" s="121">
        <f t="shared" si="49"/>
        <v>8000</v>
      </c>
      <c r="O311" s="122" t="str">
        <f t="shared" si="50"/>
        <v>No Yes None 11000 8000</v>
      </c>
      <c r="P311" s="123">
        <f>IF(H311="Casement-slider",16,VLOOKUP(O311,'2. Version 5.0 Criteria'!$B$6:$D$39,3,FALSE))</f>
        <v>3</v>
      </c>
      <c r="Q311" s="124" t="e">
        <f t="shared" si="56"/>
        <v>#N/A</v>
      </c>
      <c r="R311" s="124" t="e">
        <f t="shared" si="56"/>
        <v>#N/A</v>
      </c>
      <c r="S311" s="124">
        <f t="shared" si="56"/>
        <v>12</v>
      </c>
      <c r="T311" s="124" t="e">
        <f t="shared" si="56"/>
        <v>#N/A</v>
      </c>
      <c r="U311" s="124" t="e">
        <f t="shared" si="56"/>
        <v>#N/A</v>
      </c>
      <c r="V311" s="124" t="e">
        <f t="shared" si="56"/>
        <v>#N/A</v>
      </c>
      <c r="W311" s="124" t="e">
        <f t="shared" si="56"/>
        <v>#N/A</v>
      </c>
      <c r="X311" s="124" t="e">
        <f t="shared" si="56"/>
        <v>#N/A</v>
      </c>
      <c r="Y311" s="124" t="e">
        <f t="shared" si="56"/>
        <v>#N/A</v>
      </c>
      <c r="Z311" s="124" t="e">
        <f t="shared" si="56"/>
        <v>#N/A</v>
      </c>
      <c r="AA311" s="124" t="e">
        <f t="shared" si="56"/>
        <v>#N/A</v>
      </c>
      <c r="AB311" s="124" t="e">
        <f t="shared" si="56"/>
        <v>#N/A</v>
      </c>
      <c r="AC311" s="124" t="e">
        <f t="shared" si="56"/>
        <v>#N/A</v>
      </c>
      <c r="AD311" s="124" t="e">
        <f t="shared" si="56"/>
        <v>#N/A</v>
      </c>
      <c r="AE311" s="124" t="e">
        <f t="shared" si="56"/>
        <v>#N/A</v>
      </c>
      <c r="AF311" s="124" t="e">
        <f t="shared" si="56"/>
        <v>#N/A</v>
      </c>
      <c r="AG311" s="124" t="e">
        <f t="shared" si="55"/>
        <v>#N/A</v>
      </c>
      <c r="AH311" s="124" t="e">
        <f t="shared" si="55"/>
        <v>#N/A</v>
      </c>
      <c r="AJ311" s="98"/>
      <c r="AK311" s="99"/>
      <c r="AL311" s="99"/>
      <c r="AM311" s="99"/>
      <c r="AN311" s="99"/>
      <c r="AO311" s="99"/>
      <c r="AP311" s="99"/>
      <c r="AQ311" s="99"/>
      <c r="AR311" s="99"/>
      <c r="AS311" s="99"/>
      <c r="AT311" s="99"/>
      <c r="AU311" s="2"/>
      <c r="AW311" s="99"/>
      <c r="AX311" s="99"/>
      <c r="AY311" s="99"/>
    </row>
    <row r="312" spans="2:51" s="3" customFormat="1" x14ac:dyDescent="0.2">
      <c r="B312" s="114" t="s">
        <v>352</v>
      </c>
      <c r="C312" s="115" t="s">
        <v>497</v>
      </c>
      <c r="D312" s="116">
        <v>10000</v>
      </c>
      <c r="E312" s="117" t="s">
        <v>136</v>
      </c>
      <c r="F312" s="118" t="s">
        <v>137</v>
      </c>
      <c r="G312" s="118" t="s">
        <v>138</v>
      </c>
      <c r="H312" s="119" t="s">
        <v>139</v>
      </c>
      <c r="I312" s="145">
        <v>12</v>
      </c>
      <c r="J312" s="120">
        <v>44692</v>
      </c>
      <c r="K312" s="120">
        <v>44693</v>
      </c>
      <c r="L312" s="119" t="s">
        <v>138</v>
      </c>
      <c r="M312" s="121">
        <f t="shared" si="48"/>
        <v>11000</v>
      </c>
      <c r="N312" s="121">
        <f t="shared" si="49"/>
        <v>8000</v>
      </c>
      <c r="O312" s="122" t="str">
        <f t="shared" si="50"/>
        <v>No Yes None 11000 8000</v>
      </c>
      <c r="P312" s="123">
        <f>IF(H312="Casement-slider",16,VLOOKUP(O312,'2. Version 5.0 Criteria'!$B$6:$D$39,3,FALSE))</f>
        <v>3</v>
      </c>
      <c r="Q312" s="124" t="e">
        <f t="shared" si="56"/>
        <v>#N/A</v>
      </c>
      <c r="R312" s="124" t="e">
        <f t="shared" si="56"/>
        <v>#N/A</v>
      </c>
      <c r="S312" s="124">
        <f t="shared" si="56"/>
        <v>12</v>
      </c>
      <c r="T312" s="124" t="e">
        <f t="shared" si="56"/>
        <v>#N/A</v>
      </c>
      <c r="U312" s="124" t="e">
        <f t="shared" si="56"/>
        <v>#N/A</v>
      </c>
      <c r="V312" s="124" t="e">
        <f t="shared" si="56"/>
        <v>#N/A</v>
      </c>
      <c r="W312" s="124" t="e">
        <f t="shared" si="56"/>
        <v>#N/A</v>
      </c>
      <c r="X312" s="124" t="e">
        <f t="shared" si="56"/>
        <v>#N/A</v>
      </c>
      <c r="Y312" s="124" t="e">
        <f t="shared" si="56"/>
        <v>#N/A</v>
      </c>
      <c r="Z312" s="124" t="e">
        <f t="shared" si="56"/>
        <v>#N/A</v>
      </c>
      <c r="AA312" s="124" t="e">
        <f t="shared" si="56"/>
        <v>#N/A</v>
      </c>
      <c r="AB312" s="124" t="e">
        <f t="shared" si="56"/>
        <v>#N/A</v>
      </c>
      <c r="AC312" s="124" t="e">
        <f t="shared" si="56"/>
        <v>#N/A</v>
      </c>
      <c r="AD312" s="124" t="e">
        <f t="shared" si="56"/>
        <v>#N/A</v>
      </c>
      <c r="AE312" s="124" t="e">
        <f t="shared" si="56"/>
        <v>#N/A</v>
      </c>
      <c r="AF312" s="124" t="e">
        <f t="shared" si="56"/>
        <v>#N/A</v>
      </c>
      <c r="AG312" s="124" t="e">
        <f t="shared" si="55"/>
        <v>#N/A</v>
      </c>
      <c r="AH312" s="124" t="e">
        <f t="shared" si="55"/>
        <v>#N/A</v>
      </c>
      <c r="AJ312" s="98"/>
      <c r="AK312" s="99"/>
      <c r="AL312" s="99"/>
      <c r="AM312" s="99"/>
      <c r="AN312" s="99"/>
      <c r="AO312" s="99"/>
      <c r="AP312" s="99"/>
      <c r="AQ312" s="99"/>
      <c r="AR312" s="99"/>
      <c r="AS312" s="99"/>
      <c r="AT312" s="99"/>
      <c r="AU312" s="2"/>
      <c r="AW312" s="99"/>
      <c r="AX312" s="99"/>
      <c r="AY312" s="99"/>
    </row>
    <row r="313" spans="2:51" s="3" customFormat="1" x14ac:dyDescent="0.2">
      <c r="B313" s="114" t="s">
        <v>282</v>
      </c>
      <c r="C313" s="115" t="s">
        <v>498</v>
      </c>
      <c r="D313" s="116">
        <v>10000</v>
      </c>
      <c r="E313" s="117" t="s">
        <v>136</v>
      </c>
      <c r="F313" s="118" t="s">
        <v>137</v>
      </c>
      <c r="G313" s="118" t="s">
        <v>138</v>
      </c>
      <c r="H313" s="119" t="s">
        <v>139</v>
      </c>
      <c r="I313" s="145">
        <v>12</v>
      </c>
      <c r="J313" s="120">
        <v>44426</v>
      </c>
      <c r="K313" s="120">
        <v>44433</v>
      </c>
      <c r="L313" s="119" t="s">
        <v>138</v>
      </c>
      <c r="M313" s="121">
        <f t="shared" si="48"/>
        <v>11000</v>
      </c>
      <c r="N313" s="121">
        <f t="shared" si="49"/>
        <v>8000</v>
      </c>
      <c r="O313" s="122" t="str">
        <f t="shared" si="50"/>
        <v>No Yes None 11000 8000</v>
      </c>
      <c r="P313" s="123">
        <f>IF(H313="Casement-slider",16,VLOOKUP(O313,'2. Version 5.0 Criteria'!$B$6:$D$39,3,FALSE))</f>
        <v>3</v>
      </c>
      <c r="Q313" s="124" t="e">
        <f t="shared" si="56"/>
        <v>#N/A</v>
      </c>
      <c r="R313" s="124" t="e">
        <f t="shared" si="56"/>
        <v>#N/A</v>
      </c>
      <c r="S313" s="124">
        <f t="shared" si="56"/>
        <v>12</v>
      </c>
      <c r="T313" s="124" t="e">
        <f t="shared" si="56"/>
        <v>#N/A</v>
      </c>
      <c r="U313" s="124" t="e">
        <f t="shared" si="56"/>
        <v>#N/A</v>
      </c>
      <c r="V313" s="124" t="e">
        <f t="shared" si="56"/>
        <v>#N/A</v>
      </c>
      <c r="W313" s="124" t="e">
        <f t="shared" si="56"/>
        <v>#N/A</v>
      </c>
      <c r="X313" s="124" t="e">
        <f t="shared" si="56"/>
        <v>#N/A</v>
      </c>
      <c r="Y313" s="124" t="e">
        <f t="shared" si="56"/>
        <v>#N/A</v>
      </c>
      <c r="Z313" s="124" t="e">
        <f t="shared" si="56"/>
        <v>#N/A</v>
      </c>
      <c r="AA313" s="124" t="e">
        <f t="shared" si="56"/>
        <v>#N/A</v>
      </c>
      <c r="AB313" s="124" t="e">
        <f t="shared" si="56"/>
        <v>#N/A</v>
      </c>
      <c r="AC313" s="124" t="e">
        <f t="shared" si="56"/>
        <v>#N/A</v>
      </c>
      <c r="AD313" s="124" t="e">
        <f t="shared" si="56"/>
        <v>#N/A</v>
      </c>
      <c r="AE313" s="124" t="e">
        <f t="shared" si="56"/>
        <v>#N/A</v>
      </c>
      <c r="AF313" s="124" t="e">
        <f t="shared" si="56"/>
        <v>#N/A</v>
      </c>
      <c r="AG313" s="124" t="e">
        <f t="shared" si="55"/>
        <v>#N/A</v>
      </c>
      <c r="AH313" s="124" t="e">
        <f t="shared" si="55"/>
        <v>#N/A</v>
      </c>
      <c r="AJ313" s="98"/>
      <c r="AK313" s="99"/>
      <c r="AL313" s="99"/>
      <c r="AM313" s="99"/>
      <c r="AN313" s="99"/>
      <c r="AO313" s="99"/>
      <c r="AP313" s="99"/>
      <c r="AQ313" s="99"/>
      <c r="AR313" s="99"/>
      <c r="AS313" s="99"/>
      <c r="AT313" s="99"/>
      <c r="AU313" s="2"/>
      <c r="AW313" s="99"/>
      <c r="AX313" s="99"/>
      <c r="AY313" s="99"/>
    </row>
    <row r="314" spans="2:51" s="3" customFormat="1" x14ac:dyDescent="0.2">
      <c r="B314" s="114" t="s">
        <v>282</v>
      </c>
      <c r="C314" s="115" t="s">
        <v>499</v>
      </c>
      <c r="D314" s="116">
        <v>10000</v>
      </c>
      <c r="E314" s="117" t="s">
        <v>136</v>
      </c>
      <c r="F314" s="118" t="s">
        <v>137</v>
      </c>
      <c r="G314" s="118" t="s">
        <v>138</v>
      </c>
      <c r="H314" s="119" t="s">
        <v>139</v>
      </c>
      <c r="I314" s="145">
        <v>12</v>
      </c>
      <c r="J314" s="120">
        <v>44426</v>
      </c>
      <c r="K314" s="120">
        <v>44433</v>
      </c>
      <c r="L314" s="119" t="s">
        <v>137</v>
      </c>
      <c r="M314" s="121">
        <f t="shared" si="48"/>
        <v>11000</v>
      </c>
      <c r="N314" s="121">
        <f t="shared" si="49"/>
        <v>8000</v>
      </c>
      <c r="O314" s="122" t="str">
        <f t="shared" si="50"/>
        <v>No Yes None 11000 8000</v>
      </c>
      <c r="P314" s="123">
        <f>IF(H314="Casement-slider",16,VLOOKUP(O314,'2. Version 5.0 Criteria'!$B$6:$D$39,3,FALSE))</f>
        <v>3</v>
      </c>
      <c r="Q314" s="124" t="e">
        <f t="shared" si="56"/>
        <v>#N/A</v>
      </c>
      <c r="R314" s="124" t="e">
        <f t="shared" si="56"/>
        <v>#N/A</v>
      </c>
      <c r="S314" s="124">
        <f t="shared" si="56"/>
        <v>12</v>
      </c>
      <c r="T314" s="124" t="e">
        <f t="shared" si="56"/>
        <v>#N/A</v>
      </c>
      <c r="U314" s="124" t="e">
        <f t="shared" si="56"/>
        <v>#N/A</v>
      </c>
      <c r="V314" s="124" t="e">
        <f t="shared" si="56"/>
        <v>#N/A</v>
      </c>
      <c r="W314" s="124" t="e">
        <f t="shared" si="56"/>
        <v>#N/A</v>
      </c>
      <c r="X314" s="124" t="e">
        <f t="shared" si="56"/>
        <v>#N/A</v>
      </c>
      <c r="Y314" s="124" t="e">
        <f t="shared" si="56"/>
        <v>#N/A</v>
      </c>
      <c r="Z314" s="124" t="e">
        <f t="shared" si="56"/>
        <v>#N/A</v>
      </c>
      <c r="AA314" s="124" t="e">
        <f t="shared" si="56"/>
        <v>#N/A</v>
      </c>
      <c r="AB314" s="124" t="e">
        <f t="shared" si="56"/>
        <v>#N/A</v>
      </c>
      <c r="AC314" s="124" t="e">
        <f t="shared" si="56"/>
        <v>#N/A</v>
      </c>
      <c r="AD314" s="124" t="e">
        <f t="shared" si="56"/>
        <v>#N/A</v>
      </c>
      <c r="AE314" s="124" t="e">
        <f t="shared" si="56"/>
        <v>#N/A</v>
      </c>
      <c r="AF314" s="124" t="e">
        <f t="shared" si="56"/>
        <v>#N/A</v>
      </c>
      <c r="AG314" s="124" t="e">
        <f t="shared" si="55"/>
        <v>#N/A</v>
      </c>
      <c r="AH314" s="124" t="e">
        <f t="shared" si="55"/>
        <v>#N/A</v>
      </c>
      <c r="AJ314" s="98"/>
      <c r="AK314" s="99"/>
      <c r="AL314" s="99"/>
      <c r="AM314" s="99"/>
      <c r="AN314" s="99"/>
      <c r="AO314" s="99"/>
      <c r="AP314" s="99"/>
      <c r="AQ314" s="99"/>
      <c r="AR314" s="99"/>
      <c r="AS314" s="99"/>
      <c r="AT314" s="99"/>
      <c r="AU314" s="2"/>
      <c r="AW314" s="99"/>
      <c r="AX314" s="99"/>
      <c r="AY314" s="99"/>
    </row>
    <row r="315" spans="2:51" s="3" customFormat="1" x14ac:dyDescent="0.2">
      <c r="B315" s="114" t="s">
        <v>282</v>
      </c>
      <c r="C315" s="115" t="s">
        <v>500</v>
      </c>
      <c r="D315" s="116">
        <v>10000</v>
      </c>
      <c r="E315" s="117" t="s">
        <v>136</v>
      </c>
      <c r="F315" s="118" t="s">
        <v>137</v>
      </c>
      <c r="G315" s="118" t="s">
        <v>138</v>
      </c>
      <c r="H315" s="119" t="s">
        <v>139</v>
      </c>
      <c r="I315" s="145">
        <v>12</v>
      </c>
      <c r="J315" s="120">
        <v>44426</v>
      </c>
      <c r="K315" s="120">
        <v>44433</v>
      </c>
      <c r="L315" s="119" t="s">
        <v>137</v>
      </c>
      <c r="M315" s="121">
        <f t="shared" si="48"/>
        <v>11000</v>
      </c>
      <c r="N315" s="121">
        <f t="shared" si="49"/>
        <v>8000</v>
      </c>
      <c r="O315" s="122" t="str">
        <f t="shared" si="50"/>
        <v>No Yes None 11000 8000</v>
      </c>
      <c r="P315" s="123">
        <f>IF(H315="Casement-slider",16,VLOOKUP(O315,'2. Version 5.0 Criteria'!$B$6:$D$39,3,FALSE))</f>
        <v>3</v>
      </c>
      <c r="Q315" s="124" t="e">
        <f t="shared" si="56"/>
        <v>#N/A</v>
      </c>
      <c r="R315" s="124" t="e">
        <f t="shared" si="56"/>
        <v>#N/A</v>
      </c>
      <c r="S315" s="124">
        <f t="shared" si="56"/>
        <v>12</v>
      </c>
      <c r="T315" s="124" t="e">
        <f t="shared" si="56"/>
        <v>#N/A</v>
      </c>
      <c r="U315" s="124" t="e">
        <f t="shared" si="56"/>
        <v>#N/A</v>
      </c>
      <c r="V315" s="124" t="e">
        <f t="shared" si="56"/>
        <v>#N/A</v>
      </c>
      <c r="W315" s="124" t="e">
        <f t="shared" si="56"/>
        <v>#N/A</v>
      </c>
      <c r="X315" s="124" t="e">
        <f t="shared" si="56"/>
        <v>#N/A</v>
      </c>
      <c r="Y315" s="124" t="e">
        <f t="shared" si="56"/>
        <v>#N/A</v>
      </c>
      <c r="Z315" s="124" t="e">
        <f t="shared" si="56"/>
        <v>#N/A</v>
      </c>
      <c r="AA315" s="124" t="e">
        <f t="shared" si="56"/>
        <v>#N/A</v>
      </c>
      <c r="AB315" s="124" t="e">
        <f t="shared" si="56"/>
        <v>#N/A</v>
      </c>
      <c r="AC315" s="124" t="e">
        <f t="shared" si="56"/>
        <v>#N/A</v>
      </c>
      <c r="AD315" s="124" t="e">
        <f t="shared" si="56"/>
        <v>#N/A</v>
      </c>
      <c r="AE315" s="124" t="e">
        <f t="shared" si="56"/>
        <v>#N/A</v>
      </c>
      <c r="AF315" s="124" t="e">
        <f t="shared" si="56"/>
        <v>#N/A</v>
      </c>
      <c r="AG315" s="124" t="e">
        <f t="shared" si="55"/>
        <v>#N/A</v>
      </c>
      <c r="AH315" s="124" t="e">
        <f t="shared" si="55"/>
        <v>#N/A</v>
      </c>
      <c r="AJ315" s="98"/>
      <c r="AK315" s="99"/>
      <c r="AL315" s="99"/>
      <c r="AM315" s="99"/>
      <c r="AN315" s="99"/>
      <c r="AO315" s="99"/>
      <c r="AP315" s="99"/>
      <c r="AQ315" s="99"/>
      <c r="AR315" s="99"/>
      <c r="AS315" s="99"/>
      <c r="AT315" s="99"/>
      <c r="AU315" s="2"/>
      <c r="AW315" s="99"/>
      <c r="AX315" s="99"/>
      <c r="AY315" s="99"/>
    </row>
    <row r="316" spans="2:51" s="3" customFormat="1" x14ac:dyDescent="0.2">
      <c r="B316" s="114" t="s">
        <v>285</v>
      </c>
      <c r="C316" s="115" t="s">
        <v>501</v>
      </c>
      <c r="D316" s="116">
        <v>10000</v>
      </c>
      <c r="E316" s="117" t="s">
        <v>136</v>
      </c>
      <c r="F316" s="118" t="s">
        <v>137</v>
      </c>
      <c r="G316" s="118" t="s">
        <v>138</v>
      </c>
      <c r="H316" s="119" t="s">
        <v>139</v>
      </c>
      <c r="I316" s="145">
        <v>12</v>
      </c>
      <c r="J316" s="120">
        <v>44222</v>
      </c>
      <c r="K316" s="120">
        <v>44225</v>
      </c>
      <c r="L316" s="119" t="s">
        <v>138</v>
      </c>
      <c r="M316" s="121">
        <f t="shared" si="48"/>
        <v>11000</v>
      </c>
      <c r="N316" s="121">
        <f t="shared" si="49"/>
        <v>8000</v>
      </c>
      <c r="O316" s="122" t="str">
        <f t="shared" si="50"/>
        <v>No Yes None 11000 8000</v>
      </c>
      <c r="P316" s="123">
        <f>IF(H316="Casement-slider",16,VLOOKUP(O316,'2. Version 5.0 Criteria'!$B$6:$D$39,3,FALSE))</f>
        <v>3</v>
      </c>
      <c r="Q316" s="124" t="e">
        <f t="shared" si="56"/>
        <v>#N/A</v>
      </c>
      <c r="R316" s="124" t="e">
        <f t="shared" si="56"/>
        <v>#N/A</v>
      </c>
      <c r="S316" s="124">
        <f t="shared" si="56"/>
        <v>12</v>
      </c>
      <c r="T316" s="124" t="e">
        <f t="shared" si="56"/>
        <v>#N/A</v>
      </c>
      <c r="U316" s="124" t="e">
        <f t="shared" si="56"/>
        <v>#N/A</v>
      </c>
      <c r="V316" s="124" t="e">
        <f t="shared" si="56"/>
        <v>#N/A</v>
      </c>
      <c r="W316" s="124" t="e">
        <f t="shared" si="56"/>
        <v>#N/A</v>
      </c>
      <c r="X316" s="124" t="e">
        <f t="shared" si="56"/>
        <v>#N/A</v>
      </c>
      <c r="Y316" s="124" t="e">
        <f t="shared" si="56"/>
        <v>#N/A</v>
      </c>
      <c r="Z316" s="124" t="e">
        <f t="shared" si="56"/>
        <v>#N/A</v>
      </c>
      <c r="AA316" s="124" t="e">
        <f t="shared" si="56"/>
        <v>#N/A</v>
      </c>
      <c r="AB316" s="124" t="e">
        <f t="shared" si="56"/>
        <v>#N/A</v>
      </c>
      <c r="AC316" s="124" t="e">
        <f t="shared" si="56"/>
        <v>#N/A</v>
      </c>
      <c r="AD316" s="124" t="e">
        <f t="shared" si="56"/>
        <v>#N/A</v>
      </c>
      <c r="AE316" s="124" t="e">
        <f t="shared" si="56"/>
        <v>#N/A</v>
      </c>
      <c r="AF316" s="124" t="e">
        <f t="shared" si="56"/>
        <v>#N/A</v>
      </c>
      <c r="AG316" s="124" t="e">
        <f t="shared" si="55"/>
        <v>#N/A</v>
      </c>
      <c r="AH316" s="124" t="e">
        <f t="shared" si="55"/>
        <v>#N/A</v>
      </c>
      <c r="AJ316" s="98"/>
      <c r="AK316" s="99"/>
      <c r="AL316" s="99"/>
      <c r="AM316" s="99"/>
      <c r="AN316" s="99"/>
      <c r="AO316" s="99"/>
      <c r="AP316" s="99"/>
      <c r="AQ316" s="99"/>
      <c r="AR316" s="99"/>
      <c r="AS316" s="99"/>
      <c r="AT316" s="99"/>
      <c r="AU316" s="2"/>
      <c r="AW316" s="99"/>
      <c r="AX316" s="99"/>
      <c r="AY316" s="99"/>
    </row>
    <row r="317" spans="2:51" s="3" customFormat="1" x14ac:dyDescent="0.2">
      <c r="B317" s="114" t="s">
        <v>285</v>
      </c>
      <c r="C317" s="115" t="s">
        <v>502</v>
      </c>
      <c r="D317" s="116">
        <v>10000</v>
      </c>
      <c r="E317" s="117" t="s">
        <v>136</v>
      </c>
      <c r="F317" s="118" t="s">
        <v>137</v>
      </c>
      <c r="G317" s="118" t="s">
        <v>138</v>
      </c>
      <c r="H317" s="119" t="s">
        <v>139</v>
      </c>
      <c r="I317" s="145">
        <v>12</v>
      </c>
      <c r="J317" s="120">
        <v>44166</v>
      </c>
      <c r="K317" s="120">
        <v>44181</v>
      </c>
      <c r="L317" s="119" t="s">
        <v>137</v>
      </c>
      <c r="M317" s="121">
        <f t="shared" si="48"/>
        <v>11000</v>
      </c>
      <c r="N317" s="121">
        <f t="shared" si="49"/>
        <v>8000</v>
      </c>
      <c r="O317" s="122" t="str">
        <f t="shared" si="50"/>
        <v>No Yes None 11000 8000</v>
      </c>
      <c r="P317" s="123">
        <f>IF(H317="Casement-slider",16,VLOOKUP(O317,'2. Version 5.0 Criteria'!$B$6:$D$39,3,FALSE))</f>
        <v>3</v>
      </c>
      <c r="Q317" s="124" t="e">
        <f t="shared" si="56"/>
        <v>#N/A</v>
      </c>
      <c r="R317" s="124" t="e">
        <f t="shared" si="56"/>
        <v>#N/A</v>
      </c>
      <c r="S317" s="124">
        <f t="shared" si="56"/>
        <v>12</v>
      </c>
      <c r="T317" s="124" t="e">
        <f t="shared" si="56"/>
        <v>#N/A</v>
      </c>
      <c r="U317" s="124" t="e">
        <f t="shared" si="56"/>
        <v>#N/A</v>
      </c>
      <c r="V317" s="124" t="e">
        <f t="shared" si="56"/>
        <v>#N/A</v>
      </c>
      <c r="W317" s="124" t="e">
        <f t="shared" si="56"/>
        <v>#N/A</v>
      </c>
      <c r="X317" s="124" t="e">
        <f t="shared" si="56"/>
        <v>#N/A</v>
      </c>
      <c r="Y317" s="124" t="e">
        <f t="shared" si="56"/>
        <v>#N/A</v>
      </c>
      <c r="Z317" s="124" t="e">
        <f t="shared" si="56"/>
        <v>#N/A</v>
      </c>
      <c r="AA317" s="124" t="e">
        <f t="shared" si="56"/>
        <v>#N/A</v>
      </c>
      <c r="AB317" s="124" t="e">
        <f t="shared" si="56"/>
        <v>#N/A</v>
      </c>
      <c r="AC317" s="124" t="e">
        <f t="shared" si="56"/>
        <v>#N/A</v>
      </c>
      <c r="AD317" s="124" t="e">
        <f t="shared" si="56"/>
        <v>#N/A</v>
      </c>
      <c r="AE317" s="124" t="e">
        <f t="shared" si="56"/>
        <v>#N/A</v>
      </c>
      <c r="AF317" s="124" t="e">
        <f t="shared" si="56"/>
        <v>#N/A</v>
      </c>
      <c r="AG317" s="124" t="e">
        <f t="shared" si="55"/>
        <v>#N/A</v>
      </c>
      <c r="AH317" s="124" t="e">
        <f t="shared" si="55"/>
        <v>#N/A</v>
      </c>
      <c r="AJ317" s="98"/>
      <c r="AK317" s="99"/>
      <c r="AL317" s="99"/>
      <c r="AM317" s="99"/>
      <c r="AN317" s="99"/>
      <c r="AO317" s="99"/>
      <c r="AP317" s="99"/>
      <c r="AQ317" s="99"/>
      <c r="AR317" s="99"/>
      <c r="AS317" s="99"/>
      <c r="AT317" s="99"/>
      <c r="AU317" s="2"/>
      <c r="AW317" s="99"/>
      <c r="AX317" s="99"/>
      <c r="AY317" s="99"/>
    </row>
    <row r="318" spans="2:51" s="3" customFormat="1" x14ac:dyDescent="0.2">
      <c r="B318" s="114" t="s">
        <v>287</v>
      </c>
      <c r="C318" s="115" t="s">
        <v>503</v>
      </c>
      <c r="D318" s="116">
        <v>10000</v>
      </c>
      <c r="E318" s="117" t="s">
        <v>136</v>
      </c>
      <c r="F318" s="118" t="s">
        <v>137</v>
      </c>
      <c r="G318" s="118" t="s">
        <v>138</v>
      </c>
      <c r="H318" s="119" t="s">
        <v>139</v>
      </c>
      <c r="I318" s="145">
        <v>12</v>
      </c>
      <c r="J318" s="120">
        <v>44503</v>
      </c>
      <c r="K318" s="120">
        <v>44503</v>
      </c>
      <c r="L318" s="119" t="s">
        <v>138</v>
      </c>
      <c r="M318" s="121">
        <f t="shared" si="48"/>
        <v>11000</v>
      </c>
      <c r="N318" s="121">
        <f t="shared" si="49"/>
        <v>8000</v>
      </c>
      <c r="O318" s="122" t="str">
        <f t="shared" si="50"/>
        <v>No Yes None 11000 8000</v>
      </c>
      <c r="P318" s="123">
        <f>IF(H318="Casement-slider",16,VLOOKUP(O318,'2. Version 5.0 Criteria'!$B$6:$D$39,3,FALSE))</f>
        <v>3</v>
      </c>
      <c r="Q318" s="124" t="e">
        <f t="shared" si="56"/>
        <v>#N/A</v>
      </c>
      <c r="R318" s="124" t="e">
        <f t="shared" si="56"/>
        <v>#N/A</v>
      </c>
      <c r="S318" s="124">
        <f t="shared" si="56"/>
        <v>12</v>
      </c>
      <c r="T318" s="124" t="e">
        <f t="shared" si="56"/>
        <v>#N/A</v>
      </c>
      <c r="U318" s="124" t="e">
        <f t="shared" si="56"/>
        <v>#N/A</v>
      </c>
      <c r="V318" s="124" t="e">
        <f t="shared" si="56"/>
        <v>#N/A</v>
      </c>
      <c r="W318" s="124" t="e">
        <f t="shared" si="56"/>
        <v>#N/A</v>
      </c>
      <c r="X318" s="124" t="e">
        <f t="shared" si="56"/>
        <v>#N/A</v>
      </c>
      <c r="Y318" s="124" t="e">
        <f t="shared" si="56"/>
        <v>#N/A</v>
      </c>
      <c r="Z318" s="124" t="e">
        <f t="shared" si="56"/>
        <v>#N/A</v>
      </c>
      <c r="AA318" s="124" t="e">
        <f t="shared" si="56"/>
        <v>#N/A</v>
      </c>
      <c r="AB318" s="124" t="e">
        <f t="shared" si="56"/>
        <v>#N/A</v>
      </c>
      <c r="AC318" s="124" t="e">
        <f t="shared" si="56"/>
        <v>#N/A</v>
      </c>
      <c r="AD318" s="124" t="e">
        <f t="shared" si="56"/>
        <v>#N/A</v>
      </c>
      <c r="AE318" s="124" t="e">
        <f t="shared" si="56"/>
        <v>#N/A</v>
      </c>
      <c r="AF318" s="124" t="e">
        <f t="shared" si="56"/>
        <v>#N/A</v>
      </c>
      <c r="AG318" s="124" t="e">
        <f t="shared" si="55"/>
        <v>#N/A</v>
      </c>
      <c r="AH318" s="124" t="e">
        <f t="shared" si="55"/>
        <v>#N/A</v>
      </c>
      <c r="AJ318" s="98"/>
      <c r="AK318" s="99"/>
      <c r="AL318" s="99"/>
      <c r="AM318" s="99"/>
      <c r="AN318" s="99"/>
      <c r="AO318" s="99"/>
      <c r="AP318" s="99"/>
      <c r="AQ318" s="99"/>
      <c r="AR318" s="99"/>
      <c r="AS318" s="99"/>
      <c r="AT318" s="99"/>
      <c r="AU318" s="2"/>
      <c r="AW318" s="99"/>
      <c r="AX318" s="99"/>
      <c r="AY318" s="99"/>
    </row>
    <row r="319" spans="2:51" s="3" customFormat="1" x14ac:dyDescent="0.2">
      <c r="B319" s="114" t="s">
        <v>287</v>
      </c>
      <c r="C319" s="115" t="s">
        <v>441</v>
      </c>
      <c r="D319" s="116">
        <v>10000</v>
      </c>
      <c r="E319" s="117" t="s">
        <v>136</v>
      </c>
      <c r="F319" s="118" t="s">
        <v>137</v>
      </c>
      <c r="G319" s="118" t="s">
        <v>138</v>
      </c>
      <c r="H319" s="119" t="s">
        <v>139</v>
      </c>
      <c r="I319" s="145">
        <v>12</v>
      </c>
      <c r="J319" s="120">
        <v>43497</v>
      </c>
      <c r="K319" s="120">
        <v>43474</v>
      </c>
      <c r="L319" s="119" t="s">
        <v>137</v>
      </c>
      <c r="M319" s="121">
        <f t="shared" si="48"/>
        <v>11000</v>
      </c>
      <c r="N319" s="121">
        <f t="shared" si="49"/>
        <v>8000</v>
      </c>
      <c r="O319" s="122" t="str">
        <f t="shared" si="50"/>
        <v>No Yes None 11000 8000</v>
      </c>
      <c r="P319" s="123">
        <f>IF(H319="Casement-slider",16,VLOOKUP(O319,'2. Version 5.0 Criteria'!$B$6:$D$39,3,FALSE))</f>
        <v>3</v>
      </c>
      <c r="Q319" s="124" t="e">
        <f t="shared" si="56"/>
        <v>#N/A</v>
      </c>
      <c r="R319" s="124" t="e">
        <f t="shared" si="56"/>
        <v>#N/A</v>
      </c>
      <c r="S319" s="124">
        <f t="shared" si="56"/>
        <v>12</v>
      </c>
      <c r="T319" s="124" t="e">
        <f t="shared" si="56"/>
        <v>#N/A</v>
      </c>
      <c r="U319" s="124" t="e">
        <f t="shared" si="56"/>
        <v>#N/A</v>
      </c>
      <c r="V319" s="124" t="e">
        <f t="shared" si="56"/>
        <v>#N/A</v>
      </c>
      <c r="W319" s="124" t="e">
        <f t="shared" si="56"/>
        <v>#N/A</v>
      </c>
      <c r="X319" s="124" t="e">
        <f t="shared" si="56"/>
        <v>#N/A</v>
      </c>
      <c r="Y319" s="124" t="e">
        <f t="shared" si="56"/>
        <v>#N/A</v>
      </c>
      <c r="Z319" s="124" t="e">
        <f t="shared" si="56"/>
        <v>#N/A</v>
      </c>
      <c r="AA319" s="124" t="e">
        <f t="shared" si="56"/>
        <v>#N/A</v>
      </c>
      <c r="AB319" s="124" t="e">
        <f t="shared" si="56"/>
        <v>#N/A</v>
      </c>
      <c r="AC319" s="124" t="e">
        <f t="shared" si="56"/>
        <v>#N/A</v>
      </c>
      <c r="AD319" s="124" t="e">
        <f t="shared" si="56"/>
        <v>#N/A</v>
      </c>
      <c r="AE319" s="124" t="e">
        <f t="shared" si="56"/>
        <v>#N/A</v>
      </c>
      <c r="AF319" s="124" t="e">
        <f t="shared" si="56"/>
        <v>#N/A</v>
      </c>
      <c r="AG319" s="124" t="e">
        <f t="shared" si="55"/>
        <v>#N/A</v>
      </c>
      <c r="AH319" s="124" t="e">
        <f t="shared" si="55"/>
        <v>#N/A</v>
      </c>
      <c r="AJ319" s="98"/>
      <c r="AK319" s="99"/>
      <c r="AL319" s="99"/>
      <c r="AM319" s="99"/>
      <c r="AN319" s="99"/>
      <c r="AO319" s="99"/>
      <c r="AP319" s="99"/>
      <c r="AQ319" s="99"/>
      <c r="AR319" s="99"/>
      <c r="AS319" s="99"/>
      <c r="AT319" s="99"/>
      <c r="AU319" s="2"/>
      <c r="AW319" s="99"/>
      <c r="AX319" s="99"/>
      <c r="AY319" s="99"/>
    </row>
    <row r="320" spans="2:51" s="3" customFormat="1" x14ac:dyDescent="0.2">
      <c r="B320" s="114" t="s">
        <v>287</v>
      </c>
      <c r="C320" s="115" t="s">
        <v>441</v>
      </c>
      <c r="D320" s="116">
        <v>10000</v>
      </c>
      <c r="E320" s="117" t="s">
        <v>136</v>
      </c>
      <c r="F320" s="118" t="s">
        <v>137</v>
      </c>
      <c r="G320" s="118" t="s">
        <v>138</v>
      </c>
      <c r="H320" s="119" t="s">
        <v>139</v>
      </c>
      <c r="I320" s="145">
        <v>12</v>
      </c>
      <c r="J320" s="120">
        <v>43770</v>
      </c>
      <c r="K320" s="120">
        <v>43754</v>
      </c>
      <c r="L320" s="119" t="s">
        <v>137</v>
      </c>
      <c r="M320" s="121">
        <f t="shared" si="48"/>
        <v>11000</v>
      </c>
      <c r="N320" s="121">
        <f t="shared" si="49"/>
        <v>8000</v>
      </c>
      <c r="O320" s="122" t="str">
        <f t="shared" si="50"/>
        <v>No Yes None 11000 8000</v>
      </c>
      <c r="P320" s="123">
        <f>IF(H320="Casement-slider",16,VLOOKUP(O320,'2. Version 5.0 Criteria'!$B$6:$D$39,3,FALSE))</f>
        <v>3</v>
      </c>
      <c r="Q320" s="124" t="e">
        <f t="shared" si="56"/>
        <v>#N/A</v>
      </c>
      <c r="R320" s="124" t="e">
        <f t="shared" si="56"/>
        <v>#N/A</v>
      </c>
      <c r="S320" s="124">
        <f t="shared" si="56"/>
        <v>12</v>
      </c>
      <c r="T320" s="124" t="e">
        <f t="shared" si="56"/>
        <v>#N/A</v>
      </c>
      <c r="U320" s="124" t="e">
        <f t="shared" si="56"/>
        <v>#N/A</v>
      </c>
      <c r="V320" s="124" t="e">
        <f t="shared" si="56"/>
        <v>#N/A</v>
      </c>
      <c r="W320" s="124" t="e">
        <f t="shared" si="56"/>
        <v>#N/A</v>
      </c>
      <c r="X320" s="124" t="e">
        <f t="shared" si="56"/>
        <v>#N/A</v>
      </c>
      <c r="Y320" s="124" t="e">
        <f t="shared" si="56"/>
        <v>#N/A</v>
      </c>
      <c r="Z320" s="124" t="e">
        <f t="shared" si="56"/>
        <v>#N/A</v>
      </c>
      <c r="AA320" s="124" t="e">
        <f t="shared" si="56"/>
        <v>#N/A</v>
      </c>
      <c r="AB320" s="124" t="e">
        <f t="shared" si="56"/>
        <v>#N/A</v>
      </c>
      <c r="AC320" s="124" t="e">
        <f t="shared" si="56"/>
        <v>#N/A</v>
      </c>
      <c r="AD320" s="124" t="e">
        <f t="shared" si="56"/>
        <v>#N/A</v>
      </c>
      <c r="AE320" s="124" t="e">
        <f t="shared" si="56"/>
        <v>#N/A</v>
      </c>
      <c r="AF320" s="124" t="e">
        <f t="shared" ref="AF320:AH335" si="57">IF($P320=AF$3, $I320, NA())</f>
        <v>#N/A</v>
      </c>
      <c r="AG320" s="124" t="e">
        <f t="shared" si="57"/>
        <v>#N/A</v>
      </c>
      <c r="AH320" s="124" t="e">
        <f t="shared" si="57"/>
        <v>#N/A</v>
      </c>
      <c r="AJ320" s="98"/>
      <c r="AK320" s="99"/>
      <c r="AL320" s="99"/>
      <c r="AM320" s="99"/>
      <c r="AN320" s="99"/>
      <c r="AO320" s="99"/>
      <c r="AP320" s="99"/>
      <c r="AQ320" s="99"/>
      <c r="AR320" s="99"/>
      <c r="AS320" s="99"/>
      <c r="AT320" s="99"/>
      <c r="AU320" s="2"/>
      <c r="AW320" s="99"/>
      <c r="AX320" s="99"/>
      <c r="AY320" s="99"/>
    </row>
    <row r="321" spans="2:51" s="3" customFormat="1" x14ac:dyDescent="0.2">
      <c r="B321" s="114" t="s">
        <v>288</v>
      </c>
      <c r="C321" s="115" t="s">
        <v>504</v>
      </c>
      <c r="D321" s="116">
        <v>10000</v>
      </c>
      <c r="E321" s="117" t="s">
        <v>136</v>
      </c>
      <c r="F321" s="118" t="s">
        <v>137</v>
      </c>
      <c r="G321" s="118" t="s">
        <v>138</v>
      </c>
      <c r="H321" s="119" t="s">
        <v>139</v>
      </c>
      <c r="I321" s="145">
        <v>12</v>
      </c>
      <c r="J321" s="120">
        <v>44658</v>
      </c>
      <c r="K321" s="120">
        <v>44658</v>
      </c>
      <c r="L321" s="119" t="s">
        <v>138</v>
      </c>
      <c r="M321" s="121">
        <f t="shared" si="48"/>
        <v>11000</v>
      </c>
      <c r="N321" s="121">
        <f t="shared" si="49"/>
        <v>8000</v>
      </c>
      <c r="O321" s="122" t="str">
        <f t="shared" si="50"/>
        <v>No Yes None 11000 8000</v>
      </c>
      <c r="P321" s="123">
        <f>IF(H321="Casement-slider",16,VLOOKUP(O321,'2. Version 5.0 Criteria'!$B$6:$D$39,3,FALSE))</f>
        <v>3</v>
      </c>
      <c r="Q321" s="124" t="e">
        <f t="shared" ref="Q321:AF336" si="58">IF($P321=Q$3, $I321, NA())</f>
        <v>#N/A</v>
      </c>
      <c r="R321" s="124" t="e">
        <f t="shared" si="58"/>
        <v>#N/A</v>
      </c>
      <c r="S321" s="124">
        <f t="shared" si="58"/>
        <v>12</v>
      </c>
      <c r="T321" s="124" t="e">
        <f t="shared" si="58"/>
        <v>#N/A</v>
      </c>
      <c r="U321" s="124" t="e">
        <f t="shared" si="58"/>
        <v>#N/A</v>
      </c>
      <c r="V321" s="124" t="e">
        <f t="shared" si="58"/>
        <v>#N/A</v>
      </c>
      <c r="W321" s="124" t="e">
        <f t="shared" si="58"/>
        <v>#N/A</v>
      </c>
      <c r="X321" s="124" t="e">
        <f t="shared" si="58"/>
        <v>#N/A</v>
      </c>
      <c r="Y321" s="124" t="e">
        <f t="shared" si="58"/>
        <v>#N/A</v>
      </c>
      <c r="Z321" s="124" t="e">
        <f t="shared" si="58"/>
        <v>#N/A</v>
      </c>
      <c r="AA321" s="124" t="e">
        <f t="shared" si="58"/>
        <v>#N/A</v>
      </c>
      <c r="AB321" s="124" t="e">
        <f t="shared" si="58"/>
        <v>#N/A</v>
      </c>
      <c r="AC321" s="124" t="e">
        <f t="shared" si="58"/>
        <v>#N/A</v>
      </c>
      <c r="AD321" s="124" t="e">
        <f t="shared" si="58"/>
        <v>#N/A</v>
      </c>
      <c r="AE321" s="124" t="e">
        <f t="shared" si="58"/>
        <v>#N/A</v>
      </c>
      <c r="AF321" s="124" t="e">
        <f t="shared" si="58"/>
        <v>#N/A</v>
      </c>
      <c r="AG321" s="124" t="e">
        <f t="shared" si="57"/>
        <v>#N/A</v>
      </c>
      <c r="AH321" s="124" t="e">
        <f t="shared" si="57"/>
        <v>#N/A</v>
      </c>
      <c r="AJ321" s="98"/>
      <c r="AK321" s="99"/>
      <c r="AL321" s="99"/>
      <c r="AM321" s="99"/>
      <c r="AN321" s="99"/>
      <c r="AO321" s="99"/>
      <c r="AP321" s="99"/>
      <c r="AQ321" s="99"/>
      <c r="AR321" s="99"/>
      <c r="AS321" s="99"/>
      <c r="AT321" s="99"/>
      <c r="AU321" s="2"/>
      <c r="AW321" s="99"/>
      <c r="AX321" s="99"/>
      <c r="AY321" s="99"/>
    </row>
    <row r="322" spans="2:51" s="3" customFormat="1" x14ac:dyDescent="0.2">
      <c r="B322" s="114" t="s">
        <v>288</v>
      </c>
      <c r="C322" s="115" t="s">
        <v>505</v>
      </c>
      <c r="D322" s="116">
        <v>10000</v>
      </c>
      <c r="E322" s="117" t="s">
        <v>136</v>
      </c>
      <c r="F322" s="118" t="s">
        <v>137</v>
      </c>
      <c r="G322" s="118" t="s">
        <v>138</v>
      </c>
      <c r="H322" s="119" t="s">
        <v>139</v>
      </c>
      <c r="I322" s="145">
        <v>12</v>
      </c>
      <c r="J322" s="120">
        <v>44658</v>
      </c>
      <c r="K322" s="120">
        <v>44658</v>
      </c>
      <c r="L322" s="119" t="s">
        <v>137</v>
      </c>
      <c r="M322" s="121">
        <f t="shared" si="48"/>
        <v>11000</v>
      </c>
      <c r="N322" s="121">
        <f t="shared" si="49"/>
        <v>8000</v>
      </c>
      <c r="O322" s="122" t="str">
        <f t="shared" si="50"/>
        <v>No Yes None 11000 8000</v>
      </c>
      <c r="P322" s="123">
        <f>IF(H322="Casement-slider",16,VLOOKUP(O322,'2. Version 5.0 Criteria'!$B$6:$D$39,3,FALSE))</f>
        <v>3</v>
      </c>
      <c r="Q322" s="124" t="e">
        <f t="shared" si="58"/>
        <v>#N/A</v>
      </c>
      <c r="R322" s="124" t="e">
        <f t="shared" si="58"/>
        <v>#N/A</v>
      </c>
      <c r="S322" s="124">
        <f t="shared" si="58"/>
        <v>12</v>
      </c>
      <c r="T322" s="124" t="e">
        <f t="shared" si="58"/>
        <v>#N/A</v>
      </c>
      <c r="U322" s="124" t="e">
        <f t="shared" si="58"/>
        <v>#N/A</v>
      </c>
      <c r="V322" s="124" t="e">
        <f t="shared" si="58"/>
        <v>#N/A</v>
      </c>
      <c r="W322" s="124" t="e">
        <f t="shared" si="58"/>
        <v>#N/A</v>
      </c>
      <c r="X322" s="124" t="e">
        <f t="shared" si="58"/>
        <v>#N/A</v>
      </c>
      <c r="Y322" s="124" t="e">
        <f t="shared" si="58"/>
        <v>#N/A</v>
      </c>
      <c r="Z322" s="124" t="e">
        <f t="shared" si="58"/>
        <v>#N/A</v>
      </c>
      <c r="AA322" s="124" t="e">
        <f t="shared" si="58"/>
        <v>#N/A</v>
      </c>
      <c r="AB322" s="124" t="e">
        <f t="shared" si="58"/>
        <v>#N/A</v>
      </c>
      <c r="AC322" s="124" t="e">
        <f t="shared" si="58"/>
        <v>#N/A</v>
      </c>
      <c r="AD322" s="124" t="e">
        <f t="shared" si="58"/>
        <v>#N/A</v>
      </c>
      <c r="AE322" s="124" t="e">
        <f t="shared" si="58"/>
        <v>#N/A</v>
      </c>
      <c r="AF322" s="124" t="e">
        <f t="shared" si="58"/>
        <v>#N/A</v>
      </c>
      <c r="AG322" s="124" t="e">
        <f t="shared" si="57"/>
        <v>#N/A</v>
      </c>
      <c r="AH322" s="124" t="e">
        <f t="shared" si="57"/>
        <v>#N/A</v>
      </c>
      <c r="AJ322" s="98"/>
      <c r="AK322" s="99"/>
      <c r="AL322" s="99"/>
      <c r="AM322" s="99"/>
      <c r="AN322" s="99"/>
      <c r="AO322" s="99"/>
      <c r="AP322" s="99"/>
      <c r="AQ322" s="99"/>
      <c r="AR322" s="99"/>
      <c r="AS322" s="99"/>
      <c r="AT322" s="99"/>
      <c r="AU322" s="2"/>
      <c r="AW322" s="99"/>
      <c r="AX322" s="99"/>
      <c r="AY322" s="99"/>
    </row>
    <row r="323" spans="2:51" s="3" customFormat="1" x14ac:dyDescent="0.2">
      <c r="B323" s="114" t="s">
        <v>291</v>
      </c>
      <c r="C323" s="115" t="s">
        <v>506</v>
      </c>
      <c r="D323" s="116">
        <v>10000</v>
      </c>
      <c r="E323" s="117" t="s">
        <v>136</v>
      </c>
      <c r="F323" s="118" t="s">
        <v>137</v>
      </c>
      <c r="G323" s="118" t="s">
        <v>138</v>
      </c>
      <c r="H323" s="119" t="s">
        <v>139</v>
      </c>
      <c r="I323" s="145">
        <v>12</v>
      </c>
      <c r="J323" s="120">
        <v>42821</v>
      </c>
      <c r="K323" s="120">
        <v>42821</v>
      </c>
      <c r="L323" s="119" t="s">
        <v>138</v>
      </c>
      <c r="M323" s="121">
        <f t="shared" si="48"/>
        <v>11000</v>
      </c>
      <c r="N323" s="121">
        <f t="shared" si="49"/>
        <v>8000</v>
      </c>
      <c r="O323" s="122" t="str">
        <f t="shared" si="50"/>
        <v>No Yes None 11000 8000</v>
      </c>
      <c r="P323" s="123">
        <f>IF(H323="Casement-slider",16,VLOOKUP(O323,'2. Version 5.0 Criteria'!$B$6:$D$39,3,FALSE))</f>
        <v>3</v>
      </c>
      <c r="Q323" s="124" t="e">
        <f t="shared" si="58"/>
        <v>#N/A</v>
      </c>
      <c r="R323" s="124" t="e">
        <f t="shared" si="58"/>
        <v>#N/A</v>
      </c>
      <c r="S323" s="124">
        <f t="shared" si="58"/>
        <v>12</v>
      </c>
      <c r="T323" s="124" t="e">
        <f t="shared" si="58"/>
        <v>#N/A</v>
      </c>
      <c r="U323" s="124" t="e">
        <f t="shared" si="58"/>
        <v>#N/A</v>
      </c>
      <c r="V323" s="124" t="e">
        <f t="shared" si="58"/>
        <v>#N/A</v>
      </c>
      <c r="W323" s="124" t="e">
        <f t="shared" si="58"/>
        <v>#N/A</v>
      </c>
      <c r="X323" s="124" t="e">
        <f t="shared" si="58"/>
        <v>#N/A</v>
      </c>
      <c r="Y323" s="124" t="e">
        <f t="shared" si="58"/>
        <v>#N/A</v>
      </c>
      <c r="Z323" s="124" t="e">
        <f t="shared" si="58"/>
        <v>#N/A</v>
      </c>
      <c r="AA323" s="124" t="e">
        <f t="shared" si="58"/>
        <v>#N/A</v>
      </c>
      <c r="AB323" s="124" t="e">
        <f t="shared" si="58"/>
        <v>#N/A</v>
      </c>
      <c r="AC323" s="124" t="e">
        <f t="shared" si="58"/>
        <v>#N/A</v>
      </c>
      <c r="AD323" s="124" t="e">
        <f t="shared" si="58"/>
        <v>#N/A</v>
      </c>
      <c r="AE323" s="124" t="e">
        <f t="shared" si="58"/>
        <v>#N/A</v>
      </c>
      <c r="AF323" s="124" t="e">
        <f t="shared" si="58"/>
        <v>#N/A</v>
      </c>
      <c r="AG323" s="124" t="e">
        <f t="shared" si="57"/>
        <v>#N/A</v>
      </c>
      <c r="AH323" s="124" t="e">
        <f t="shared" si="57"/>
        <v>#N/A</v>
      </c>
      <c r="AJ323" s="98"/>
      <c r="AK323" s="99"/>
      <c r="AL323" s="99"/>
      <c r="AM323" s="99"/>
      <c r="AN323" s="99"/>
      <c r="AO323" s="99"/>
      <c r="AP323" s="99"/>
      <c r="AQ323" s="99"/>
      <c r="AR323" s="99"/>
      <c r="AS323" s="99"/>
      <c r="AT323" s="99"/>
      <c r="AU323" s="2"/>
      <c r="AW323" s="99"/>
      <c r="AX323" s="99"/>
      <c r="AY323" s="99"/>
    </row>
    <row r="324" spans="2:51" s="3" customFormat="1" x14ac:dyDescent="0.2">
      <c r="B324" s="114" t="s">
        <v>291</v>
      </c>
      <c r="C324" s="115" t="s">
        <v>506</v>
      </c>
      <c r="D324" s="116">
        <v>10000</v>
      </c>
      <c r="E324" s="117" t="s">
        <v>136</v>
      </c>
      <c r="F324" s="118" t="s">
        <v>137</v>
      </c>
      <c r="G324" s="118" t="s">
        <v>138</v>
      </c>
      <c r="H324" s="119" t="s">
        <v>139</v>
      </c>
      <c r="I324" s="145">
        <v>12</v>
      </c>
      <c r="J324" s="120">
        <v>43586</v>
      </c>
      <c r="K324" s="120">
        <v>43531</v>
      </c>
      <c r="L324" s="119" t="s">
        <v>137</v>
      </c>
      <c r="M324" s="121">
        <f t="shared" si="48"/>
        <v>11000</v>
      </c>
      <c r="N324" s="121">
        <f t="shared" si="49"/>
        <v>8000</v>
      </c>
      <c r="O324" s="122" t="str">
        <f t="shared" si="50"/>
        <v>No Yes None 11000 8000</v>
      </c>
      <c r="P324" s="123">
        <f>IF(H324="Casement-slider",16,VLOOKUP(O324,'2. Version 5.0 Criteria'!$B$6:$D$39,3,FALSE))</f>
        <v>3</v>
      </c>
      <c r="Q324" s="124" t="e">
        <f t="shared" si="58"/>
        <v>#N/A</v>
      </c>
      <c r="R324" s="124" t="e">
        <f t="shared" si="58"/>
        <v>#N/A</v>
      </c>
      <c r="S324" s="124">
        <f t="shared" si="58"/>
        <v>12</v>
      </c>
      <c r="T324" s="124" t="e">
        <f t="shared" si="58"/>
        <v>#N/A</v>
      </c>
      <c r="U324" s="124" t="e">
        <f t="shared" si="58"/>
        <v>#N/A</v>
      </c>
      <c r="V324" s="124" t="e">
        <f t="shared" si="58"/>
        <v>#N/A</v>
      </c>
      <c r="W324" s="124" t="e">
        <f t="shared" si="58"/>
        <v>#N/A</v>
      </c>
      <c r="X324" s="124" t="e">
        <f t="shared" si="58"/>
        <v>#N/A</v>
      </c>
      <c r="Y324" s="124" t="e">
        <f t="shared" si="58"/>
        <v>#N/A</v>
      </c>
      <c r="Z324" s="124" t="e">
        <f t="shared" si="58"/>
        <v>#N/A</v>
      </c>
      <c r="AA324" s="124" t="e">
        <f t="shared" si="58"/>
        <v>#N/A</v>
      </c>
      <c r="AB324" s="124" t="e">
        <f t="shared" si="58"/>
        <v>#N/A</v>
      </c>
      <c r="AC324" s="124" t="e">
        <f t="shared" si="58"/>
        <v>#N/A</v>
      </c>
      <c r="AD324" s="124" t="e">
        <f t="shared" si="58"/>
        <v>#N/A</v>
      </c>
      <c r="AE324" s="124" t="e">
        <f t="shared" si="58"/>
        <v>#N/A</v>
      </c>
      <c r="AF324" s="124" t="e">
        <f t="shared" si="58"/>
        <v>#N/A</v>
      </c>
      <c r="AG324" s="124" t="e">
        <f t="shared" si="57"/>
        <v>#N/A</v>
      </c>
      <c r="AH324" s="124" t="e">
        <f t="shared" si="57"/>
        <v>#N/A</v>
      </c>
      <c r="AJ324" s="98"/>
      <c r="AK324" s="99"/>
      <c r="AL324" s="99"/>
      <c r="AM324" s="99"/>
      <c r="AN324" s="99"/>
      <c r="AO324" s="99"/>
      <c r="AP324" s="99"/>
      <c r="AQ324" s="99"/>
      <c r="AR324" s="99"/>
      <c r="AS324" s="99"/>
      <c r="AT324" s="99"/>
      <c r="AU324" s="2"/>
      <c r="AW324" s="99"/>
      <c r="AX324" s="99"/>
      <c r="AY324" s="99"/>
    </row>
    <row r="325" spans="2:51" s="3" customFormat="1" x14ac:dyDescent="0.2">
      <c r="B325" s="114" t="s">
        <v>149</v>
      </c>
      <c r="C325" s="115" t="s">
        <v>507</v>
      </c>
      <c r="D325" s="116">
        <v>10000</v>
      </c>
      <c r="E325" s="117" t="s">
        <v>136</v>
      </c>
      <c r="F325" s="118" t="s">
        <v>137</v>
      </c>
      <c r="G325" s="118" t="s">
        <v>138</v>
      </c>
      <c r="H325" s="119" t="s">
        <v>139</v>
      </c>
      <c r="I325" s="145">
        <v>12</v>
      </c>
      <c r="J325" s="120">
        <v>44307</v>
      </c>
      <c r="K325" s="120">
        <v>44307</v>
      </c>
      <c r="L325" s="119" t="s">
        <v>138</v>
      </c>
      <c r="M325" s="121">
        <f t="shared" ref="M325:M388" si="59">IF(IF(D325&lt;6000,6000,IF(D325&lt;8000,8000,IF(D325&lt;11000,11000,IF(D325&lt;14000,14000,IF(D325&lt;20000,20000,IF(D325&lt;28000,28000))))))&lt;&gt;FALSE(),
IF(D325&lt;6000,6000,IF(D325&lt;8000,8000,IF(D325&lt;11000,11000,IF(D325&lt;14000,14000,IF(D325&lt;20000,20000,IF(D325&lt;28000,28000)))))),
"")</f>
        <v>11000</v>
      </c>
      <c r="N325" s="121">
        <f t="shared" ref="N325:N388" si="60">IF(IF(D325&gt;=28000,28000,IF(D325&gt;=20000,20000,IF(D325&gt;=14000,14000,IF(D325&gt;=11000,11000,IF(D325&gt;=8000,8000,IF(D325&gt;=6000,6000))))))&lt;&gt;FALSE(),
IF(D325&gt;=28000,28000,IF(D325&gt;=20000,20000,IF(D325&gt;=14000,14000,IF(D325&gt;=11000,11000,IF(D325&gt;=8000,8000,IF(D325&gt;=6000,6000)))))),"")</f>
        <v>8000</v>
      </c>
      <c r="O325" s="122" t="str">
        <f t="shared" ref="O325:O388" si="61">CONCATENATE(F325," ",G325," ",H325," ",M325," ",N325)</f>
        <v>No Yes None 11000 8000</v>
      </c>
      <c r="P325" s="123">
        <f>IF(H325="Casement-slider",16,VLOOKUP(O325,'2. Version 5.0 Criteria'!$B$6:$D$39,3,FALSE))</f>
        <v>3</v>
      </c>
      <c r="Q325" s="124" t="e">
        <f t="shared" si="58"/>
        <v>#N/A</v>
      </c>
      <c r="R325" s="124" t="e">
        <f t="shared" si="58"/>
        <v>#N/A</v>
      </c>
      <c r="S325" s="124">
        <f t="shared" si="58"/>
        <v>12</v>
      </c>
      <c r="T325" s="124" t="e">
        <f t="shared" si="58"/>
        <v>#N/A</v>
      </c>
      <c r="U325" s="124" t="e">
        <f t="shared" si="58"/>
        <v>#N/A</v>
      </c>
      <c r="V325" s="124" t="e">
        <f t="shared" si="58"/>
        <v>#N/A</v>
      </c>
      <c r="W325" s="124" t="e">
        <f t="shared" si="58"/>
        <v>#N/A</v>
      </c>
      <c r="X325" s="124" t="e">
        <f t="shared" si="58"/>
        <v>#N/A</v>
      </c>
      <c r="Y325" s="124" t="e">
        <f t="shared" si="58"/>
        <v>#N/A</v>
      </c>
      <c r="Z325" s="124" t="e">
        <f t="shared" si="58"/>
        <v>#N/A</v>
      </c>
      <c r="AA325" s="124" t="e">
        <f t="shared" si="58"/>
        <v>#N/A</v>
      </c>
      <c r="AB325" s="124" t="e">
        <f t="shared" si="58"/>
        <v>#N/A</v>
      </c>
      <c r="AC325" s="124" t="e">
        <f t="shared" si="58"/>
        <v>#N/A</v>
      </c>
      <c r="AD325" s="124" t="e">
        <f t="shared" si="58"/>
        <v>#N/A</v>
      </c>
      <c r="AE325" s="124" t="e">
        <f t="shared" si="58"/>
        <v>#N/A</v>
      </c>
      <c r="AF325" s="124" t="e">
        <f t="shared" si="58"/>
        <v>#N/A</v>
      </c>
      <c r="AG325" s="124" t="e">
        <f t="shared" si="57"/>
        <v>#N/A</v>
      </c>
      <c r="AH325" s="124" t="e">
        <f t="shared" si="57"/>
        <v>#N/A</v>
      </c>
      <c r="AJ325" s="98"/>
      <c r="AK325" s="99"/>
      <c r="AL325" s="99"/>
      <c r="AM325" s="99"/>
      <c r="AN325" s="99"/>
      <c r="AO325" s="99"/>
      <c r="AP325" s="99"/>
      <c r="AQ325" s="99"/>
      <c r="AR325" s="99"/>
      <c r="AS325" s="99"/>
      <c r="AT325" s="99"/>
      <c r="AU325" s="2"/>
      <c r="AW325" s="99"/>
      <c r="AX325" s="99"/>
      <c r="AY325" s="99"/>
    </row>
    <row r="326" spans="2:51" s="3" customFormat="1" x14ac:dyDescent="0.2">
      <c r="B326" s="114" t="s">
        <v>297</v>
      </c>
      <c r="C326" s="115" t="s">
        <v>508</v>
      </c>
      <c r="D326" s="116">
        <v>10000</v>
      </c>
      <c r="E326" s="117" t="s">
        <v>136</v>
      </c>
      <c r="F326" s="118" t="s">
        <v>137</v>
      </c>
      <c r="G326" s="118" t="s">
        <v>138</v>
      </c>
      <c r="H326" s="119" t="s">
        <v>139</v>
      </c>
      <c r="I326" s="145">
        <v>12</v>
      </c>
      <c r="J326" s="120">
        <v>42401</v>
      </c>
      <c r="K326" s="120">
        <v>42401</v>
      </c>
      <c r="L326" s="119" t="s">
        <v>138</v>
      </c>
      <c r="M326" s="121">
        <f t="shared" si="59"/>
        <v>11000</v>
      </c>
      <c r="N326" s="121">
        <f t="shared" si="60"/>
        <v>8000</v>
      </c>
      <c r="O326" s="122" t="str">
        <f t="shared" si="61"/>
        <v>No Yes None 11000 8000</v>
      </c>
      <c r="P326" s="123">
        <f>IF(H326="Casement-slider",16,VLOOKUP(O326,'2. Version 5.0 Criteria'!$B$6:$D$39,3,FALSE))</f>
        <v>3</v>
      </c>
      <c r="Q326" s="124" t="e">
        <f t="shared" si="58"/>
        <v>#N/A</v>
      </c>
      <c r="R326" s="124" t="e">
        <f t="shared" si="58"/>
        <v>#N/A</v>
      </c>
      <c r="S326" s="124">
        <f t="shared" si="58"/>
        <v>12</v>
      </c>
      <c r="T326" s="124" t="e">
        <f t="shared" si="58"/>
        <v>#N/A</v>
      </c>
      <c r="U326" s="124" t="e">
        <f t="shared" si="58"/>
        <v>#N/A</v>
      </c>
      <c r="V326" s="124" t="e">
        <f t="shared" si="58"/>
        <v>#N/A</v>
      </c>
      <c r="W326" s="124" t="e">
        <f t="shared" si="58"/>
        <v>#N/A</v>
      </c>
      <c r="X326" s="124" t="e">
        <f t="shared" si="58"/>
        <v>#N/A</v>
      </c>
      <c r="Y326" s="124" t="e">
        <f t="shared" si="58"/>
        <v>#N/A</v>
      </c>
      <c r="Z326" s="124" t="e">
        <f t="shared" si="58"/>
        <v>#N/A</v>
      </c>
      <c r="AA326" s="124" t="e">
        <f t="shared" si="58"/>
        <v>#N/A</v>
      </c>
      <c r="AB326" s="124" t="e">
        <f t="shared" si="58"/>
        <v>#N/A</v>
      </c>
      <c r="AC326" s="124" t="e">
        <f t="shared" si="58"/>
        <v>#N/A</v>
      </c>
      <c r="AD326" s="124" t="e">
        <f t="shared" si="58"/>
        <v>#N/A</v>
      </c>
      <c r="AE326" s="124" t="e">
        <f t="shared" si="58"/>
        <v>#N/A</v>
      </c>
      <c r="AF326" s="124" t="e">
        <f t="shared" si="58"/>
        <v>#N/A</v>
      </c>
      <c r="AG326" s="124" t="e">
        <f t="shared" si="57"/>
        <v>#N/A</v>
      </c>
      <c r="AH326" s="124" t="e">
        <f t="shared" si="57"/>
        <v>#N/A</v>
      </c>
      <c r="AJ326" s="98"/>
      <c r="AK326" s="99"/>
      <c r="AL326" s="99"/>
      <c r="AM326" s="99"/>
      <c r="AN326" s="99"/>
      <c r="AO326" s="99"/>
      <c r="AP326" s="99"/>
      <c r="AQ326" s="99"/>
      <c r="AR326" s="99"/>
      <c r="AS326" s="99"/>
      <c r="AT326" s="99"/>
      <c r="AU326" s="2"/>
      <c r="AW326" s="99"/>
      <c r="AX326" s="99"/>
      <c r="AY326" s="99"/>
    </row>
    <row r="327" spans="2:51" s="3" customFormat="1" x14ac:dyDescent="0.2">
      <c r="B327" s="114" t="s">
        <v>151</v>
      </c>
      <c r="C327" s="115" t="s">
        <v>509</v>
      </c>
      <c r="D327" s="116">
        <v>10000</v>
      </c>
      <c r="E327" s="117" t="s">
        <v>136</v>
      </c>
      <c r="F327" s="118" t="s">
        <v>137</v>
      </c>
      <c r="G327" s="118" t="s">
        <v>138</v>
      </c>
      <c r="H327" s="119" t="s">
        <v>139</v>
      </c>
      <c r="I327" s="145">
        <v>12</v>
      </c>
      <c r="J327" s="120">
        <v>42948</v>
      </c>
      <c r="K327" s="120">
        <v>42948</v>
      </c>
      <c r="L327" s="119" t="s">
        <v>138</v>
      </c>
      <c r="M327" s="121">
        <f t="shared" si="59"/>
        <v>11000</v>
      </c>
      <c r="N327" s="121">
        <f t="shared" si="60"/>
        <v>8000</v>
      </c>
      <c r="O327" s="122" t="str">
        <f t="shared" si="61"/>
        <v>No Yes None 11000 8000</v>
      </c>
      <c r="P327" s="123">
        <f>IF(H327="Casement-slider",16,VLOOKUP(O327,'2. Version 5.0 Criteria'!$B$6:$D$39,3,FALSE))</f>
        <v>3</v>
      </c>
      <c r="Q327" s="124" t="e">
        <f t="shared" si="58"/>
        <v>#N/A</v>
      </c>
      <c r="R327" s="124" t="e">
        <f t="shared" si="58"/>
        <v>#N/A</v>
      </c>
      <c r="S327" s="124">
        <f t="shared" si="58"/>
        <v>12</v>
      </c>
      <c r="T327" s="124" t="e">
        <f t="shared" si="58"/>
        <v>#N/A</v>
      </c>
      <c r="U327" s="124" t="e">
        <f t="shared" si="58"/>
        <v>#N/A</v>
      </c>
      <c r="V327" s="124" t="e">
        <f t="shared" si="58"/>
        <v>#N/A</v>
      </c>
      <c r="W327" s="124" t="e">
        <f t="shared" si="58"/>
        <v>#N/A</v>
      </c>
      <c r="X327" s="124" t="e">
        <f t="shared" si="58"/>
        <v>#N/A</v>
      </c>
      <c r="Y327" s="124" t="e">
        <f t="shared" si="58"/>
        <v>#N/A</v>
      </c>
      <c r="Z327" s="124" t="e">
        <f t="shared" si="58"/>
        <v>#N/A</v>
      </c>
      <c r="AA327" s="124" t="e">
        <f t="shared" si="58"/>
        <v>#N/A</v>
      </c>
      <c r="AB327" s="124" t="e">
        <f t="shared" si="58"/>
        <v>#N/A</v>
      </c>
      <c r="AC327" s="124" t="e">
        <f t="shared" si="58"/>
        <v>#N/A</v>
      </c>
      <c r="AD327" s="124" t="e">
        <f t="shared" si="58"/>
        <v>#N/A</v>
      </c>
      <c r="AE327" s="124" t="e">
        <f t="shared" si="58"/>
        <v>#N/A</v>
      </c>
      <c r="AF327" s="124" t="e">
        <f t="shared" si="58"/>
        <v>#N/A</v>
      </c>
      <c r="AG327" s="124" t="e">
        <f t="shared" si="57"/>
        <v>#N/A</v>
      </c>
      <c r="AH327" s="124" t="e">
        <f t="shared" si="57"/>
        <v>#N/A</v>
      </c>
      <c r="AJ327" s="98"/>
      <c r="AK327" s="99"/>
      <c r="AL327" s="99"/>
      <c r="AM327" s="99"/>
      <c r="AN327" s="99"/>
      <c r="AO327" s="99"/>
      <c r="AP327" s="99"/>
      <c r="AQ327" s="99"/>
      <c r="AR327" s="99"/>
      <c r="AS327" s="99"/>
      <c r="AT327" s="99"/>
      <c r="AU327" s="2"/>
      <c r="AW327" s="99"/>
      <c r="AX327" s="99"/>
      <c r="AY327" s="99"/>
    </row>
    <row r="328" spans="2:51" s="3" customFormat="1" x14ac:dyDescent="0.2">
      <c r="B328" s="114" t="s">
        <v>151</v>
      </c>
      <c r="C328" s="115" t="s">
        <v>510</v>
      </c>
      <c r="D328" s="116">
        <v>10000</v>
      </c>
      <c r="E328" s="117" t="s">
        <v>136</v>
      </c>
      <c r="F328" s="118" t="s">
        <v>137</v>
      </c>
      <c r="G328" s="118" t="s">
        <v>138</v>
      </c>
      <c r="H328" s="119" t="s">
        <v>139</v>
      </c>
      <c r="I328" s="145">
        <v>12</v>
      </c>
      <c r="J328" s="120">
        <v>43586</v>
      </c>
      <c r="K328" s="120">
        <v>43531</v>
      </c>
      <c r="L328" s="119" t="s">
        <v>137</v>
      </c>
      <c r="M328" s="121">
        <f t="shared" si="59"/>
        <v>11000</v>
      </c>
      <c r="N328" s="121">
        <f t="shared" si="60"/>
        <v>8000</v>
      </c>
      <c r="O328" s="122" t="str">
        <f t="shared" si="61"/>
        <v>No Yes None 11000 8000</v>
      </c>
      <c r="P328" s="123">
        <f>IF(H328="Casement-slider",16,VLOOKUP(O328,'2. Version 5.0 Criteria'!$B$6:$D$39,3,FALSE))</f>
        <v>3</v>
      </c>
      <c r="Q328" s="124" t="e">
        <f t="shared" si="58"/>
        <v>#N/A</v>
      </c>
      <c r="R328" s="124" t="e">
        <f t="shared" si="58"/>
        <v>#N/A</v>
      </c>
      <c r="S328" s="124">
        <f t="shared" si="58"/>
        <v>12</v>
      </c>
      <c r="T328" s="124" t="e">
        <f t="shared" si="58"/>
        <v>#N/A</v>
      </c>
      <c r="U328" s="124" t="e">
        <f t="shared" si="58"/>
        <v>#N/A</v>
      </c>
      <c r="V328" s="124" t="e">
        <f t="shared" si="58"/>
        <v>#N/A</v>
      </c>
      <c r="W328" s="124" t="e">
        <f t="shared" si="58"/>
        <v>#N/A</v>
      </c>
      <c r="X328" s="124" t="e">
        <f t="shared" si="58"/>
        <v>#N/A</v>
      </c>
      <c r="Y328" s="124" t="e">
        <f t="shared" si="58"/>
        <v>#N/A</v>
      </c>
      <c r="Z328" s="124" t="e">
        <f t="shared" si="58"/>
        <v>#N/A</v>
      </c>
      <c r="AA328" s="124" t="e">
        <f t="shared" si="58"/>
        <v>#N/A</v>
      </c>
      <c r="AB328" s="124" t="e">
        <f t="shared" si="58"/>
        <v>#N/A</v>
      </c>
      <c r="AC328" s="124" t="e">
        <f t="shared" si="58"/>
        <v>#N/A</v>
      </c>
      <c r="AD328" s="124" t="e">
        <f t="shared" si="58"/>
        <v>#N/A</v>
      </c>
      <c r="AE328" s="124" t="e">
        <f t="shared" si="58"/>
        <v>#N/A</v>
      </c>
      <c r="AF328" s="124" t="e">
        <f t="shared" si="58"/>
        <v>#N/A</v>
      </c>
      <c r="AG328" s="124" t="e">
        <f t="shared" si="57"/>
        <v>#N/A</v>
      </c>
      <c r="AH328" s="124" t="e">
        <f t="shared" si="57"/>
        <v>#N/A</v>
      </c>
      <c r="AJ328" s="98"/>
      <c r="AK328" s="99"/>
      <c r="AL328" s="99"/>
      <c r="AM328" s="99"/>
      <c r="AN328" s="99"/>
      <c r="AO328" s="99"/>
      <c r="AP328" s="99"/>
      <c r="AQ328" s="99"/>
      <c r="AR328" s="99"/>
      <c r="AS328" s="99"/>
      <c r="AT328" s="99"/>
      <c r="AU328" s="2"/>
      <c r="AW328" s="99"/>
      <c r="AX328" s="99"/>
      <c r="AY328" s="99"/>
    </row>
    <row r="329" spans="2:51" s="3" customFormat="1" x14ac:dyDescent="0.2">
      <c r="B329" s="114" t="s">
        <v>511</v>
      </c>
      <c r="C329" s="115" t="s">
        <v>512</v>
      </c>
      <c r="D329" s="116">
        <v>10000</v>
      </c>
      <c r="E329" s="117" t="s">
        <v>136</v>
      </c>
      <c r="F329" s="118" t="s">
        <v>137</v>
      </c>
      <c r="G329" s="118" t="s">
        <v>138</v>
      </c>
      <c r="H329" s="119" t="s">
        <v>139</v>
      </c>
      <c r="I329" s="145">
        <v>12</v>
      </c>
      <c r="J329" s="120">
        <v>42454</v>
      </c>
      <c r="K329" s="120">
        <v>42456</v>
      </c>
      <c r="L329" s="119" t="s">
        <v>138</v>
      </c>
      <c r="M329" s="121">
        <f t="shared" si="59"/>
        <v>11000</v>
      </c>
      <c r="N329" s="121">
        <f t="shared" si="60"/>
        <v>8000</v>
      </c>
      <c r="O329" s="122" t="str">
        <f t="shared" si="61"/>
        <v>No Yes None 11000 8000</v>
      </c>
      <c r="P329" s="123">
        <f>IF(H329="Casement-slider",16,VLOOKUP(O329,'2. Version 5.0 Criteria'!$B$6:$D$39,3,FALSE))</f>
        <v>3</v>
      </c>
      <c r="Q329" s="124" t="e">
        <f t="shared" si="58"/>
        <v>#N/A</v>
      </c>
      <c r="R329" s="124" t="e">
        <f t="shared" si="58"/>
        <v>#N/A</v>
      </c>
      <c r="S329" s="124">
        <f t="shared" si="58"/>
        <v>12</v>
      </c>
      <c r="T329" s="124" t="e">
        <f t="shared" si="58"/>
        <v>#N/A</v>
      </c>
      <c r="U329" s="124" t="e">
        <f t="shared" si="58"/>
        <v>#N/A</v>
      </c>
      <c r="V329" s="124" t="e">
        <f t="shared" si="58"/>
        <v>#N/A</v>
      </c>
      <c r="W329" s="124" t="e">
        <f t="shared" si="58"/>
        <v>#N/A</v>
      </c>
      <c r="X329" s="124" t="e">
        <f t="shared" si="58"/>
        <v>#N/A</v>
      </c>
      <c r="Y329" s="124" t="e">
        <f t="shared" si="58"/>
        <v>#N/A</v>
      </c>
      <c r="Z329" s="124" t="e">
        <f t="shared" si="58"/>
        <v>#N/A</v>
      </c>
      <c r="AA329" s="124" t="e">
        <f t="shared" si="58"/>
        <v>#N/A</v>
      </c>
      <c r="AB329" s="124" t="e">
        <f t="shared" si="58"/>
        <v>#N/A</v>
      </c>
      <c r="AC329" s="124" t="e">
        <f t="shared" si="58"/>
        <v>#N/A</v>
      </c>
      <c r="AD329" s="124" t="e">
        <f t="shared" si="58"/>
        <v>#N/A</v>
      </c>
      <c r="AE329" s="124" t="e">
        <f t="shared" si="58"/>
        <v>#N/A</v>
      </c>
      <c r="AF329" s="124" t="e">
        <f t="shared" si="58"/>
        <v>#N/A</v>
      </c>
      <c r="AG329" s="124" t="e">
        <f t="shared" si="57"/>
        <v>#N/A</v>
      </c>
      <c r="AH329" s="124" t="e">
        <f t="shared" si="57"/>
        <v>#N/A</v>
      </c>
      <c r="AJ329" s="98"/>
      <c r="AK329" s="99"/>
      <c r="AL329" s="99"/>
      <c r="AM329" s="99"/>
      <c r="AN329" s="99"/>
      <c r="AO329" s="99"/>
      <c r="AP329" s="99"/>
      <c r="AQ329" s="99"/>
      <c r="AR329" s="99"/>
      <c r="AS329" s="99"/>
      <c r="AT329" s="99"/>
      <c r="AU329" s="2"/>
      <c r="AW329" s="99"/>
      <c r="AX329" s="99"/>
      <c r="AY329" s="99"/>
    </row>
    <row r="330" spans="2:51" s="3" customFormat="1" x14ac:dyDescent="0.2">
      <c r="B330" s="114" t="s">
        <v>511</v>
      </c>
      <c r="C330" s="115" t="s">
        <v>513</v>
      </c>
      <c r="D330" s="116">
        <v>10000</v>
      </c>
      <c r="E330" s="117" t="s">
        <v>136</v>
      </c>
      <c r="F330" s="118" t="s">
        <v>137</v>
      </c>
      <c r="G330" s="118" t="s">
        <v>138</v>
      </c>
      <c r="H330" s="119" t="s">
        <v>139</v>
      </c>
      <c r="I330" s="145">
        <v>12</v>
      </c>
      <c r="J330" s="120">
        <v>43405</v>
      </c>
      <c r="K330" s="120">
        <v>43412</v>
      </c>
      <c r="L330" s="119" t="s">
        <v>137</v>
      </c>
      <c r="M330" s="121">
        <f t="shared" si="59"/>
        <v>11000</v>
      </c>
      <c r="N330" s="121">
        <f t="shared" si="60"/>
        <v>8000</v>
      </c>
      <c r="O330" s="122" t="str">
        <f t="shared" si="61"/>
        <v>No Yes None 11000 8000</v>
      </c>
      <c r="P330" s="123">
        <f>IF(H330="Casement-slider",16,VLOOKUP(O330,'2. Version 5.0 Criteria'!$B$6:$D$39,3,FALSE))</f>
        <v>3</v>
      </c>
      <c r="Q330" s="124" t="e">
        <f t="shared" si="58"/>
        <v>#N/A</v>
      </c>
      <c r="R330" s="124" t="e">
        <f t="shared" si="58"/>
        <v>#N/A</v>
      </c>
      <c r="S330" s="124">
        <f t="shared" si="58"/>
        <v>12</v>
      </c>
      <c r="T330" s="124" t="e">
        <f t="shared" si="58"/>
        <v>#N/A</v>
      </c>
      <c r="U330" s="124" t="e">
        <f t="shared" si="58"/>
        <v>#N/A</v>
      </c>
      <c r="V330" s="124" t="e">
        <f t="shared" si="58"/>
        <v>#N/A</v>
      </c>
      <c r="W330" s="124" t="e">
        <f t="shared" si="58"/>
        <v>#N/A</v>
      </c>
      <c r="X330" s="124" t="e">
        <f t="shared" si="58"/>
        <v>#N/A</v>
      </c>
      <c r="Y330" s="124" t="e">
        <f t="shared" si="58"/>
        <v>#N/A</v>
      </c>
      <c r="Z330" s="124" t="e">
        <f t="shared" si="58"/>
        <v>#N/A</v>
      </c>
      <c r="AA330" s="124" t="e">
        <f t="shared" si="58"/>
        <v>#N/A</v>
      </c>
      <c r="AB330" s="124" t="e">
        <f t="shared" si="58"/>
        <v>#N/A</v>
      </c>
      <c r="AC330" s="124" t="e">
        <f t="shared" si="58"/>
        <v>#N/A</v>
      </c>
      <c r="AD330" s="124" t="e">
        <f t="shared" si="58"/>
        <v>#N/A</v>
      </c>
      <c r="AE330" s="124" t="e">
        <f t="shared" si="58"/>
        <v>#N/A</v>
      </c>
      <c r="AF330" s="124" t="e">
        <f t="shared" si="58"/>
        <v>#N/A</v>
      </c>
      <c r="AG330" s="124" t="e">
        <f t="shared" si="57"/>
        <v>#N/A</v>
      </c>
      <c r="AH330" s="124" t="e">
        <f t="shared" si="57"/>
        <v>#N/A</v>
      </c>
      <c r="AJ330" s="98"/>
      <c r="AK330" s="99"/>
      <c r="AL330" s="99"/>
      <c r="AM330" s="99"/>
      <c r="AN330" s="99"/>
      <c r="AO330" s="99"/>
      <c r="AP330" s="99"/>
      <c r="AQ330" s="99"/>
      <c r="AR330" s="99"/>
      <c r="AS330" s="99"/>
      <c r="AT330" s="99"/>
      <c r="AU330" s="2"/>
      <c r="AW330" s="99"/>
      <c r="AX330" s="99"/>
      <c r="AY330" s="99"/>
    </row>
    <row r="331" spans="2:51" s="3" customFormat="1" x14ac:dyDescent="0.2">
      <c r="B331" s="114" t="s">
        <v>154</v>
      </c>
      <c r="C331" s="115" t="s">
        <v>514</v>
      </c>
      <c r="D331" s="116">
        <v>10000</v>
      </c>
      <c r="E331" s="117" t="s">
        <v>136</v>
      </c>
      <c r="F331" s="118" t="s">
        <v>137</v>
      </c>
      <c r="G331" s="118" t="s">
        <v>138</v>
      </c>
      <c r="H331" s="119" t="s">
        <v>139</v>
      </c>
      <c r="I331" s="145">
        <v>12</v>
      </c>
      <c r="J331" s="120">
        <v>43398</v>
      </c>
      <c r="K331" s="120">
        <v>43373</v>
      </c>
      <c r="L331" s="119" t="s">
        <v>138</v>
      </c>
      <c r="M331" s="121">
        <f t="shared" si="59"/>
        <v>11000</v>
      </c>
      <c r="N331" s="121">
        <f t="shared" si="60"/>
        <v>8000</v>
      </c>
      <c r="O331" s="122" t="str">
        <f t="shared" si="61"/>
        <v>No Yes None 11000 8000</v>
      </c>
      <c r="P331" s="123">
        <f>IF(H331="Casement-slider",16,VLOOKUP(O331,'2. Version 5.0 Criteria'!$B$6:$D$39,3,FALSE))</f>
        <v>3</v>
      </c>
      <c r="Q331" s="124" t="e">
        <f t="shared" si="58"/>
        <v>#N/A</v>
      </c>
      <c r="R331" s="124" t="e">
        <f t="shared" si="58"/>
        <v>#N/A</v>
      </c>
      <c r="S331" s="124">
        <f t="shared" si="58"/>
        <v>12</v>
      </c>
      <c r="T331" s="124" t="e">
        <f t="shared" si="58"/>
        <v>#N/A</v>
      </c>
      <c r="U331" s="124" t="e">
        <f t="shared" si="58"/>
        <v>#N/A</v>
      </c>
      <c r="V331" s="124" t="e">
        <f t="shared" si="58"/>
        <v>#N/A</v>
      </c>
      <c r="W331" s="124" t="e">
        <f t="shared" si="58"/>
        <v>#N/A</v>
      </c>
      <c r="X331" s="124" t="e">
        <f t="shared" si="58"/>
        <v>#N/A</v>
      </c>
      <c r="Y331" s="124" t="e">
        <f t="shared" si="58"/>
        <v>#N/A</v>
      </c>
      <c r="Z331" s="124" t="e">
        <f t="shared" si="58"/>
        <v>#N/A</v>
      </c>
      <c r="AA331" s="124" t="e">
        <f t="shared" si="58"/>
        <v>#N/A</v>
      </c>
      <c r="AB331" s="124" t="e">
        <f t="shared" si="58"/>
        <v>#N/A</v>
      </c>
      <c r="AC331" s="124" t="e">
        <f t="shared" si="58"/>
        <v>#N/A</v>
      </c>
      <c r="AD331" s="124" t="e">
        <f t="shared" si="58"/>
        <v>#N/A</v>
      </c>
      <c r="AE331" s="124" t="e">
        <f t="shared" si="58"/>
        <v>#N/A</v>
      </c>
      <c r="AF331" s="124" t="e">
        <f t="shared" si="58"/>
        <v>#N/A</v>
      </c>
      <c r="AG331" s="124" t="e">
        <f t="shared" si="57"/>
        <v>#N/A</v>
      </c>
      <c r="AH331" s="124" t="e">
        <f t="shared" si="57"/>
        <v>#N/A</v>
      </c>
      <c r="AJ331" s="98"/>
      <c r="AK331" s="99"/>
      <c r="AL331" s="99"/>
      <c r="AM331" s="99"/>
      <c r="AN331" s="99"/>
      <c r="AO331" s="99"/>
      <c r="AP331" s="99"/>
      <c r="AQ331" s="99"/>
      <c r="AR331" s="99"/>
      <c r="AS331" s="99"/>
      <c r="AT331" s="99"/>
      <c r="AU331" s="2"/>
      <c r="AW331" s="99"/>
      <c r="AX331" s="99"/>
      <c r="AY331" s="99"/>
    </row>
    <row r="332" spans="2:51" s="3" customFormat="1" x14ac:dyDescent="0.2">
      <c r="B332" s="114" t="s">
        <v>154</v>
      </c>
      <c r="C332" s="115" t="s">
        <v>515</v>
      </c>
      <c r="D332" s="116">
        <v>10000</v>
      </c>
      <c r="E332" s="117" t="s">
        <v>136</v>
      </c>
      <c r="F332" s="118" t="s">
        <v>137</v>
      </c>
      <c r="G332" s="118" t="s">
        <v>138</v>
      </c>
      <c r="H332" s="119" t="s">
        <v>139</v>
      </c>
      <c r="I332" s="145">
        <v>12</v>
      </c>
      <c r="J332" s="120">
        <v>42353</v>
      </c>
      <c r="K332" s="120">
        <v>42361</v>
      </c>
      <c r="L332" s="119" t="s">
        <v>137</v>
      </c>
      <c r="M332" s="121">
        <f t="shared" si="59"/>
        <v>11000</v>
      </c>
      <c r="N332" s="121">
        <f t="shared" si="60"/>
        <v>8000</v>
      </c>
      <c r="O332" s="122" t="str">
        <f t="shared" si="61"/>
        <v>No Yes None 11000 8000</v>
      </c>
      <c r="P332" s="123">
        <f>IF(H332="Casement-slider",16,VLOOKUP(O332,'2. Version 5.0 Criteria'!$B$6:$D$39,3,FALSE))</f>
        <v>3</v>
      </c>
      <c r="Q332" s="124" t="e">
        <f t="shared" si="58"/>
        <v>#N/A</v>
      </c>
      <c r="R332" s="124" t="e">
        <f t="shared" si="58"/>
        <v>#N/A</v>
      </c>
      <c r="S332" s="124">
        <f t="shared" si="58"/>
        <v>12</v>
      </c>
      <c r="T332" s="124" t="e">
        <f t="shared" si="58"/>
        <v>#N/A</v>
      </c>
      <c r="U332" s="124" t="e">
        <f t="shared" si="58"/>
        <v>#N/A</v>
      </c>
      <c r="V332" s="124" t="e">
        <f t="shared" si="58"/>
        <v>#N/A</v>
      </c>
      <c r="W332" s="124" t="e">
        <f t="shared" si="58"/>
        <v>#N/A</v>
      </c>
      <c r="X332" s="124" t="e">
        <f t="shared" si="58"/>
        <v>#N/A</v>
      </c>
      <c r="Y332" s="124" t="e">
        <f t="shared" si="58"/>
        <v>#N/A</v>
      </c>
      <c r="Z332" s="124" t="e">
        <f t="shared" si="58"/>
        <v>#N/A</v>
      </c>
      <c r="AA332" s="124" t="e">
        <f t="shared" si="58"/>
        <v>#N/A</v>
      </c>
      <c r="AB332" s="124" t="e">
        <f t="shared" si="58"/>
        <v>#N/A</v>
      </c>
      <c r="AC332" s="124" t="e">
        <f t="shared" si="58"/>
        <v>#N/A</v>
      </c>
      <c r="AD332" s="124" t="e">
        <f t="shared" si="58"/>
        <v>#N/A</v>
      </c>
      <c r="AE332" s="124" t="e">
        <f t="shared" si="58"/>
        <v>#N/A</v>
      </c>
      <c r="AF332" s="124" t="e">
        <f t="shared" si="58"/>
        <v>#N/A</v>
      </c>
      <c r="AG332" s="124" t="e">
        <f t="shared" si="57"/>
        <v>#N/A</v>
      </c>
      <c r="AH332" s="124" t="e">
        <f t="shared" si="57"/>
        <v>#N/A</v>
      </c>
      <c r="AJ332" s="98"/>
      <c r="AK332" s="99"/>
      <c r="AL332" s="99"/>
      <c r="AM332" s="99"/>
      <c r="AN332" s="99"/>
      <c r="AO332" s="99"/>
      <c r="AP332" s="99"/>
      <c r="AQ332" s="99"/>
      <c r="AR332" s="99"/>
      <c r="AS332" s="99"/>
      <c r="AT332" s="99"/>
      <c r="AU332" s="2"/>
      <c r="AW332" s="99"/>
      <c r="AX332" s="99"/>
      <c r="AY332" s="99"/>
    </row>
    <row r="333" spans="2:51" s="3" customFormat="1" x14ac:dyDescent="0.2">
      <c r="B333" s="114" t="s">
        <v>368</v>
      </c>
      <c r="C333" s="115" t="s">
        <v>516</v>
      </c>
      <c r="D333" s="116">
        <v>10000</v>
      </c>
      <c r="E333" s="117" t="s">
        <v>136</v>
      </c>
      <c r="F333" s="118" t="s">
        <v>137</v>
      </c>
      <c r="G333" s="118" t="s">
        <v>138</v>
      </c>
      <c r="H333" s="119" t="s">
        <v>139</v>
      </c>
      <c r="I333" s="145">
        <v>12</v>
      </c>
      <c r="J333" s="120">
        <v>42314</v>
      </c>
      <c r="K333" s="120">
        <v>42317</v>
      </c>
      <c r="L333" s="119" t="s">
        <v>138</v>
      </c>
      <c r="M333" s="121">
        <f t="shared" si="59"/>
        <v>11000</v>
      </c>
      <c r="N333" s="121">
        <f t="shared" si="60"/>
        <v>8000</v>
      </c>
      <c r="O333" s="122" t="str">
        <f t="shared" si="61"/>
        <v>No Yes None 11000 8000</v>
      </c>
      <c r="P333" s="123">
        <f>IF(H333="Casement-slider",16,VLOOKUP(O333,'2. Version 5.0 Criteria'!$B$6:$D$39,3,FALSE))</f>
        <v>3</v>
      </c>
      <c r="Q333" s="124" t="e">
        <f t="shared" si="58"/>
        <v>#N/A</v>
      </c>
      <c r="R333" s="124" t="e">
        <f t="shared" si="58"/>
        <v>#N/A</v>
      </c>
      <c r="S333" s="124">
        <f t="shared" si="58"/>
        <v>12</v>
      </c>
      <c r="T333" s="124" t="e">
        <f t="shared" si="58"/>
        <v>#N/A</v>
      </c>
      <c r="U333" s="124" t="e">
        <f t="shared" si="58"/>
        <v>#N/A</v>
      </c>
      <c r="V333" s="124" t="e">
        <f t="shared" si="58"/>
        <v>#N/A</v>
      </c>
      <c r="W333" s="124" t="e">
        <f t="shared" si="58"/>
        <v>#N/A</v>
      </c>
      <c r="X333" s="124" t="e">
        <f t="shared" si="58"/>
        <v>#N/A</v>
      </c>
      <c r="Y333" s="124" t="e">
        <f t="shared" si="58"/>
        <v>#N/A</v>
      </c>
      <c r="Z333" s="124" t="e">
        <f t="shared" si="58"/>
        <v>#N/A</v>
      </c>
      <c r="AA333" s="124" t="e">
        <f t="shared" si="58"/>
        <v>#N/A</v>
      </c>
      <c r="AB333" s="124" t="e">
        <f t="shared" si="58"/>
        <v>#N/A</v>
      </c>
      <c r="AC333" s="124" t="e">
        <f t="shared" si="58"/>
        <v>#N/A</v>
      </c>
      <c r="AD333" s="124" t="e">
        <f t="shared" si="58"/>
        <v>#N/A</v>
      </c>
      <c r="AE333" s="124" t="e">
        <f t="shared" si="58"/>
        <v>#N/A</v>
      </c>
      <c r="AF333" s="124" t="e">
        <f t="shared" si="58"/>
        <v>#N/A</v>
      </c>
      <c r="AG333" s="124" t="e">
        <f t="shared" si="57"/>
        <v>#N/A</v>
      </c>
      <c r="AH333" s="124" t="e">
        <f t="shared" si="57"/>
        <v>#N/A</v>
      </c>
      <c r="AJ333" s="98"/>
      <c r="AK333" s="99"/>
      <c r="AL333" s="99"/>
      <c r="AM333" s="99"/>
      <c r="AN333" s="99"/>
      <c r="AO333" s="99"/>
      <c r="AP333" s="99"/>
      <c r="AQ333" s="99"/>
      <c r="AR333" s="99"/>
      <c r="AS333" s="99"/>
      <c r="AT333" s="99"/>
      <c r="AU333" s="2"/>
      <c r="AW333" s="99"/>
      <c r="AX333" s="99"/>
      <c r="AY333" s="99"/>
    </row>
    <row r="334" spans="2:51" s="3" customFormat="1" x14ac:dyDescent="0.2">
      <c r="B334" s="114" t="s">
        <v>368</v>
      </c>
      <c r="C334" s="115" t="s">
        <v>517</v>
      </c>
      <c r="D334" s="116">
        <v>10000</v>
      </c>
      <c r="E334" s="117" t="s">
        <v>136</v>
      </c>
      <c r="F334" s="118" t="s">
        <v>137</v>
      </c>
      <c r="G334" s="118" t="s">
        <v>138</v>
      </c>
      <c r="H334" s="119" t="s">
        <v>139</v>
      </c>
      <c r="I334" s="145">
        <v>12</v>
      </c>
      <c r="J334" s="120">
        <v>44511</v>
      </c>
      <c r="K334" s="120">
        <v>44207</v>
      </c>
      <c r="L334" s="119" t="s">
        <v>137</v>
      </c>
      <c r="M334" s="121">
        <f t="shared" si="59"/>
        <v>11000</v>
      </c>
      <c r="N334" s="121">
        <f t="shared" si="60"/>
        <v>8000</v>
      </c>
      <c r="O334" s="122" t="str">
        <f t="shared" si="61"/>
        <v>No Yes None 11000 8000</v>
      </c>
      <c r="P334" s="123">
        <f>IF(H334="Casement-slider",16,VLOOKUP(O334,'2. Version 5.0 Criteria'!$B$6:$D$39,3,FALSE))</f>
        <v>3</v>
      </c>
      <c r="Q334" s="124" t="e">
        <f t="shared" si="58"/>
        <v>#N/A</v>
      </c>
      <c r="R334" s="124" t="e">
        <f t="shared" si="58"/>
        <v>#N/A</v>
      </c>
      <c r="S334" s="124">
        <f t="shared" si="58"/>
        <v>12</v>
      </c>
      <c r="T334" s="124" t="e">
        <f t="shared" si="58"/>
        <v>#N/A</v>
      </c>
      <c r="U334" s="124" t="e">
        <f t="shared" si="58"/>
        <v>#N/A</v>
      </c>
      <c r="V334" s="124" t="e">
        <f t="shared" si="58"/>
        <v>#N/A</v>
      </c>
      <c r="W334" s="124" t="e">
        <f t="shared" si="58"/>
        <v>#N/A</v>
      </c>
      <c r="X334" s="124" t="e">
        <f t="shared" si="58"/>
        <v>#N/A</v>
      </c>
      <c r="Y334" s="124" t="e">
        <f t="shared" si="58"/>
        <v>#N/A</v>
      </c>
      <c r="Z334" s="124" t="e">
        <f t="shared" si="58"/>
        <v>#N/A</v>
      </c>
      <c r="AA334" s="124" t="e">
        <f t="shared" si="58"/>
        <v>#N/A</v>
      </c>
      <c r="AB334" s="124" t="e">
        <f t="shared" si="58"/>
        <v>#N/A</v>
      </c>
      <c r="AC334" s="124" t="e">
        <f t="shared" si="58"/>
        <v>#N/A</v>
      </c>
      <c r="AD334" s="124" t="e">
        <f t="shared" si="58"/>
        <v>#N/A</v>
      </c>
      <c r="AE334" s="124" t="e">
        <f t="shared" si="58"/>
        <v>#N/A</v>
      </c>
      <c r="AF334" s="124" t="e">
        <f t="shared" si="58"/>
        <v>#N/A</v>
      </c>
      <c r="AG334" s="124" t="e">
        <f t="shared" si="57"/>
        <v>#N/A</v>
      </c>
      <c r="AH334" s="124" t="e">
        <f t="shared" si="57"/>
        <v>#N/A</v>
      </c>
      <c r="AJ334" s="98"/>
      <c r="AK334" s="99"/>
      <c r="AL334" s="99"/>
      <c r="AM334" s="99"/>
      <c r="AN334" s="99"/>
      <c r="AO334" s="99"/>
      <c r="AP334" s="99"/>
      <c r="AQ334" s="99"/>
      <c r="AR334" s="99"/>
      <c r="AS334" s="99"/>
      <c r="AT334" s="99"/>
      <c r="AU334" s="2"/>
      <c r="AW334" s="99"/>
      <c r="AX334" s="99"/>
      <c r="AY334" s="99"/>
    </row>
    <row r="335" spans="2:51" s="3" customFormat="1" x14ac:dyDescent="0.2">
      <c r="B335" s="114" t="s">
        <v>368</v>
      </c>
      <c r="C335" s="115" t="s">
        <v>517</v>
      </c>
      <c r="D335" s="116">
        <v>10000</v>
      </c>
      <c r="E335" s="117" t="s">
        <v>136</v>
      </c>
      <c r="F335" s="118" t="s">
        <v>137</v>
      </c>
      <c r="G335" s="118" t="s">
        <v>138</v>
      </c>
      <c r="H335" s="119" t="s">
        <v>139</v>
      </c>
      <c r="I335" s="145">
        <v>12</v>
      </c>
      <c r="J335" s="120">
        <v>44511</v>
      </c>
      <c r="K335" s="120">
        <v>44207</v>
      </c>
      <c r="L335" s="119" t="s">
        <v>137</v>
      </c>
      <c r="M335" s="121">
        <f t="shared" si="59"/>
        <v>11000</v>
      </c>
      <c r="N335" s="121">
        <f t="shared" si="60"/>
        <v>8000</v>
      </c>
      <c r="O335" s="122" t="str">
        <f t="shared" si="61"/>
        <v>No Yes None 11000 8000</v>
      </c>
      <c r="P335" s="123">
        <f>IF(H335="Casement-slider",16,VLOOKUP(O335,'2. Version 5.0 Criteria'!$B$6:$D$39,3,FALSE))</f>
        <v>3</v>
      </c>
      <c r="Q335" s="124" t="e">
        <f t="shared" si="58"/>
        <v>#N/A</v>
      </c>
      <c r="R335" s="124" t="e">
        <f t="shared" si="58"/>
        <v>#N/A</v>
      </c>
      <c r="S335" s="124">
        <f t="shared" si="58"/>
        <v>12</v>
      </c>
      <c r="T335" s="124" t="e">
        <f t="shared" si="58"/>
        <v>#N/A</v>
      </c>
      <c r="U335" s="124" t="e">
        <f t="shared" si="58"/>
        <v>#N/A</v>
      </c>
      <c r="V335" s="124" t="e">
        <f t="shared" si="58"/>
        <v>#N/A</v>
      </c>
      <c r="W335" s="124" t="e">
        <f t="shared" si="58"/>
        <v>#N/A</v>
      </c>
      <c r="X335" s="124" t="e">
        <f t="shared" si="58"/>
        <v>#N/A</v>
      </c>
      <c r="Y335" s="124" t="e">
        <f t="shared" si="58"/>
        <v>#N/A</v>
      </c>
      <c r="Z335" s="124" t="e">
        <f t="shared" si="58"/>
        <v>#N/A</v>
      </c>
      <c r="AA335" s="124" t="e">
        <f t="shared" si="58"/>
        <v>#N/A</v>
      </c>
      <c r="AB335" s="124" t="e">
        <f t="shared" si="58"/>
        <v>#N/A</v>
      </c>
      <c r="AC335" s="124" t="e">
        <f t="shared" si="58"/>
        <v>#N/A</v>
      </c>
      <c r="AD335" s="124" t="e">
        <f t="shared" si="58"/>
        <v>#N/A</v>
      </c>
      <c r="AE335" s="124" t="e">
        <f t="shared" si="58"/>
        <v>#N/A</v>
      </c>
      <c r="AF335" s="124" t="e">
        <f t="shared" si="58"/>
        <v>#N/A</v>
      </c>
      <c r="AG335" s="124" t="e">
        <f t="shared" si="57"/>
        <v>#N/A</v>
      </c>
      <c r="AH335" s="124" t="e">
        <f t="shared" si="57"/>
        <v>#N/A</v>
      </c>
      <c r="AJ335" s="98"/>
      <c r="AK335" s="99"/>
      <c r="AL335" s="99"/>
      <c r="AM335" s="99"/>
      <c r="AN335" s="99"/>
      <c r="AO335" s="99"/>
      <c r="AP335" s="99"/>
      <c r="AQ335" s="99"/>
      <c r="AR335" s="99"/>
      <c r="AS335" s="99"/>
      <c r="AT335" s="99"/>
      <c r="AU335" s="2"/>
      <c r="AW335" s="99"/>
      <c r="AX335" s="99"/>
      <c r="AY335" s="99"/>
    </row>
    <row r="336" spans="2:51" s="3" customFormat="1" x14ac:dyDescent="0.2">
      <c r="B336" s="114" t="s">
        <v>303</v>
      </c>
      <c r="C336" s="115" t="s">
        <v>518</v>
      </c>
      <c r="D336" s="116">
        <v>10000</v>
      </c>
      <c r="E336" s="117" t="s">
        <v>136</v>
      </c>
      <c r="F336" s="118" t="s">
        <v>137</v>
      </c>
      <c r="G336" s="118" t="s">
        <v>138</v>
      </c>
      <c r="H336" s="119" t="s">
        <v>139</v>
      </c>
      <c r="I336" s="145">
        <v>12</v>
      </c>
      <c r="J336" s="120">
        <v>43084</v>
      </c>
      <c r="K336" s="120">
        <v>43094</v>
      </c>
      <c r="L336" s="119" t="s">
        <v>138</v>
      </c>
      <c r="M336" s="121">
        <f t="shared" si="59"/>
        <v>11000</v>
      </c>
      <c r="N336" s="121">
        <f t="shared" si="60"/>
        <v>8000</v>
      </c>
      <c r="O336" s="122" t="str">
        <f t="shared" si="61"/>
        <v>No Yes None 11000 8000</v>
      </c>
      <c r="P336" s="123">
        <f>IF(H336="Casement-slider",16,VLOOKUP(O336,'2. Version 5.0 Criteria'!$B$6:$D$39,3,FALSE))</f>
        <v>3</v>
      </c>
      <c r="Q336" s="124" t="e">
        <f t="shared" si="58"/>
        <v>#N/A</v>
      </c>
      <c r="R336" s="124" t="e">
        <f t="shared" si="58"/>
        <v>#N/A</v>
      </c>
      <c r="S336" s="124">
        <f t="shared" si="58"/>
        <v>12</v>
      </c>
      <c r="T336" s="124" t="e">
        <f t="shared" si="58"/>
        <v>#N/A</v>
      </c>
      <c r="U336" s="124" t="e">
        <f t="shared" si="58"/>
        <v>#N/A</v>
      </c>
      <c r="V336" s="124" t="e">
        <f t="shared" si="58"/>
        <v>#N/A</v>
      </c>
      <c r="W336" s="124" t="e">
        <f t="shared" si="58"/>
        <v>#N/A</v>
      </c>
      <c r="X336" s="124" t="e">
        <f t="shared" si="58"/>
        <v>#N/A</v>
      </c>
      <c r="Y336" s="124" t="e">
        <f t="shared" si="58"/>
        <v>#N/A</v>
      </c>
      <c r="Z336" s="124" t="e">
        <f t="shared" si="58"/>
        <v>#N/A</v>
      </c>
      <c r="AA336" s="124" t="e">
        <f t="shared" si="58"/>
        <v>#N/A</v>
      </c>
      <c r="AB336" s="124" t="e">
        <f t="shared" si="58"/>
        <v>#N/A</v>
      </c>
      <c r="AC336" s="124" t="e">
        <f t="shared" si="58"/>
        <v>#N/A</v>
      </c>
      <c r="AD336" s="124" t="e">
        <f t="shared" si="58"/>
        <v>#N/A</v>
      </c>
      <c r="AE336" s="124" t="e">
        <f t="shared" si="58"/>
        <v>#N/A</v>
      </c>
      <c r="AF336" s="124" t="e">
        <f t="shared" ref="AF336:AH351" si="62">IF($P336=AF$3, $I336, NA())</f>
        <v>#N/A</v>
      </c>
      <c r="AG336" s="124" t="e">
        <f t="shared" si="62"/>
        <v>#N/A</v>
      </c>
      <c r="AH336" s="124" t="e">
        <f t="shared" si="62"/>
        <v>#N/A</v>
      </c>
      <c r="AJ336" s="98"/>
      <c r="AK336" s="99"/>
      <c r="AL336" s="99"/>
      <c r="AM336" s="99"/>
      <c r="AN336" s="99"/>
      <c r="AO336" s="99"/>
      <c r="AP336" s="99"/>
      <c r="AQ336" s="99"/>
      <c r="AR336" s="99"/>
      <c r="AS336" s="99"/>
      <c r="AT336" s="99"/>
      <c r="AU336" s="2"/>
      <c r="AW336" s="99"/>
      <c r="AX336" s="99"/>
      <c r="AY336" s="99"/>
    </row>
    <row r="337" spans="2:51" s="3" customFormat="1" x14ac:dyDescent="0.2">
      <c r="B337" s="114" t="s">
        <v>303</v>
      </c>
      <c r="C337" s="115" t="s">
        <v>519</v>
      </c>
      <c r="D337" s="116">
        <v>10000</v>
      </c>
      <c r="E337" s="117" t="s">
        <v>136</v>
      </c>
      <c r="F337" s="118" t="s">
        <v>137</v>
      </c>
      <c r="G337" s="118" t="s">
        <v>138</v>
      </c>
      <c r="H337" s="119" t="s">
        <v>139</v>
      </c>
      <c r="I337" s="145">
        <v>12</v>
      </c>
      <c r="J337" s="120">
        <v>43425</v>
      </c>
      <c r="K337" s="120">
        <v>43373</v>
      </c>
      <c r="L337" s="119" t="s">
        <v>137</v>
      </c>
      <c r="M337" s="121">
        <f t="shared" si="59"/>
        <v>11000</v>
      </c>
      <c r="N337" s="121">
        <f t="shared" si="60"/>
        <v>8000</v>
      </c>
      <c r="O337" s="122" t="str">
        <f t="shared" si="61"/>
        <v>No Yes None 11000 8000</v>
      </c>
      <c r="P337" s="123">
        <f>IF(H337="Casement-slider",16,VLOOKUP(O337,'2. Version 5.0 Criteria'!$B$6:$D$39,3,FALSE))</f>
        <v>3</v>
      </c>
      <c r="Q337" s="124" t="e">
        <f t="shared" ref="Q337:AF352" si="63">IF($P337=Q$3, $I337, NA())</f>
        <v>#N/A</v>
      </c>
      <c r="R337" s="124" t="e">
        <f t="shared" si="63"/>
        <v>#N/A</v>
      </c>
      <c r="S337" s="124">
        <f t="shared" si="63"/>
        <v>12</v>
      </c>
      <c r="T337" s="124" t="e">
        <f t="shared" si="63"/>
        <v>#N/A</v>
      </c>
      <c r="U337" s="124" t="e">
        <f t="shared" si="63"/>
        <v>#N/A</v>
      </c>
      <c r="V337" s="124" t="e">
        <f t="shared" si="63"/>
        <v>#N/A</v>
      </c>
      <c r="W337" s="124" t="e">
        <f t="shared" si="63"/>
        <v>#N/A</v>
      </c>
      <c r="X337" s="124" t="e">
        <f t="shared" si="63"/>
        <v>#N/A</v>
      </c>
      <c r="Y337" s="124" t="e">
        <f t="shared" si="63"/>
        <v>#N/A</v>
      </c>
      <c r="Z337" s="124" t="e">
        <f t="shared" si="63"/>
        <v>#N/A</v>
      </c>
      <c r="AA337" s="124" t="e">
        <f t="shared" si="63"/>
        <v>#N/A</v>
      </c>
      <c r="AB337" s="124" t="e">
        <f t="shared" si="63"/>
        <v>#N/A</v>
      </c>
      <c r="AC337" s="124" t="e">
        <f t="shared" si="63"/>
        <v>#N/A</v>
      </c>
      <c r="AD337" s="124" t="e">
        <f t="shared" si="63"/>
        <v>#N/A</v>
      </c>
      <c r="AE337" s="124" t="e">
        <f t="shared" si="63"/>
        <v>#N/A</v>
      </c>
      <c r="AF337" s="124" t="e">
        <f t="shared" si="63"/>
        <v>#N/A</v>
      </c>
      <c r="AG337" s="124" t="e">
        <f t="shared" si="62"/>
        <v>#N/A</v>
      </c>
      <c r="AH337" s="124" t="e">
        <f t="shared" si="62"/>
        <v>#N/A</v>
      </c>
      <c r="AJ337" s="98"/>
      <c r="AK337" s="99"/>
      <c r="AL337" s="99"/>
      <c r="AM337" s="99"/>
      <c r="AN337" s="99"/>
      <c r="AO337" s="99"/>
      <c r="AP337" s="99"/>
      <c r="AQ337" s="99"/>
      <c r="AR337" s="99"/>
      <c r="AS337" s="99"/>
      <c r="AT337" s="99"/>
      <c r="AU337" s="2"/>
      <c r="AW337" s="99"/>
      <c r="AX337" s="99"/>
      <c r="AY337" s="99"/>
    </row>
    <row r="338" spans="2:51" s="3" customFormat="1" x14ac:dyDescent="0.2">
      <c r="B338" s="114" t="s">
        <v>157</v>
      </c>
      <c r="C338" s="115" t="s">
        <v>520</v>
      </c>
      <c r="D338" s="116">
        <v>10000</v>
      </c>
      <c r="E338" s="117" t="s">
        <v>136</v>
      </c>
      <c r="F338" s="118" t="s">
        <v>137</v>
      </c>
      <c r="G338" s="118" t="s">
        <v>138</v>
      </c>
      <c r="H338" s="119" t="s">
        <v>139</v>
      </c>
      <c r="I338" s="145">
        <v>12</v>
      </c>
      <c r="J338" s="120">
        <v>42772</v>
      </c>
      <c r="K338" s="120">
        <v>42772</v>
      </c>
      <c r="L338" s="119" t="s">
        <v>138</v>
      </c>
      <c r="M338" s="121">
        <f t="shared" si="59"/>
        <v>11000</v>
      </c>
      <c r="N338" s="121">
        <f t="shared" si="60"/>
        <v>8000</v>
      </c>
      <c r="O338" s="122" t="str">
        <f t="shared" si="61"/>
        <v>No Yes None 11000 8000</v>
      </c>
      <c r="P338" s="123">
        <f>IF(H338="Casement-slider",16,VLOOKUP(O338,'2. Version 5.0 Criteria'!$B$6:$D$39,3,FALSE))</f>
        <v>3</v>
      </c>
      <c r="Q338" s="124" t="e">
        <f t="shared" si="63"/>
        <v>#N/A</v>
      </c>
      <c r="R338" s="124" t="e">
        <f t="shared" si="63"/>
        <v>#N/A</v>
      </c>
      <c r="S338" s="124">
        <f t="shared" si="63"/>
        <v>12</v>
      </c>
      <c r="T338" s="124" t="e">
        <f t="shared" si="63"/>
        <v>#N/A</v>
      </c>
      <c r="U338" s="124" t="e">
        <f t="shared" si="63"/>
        <v>#N/A</v>
      </c>
      <c r="V338" s="124" t="e">
        <f t="shared" si="63"/>
        <v>#N/A</v>
      </c>
      <c r="W338" s="124" t="e">
        <f t="shared" si="63"/>
        <v>#N/A</v>
      </c>
      <c r="X338" s="124" t="e">
        <f t="shared" si="63"/>
        <v>#N/A</v>
      </c>
      <c r="Y338" s="124" t="e">
        <f t="shared" si="63"/>
        <v>#N/A</v>
      </c>
      <c r="Z338" s="124" t="e">
        <f t="shared" si="63"/>
        <v>#N/A</v>
      </c>
      <c r="AA338" s="124" t="e">
        <f t="shared" si="63"/>
        <v>#N/A</v>
      </c>
      <c r="AB338" s="124" t="e">
        <f t="shared" si="63"/>
        <v>#N/A</v>
      </c>
      <c r="AC338" s="124" t="e">
        <f t="shared" si="63"/>
        <v>#N/A</v>
      </c>
      <c r="AD338" s="124" t="e">
        <f t="shared" si="63"/>
        <v>#N/A</v>
      </c>
      <c r="AE338" s="124" t="e">
        <f t="shared" si="63"/>
        <v>#N/A</v>
      </c>
      <c r="AF338" s="124" t="e">
        <f t="shared" si="63"/>
        <v>#N/A</v>
      </c>
      <c r="AG338" s="124" t="e">
        <f t="shared" si="62"/>
        <v>#N/A</v>
      </c>
      <c r="AH338" s="124" t="e">
        <f t="shared" si="62"/>
        <v>#N/A</v>
      </c>
      <c r="AJ338" s="98"/>
      <c r="AK338" s="99"/>
      <c r="AL338" s="99"/>
      <c r="AM338" s="99"/>
      <c r="AN338" s="99"/>
      <c r="AO338" s="99"/>
      <c r="AP338" s="99"/>
      <c r="AQ338" s="99"/>
      <c r="AR338" s="99"/>
      <c r="AS338" s="99"/>
      <c r="AT338" s="99"/>
      <c r="AU338" s="2"/>
      <c r="AW338" s="99"/>
      <c r="AX338" s="99"/>
      <c r="AY338" s="99"/>
    </row>
    <row r="339" spans="2:51" s="3" customFormat="1" x14ac:dyDescent="0.2">
      <c r="B339" s="114" t="s">
        <v>157</v>
      </c>
      <c r="C339" s="115" t="s">
        <v>521</v>
      </c>
      <c r="D339" s="116">
        <v>10000</v>
      </c>
      <c r="E339" s="117" t="s">
        <v>136</v>
      </c>
      <c r="F339" s="118" t="s">
        <v>137</v>
      </c>
      <c r="G339" s="118" t="s">
        <v>138</v>
      </c>
      <c r="H339" s="119" t="s">
        <v>139</v>
      </c>
      <c r="I339" s="145">
        <v>12</v>
      </c>
      <c r="J339" s="120">
        <v>42772</v>
      </c>
      <c r="K339" s="120">
        <v>42772</v>
      </c>
      <c r="L339" s="119" t="s">
        <v>137</v>
      </c>
      <c r="M339" s="121">
        <f t="shared" si="59"/>
        <v>11000</v>
      </c>
      <c r="N339" s="121">
        <f t="shared" si="60"/>
        <v>8000</v>
      </c>
      <c r="O339" s="122" t="str">
        <f t="shared" si="61"/>
        <v>No Yes None 11000 8000</v>
      </c>
      <c r="P339" s="123">
        <f>IF(H339="Casement-slider",16,VLOOKUP(O339,'2. Version 5.0 Criteria'!$B$6:$D$39,3,FALSE))</f>
        <v>3</v>
      </c>
      <c r="Q339" s="124" t="e">
        <f t="shared" si="63"/>
        <v>#N/A</v>
      </c>
      <c r="R339" s="124" t="e">
        <f t="shared" si="63"/>
        <v>#N/A</v>
      </c>
      <c r="S339" s="124">
        <f t="shared" si="63"/>
        <v>12</v>
      </c>
      <c r="T339" s="124" t="e">
        <f t="shared" si="63"/>
        <v>#N/A</v>
      </c>
      <c r="U339" s="124" t="e">
        <f t="shared" si="63"/>
        <v>#N/A</v>
      </c>
      <c r="V339" s="124" t="e">
        <f t="shared" si="63"/>
        <v>#N/A</v>
      </c>
      <c r="W339" s="124" t="e">
        <f t="shared" si="63"/>
        <v>#N/A</v>
      </c>
      <c r="X339" s="124" t="e">
        <f t="shared" si="63"/>
        <v>#N/A</v>
      </c>
      <c r="Y339" s="124" t="e">
        <f t="shared" si="63"/>
        <v>#N/A</v>
      </c>
      <c r="Z339" s="124" t="e">
        <f t="shared" si="63"/>
        <v>#N/A</v>
      </c>
      <c r="AA339" s="124" t="e">
        <f t="shared" si="63"/>
        <v>#N/A</v>
      </c>
      <c r="AB339" s="124" t="e">
        <f t="shared" si="63"/>
        <v>#N/A</v>
      </c>
      <c r="AC339" s="124" t="e">
        <f t="shared" si="63"/>
        <v>#N/A</v>
      </c>
      <c r="AD339" s="124" t="e">
        <f t="shared" si="63"/>
        <v>#N/A</v>
      </c>
      <c r="AE339" s="124" t="e">
        <f t="shared" si="63"/>
        <v>#N/A</v>
      </c>
      <c r="AF339" s="124" t="e">
        <f t="shared" si="63"/>
        <v>#N/A</v>
      </c>
      <c r="AG339" s="124" t="e">
        <f t="shared" si="62"/>
        <v>#N/A</v>
      </c>
      <c r="AH339" s="124" t="e">
        <f t="shared" si="62"/>
        <v>#N/A</v>
      </c>
      <c r="AJ339" s="98"/>
      <c r="AK339" s="99"/>
      <c r="AL339" s="99"/>
      <c r="AM339" s="99"/>
      <c r="AN339" s="99"/>
      <c r="AO339" s="99"/>
      <c r="AP339" s="99"/>
      <c r="AQ339" s="99"/>
      <c r="AR339" s="99"/>
      <c r="AS339" s="99"/>
      <c r="AT339" s="99"/>
      <c r="AU339" s="2"/>
      <c r="AW339" s="99"/>
      <c r="AX339" s="99"/>
      <c r="AY339" s="99"/>
    </row>
    <row r="340" spans="2:51" s="3" customFormat="1" x14ac:dyDescent="0.2">
      <c r="B340" s="114" t="s">
        <v>157</v>
      </c>
      <c r="C340" s="115" t="s">
        <v>522</v>
      </c>
      <c r="D340" s="116">
        <v>10000</v>
      </c>
      <c r="E340" s="117" t="s">
        <v>136</v>
      </c>
      <c r="F340" s="118" t="s">
        <v>137</v>
      </c>
      <c r="G340" s="118" t="s">
        <v>138</v>
      </c>
      <c r="H340" s="119" t="s">
        <v>139</v>
      </c>
      <c r="I340" s="145">
        <v>12</v>
      </c>
      <c r="J340" s="120">
        <v>43525</v>
      </c>
      <c r="K340" s="120">
        <v>43531</v>
      </c>
      <c r="L340" s="119" t="s">
        <v>137</v>
      </c>
      <c r="M340" s="121">
        <f t="shared" si="59"/>
        <v>11000</v>
      </c>
      <c r="N340" s="121">
        <f t="shared" si="60"/>
        <v>8000</v>
      </c>
      <c r="O340" s="122" t="str">
        <f t="shared" si="61"/>
        <v>No Yes None 11000 8000</v>
      </c>
      <c r="P340" s="123">
        <f>IF(H340="Casement-slider",16,VLOOKUP(O340,'2. Version 5.0 Criteria'!$B$6:$D$39,3,FALSE))</f>
        <v>3</v>
      </c>
      <c r="Q340" s="124" t="e">
        <f t="shared" si="63"/>
        <v>#N/A</v>
      </c>
      <c r="R340" s="124" t="e">
        <f t="shared" si="63"/>
        <v>#N/A</v>
      </c>
      <c r="S340" s="124">
        <f t="shared" si="63"/>
        <v>12</v>
      </c>
      <c r="T340" s="124" t="e">
        <f t="shared" si="63"/>
        <v>#N/A</v>
      </c>
      <c r="U340" s="124" t="e">
        <f t="shared" si="63"/>
        <v>#N/A</v>
      </c>
      <c r="V340" s="124" t="e">
        <f t="shared" si="63"/>
        <v>#N/A</v>
      </c>
      <c r="W340" s="124" t="e">
        <f t="shared" si="63"/>
        <v>#N/A</v>
      </c>
      <c r="X340" s="124" t="e">
        <f t="shared" si="63"/>
        <v>#N/A</v>
      </c>
      <c r="Y340" s="124" t="e">
        <f t="shared" si="63"/>
        <v>#N/A</v>
      </c>
      <c r="Z340" s="124" t="e">
        <f t="shared" si="63"/>
        <v>#N/A</v>
      </c>
      <c r="AA340" s="124" t="e">
        <f t="shared" si="63"/>
        <v>#N/A</v>
      </c>
      <c r="AB340" s="124" t="e">
        <f t="shared" si="63"/>
        <v>#N/A</v>
      </c>
      <c r="AC340" s="124" t="e">
        <f t="shared" si="63"/>
        <v>#N/A</v>
      </c>
      <c r="AD340" s="124" t="e">
        <f t="shared" si="63"/>
        <v>#N/A</v>
      </c>
      <c r="AE340" s="124" t="e">
        <f t="shared" si="63"/>
        <v>#N/A</v>
      </c>
      <c r="AF340" s="124" t="e">
        <f t="shared" si="63"/>
        <v>#N/A</v>
      </c>
      <c r="AG340" s="124" t="e">
        <f t="shared" si="62"/>
        <v>#N/A</v>
      </c>
      <c r="AH340" s="124" t="e">
        <f t="shared" si="62"/>
        <v>#N/A</v>
      </c>
      <c r="AJ340" s="98"/>
      <c r="AK340" s="99"/>
      <c r="AL340" s="99"/>
      <c r="AM340" s="99"/>
      <c r="AN340" s="99"/>
      <c r="AO340" s="99"/>
      <c r="AP340" s="99"/>
      <c r="AQ340" s="99"/>
      <c r="AR340" s="99"/>
      <c r="AS340" s="99"/>
      <c r="AT340" s="99"/>
      <c r="AU340" s="2"/>
      <c r="AW340" s="99"/>
      <c r="AX340" s="99"/>
      <c r="AY340" s="99"/>
    </row>
    <row r="341" spans="2:51" s="3" customFormat="1" x14ac:dyDescent="0.2">
      <c r="B341" s="114" t="s">
        <v>157</v>
      </c>
      <c r="C341" s="115" t="s">
        <v>522</v>
      </c>
      <c r="D341" s="116">
        <v>10000</v>
      </c>
      <c r="E341" s="117" t="s">
        <v>136</v>
      </c>
      <c r="F341" s="118" t="s">
        <v>137</v>
      </c>
      <c r="G341" s="118" t="s">
        <v>138</v>
      </c>
      <c r="H341" s="119" t="s">
        <v>139</v>
      </c>
      <c r="I341" s="145">
        <v>12</v>
      </c>
      <c r="J341" s="120">
        <v>44513</v>
      </c>
      <c r="K341" s="120">
        <v>44540</v>
      </c>
      <c r="L341" s="119" t="s">
        <v>137</v>
      </c>
      <c r="M341" s="121">
        <f t="shared" si="59"/>
        <v>11000</v>
      </c>
      <c r="N341" s="121">
        <f t="shared" si="60"/>
        <v>8000</v>
      </c>
      <c r="O341" s="122" t="str">
        <f t="shared" si="61"/>
        <v>No Yes None 11000 8000</v>
      </c>
      <c r="P341" s="123">
        <f>IF(H341="Casement-slider",16,VLOOKUP(O341,'2. Version 5.0 Criteria'!$B$6:$D$39,3,FALSE))</f>
        <v>3</v>
      </c>
      <c r="Q341" s="124" t="e">
        <f t="shared" si="63"/>
        <v>#N/A</v>
      </c>
      <c r="R341" s="124" t="e">
        <f t="shared" si="63"/>
        <v>#N/A</v>
      </c>
      <c r="S341" s="124">
        <f t="shared" si="63"/>
        <v>12</v>
      </c>
      <c r="T341" s="124" t="e">
        <f t="shared" si="63"/>
        <v>#N/A</v>
      </c>
      <c r="U341" s="124" t="e">
        <f t="shared" si="63"/>
        <v>#N/A</v>
      </c>
      <c r="V341" s="124" t="e">
        <f t="shared" si="63"/>
        <v>#N/A</v>
      </c>
      <c r="W341" s="124" t="e">
        <f t="shared" si="63"/>
        <v>#N/A</v>
      </c>
      <c r="X341" s="124" t="e">
        <f t="shared" si="63"/>
        <v>#N/A</v>
      </c>
      <c r="Y341" s="124" t="e">
        <f t="shared" si="63"/>
        <v>#N/A</v>
      </c>
      <c r="Z341" s="124" t="e">
        <f t="shared" si="63"/>
        <v>#N/A</v>
      </c>
      <c r="AA341" s="124" t="e">
        <f t="shared" si="63"/>
        <v>#N/A</v>
      </c>
      <c r="AB341" s="124" t="e">
        <f t="shared" si="63"/>
        <v>#N/A</v>
      </c>
      <c r="AC341" s="124" t="e">
        <f t="shared" si="63"/>
        <v>#N/A</v>
      </c>
      <c r="AD341" s="124" t="e">
        <f t="shared" si="63"/>
        <v>#N/A</v>
      </c>
      <c r="AE341" s="124" t="e">
        <f t="shared" si="63"/>
        <v>#N/A</v>
      </c>
      <c r="AF341" s="124" t="e">
        <f t="shared" si="63"/>
        <v>#N/A</v>
      </c>
      <c r="AG341" s="124" t="e">
        <f t="shared" si="62"/>
        <v>#N/A</v>
      </c>
      <c r="AH341" s="124" t="e">
        <f t="shared" si="62"/>
        <v>#N/A</v>
      </c>
      <c r="AJ341" s="98"/>
      <c r="AK341" s="99"/>
      <c r="AL341" s="99"/>
      <c r="AM341" s="99"/>
      <c r="AN341" s="99"/>
      <c r="AO341" s="99"/>
      <c r="AP341" s="99"/>
      <c r="AQ341" s="99"/>
      <c r="AR341" s="99"/>
      <c r="AS341" s="99"/>
      <c r="AT341" s="99"/>
      <c r="AU341" s="2"/>
      <c r="AW341" s="99"/>
      <c r="AX341" s="99"/>
      <c r="AY341" s="99"/>
    </row>
    <row r="342" spans="2:51" s="3" customFormat="1" x14ac:dyDescent="0.2">
      <c r="B342" s="114" t="s">
        <v>157</v>
      </c>
      <c r="C342" s="115" t="s">
        <v>383</v>
      </c>
      <c r="D342" s="116">
        <v>10000</v>
      </c>
      <c r="E342" s="117" t="s">
        <v>136</v>
      </c>
      <c r="F342" s="118" t="s">
        <v>137</v>
      </c>
      <c r="G342" s="118" t="s">
        <v>138</v>
      </c>
      <c r="H342" s="119" t="s">
        <v>139</v>
      </c>
      <c r="I342" s="145">
        <v>12</v>
      </c>
      <c r="J342" s="120">
        <v>43449</v>
      </c>
      <c r="K342" s="120">
        <v>43458</v>
      </c>
      <c r="L342" s="119" t="s">
        <v>137</v>
      </c>
      <c r="M342" s="121">
        <f t="shared" si="59"/>
        <v>11000</v>
      </c>
      <c r="N342" s="121">
        <f t="shared" si="60"/>
        <v>8000</v>
      </c>
      <c r="O342" s="122" t="str">
        <f t="shared" si="61"/>
        <v>No Yes None 11000 8000</v>
      </c>
      <c r="P342" s="123">
        <f>IF(H342="Casement-slider",16,VLOOKUP(O342,'2. Version 5.0 Criteria'!$B$6:$D$39,3,FALSE))</f>
        <v>3</v>
      </c>
      <c r="Q342" s="124" t="e">
        <f t="shared" si="63"/>
        <v>#N/A</v>
      </c>
      <c r="R342" s="124" t="e">
        <f t="shared" si="63"/>
        <v>#N/A</v>
      </c>
      <c r="S342" s="124">
        <f t="shared" si="63"/>
        <v>12</v>
      </c>
      <c r="T342" s="124" t="e">
        <f t="shared" si="63"/>
        <v>#N/A</v>
      </c>
      <c r="U342" s="124" t="e">
        <f t="shared" si="63"/>
        <v>#N/A</v>
      </c>
      <c r="V342" s="124" t="e">
        <f t="shared" si="63"/>
        <v>#N/A</v>
      </c>
      <c r="W342" s="124" t="e">
        <f t="shared" si="63"/>
        <v>#N/A</v>
      </c>
      <c r="X342" s="124" t="e">
        <f t="shared" si="63"/>
        <v>#N/A</v>
      </c>
      <c r="Y342" s="124" t="e">
        <f t="shared" si="63"/>
        <v>#N/A</v>
      </c>
      <c r="Z342" s="124" t="e">
        <f t="shared" si="63"/>
        <v>#N/A</v>
      </c>
      <c r="AA342" s="124" t="e">
        <f t="shared" si="63"/>
        <v>#N/A</v>
      </c>
      <c r="AB342" s="124" t="e">
        <f t="shared" si="63"/>
        <v>#N/A</v>
      </c>
      <c r="AC342" s="124" t="e">
        <f t="shared" si="63"/>
        <v>#N/A</v>
      </c>
      <c r="AD342" s="124" t="e">
        <f t="shared" si="63"/>
        <v>#N/A</v>
      </c>
      <c r="AE342" s="124" t="e">
        <f t="shared" si="63"/>
        <v>#N/A</v>
      </c>
      <c r="AF342" s="124" t="e">
        <f t="shared" si="63"/>
        <v>#N/A</v>
      </c>
      <c r="AG342" s="124" t="e">
        <f t="shared" si="62"/>
        <v>#N/A</v>
      </c>
      <c r="AH342" s="124" t="e">
        <f t="shared" si="62"/>
        <v>#N/A</v>
      </c>
      <c r="AJ342" s="98"/>
      <c r="AK342" s="99"/>
      <c r="AL342" s="99"/>
      <c r="AM342" s="99"/>
      <c r="AN342" s="99"/>
      <c r="AO342" s="99"/>
      <c r="AP342" s="99"/>
      <c r="AQ342" s="99"/>
      <c r="AR342" s="99"/>
      <c r="AS342" s="99"/>
      <c r="AT342" s="99"/>
      <c r="AU342" s="2"/>
      <c r="AW342" s="99"/>
      <c r="AX342" s="99"/>
      <c r="AY342" s="99"/>
    </row>
    <row r="343" spans="2:51" s="3" customFormat="1" x14ac:dyDescent="0.2">
      <c r="B343" s="114" t="s">
        <v>157</v>
      </c>
      <c r="C343" s="115" t="s">
        <v>384</v>
      </c>
      <c r="D343" s="116">
        <v>10000</v>
      </c>
      <c r="E343" s="117" t="s">
        <v>136</v>
      </c>
      <c r="F343" s="118" t="s">
        <v>137</v>
      </c>
      <c r="G343" s="118" t="s">
        <v>138</v>
      </c>
      <c r="H343" s="119" t="s">
        <v>139</v>
      </c>
      <c r="I343" s="145">
        <v>12</v>
      </c>
      <c r="J343" s="120">
        <v>43449</v>
      </c>
      <c r="K343" s="120">
        <v>43458</v>
      </c>
      <c r="L343" s="119" t="s">
        <v>137</v>
      </c>
      <c r="M343" s="121">
        <f t="shared" si="59"/>
        <v>11000</v>
      </c>
      <c r="N343" s="121">
        <f t="shared" si="60"/>
        <v>8000</v>
      </c>
      <c r="O343" s="122" t="str">
        <f t="shared" si="61"/>
        <v>No Yes None 11000 8000</v>
      </c>
      <c r="P343" s="123">
        <f>IF(H343="Casement-slider",16,VLOOKUP(O343,'2. Version 5.0 Criteria'!$B$6:$D$39,3,FALSE))</f>
        <v>3</v>
      </c>
      <c r="Q343" s="124" t="e">
        <f t="shared" si="63"/>
        <v>#N/A</v>
      </c>
      <c r="R343" s="124" t="e">
        <f t="shared" si="63"/>
        <v>#N/A</v>
      </c>
      <c r="S343" s="124">
        <f t="shared" si="63"/>
        <v>12</v>
      </c>
      <c r="T343" s="124" t="e">
        <f t="shared" si="63"/>
        <v>#N/A</v>
      </c>
      <c r="U343" s="124" t="e">
        <f t="shared" si="63"/>
        <v>#N/A</v>
      </c>
      <c r="V343" s="124" t="e">
        <f t="shared" si="63"/>
        <v>#N/A</v>
      </c>
      <c r="W343" s="124" t="e">
        <f t="shared" si="63"/>
        <v>#N/A</v>
      </c>
      <c r="X343" s="124" t="e">
        <f t="shared" si="63"/>
        <v>#N/A</v>
      </c>
      <c r="Y343" s="124" t="e">
        <f t="shared" si="63"/>
        <v>#N/A</v>
      </c>
      <c r="Z343" s="124" t="e">
        <f t="shared" si="63"/>
        <v>#N/A</v>
      </c>
      <c r="AA343" s="124" t="e">
        <f t="shared" si="63"/>
        <v>#N/A</v>
      </c>
      <c r="AB343" s="124" t="e">
        <f t="shared" si="63"/>
        <v>#N/A</v>
      </c>
      <c r="AC343" s="124" t="e">
        <f t="shared" si="63"/>
        <v>#N/A</v>
      </c>
      <c r="AD343" s="124" t="e">
        <f t="shared" si="63"/>
        <v>#N/A</v>
      </c>
      <c r="AE343" s="124" t="e">
        <f t="shared" si="63"/>
        <v>#N/A</v>
      </c>
      <c r="AF343" s="124" t="e">
        <f t="shared" si="63"/>
        <v>#N/A</v>
      </c>
      <c r="AG343" s="124" t="e">
        <f t="shared" si="62"/>
        <v>#N/A</v>
      </c>
      <c r="AH343" s="124" t="e">
        <f t="shared" si="62"/>
        <v>#N/A</v>
      </c>
      <c r="AJ343" s="98"/>
      <c r="AK343" s="99"/>
      <c r="AL343" s="99"/>
      <c r="AM343" s="99"/>
      <c r="AN343" s="99"/>
      <c r="AO343" s="99"/>
      <c r="AP343" s="99"/>
      <c r="AQ343" s="99"/>
      <c r="AR343" s="99"/>
      <c r="AS343" s="99"/>
      <c r="AT343" s="99"/>
      <c r="AU343" s="2"/>
      <c r="AW343" s="99"/>
      <c r="AX343" s="99"/>
      <c r="AY343" s="99"/>
    </row>
    <row r="344" spans="2:51" s="3" customFormat="1" x14ac:dyDescent="0.2">
      <c r="B344" s="114" t="s">
        <v>157</v>
      </c>
      <c r="C344" s="115" t="s">
        <v>523</v>
      </c>
      <c r="D344" s="116">
        <v>10000</v>
      </c>
      <c r="E344" s="117" t="s">
        <v>136</v>
      </c>
      <c r="F344" s="118" t="s">
        <v>137</v>
      </c>
      <c r="G344" s="118" t="s">
        <v>138</v>
      </c>
      <c r="H344" s="119" t="s">
        <v>139</v>
      </c>
      <c r="I344" s="145">
        <v>12</v>
      </c>
      <c r="J344" s="120">
        <v>43006</v>
      </c>
      <c r="K344" s="120">
        <v>43006</v>
      </c>
      <c r="L344" s="119" t="s">
        <v>137</v>
      </c>
      <c r="M344" s="121">
        <f t="shared" si="59"/>
        <v>11000</v>
      </c>
      <c r="N344" s="121">
        <f t="shared" si="60"/>
        <v>8000</v>
      </c>
      <c r="O344" s="122" t="str">
        <f t="shared" si="61"/>
        <v>No Yes None 11000 8000</v>
      </c>
      <c r="P344" s="123">
        <f>IF(H344="Casement-slider",16,VLOOKUP(O344,'2. Version 5.0 Criteria'!$B$6:$D$39,3,FALSE))</f>
        <v>3</v>
      </c>
      <c r="Q344" s="124" t="e">
        <f t="shared" si="63"/>
        <v>#N/A</v>
      </c>
      <c r="R344" s="124" t="e">
        <f t="shared" si="63"/>
        <v>#N/A</v>
      </c>
      <c r="S344" s="124">
        <f t="shared" si="63"/>
        <v>12</v>
      </c>
      <c r="T344" s="124" t="e">
        <f t="shared" si="63"/>
        <v>#N/A</v>
      </c>
      <c r="U344" s="124" t="e">
        <f t="shared" si="63"/>
        <v>#N/A</v>
      </c>
      <c r="V344" s="124" t="e">
        <f t="shared" si="63"/>
        <v>#N/A</v>
      </c>
      <c r="W344" s="124" t="e">
        <f t="shared" si="63"/>
        <v>#N/A</v>
      </c>
      <c r="X344" s="124" t="e">
        <f t="shared" si="63"/>
        <v>#N/A</v>
      </c>
      <c r="Y344" s="124" t="e">
        <f t="shared" si="63"/>
        <v>#N/A</v>
      </c>
      <c r="Z344" s="124" t="e">
        <f t="shared" si="63"/>
        <v>#N/A</v>
      </c>
      <c r="AA344" s="124" t="e">
        <f t="shared" si="63"/>
        <v>#N/A</v>
      </c>
      <c r="AB344" s="124" t="e">
        <f t="shared" si="63"/>
        <v>#N/A</v>
      </c>
      <c r="AC344" s="124" t="e">
        <f t="shared" si="63"/>
        <v>#N/A</v>
      </c>
      <c r="AD344" s="124" t="e">
        <f t="shared" si="63"/>
        <v>#N/A</v>
      </c>
      <c r="AE344" s="124" t="e">
        <f t="shared" si="63"/>
        <v>#N/A</v>
      </c>
      <c r="AF344" s="124" t="e">
        <f t="shared" si="63"/>
        <v>#N/A</v>
      </c>
      <c r="AG344" s="124" t="e">
        <f t="shared" si="62"/>
        <v>#N/A</v>
      </c>
      <c r="AH344" s="124" t="e">
        <f t="shared" si="62"/>
        <v>#N/A</v>
      </c>
      <c r="AJ344" s="98"/>
      <c r="AK344" s="99"/>
      <c r="AL344" s="99"/>
      <c r="AM344" s="99"/>
      <c r="AN344" s="99"/>
      <c r="AO344" s="99"/>
      <c r="AP344" s="99"/>
      <c r="AQ344" s="99"/>
      <c r="AR344" s="99"/>
      <c r="AS344" s="99"/>
      <c r="AT344" s="99"/>
      <c r="AU344" s="2"/>
      <c r="AW344" s="99"/>
      <c r="AX344" s="99"/>
      <c r="AY344" s="99"/>
    </row>
    <row r="345" spans="2:51" s="3" customFormat="1" x14ac:dyDescent="0.2">
      <c r="B345" s="114" t="s">
        <v>157</v>
      </c>
      <c r="C345" s="115" t="s">
        <v>524</v>
      </c>
      <c r="D345" s="116">
        <v>10000</v>
      </c>
      <c r="E345" s="117" t="s">
        <v>136</v>
      </c>
      <c r="F345" s="118" t="s">
        <v>137</v>
      </c>
      <c r="G345" s="118" t="s">
        <v>138</v>
      </c>
      <c r="H345" s="119" t="s">
        <v>139</v>
      </c>
      <c r="I345" s="145">
        <v>12</v>
      </c>
      <c r="J345" s="120">
        <v>42956</v>
      </c>
      <c r="K345" s="120">
        <v>42956</v>
      </c>
      <c r="L345" s="119" t="s">
        <v>137</v>
      </c>
      <c r="M345" s="121">
        <f t="shared" si="59"/>
        <v>11000</v>
      </c>
      <c r="N345" s="121">
        <f t="shared" si="60"/>
        <v>8000</v>
      </c>
      <c r="O345" s="122" t="str">
        <f t="shared" si="61"/>
        <v>No Yes None 11000 8000</v>
      </c>
      <c r="P345" s="123">
        <f>IF(H345="Casement-slider",16,VLOOKUP(O345,'2. Version 5.0 Criteria'!$B$6:$D$39,3,FALSE))</f>
        <v>3</v>
      </c>
      <c r="Q345" s="124" t="e">
        <f t="shared" si="63"/>
        <v>#N/A</v>
      </c>
      <c r="R345" s="124" t="e">
        <f t="shared" si="63"/>
        <v>#N/A</v>
      </c>
      <c r="S345" s="124">
        <f t="shared" si="63"/>
        <v>12</v>
      </c>
      <c r="T345" s="124" t="e">
        <f t="shared" si="63"/>
        <v>#N/A</v>
      </c>
      <c r="U345" s="124" t="e">
        <f t="shared" si="63"/>
        <v>#N/A</v>
      </c>
      <c r="V345" s="124" t="e">
        <f t="shared" si="63"/>
        <v>#N/A</v>
      </c>
      <c r="W345" s="124" t="e">
        <f t="shared" si="63"/>
        <v>#N/A</v>
      </c>
      <c r="X345" s="124" t="e">
        <f t="shared" si="63"/>
        <v>#N/A</v>
      </c>
      <c r="Y345" s="124" t="e">
        <f t="shared" si="63"/>
        <v>#N/A</v>
      </c>
      <c r="Z345" s="124" t="e">
        <f t="shared" si="63"/>
        <v>#N/A</v>
      </c>
      <c r="AA345" s="124" t="e">
        <f t="shared" si="63"/>
        <v>#N/A</v>
      </c>
      <c r="AB345" s="124" t="e">
        <f t="shared" si="63"/>
        <v>#N/A</v>
      </c>
      <c r="AC345" s="124" t="e">
        <f t="shared" si="63"/>
        <v>#N/A</v>
      </c>
      <c r="AD345" s="124" t="e">
        <f t="shared" si="63"/>
        <v>#N/A</v>
      </c>
      <c r="AE345" s="124" t="e">
        <f t="shared" si="63"/>
        <v>#N/A</v>
      </c>
      <c r="AF345" s="124" t="e">
        <f t="shared" si="63"/>
        <v>#N/A</v>
      </c>
      <c r="AG345" s="124" t="e">
        <f t="shared" si="62"/>
        <v>#N/A</v>
      </c>
      <c r="AH345" s="124" t="e">
        <f t="shared" si="62"/>
        <v>#N/A</v>
      </c>
      <c r="AJ345" s="98"/>
      <c r="AK345" s="99"/>
      <c r="AL345" s="99"/>
      <c r="AM345" s="99"/>
      <c r="AN345" s="99"/>
      <c r="AO345" s="99"/>
      <c r="AP345" s="99"/>
      <c r="AQ345" s="99"/>
      <c r="AR345" s="99"/>
      <c r="AS345" s="99"/>
      <c r="AT345" s="99"/>
      <c r="AU345" s="2"/>
      <c r="AW345" s="99"/>
      <c r="AX345" s="99"/>
      <c r="AY345" s="99"/>
    </row>
    <row r="346" spans="2:51" s="3" customFormat="1" x14ac:dyDescent="0.2">
      <c r="B346" s="114" t="s">
        <v>157</v>
      </c>
      <c r="C346" s="115" t="s">
        <v>525</v>
      </c>
      <c r="D346" s="116">
        <v>10000</v>
      </c>
      <c r="E346" s="117" t="s">
        <v>136</v>
      </c>
      <c r="F346" s="118" t="s">
        <v>137</v>
      </c>
      <c r="G346" s="118" t="s">
        <v>138</v>
      </c>
      <c r="H346" s="119" t="s">
        <v>139</v>
      </c>
      <c r="I346" s="145">
        <v>12</v>
      </c>
      <c r="J346" s="120">
        <v>42956</v>
      </c>
      <c r="K346" s="120">
        <v>42956</v>
      </c>
      <c r="L346" s="119" t="s">
        <v>137</v>
      </c>
      <c r="M346" s="121">
        <f t="shared" si="59"/>
        <v>11000</v>
      </c>
      <c r="N346" s="121">
        <f t="shared" si="60"/>
        <v>8000</v>
      </c>
      <c r="O346" s="122" t="str">
        <f t="shared" si="61"/>
        <v>No Yes None 11000 8000</v>
      </c>
      <c r="P346" s="123">
        <f>IF(H346="Casement-slider",16,VLOOKUP(O346,'2. Version 5.0 Criteria'!$B$6:$D$39,3,FALSE))</f>
        <v>3</v>
      </c>
      <c r="Q346" s="124" t="e">
        <f t="shared" si="63"/>
        <v>#N/A</v>
      </c>
      <c r="R346" s="124" t="e">
        <f t="shared" si="63"/>
        <v>#N/A</v>
      </c>
      <c r="S346" s="124">
        <f t="shared" si="63"/>
        <v>12</v>
      </c>
      <c r="T346" s="124" t="e">
        <f t="shared" si="63"/>
        <v>#N/A</v>
      </c>
      <c r="U346" s="124" t="e">
        <f t="shared" si="63"/>
        <v>#N/A</v>
      </c>
      <c r="V346" s="124" t="e">
        <f t="shared" si="63"/>
        <v>#N/A</v>
      </c>
      <c r="W346" s="124" t="e">
        <f t="shared" si="63"/>
        <v>#N/A</v>
      </c>
      <c r="X346" s="124" t="e">
        <f t="shared" si="63"/>
        <v>#N/A</v>
      </c>
      <c r="Y346" s="124" t="e">
        <f t="shared" si="63"/>
        <v>#N/A</v>
      </c>
      <c r="Z346" s="124" t="e">
        <f t="shared" si="63"/>
        <v>#N/A</v>
      </c>
      <c r="AA346" s="124" t="e">
        <f t="shared" si="63"/>
        <v>#N/A</v>
      </c>
      <c r="AB346" s="124" t="e">
        <f t="shared" si="63"/>
        <v>#N/A</v>
      </c>
      <c r="AC346" s="124" t="e">
        <f t="shared" si="63"/>
        <v>#N/A</v>
      </c>
      <c r="AD346" s="124" t="e">
        <f t="shared" si="63"/>
        <v>#N/A</v>
      </c>
      <c r="AE346" s="124" t="e">
        <f t="shared" si="63"/>
        <v>#N/A</v>
      </c>
      <c r="AF346" s="124" t="e">
        <f t="shared" si="63"/>
        <v>#N/A</v>
      </c>
      <c r="AG346" s="124" t="e">
        <f t="shared" si="62"/>
        <v>#N/A</v>
      </c>
      <c r="AH346" s="124" t="e">
        <f t="shared" si="62"/>
        <v>#N/A</v>
      </c>
      <c r="AJ346" s="98"/>
      <c r="AK346" s="99"/>
      <c r="AL346" s="99"/>
      <c r="AM346" s="99"/>
      <c r="AN346" s="99"/>
      <c r="AO346" s="99"/>
      <c r="AP346" s="99"/>
      <c r="AQ346" s="99"/>
      <c r="AR346" s="99"/>
      <c r="AS346" s="99"/>
      <c r="AT346" s="99"/>
      <c r="AU346" s="2"/>
      <c r="AW346" s="99"/>
      <c r="AX346" s="99"/>
      <c r="AY346" s="99"/>
    </row>
    <row r="347" spans="2:51" s="3" customFormat="1" x14ac:dyDescent="0.2">
      <c r="B347" s="114" t="s">
        <v>157</v>
      </c>
      <c r="C347" s="115" t="s">
        <v>526</v>
      </c>
      <c r="D347" s="116">
        <v>10000</v>
      </c>
      <c r="E347" s="117" t="s">
        <v>136</v>
      </c>
      <c r="F347" s="118" t="s">
        <v>137</v>
      </c>
      <c r="G347" s="118" t="s">
        <v>138</v>
      </c>
      <c r="H347" s="119" t="s">
        <v>139</v>
      </c>
      <c r="I347" s="145">
        <v>12</v>
      </c>
      <c r="J347" s="120">
        <v>43006</v>
      </c>
      <c r="K347" s="120">
        <v>43006</v>
      </c>
      <c r="L347" s="119" t="s">
        <v>137</v>
      </c>
      <c r="M347" s="121">
        <f t="shared" si="59"/>
        <v>11000</v>
      </c>
      <c r="N347" s="121">
        <f t="shared" si="60"/>
        <v>8000</v>
      </c>
      <c r="O347" s="122" t="str">
        <f t="shared" si="61"/>
        <v>No Yes None 11000 8000</v>
      </c>
      <c r="P347" s="123">
        <f>IF(H347="Casement-slider",16,VLOOKUP(O347,'2. Version 5.0 Criteria'!$B$6:$D$39,3,FALSE))</f>
        <v>3</v>
      </c>
      <c r="Q347" s="124" t="e">
        <f t="shared" si="63"/>
        <v>#N/A</v>
      </c>
      <c r="R347" s="124" t="e">
        <f t="shared" si="63"/>
        <v>#N/A</v>
      </c>
      <c r="S347" s="124">
        <f t="shared" si="63"/>
        <v>12</v>
      </c>
      <c r="T347" s="124" t="e">
        <f t="shared" si="63"/>
        <v>#N/A</v>
      </c>
      <c r="U347" s="124" t="e">
        <f t="shared" si="63"/>
        <v>#N/A</v>
      </c>
      <c r="V347" s="124" t="e">
        <f t="shared" si="63"/>
        <v>#N/A</v>
      </c>
      <c r="W347" s="124" t="e">
        <f t="shared" si="63"/>
        <v>#N/A</v>
      </c>
      <c r="X347" s="124" t="e">
        <f t="shared" si="63"/>
        <v>#N/A</v>
      </c>
      <c r="Y347" s="124" t="e">
        <f t="shared" si="63"/>
        <v>#N/A</v>
      </c>
      <c r="Z347" s="124" t="e">
        <f t="shared" si="63"/>
        <v>#N/A</v>
      </c>
      <c r="AA347" s="124" t="e">
        <f t="shared" si="63"/>
        <v>#N/A</v>
      </c>
      <c r="AB347" s="124" t="e">
        <f t="shared" si="63"/>
        <v>#N/A</v>
      </c>
      <c r="AC347" s="124" t="e">
        <f t="shared" si="63"/>
        <v>#N/A</v>
      </c>
      <c r="AD347" s="124" t="e">
        <f t="shared" si="63"/>
        <v>#N/A</v>
      </c>
      <c r="AE347" s="124" t="e">
        <f t="shared" si="63"/>
        <v>#N/A</v>
      </c>
      <c r="AF347" s="124" t="e">
        <f t="shared" si="63"/>
        <v>#N/A</v>
      </c>
      <c r="AG347" s="124" t="e">
        <f t="shared" si="62"/>
        <v>#N/A</v>
      </c>
      <c r="AH347" s="124" t="e">
        <f t="shared" si="62"/>
        <v>#N/A</v>
      </c>
      <c r="AJ347" s="98"/>
      <c r="AK347" s="99"/>
      <c r="AL347" s="99"/>
      <c r="AM347" s="99"/>
      <c r="AN347" s="99"/>
      <c r="AO347" s="99"/>
      <c r="AP347" s="99"/>
      <c r="AQ347" s="99"/>
      <c r="AR347" s="99"/>
      <c r="AS347" s="99"/>
      <c r="AT347" s="99"/>
      <c r="AU347" s="2"/>
      <c r="AW347" s="99"/>
      <c r="AX347" s="99"/>
      <c r="AY347" s="99"/>
    </row>
    <row r="348" spans="2:51" s="3" customFormat="1" x14ac:dyDescent="0.2">
      <c r="B348" s="114" t="s">
        <v>157</v>
      </c>
      <c r="C348" s="115" t="s">
        <v>441</v>
      </c>
      <c r="D348" s="116">
        <v>10000</v>
      </c>
      <c r="E348" s="117" t="s">
        <v>136</v>
      </c>
      <c r="F348" s="118" t="s">
        <v>137</v>
      </c>
      <c r="G348" s="118" t="s">
        <v>138</v>
      </c>
      <c r="H348" s="119" t="s">
        <v>139</v>
      </c>
      <c r="I348" s="145">
        <v>12</v>
      </c>
      <c r="J348" s="120">
        <v>43374</v>
      </c>
      <c r="K348" s="120">
        <v>43373</v>
      </c>
      <c r="L348" s="119" t="s">
        <v>137</v>
      </c>
      <c r="M348" s="121">
        <f t="shared" si="59"/>
        <v>11000</v>
      </c>
      <c r="N348" s="121">
        <f t="shared" si="60"/>
        <v>8000</v>
      </c>
      <c r="O348" s="122" t="str">
        <f t="shared" si="61"/>
        <v>No Yes None 11000 8000</v>
      </c>
      <c r="P348" s="123">
        <f>IF(H348="Casement-slider",16,VLOOKUP(O348,'2. Version 5.0 Criteria'!$B$6:$D$39,3,FALSE))</f>
        <v>3</v>
      </c>
      <c r="Q348" s="124" t="e">
        <f t="shared" si="63"/>
        <v>#N/A</v>
      </c>
      <c r="R348" s="124" t="e">
        <f t="shared" si="63"/>
        <v>#N/A</v>
      </c>
      <c r="S348" s="124">
        <f t="shared" si="63"/>
        <v>12</v>
      </c>
      <c r="T348" s="124" t="e">
        <f t="shared" si="63"/>
        <v>#N/A</v>
      </c>
      <c r="U348" s="124" t="e">
        <f t="shared" si="63"/>
        <v>#N/A</v>
      </c>
      <c r="V348" s="124" t="e">
        <f t="shared" si="63"/>
        <v>#N/A</v>
      </c>
      <c r="W348" s="124" t="e">
        <f t="shared" si="63"/>
        <v>#N/A</v>
      </c>
      <c r="X348" s="124" t="e">
        <f t="shared" si="63"/>
        <v>#N/A</v>
      </c>
      <c r="Y348" s="124" t="e">
        <f t="shared" si="63"/>
        <v>#N/A</v>
      </c>
      <c r="Z348" s="124" t="e">
        <f t="shared" si="63"/>
        <v>#N/A</v>
      </c>
      <c r="AA348" s="124" t="e">
        <f t="shared" si="63"/>
        <v>#N/A</v>
      </c>
      <c r="AB348" s="124" t="e">
        <f t="shared" si="63"/>
        <v>#N/A</v>
      </c>
      <c r="AC348" s="124" t="e">
        <f t="shared" si="63"/>
        <v>#N/A</v>
      </c>
      <c r="AD348" s="124" t="e">
        <f t="shared" si="63"/>
        <v>#N/A</v>
      </c>
      <c r="AE348" s="124" t="e">
        <f t="shared" si="63"/>
        <v>#N/A</v>
      </c>
      <c r="AF348" s="124" t="e">
        <f t="shared" si="63"/>
        <v>#N/A</v>
      </c>
      <c r="AG348" s="124" t="e">
        <f t="shared" si="62"/>
        <v>#N/A</v>
      </c>
      <c r="AH348" s="124" t="e">
        <f t="shared" si="62"/>
        <v>#N/A</v>
      </c>
      <c r="AJ348" s="98"/>
      <c r="AK348" s="99"/>
      <c r="AL348" s="99"/>
      <c r="AM348" s="99"/>
      <c r="AN348" s="99"/>
      <c r="AO348" s="99"/>
      <c r="AP348" s="99"/>
      <c r="AQ348" s="99"/>
      <c r="AR348" s="99"/>
      <c r="AS348" s="99"/>
      <c r="AT348" s="99"/>
      <c r="AU348" s="2"/>
      <c r="AW348" s="99"/>
      <c r="AX348" s="99"/>
      <c r="AY348" s="99"/>
    </row>
    <row r="349" spans="2:51" s="3" customFormat="1" x14ac:dyDescent="0.2">
      <c r="B349" s="114" t="s">
        <v>157</v>
      </c>
      <c r="C349" s="115" t="s">
        <v>527</v>
      </c>
      <c r="D349" s="116">
        <v>10000</v>
      </c>
      <c r="E349" s="117" t="s">
        <v>136</v>
      </c>
      <c r="F349" s="118" t="s">
        <v>137</v>
      </c>
      <c r="G349" s="118" t="s">
        <v>138</v>
      </c>
      <c r="H349" s="119" t="s">
        <v>139</v>
      </c>
      <c r="I349" s="145">
        <v>12</v>
      </c>
      <c r="J349" s="120">
        <v>43466</v>
      </c>
      <c r="K349" s="120">
        <v>43412</v>
      </c>
      <c r="L349" s="119" t="s">
        <v>137</v>
      </c>
      <c r="M349" s="121">
        <f t="shared" si="59"/>
        <v>11000</v>
      </c>
      <c r="N349" s="121">
        <f t="shared" si="60"/>
        <v>8000</v>
      </c>
      <c r="O349" s="122" t="str">
        <f t="shared" si="61"/>
        <v>No Yes None 11000 8000</v>
      </c>
      <c r="P349" s="123">
        <f>IF(H349="Casement-slider",16,VLOOKUP(O349,'2. Version 5.0 Criteria'!$B$6:$D$39,3,FALSE))</f>
        <v>3</v>
      </c>
      <c r="Q349" s="124" t="e">
        <f t="shared" si="63"/>
        <v>#N/A</v>
      </c>
      <c r="R349" s="124" t="e">
        <f t="shared" si="63"/>
        <v>#N/A</v>
      </c>
      <c r="S349" s="124">
        <f t="shared" si="63"/>
        <v>12</v>
      </c>
      <c r="T349" s="124" t="e">
        <f t="shared" si="63"/>
        <v>#N/A</v>
      </c>
      <c r="U349" s="124" t="e">
        <f t="shared" si="63"/>
        <v>#N/A</v>
      </c>
      <c r="V349" s="124" t="e">
        <f t="shared" si="63"/>
        <v>#N/A</v>
      </c>
      <c r="W349" s="124" t="e">
        <f t="shared" si="63"/>
        <v>#N/A</v>
      </c>
      <c r="X349" s="124" t="e">
        <f t="shared" si="63"/>
        <v>#N/A</v>
      </c>
      <c r="Y349" s="124" t="e">
        <f t="shared" si="63"/>
        <v>#N/A</v>
      </c>
      <c r="Z349" s="124" t="e">
        <f t="shared" si="63"/>
        <v>#N/A</v>
      </c>
      <c r="AA349" s="124" t="e">
        <f t="shared" si="63"/>
        <v>#N/A</v>
      </c>
      <c r="AB349" s="124" t="e">
        <f t="shared" si="63"/>
        <v>#N/A</v>
      </c>
      <c r="AC349" s="124" t="e">
        <f t="shared" si="63"/>
        <v>#N/A</v>
      </c>
      <c r="AD349" s="124" t="e">
        <f t="shared" si="63"/>
        <v>#N/A</v>
      </c>
      <c r="AE349" s="124" t="e">
        <f t="shared" si="63"/>
        <v>#N/A</v>
      </c>
      <c r="AF349" s="124" t="e">
        <f t="shared" si="63"/>
        <v>#N/A</v>
      </c>
      <c r="AG349" s="124" t="e">
        <f t="shared" si="62"/>
        <v>#N/A</v>
      </c>
      <c r="AH349" s="124" t="e">
        <f t="shared" si="62"/>
        <v>#N/A</v>
      </c>
      <c r="AJ349" s="98"/>
      <c r="AK349" s="99"/>
      <c r="AL349" s="99"/>
      <c r="AM349" s="99"/>
      <c r="AN349" s="99"/>
      <c r="AO349" s="99"/>
      <c r="AP349" s="99"/>
      <c r="AQ349" s="99"/>
      <c r="AR349" s="99"/>
      <c r="AS349" s="99"/>
      <c r="AT349" s="99"/>
      <c r="AU349" s="2"/>
      <c r="AW349" s="99"/>
      <c r="AX349" s="99"/>
      <c r="AY349" s="99"/>
    </row>
    <row r="350" spans="2:51" s="3" customFormat="1" x14ac:dyDescent="0.2">
      <c r="B350" s="114" t="s">
        <v>528</v>
      </c>
      <c r="C350" s="115" t="s">
        <v>529</v>
      </c>
      <c r="D350" s="116">
        <v>10000</v>
      </c>
      <c r="E350" s="117" t="s">
        <v>136</v>
      </c>
      <c r="F350" s="118" t="s">
        <v>137</v>
      </c>
      <c r="G350" s="118" t="s">
        <v>138</v>
      </c>
      <c r="H350" s="119" t="s">
        <v>139</v>
      </c>
      <c r="I350" s="145">
        <v>12</v>
      </c>
      <c r="J350" s="120">
        <v>44515</v>
      </c>
      <c r="K350" s="120">
        <v>44615</v>
      </c>
      <c r="L350" s="119" t="s">
        <v>138</v>
      </c>
      <c r="M350" s="121">
        <f t="shared" si="59"/>
        <v>11000</v>
      </c>
      <c r="N350" s="121">
        <f t="shared" si="60"/>
        <v>8000</v>
      </c>
      <c r="O350" s="122" t="str">
        <f t="shared" si="61"/>
        <v>No Yes None 11000 8000</v>
      </c>
      <c r="P350" s="123">
        <f>IF(H350="Casement-slider",16,VLOOKUP(O350,'2. Version 5.0 Criteria'!$B$6:$D$39,3,FALSE))</f>
        <v>3</v>
      </c>
      <c r="Q350" s="124" t="e">
        <f t="shared" si="63"/>
        <v>#N/A</v>
      </c>
      <c r="R350" s="124" t="e">
        <f t="shared" si="63"/>
        <v>#N/A</v>
      </c>
      <c r="S350" s="124">
        <f t="shared" si="63"/>
        <v>12</v>
      </c>
      <c r="T350" s="124" t="e">
        <f t="shared" si="63"/>
        <v>#N/A</v>
      </c>
      <c r="U350" s="124" t="e">
        <f t="shared" si="63"/>
        <v>#N/A</v>
      </c>
      <c r="V350" s="124" t="e">
        <f t="shared" si="63"/>
        <v>#N/A</v>
      </c>
      <c r="W350" s="124" t="e">
        <f t="shared" si="63"/>
        <v>#N/A</v>
      </c>
      <c r="X350" s="124" t="e">
        <f t="shared" si="63"/>
        <v>#N/A</v>
      </c>
      <c r="Y350" s="124" t="e">
        <f t="shared" si="63"/>
        <v>#N/A</v>
      </c>
      <c r="Z350" s="124" t="e">
        <f t="shared" si="63"/>
        <v>#N/A</v>
      </c>
      <c r="AA350" s="124" t="e">
        <f t="shared" si="63"/>
        <v>#N/A</v>
      </c>
      <c r="AB350" s="124" t="e">
        <f t="shared" si="63"/>
        <v>#N/A</v>
      </c>
      <c r="AC350" s="124" t="e">
        <f t="shared" si="63"/>
        <v>#N/A</v>
      </c>
      <c r="AD350" s="124" t="e">
        <f t="shared" si="63"/>
        <v>#N/A</v>
      </c>
      <c r="AE350" s="124" t="e">
        <f t="shared" si="63"/>
        <v>#N/A</v>
      </c>
      <c r="AF350" s="124" t="e">
        <f t="shared" si="63"/>
        <v>#N/A</v>
      </c>
      <c r="AG350" s="124" t="e">
        <f t="shared" si="62"/>
        <v>#N/A</v>
      </c>
      <c r="AH350" s="124" t="e">
        <f t="shared" si="62"/>
        <v>#N/A</v>
      </c>
      <c r="AJ350" s="98"/>
      <c r="AK350" s="99"/>
      <c r="AL350" s="99"/>
      <c r="AM350" s="99"/>
      <c r="AN350" s="99"/>
      <c r="AO350" s="99"/>
      <c r="AP350" s="99"/>
      <c r="AQ350" s="99"/>
      <c r="AR350" s="99"/>
      <c r="AS350" s="99"/>
      <c r="AT350" s="99"/>
      <c r="AU350" s="2"/>
      <c r="AW350" s="99"/>
      <c r="AX350" s="99"/>
      <c r="AY350" s="99"/>
    </row>
    <row r="351" spans="2:51" s="3" customFormat="1" x14ac:dyDescent="0.2">
      <c r="B351" s="114" t="s">
        <v>159</v>
      </c>
      <c r="C351" s="115" t="s">
        <v>530</v>
      </c>
      <c r="D351" s="116">
        <v>10000</v>
      </c>
      <c r="E351" s="117" t="s">
        <v>136</v>
      </c>
      <c r="F351" s="118" t="s">
        <v>137</v>
      </c>
      <c r="G351" s="118" t="s">
        <v>138</v>
      </c>
      <c r="H351" s="119" t="s">
        <v>139</v>
      </c>
      <c r="I351" s="145">
        <v>12</v>
      </c>
      <c r="J351" s="120">
        <v>44515</v>
      </c>
      <c r="K351" s="120">
        <v>44526</v>
      </c>
      <c r="L351" s="119" t="s">
        <v>138</v>
      </c>
      <c r="M351" s="121">
        <f t="shared" si="59"/>
        <v>11000</v>
      </c>
      <c r="N351" s="121">
        <f t="shared" si="60"/>
        <v>8000</v>
      </c>
      <c r="O351" s="122" t="str">
        <f t="shared" si="61"/>
        <v>No Yes None 11000 8000</v>
      </c>
      <c r="P351" s="123">
        <f>IF(H351="Casement-slider",16,VLOOKUP(O351,'2. Version 5.0 Criteria'!$B$6:$D$39,3,FALSE))</f>
        <v>3</v>
      </c>
      <c r="Q351" s="124" t="e">
        <f t="shared" si="63"/>
        <v>#N/A</v>
      </c>
      <c r="R351" s="124" t="e">
        <f t="shared" si="63"/>
        <v>#N/A</v>
      </c>
      <c r="S351" s="124">
        <f t="shared" si="63"/>
        <v>12</v>
      </c>
      <c r="T351" s="124" t="e">
        <f t="shared" si="63"/>
        <v>#N/A</v>
      </c>
      <c r="U351" s="124" t="e">
        <f t="shared" si="63"/>
        <v>#N/A</v>
      </c>
      <c r="V351" s="124" t="e">
        <f t="shared" si="63"/>
        <v>#N/A</v>
      </c>
      <c r="W351" s="124" t="e">
        <f t="shared" si="63"/>
        <v>#N/A</v>
      </c>
      <c r="X351" s="124" t="e">
        <f t="shared" si="63"/>
        <v>#N/A</v>
      </c>
      <c r="Y351" s="124" t="e">
        <f t="shared" si="63"/>
        <v>#N/A</v>
      </c>
      <c r="Z351" s="124" t="e">
        <f t="shared" si="63"/>
        <v>#N/A</v>
      </c>
      <c r="AA351" s="124" t="e">
        <f t="shared" si="63"/>
        <v>#N/A</v>
      </c>
      <c r="AB351" s="124" t="e">
        <f t="shared" si="63"/>
        <v>#N/A</v>
      </c>
      <c r="AC351" s="124" t="e">
        <f t="shared" si="63"/>
        <v>#N/A</v>
      </c>
      <c r="AD351" s="124" t="e">
        <f t="shared" si="63"/>
        <v>#N/A</v>
      </c>
      <c r="AE351" s="124" t="e">
        <f t="shared" si="63"/>
        <v>#N/A</v>
      </c>
      <c r="AF351" s="124" t="e">
        <f t="shared" si="63"/>
        <v>#N/A</v>
      </c>
      <c r="AG351" s="124" t="e">
        <f t="shared" si="62"/>
        <v>#N/A</v>
      </c>
      <c r="AH351" s="124" t="e">
        <f t="shared" si="62"/>
        <v>#N/A</v>
      </c>
      <c r="AJ351" s="98"/>
      <c r="AK351" s="99"/>
      <c r="AL351" s="99"/>
      <c r="AM351" s="99"/>
      <c r="AN351" s="99"/>
      <c r="AO351" s="99"/>
      <c r="AP351" s="99"/>
      <c r="AQ351" s="99"/>
      <c r="AR351" s="99"/>
      <c r="AS351" s="99"/>
      <c r="AT351" s="99"/>
      <c r="AU351" s="2"/>
      <c r="AW351" s="99"/>
      <c r="AX351" s="99"/>
      <c r="AY351" s="99"/>
    </row>
    <row r="352" spans="2:51" s="3" customFormat="1" x14ac:dyDescent="0.2">
      <c r="B352" s="114" t="s">
        <v>159</v>
      </c>
      <c r="C352" s="115" t="s">
        <v>531</v>
      </c>
      <c r="D352" s="116">
        <v>10000</v>
      </c>
      <c r="E352" s="117" t="s">
        <v>136</v>
      </c>
      <c r="F352" s="118" t="s">
        <v>137</v>
      </c>
      <c r="G352" s="118" t="s">
        <v>138</v>
      </c>
      <c r="H352" s="119" t="s">
        <v>139</v>
      </c>
      <c r="I352" s="145">
        <v>12</v>
      </c>
      <c r="J352" s="120">
        <v>43405</v>
      </c>
      <c r="K352" s="120">
        <v>43412</v>
      </c>
      <c r="L352" s="119" t="s">
        <v>137</v>
      </c>
      <c r="M352" s="121">
        <f t="shared" si="59"/>
        <v>11000</v>
      </c>
      <c r="N352" s="121">
        <f t="shared" si="60"/>
        <v>8000</v>
      </c>
      <c r="O352" s="122" t="str">
        <f t="shared" si="61"/>
        <v>No Yes None 11000 8000</v>
      </c>
      <c r="P352" s="123">
        <f>IF(H352="Casement-slider",16,VLOOKUP(O352,'2. Version 5.0 Criteria'!$B$6:$D$39,3,FALSE))</f>
        <v>3</v>
      </c>
      <c r="Q352" s="124" t="e">
        <f t="shared" si="63"/>
        <v>#N/A</v>
      </c>
      <c r="R352" s="124" t="e">
        <f t="shared" si="63"/>
        <v>#N/A</v>
      </c>
      <c r="S352" s="124">
        <f t="shared" si="63"/>
        <v>12</v>
      </c>
      <c r="T352" s="124" t="e">
        <f t="shared" si="63"/>
        <v>#N/A</v>
      </c>
      <c r="U352" s="124" t="e">
        <f t="shared" si="63"/>
        <v>#N/A</v>
      </c>
      <c r="V352" s="124" t="e">
        <f t="shared" si="63"/>
        <v>#N/A</v>
      </c>
      <c r="W352" s="124" t="e">
        <f t="shared" si="63"/>
        <v>#N/A</v>
      </c>
      <c r="X352" s="124" t="e">
        <f t="shared" si="63"/>
        <v>#N/A</v>
      </c>
      <c r="Y352" s="124" t="e">
        <f t="shared" si="63"/>
        <v>#N/A</v>
      </c>
      <c r="Z352" s="124" t="e">
        <f t="shared" si="63"/>
        <v>#N/A</v>
      </c>
      <c r="AA352" s="124" t="e">
        <f t="shared" si="63"/>
        <v>#N/A</v>
      </c>
      <c r="AB352" s="124" t="e">
        <f t="shared" si="63"/>
        <v>#N/A</v>
      </c>
      <c r="AC352" s="124" t="e">
        <f t="shared" si="63"/>
        <v>#N/A</v>
      </c>
      <c r="AD352" s="124" t="e">
        <f t="shared" si="63"/>
        <v>#N/A</v>
      </c>
      <c r="AE352" s="124" t="e">
        <f t="shared" si="63"/>
        <v>#N/A</v>
      </c>
      <c r="AF352" s="124" t="e">
        <f t="shared" ref="AF352:AH367" si="64">IF($P352=AF$3, $I352, NA())</f>
        <v>#N/A</v>
      </c>
      <c r="AG352" s="124" t="e">
        <f t="shared" si="64"/>
        <v>#N/A</v>
      </c>
      <c r="AH352" s="124" t="e">
        <f t="shared" si="64"/>
        <v>#N/A</v>
      </c>
      <c r="AJ352" s="98"/>
      <c r="AK352" s="99"/>
      <c r="AL352" s="99"/>
      <c r="AM352" s="99"/>
      <c r="AN352" s="99"/>
      <c r="AO352" s="99"/>
      <c r="AP352" s="99"/>
      <c r="AQ352" s="99"/>
      <c r="AR352" s="99"/>
      <c r="AS352" s="99"/>
      <c r="AT352" s="99"/>
      <c r="AU352" s="2"/>
      <c r="AW352" s="99"/>
      <c r="AX352" s="99"/>
      <c r="AY352" s="99"/>
    </row>
    <row r="353" spans="2:51" s="3" customFormat="1" x14ac:dyDescent="0.2">
      <c r="B353" s="114" t="s">
        <v>320</v>
      </c>
      <c r="C353" s="115" t="s">
        <v>532</v>
      </c>
      <c r="D353" s="116">
        <v>10000</v>
      </c>
      <c r="E353" s="117" t="s">
        <v>136</v>
      </c>
      <c r="F353" s="118" t="s">
        <v>137</v>
      </c>
      <c r="G353" s="118" t="s">
        <v>138</v>
      </c>
      <c r="H353" s="119" t="s">
        <v>139</v>
      </c>
      <c r="I353" s="145">
        <v>12</v>
      </c>
      <c r="J353" s="120">
        <v>43084</v>
      </c>
      <c r="K353" s="120">
        <v>43094</v>
      </c>
      <c r="L353" s="119" t="s">
        <v>138</v>
      </c>
      <c r="M353" s="121">
        <f t="shared" si="59"/>
        <v>11000</v>
      </c>
      <c r="N353" s="121">
        <f t="shared" si="60"/>
        <v>8000</v>
      </c>
      <c r="O353" s="122" t="str">
        <f t="shared" si="61"/>
        <v>No Yes None 11000 8000</v>
      </c>
      <c r="P353" s="123">
        <f>IF(H353="Casement-slider",16,VLOOKUP(O353,'2. Version 5.0 Criteria'!$B$6:$D$39,3,FALSE))</f>
        <v>3</v>
      </c>
      <c r="Q353" s="124" t="e">
        <f t="shared" ref="Q353:AF368" si="65">IF($P353=Q$3, $I353, NA())</f>
        <v>#N/A</v>
      </c>
      <c r="R353" s="124" t="e">
        <f t="shared" si="65"/>
        <v>#N/A</v>
      </c>
      <c r="S353" s="124">
        <f t="shared" si="65"/>
        <v>12</v>
      </c>
      <c r="T353" s="124" t="e">
        <f t="shared" si="65"/>
        <v>#N/A</v>
      </c>
      <c r="U353" s="124" t="e">
        <f t="shared" si="65"/>
        <v>#N/A</v>
      </c>
      <c r="V353" s="124" t="e">
        <f t="shared" si="65"/>
        <v>#N/A</v>
      </c>
      <c r="W353" s="124" t="e">
        <f t="shared" si="65"/>
        <v>#N/A</v>
      </c>
      <c r="X353" s="124" t="e">
        <f t="shared" si="65"/>
        <v>#N/A</v>
      </c>
      <c r="Y353" s="124" t="e">
        <f t="shared" si="65"/>
        <v>#N/A</v>
      </c>
      <c r="Z353" s="124" t="e">
        <f t="shared" si="65"/>
        <v>#N/A</v>
      </c>
      <c r="AA353" s="124" t="e">
        <f t="shared" si="65"/>
        <v>#N/A</v>
      </c>
      <c r="AB353" s="124" t="e">
        <f t="shared" si="65"/>
        <v>#N/A</v>
      </c>
      <c r="AC353" s="124" t="e">
        <f t="shared" si="65"/>
        <v>#N/A</v>
      </c>
      <c r="AD353" s="124" t="e">
        <f t="shared" si="65"/>
        <v>#N/A</v>
      </c>
      <c r="AE353" s="124" t="e">
        <f t="shared" si="65"/>
        <v>#N/A</v>
      </c>
      <c r="AF353" s="124" t="e">
        <f t="shared" si="65"/>
        <v>#N/A</v>
      </c>
      <c r="AG353" s="124" t="e">
        <f t="shared" si="64"/>
        <v>#N/A</v>
      </c>
      <c r="AH353" s="124" t="e">
        <f t="shared" si="64"/>
        <v>#N/A</v>
      </c>
      <c r="AJ353" s="98"/>
      <c r="AK353" s="99"/>
      <c r="AL353" s="99"/>
      <c r="AM353" s="99"/>
      <c r="AN353" s="99"/>
      <c r="AO353" s="99"/>
      <c r="AP353" s="99"/>
      <c r="AQ353" s="99"/>
      <c r="AR353" s="99"/>
      <c r="AS353" s="99"/>
      <c r="AT353" s="99"/>
      <c r="AU353" s="2"/>
      <c r="AW353" s="99"/>
      <c r="AX353" s="99"/>
      <c r="AY353" s="99"/>
    </row>
    <row r="354" spans="2:51" s="3" customFormat="1" x14ac:dyDescent="0.2">
      <c r="B354" s="114" t="s">
        <v>320</v>
      </c>
      <c r="C354" s="115" t="s">
        <v>533</v>
      </c>
      <c r="D354" s="116">
        <v>10000</v>
      </c>
      <c r="E354" s="117" t="s">
        <v>136</v>
      </c>
      <c r="F354" s="118" t="s">
        <v>137</v>
      </c>
      <c r="G354" s="118" t="s">
        <v>138</v>
      </c>
      <c r="H354" s="119" t="s">
        <v>139</v>
      </c>
      <c r="I354" s="145">
        <v>12</v>
      </c>
      <c r="J354" s="120">
        <v>43425</v>
      </c>
      <c r="K354" s="120">
        <v>43373</v>
      </c>
      <c r="L354" s="119" t="s">
        <v>137</v>
      </c>
      <c r="M354" s="121">
        <f t="shared" si="59"/>
        <v>11000</v>
      </c>
      <c r="N354" s="121">
        <f t="shared" si="60"/>
        <v>8000</v>
      </c>
      <c r="O354" s="122" t="str">
        <f t="shared" si="61"/>
        <v>No Yes None 11000 8000</v>
      </c>
      <c r="P354" s="123">
        <f>IF(H354="Casement-slider",16,VLOOKUP(O354,'2. Version 5.0 Criteria'!$B$6:$D$39,3,FALSE))</f>
        <v>3</v>
      </c>
      <c r="Q354" s="124" t="e">
        <f t="shared" si="65"/>
        <v>#N/A</v>
      </c>
      <c r="R354" s="124" t="e">
        <f t="shared" si="65"/>
        <v>#N/A</v>
      </c>
      <c r="S354" s="124">
        <f t="shared" si="65"/>
        <v>12</v>
      </c>
      <c r="T354" s="124" t="e">
        <f t="shared" si="65"/>
        <v>#N/A</v>
      </c>
      <c r="U354" s="124" t="e">
        <f t="shared" si="65"/>
        <v>#N/A</v>
      </c>
      <c r="V354" s="124" t="e">
        <f t="shared" si="65"/>
        <v>#N/A</v>
      </c>
      <c r="W354" s="124" t="e">
        <f t="shared" si="65"/>
        <v>#N/A</v>
      </c>
      <c r="X354" s="124" t="e">
        <f t="shared" si="65"/>
        <v>#N/A</v>
      </c>
      <c r="Y354" s="124" t="e">
        <f t="shared" si="65"/>
        <v>#N/A</v>
      </c>
      <c r="Z354" s="124" t="e">
        <f t="shared" si="65"/>
        <v>#N/A</v>
      </c>
      <c r="AA354" s="124" t="e">
        <f t="shared" si="65"/>
        <v>#N/A</v>
      </c>
      <c r="AB354" s="124" t="e">
        <f t="shared" si="65"/>
        <v>#N/A</v>
      </c>
      <c r="AC354" s="124" t="e">
        <f t="shared" si="65"/>
        <v>#N/A</v>
      </c>
      <c r="AD354" s="124" t="e">
        <f t="shared" si="65"/>
        <v>#N/A</v>
      </c>
      <c r="AE354" s="124" t="e">
        <f t="shared" si="65"/>
        <v>#N/A</v>
      </c>
      <c r="AF354" s="124" t="e">
        <f t="shared" si="65"/>
        <v>#N/A</v>
      </c>
      <c r="AG354" s="124" t="e">
        <f t="shared" si="64"/>
        <v>#N/A</v>
      </c>
      <c r="AH354" s="124" t="e">
        <f t="shared" si="64"/>
        <v>#N/A</v>
      </c>
      <c r="AJ354" s="98"/>
      <c r="AK354" s="99"/>
      <c r="AL354" s="99"/>
      <c r="AM354" s="99"/>
      <c r="AN354" s="99"/>
      <c r="AO354" s="99"/>
      <c r="AP354" s="99"/>
      <c r="AQ354" s="99"/>
      <c r="AR354" s="99"/>
      <c r="AS354" s="99"/>
      <c r="AT354" s="99"/>
      <c r="AU354" s="2"/>
      <c r="AW354" s="99"/>
      <c r="AX354" s="99"/>
      <c r="AY354" s="99"/>
    </row>
    <row r="355" spans="2:51" s="3" customFormat="1" x14ac:dyDescent="0.2">
      <c r="B355" s="114" t="s">
        <v>320</v>
      </c>
      <c r="C355" s="115" t="s">
        <v>534</v>
      </c>
      <c r="D355" s="116">
        <v>10000</v>
      </c>
      <c r="E355" s="117" t="s">
        <v>136</v>
      </c>
      <c r="F355" s="118" t="s">
        <v>137</v>
      </c>
      <c r="G355" s="118" t="s">
        <v>138</v>
      </c>
      <c r="H355" s="119" t="s">
        <v>139</v>
      </c>
      <c r="I355" s="145">
        <v>12</v>
      </c>
      <c r="J355" s="120">
        <v>44536</v>
      </c>
      <c r="K355" s="120">
        <v>44544</v>
      </c>
      <c r="L355" s="119" t="s">
        <v>137</v>
      </c>
      <c r="M355" s="121">
        <f t="shared" si="59"/>
        <v>11000</v>
      </c>
      <c r="N355" s="121">
        <f t="shared" si="60"/>
        <v>8000</v>
      </c>
      <c r="O355" s="122" t="str">
        <f t="shared" si="61"/>
        <v>No Yes None 11000 8000</v>
      </c>
      <c r="P355" s="123">
        <f>IF(H355="Casement-slider",16,VLOOKUP(O355,'2. Version 5.0 Criteria'!$B$6:$D$39,3,FALSE))</f>
        <v>3</v>
      </c>
      <c r="Q355" s="124" t="e">
        <f t="shared" si="65"/>
        <v>#N/A</v>
      </c>
      <c r="R355" s="124" t="e">
        <f t="shared" si="65"/>
        <v>#N/A</v>
      </c>
      <c r="S355" s="124">
        <f t="shared" si="65"/>
        <v>12</v>
      </c>
      <c r="T355" s="124" t="e">
        <f t="shared" si="65"/>
        <v>#N/A</v>
      </c>
      <c r="U355" s="124" t="e">
        <f t="shared" si="65"/>
        <v>#N/A</v>
      </c>
      <c r="V355" s="124" t="e">
        <f t="shared" si="65"/>
        <v>#N/A</v>
      </c>
      <c r="W355" s="124" t="e">
        <f t="shared" si="65"/>
        <v>#N/A</v>
      </c>
      <c r="X355" s="124" t="e">
        <f t="shared" si="65"/>
        <v>#N/A</v>
      </c>
      <c r="Y355" s="124" t="e">
        <f t="shared" si="65"/>
        <v>#N/A</v>
      </c>
      <c r="Z355" s="124" t="e">
        <f t="shared" si="65"/>
        <v>#N/A</v>
      </c>
      <c r="AA355" s="124" t="e">
        <f t="shared" si="65"/>
        <v>#N/A</v>
      </c>
      <c r="AB355" s="124" t="e">
        <f t="shared" si="65"/>
        <v>#N/A</v>
      </c>
      <c r="AC355" s="124" t="e">
        <f t="shared" si="65"/>
        <v>#N/A</v>
      </c>
      <c r="AD355" s="124" t="e">
        <f t="shared" si="65"/>
        <v>#N/A</v>
      </c>
      <c r="AE355" s="124" t="e">
        <f t="shared" si="65"/>
        <v>#N/A</v>
      </c>
      <c r="AF355" s="124" t="e">
        <f t="shared" si="65"/>
        <v>#N/A</v>
      </c>
      <c r="AG355" s="124" t="e">
        <f t="shared" si="64"/>
        <v>#N/A</v>
      </c>
      <c r="AH355" s="124" t="e">
        <f t="shared" si="64"/>
        <v>#N/A</v>
      </c>
      <c r="AJ355" s="98"/>
      <c r="AK355" s="99"/>
      <c r="AL355" s="99"/>
      <c r="AM355" s="99"/>
      <c r="AN355" s="99"/>
      <c r="AO355" s="99"/>
      <c r="AP355" s="99"/>
      <c r="AQ355" s="99"/>
      <c r="AR355" s="99"/>
      <c r="AS355" s="99"/>
      <c r="AT355" s="99"/>
      <c r="AU355" s="2"/>
      <c r="AW355" s="99"/>
      <c r="AX355" s="99"/>
      <c r="AY355" s="99"/>
    </row>
    <row r="356" spans="2:51" s="3" customFormat="1" x14ac:dyDescent="0.2">
      <c r="B356" s="114" t="s">
        <v>161</v>
      </c>
      <c r="C356" s="115" t="s">
        <v>535</v>
      </c>
      <c r="D356" s="116">
        <v>10000</v>
      </c>
      <c r="E356" s="117" t="s">
        <v>136</v>
      </c>
      <c r="F356" s="118" t="s">
        <v>137</v>
      </c>
      <c r="G356" s="118" t="s">
        <v>138</v>
      </c>
      <c r="H356" s="119" t="s">
        <v>139</v>
      </c>
      <c r="I356" s="145">
        <v>12</v>
      </c>
      <c r="J356" s="120">
        <v>42688</v>
      </c>
      <c r="K356" s="120">
        <v>42688</v>
      </c>
      <c r="L356" s="119" t="s">
        <v>138</v>
      </c>
      <c r="M356" s="121">
        <f t="shared" si="59"/>
        <v>11000</v>
      </c>
      <c r="N356" s="121">
        <f t="shared" si="60"/>
        <v>8000</v>
      </c>
      <c r="O356" s="122" t="str">
        <f t="shared" si="61"/>
        <v>No Yes None 11000 8000</v>
      </c>
      <c r="P356" s="123">
        <f>IF(H356="Casement-slider",16,VLOOKUP(O356,'2. Version 5.0 Criteria'!$B$6:$D$39,3,FALSE))</f>
        <v>3</v>
      </c>
      <c r="Q356" s="124" t="e">
        <f t="shared" si="65"/>
        <v>#N/A</v>
      </c>
      <c r="R356" s="124" t="e">
        <f t="shared" si="65"/>
        <v>#N/A</v>
      </c>
      <c r="S356" s="124">
        <f t="shared" si="65"/>
        <v>12</v>
      </c>
      <c r="T356" s="124" t="e">
        <f t="shared" si="65"/>
        <v>#N/A</v>
      </c>
      <c r="U356" s="124" t="e">
        <f t="shared" si="65"/>
        <v>#N/A</v>
      </c>
      <c r="V356" s="124" t="e">
        <f t="shared" si="65"/>
        <v>#N/A</v>
      </c>
      <c r="W356" s="124" t="e">
        <f t="shared" si="65"/>
        <v>#N/A</v>
      </c>
      <c r="X356" s="124" t="e">
        <f t="shared" si="65"/>
        <v>#N/A</v>
      </c>
      <c r="Y356" s="124" t="e">
        <f t="shared" si="65"/>
        <v>#N/A</v>
      </c>
      <c r="Z356" s="124" t="e">
        <f t="shared" si="65"/>
        <v>#N/A</v>
      </c>
      <c r="AA356" s="124" t="e">
        <f t="shared" si="65"/>
        <v>#N/A</v>
      </c>
      <c r="AB356" s="124" t="e">
        <f t="shared" si="65"/>
        <v>#N/A</v>
      </c>
      <c r="AC356" s="124" t="e">
        <f t="shared" si="65"/>
        <v>#N/A</v>
      </c>
      <c r="AD356" s="124" t="e">
        <f t="shared" si="65"/>
        <v>#N/A</v>
      </c>
      <c r="AE356" s="124" t="e">
        <f t="shared" si="65"/>
        <v>#N/A</v>
      </c>
      <c r="AF356" s="124" t="e">
        <f t="shared" si="65"/>
        <v>#N/A</v>
      </c>
      <c r="AG356" s="124" t="e">
        <f t="shared" si="64"/>
        <v>#N/A</v>
      </c>
      <c r="AH356" s="124" t="e">
        <f t="shared" si="64"/>
        <v>#N/A</v>
      </c>
      <c r="AJ356" s="98"/>
      <c r="AK356" s="99"/>
      <c r="AL356" s="99"/>
      <c r="AM356" s="99"/>
      <c r="AN356" s="99"/>
      <c r="AO356" s="99"/>
      <c r="AP356" s="99"/>
      <c r="AQ356" s="99"/>
      <c r="AR356" s="99"/>
      <c r="AS356" s="99"/>
      <c r="AT356" s="99"/>
      <c r="AU356" s="2"/>
      <c r="AW356" s="99"/>
      <c r="AX356" s="99"/>
      <c r="AY356" s="99"/>
    </row>
    <row r="357" spans="2:51" s="3" customFormat="1" x14ac:dyDescent="0.2">
      <c r="B357" s="114" t="s">
        <v>161</v>
      </c>
      <c r="C357" s="115" t="s">
        <v>536</v>
      </c>
      <c r="D357" s="116">
        <v>10000</v>
      </c>
      <c r="E357" s="117" t="s">
        <v>136</v>
      </c>
      <c r="F357" s="118" t="s">
        <v>137</v>
      </c>
      <c r="G357" s="118" t="s">
        <v>138</v>
      </c>
      <c r="H357" s="119" t="s">
        <v>139</v>
      </c>
      <c r="I357" s="145">
        <v>12</v>
      </c>
      <c r="J357" s="120">
        <v>43784</v>
      </c>
      <c r="K357" s="120">
        <v>43776</v>
      </c>
      <c r="L357" s="119" t="s">
        <v>137</v>
      </c>
      <c r="M357" s="121">
        <f t="shared" si="59"/>
        <v>11000</v>
      </c>
      <c r="N357" s="121">
        <f t="shared" si="60"/>
        <v>8000</v>
      </c>
      <c r="O357" s="122" t="str">
        <f t="shared" si="61"/>
        <v>No Yes None 11000 8000</v>
      </c>
      <c r="P357" s="123">
        <f>IF(H357="Casement-slider",16,VLOOKUP(O357,'2. Version 5.0 Criteria'!$B$6:$D$39,3,FALSE))</f>
        <v>3</v>
      </c>
      <c r="Q357" s="124" t="e">
        <f t="shared" si="65"/>
        <v>#N/A</v>
      </c>
      <c r="R357" s="124" t="e">
        <f t="shared" si="65"/>
        <v>#N/A</v>
      </c>
      <c r="S357" s="124">
        <f t="shared" si="65"/>
        <v>12</v>
      </c>
      <c r="T357" s="124" t="e">
        <f t="shared" si="65"/>
        <v>#N/A</v>
      </c>
      <c r="U357" s="124" t="e">
        <f t="shared" si="65"/>
        <v>#N/A</v>
      </c>
      <c r="V357" s="124" t="e">
        <f t="shared" si="65"/>
        <v>#N/A</v>
      </c>
      <c r="W357" s="124" t="e">
        <f t="shared" si="65"/>
        <v>#N/A</v>
      </c>
      <c r="X357" s="124" t="e">
        <f t="shared" si="65"/>
        <v>#N/A</v>
      </c>
      <c r="Y357" s="124" t="e">
        <f t="shared" si="65"/>
        <v>#N/A</v>
      </c>
      <c r="Z357" s="124" t="e">
        <f t="shared" si="65"/>
        <v>#N/A</v>
      </c>
      <c r="AA357" s="124" t="e">
        <f t="shared" si="65"/>
        <v>#N/A</v>
      </c>
      <c r="AB357" s="124" t="e">
        <f t="shared" si="65"/>
        <v>#N/A</v>
      </c>
      <c r="AC357" s="124" t="e">
        <f t="shared" si="65"/>
        <v>#N/A</v>
      </c>
      <c r="AD357" s="124" t="e">
        <f t="shared" si="65"/>
        <v>#N/A</v>
      </c>
      <c r="AE357" s="124" t="e">
        <f t="shared" si="65"/>
        <v>#N/A</v>
      </c>
      <c r="AF357" s="124" t="e">
        <f t="shared" si="65"/>
        <v>#N/A</v>
      </c>
      <c r="AG357" s="124" t="e">
        <f t="shared" si="64"/>
        <v>#N/A</v>
      </c>
      <c r="AH357" s="124" t="e">
        <f t="shared" si="64"/>
        <v>#N/A</v>
      </c>
      <c r="AJ357" s="98"/>
      <c r="AK357" s="99"/>
      <c r="AL357" s="99"/>
      <c r="AM357" s="99"/>
      <c r="AN357" s="99"/>
      <c r="AO357" s="99"/>
      <c r="AP357" s="99"/>
      <c r="AQ357" s="99"/>
      <c r="AR357" s="99"/>
      <c r="AS357" s="99"/>
      <c r="AT357" s="99"/>
      <c r="AU357" s="2"/>
      <c r="AW357" s="99"/>
      <c r="AX357" s="99"/>
      <c r="AY357" s="99"/>
    </row>
    <row r="358" spans="2:51" s="3" customFormat="1" x14ac:dyDescent="0.2">
      <c r="B358" s="114" t="s">
        <v>163</v>
      </c>
      <c r="C358" s="115" t="s">
        <v>537</v>
      </c>
      <c r="D358" s="116">
        <v>10000</v>
      </c>
      <c r="E358" s="117" t="s">
        <v>136</v>
      </c>
      <c r="F358" s="118" t="s">
        <v>137</v>
      </c>
      <c r="G358" s="118" t="s">
        <v>138</v>
      </c>
      <c r="H358" s="119" t="s">
        <v>139</v>
      </c>
      <c r="I358" s="145">
        <v>12</v>
      </c>
      <c r="J358" s="120">
        <v>44536</v>
      </c>
      <c r="K358" s="120">
        <v>44536</v>
      </c>
      <c r="L358" s="119" t="s">
        <v>138</v>
      </c>
      <c r="M358" s="121">
        <f t="shared" si="59"/>
        <v>11000</v>
      </c>
      <c r="N358" s="121">
        <f t="shared" si="60"/>
        <v>8000</v>
      </c>
      <c r="O358" s="122" t="str">
        <f t="shared" si="61"/>
        <v>No Yes None 11000 8000</v>
      </c>
      <c r="P358" s="123">
        <f>IF(H358="Casement-slider",16,VLOOKUP(O358,'2. Version 5.0 Criteria'!$B$6:$D$39,3,FALSE))</f>
        <v>3</v>
      </c>
      <c r="Q358" s="124" t="e">
        <f t="shared" si="65"/>
        <v>#N/A</v>
      </c>
      <c r="R358" s="124" t="e">
        <f t="shared" si="65"/>
        <v>#N/A</v>
      </c>
      <c r="S358" s="124">
        <f t="shared" si="65"/>
        <v>12</v>
      </c>
      <c r="T358" s="124" t="e">
        <f t="shared" si="65"/>
        <v>#N/A</v>
      </c>
      <c r="U358" s="124" t="e">
        <f t="shared" si="65"/>
        <v>#N/A</v>
      </c>
      <c r="V358" s="124" t="e">
        <f t="shared" si="65"/>
        <v>#N/A</v>
      </c>
      <c r="W358" s="124" t="e">
        <f t="shared" si="65"/>
        <v>#N/A</v>
      </c>
      <c r="X358" s="124" t="e">
        <f t="shared" si="65"/>
        <v>#N/A</v>
      </c>
      <c r="Y358" s="124" t="e">
        <f t="shared" si="65"/>
        <v>#N/A</v>
      </c>
      <c r="Z358" s="124" t="e">
        <f t="shared" si="65"/>
        <v>#N/A</v>
      </c>
      <c r="AA358" s="124" t="e">
        <f t="shared" si="65"/>
        <v>#N/A</v>
      </c>
      <c r="AB358" s="124" t="e">
        <f t="shared" si="65"/>
        <v>#N/A</v>
      </c>
      <c r="AC358" s="124" t="e">
        <f t="shared" si="65"/>
        <v>#N/A</v>
      </c>
      <c r="AD358" s="124" t="e">
        <f t="shared" si="65"/>
        <v>#N/A</v>
      </c>
      <c r="AE358" s="124" t="e">
        <f t="shared" si="65"/>
        <v>#N/A</v>
      </c>
      <c r="AF358" s="124" t="e">
        <f t="shared" si="65"/>
        <v>#N/A</v>
      </c>
      <c r="AG358" s="124" t="e">
        <f t="shared" si="64"/>
        <v>#N/A</v>
      </c>
      <c r="AH358" s="124" t="e">
        <f t="shared" si="64"/>
        <v>#N/A</v>
      </c>
      <c r="AJ358" s="98"/>
      <c r="AK358" s="99"/>
      <c r="AL358" s="99"/>
      <c r="AM358" s="99"/>
      <c r="AN358" s="99"/>
      <c r="AO358" s="99"/>
      <c r="AP358" s="99"/>
      <c r="AQ358" s="99"/>
      <c r="AR358" s="99"/>
      <c r="AS358" s="99"/>
      <c r="AT358" s="99"/>
      <c r="AU358" s="2"/>
      <c r="AW358" s="99"/>
      <c r="AX358" s="99"/>
      <c r="AY358" s="99"/>
    </row>
    <row r="359" spans="2:51" s="3" customFormat="1" x14ac:dyDescent="0.2">
      <c r="B359" s="114" t="s">
        <v>165</v>
      </c>
      <c r="C359" s="115" t="s">
        <v>538</v>
      </c>
      <c r="D359" s="116">
        <v>10000</v>
      </c>
      <c r="E359" s="117" t="s">
        <v>136</v>
      </c>
      <c r="F359" s="118" t="s">
        <v>137</v>
      </c>
      <c r="G359" s="118" t="s">
        <v>138</v>
      </c>
      <c r="H359" s="119" t="s">
        <v>139</v>
      </c>
      <c r="I359" s="145">
        <v>12</v>
      </c>
      <c r="J359" s="120">
        <v>42531</v>
      </c>
      <c r="K359" s="120">
        <v>42536</v>
      </c>
      <c r="L359" s="119" t="s">
        <v>138</v>
      </c>
      <c r="M359" s="121">
        <f t="shared" si="59"/>
        <v>11000</v>
      </c>
      <c r="N359" s="121">
        <f t="shared" si="60"/>
        <v>8000</v>
      </c>
      <c r="O359" s="122" t="str">
        <f t="shared" si="61"/>
        <v>No Yes None 11000 8000</v>
      </c>
      <c r="P359" s="123">
        <f>IF(H359="Casement-slider",16,VLOOKUP(O359,'2. Version 5.0 Criteria'!$B$6:$D$39,3,FALSE))</f>
        <v>3</v>
      </c>
      <c r="Q359" s="124" t="e">
        <f t="shared" si="65"/>
        <v>#N/A</v>
      </c>
      <c r="R359" s="124" t="e">
        <f t="shared" si="65"/>
        <v>#N/A</v>
      </c>
      <c r="S359" s="124">
        <f t="shared" si="65"/>
        <v>12</v>
      </c>
      <c r="T359" s="124" t="e">
        <f t="shared" si="65"/>
        <v>#N/A</v>
      </c>
      <c r="U359" s="124" t="e">
        <f t="shared" si="65"/>
        <v>#N/A</v>
      </c>
      <c r="V359" s="124" t="e">
        <f t="shared" si="65"/>
        <v>#N/A</v>
      </c>
      <c r="W359" s="124" t="e">
        <f t="shared" si="65"/>
        <v>#N/A</v>
      </c>
      <c r="X359" s="124" t="e">
        <f t="shared" si="65"/>
        <v>#N/A</v>
      </c>
      <c r="Y359" s="124" t="e">
        <f t="shared" si="65"/>
        <v>#N/A</v>
      </c>
      <c r="Z359" s="124" t="e">
        <f t="shared" si="65"/>
        <v>#N/A</v>
      </c>
      <c r="AA359" s="124" t="e">
        <f t="shared" si="65"/>
        <v>#N/A</v>
      </c>
      <c r="AB359" s="124" t="e">
        <f t="shared" si="65"/>
        <v>#N/A</v>
      </c>
      <c r="AC359" s="124" t="e">
        <f t="shared" si="65"/>
        <v>#N/A</v>
      </c>
      <c r="AD359" s="124" t="e">
        <f t="shared" si="65"/>
        <v>#N/A</v>
      </c>
      <c r="AE359" s="124" t="e">
        <f t="shared" si="65"/>
        <v>#N/A</v>
      </c>
      <c r="AF359" s="124" t="e">
        <f t="shared" si="65"/>
        <v>#N/A</v>
      </c>
      <c r="AG359" s="124" t="e">
        <f t="shared" si="64"/>
        <v>#N/A</v>
      </c>
      <c r="AH359" s="124" t="e">
        <f t="shared" si="64"/>
        <v>#N/A</v>
      </c>
      <c r="AJ359" s="98"/>
      <c r="AK359" s="99"/>
      <c r="AL359" s="99"/>
      <c r="AM359" s="99"/>
      <c r="AN359" s="99"/>
      <c r="AO359" s="99"/>
      <c r="AP359" s="99"/>
      <c r="AQ359" s="99"/>
      <c r="AR359" s="99"/>
      <c r="AS359" s="99"/>
      <c r="AT359" s="99"/>
      <c r="AU359" s="2"/>
      <c r="AW359" s="99"/>
      <c r="AX359" s="99"/>
      <c r="AY359" s="99"/>
    </row>
    <row r="360" spans="2:51" s="3" customFormat="1" x14ac:dyDescent="0.2">
      <c r="B360" s="114" t="s">
        <v>165</v>
      </c>
      <c r="C360" s="115" t="s">
        <v>539</v>
      </c>
      <c r="D360" s="116">
        <v>10000</v>
      </c>
      <c r="E360" s="117" t="s">
        <v>136</v>
      </c>
      <c r="F360" s="118" t="s">
        <v>137</v>
      </c>
      <c r="G360" s="118" t="s">
        <v>138</v>
      </c>
      <c r="H360" s="119" t="s">
        <v>139</v>
      </c>
      <c r="I360" s="145">
        <v>12</v>
      </c>
      <c r="J360" s="120">
        <v>42353</v>
      </c>
      <c r="K360" s="120">
        <v>42361</v>
      </c>
      <c r="L360" s="119" t="s">
        <v>137</v>
      </c>
      <c r="M360" s="121">
        <f t="shared" si="59"/>
        <v>11000</v>
      </c>
      <c r="N360" s="121">
        <f t="shared" si="60"/>
        <v>8000</v>
      </c>
      <c r="O360" s="122" t="str">
        <f t="shared" si="61"/>
        <v>No Yes None 11000 8000</v>
      </c>
      <c r="P360" s="123">
        <f>IF(H360="Casement-slider",16,VLOOKUP(O360,'2. Version 5.0 Criteria'!$B$6:$D$39,3,FALSE))</f>
        <v>3</v>
      </c>
      <c r="Q360" s="124" t="e">
        <f t="shared" si="65"/>
        <v>#N/A</v>
      </c>
      <c r="R360" s="124" t="e">
        <f t="shared" si="65"/>
        <v>#N/A</v>
      </c>
      <c r="S360" s="124">
        <f t="shared" si="65"/>
        <v>12</v>
      </c>
      <c r="T360" s="124" t="e">
        <f t="shared" si="65"/>
        <v>#N/A</v>
      </c>
      <c r="U360" s="124" t="e">
        <f t="shared" si="65"/>
        <v>#N/A</v>
      </c>
      <c r="V360" s="124" t="e">
        <f t="shared" si="65"/>
        <v>#N/A</v>
      </c>
      <c r="W360" s="124" t="e">
        <f t="shared" si="65"/>
        <v>#N/A</v>
      </c>
      <c r="X360" s="124" t="e">
        <f t="shared" si="65"/>
        <v>#N/A</v>
      </c>
      <c r="Y360" s="124" t="e">
        <f t="shared" si="65"/>
        <v>#N/A</v>
      </c>
      <c r="Z360" s="124" t="e">
        <f t="shared" si="65"/>
        <v>#N/A</v>
      </c>
      <c r="AA360" s="124" t="e">
        <f t="shared" si="65"/>
        <v>#N/A</v>
      </c>
      <c r="AB360" s="124" t="e">
        <f t="shared" si="65"/>
        <v>#N/A</v>
      </c>
      <c r="AC360" s="124" t="e">
        <f t="shared" si="65"/>
        <v>#N/A</v>
      </c>
      <c r="AD360" s="124" t="e">
        <f t="shared" si="65"/>
        <v>#N/A</v>
      </c>
      <c r="AE360" s="124" t="e">
        <f t="shared" si="65"/>
        <v>#N/A</v>
      </c>
      <c r="AF360" s="124" t="e">
        <f t="shared" si="65"/>
        <v>#N/A</v>
      </c>
      <c r="AG360" s="124" t="e">
        <f t="shared" si="64"/>
        <v>#N/A</v>
      </c>
      <c r="AH360" s="124" t="e">
        <f t="shared" si="64"/>
        <v>#N/A</v>
      </c>
      <c r="AJ360" s="98"/>
      <c r="AK360" s="99"/>
      <c r="AL360" s="99"/>
      <c r="AM360" s="99"/>
      <c r="AN360" s="99"/>
      <c r="AO360" s="99"/>
      <c r="AP360" s="99"/>
      <c r="AQ360" s="99"/>
      <c r="AR360" s="99"/>
      <c r="AS360" s="99"/>
      <c r="AT360" s="99"/>
      <c r="AU360" s="2"/>
      <c r="AW360" s="99"/>
      <c r="AX360" s="99"/>
      <c r="AY360" s="99"/>
    </row>
    <row r="361" spans="2:51" s="3" customFormat="1" x14ac:dyDescent="0.2">
      <c r="B361" s="114" t="s">
        <v>165</v>
      </c>
      <c r="C361" s="115" t="s">
        <v>540</v>
      </c>
      <c r="D361" s="116">
        <v>10000</v>
      </c>
      <c r="E361" s="117" t="s">
        <v>136</v>
      </c>
      <c r="F361" s="118" t="s">
        <v>137</v>
      </c>
      <c r="G361" s="118" t="s">
        <v>138</v>
      </c>
      <c r="H361" s="119" t="s">
        <v>139</v>
      </c>
      <c r="I361" s="145">
        <v>12</v>
      </c>
      <c r="J361" s="120">
        <v>42696</v>
      </c>
      <c r="K361" s="120">
        <v>42696</v>
      </c>
      <c r="L361" s="119" t="s">
        <v>137</v>
      </c>
      <c r="M361" s="121">
        <f t="shared" si="59"/>
        <v>11000</v>
      </c>
      <c r="N361" s="121">
        <f t="shared" si="60"/>
        <v>8000</v>
      </c>
      <c r="O361" s="122" t="str">
        <f t="shared" si="61"/>
        <v>No Yes None 11000 8000</v>
      </c>
      <c r="P361" s="123">
        <f>IF(H361="Casement-slider",16,VLOOKUP(O361,'2. Version 5.0 Criteria'!$B$6:$D$39,3,FALSE))</f>
        <v>3</v>
      </c>
      <c r="Q361" s="124" t="e">
        <f t="shared" si="65"/>
        <v>#N/A</v>
      </c>
      <c r="R361" s="124" t="e">
        <f t="shared" si="65"/>
        <v>#N/A</v>
      </c>
      <c r="S361" s="124">
        <f t="shared" si="65"/>
        <v>12</v>
      </c>
      <c r="T361" s="124" t="e">
        <f t="shared" si="65"/>
        <v>#N/A</v>
      </c>
      <c r="U361" s="124" t="e">
        <f t="shared" si="65"/>
        <v>#N/A</v>
      </c>
      <c r="V361" s="124" t="e">
        <f t="shared" si="65"/>
        <v>#N/A</v>
      </c>
      <c r="W361" s="124" t="e">
        <f t="shared" si="65"/>
        <v>#N/A</v>
      </c>
      <c r="X361" s="124" t="e">
        <f t="shared" si="65"/>
        <v>#N/A</v>
      </c>
      <c r="Y361" s="124" t="e">
        <f t="shared" si="65"/>
        <v>#N/A</v>
      </c>
      <c r="Z361" s="124" t="e">
        <f t="shared" si="65"/>
        <v>#N/A</v>
      </c>
      <c r="AA361" s="124" t="e">
        <f t="shared" si="65"/>
        <v>#N/A</v>
      </c>
      <c r="AB361" s="124" t="e">
        <f t="shared" si="65"/>
        <v>#N/A</v>
      </c>
      <c r="AC361" s="124" t="e">
        <f t="shared" si="65"/>
        <v>#N/A</v>
      </c>
      <c r="AD361" s="124" t="e">
        <f t="shared" si="65"/>
        <v>#N/A</v>
      </c>
      <c r="AE361" s="124" t="e">
        <f t="shared" si="65"/>
        <v>#N/A</v>
      </c>
      <c r="AF361" s="124" t="e">
        <f t="shared" si="65"/>
        <v>#N/A</v>
      </c>
      <c r="AG361" s="124" t="e">
        <f t="shared" si="64"/>
        <v>#N/A</v>
      </c>
      <c r="AH361" s="124" t="e">
        <f t="shared" si="64"/>
        <v>#N/A</v>
      </c>
      <c r="AJ361" s="98"/>
      <c r="AK361" s="99"/>
      <c r="AL361" s="99"/>
      <c r="AM361" s="99"/>
      <c r="AN361" s="99"/>
      <c r="AO361" s="99"/>
      <c r="AP361" s="99"/>
      <c r="AQ361" s="99"/>
      <c r="AR361" s="99"/>
      <c r="AS361" s="99"/>
      <c r="AT361" s="99"/>
      <c r="AU361" s="2"/>
      <c r="AW361" s="99"/>
      <c r="AX361" s="99"/>
      <c r="AY361" s="99"/>
    </row>
    <row r="362" spans="2:51" s="3" customFormat="1" x14ac:dyDescent="0.2">
      <c r="B362" s="114" t="s">
        <v>165</v>
      </c>
      <c r="C362" s="115" t="s">
        <v>541</v>
      </c>
      <c r="D362" s="116">
        <v>10000</v>
      </c>
      <c r="E362" s="117" t="s">
        <v>136</v>
      </c>
      <c r="F362" s="118" t="s">
        <v>137</v>
      </c>
      <c r="G362" s="118" t="s">
        <v>138</v>
      </c>
      <c r="H362" s="119" t="s">
        <v>139</v>
      </c>
      <c r="I362" s="145">
        <v>12</v>
      </c>
      <c r="J362" s="120">
        <v>42711</v>
      </c>
      <c r="K362" s="120">
        <v>42712</v>
      </c>
      <c r="L362" s="119" t="s">
        <v>137</v>
      </c>
      <c r="M362" s="121">
        <f t="shared" si="59"/>
        <v>11000</v>
      </c>
      <c r="N362" s="121">
        <f t="shared" si="60"/>
        <v>8000</v>
      </c>
      <c r="O362" s="122" t="str">
        <f t="shared" si="61"/>
        <v>No Yes None 11000 8000</v>
      </c>
      <c r="P362" s="123">
        <f>IF(H362="Casement-slider",16,VLOOKUP(O362,'2. Version 5.0 Criteria'!$B$6:$D$39,3,FALSE))</f>
        <v>3</v>
      </c>
      <c r="Q362" s="124" t="e">
        <f t="shared" si="65"/>
        <v>#N/A</v>
      </c>
      <c r="R362" s="124" t="e">
        <f t="shared" si="65"/>
        <v>#N/A</v>
      </c>
      <c r="S362" s="124">
        <f t="shared" si="65"/>
        <v>12</v>
      </c>
      <c r="T362" s="124" t="e">
        <f t="shared" si="65"/>
        <v>#N/A</v>
      </c>
      <c r="U362" s="124" t="e">
        <f t="shared" si="65"/>
        <v>#N/A</v>
      </c>
      <c r="V362" s="124" t="e">
        <f t="shared" si="65"/>
        <v>#N/A</v>
      </c>
      <c r="W362" s="124" t="e">
        <f t="shared" si="65"/>
        <v>#N/A</v>
      </c>
      <c r="X362" s="124" t="e">
        <f t="shared" si="65"/>
        <v>#N/A</v>
      </c>
      <c r="Y362" s="124" t="e">
        <f t="shared" si="65"/>
        <v>#N/A</v>
      </c>
      <c r="Z362" s="124" t="e">
        <f t="shared" si="65"/>
        <v>#N/A</v>
      </c>
      <c r="AA362" s="124" t="e">
        <f t="shared" si="65"/>
        <v>#N/A</v>
      </c>
      <c r="AB362" s="124" t="e">
        <f t="shared" si="65"/>
        <v>#N/A</v>
      </c>
      <c r="AC362" s="124" t="e">
        <f t="shared" si="65"/>
        <v>#N/A</v>
      </c>
      <c r="AD362" s="124" t="e">
        <f t="shared" si="65"/>
        <v>#N/A</v>
      </c>
      <c r="AE362" s="124" t="e">
        <f t="shared" si="65"/>
        <v>#N/A</v>
      </c>
      <c r="AF362" s="124" t="e">
        <f t="shared" si="65"/>
        <v>#N/A</v>
      </c>
      <c r="AG362" s="124" t="e">
        <f t="shared" si="64"/>
        <v>#N/A</v>
      </c>
      <c r="AH362" s="124" t="e">
        <f t="shared" si="64"/>
        <v>#N/A</v>
      </c>
      <c r="AJ362" s="98"/>
      <c r="AK362" s="99"/>
      <c r="AL362" s="99"/>
      <c r="AM362" s="99"/>
      <c r="AN362" s="99"/>
      <c r="AO362" s="99"/>
      <c r="AP362" s="99"/>
      <c r="AQ362" s="99"/>
      <c r="AR362" s="99"/>
      <c r="AS362" s="99"/>
      <c r="AT362" s="99"/>
      <c r="AU362" s="2"/>
      <c r="AW362" s="99"/>
      <c r="AX362" s="99"/>
      <c r="AY362" s="99"/>
    </row>
    <row r="363" spans="2:51" s="3" customFormat="1" x14ac:dyDescent="0.2">
      <c r="B363" s="114" t="s">
        <v>165</v>
      </c>
      <c r="C363" s="115" t="s">
        <v>542</v>
      </c>
      <c r="D363" s="116">
        <v>10000</v>
      </c>
      <c r="E363" s="117" t="s">
        <v>136</v>
      </c>
      <c r="F363" s="118" t="s">
        <v>137</v>
      </c>
      <c r="G363" s="118" t="s">
        <v>138</v>
      </c>
      <c r="H363" s="119" t="s">
        <v>139</v>
      </c>
      <c r="I363" s="145">
        <v>12</v>
      </c>
      <c r="J363" s="120">
        <v>43405</v>
      </c>
      <c r="K363" s="120">
        <v>43412</v>
      </c>
      <c r="L363" s="119" t="s">
        <v>137</v>
      </c>
      <c r="M363" s="121">
        <f t="shared" si="59"/>
        <v>11000</v>
      </c>
      <c r="N363" s="121">
        <f t="shared" si="60"/>
        <v>8000</v>
      </c>
      <c r="O363" s="122" t="str">
        <f t="shared" si="61"/>
        <v>No Yes None 11000 8000</v>
      </c>
      <c r="P363" s="123">
        <f>IF(H363="Casement-slider",16,VLOOKUP(O363,'2. Version 5.0 Criteria'!$B$6:$D$39,3,FALSE))</f>
        <v>3</v>
      </c>
      <c r="Q363" s="124" t="e">
        <f t="shared" si="65"/>
        <v>#N/A</v>
      </c>
      <c r="R363" s="124" t="e">
        <f t="shared" si="65"/>
        <v>#N/A</v>
      </c>
      <c r="S363" s="124">
        <f t="shared" si="65"/>
        <v>12</v>
      </c>
      <c r="T363" s="124" t="e">
        <f t="shared" si="65"/>
        <v>#N/A</v>
      </c>
      <c r="U363" s="124" t="e">
        <f t="shared" si="65"/>
        <v>#N/A</v>
      </c>
      <c r="V363" s="124" t="e">
        <f t="shared" si="65"/>
        <v>#N/A</v>
      </c>
      <c r="W363" s="124" t="e">
        <f t="shared" si="65"/>
        <v>#N/A</v>
      </c>
      <c r="X363" s="124" t="e">
        <f t="shared" si="65"/>
        <v>#N/A</v>
      </c>
      <c r="Y363" s="124" t="e">
        <f t="shared" si="65"/>
        <v>#N/A</v>
      </c>
      <c r="Z363" s="124" t="e">
        <f t="shared" si="65"/>
        <v>#N/A</v>
      </c>
      <c r="AA363" s="124" t="e">
        <f t="shared" si="65"/>
        <v>#N/A</v>
      </c>
      <c r="AB363" s="124" t="e">
        <f t="shared" si="65"/>
        <v>#N/A</v>
      </c>
      <c r="AC363" s="124" t="e">
        <f t="shared" si="65"/>
        <v>#N/A</v>
      </c>
      <c r="AD363" s="124" t="e">
        <f t="shared" si="65"/>
        <v>#N/A</v>
      </c>
      <c r="AE363" s="124" t="e">
        <f t="shared" si="65"/>
        <v>#N/A</v>
      </c>
      <c r="AF363" s="124" t="e">
        <f t="shared" si="65"/>
        <v>#N/A</v>
      </c>
      <c r="AG363" s="124" t="e">
        <f t="shared" si="64"/>
        <v>#N/A</v>
      </c>
      <c r="AH363" s="124" t="e">
        <f t="shared" si="64"/>
        <v>#N/A</v>
      </c>
      <c r="AJ363" s="98"/>
      <c r="AK363" s="99"/>
      <c r="AL363" s="99"/>
      <c r="AM363" s="99"/>
      <c r="AN363" s="99"/>
      <c r="AO363" s="99"/>
      <c r="AP363" s="99"/>
      <c r="AQ363" s="99"/>
      <c r="AR363" s="99"/>
      <c r="AS363" s="99"/>
      <c r="AT363" s="99"/>
      <c r="AU363" s="2"/>
      <c r="AW363" s="99"/>
      <c r="AX363" s="99"/>
      <c r="AY363" s="99"/>
    </row>
    <row r="364" spans="2:51" s="3" customFormat="1" x14ac:dyDescent="0.2">
      <c r="B364" s="114" t="s">
        <v>165</v>
      </c>
      <c r="C364" s="115" t="s">
        <v>542</v>
      </c>
      <c r="D364" s="116">
        <v>10000</v>
      </c>
      <c r="E364" s="117" t="s">
        <v>136</v>
      </c>
      <c r="F364" s="118" t="s">
        <v>137</v>
      </c>
      <c r="G364" s="118" t="s">
        <v>138</v>
      </c>
      <c r="H364" s="119" t="s">
        <v>139</v>
      </c>
      <c r="I364" s="145">
        <v>12</v>
      </c>
      <c r="J364" s="120">
        <v>44513</v>
      </c>
      <c r="K364" s="120">
        <v>44540</v>
      </c>
      <c r="L364" s="119" t="s">
        <v>137</v>
      </c>
      <c r="M364" s="121">
        <f t="shared" si="59"/>
        <v>11000</v>
      </c>
      <c r="N364" s="121">
        <f t="shared" si="60"/>
        <v>8000</v>
      </c>
      <c r="O364" s="122" t="str">
        <f t="shared" si="61"/>
        <v>No Yes None 11000 8000</v>
      </c>
      <c r="P364" s="123">
        <f>IF(H364="Casement-slider",16,VLOOKUP(O364,'2. Version 5.0 Criteria'!$B$6:$D$39,3,FALSE))</f>
        <v>3</v>
      </c>
      <c r="Q364" s="124" t="e">
        <f t="shared" si="65"/>
        <v>#N/A</v>
      </c>
      <c r="R364" s="124" t="e">
        <f t="shared" si="65"/>
        <v>#N/A</v>
      </c>
      <c r="S364" s="124">
        <f t="shared" si="65"/>
        <v>12</v>
      </c>
      <c r="T364" s="124" t="e">
        <f t="shared" si="65"/>
        <v>#N/A</v>
      </c>
      <c r="U364" s="124" t="e">
        <f t="shared" si="65"/>
        <v>#N/A</v>
      </c>
      <c r="V364" s="124" t="e">
        <f t="shared" si="65"/>
        <v>#N/A</v>
      </c>
      <c r="W364" s="124" t="e">
        <f t="shared" si="65"/>
        <v>#N/A</v>
      </c>
      <c r="X364" s="124" t="e">
        <f t="shared" si="65"/>
        <v>#N/A</v>
      </c>
      <c r="Y364" s="124" t="e">
        <f t="shared" si="65"/>
        <v>#N/A</v>
      </c>
      <c r="Z364" s="124" t="e">
        <f t="shared" si="65"/>
        <v>#N/A</v>
      </c>
      <c r="AA364" s="124" t="e">
        <f t="shared" si="65"/>
        <v>#N/A</v>
      </c>
      <c r="AB364" s="124" t="e">
        <f t="shared" si="65"/>
        <v>#N/A</v>
      </c>
      <c r="AC364" s="124" t="e">
        <f t="shared" si="65"/>
        <v>#N/A</v>
      </c>
      <c r="AD364" s="124" t="e">
        <f t="shared" si="65"/>
        <v>#N/A</v>
      </c>
      <c r="AE364" s="124" t="e">
        <f t="shared" si="65"/>
        <v>#N/A</v>
      </c>
      <c r="AF364" s="124" t="e">
        <f t="shared" si="65"/>
        <v>#N/A</v>
      </c>
      <c r="AG364" s="124" t="e">
        <f t="shared" si="64"/>
        <v>#N/A</v>
      </c>
      <c r="AH364" s="124" t="e">
        <f t="shared" si="64"/>
        <v>#N/A</v>
      </c>
      <c r="AJ364" s="98"/>
      <c r="AK364" s="99"/>
      <c r="AL364" s="99"/>
      <c r="AM364" s="99"/>
      <c r="AN364" s="99"/>
      <c r="AO364" s="99"/>
      <c r="AP364" s="99"/>
      <c r="AQ364" s="99"/>
      <c r="AR364" s="99"/>
      <c r="AS364" s="99"/>
      <c r="AT364" s="99"/>
      <c r="AU364" s="2"/>
      <c r="AW364" s="99"/>
      <c r="AX364" s="99"/>
      <c r="AY364" s="99"/>
    </row>
    <row r="365" spans="2:51" s="3" customFormat="1" x14ac:dyDescent="0.2">
      <c r="B365" s="114" t="s">
        <v>165</v>
      </c>
      <c r="C365" s="115" t="s">
        <v>543</v>
      </c>
      <c r="D365" s="116">
        <v>10000</v>
      </c>
      <c r="E365" s="117" t="s">
        <v>136</v>
      </c>
      <c r="F365" s="118" t="s">
        <v>137</v>
      </c>
      <c r="G365" s="118" t="s">
        <v>138</v>
      </c>
      <c r="H365" s="119" t="s">
        <v>139</v>
      </c>
      <c r="I365" s="145">
        <v>12</v>
      </c>
      <c r="J365" s="120">
        <v>43844</v>
      </c>
      <c r="K365" s="120">
        <v>43844</v>
      </c>
      <c r="L365" s="119" t="s">
        <v>137</v>
      </c>
      <c r="M365" s="121">
        <f t="shared" si="59"/>
        <v>11000</v>
      </c>
      <c r="N365" s="121">
        <f t="shared" si="60"/>
        <v>8000</v>
      </c>
      <c r="O365" s="122" t="str">
        <f t="shared" si="61"/>
        <v>No Yes None 11000 8000</v>
      </c>
      <c r="P365" s="123">
        <f>IF(H365="Casement-slider",16,VLOOKUP(O365,'2. Version 5.0 Criteria'!$B$6:$D$39,3,FALSE))</f>
        <v>3</v>
      </c>
      <c r="Q365" s="124" t="e">
        <f t="shared" si="65"/>
        <v>#N/A</v>
      </c>
      <c r="R365" s="124" t="e">
        <f t="shared" si="65"/>
        <v>#N/A</v>
      </c>
      <c r="S365" s="124">
        <f t="shared" si="65"/>
        <v>12</v>
      </c>
      <c r="T365" s="124" t="e">
        <f t="shared" si="65"/>
        <v>#N/A</v>
      </c>
      <c r="U365" s="124" t="e">
        <f t="shared" si="65"/>
        <v>#N/A</v>
      </c>
      <c r="V365" s="124" t="e">
        <f t="shared" si="65"/>
        <v>#N/A</v>
      </c>
      <c r="W365" s="124" t="e">
        <f t="shared" si="65"/>
        <v>#N/A</v>
      </c>
      <c r="X365" s="124" t="e">
        <f t="shared" si="65"/>
        <v>#N/A</v>
      </c>
      <c r="Y365" s="124" t="e">
        <f t="shared" si="65"/>
        <v>#N/A</v>
      </c>
      <c r="Z365" s="124" t="e">
        <f t="shared" si="65"/>
        <v>#N/A</v>
      </c>
      <c r="AA365" s="124" t="e">
        <f t="shared" si="65"/>
        <v>#N/A</v>
      </c>
      <c r="AB365" s="124" t="e">
        <f t="shared" si="65"/>
        <v>#N/A</v>
      </c>
      <c r="AC365" s="124" t="e">
        <f t="shared" si="65"/>
        <v>#N/A</v>
      </c>
      <c r="AD365" s="124" t="e">
        <f t="shared" si="65"/>
        <v>#N/A</v>
      </c>
      <c r="AE365" s="124" t="e">
        <f t="shared" si="65"/>
        <v>#N/A</v>
      </c>
      <c r="AF365" s="124" t="e">
        <f t="shared" si="65"/>
        <v>#N/A</v>
      </c>
      <c r="AG365" s="124" t="e">
        <f t="shared" si="64"/>
        <v>#N/A</v>
      </c>
      <c r="AH365" s="124" t="e">
        <f t="shared" si="64"/>
        <v>#N/A</v>
      </c>
      <c r="AJ365" s="98"/>
      <c r="AK365" s="99"/>
      <c r="AL365" s="99"/>
      <c r="AM365" s="99"/>
      <c r="AN365" s="99"/>
      <c r="AO365" s="99"/>
      <c r="AP365" s="99"/>
      <c r="AQ365" s="99"/>
      <c r="AR365" s="99"/>
      <c r="AS365" s="99"/>
      <c r="AT365" s="99"/>
      <c r="AU365" s="2"/>
      <c r="AW365" s="99"/>
      <c r="AX365" s="99"/>
      <c r="AY365" s="99"/>
    </row>
    <row r="366" spans="2:51" s="3" customFormat="1" x14ac:dyDescent="0.2">
      <c r="B366" s="114" t="s">
        <v>331</v>
      </c>
      <c r="C366" s="115" t="s">
        <v>544</v>
      </c>
      <c r="D366" s="116">
        <v>10000</v>
      </c>
      <c r="E366" s="117" t="s">
        <v>136</v>
      </c>
      <c r="F366" s="118" t="s">
        <v>137</v>
      </c>
      <c r="G366" s="118" t="s">
        <v>138</v>
      </c>
      <c r="H366" s="119" t="s">
        <v>139</v>
      </c>
      <c r="I366" s="145">
        <v>12</v>
      </c>
      <c r="J366" s="120">
        <v>44230</v>
      </c>
      <c r="K366" s="120">
        <v>44236</v>
      </c>
      <c r="L366" s="119" t="s">
        <v>138</v>
      </c>
      <c r="M366" s="121">
        <f t="shared" si="59"/>
        <v>11000</v>
      </c>
      <c r="N366" s="121">
        <f t="shared" si="60"/>
        <v>8000</v>
      </c>
      <c r="O366" s="122" t="str">
        <f t="shared" si="61"/>
        <v>No Yes None 11000 8000</v>
      </c>
      <c r="P366" s="123">
        <f>IF(H366="Casement-slider",16,VLOOKUP(O366,'2. Version 5.0 Criteria'!$B$6:$D$39,3,FALSE))</f>
        <v>3</v>
      </c>
      <c r="Q366" s="124" t="e">
        <f t="shared" si="65"/>
        <v>#N/A</v>
      </c>
      <c r="R366" s="124" t="e">
        <f t="shared" si="65"/>
        <v>#N/A</v>
      </c>
      <c r="S366" s="124">
        <f t="shared" si="65"/>
        <v>12</v>
      </c>
      <c r="T366" s="124" t="e">
        <f t="shared" si="65"/>
        <v>#N/A</v>
      </c>
      <c r="U366" s="124" t="e">
        <f t="shared" si="65"/>
        <v>#N/A</v>
      </c>
      <c r="V366" s="124" t="e">
        <f t="shared" si="65"/>
        <v>#N/A</v>
      </c>
      <c r="W366" s="124" t="e">
        <f t="shared" si="65"/>
        <v>#N/A</v>
      </c>
      <c r="X366" s="124" t="e">
        <f t="shared" si="65"/>
        <v>#N/A</v>
      </c>
      <c r="Y366" s="124" t="e">
        <f t="shared" si="65"/>
        <v>#N/A</v>
      </c>
      <c r="Z366" s="124" t="e">
        <f t="shared" si="65"/>
        <v>#N/A</v>
      </c>
      <c r="AA366" s="124" t="e">
        <f t="shared" si="65"/>
        <v>#N/A</v>
      </c>
      <c r="AB366" s="124" t="e">
        <f t="shared" si="65"/>
        <v>#N/A</v>
      </c>
      <c r="AC366" s="124" t="e">
        <f t="shared" si="65"/>
        <v>#N/A</v>
      </c>
      <c r="AD366" s="124" t="e">
        <f t="shared" si="65"/>
        <v>#N/A</v>
      </c>
      <c r="AE366" s="124" t="e">
        <f t="shared" si="65"/>
        <v>#N/A</v>
      </c>
      <c r="AF366" s="124" t="e">
        <f t="shared" si="65"/>
        <v>#N/A</v>
      </c>
      <c r="AG366" s="124" t="e">
        <f t="shared" si="64"/>
        <v>#N/A</v>
      </c>
      <c r="AH366" s="124" t="e">
        <f t="shared" si="64"/>
        <v>#N/A</v>
      </c>
      <c r="AJ366" s="98"/>
      <c r="AK366" s="99"/>
      <c r="AL366" s="99"/>
      <c r="AM366" s="99"/>
      <c r="AN366" s="99"/>
      <c r="AO366" s="99"/>
      <c r="AP366" s="99"/>
      <c r="AQ366" s="99"/>
      <c r="AR366" s="99"/>
      <c r="AS366" s="99"/>
      <c r="AT366" s="99"/>
      <c r="AU366" s="2"/>
      <c r="AW366" s="99"/>
      <c r="AX366" s="99"/>
      <c r="AY366" s="99"/>
    </row>
    <row r="367" spans="2:51" s="3" customFormat="1" x14ac:dyDescent="0.2">
      <c r="B367" s="114" t="s">
        <v>331</v>
      </c>
      <c r="C367" s="115" t="s">
        <v>545</v>
      </c>
      <c r="D367" s="116">
        <v>10000</v>
      </c>
      <c r="E367" s="117" t="s">
        <v>136</v>
      </c>
      <c r="F367" s="118" t="s">
        <v>137</v>
      </c>
      <c r="G367" s="118" t="s">
        <v>138</v>
      </c>
      <c r="H367" s="119" t="s">
        <v>139</v>
      </c>
      <c r="I367" s="145">
        <v>12</v>
      </c>
      <c r="J367" s="120">
        <v>44571</v>
      </c>
      <c r="K367" s="120">
        <v>44572</v>
      </c>
      <c r="L367" s="119" t="s">
        <v>137</v>
      </c>
      <c r="M367" s="121">
        <f t="shared" si="59"/>
        <v>11000</v>
      </c>
      <c r="N367" s="121">
        <f t="shared" si="60"/>
        <v>8000</v>
      </c>
      <c r="O367" s="122" t="str">
        <f t="shared" si="61"/>
        <v>No Yes None 11000 8000</v>
      </c>
      <c r="P367" s="123">
        <f>IF(H367="Casement-slider",16,VLOOKUP(O367,'2. Version 5.0 Criteria'!$B$6:$D$39,3,FALSE))</f>
        <v>3</v>
      </c>
      <c r="Q367" s="124" t="e">
        <f t="shared" si="65"/>
        <v>#N/A</v>
      </c>
      <c r="R367" s="124" t="e">
        <f t="shared" si="65"/>
        <v>#N/A</v>
      </c>
      <c r="S367" s="124">
        <f t="shared" si="65"/>
        <v>12</v>
      </c>
      <c r="T367" s="124" t="e">
        <f t="shared" si="65"/>
        <v>#N/A</v>
      </c>
      <c r="U367" s="124" t="e">
        <f t="shared" si="65"/>
        <v>#N/A</v>
      </c>
      <c r="V367" s="124" t="e">
        <f t="shared" si="65"/>
        <v>#N/A</v>
      </c>
      <c r="W367" s="124" t="e">
        <f t="shared" si="65"/>
        <v>#N/A</v>
      </c>
      <c r="X367" s="124" t="e">
        <f t="shared" si="65"/>
        <v>#N/A</v>
      </c>
      <c r="Y367" s="124" t="e">
        <f t="shared" si="65"/>
        <v>#N/A</v>
      </c>
      <c r="Z367" s="124" t="e">
        <f t="shared" si="65"/>
        <v>#N/A</v>
      </c>
      <c r="AA367" s="124" t="e">
        <f t="shared" si="65"/>
        <v>#N/A</v>
      </c>
      <c r="AB367" s="124" t="e">
        <f t="shared" si="65"/>
        <v>#N/A</v>
      </c>
      <c r="AC367" s="124" t="e">
        <f t="shared" si="65"/>
        <v>#N/A</v>
      </c>
      <c r="AD367" s="124" t="e">
        <f t="shared" si="65"/>
        <v>#N/A</v>
      </c>
      <c r="AE367" s="124" t="e">
        <f t="shared" si="65"/>
        <v>#N/A</v>
      </c>
      <c r="AF367" s="124" t="e">
        <f t="shared" si="65"/>
        <v>#N/A</v>
      </c>
      <c r="AG367" s="124" t="e">
        <f t="shared" si="64"/>
        <v>#N/A</v>
      </c>
      <c r="AH367" s="124" t="e">
        <f t="shared" si="64"/>
        <v>#N/A</v>
      </c>
      <c r="AJ367" s="98"/>
      <c r="AK367" s="99"/>
      <c r="AL367" s="99"/>
      <c r="AM367" s="99"/>
      <c r="AN367" s="99"/>
      <c r="AO367" s="99"/>
      <c r="AP367" s="99"/>
      <c r="AQ367" s="99"/>
      <c r="AR367" s="99"/>
      <c r="AS367" s="99"/>
      <c r="AT367" s="99"/>
      <c r="AU367" s="2"/>
      <c r="AW367" s="99"/>
      <c r="AX367" s="99"/>
      <c r="AY367" s="99"/>
    </row>
    <row r="368" spans="2:51" s="3" customFormat="1" x14ac:dyDescent="0.2">
      <c r="B368" s="114" t="s">
        <v>333</v>
      </c>
      <c r="C368" s="115" t="s">
        <v>546</v>
      </c>
      <c r="D368" s="116">
        <v>10000</v>
      </c>
      <c r="E368" s="117" t="s">
        <v>136</v>
      </c>
      <c r="F368" s="118" t="s">
        <v>137</v>
      </c>
      <c r="G368" s="118" t="s">
        <v>138</v>
      </c>
      <c r="H368" s="119" t="s">
        <v>139</v>
      </c>
      <c r="I368" s="145">
        <v>12</v>
      </c>
      <c r="J368" s="120">
        <v>44658</v>
      </c>
      <c r="K368" s="120">
        <v>44658</v>
      </c>
      <c r="L368" s="119" t="s">
        <v>138</v>
      </c>
      <c r="M368" s="121">
        <f t="shared" si="59"/>
        <v>11000</v>
      </c>
      <c r="N368" s="121">
        <f t="shared" si="60"/>
        <v>8000</v>
      </c>
      <c r="O368" s="122" t="str">
        <f t="shared" si="61"/>
        <v>No Yes None 11000 8000</v>
      </c>
      <c r="P368" s="123">
        <f>IF(H368="Casement-slider",16,VLOOKUP(O368,'2. Version 5.0 Criteria'!$B$6:$D$39,3,FALSE))</f>
        <v>3</v>
      </c>
      <c r="Q368" s="124" t="e">
        <f t="shared" si="65"/>
        <v>#N/A</v>
      </c>
      <c r="R368" s="124" t="e">
        <f t="shared" si="65"/>
        <v>#N/A</v>
      </c>
      <c r="S368" s="124">
        <f t="shared" si="65"/>
        <v>12</v>
      </c>
      <c r="T368" s="124" t="e">
        <f t="shared" si="65"/>
        <v>#N/A</v>
      </c>
      <c r="U368" s="124" t="e">
        <f t="shared" si="65"/>
        <v>#N/A</v>
      </c>
      <c r="V368" s="124" t="e">
        <f t="shared" si="65"/>
        <v>#N/A</v>
      </c>
      <c r="W368" s="124" t="e">
        <f t="shared" si="65"/>
        <v>#N/A</v>
      </c>
      <c r="X368" s="124" t="e">
        <f t="shared" si="65"/>
        <v>#N/A</v>
      </c>
      <c r="Y368" s="124" t="e">
        <f t="shared" si="65"/>
        <v>#N/A</v>
      </c>
      <c r="Z368" s="124" t="e">
        <f t="shared" si="65"/>
        <v>#N/A</v>
      </c>
      <c r="AA368" s="124" t="e">
        <f t="shared" si="65"/>
        <v>#N/A</v>
      </c>
      <c r="AB368" s="124" t="e">
        <f t="shared" si="65"/>
        <v>#N/A</v>
      </c>
      <c r="AC368" s="124" t="e">
        <f t="shared" si="65"/>
        <v>#N/A</v>
      </c>
      <c r="AD368" s="124" t="e">
        <f t="shared" si="65"/>
        <v>#N/A</v>
      </c>
      <c r="AE368" s="124" t="e">
        <f t="shared" si="65"/>
        <v>#N/A</v>
      </c>
      <c r="AF368" s="124" t="e">
        <f t="shared" ref="AF368:AH383" si="66">IF($P368=AF$3, $I368, NA())</f>
        <v>#N/A</v>
      </c>
      <c r="AG368" s="124" t="e">
        <f t="shared" si="66"/>
        <v>#N/A</v>
      </c>
      <c r="AH368" s="124" t="e">
        <f t="shared" si="66"/>
        <v>#N/A</v>
      </c>
      <c r="AJ368" s="98"/>
      <c r="AK368" s="99"/>
      <c r="AL368" s="99"/>
      <c r="AM368" s="99"/>
      <c r="AN368" s="99"/>
      <c r="AO368" s="99"/>
      <c r="AP368" s="99"/>
      <c r="AQ368" s="99"/>
      <c r="AR368" s="99"/>
      <c r="AS368" s="99"/>
      <c r="AT368" s="99"/>
      <c r="AU368" s="2"/>
      <c r="AW368" s="99"/>
      <c r="AX368" s="99"/>
      <c r="AY368" s="99"/>
    </row>
    <row r="369" spans="2:51" s="3" customFormat="1" x14ac:dyDescent="0.2">
      <c r="B369" s="114" t="s">
        <v>337</v>
      </c>
      <c r="C369" s="115" t="s">
        <v>547</v>
      </c>
      <c r="D369" s="116">
        <v>10000</v>
      </c>
      <c r="E369" s="117" t="s">
        <v>136</v>
      </c>
      <c r="F369" s="118" t="s">
        <v>137</v>
      </c>
      <c r="G369" s="118" t="s">
        <v>138</v>
      </c>
      <c r="H369" s="119" t="s">
        <v>139</v>
      </c>
      <c r="I369" s="145">
        <v>12</v>
      </c>
      <c r="J369" s="120">
        <v>44439</v>
      </c>
      <c r="K369" s="120">
        <v>44439</v>
      </c>
      <c r="L369" s="119" t="s">
        <v>138</v>
      </c>
      <c r="M369" s="121">
        <f t="shared" si="59"/>
        <v>11000</v>
      </c>
      <c r="N369" s="121">
        <f t="shared" si="60"/>
        <v>8000</v>
      </c>
      <c r="O369" s="122" t="str">
        <f t="shared" si="61"/>
        <v>No Yes None 11000 8000</v>
      </c>
      <c r="P369" s="123">
        <f>IF(H369="Casement-slider",16,VLOOKUP(O369,'2. Version 5.0 Criteria'!$B$6:$D$39,3,FALSE))</f>
        <v>3</v>
      </c>
      <c r="Q369" s="124" t="e">
        <f t="shared" ref="Q369:AF384" si="67">IF($P369=Q$3, $I369, NA())</f>
        <v>#N/A</v>
      </c>
      <c r="R369" s="124" t="e">
        <f t="shared" si="67"/>
        <v>#N/A</v>
      </c>
      <c r="S369" s="124">
        <f t="shared" si="67"/>
        <v>12</v>
      </c>
      <c r="T369" s="124" t="e">
        <f t="shared" si="67"/>
        <v>#N/A</v>
      </c>
      <c r="U369" s="124" t="e">
        <f t="shared" si="67"/>
        <v>#N/A</v>
      </c>
      <c r="V369" s="124" t="e">
        <f t="shared" si="67"/>
        <v>#N/A</v>
      </c>
      <c r="W369" s="124" t="e">
        <f t="shared" si="67"/>
        <v>#N/A</v>
      </c>
      <c r="X369" s="124" t="e">
        <f t="shared" si="67"/>
        <v>#N/A</v>
      </c>
      <c r="Y369" s="124" t="e">
        <f t="shared" si="67"/>
        <v>#N/A</v>
      </c>
      <c r="Z369" s="124" t="e">
        <f t="shared" si="67"/>
        <v>#N/A</v>
      </c>
      <c r="AA369" s="124" t="e">
        <f t="shared" si="67"/>
        <v>#N/A</v>
      </c>
      <c r="AB369" s="124" t="e">
        <f t="shared" si="67"/>
        <v>#N/A</v>
      </c>
      <c r="AC369" s="124" t="e">
        <f t="shared" si="67"/>
        <v>#N/A</v>
      </c>
      <c r="AD369" s="124" t="e">
        <f t="shared" si="67"/>
        <v>#N/A</v>
      </c>
      <c r="AE369" s="124" t="e">
        <f t="shared" si="67"/>
        <v>#N/A</v>
      </c>
      <c r="AF369" s="124" t="e">
        <f t="shared" si="67"/>
        <v>#N/A</v>
      </c>
      <c r="AG369" s="124" t="e">
        <f t="shared" si="66"/>
        <v>#N/A</v>
      </c>
      <c r="AH369" s="124" t="e">
        <f t="shared" si="66"/>
        <v>#N/A</v>
      </c>
      <c r="AJ369" s="98"/>
      <c r="AK369" s="99"/>
      <c r="AL369" s="99"/>
      <c r="AM369" s="99"/>
      <c r="AN369" s="99"/>
      <c r="AO369" s="99"/>
      <c r="AP369" s="99"/>
      <c r="AQ369" s="99"/>
      <c r="AR369" s="99"/>
      <c r="AS369" s="99"/>
      <c r="AT369" s="99"/>
      <c r="AU369" s="2"/>
      <c r="AW369" s="99"/>
      <c r="AX369" s="99"/>
      <c r="AY369" s="99"/>
    </row>
    <row r="370" spans="2:51" s="3" customFormat="1" x14ac:dyDescent="0.2">
      <c r="B370" s="114" t="s">
        <v>548</v>
      </c>
      <c r="C370" s="115" t="s">
        <v>549</v>
      </c>
      <c r="D370" s="116">
        <v>10000</v>
      </c>
      <c r="E370" s="117" t="s">
        <v>136</v>
      </c>
      <c r="F370" s="118" t="s">
        <v>137</v>
      </c>
      <c r="G370" s="118" t="s">
        <v>138</v>
      </c>
      <c r="H370" s="119" t="s">
        <v>139</v>
      </c>
      <c r="I370" s="145">
        <v>12</v>
      </c>
      <c r="J370" s="120">
        <v>42689</v>
      </c>
      <c r="K370" s="120">
        <v>42689</v>
      </c>
      <c r="L370" s="119" t="s">
        <v>138</v>
      </c>
      <c r="M370" s="121">
        <f t="shared" si="59"/>
        <v>11000</v>
      </c>
      <c r="N370" s="121">
        <f t="shared" si="60"/>
        <v>8000</v>
      </c>
      <c r="O370" s="122" t="str">
        <f t="shared" si="61"/>
        <v>No Yes None 11000 8000</v>
      </c>
      <c r="P370" s="123">
        <f>IF(H370="Casement-slider",16,VLOOKUP(O370,'2. Version 5.0 Criteria'!$B$6:$D$39,3,FALSE))</f>
        <v>3</v>
      </c>
      <c r="Q370" s="124" t="e">
        <f t="shared" si="67"/>
        <v>#N/A</v>
      </c>
      <c r="R370" s="124" t="e">
        <f t="shared" si="67"/>
        <v>#N/A</v>
      </c>
      <c r="S370" s="124">
        <f t="shared" si="67"/>
        <v>12</v>
      </c>
      <c r="T370" s="124" t="e">
        <f t="shared" si="67"/>
        <v>#N/A</v>
      </c>
      <c r="U370" s="124" t="e">
        <f t="shared" si="67"/>
        <v>#N/A</v>
      </c>
      <c r="V370" s="124" t="e">
        <f t="shared" si="67"/>
        <v>#N/A</v>
      </c>
      <c r="W370" s="124" t="e">
        <f t="shared" si="67"/>
        <v>#N/A</v>
      </c>
      <c r="X370" s="124" t="e">
        <f t="shared" si="67"/>
        <v>#N/A</v>
      </c>
      <c r="Y370" s="124" t="e">
        <f t="shared" si="67"/>
        <v>#N/A</v>
      </c>
      <c r="Z370" s="124" t="e">
        <f t="shared" si="67"/>
        <v>#N/A</v>
      </c>
      <c r="AA370" s="124" t="e">
        <f t="shared" si="67"/>
        <v>#N/A</v>
      </c>
      <c r="AB370" s="124" t="e">
        <f t="shared" si="67"/>
        <v>#N/A</v>
      </c>
      <c r="AC370" s="124" t="e">
        <f t="shared" si="67"/>
        <v>#N/A</v>
      </c>
      <c r="AD370" s="124" t="e">
        <f t="shared" si="67"/>
        <v>#N/A</v>
      </c>
      <c r="AE370" s="124" t="e">
        <f t="shared" si="67"/>
        <v>#N/A</v>
      </c>
      <c r="AF370" s="124" t="e">
        <f t="shared" si="67"/>
        <v>#N/A</v>
      </c>
      <c r="AG370" s="124" t="e">
        <f t="shared" si="66"/>
        <v>#N/A</v>
      </c>
      <c r="AH370" s="124" t="e">
        <f t="shared" si="66"/>
        <v>#N/A</v>
      </c>
      <c r="AJ370" s="98"/>
      <c r="AK370" s="99"/>
      <c r="AL370" s="99"/>
      <c r="AM370" s="99"/>
      <c r="AN370" s="99"/>
      <c r="AO370" s="99"/>
      <c r="AP370" s="99"/>
      <c r="AQ370" s="99"/>
      <c r="AR370" s="99"/>
      <c r="AS370" s="99"/>
      <c r="AT370" s="99"/>
      <c r="AU370" s="2"/>
      <c r="AW370" s="99"/>
      <c r="AX370" s="99"/>
      <c r="AY370" s="99"/>
    </row>
    <row r="371" spans="2:51" s="3" customFormat="1" x14ac:dyDescent="0.2">
      <c r="B371" s="114" t="s">
        <v>175</v>
      </c>
      <c r="C371" s="115" t="s">
        <v>550</v>
      </c>
      <c r="D371" s="116">
        <v>10000</v>
      </c>
      <c r="E371" s="117" t="s">
        <v>136</v>
      </c>
      <c r="F371" s="118" t="s">
        <v>137</v>
      </c>
      <c r="G371" s="118" t="s">
        <v>138</v>
      </c>
      <c r="H371" s="119" t="s">
        <v>139</v>
      </c>
      <c r="I371" s="145">
        <v>12</v>
      </c>
      <c r="J371" s="120">
        <v>44753</v>
      </c>
      <c r="K371" s="120">
        <v>44756</v>
      </c>
      <c r="L371" s="119" t="s">
        <v>138</v>
      </c>
      <c r="M371" s="121">
        <f t="shared" si="59"/>
        <v>11000</v>
      </c>
      <c r="N371" s="121">
        <f t="shared" si="60"/>
        <v>8000</v>
      </c>
      <c r="O371" s="122" t="str">
        <f t="shared" si="61"/>
        <v>No Yes None 11000 8000</v>
      </c>
      <c r="P371" s="123">
        <f>IF(H371="Casement-slider",16,VLOOKUP(O371,'2. Version 5.0 Criteria'!$B$6:$D$39,3,FALSE))</f>
        <v>3</v>
      </c>
      <c r="Q371" s="124" t="e">
        <f t="shared" si="67"/>
        <v>#N/A</v>
      </c>
      <c r="R371" s="124" t="e">
        <f t="shared" si="67"/>
        <v>#N/A</v>
      </c>
      <c r="S371" s="124">
        <f t="shared" si="67"/>
        <v>12</v>
      </c>
      <c r="T371" s="124" t="e">
        <f t="shared" si="67"/>
        <v>#N/A</v>
      </c>
      <c r="U371" s="124" t="e">
        <f t="shared" si="67"/>
        <v>#N/A</v>
      </c>
      <c r="V371" s="124" t="e">
        <f t="shared" si="67"/>
        <v>#N/A</v>
      </c>
      <c r="W371" s="124" t="e">
        <f t="shared" si="67"/>
        <v>#N/A</v>
      </c>
      <c r="X371" s="124" t="e">
        <f t="shared" si="67"/>
        <v>#N/A</v>
      </c>
      <c r="Y371" s="124" t="e">
        <f t="shared" si="67"/>
        <v>#N/A</v>
      </c>
      <c r="Z371" s="124" t="e">
        <f t="shared" si="67"/>
        <v>#N/A</v>
      </c>
      <c r="AA371" s="124" t="e">
        <f t="shared" si="67"/>
        <v>#N/A</v>
      </c>
      <c r="AB371" s="124" t="e">
        <f t="shared" si="67"/>
        <v>#N/A</v>
      </c>
      <c r="AC371" s="124" t="e">
        <f t="shared" si="67"/>
        <v>#N/A</v>
      </c>
      <c r="AD371" s="124" t="e">
        <f t="shared" si="67"/>
        <v>#N/A</v>
      </c>
      <c r="AE371" s="124" t="e">
        <f t="shared" si="67"/>
        <v>#N/A</v>
      </c>
      <c r="AF371" s="124" t="e">
        <f t="shared" si="67"/>
        <v>#N/A</v>
      </c>
      <c r="AG371" s="124" t="e">
        <f t="shared" si="66"/>
        <v>#N/A</v>
      </c>
      <c r="AH371" s="124" t="e">
        <f t="shared" si="66"/>
        <v>#N/A</v>
      </c>
      <c r="AJ371" s="98"/>
      <c r="AK371" s="99"/>
      <c r="AL371" s="99"/>
      <c r="AM371" s="99"/>
      <c r="AN371" s="99"/>
      <c r="AO371" s="99"/>
      <c r="AP371" s="99"/>
      <c r="AQ371" s="99"/>
      <c r="AR371" s="99"/>
      <c r="AS371" s="99"/>
      <c r="AT371" s="99"/>
      <c r="AU371" s="2"/>
      <c r="AW371" s="99"/>
      <c r="AX371" s="99"/>
      <c r="AY371" s="99"/>
    </row>
    <row r="372" spans="2:51" s="3" customFormat="1" x14ac:dyDescent="0.2">
      <c r="B372" s="114" t="s">
        <v>175</v>
      </c>
      <c r="C372" s="115" t="s">
        <v>551</v>
      </c>
      <c r="D372" s="116">
        <v>10000</v>
      </c>
      <c r="E372" s="117" t="s">
        <v>136</v>
      </c>
      <c r="F372" s="118" t="s">
        <v>137</v>
      </c>
      <c r="G372" s="118" t="s">
        <v>138</v>
      </c>
      <c r="H372" s="119" t="s">
        <v>139</v>
      </c>
      <c r="I372" s="145">
        <v>12</v>
      </c>
      <c r="J372" s="120">
        <v>44753</v>
      </c>
      <c r="K372" s="120">
        <v>44756</v>
      </c>
      <c r="L372" s="119" t="s">
        <v>137</v>
      </c>
      <c r="M372" s="121">
        <f t="shared" si="59"/>
        <v>11000</v>
      </c>
      <c r="N372" s="121">
        <f t="shared" si="60"/>
        <v>8000</v>
      </c>
      <c r="O372" s="122" t="str">
        <f t="shared" si="61"/>
        <v>No Yes None 11000 8000</v>
      </c>
      <c r="P372" s="123">
        <f>IF(H372="Casement-slider",16,VLOOKUP(O372,'2. Version 5.0 Criteria'!$B$6:$D$39,3,FALSE))</f>
        <v>3</v>
      </c>
      <c r="Q372" s="124" t="e">
        <f t="shared" si="67"/>
        <v>#N/A</v>
      </c>
      <c r="R372" s="124" t="e">
        <f t="shared" si="67"/>
        <v>#N/A</v>
      </c>
      <c r="S372" s="124">
        <f t="shared" si="67"/>
        <v>12</v>
      </c>
      <c r="T372" s="124" t="e">
        <f t="shared" si="67"/>
        <v>#N/A</v>
      </c>
      <c r="U372" s="124" t="e">
        <f t="shared" si="67"/>
        <v>#N/A</v>
      </c>
      <c r="V372" s="124" t="e">
        <f t="shared" si="67"/>
        <v>#N/A</v>
      </c>
      <c r="W372" s="124" t="e">
        <f t="shared" si="67"/>
        <v>#N/A</v>
      </c>
      <c r="X372" s="124" t="e">
        <f t="shared" si="67"/>
        <v>#N/A</v>
      </c>
      <c r="Y372" s="124" t="e">
        <f t="shared" si="67"/>
        <v>#N/A</v>
      </c>
      <c r="Z372" s="124" t="e">
        <f t="shared" si="67"/>
        <v>#N/A</v>
      </c>
      <c r="AA372" s="124" t="e">
        <f t="shared" si="67"/>
        <v>#N/A</v>
      </c>
      <c r="AB372" s="124" t="e">
        <f t="shared" si="67"/>
        <v>#N/A</v>
      </c>
      <c r="AC372" s="124" t="e">
        <f t="shared" si="67"/>
        <v>#N/A</v>
      </c>
      <c r="AD372" s="124" t="e">
        <f t="shared" si="67"/>
        <v>#N/A</v>
      </c>
      <c r="AE372" s="124" t="e">
        <f t="shared" si="67"/>
        <v>#N/A</v>
      </c>
      <c r="AF372" s="124" t="e">
        <f t="shared" si="67"/>
        <v>#N/A</v>
      </c>
      <c r="AG372" s="124" t="e">
        <f t="shared" si="66"/>
        <v>#N/A</v>
      </c>
      <c r="AH372" s="124" t="e">
        <f t="shared" si="66"/>
        <v>#N/A</v>
      </c>
      <c r="AJ372" s="98"/>
      <c r="AK372" s="99"/>
      <c r="AL372" s="99"/>
      <c r="AM372" s="99"/>
      <c r="AN372" s="99"/>
      <c r="AO372" s="99"/>
      <c r="AP372" s="99"/>
      <c r="AQ372" s="99"/>
      <c r="AR372" s="99"/>
      <c r="AS372" s="99"/>
      <c r="AT372" s="99"/>
      <c r="AU372" s="2"/>
      <c r="AW372" s="99"/>
      <c r="AX372" s="99"/>
      <c r="AY372" s="99"/>
    </row>
    <row r="373" spans="2:51" s="3" customFormat="1" x14ac:dyDescent="0.2">
      <c r="B373" s="114" t="s">
        <v>175</v>
      </c>
      <c r="C373" s="115" t="s">
        <v>552</v>
      </c>
      <c r="D373" s="116">
        <v>10000</v>
      </c>
      <c r="E373" s="117" t="s">
        <v>136</v>
      </c>
      <c r="F373" s="118" t="s">
        <v>137</v>
      </c>
      <c r="G373" s="118" t="s">
        <v>138</v>
      </c>
      <c r="H373" s="119" t="s">
        <v>139</v>
      </c>
      <c r="I373" s="145">
        <v>12</v>
      </c>
      <c r="J373" s="120">
        <v>44170</v>
      </c>
      <c r="K373" s="120">
        <v>44170</v>
      </c>
      <c r="L373" s="119" t="s">
        <v>137</v>
      </c>
      <c r="M373" s="121">
        <f t="shared" si="59"/>
        <v>11000</v>
      </c>
      <c r="N373" s="121">
        <f t="shared" si="60"/>
        <v>8000</v>
      </c>
      <c r="O373" s="122" t="str">
        <f t="shared" si="61"/>
        <v>No Yes None 11000 8000</v>
      </c>
      <c r="P373" s="123">
        <f>IF(H373="Casement-slider",16,VLOOKUP(O373,'2. Version 5.0 Criteria'!$B$6:$D$39,3,FALSE))</f>
        <v>3</v>
      </c>
      <c r="Q373" s="124" t="e">
        <f t="shared" si="67"/>
        <v>#N/A</v>
      </c>
      <c r="R373" s="124" t="e">
        <f t="shared" si="67"/>
        <v>#N/A</v>
      </c>
      <c r="S373" s="124">
        <f t="shared" si="67"/>
        <v>12</v>
      </c>
      <c r="T373" s="124" t="e">
        <f t="shared" si="67"/>
        <v>#N/A</v>
      </c>
      <c r="U373" s="124" t="e">
        <f t="shared" si="67"/>
        <v>#N/A</v>
      </c>
      <c r="V373" s="124" t="e">
        <f t="shared" si="67"/>
        <v>#N/A</v>
      </c>
      <c r="W373" s="124" t="e">
        <f t="shared" si="67"/>
        <v>#N/A</v>
      </c>
      <c r="X373" s="124" t="e">
        <f t="shared" si="67"/>
        <v>#N/A</v>
      </c>
      <c r="Y373" s="124" t="e">
        <f t="shared" si="67"/>
        <v>#N/A</v>
      </c>
      <c r="Z373" s="124" t="e">
        <f t="shared" si="67"/>
        <v>#N/A</v>
      </c>
      <c r="AA373" s="124" t="e">
        <f t="shared" si="67"/>
        <v>#N/A</v>
      </c>
      <c r="AB373" s="124" t="e">
        <f t="shared" si="67"/>
        <v>#N/A</v>
      </c>
      <c r="AC373" s="124" t="e">
        <f t="shared" si="67"/>
        <v>#N/A</v>
      </c>
      <c r="AD373" s="124" t="e">
        <f t="shared" si="67"/>
        <v>#N/A</v>
      </c>
      <c r="AE373" s="124" t="e">
        <f t="shared" si="67"/>
        <v>#N/A</v>
      </c>
      <c r="AF373" s="124" t="e">
        <f t="shared" si="67"/>
        <v>#N/A</v>
      </c>
      <c r="AG373" s="124" t="e">
        <f t="shared" si="66"/>
        <v>#N/A</v>
      </c>
      <c r="AH373" s="124" t="e">
        <f t="shared" si="66"/>
        <v>#N/A</v>
      </c>
      <c r="AJ373" s="98"/>
      <c r="AK373" s="99"/>
      <c r="AL373" s="99"/>
      <c r="AM373" s="99"/>
      <c r="AN373" s="99"/>
      <c r="AO373" s="99"/>
      <c r="AP373" s="99"/>
      <c r="AQ373" s="99"/>
      <c r="AR373" s="99"/>
      <c r="AS373" s="99"/>
      <c r="AT373" s="99"/>
      <c r="AU373" s="2"/>
      <c r="AW373" s="99"/>
      <c r="AX373" s="99"/>
      <c r="AY373" s="99"/>
    </row>
    <row r="374" spans="2:51" s="3" customFormat="1" x14ac:dyDescent="0.2">
      <c r="B374" s="114" t="s">
        <v>553</v>
      </c>
      <c r="C374" s="115" t="s">
        <v>554</v>
      </c>
      <c r="D374" s="116">
        <v>10000</v>
      </c>
      <c r="E374" s="117" t="s">
        <v>136</v>
      </c>
      <c r="F374" s="118" t="s">
        <v>137</v>
      </c>
      <c r="G374" s="118" t="s">
        <v>138</v>
      </c>
      <c r="H374" s="119" t="s">
        <v>139</v>
      </c>
      <c r="I374" s="145">
        <v>12</v>
      </c>
      <c r="J374" s="120">
        <v>42444</v>
      </c>
      <c r="K374" s="120">
        <v>42445</v>
      </c>
      <c r="L374" s="119" t="s">
        <v>138</v>
      </c>
      <c r="M374" s="121">
        <f t="shared" si="59"/>
        <v>11000</v>
      </c>
      <c r="N374" s="121">
        <f t="shared" si="60"/>
        <v>8000</v>
      </c>
      <c r="O374" s="122" t="str">
        <f t="shared" si="61"/>
        <v>No Yes None 11000 8000</v>
      </c>
      <c r="P374" s="123">
        <f>IF(H374="Casement-slider",16,VLOOKUP(O374,'2. Version 5.0 Criteria'!$B$6:$D$39,3,FALSE))</f>
        <v>3</v>
      </c>
      <c r="Q374" s="124" t="e">
        <f t="shared" si="67"/>
        <v>#N/A</v>
      </c>
      <c r="R374" s="124" t="e">
        <f t="shared" si="67"/>
        <v>#N/A</v>
      </c>
      <c r="S374" s="124">
        <f t="shared" si="67"/>
        <v>12</v>
      </c>
      <c r="T374" s="124" t="e">
        <f t="shared" si="67"/>
        <v>#N/A</v>
      </c>
      <c r="U374" s="124" t="e">
        <f t="shared" si="67"/>
        <v>#N/A</v>
      </c>
      <c r="V374" s="124" t="e">
        <f t="shared" si="67"/>
        <v>#N/A</v>
      </c>
      <c r="W374" s="124" t="e">
        <f t="shared" si="67"/>
        <v>#N/A</v>
      </c>
      <c r="X374" s="124" t="e">
        <f t="shared" si="67"/>
        <v>#N/A</v>
      </c>
      <c r="Y374" s="124" t="e">
        <f t="shared" si="67"/>
        <v>#N/A</v>
      </c>
      <c r="Z374" s="124" t="e">
        <f t="shared" si="67"/>
        <v>#N/A</v>
      </c>
      <c r="AA374" s="124" t="e">
        <f t="shared" si="67"/>
        <v>#N/A</v>
      </c>
      <c r="AB374" s="124" t="e">
        <f t="shared" si="67"/>
        <v>#N/A</v>
      </c>
      <c r="AC374" s="124" t="e">
        <f t="shared" si="67"/>
        <v>#N/A</v>
      </c>
      <c r="AD374" s="124" t="e">
        <f t="shared" si="67"/>
        <v>#N/A</v>
      </c>
      <c r="AE374" s="124" t="e">
        <f t="shared" si="67"/>
        <v>#N/A</v>
      </c>
      <c r="AF374" s="124" t="e">
        <f t="shared" si="67"/>
        <v>#N/A</v>
      </c>
      <c r="AG374" s="124" t="e">
        <f t="shared" si="66"/>
        <v>#N/A</v>
      </c>
      <c r="AH374" s="124" t="e">
        <f t="shared" si="66"/>
        <v>#N/A</v>
      </c>
      <c r="AJ374" s="98"/>
      <c r="AK374" s="99"/>
      <c r="AL374" s="99"/>
      <c r="AM374" s="99"/>
      <c r="AN374" s="99"/>
      <c r="AO374" s="99"/>
      <c r="AP374" s="99"/>
      <c r="AQ374" s="99"/>
      <c r="AR374" s="99"/>
      <c r="AS374" s="99"/>
      <c r="AT374" s="99"/>
      <c r="AU374" s="2"/>
      <c r="AW374" s="99"/>
      <c r="AX374" s="99"/>
      <c r="AY374" s="99"/>
    </row>
    <row r="375" spans="2:51" s="3" customFormat="1" x14ac:dyDescent="0.2">
      <c r="B375" s="114" t="s">
        <v>553</v>
      </c>
      <c r="C375" s="115" t="s">
        <v>555</v>
      </c>
      <c r="D375" s="116">
        <v>10000</v>
      </c>
      <c r="E375" s="117" t="s">
        <v>136</v>
      </c>
      <c r="F375" s="118" t="s">
        <v>137</v>
      </c>
      <c r="G375" s="118" t="s">
        <v>138</v>
      </c>
      <c r="H375" s="119" t="s">
        <v>139</v>
      </c>
      <c r="I375" s="145">
        <v>12</v>
      </c>
      <c r="J375" s="120">
        <v>43115</v>
      </c>
      <c r="K375" s="120">
        <v>43123</v>
      </c>
      <c r="L375" s="119" t="s">
        <v>137</v>
      </c>
      <c r="M375" s="121">
        <f t="shared" si="59"/>
        <v>11000</v>
      </c>
      <c r="N375" s="121">
        <f t="shared" si="60"/>
        <v>8000</v>
      </c>
      <c r="O375" s="122" t="str">
        <f t="shared" si="61"/>
        <v>No Yes None 11000 8000</v>
      </c>
      <c r="P375" s="123">
        <f>IF(H375="Casement-slider",16,VLOOKUP(O375,'2. Version 5.0 Criteria'!$B$6:$D$39,3,FALSE))</f>
        <v>3</v>
      </c>
      <c r="Q375" s="124" t="e">
        <f t="shared" si="67"/>
        <v>#N/A</v>
      </c>
      <c r="R375" s="124" t="e">
        <f t="shared" si="67"/>
        <v>#N/A</v>
      </c>
      <c r="S375" s="124">
        <f t="shared" si="67"/>
        <v>12</v>
      </c>
      <c r="T375" s="124" t="e">
        <f t="shared" si="67"/>
        <v>#N/A</v>
      </c>
      <c r="U375" s="124" t="e">
        <f t="shared" si="67"/>
        <v>#N/A</v>
      </c>
      <c r="V375" s="124" t="e">
        <f t="shared" si="67"/>
        <v>#N/A</v>
      </c>
      <c r="W375" s="124" t="e">
        <f t="shared" si="67"/>
        <v>#N/A</v>
      </c>
      <c r="X375" s="124" t="e">
        <f t="shared" si="67"/>
        <v>#N/A</v>
      </c>
      <c r="Y375" s="124" t="e">
        <f t="shared" si="67"/>
        <v>#N/A</v>
      </c>
      <c r="Z375" s="124" t="e">
        <f t="shared" si="67"/>
        <v>#N/A</v>
      </c>
      <c r="AA375" s="124" t="e">
        <f t="shared" si="67"/>
        <v>#N/A</v>
      </c>
      <c r="AB375" s="124" t="e">
        <f t="shared" si="67"/>
        <v>#N/A</v>
      </c>
      <c r="AC375" s="124" t="e">
        <f t="shared" si="67"/>
        <v>#N/A</v>
      </c>
      <c r="AD375" s="124" t="e">
        <f t="shared" si="67"/>
        <v>#N/A</v>
      </c>
      <c r="AE375" s="124" t="e">
        <f t="shared" si="67"/>
        <v>#N/A</v>
      </c>
      <c r="AF375" s="124" t="e">
        <f t="shared" si="67"/>
        <v>#N/A</v>
      </c>
      <c r="AG375" s="124" t="e">
        <f t="shared" si="66"/>
        <v>#N/A</v>
      </c>
      <c r="AH375" s="124" t="e">
        <f t="shared" si="66"/>
        <v>#N/A</v>
      </c>
      <c r="AJ375" s="98"/>
      <c r="AK375" s="99"/>
      <c r="AL375" s="99"/>
      <c r="AM375" s="99"/>
      <c r="AN375" s="99"/>
      <c r="AO375" s="99"/>
      <c r="AP375" s="99"/>
      <c r="AQ375" s="99"/>
      <c r="AR375" s="99"/>
      <c r="AS375" s="99"/>
      <c r="AT375" s="99"/>
      <c r="AU375" s="2"/>
      <c r="AW375" s="99"/>
      <c r="AX375" s="99"/>
      <c r="AY375" s="99"/>
    </row>
    <row r="376" spans="2:51" s="3" customFormat="1" x14ac:dyDescent="0.2">
      <c r="B376" s="114" t="s">
        <v>386</v>
      </c>
      <c r="C376" s="115" t="s">
        <v>556</v>
      </c>
      <c r="D376" s="116">
        <v>10000</v>
      </c>
      <c r="E376" s="117" t="s">
        <v>136</v>
      </c>
      <c r="F376" s="118" t="s">
        <v>137</v>
      </c>
      <c r="G376" s="118" t="s">
        <v>138</v>
      </c>
      <c r="H376" s="119" t="s">
        <v>139</v>
      </c>
      <c r="I376" s="145">
        <v>12</v>
      </c>
      <c r="J376" s="120">
        <v>42989</v>
      </c>
      <c r="K376" s="120">
        <v>42989</v>
      </c>
      <c r="L376" s="119" t="s">
        <v>138</v>
      </c>
      <c r="M376" s="121">
        <f t="shared" si="59"/>
        <v>11000</v>
      </c>
      <c r="N376" s="121">
        <f t="shared" si="60"/>
        <v>8000</v>
      </c>
      <c r="O376" s="122" t="str">
        <f t="shared" si="61"/>
        <v>No Yes None 11000 8000</v>
      </c>
      <c r="P376" s="123">
        <f>IF(H376="Casement-slider",16,VLOOKUP(O376,'2. Version 5.0 Criteria'!$B$6:$D$39,3,FALSE))</f>
        <v>3</v>
      </c>
      <c r="Q376" s="124" t="e">
        <f t="shared" si="67"/>
        <v>#N/A</v>
      </c>
      <c r="R376" s="124" t="e">
        <f t="shared" si="67"/>
        <v>#N/A</v>
      </c>
      <c r="S376" s="124">
        <f t="shared" si="67"/>
        <v>12</v>
      </c>
      <c r="T376" s="124" t="e">
        <f t="shared" si="67"/>
        <v>#N/A</v>
      </c>
      <c r="U376" s="124" t="e">
        <f t="shared" si="67"/>
        <v>#N/A</v>
      </c>
      <c r="V376" s="124" t="e">
        <f t="shared" si="67"/>
        <v>#N/A</v>
      </c>
      <c r="W376" s="124" t="e">
        <f t="shared" si="67"/>
        <v>#N/A</v>
      </c>
      <c r="X376" s="124" t="e">
        <f t="shared" si="67"/>
        <v>#N/A</v>
      </c>
      <c r="Y376" s="124" t="e">
        <f t="shared" si="67"/>
        <v>#N/A</v>
      </c>
      <c r="Z376" s="124" t="e">
        <f t="shared" si="67"/>
        <v>#N/A</v>
      </c>
      <c r="AA376" s="124" t="e">
        <f t="shared" si="67"/>
        <v>#N/A</v>
      </c>
      <c r="AB376" s="124" t="e">
        <f t="shared" si="67"/>
        <v>#N/A</v>
      </c>
      <c r="AC376" s="124" t="e">
        <f t="shared" si="67"/>
        <v>#N/A</v>
      </c>
      <c r="AD376" s="124" t="e">
        <f t="shared" si="67"/>
        <v>#N/A</v>
      </c>
      <c r="AE376" s="124" t="e">
        <f t="shared" si="67"/>
        <v>#N/A</v>
      </c>
      <c r="AF376" s="124" t="e">
        <f t="shared" si="67"/>
        <v>#N/A</v>
      </c>
      <c r="AG376" s="124" t="e">
        <f t="shared" si="66"/>
        <v>#N/A</v>
      </c>
      <c r="AH376" s="124" t="e">
        <f t="shared" si="66"/>
        <v>#N/A</v>
      </c>
      <c r="AJ376" s="98"/>
      <c r="AK376" s="99"/>
      <c r="AL376" s="99"/>
      <c r="AM376" s="99"/>
      <c r="AN376" s="99"/>
      <c r="AO376" s="99"/>
      <c r="AP376" s="99"/>
      <c r="AQ376" s="99"/>
      <c r="AR376" s="99"/>
      <c r="AS376" s="99"/>
      <c r="AT376" s="99"/>
      <c r="AU376" s="2"/>
      <c r="AW376" s="99"/>
      <c r="AX376" s="99"/>
      <c r="AY376" s="99"/>
    </row>
    <row r="377" spans="2:51" s="3" customFormat="1" x14ac:dyDescent="0.2">
      <c r="B377" s="114" t="s">
        <v>343</v>
      </c>
      <c r="C377" s="115" t="s">
        <v>557</v>
      </c>
      <c r="D377" s="116">
        <v>10000</v>
      </c>
      <c r="E377" s="117" t="s">
        <v>136</v>
      </c>
      <c r="F377" s="118" t="s">
        <v>137</v>
      </c>
      <c r="G377" s="118" t="s">
        <v>138</v>
      </c>
      <c r="H377" s="119" t="s">
        <v>139</v>
      </c>
      <c r="I377" s="145">
        <v>12</v>
      </c>
      <c r="J377" s="120">
        <v>43784</v>
      </c>
      <c r="K377" s="120">
        <v>43776</v>
      </c>
      <c r="L377" s="119" t="s">
        <v>138</v>
      </c>
      <c r="M377" s="121">
        <f t="shared" si="59"/>
        <v>11000</v>
      </c>
      <c r="N377" s="121">
        <f t="shared" si="60"/>
        <v>8000</v>
      </c>
      <c r="O377" s="122" t="str">
        <f t="shared" si="61"/>
        <v>No Yes None 11000 8000</v>
      </c>
      <c r="P377" s="123">
        <f>IF(H377="Casement-slider",16,VLOOKUP(O377,'2. Version 5.0 Criteria'!$B$6:$D$39,3,FALSE))</f>
        <v>3</v>
      </c>
      <c r="Q377" s="124" t="e">
        <f t="shared" si="67"/>
        <v>#N/A</v>
      </c>
      <c r="R377" s="124" t="e">
        <f t="shared" si="67"/>
        <v>#N/A</v>
      </c>
      <c r="S377" s="124">
        <f t="shared" si="67"/>
        <v>12</v>
      </c>
      <c r="T377" s="124" t="e">
        <f t="shared" si="67"/>
        <v>#N/A</v>
      </c>
      <c r="U377" s="124" t="e">
        <f t="shared" si="67"/>
        <v>#N/A</v>
      </c>
      <c r="V377" s="124" t="e">
        <f t="shared" si="67"/>
        <v>#N/A</v>
      </c>
      <c r="W377" s="124" t="e">
        <f t="shared" si="67"/>
        <v>#N/A</v>
      </c>
      <c r="X377" s="124" t="e">
        <f t="shared" si="67"/>
        <v>#N/A</v>
      </c>
      <c r="Y377" s="124" t="e">
        <f t="shared" si="67"/>
        <v>#N/A</v>
      </c>
      <c r="Z377" s="124" t="e">
        <f t="shared" si="67"/>
        <v>#N/A</v>
      </c>
      <c r="AA377" s="124" t="e">
        <f t="shared" si="67"/>
        <v>#N/A</v>
      </c>
      <c r="AB377" s="124" t="e">
        <f t="shared" si="67"/>
        <v>#N/A</v>
      </c>
      <c r="AC377" s="124" t="e">
        <f t="shared" si="67"/>
        <v>#N/A</v>
      </c>
      <c r="AD377" s="124" t="e">
        <f t="shared" si="67"/>
        <v>#N/A</v>
      </c>
      <c r="AE377" s="124" t="e">
        <f t="shared" si="67"/>
        <v>#N/A</v>
      </c>
      <c r="AF377" s="124" t="e">
        <f t="shared" si="67"/>
        <v>#N/A</v>
      </c>
      <c r="AG377" s="124" t="e">
        <f t="shared" si="66"/>
        <v>#N/A</v>
      </c>
      <c r="AH377" s="124" t="e">
        <f t="shared" si="66"/>
        <v>#N/A</v>
      </c>
      <c r="AJ377" s="98"/>
      <c r="AK377" s="99"/>
      <c r="AL377" s="99"/>
      <c r="AM377" s="99"/>
      <c r="AN377" s="99"/>
      <c r="AO377" s="99"/>
      <c r="AP377" s="99"/>
      <c r="AQ377" s="99"/>
      <c r="AR377" s="99"/>
      <c r="AS377" s="99"/>
      <c r="AT377" s="99"/>
      <c r="AU377" s="2"/>
      <c r="AW377" s="99"/>
      <c r="AX377" s="99"/>
      <c r="AY377" s="99"/>
    </row>
    <row r="378" spans="2:51" s="3" customFormat="1" x14ac:dyDescent="0.2">
      <c r="B378" s="114" t="s">
        <v>558</v>
      </c>
      <c r="C378" s="115" t="s">
        <v>559</v>
      </c>
      <c r="D378" s="116">
        <v>10000</v>
      </c>
      <c r="E378" s="117" t="s">
        <v>136</v>
      </c>
      <c r="F378" s="118" t="s">
        <v>137</v>
      </c>
      <c r="G378" s="118" t="s">
        <v>138</v>
      </c>
      <c r="H378" s="119" t="s">
        <v>139</v>
      </c>
      <c r="I378" s="145">
        <v>12</v>
      </c>
      <c r="J378" s="120">
        <v>44533</v>
      </c>
      <c r="K378" s="120">
        <v>44540</v>
      </c>
      <c r="L378" s="119" t="s">
        <v>138</v>
      </c>
      <c r="M378" s="121">
        <f t="shared" si="59"/>
        <v>11000</v>
      </c>
      <c r="N378" s="121">
        <f t="shared" si="60"/>
        <v>8000</v>
      </c>
      <c r="O378" s="122" t="str">
        <f t="shared" si="61"/>
        <v>No Yes None 11000 8000</v>
      </c>
      <c r="P378" s="123">
        <f>IF(H378="Casement-slider",16,VLOOKUP(O378,'2. Version 5.0 Criteria'!$B$6:$D$39,3,FALSE))</f>
        <v>3</v>
      </c>
      <c r="Q378" s="124" t="e">
        <f t="shared" si="67"/>
        <v>#N/A</v>
      </c>
      <c r="R378" s="124" t="e">
        <f t="shared" si="67"/>
        <v>#N/A</v>
      </c>
      <c r="S378" s="124">
        <f t="shared" si="67"/>
        <v>12</v>
      </c>
      <c r="T378" s="124" t="e">
        <f t="shared" si="67"/>
        <v>#N/A</v>
      </c>
      <c r="U378" s="124" t="e">
        <f t="shared" si="67"/>
        <v>#N/A</v>
      </c>
      <c r="V378" s="124" t="e">
        <f t="shared" si="67"/>
        <v>#N/A</v>
      </c>
      <c r="W378" s="124" t="e">
        <f t="shared" si="67"/>
        <v>#N/A</v>
      </c>
      <c r="X378" s="124" t="e">
        <f t="shared" si="67"/>
        <v>#N/A</v>
      </c>
      <c r="Y378" s="124" t="e">
        <f t="shared" si="67"/>
        <v>#N/A</v>
      </c>
      <c r="Z378" s="124" t="e">
        <f t="shared" si="67"/>
        <v>#N/A</v>
      </c>
      <c r="AA378" s="124" t="e">
        <f t="shared" si="67"/>
        <v>#N/A</v>
      </c>
      <c r="AB378" s="124" t="e">
        <f t="shared" si="67"/>
        <v>#N/A</v>
      </c>
      <c r="AC378" s="124" t="e">
        <f t="shared" si="67"/>
        <v>#N/A</v>
      </c>
      <c r="AD378" s="124" t="e">
        <f t="shared" si="67"/>
        <v>#N/A</v>
      </c>
      <c r="AE378" s="124" t="e">
        <f t="shared" si="67"/>
        <v>#N/A</v>
      </c>
      <c r="AF378" s="124" t="e">
        <f t="shared" si="67"/>
        <v>#N/A</v>
      </c>
      <c r="AG378" s="124" t="e">
        <f t="shared" si="66"/>
        <v>#N/A</v>
      </c>
      <c r="AH378" s="124" t="e">
        <f t="shared" si="66"/>
        <v>#N/A</v>
      </c>
      <c r="AJ378" s="98"/>
      <c r="AK378" s="99"/>
      <c r="AL378" s="99"/>
      <c r="AM378" s="99"/>
      <c r="AN378" s="99"/>
      <c r="AO378" s="99"/>
      <c r="AP378" s="99"/>
      <c r="AQ378" s="99"/>
      <c r="AR378" s="99"/>
      <c r="AS378" s="99"/>
      <c r="AT378" s="99"/>
      <c r="AU378" s="2"/>
      <c r="AW378" s="99"/>
      <c r="AX378" s="99"/>
      <c r="AY378" s="99"/>
    </row>
    <row r="379" spans="2:51" s="3" customFormat="1" x14ac:dyDescent="0.2">
      <c r="B379" s="114" t="s">
        <v>197</v>
      </c>
      <c r="C379" s="115" t="s">
        <v>560</v>
      </c>
      <c r="D379" s="116">
        <v>10000</v>
      </c>
      <c r="E379" s="117" t="s">
        <v>136</v>
      </c>
      <c r="F379" s="118" t="s">
        <v>137</v>
      </c>
      <c r="G379" s="118" t="s">
        <v>138</v>
      </c>
      <c r="H379" s="119" t="s">
        <v>139</v>
      </c>
      <c r="I379" s="145">
        <v>12</v>
      </c>
      <c r="J379" s="120">
        <v>42430</v>
      </c>
      <c r="K379" s="120">
        <v>42436</v>
      </c>
      <c r="L379" s="119" t="s">
        <v>138</v>
      </c>
      <c r="M379" s="121">
        <f t="shared" si="59"/>
        <v>11000</v>
      </c>
      <c r="N379" s="121">
        <f t="shared" si="60"/>
        <v>8000</v>
      </c>
      <c r="O379" s="122" t="str">
        <f t="shared" si="61"/>
        <v>No Yes None 11000 8000</v>
      </c>
      <c r="P379" s="123">
        <f>IF(H379="Casement-slider",16,VLOOKUP(O379,'2. Version 5.0 Criteria'!$B$6:$D$39,3,FALSE))</f>
        <v>3</v>
      </c>
      <c r="Q379" s="124" t="e">
        <f t="shared" si="67"/>
        <v>#N/A</v>
      </c>
      <c r="R379" s="124" t="e">
        <f t="shared" si="67"/>
        <v>#N/A</v>
      </c>
      <c r="S379" s="124">
        <f t="shared" si="67"/>
        <v>12</v>
      </c>
      <c r="T379" s="124" t="e">
        <f t="shared" si="67"/>
        <v>#N/A</v>
      </c>
      <c r="U379" s="124" t="e">
        <f t="shared" si="67"/>
        <v>#N/A</v>
      </c>
      <c r="V379" s="124" t="e">
        <f t="shared" si="67"/>
        <v>#N/A</v>
      </c>
      <c r="W379" s="124" t="e">
        <f t="shared" si="67"/>
        <v>#N/A</v>
      </c>
      <c r="X379" s="124" t="e">
        <f t="shared" si="67"/>
        <v>#N/A</v>
      </c>
      <c r="Y379" s="124" t="e">
        <f t="shared" si="67"/>
        <v>#N/A</v>
      </c>
      <c r="Z379" s="124" t="e">
        <f t="shared" si="67"/>
        <v>#N/A</v>
      </c>
      <c r="AA379" s="124" t="e">
        <f t="shared" si="67"/>
        <v>#N/A</v>
      </c>
      <c r="AB379" s="124" t="e">
        <f t="shared" si="67"/>
        <v>#N/A</v>
      </c>
      <c r="AC379" s="124" t="e">
        <f t="shared" si="67"/>
        <v>#N/A</v>
      </c>
      <c r="AD379" s="124" t="e">
        <f t="shared" si="67"/>
        <v>#N/A</v>
      </c>
      <c r="AE379" s="124" t="e">
        <f t="shared" si="67"/>
        <v>#N/A</v>
      </c>
      <c r="AF379" s="124" t="e">
        <f t="shared" si="67"/>
        <v>#N/A</v>
      </c>
      <c r="AG379" s="124" t="e">
        <f t="shared" si="66"/>
        <v>#N/A</v>
      </c>
      <c r="AH379" s="124" t="e">
        <f t="shared" si="66"/>
        <v>#N/A</v>
      </c>
      <c r="AJ379" s="98"/>
      <c r="AK379" s="99"/>
      <c r="AL379" s="99"/>
      <c r="AM379" s="99"/>
      <c r="AN379" s="99"/>
      <c r="AO379" s="99"/>
      <c r="AP379" s="99"/>
      <c r="AQ379" s="99"/>
      <c r="AR379" s="99"/>
      <c r="AS379" s="99"/>
      <c r="AT379" s="99"/>
      <c r="AU379" s="2"/>
      <c r="AW379" s="99"/>
      <c r="AX379" s="99"/>
      <c r="AY379" s="99"/>
    </row>
    <row r="380" spans="2:51" s="3" customFormat="1" x14ac:dyDescent="0.2">
      <c r="B380" s="114" t="s">
        <v>345</v>
      </c>
      <c r="C380" s="115" t="s">
        <v>561</v>
      </c>
      <c r="D380" s="116">
        <v>10000</v>
      </c>
      <c r="E380" s="117" t="s">
        <v>136</v>
      </c>
      <c r="F380" s="118" t="s">
        <v>137</v>
      </c>
      <c r="G380" s="118" t="s">
        <v>138</v>
      </c>
      <c r="H380" s="119" t="s">
        <v>139</v>
      </c>
      <c r="I380" s="145">
        <v>12</v>
      </c>
      <c r="J380" s="120">
        <v>42722</v>
      </c>
      <c r="K380" s="120">
        <v>42720</v>
      </c>
      <c r="L380" s="119" t="s">
        <v>138</v>
      </c>
      <c r="M380" s="121">
        <f t="shared" si="59"/>
        <v>11000</v>
      </c>
      <c r="N380" s="121">
        <f t="shared" si="60"/>
        <v>8000</v>
      </c>
      <c r="O380" s="122" t="str">
        <f t="shared" si="61"/>
        <v>No Yes None 11000 8000</v>
      </c>
      <c r="P380" s="123">
        <f>IF(H380="Casement-slider",16,VLOOKUP(O380,'2. Version 5.0 Criteria'!$B$6:$D$39,3,FALSE))</f>
        <v>3</v>
      </c>
      <c r="Q380" s="124" t="e">
        <f t="shared" si="67"/>
        <v>#N/A</v>
      </c>
      <c r="R380" s="124" t="e">
        <f t="shared" si="67"/>
        <v>#N/A</v>
      </c>
      <c r="S380" s="124">
        <f t="shared" si="67"/>
        <v>12</v>
      </c>
      <c r="T380" s="124" t="e">
        <f t="shared" si="67"/>
        <v>#N/A</v>
      </c>
      <c r="U380" s="124" t="e">
        <f t="shared" si="67"/>
        <v>#N/A</v>
      </c>
      <c r="V380" s="124" t="e">
        <f t="shared" si="67"/>
        <v>#N/A</v>
      </c>
      <c r="W380" s="124" t="e">
        <f t="shared" si="67"/>
        <v>#N/A</v>
      </c>
      <c r="X380" s="124" t="e">
        <f t="shared" si="67"/>
        <v>#N/A</v>
      </c>
      <c r="Y380" s="124" t="e">
        <f t="shared" si="67"/>
        <v>#N/A</v>
      </c>
      <c r="Z380" s="124" t="e">
        <f t="shared" si="67"/>
        <v>#N/A</v>
      </c>
      <c r="AA380" s="124" t="e">
        <f t="shared" si="67"/>
        <v>#N/A</v>
      </c>
      <c r="AB380" s="124" t="e">
        <f t="shared" si="67"/>
        <v>#N/A</v>
      </c>
      <c r="AC380" s="124" t="e">
        <f t="shared" si="67"/>
        <v>#N/A</v>
      </c>
      <c r="AD380" s="124" t="e">
        <f t="shared" si="67"/>
        <v>#N/A</v>
      </c>
      <c r="AE380" s="124" t="e">
        <f t="shared" si="67"/>
        <v>#N/A</v>
      </c>
      <c r="AF380" s="124" t="e">
        <f t="shared" si="67"/>
        <v>#N/A</v>
      </c>
      <c r="AG380" s="124" t="e">
        <f t="shared" si="66"/>
        <v>#N/A</v>
      </c>
      <c r="AH380" s="124" t="e">
        <f t="shared" si="66"/>
        <v>#N/A</v>
      </c>
      <c r="AJ380" s="98"/>
      <c r="AK380" s="99"/>
      <c r="AL380" s="99"/>
      <c r="AM380" s="99"/>
      <c r="AN380" s="99"/>
      <c r="AO380" s="99"/>
      <c r="AP380" s="99"/>
      <c r="AQ380" s="99"/>
      <c r="AR380" s="99"/>
      <c r="AS380" s="99"/>
      <c r="AT380" s="99"/>
      <c r="AU380" s="2"/>
      <c r="AW380" s="99"/>
      <c r="AX380" s="99"/>
      <c r="AY380" s="99"/>
    </row>
    <row r="381" spans="2:51" s="3" customFormat="1" x14ac:dyDescent="0.2">
      <c r="B381" s="114" t="s">
        <v>345</v>
      </c>
      <c r="C381" s="115" t="s">
        <v>562</v>
      </c>
      <c r="D381" s="116">
        <v>10000</v>
      </c>
      <c r="E381" s="117" t="s">
        <v>136</v>
      </c>
      <c r="F381" s="118" t="s">
        <v>137</v>
      </c>
      <c r="G381" s="118" t="s">
        <v>138</v>
      </c>
      <c r="H381" s="119" t="s">
        <v>139</v>
      </c>
      <c r="I381" s="145">
        <v>12</v>
      </c>
      <c r="J381" s="120">
        <v>44531</v>
      </c>
      <c r="K381" s="120">
        <v>44517</v>
      </c>
      <c r="L381" s="119" t="s">
        <v>137</v>
      </c>
      <c r="M381" s="121">
        <f t="shared" si="59"/>
        <v>11000</v>
      </c>
      <c r="N381" s="121">
        <f t="shared" si="60"/>
        <v>8000</v>
      </c>
      <c r="O381" s="122" t="str">
        <f t="shared" si="61"/>
        <v>No Yes None 11000 8000</v>
      </c>
      <c r="P381" s="123">
        <f>IF(H381="Casement-slider",16,VLOOKUP(O381,'2. Version 5.0 Criteria'!$B$6:$D$39,3,FALSE))</f>
        <v>3</v>
      </c>
      <c r="Q381" s="124" t="e">
        <f t="shared" si="67"/>
        <v>#N/A</v>
      </c>
      <c r="R381" s="124" t="e">
        <f t="shared" si="67"/>
        <v>#N/A</v>
      </c>
      <c r="S381" s="124">
        <f t="shared" si="67"/>
        <v>12</v>
      </c>
      <c r="T381" s="124" t="e">
        <f t="shared" si="67"/>
        <v>#N/A</v>
      </c>
      <c r="U381" s="124" t="e">
        <f t="shared" si="67"/>
        <v>#N/A</v>
      </c>
      <c r="V381" s="124" t="e">
        <f t="shared" si="67"/>
        <v>#N/A</v>
      </c>
      <c r="W381" s="124" t="e">
        <f t="shared" si="67"/>
        <v>#N/A</v>
      </c>
      <c r="X381" s="124" t="e">
        <f t="shared" si="67"/>
        <v>#N/A</v>
      </c>
      <c r="Y381" s="124" t="e">
        <f t="shared" si="67"/>
        <v>#N/A</v>
      </c>
      <c r="Z381" s="124" t="e">
        <f t="shared" si="67"/>
        <v>#N/A</v>
      </c>
      <c r="AA381" s="124" t="e">
        <f t="shared" si="67"/>
        <v>#N/A</v>
      </c>
      <c r="AB381" s="124" t="e">
        <f t="shared" si="67"/>
        <v>#N/A</v>
      </c>
      <c r="AC381" s="124" t="e">
        <f t="shared" si="67"/>
        <v>#N/A</v>
      </c>
      <c r="AD381" s="124" t="e">
        <f t="shared" si="67"/>
        <v>#N/A</v>
      </c>
      <c r="AE381" s="124" t="e">
        <f t="shared" si="67"/>
        <v>#N/A</v>
      </c>
      <c r="AF381" s="124" t="e">
        <f t="shared" si="67"/>
        <v>#N/A</v>
      </c>
      <c r="AG381" s="124" t="e">
        <f t="shared" si="66"/>
        <v>#N/A</v>
      </c>
      <c r="AH381" s="124" t="e">
        <f t="shared" si="66"/>
        <v>#N/A</v>
      </c>
      <c r="AJ381" s="98"/>
      <c r="AK381" s="99"/>
      <c r="AL381" s="99"/>
      <c r="AM381" s="99"/>
      <c r="AN381" s="99"/>
      <c r="AO381" s="99"/>
      <c r="AP381" s="99"/>
      <c r="AQ381" s="99"/>
      <c r="AR381" s="99"/>
      <c r="AS381" s="99"/>
      <c r="AT381" s="99"/>
      <c r="AU381" s="2"/>
      <c r="AW381" s="99"/>
      <c r="AX381" s="99"/>
      <c r="AY381" s="99"/>
    </row>
    <row r="382" spans="2:51" s="3" customFormat="1" x14ac:dyDescent="0.2">
      <c r="B382" s="114" t="s">
        <v>175</v>
      </c>
      <c r="C382" s="115" t="s">
        <v>563</v>
      </c>
      <c r="D382" s="116">
        <v>10100</v>
      </c>
      <c r="E382" s="117" t="s">
        <v>136</v>
      </c>
      <c r="F382" s="118" t="s">
        <v>137</v>
      </c>
      <c r="G382" s="118" t="s">
        <v>138</v>
      </c>
      <c r="H382" s="119" t="s">
        <v>139</v>
      </c>
      <c r="I382" s="145">
        <v>12</v>
      </c>
      <c r="J382" s="120">
        <v>44753</v>
      </c>
      <c r="K382" s="120">
        <v>44756</v>
      </c>
      <c r="L382" s="119" t="s">
        <v>138</v>
      </c>
      <c r="M382" s="121">
        <f t="shared" si="59"/>
        <v>11000</v>
      </c>
      <c r="N382" s="121">
        <f t="shared" si="60"/>
        <v>8000</v>
      </c>
      <c r="O382" s="122" t="str">
        <f t="shared" si="61"/>
        <v>No Yes None 11000 8000</v>
      </c>
      <c r="P382" s="123">
        <f>IF(H382="Casement-slider",16,VLOOKUP(O382,'2. Version 5.0 Criteria'!$B$6:$D$39,3,FALSE))</f>
        <v>3</v>
      </c>
      <c r="Q382" s="124" t="e">
        <f t="shared" si="67"/>
        <v>#N/A</v>
      </c>
      <c r="R382" s="124" t="e">
        <f t="shared" si="67"/>
        <v>#N/A</v>
      </c>
      <c r="S382" s="124">
        <f t="shared" si="67"/>
        <v>12</v>
      </c>
      <c r="T382" s="124" t="e">
        <f t="shared" si="67"/>
        <v>#N/A</v>
      </c>
      <c r="U382" s="124" t="e">
        <f t="shared" si="67"/>
        <v>#N/A</v>
      </c>
      <c r="V382" s="124" t="e">
        <f t="shared" si="67"/>
        <v>#N/A</v>
      </c>
      <c r="W382" s="124" t="e">
        <f t="shared" si="67"/>
        <v>#N/A</v>
      </c>
      <c r="X382" s="124" t="e">
        <f t="shared" si="67"/>
        <v>#N/A</v>
      </c>
      <c r="Y382" s="124" t="e">
        <f t="shared" si="67"/>
        <v>#N/A</v>
      </c>
      <c r="Z382" s="124" t="e">
        <f t="shared" si="67"/>
        <v>#N/A</v>
      </c>
      <c r="AA382" s="124" t="e">
        <f t="shared" si="67"/>
        <v>#N/A</v>
      </c>
      <c r="AB382" s="124" t="e">
        <f t="shared" si="67"/>
        <v>#N/A</v>
      </c>
      <c r="AC382" s="124" t="e">
        <f t="shared" si="67"/>
        <v>#N/A</v>
      </c>
      <c r="AD382" s="124" t="e">
        <f t="shared" si="67"/>
        <v>#N/A</v>
      </c>
      <c r="AE382" s="124" t="e">
        <f t="shared" si="67"/>
        <v>#N/A</v>
      </c>
      <c r="AF382" s="124" t="e">
        <f t="shared" si="67"/>
        <v>#N/A</v>
      </c>
      <c r="AG382" s="124" t="e">
        <f t="shared" si="66"/>
        <v>#N/A</v>
      </c>
      <c r="AH382" s="124" t="e">
        <f t="shared" si="66"/>
        <v>#N/A</v>
      </c>
      <c r="AJ382" s="98"/>
      <c r="AK382" s="99"/>
      <c r="AL382" s="99"/>
      <c r="AM382" s="99"/>
      <c r="AN382" s="99"/>
      <c r="AO382" s="99"/>
      <c r="AP382" s="99"/>
      <c r="AQ382" s="99"/>
      <c r="AR382" s="99"/>
      <c r="AS382" s="99"/>
      <c r="AT382" s="99"/>
      <c r="AU382" s="2"/>
      <c r="AW382" s="99"/>
      <c r="AX382" s="99"/>
      <c r="AY382" s="99"/>
    </row>
    <row r="383" spans="2:51" s="3" customFormat="1" x14ac:dyDescent="0.2">
      <c r="B383" s="114" t="s">
        <v>175</v>
      </c>
      <c r="C383" s="115" t="s">
        <v>564</v>
      </c>
      <c r="D383" s="116">
        <v>10100</v>
      </c>
      <c r="E383" s="117" t="s">
        <v>136</v>
      </c>
      <c r="F383" s="118" t="s">
        <v>137</v>
      </c>
      <c r="G383" s="118" t="s">
        <v>138</v>
      </c>
      <c r="H383" s="119" t="s">
        <v>139</v>
      </c>
      <c r="I383" s="145">
        <v>12</v>
      </c>
      <c r="J383" s="120">
        <v>44764</v>
      </c>
      <c r="K383" s="120">
        <v>44767</v>
      </c>
      <c r="L383" s="119" t="s">
        <v>137</v>
      </c>
      <c r="M383" s="121">
        <f t="shared" si="59"/>
        <v>11000</v>
      </c>
      <c r="N383" s="121">
        <f t="shared" si="60"/>
        <v>8000</v>
      </c>
      <c r="O383" s="122" t="str">
        <f t="shared" si="61"/>
        <v>No Yes None 11000 8000</v>
      </c>
      <c r="P383" s="123">
        <f>IF(H383="Casement-slider",16,VLOOKUP(O383,'2. Version 5.0 Criteria'!$B$6:$D$39,3,FALSE))</f>
        <v>3</v>
      </c>
      <c r="Q383" s="124" t="e">
        <f t="shared" si="67"/>
        <v>#N/A</v>
      </c>
      <c r="R383" s="124" t="e">
        <f t="shared" si="67"/>
        <v>#N/A</v>
      </c>
      <c r="S383" s="124">
        <f t="shared" si="67"/>
        <v>12</v>
      </c>
      <c r="T383" s="124" t="e">
        <f t="shared" si="67"/>
        <v>#N/A</v>
      </c>
      <c r="U383" s="124" t="e">
        <f t="shared" si="67"/>
        <v>#N/A</v>
      </c>
      <c r="V383" s="124" t="e">
        <f t="shared" si="67"/>
        <v>#N/A</v>
      </c>
      <c r="W383" s="124" t="e">
        <f t="shared" si="67"/>
        <v>#N/A</v>
      </c>
      <c r="X383" s="124" t="e">
        <f t="shared" si="67"/>
        <v>#N/A</v>
      </c>
      <c r="Y383" s="124" t="e">
        <f t="shared" si="67"/>
        <v>#N/A</v>
      </c>
      <c r="Z383" s="124" t="e">
        <f t="shared" si="67"/>
        <v>#N/A</v>
      </c>
      <c r="AA383" s="124" t="e">
        <f t="shared" si="67"/>
        <v>#N/A</v>
      </c>
      <c r="AB383" s="124" t="e">
        <f t="shared" si="67"/>
        <v>#N/A</v>
      </c>
      <c r="AC383" s="124" t="e">
        <f t="shared" si="67"/>
        <v>#N/A</v>
      </c>
      <c r="AD383" s="124" t="e">
        <f t="shared" si="67"/>
        <v>#N/A</v>
      </c>
      <c r="AE383" s="124" t="e">
        <f t="shared" si="67"/>
        <v>#N/A</v>
      </c>
      <c r="AF383" s="124" t="e">
        <f t="shared" si="67"/>
        <v>#N/A</v>
      </c>
      <c r="AG383" s="124" t="e">
        <f t="shared" si="66"/>
        <v>#N/A</v>
      </c>
      <c r="AH383" s="124" t="e">
        <f t="shared" si="66"/>
        <v>#N/A</v>
      </c>
      <c r="AJ383" s="98"/>
      <c r="AK383" s="99"/>
      <c r="AL383" s="99"/>
      <c r="AM383" s="99"/>
      <c r="AN383" s="99"/>
      <c r="AO383" s="99"/>
      <c r="AP383" s="99"/>
      <c r="AQ383" s="99"/>
      <c r="AR383" s="99"/>
      <c r="AS383" s="99"/>
      <c r="AT383" s="99"/>
      <c r="AU383" s="2"/>
      <c r="AW383" s="99"/>
      <c r="AX383" s="99"/>
      <c r="AY383" s="99"/>
    </row>
    <row r="384" spans="2:51" s="3" customFormat="1" x14ac:dyDescent="0.2">
      <c r="B384" s="114" t="s">
        <v>175</v>
      </c>
      <c r="C384" s="115" t="s">
        <v>565</v>
      </c>
      <c r="D384" s="116">
        <v>10100</v>
      </c>
      <c r="E384" s="117" t="s">
        <v>136</v>
      </c>
      <c r="F384" s="118" t="s">
        <v>137</v>
      </c>
      <c r="G384" s="118" t="s">
        <v>138</v>
      </c>
      <c r="H384" s="119" t="s">
        <v>139</v>
      </c>
      <c r="I384" s="145">
        <v>12</v>
      </c>
      <c r="J384" s="120">
        <v>44753</v>
      </c>
      <c r="K384" s="120">
        <v>44756</v>
      </c>
      <c r="L384" s="119" t="s">
        <v>137</v>
      </c>
      <c r="M384" s="121">
        <f t="shared" si="59"/>
        <v>11000</v>
      </c>
      <c r="N384" s="121">
        <f t="shared" si="60"/>
        <v>8000</v>
      </c>
      <c r="O384" s="122" t="str">
        <f t="shared" si="61"/>
        <v>No Yes None 11000 8000</v>
      </c>
      <c r="P384" s="123">
        <f>IF(H384="Casement-slider",16,VLOOKUP(O384,'2. Version 5.0 Criteria'!$B$6:$D$39,3,FALSE))</f>
        <v>3</v>
      </c>
      <c r="Q384" s="124" t="e">
        <f t="shared" si="67"/>
        <v>#N/A</v>
      </c>
      <c r="R384" s="124" t="e">
        <f t="shared" si="67"/>
        <v>#N/A</v>
      </c>
      <c r="S384" s="124">
        <f t="shared" si="67"/>
        <v>12</v>
      </c>
      <c r="T384" s="124" t="e">
        <f t="shared" si="67"/>
        <v>#N/A</v>
      </c>
      <c r="U384" s="124" t="e">
        <f t="shared" si="67"/>
        <v>#N/A</v>
      </c>
      <c r="V384" s="124" t="e">
        <f t="shared" si="67"/>
        <v>#N/A</v>
      </c>
      <c r="W384" s="124" t="e">
        <f t="shared" si="67"/>
        <v>#N/A</v>
      </c>
      <c r="X384" s="124" t="e">
        <f t="shared" si="67"/>
        <v>#N/A</v>
      </c>
      <c r="Y384" s="124" t="e">
        <f t="shared" si="67"/>
        <v>#N/A</v>
      </c>
      <c r="Z384" s="124" t="e">
        <f t="shared" si="67"/>
        <v>#N/A</v>
      </c>
      <c r="AA384" s="124" t="e">
        <f t="shared" si="67"/>
        <v>#N/A</v>
      </c>
      <c r="AB384" s="124" t="e">
        <f t="shared" si="67"/>
        <v>#N/A</v>
      </c>
      <c r="AC384" s="124" t="e">
        <f t="shared" si="67"/>
        <v>#N/A</v>
      </c>
      <c r="AD384" s="124" t="e">
        <f t="shared" si="67"/>
        <v>#N/A</v>
      </c>
      <c r="AE384" s="124" t="e">
        <f t="shared" si="67"/>
        <v>#N/A</v>
      </c>
      <c r="AF384" s="124" t="e">
        <f t="shared" ref="AF384:AH399" si="68">IF($P384=AF$3, $I384, NA())</f>
        <v>#N/A</v>
      </c>
      <c r="AG384" s="124" t="e">
        <f t="shared" si="68"/>
        <v>#N/A</v>
      </c>
      <c r="AH384" s="124" t="e">
        <f t="shared" si="68"/>
        <v>#N/A</v>
      </c>
      <c r="AJ384" s="98"/>
      <c r="AK384" s="99"/>
      <c r="AL384" s="99"/>
      <c r="AM384" s="99"/>
      <c r="AN384" s="99"/>
      <c r="AO384" s="99"/>
      <c r="AP384" s="99"/>
      <c r="AQ384" s="99"/>
      <c r="AR384" s="99"/>
      <c r="AS384" s="99"/>
      <c r="AT384" s="99"/>
      <c r="AU384" s="2"/>
      <c r="AW384" s="99"/>
      <c r="AX384" s="99"/>
      <c r="AY384" s="99"/>
    </row>
    <row r="385" spans="2:51" s="3" customFormat="1" x14ac:dyDescent="0.2">
      <c r="B385" s="114" t="s">
        <v>175</v>
      </c>
      <c r="C385" s="115" t="s">
        <v>566</v>
      </c>
      <c r="D385" s="116">
        <v>10100</v>
      </c>
      <c r="E385" s="117" t="s">
        <v>136</v>
      </c>
      <c r="F385" s="118" t="s">
        <v>137</v>
      </c>
      <c r="G385" s="118" t="s">
        <v>138</v>
      </c>
      <c r="H385" s="119" t="s">
        <v>139</v>
      </c>
      <c r="I385" s="145">
        <v>12</v>
      </c>
      <c r="J385" s="120">
        <v>44753</v>
      </c>
      <c r="K385" s="120">
        <v>44756</v>
      </c>
      <c r="L385" s="119" t="s">
        <v>137</v>
      </c>
      <c r="M385" s="121">
        <f t="shared" si="59"/>
        <v>11000</v>
      </c>
      <c r="N385" s="121">
        <f t="shared" si="60"/>
        <v>8000</v>
      </c>
      <c r="O385" s="122" t="str">
        <f t="shared" si="61"/>
        <v>No Yes None 11000 8000</v>
      </c>
      <c r="P385" s="123">
        <f>IF(H385="Casement-slider",16,VLOOKUP(O385,'2. Version 5.0 Criteria'!$B$6:$D$39,3,FALSE))</f>
        <v>3</v>
      </c>
      <c r="Q385" s="124" t="e">
        <f t="shared" ref="Q385:AF400" si="69">IF($P385=Q$3, $I385, NA())</f>
        <v>#N/A</v>
      </c>
      <c r="R385" s="124" t="e">
        <f t="shared" si="69"/>
        <v>#N/A</v>
      </c>
      <c r="S385" s="124">
        <f t="shared" si="69"/>
        <v>12</v>
      </c>
      <c r="T385" s="124" t="e">
        <f t="shared" si="69"/>
        <v>#N/A</v>
      </c>
      <c r="U385" s="124" t="e">
        <f t="shared" si="69"/>
        <v>#N/A</v>
      </c>
      <c r="V385" s="124" t="e">
        <f t="shared" si="69"/>
        <v>#N/A</v>
      </c>
      <c r="W385" s="124" t="e">
        <f t="shared" si="69"/>
        <v>#N/A</v>
      </c>
      <c r="X385" s="124" t="e">
        <f t="shared" si="69"/>
        <v>#N/A</v>
      </c>
      <c r="Y385" s="124" t="e">
        <f t="shared" si="69"/>
        <v>#N/A</v>
      </c>
      <c r="Z385" s="124" t="e">
        <f t="shared" si="69"/>
        <v>#N/A</v>
      </c>
      <c r="AA385" s="124" t="e">
        <f t="shared" si="69"/>
        <v>#N/A</v>
      </c>
      <c r="AB385" s="124" t="e">
        <f t="shared" si="69"/>
        <v>#N/A</v>
      </c>
      <c r="AC385" s="124" t="e">
        <f t="shared" si="69"/>
        <v>#N/A</v>
      </c>
      <c r="AD385" s="124" t="e">
        <f t="shared" si="69"/>
        <v>#N/A</v>
      </c>
      <c r="AE385" s="124" t="e">
        <f t="shared" si="69"/>
        <v>#N/A</v>
      </c>
      <c r="AF385" s="124" t="e">
        <f t="shared" si="69"/>
        <v>#N/A</v>
      </c>
      <c r="AG385" s="124" t="e">
        <f t="shared" si="68"/>
        <v>#N/A</v>
      </c>
      <c r="AH385" s="124" t="e">
        <f t="shared" si="68"/>
        <v>#N/A</v>
      </c>
      <c r="AJ385" s="98"/>
      <c r="AK385" s="99"/>
      <c r="AL385" s="99"/>
      <c r="AM385" s="99"/>
      <c r="AN385" s="99"/>
      <c r="AO385" s="99"/>
      <c r="AP385" s="99"/>
      <c r="AQ385" s="99"/>
      <c r="AR385" s="99"/>
      <c r="AS385" s="99"/>
      <c r="AT385" s="99"/>
      <c r="AU385" s="2"/>
      <c r="AW385" s="99"/>
      <c r="AX385" s="99"/>
      <c r="AY385" s="99"/>
    </row>
    <row r="386" spans="2:51" s="3" customFormat="1" x14ac:dyDescent="0.2">
      <c r="B386" s="114" t="s">
        <v>146</v>
      </c>
      <c r="C386" s="115" t="s">
        <v>567</v>
      </c>
      <c r="D386" s="116">
        <v>10200</v>
      </c>
      <c r="E386" s="117" t="s">
        <v>136</v>
      </c>
      <c r="F386" s="118" t="s">
        <v>137</v>
      </c>
      <c r="G386" s="118" t="s">
        <v>138</v>
      </c>
      <c r="H386" s="119" t="s">
        <v>139</v>
      </c>
      <c r="I386" s="145">
        <v>12</v>
      </c>
      <c r="J386" s="120">
        <v>43054</v>
      </c>
      <c r="K386" s="120">
        <v>43063</v>
      </c>
      <c r="L386" s="119" t="s">
        <v>138</v>
      </c>
      <c r="M386" s="121">
        <f t="shared" si="59"/>
        <v>11000</v>
      </c>
      <c r="N386" s="121">
        <f t="shared" si="60"/>
        <v>8000</v>
      </c>
      <c r="O386" s="122" t="str">
        <f t="shared" si="61"/>
        <v>No Yes None 11000 8000</v>
      </c>
      <c r="P386" s="123">
        <f>IF(H386="Casement-slider",16,VLOOKUP(O386,'2. Version 5.0 Criteria'!$B$6:$D$39,3,FALSE))</f>
        <v>3</v>
      </c>
      <c r="Q386" s="124" t="e">
        <f t="shared" si="69"/>
        <v>#N/A</v>
      </c>
      <c r="R386" s="124" t="e">
        <f t="shared" si="69"/>
        <v>#N/A</v>
      </c>
      <c r="S386" s="124">
        <f t="shared" si="69"/>
        <v>12</v>
      </c>
      <c r="T386" s="124" t="e">
        <f t="shared" si="69"/>
        <v>#N/A</v>
      </c>
      <c r="U386" s="124" t="e">
        <f t="shared" si="69"/>
        <v>#N/A</v>
      </c>
      <c r="V386" s="124" t="e">
        <f t="shared" si="69"/>
        <v>#N/A</v>
      </c>
      <c r="W386" s="124" t="e">
        <f t="shared" si="69"/>
        <v>#N/A</v>
      </c>
      <c r="X386" s="124" t="e">
        <f t="shared" si="69"/>
        <v>#N/A</v>
      </c>
      <c r="Y386" s="124" t="e">
        <f t="shared" si="69"/>
        <v>#N/A</v>
      </c>
      <c r="Z386" s="124" t="e">
        <f t="shared" si="69"/>
        <v>#N/A</v>
      </c>
      <c r="AA386" s="124" t="e">
        <f t="shared" si="69"/>
        <v>#N/A</v>
      </c>
      <c r="AB386" s="124" t="e">
        <f t="shared" si="69"/>
        <v>#N/A</v>
      </c>
      <c r="AC386" s="124" t="e">
        <f t="shared" si="69"/>
        <v>#N/A</v>
      </c>
      <c r="AD386" s="124" t="e">
        <f t="shared" si="69"/>
        <v>#N/A</v>
      </c>
      <c r="AE386" s="124" t="e">
        <f t="shared" si="69"/>
        <v>#N/A</v>
      </c>
      <c r="AF386" s="124" t="e">
        <f t="shared" si="69"/>
        <v>#N/A</v>
      </c>
      <c r="AG386" s="124" t="e">
        <f t="shared" si="68"/>
        <v>#N/A</v>
      </c>
      <c r="AH386" s="124" t="e">
        <f t="shared" si="68"/>
        <v>#N/A</v>
      </c>
      <c r="AJ386" s="98"/>
      <c r="AK386" s="99"/>
      <c r="AL386" s="99"/>
      <c r="AM386" s="99"/>
      <c r="AN386" s="99"/>
      <c r="AO386" s="99"/>
      <c r="AP386" s="99"/>
      <c r="AQ386" s="99"/>
      <c r="AR386" s="99"/>
      <c r="AS386" s="99"/>
      <c r="AT386" s="99"/>
      <c r="AU386" s="2"/>
      <c r="AW386" s="99"/>
      <c r="AX386" s="99"/>
      <c r="AY386" s="99"/>
    </row>
    <row r="387" spans="2:51" s="3" customFormat="1" x14ac:dyDescent="0.2">
      <c r="B387" s="114" t="s">
        <v>146</v>
      </c>
      <c r="C387" s="115" t="s">
        <v>568</v>
      </c>
      <c r="D387" s="116">
        <v>10200</v>
      </c>
      <c r="E387" s="117" t="s">
        <v>136</v>
      </c>
      <c r="F387" s="118" t="s">
        <v>137</v>
      </c>
      <c r="G387" s="118" t="s">
        <v>138</v>
      </c>
      <c r="H387" s="119" t="s">
        <v>139</v>
      </c>
      <c r="I387" s="145">
        <v>12</v>
      </c>
      <c r="J387" s="120">
        <v>43784</v>
      </c>
      <c r="K387" s="120">
        <v>43768</v>
      </c>
      <c r="L387" s="119" t="s">
        <v>137</v>
      </c>
      <c r="M387" s="121">
        <f t="shared" si="59"/>
        <v>11000</v>
      </c>
      <c r="N387" s="121">
        <f t="shared" si="60"/>
        <v>8000</v>
      </c>
      <c r="O387" s="122" t="str">
        <f t="shared" si="61"/>
        <v>No Yes None 11000 8000</v>
      </c>
      <c r="P387" s="123">
        <f>IF(H387="Casement-slider",16,VLOOKUP(O387,'2. Version 5.0 Criteria'!$B$6:$D$39,3,FALSE))</f>
        <v>3</v>
      </c>
      <c r="Q387" s="124" t="e">
        <f t="shared" si="69"/>
        <v>#N/A</v>
      </c>
      <c r="R387" s="124" t="e">
        <f t="shared" si="69"/>
        <v>#N/A</v>
      </c>
      <c r="S387" s="124">
        <f t="shared" si="69"/>
        <v>12</v>
      </c>
      <c r="T387" s="124" t="e">
        <f t="shared" si="69"/>
        <v>#N/A</v>
      </c>
      <c r="U387" s="124" t="e">
        <f t="shared" si="69"/>
        <v>#N/A</v>
      </c>
      <c r="V387" s="124" t="e">
        <f t="shared" si="69"/>
        <v>#N/A</v>
      </c>
      <c r="W387" s="124" t="e">
        <f t="shared" si="69"/>
        <v>#N/A</v>
      </c>
      <c r="X387" s="124" t="e">
        <f t="shared" si="69"/>
        <v>#N/A</v>
      </c>
      <c r="Y387" s="124" t="e">
        <f t="shared" si="69"/>
        <v>#N/A</v>
      </c>
      <c r="Z387" s="124" t="e">
        <f t="shared" si="69"/>
        <v>#N/A</v>
      </c>
      <c r="AA387" s="124" t="e">
        <f t="shared" si="69"/>
        <v>#N/A</v>
      </c>
      <c r="AB387" s="124" t="e">
        <f t="shared" si="69"/>
        <v>#N/A</v>
      </c>
      <c r="AC387" s="124" t="e">
        <f t="shared" si="69"/>
        <v>#N/A</v>
      </c>
      <c r="AD387" s="124" t="e">
        <f t="shared" si="69"/>
        <v>#N/A</v>
      </c>
      <c r="AE387" s="124" t="e">
        <f t="shared" si="69"/>
        <v>#N/A</v>
      </c>
      <c r="AF387" s="124" t="e">
        <f t="shared" si="69"/>
        <v>#N/A</v>
      </c>
      <c r="AG387" s="124" t="e">
        <f t="shared" si="68"/>
        <v>#N/A</v>
      </c>
      <c r="AH387" s="124" t="e">
        <f t="shared" si="68"/>
        <v>#N/A</v>
      </c>
      <c r="AJ387" s="98"/>
      <c r="AK387" s="99"/>
      <c r="AL387" s="99"/>
      <c r="AM387" s="99"/>
      <c r="AN387" s="99"/>
      <c r="AO387" s="99"/>
      <c r="AP387" s="99"/>
      <c r="AQ387" s="99"/>
      <c r="AR387" s="99"/>
      <c r="AS387" s="99"/>
      <c r="AT387" s="99"/>
      <c r="AU387" s="2"/>
      <c r="AW387" s="99"/>
      <c r="AX387" s="99"/>
      <c r="AY387" s="99"/>
    </row>
    <row r="388" spans="2:51" s="3" customFormat="1" x14ac:dyDescent="0.2">
      <c r="B388" s="114" t="s">
        <v>178</v>
      </c>
      <c r="C388" s="115" t="s">
        <v>569</v>
      </c>
      <c r="D388" s="116">
        <v>10200</v>
      </c>
      <c r="E388" s="117" t="s">
        <v>136</v>
      </c>
      <c r="F388" s="118" t="s">
        <v>137</v>
      </c>
      <c r="G388" s="118" t="s">
        <v>138</v>
      </c>
      <c r="H388" s="119" t="s">
        <v>139</v>
      </c>
      <c r="I388" s="145">
        <v>12</v>
      </c>
      <c r="J388" s="120">
        <v>43048</v>
      </c>
      <c r="K388" s="120">
        <v>43048</v>
      </c>
      <c r="L388" s="119" t="s">
        <v>138</v>
      </c>
      <c r="M388" s="121">
        <f t="shared" si="59"/>
        <v>11000</v>
      </c>
      <c r="N388" s="121">
        <f t="shared" si="60"/>
        <v>8000</v>
      </c>
      <c r="O388" s="122" t="str">
        <f t="shared" si="61"/>
        <v>No Yes None 11000 8000</v>
      </c>
      <c r="P388" s="123">
        <f>IF(H388="Casement-slider",16,VLOOKUP(O388,'2. Version 5.0 Criteria'!$B$6:$D$39,3,FALSE))</f>
        <v>3</v>
      </c>
      <c r="Q388" s="124" t="e">
        <f t="shared" si="69"/>
        <v>#N/A</v>
      </c>
      <c r="R388" s="124" t="e">
        <f t="shared" si="69"/>
        <v>#N/A</v>
      </c>
      <c r="S388" s="124">
        <f t="shared" si="69"/>
        <v>12</v>
      </c>
      <c r="T388" s="124" t="e">
        <f t="shared" si="69"/>
        <v>#N/A</v>
      </c>
      <c r="U388" s="124" t="e">
        <f t="shared" si="69"/>
        <v>#N/A</v>
      </c>
      <c r="V388" s="124" t="e">
        <f t="shared" si="69"/>
        <v>#N/A</v>
      </c>
      <c r="W388" s="124" t="e">
        <f t="shared" si="69"/>
        <v>#N/A</v>
      </c>
      <c r="X388" s="124" t="e">
        <f t="shared" si="69"/>
        <v>#N/A</v>
      </c>
      <c r="Y388" s="124" t="e">
        <f t="shared" si="69"/>
        <v>#N/A</v>
      </c>
      <c r="Z388" s="124" t="e">
        <f t="shared" si="69"/>
        <v>#N/A</v>
      </c>
      <c r="AA388" s="124" t="e">
        <f t="shared" si="69"/>
        <v>#N/A</v>
      </c>
      <c r="AB388" s="124" t="e">
        <f t="shared" si="69"/>
        <v>#N/A</v>
      </c>
      <c r="AC388" s="124" t="e">
        <f t="shared" si="69"/>
        <v>#N/A</v>
      </c>
      <c r="AD388" s="124" t="e">
        <f t="shared" si="69"/>
        <v>#N/A</v>
      </c>
      <c r="AE388" s="124" t="e">
        <f t="shared" si="69"/>
        <v>#N/A</v>
      </c>
      <c r="AF388" s="124" t="e">
        <f t="shared" si="69"/>
        <v>#N/A</v>
      </c>
      <c r="AG388" s="124" t="e">
        <f t="shared" si="68"/>
        <v>#N/A</v>
      </c>
      <c r="AH388" s="124" t="e">
        <f t="shared" si="68"/>
        <v>#N/A</v>
      </c>
      <c r="AJ388" s="98"/>
      <c r="AK388" s="99"/>
      <c r="AL388" s="99"/>
      <c r="AM388" s="99"/>
      <c r="AN388" s="99"/>
      <c r="AO388" s="99"/>
      <c r="AP388" s="99"/>
      <c r="AQ388" s="99"/>
      <c r="AR388" s="99"/>
      <c r="AS388" s="99"/>
      <c r="AT388" s="99"/>
      <c r="AU388" s="2"/>
      <c r="AW388" s="99"/>
      <c r="AX388" s="99"/>
      <c r="AY388" s="99"/>
    </row>
    <row r="389" spans="2:51" s="3" customFormat="1" x14ac:dyDescent="0.2">
      <c r="B389" s="114" t="s">
        <v>134</v>
      </c>
      <c r="C389" s="115" t="s">
        <v>570</v>
      </c>
      <c r="D389" s="116">
        <v>10200</v>
      </c>
      <c r="E389" s="117" t="s">
        <v>136</v>
      </c>
      <c r="F389" s="118" t="s">
        <v>137</v>
      </c>
      <c r="G389" s="118" t="s">
        <v>138</v>
      </c>
      <c r="H389" s="119" t="s">
        <v>139</v>
      </c>
      <c r="I389" s="145">
        <v>12</v>
      </c>
      <c r="J389" s="120">
        <v>44105</v>
      </c>
      <c r="K389" s="120">
        <v>44154</v>
      </c>
      <c r="L389" s="119" t="s">
        <v>138</v>
      </c>
      <c r="M389" s="121">
        <f t="shared" ref="M389:M452" si="70">IF(IF(D389&lt;6000,6000,IF(D389&lt;8000,8000,IF(D389&lt;11000,11000,IF(D389&lt;14000,14000,IF(D389&lt;20000,20000,IF(D389&lt;28000,28000))))))&lt;&gt;FALSE(),
IF(D389&lt;6000,6000,IF(D389&lt;8000,8000,IF(D389&lt;11000,11000,IF(D389&lt;14000,14000,IF(D389&lt;20000,20000,IF(D389&lt;28000,28000)))))),
"")</f>
        <v>11000</v>
      </c>
      <c r="N389" s="121">
        <f t="shared" ref="N389:N452" si="71">IF(IF(D389&gt;=28000,28000,IF(D389&gt;=20000,20000,IF(D389&gt;=14000,14000,IF(D389&gt;=11000,11000,IF(D389&gt;=8000,8000,IF(D389&gt;=6000,6000))))))&lt;&gt;FALSE(),
IF(D389&gt;=28000,28000,IF(D389&gt;=20000,20000,IF(D389&gt;=14000,14000,IF(D389&gt;=11000,11000,IF(D389&gt;=8000,8000,IF(D389&gt;=6000,6000)))))),"")</f>
        <v>8000</v>
      </c>
      <c r="O389" s="122" t="str">
        <f t="shared" ref="O389:O452" si="72">CONCATENATE(F389," ",G389," ",H389," ",M389," ",N389)</f>
        <v>No Yes None 11000 8000</v>
      </c>
      <c r="P389" s="123">
        <f>IF(H389="Casement-slider",16,VLOOKUP(O389,'2. Version 5.0 Criteria'!$B$6:$D$39,3,FALSE))</f>
        <v>3</v>
      </c>
      <c r="Q389" s="124" t="e">
        <f t="shared" si="69"/>
        <v>#N/A</v>
      </c>
      <c r="R389" s="124" t="e">
        <f t="shared" si="69"/>
        <v>#N/A</v>
      </c>
      <c r="S389" s="124">
        <f t="shared" si="69"/>
        <v>12</v>
      </c>
      <c r="T389" s="124" t="e">
        <f t="shared" si="69"/>
        <v>#N/A</v>
      </c>
      <c r="U389" s="124" t="e">
        <f t="shared" si="69"/>
        <v>#N/A</v>
      </c>
      <c r="V389" s="124" t="e">
        <f t="shared" si="69"/>
        <v>#N/A</v>
      </c>
      <c r="W389" s="124" t="e">
        <f t="shared" si="69"/>
        <v>#N/A</v>
      </c>
      <c r="X389" s="124" t="e">
        <f t="shared" si="69"/>
        <v>#N/A</v>
      </c>
      <c r="Y389" s="124" t="e">
        <f t="shared" si="69"/>
        <v>#N/A</v>
      </c>
      <c r="Z389" s="124" t="e">
        <f t="shared" si="69"/>
        <v>#N/A</v>
      </c>
      <c r="AA389" s="124" t="e">
        <f t="shared" si="69"/>
        <v>#N/A</v>
      </c>
      <c r="AB389" s="124" t="e">
        <f t="shared" si="69"/>
        <v>#N/A</v>
      </c>
      <c r="AC389" s="124" t="e">
        <f t="shared" si="69"/>
        <v>#N/A</v>
      </c>
      <c r="AD389" s="124" t="e">
        <f t="shared" si="69"/>
        <v>#N/A</v>
      </c>
      <c r="AE389" s="124" t="e">
        <f t="shared" si="69"/>
        <v>#N/A</v>
      </c>
      <c r="AF389" s="124" t="e">
        <f t="shared" si="69"/>
        <v>#N/A</v>
      </c>
      <c r="AG389" s="124" t="e">
        <f t="shared" si="68"/>
        <v>#N/A</v>
      </c>
      <c r="AH389" s="124" t="e">
        <f t="shared" si="68"/>
        <v>#N/A</v>
      </c>
      <c r="AJ389" s="98"/>
      <c r="AK389" s="99"/>
      <c r="AL389" s="99"/>
      <c r="AM389" s="99"/>
      <c r="AN389" s="99"/>
      <c r="AO389" s="99"/>
      <c r="AP389" s="99"/>
      <c r="AQ389" s="99"/>
      <c r="AR389" s="99"/>
      <c r="AS389" s="99"/>
      <c r="AT389" s="99"/>
      <c r="AU389" s="2"/>
      <c r="AW389" s="99"/>
      <c r="AX389" s="99"/>
      <c r="AY389" s="99"/>
    </row>
    <row r="390" spans="2:51" s="3" customFormat="1" x14ac:dyDescent="0.2">
      <c r="B390" s="114" t="s">
        <v>134</v>
      </c>
      <c r="C390" s="115" t="s">
        <v>571</v>
      </c>
      <c r="D390" s="116">
        <v>10200</v>
      </c>
      <c r="E390" s="117" t="s">
        <v>136</v>
      </c>
      <c r="F390" s="118" t="s">
        <v>137</v>
      </c>
      <c r="G390" s="118" t="s">
        <v>138</v>
      </c>
      <c r="H390" s="119" t="s">
        <v>139</v>
      </c>
      <c r="I390" s="145">
        <v>12</v>
      </c>
      <c r="J390" s="120">
        <v>44216</v>
      </c>
      <c r="K390" s="120">
        <v>43768</v>
      </c>
      <c r="L390" s="119" t="s">
        <v>137</v>
      </c>
      <c r="M390" s="121">
        <f t="shared" si="70"/>
        <v>11000</v>
      </c>
      <c r="N390" s="121">
        <f t="shared" si="71"/>
        <v>8000</v>
      </c>
      <c r="O390" s="122" t="str">
        <f t="shared" si="72"/>
        <v>No Yes None 11000 8000</v>
      </c>
      <c r="P390" s="123">
        <f>IF(H390="Casement-slider",16,VLOOKUP(O390,'2. Version 5.0 Criteria'!$B$6:$D$39,3,FALSE))</f>
        <v>3</v>
      </c>
      <c r="Q390" s="124" t="e">
        <f t="shared" si="69"/>
        <v>#N/A</v>
      </c>
      <c r="R390" s="124" t="e">
        <f t="shared" si="69"/>
        <v>#N/A</v>
      </c>
      <c r="S390" s="124">
        <f t="shared" si="69"/>
        <v>12</v>
      </c>
      <c r="T390" s="124" t="e">
        <f t="shared" si="69"/>
        <v>#N/A</v>
      </c>
      <c r="U390" s="124" t="e">
        <f t="shared" si="69"/>
        <v>#N/A</v>
      </c>
      <c r="V390" s="124" t="e">
        <f t="shared" si="69"/>
        <v>#N/A</v>
      </c>
      <c r="W390" s="124" t="e">
        <f t="shared" si="69"/>
        <v>#N/A</v>
      </c>
      <c r="X390" s="124" t="e">
        <f t="shared" si="69"/>
        <v>#N/A</v>
      </c>
      <c r="Y390" s="124" t="e">
        <f t="shared" si="69"/>
        <v>#N/A</v>
      </c>
      <c r="Z390" s="124" t="e">
        <f t="shared" si="69"/>
        <v>#N/A</v>
      </c>
      <c r="AA390" s="124" t="e">
        <f t="shared" si="69"/>
        <v>#N/A</v>
      </c>
      <c r="AB390" s="124" t="e">
        <f t="shared" si="69"/>
        <v>#N/A</v>
      </c>
      <c r="AC390" s="124" t="e">
        <f t="shared" si="69"/>
        <v>#N/A</v>
      </c>
      <c r="AD390" s="124" t="e">
        <f t="shared" si="69"/>
        <v>#N/A</v>
      </c>
      <c r="AE390" s="124" t="e">
        <f t="shared" si="69"/>
        <v>#N/A</v>
      </c>
      <c r="AF390" s="124" t="e">
        <f t="shared" si="69"/>
        <v>#N/A</v>
      </c>
      <c r="AG390" s="124" t="e">
        <f t="shared" si="68"/>
        <v>#N/A</v>
      </c>
      <c r="AH390" s="124" t="e">
        <f t="shared" si="68"/>
        <v>#N/A</v>
      </c>
      <c r="AJ390" s="98"/>
      <c r="AK390" s="99"/>
      <c r="AL390" s="99"/>
      <c r="AM390" s="99"/>
      <c r="AN390" s="99"/>
      <c r="AO390" s="99"/>
      <c r="AP390" s="99"/>
      <c r="AQ390" s="99"/>
      <c r="AR390" s="99"/>
      <c r="AS390" s="99"/>
      <c r="AT390" s="99"/>
      <c r="AU390" s="2"/>
      <c r="AW390" s="99"/>
      <c r="AX390" s="99"/>
      <c r="AY390" s="99"/>
    </row>
    <row r="391" spans="2:51" s="3" customFormat="1" x14ac:dyDescent="0.2">
      <c r="B391" s="114" t="s">
        <v>134</v>
      </c>
      <c r="C391" s="115" t="s">
        <v>572</v>
      </c>
      <c r="D391" s="116">
        <v>10200</v>
      </c>
      <c r="E391" s="117" t="s">
        <v>136</v>
      </c>
      <c r="F391" s="118" t="s">
        <v>137</v>
      </c>
      <c r="G391" s="118" t="s">
        <v>138</v>
      </c>
      <c r="H391" s="119" t="s">
        <v>139</v>
      </c>
      <c r="I391" s="145">
        <v>12</v>
      </c>
      <c r="J391" s="120">
        <v>44216</v>
      </c>
      <c r="K391" s="120">
        <v>43768</v>
      </c>
      <c r="L391" s="119" t="s">
        <v>137</v>
      </c>
      <c r="M391" s="121">
        <f t="shared" si="70"/>
        <v>11000</v>
      </c>
      <c r="N391" s="121">
        <f t="shared" si="71"/>
        <v>8000</v>
      </c>
      <c r="O391" s="122" t="str">
        <f t="shared" si="72"/>
        <v>No Yes None 11000 8000</v>
      </c>
      <c r="P391" s="123">
        <f>IF(H391="Casement-slider",16,VLOOKUP(O391,'2. Version 5.0 Criteria'!$B$6:$D$39,3,FALSE))</f>
        <v>3</v>
      </c>
      <c r="Q391" s="124" t="e">
        <f t="shared" si="69"/>
        <v>#N/A</v>
      </c>
      <c r="R391" s="124" t="e">
        <f t="shared" si="69"/>
        <v>#N/A</v>
      </c>
      <c r="S391" s="124">
        <f t="shared" si="69"/>
        <v>12</v>
      </c>
      <c r="T391" s="124" t="e">
        <f t="shared" si="69"/>
        <v>#N/A</v>
      </c>
      <c r="U391" s="124" t="e">
        <f t="shared" si="69"/>
        <v>#N/A</v>
      </c>
      <c r="V391" s="124" t="e">
        <f t="shared" si="69"/>
        <v>#N/A</v>
      </c>
      <c r="W391" s="124" t="e">
        <f t="shared" si="69"/>
        <v>#N/A</v>
      </c>
      <c r="X391" s="124" t="e">
        <f t="shared" si="69"/>
        <v>#N/A</v>
      </c>
      <c r="Y391" s="124" t="e">
        <f t="shared" si="69"/>
        <v>#N/A</v>
      </c>
      <c r="Z391" s="124" t="e">
        <f t="shared" si="69"/>
        <v>#N/A</v>
      </c>
      <c r="AA391" s="124" t="e">
        <f t="shared" si="69"/>
        <v>#N/A</v>
      </c>
      <c r="AB391" s="124" t="e">
        <f t="shared" si="69"/>
        <v>#N/A</v>
      </c>
      <c r="AC391" s="124" t="e">
        <f t="shared" si="69"/>
        <v>#N/A</v>
      </c>
      <c r="AD391" s="124" t="e">
        <f t="shared" si="69"/>
        <v>#N/A</v>
      </c>
      <c r="AE391" s="124" t="e">
        <f t="shared" si="69"/>
        <v>#N/A</v>
      </c>
      <c r="AF391" s="124" t="e">
        <f t="shared" si="69"/>
        <v>#N/A</v>
      </c>
      <c r="AG391" s="124" t="e">
        <f t="shared" si="68"/>
        <v>#N/A</v>
      </c>
      <c r="AH391" s="124" t="e">
        <f t="shared" si="68"/>
        <v>#N/A</v>
      </c>
      <c r="AJ391" s="98"/>
      <c r="AK391" s="99"/>
      <c r="AL391" s="99"/>
      <c r="AM391" s="99"/>
      <c r="AN391" s="99"/>
      <c r="AO391" s="99"/>
      <c r="AP391" s="99"/>
      <c r="AQ391" s="99"/>
      <c r="AR391" s="99"/>
      <c r="AS391" s="99"/>
      <c r="AT391" s="99"/>
      <c r="AU391" s="2"/>
      <c r="AW391" s="99"/>
      <c r="AX391" s="99"/>
      <c r="AY391" s="99"/>
    </row>
    <row r="392" spans="2:51" s="3" customFormat="1" x14ac:dyDescent="0.2">
      <c r="B392" s="114" t="s">
        <v>134</v>
      </c>
      <c r="C392" s="115" t="s">
        <v>573</v>
      </c>
      <c r="D392" s="116">
        <v>10200</v>
      </c>
      <c r="E392" s="117" t="s">
        <v>136</v>
      </c>
      <c r="F392" s="118" t="s">
        <v>137</v>
      </c>
      <c r="G392" s="118" t="s">
        <v>138</v>
      </c>
      <c r="H392" s="119" t="s">
        <v>139</v>
      </c>
      <c r="I392" s="145">
        <v>12</v>
      </c>
      <c r="J392" s="120">
        <v>43405</v>
      </c>
      <c r="K392" s="120">
        <v>43390</v>
      </c>
      <c r="L392" s="119" t="s">
        <v>137</v>
      </c>
      <c r="M392" s="121">
        <f t="shared" si="70"/>
        <v>11000</v>
      </c>
      <c r="N392" s="121">
        <f t="shared" si="71"/>
        <v>8000</v>
      </c>
      <c r="O392" s="122" t="str">
        <f t="shared" si="72"/>
        <v>No Yes None 11000 8000</v>
      </c>
      <c r="P392" s="123">
        <f>IF(H392="Casement-slider",16,VLOOKUP(O392,'2. Version 5.0 Criteria'!$B$6:$D$39,3,FALSE))</f>
        <v>3</v>
      </c>
      <c r="Q392" s="124" t="e">
        <f t="shared" si="69"/>
        <v>#N/A</v>
      </c>
      <c r="R392" s="124" t="e">
        <f t="shared" si="69"/>
        <v>#N/A</v>
      </c>
      <c r="S392" s="124">
        <f t="shared" si="69"/>
        <v>12</v>
      </c>
      <c r="T392" s="124" t="e">
        <f t="shared" si="69"/>
        <v>#N/A</v>
      </c>
      <c r="U392" s="124" t="e">
        <f t="shared" si="69"/>
        <v>#N/A</v>
      </c>
      <c r="V392" s="124" t="e">
        <f t="shared" si="69"/>
        <v>#N/A</v>
      </c>
      <c r="W392" s="124" t="e">
        <f t="shared" si="69"/>
        <v>#N/A</v>
      </c>
      <c r="X392" s="124" t="e">
        <f t="shared" si="69"/>
        <v>#N/A</v>
      </c>
      <c r="Y392" s="124" t="e">
        <f t="shared" si="69"/>
        <v>#N/A</v>
      </c>
      <c r="Z392" s="124" t="e">
        <f t="shared" si="69"/>
        <v>#N/A</v>
      </c>
      <c r="AA392" s="124" t="e">
        <f t="shared" si="69"/>
        <v>#N/A</v>
      </c>
      <c r="AB392" s="124" t="e">
        <f t="shared" si="69"/>
        <v>#N/A</v>
      </c>
      <c r="AC392" s="124" t="e">
        <f t="shared" si="69"/>
        <v>#N/A</v>
      </c>
      <c r="AD392" s="124" t="e">
        <f t="shared" si="69"/>
        <v>#N/A</v>
      </c>
      <c r="AE392" s="124" t="e">
        <f t="shared" si="69"/>
        <v>#N/A</v>
      </c>
      <c r="AF392" s="124" t="e">
        <f t="shared" si="69"/>
        <v>#N/A</v>
      </c>
      <c r="AG392" s="124" t="e">
        <f t="shared" si="68"/>
        <v>#N/A</v>
      </c>
      <c r="AH392" s="124" t="e">
        <f t="shared" si="68"/>
        <v>#N/A</v>
      </c>
      <c r="AJ392" s="98"/>
      <c r="AK392" s="99"/>
      <c r="AL392" s="99"/>
      <c r="AM392" s="99"/>
      <c r="AN392" s="99"/>
      <c r="AO392" s="99"/>
      <c r="AP392" s="99"/>
      <c r="AQ392" s="99"/>
      <c r="AR392" s="99"/>
      <c r="AS392" s="99"/>
      <c r="AT392" s="99"/>
      <c r="AU392" s="2"/>
      <c r="AW392" s="99"/>
      <c r="AX392" s="99"/>
      <c r="AY392" s="99"/>
    </row>
    <row r="393" spans="2:51" s="3" customFormat="1" x14ac:dyDescent="0.2">
      <c r="B393" s="114" t="s">
        <v>134</v>
      </c>
      <c r="C393" s="115" t="s">
        <v>574</v>
      </c>
      <c r="D393" s="116">
        <v>10200</v>
      </c>
      <c r="E393" s="117" t="s">
        <v>136</v>
      </c>
      <c r="F393" s="118" t="s">
        <v>137</v>
      </c>
      <c r="G393" s="118" t="s">
        <v>138</v>
      </c>
      <c r="H393" s="119" t="s">
        <v>139</v>
      </c>
      <c r="I393" s="145">
        <v>12</v>
      </c>
      <c r="J393" s="120">
        <v>43784</v>
      </c>
      <c r="K393" s="120">
        <v>43768</v>
      </c>
      <c r="L393" s="119" t="s">
        <v>137</v>
      </c>
      <c r="M393" s="121">
        <f t="shared" si="70"/>
        <v>11000</v>
      </c>
      <c r="N393" s="121">
        <f t="shared" si="71"/>
        <v>8000</v>
      </c>
      <c r="O393" s="122" t="str">
        <f t="shared" si="72"/>
        <v>No Yes None 11000 8000</v>
      </c>
      <c r="P393" s="123">
        <f>IF(H393="Casement-slider",16,VLOOKUP(O393,'2. Version 5.0 Criteria'!$B$6:$D$39,3,FALSE))</f>
        <v>3</v>
      </c>
      <c r="Q393" s="124" t="e">
        <f t="shared" si="69"/>
        <v>#N/A</v>
      </c>
      <c r="R393" s="124" t="e">
        <f t="shared" si="69"/>
        <v>#N/A</v>
      </c>
      <c r="S393" s="124">
        <f t="shared" si="69"/>
        <v>12</v>
      </c>
      <c r="T393" s="124" t="e">
        <f t="shared" si="69"/>
        <v>#N/A</v>
      </c>
      <c r="U393" s="124" t="e">
        <f t="shared" si="69"/>
        <v>#N/A</v>
      </c>
      <c r="V393" s="124" t="e">
        <f t="shared" si="69"/>
        <v>#N/A</v>
      </c>
      <c r="W393" s="124" t="e">
        <f t="shared" si="69"/>
        <v>#N/A</v>
      </c>
      <c r="X393" s="124" t="e">
        <f t="shared" si="69"/>
        <v>#N/A</v>
      </c>
      <c r="Y393" s="124" t="e">
        <f t="shared" si="69"/>
        <v>#N/A</v>
      </c>
      <c r="Z393" s="124" t="e">
        <f t="shared" si="69"/>
        <v>#N/A</v>
      </c>
      <c r="AA393" s="124" t="e">
        <f t="shared" si="69"/>
        <v>#N/A</v>
      </c>
      <c r="AB393" s="124" t="e">
        <f t="shared" si="69"/>
        <v>#N/A</v>
      </c>
      <c r="AC393" s="124" t="e">
        <f t="shared" si="69"/>
        <v>#N/A</v>
      </c>
      <c r="AD393" s="124" t="e">
        <f t="shared" si="69"/>
        <v>#N/A</v>
      </c>
      <c r="AE393" s="124" t="e">
        <f t="shared" si="69"/>
        <v>#N/A</v>
      </c>
      <c r="AF393" s="124" t="e">
        <f t="shared" si="69"/>
        <v>#N/A</v>
      </c>
      <c r="AG393" s="124" t="e">
        <f t="shared" si="68"/>
        <v>#N/A</v>
      </c>
      <c r="AH393" s="124" t="e">
        <f t="shared" si="68"/>
        <v>#N/A</v>
      </c>
      <c r="AJ393" s="98"/>
      <c r="AK393" s="99"/>
      <c r="AL393" s="99"/>
      <c r="AM393" s="99"/>
      <c r="AN393" s="99"/>
      <c r="AO393" s="99"/>
      <c r="AP393" s="99"/>
      <c r="AQ393" s="99"/>
      <c r="AR393" s="99"/>
      <c r="AS393" s="99"/>
      <c r="AT393" s="99"/>
      <c r="AU393" s="2"/>
      <c r="AW393" s="99"/>
      <c r="AX393" s="99"/>
      <c r="AY393" s="99"/>
    </row>
    <row r="394" spans="2:51" s="3" customFormat="1" x14ac:dyDescent="0.2">
      <c r="B394" s="114" t="s">
        <v>134</v>
      </c>
      <c r="C394" s="115" t="s">
        <v>575</v>
      </c>
      <c r="D394" s="116">
        <v>10200</v>
      </c>
      <c r="E394" s="117" t="s">
        <v>136</v>
      </c>
      <c r="F394" s="118" t="s">
        <v>137</v>
      </c>
      <c r="G394" s="118" t="s">
        <v>138</v>
      </c>
      <c r="H394" s="119" t="s">
        <v>139</v>
      </c>
      <c r="I394" s="145">
        <v>12</v>
      </c>
      <c r="J394" s="120">
        <v>43692</v>
      </c>
      <c r="K394" s="120">
        <v>43679</v>
      </c>
      <c r="L394" s="119" t="s">
        <v>137</v>
      </c>
      <c r="M394" s="121">
        <f t="shared" si="70"/>
        <v>11000</v>
      </c>
      <c r="N394" s="121">
        <f t="shared" si="71"/>
        <v>8000</v>
      </c>
      <c r="O394" s="122" t="str">
        <f t="shared" si="72"/>
        <v>No Yes None 11000 8000</v>
      </c>
      <c r="P394" s="123">
        <f>IF(H394="Casement-slider",16,VLOOKUP(O394,'2. Version 5.0 Criteria'!$B$6:$D$39,3,FALSE))</f>
        <v>3</v>
      </c>
      <c r="Q394" s="124" t="e">
        <f t="shared" si="69"/>
        <v>#N/A</v>
      </c>
      <c r="R394" s="124" t="e">
        <f t="shared" si="69"/>
        <v>#N/A</v>
      </c>
      <c r="S394" s="124">
        <f t="shared" si="69"/>
        <v>12</v>
      </c>
      <c r="T394" s="124" t="e">
        <f t="shared" si="69"/>
        <v>#N/A</v>
      </c>
      <c r="U394" s="124" t="e">
        <f t="shared" si="69"/>
        <v>#N/A</v>
      </c>
      <c r="V394" s="124" t="e">
        <f t="shared" si="69"/>
        <v>#N/A</v>
      </c>
      <c r="W394" s="124" t="e">
        <f t="shared" si="69"/>
        <v>#N/A</v>
      </c>
      <c r="X394" s="124" t="e">
        <f t="shared" si="69"/>
        <v>#N/A</v>
      </c>
      <c r="Y394" s="124" t="e">
        <f t="shared" si="69"/>
        <v>#N/A</v>
      </c>
      <c r="Z394" s="124" t="e">
        <f t="shared" si="69"/>
        <v>#N/A</v>
      </c>
      <c r="AA394" s="124" t="e">
        <f t="shared" si="69"/>
        <v>#N/A</v>
      </c>
      <c r="AB394" s="124" t="e">
        <f t="shared" si="69"/>
        <v>#N/A</v>
      </c>
      <c r="AC394" s="124" t="e">
        <f t="shared" si="69"/>
        <v>#N/A</v>
      </c>
      <c r="AD394" s="124" t="e">
        <f t="shared" si="69"/>
        <v>#N/A</v>
      </c>
      <c r="AE394" s="124" t="e">
        <f t="shared" si="69"/>
        <v>#N/A</v>
      </c>
      <c r="AF394" s="124" t="e">
        <f t="shared" si="69"/>
        <v>#N/A</v>
      </c>
      <c r="AG394" s="124" t="e">
        <f t="shared" si="68"/>
        <v>#N/A</v>
      </c>
      <c r="AH394" s="124" t="e">
        <f t="shared" si="68"/>
        <v>#N/A</v>
      </c>
      <c r="AJ394" s="98"/>
      <c r="AK394" s="99"/>
      <c r="AL394" s="99"/>
      <c r="AM394" s="99"/>
      <c r="AN394" s="99"/>
      <c r="AO394" s="99"/>
      <c r="AP394" s="99"/>
      <c r="AQ394" s="99"/>
      <c r="AR394" s="99"/>
      <c r="AS394" s="99"/>
      <c r="AT394" s="99"/>
      <c r="AU394" s="2"/>
      <c r="AW394" s="99"/>
      <c r="AX394" s="99"/>
      <c r="AY394" s="99"/>
    </row>
    <row r="395" spans="2:51" s="3" customFormat="1" x14ac:dyDescent="0.2">
      <c r="B395" s="114" t="s">
        <v>134</v>
      </c>
      <c r="C395" s="115" t="s">
        <v>576</v>
      </c>
      <c r="D395" s="116">
        <v>10200</v>
      </c>
      <c r="E395" s="117" t="s">
        <v>136</v>
      </c>
      <c r="F395" s="118" t="s">
        <v>137</v>
      </c>
      <c r="G395" s="118" t="s">
        <v>138</v>
      </c>
      <c r="H395" s="119" t="s">
        <v>139</v>
      </c>
      <c r="I395" s="145">
        <v>12</v>
      </c>
      <c r="J395" s="120">
        <v>44409</v>
      </c>
      <c r="K395" s="120">
        <v>44418</v>
      </c>
      <c r="L395" s="119" t="s">
        <v>137</v>
      </c>
      <c r="M395" s="121">
        <f t="shared" si="70"/>
        <v>11000</v>
      </c>
      <c r="N395" s="121">
        <f t="shared" si="71"/>
        <v>8000</v>
      </c>
      <c r="O395" s="122" t="str">
        <f t="shared" si="72"/>
        <v>No Yes None 11000 8000</v>
      </c>
      <c r="P395" s="123">
        <f>IF(H395="Casement-slider",16,VLOOKUP(O395,'2. Version 5.0 Criteria'!$B$6:$D$39,3,FALSE))</f>
        <v>3</v>
      </c>
      <c r="Q395" s="124" t="e">
        <f t="shared" si="69"/>
        <v>#N/A</v>
      </c>
      <c r="R395" s="124" t="e">
        <f t="shared" si="69"/>
        <v>#N/A</v>
      </c>
      <c r="S395" s="124">
        <f t="shared" si="69"/>
        <v>12</v>
      </c>
      <c r="T395" s="124" t="e">
        <f t="shared" si="69"/>
        <v>#N/A</v>
      </c>
      <c r="U395" s="124" t="e">
        <f t="shared" si="69"/>
        <v>#N/A</v>
      </c>
      <c r="V395" s="124" t="e">
        <f t="shared" si="69"/>
        <v>#N/A</v>
      </c>
      <c r="W395" s="124" t="e">
        <f t="shared" si="69"/>
        <v>#N/A</v>
      </c>
      <c r="X395" s="124" t="e">
        <f t="shared" si="69"/>
        <v>#N/A</v>
      </c>
      <c r="Y395" s="124" t="e">
        <f t="shared" si="69"/>
        <v>#N/A</v>
      </c>
      <c r="Z395" s="124" t="e">
        <f t="shared" si="69"/>
        <v>#N/A</v>
      </c>
      <c r="AA395" s="124" t="e">
        <f t="shared" si="69"/>
        <v>#N/A</v>
      </c>
      <c r="AB395" s="124" t="e">
        <f t="shared" si="69"/>
        <v>#N/A</v>
      </c>
      <c r="AC395" s="124" t="e">
        <f t="shared" si="69"/>
        <v>#N/A</v>
      </c>
      <c r="AD395" s="124" t="e">
        <f t="shared" si="69"/>
        <v>#N/A</v>
      </c>
      <c r="AE395" s="124" t="e">
        <f t="shared" si="69"/>
        <v>#N/A</v>
      </c>
      <c r="AF395" s="124" t="e">
        <f t="shared" si="69"/>
        <v>#N/A</v>
      </c>
      <c r="AG395" s="124" t="e">
        <f t="shared" si="68"/>
        <v>#N/A</v>
      </c>
      <c r="AH395" s="124" t="e">
        <f t="shared" si="68"/>
        <v>#N/A</v>
      </c>
      <c r="AJ395" s="98"/>
      <c r="AK395" s="99"/>
      <c r="AL395" s="99"/>
      <c r="AM395" s="99"/>
      <c r="AN395" s="99"/>
      <c r="AO395" s="99"/>
      <c r="AP395" s="99"/>
      <c r="AQ395" s="99"/>
      <c r="AR395" s="99"/>
      <c r="AS395" s="99"/>
      <c r="AT395" s="99"/>
      <c r="AU395" s="2"/>
      <c r="AW395" s="99"/>
      <c r="AX395" s="99"/>
      <c r="AY395" s="99"/>
    </row>
    <row r="396" spans="2:51" s="3" customFormat="1" x14ac:dyDescent="0.2">
      <c r="B396" s="114" t="s">
        <v>333</v>
      </c>
      <c r="C396" s="115" t="s">
        <v>577</v>
      </c>
      <c r="D396" s="116">
        <v>10200</v>
      </c>
      <c r="E396" s="117" t="s">
        <v>136</v>
      </c>
      <c r="F396" s="118" t="s">
        <v>137</v>
      </c>
      <c r="G396" s="118" t="s">
        <v>138</v>
      </c>
      <c r="H396" s="119" t="s">
        <v>139</v>
      </c>
      <c r="I396" s="145">
        <v>12</v>
      </c>
      <c r="J396" s="120">
        <v>43770</v>
      </c>
      <c r="K396" s="120">
        <v>43783</v>
      </c>
      <c r="L396" s="119" t="s">
        <v>138</v>
      </c>
      <c r="M396" s="121">
        <f t="shared" si="70"/>
        <v>11000</v>
      </c>
      <c r="N396" s="121">
        <f t="shared" si="71"/>
        <v>8000</v>
      </c>
      <c r="O396" s="122" t="str">
        <f t="shared" si="72"/>
        <v>No Yes None 11000 8000</v>
      </c>
      <c r="P396" s="123">
        <f>IF(H396="Casement-slider",16,VLOOKUP(O396,'2. Version 5.0 Criteria'!$B$6:$D$39,3,FALSE))</f>
        <v>3</v>
      </c>
      <c r="Q396" s="124" t="e">
        <f t="shared" si="69"/>
        <v>#N/A</v>
      </c>
      <c r="R396" s="124" t="e">
        <f t="shared" si="69"/>
        <v>#N/A</v>
      </c>
      <c r="S396" s="124">
        <f t="shared" si="69"/>
        <v>12</v>
      </c>
      <c r="T396" s="124" t="e">
        <f t="shared" si="69"/>
        <v>#N/A</v>
      </c>
      <c r="U396" s="124" t="e">
        <f t="shared" si="69"/>
        <v>#N/A</v>
      </c>
      <c r="V396" s="124" t="e">
        <f t="shared" si="69"/>
        <v>#N/A</v>
      </c>
      <c r="W396" s="124" t="e">
        <f t="shared" si="69"/>
        <v>#N/A</v>
      </c>
      <c r="X396" s="124" t="e">
        <f t="shared" si="69"/>
        <v>#N/A</v>
      </c>
      <c r="Y396" s="124" t="e">
        <f t="shared" si="69"/>
        <v>#N/A</v>
      </c>
      <c r="Z396" s="124" t="e">
        <f t="shared" si="69"/>
        <v>#N/A</v>
      </c>
      <c r="AA396" s="124" t="e">
        <f t="shared" si="69"/>
        <v>#N/A</v>
      </c>
      <c r="AB396" s="124" t="e">
        <f t="shared" si="69"/>
        <v>#N/A</v>
      </c>
      <c r="AC396" s="124" t="e">
        <f t="shared" si="69"/>
        <v>#N/A</v>
      </c>
      <c r="AD396" s="124" t="e">
        <f t="shared" si="69"/>
        <v>#N/A</v>
      </c>
      <c r="AE396" s="124" t="e">
        <f t="shared" si="69"/>
        <v>#N/A</v>
      </c>
      <c r="AF396" s="124" t="e">
        <f t="shared" si="69"/>
        <v>#N/A</v>
      </c>
      <c r="AG396" s="124" t="e">
        <f t="shared" si="68"/>
        <v>#N/A</v>
      </c>
      <c r="AH396" s="124" t="e">
        <f t="shared" si="68"/>
        <v>#N/A</v>
      </c>
      <c r="AJ396" s="98"/>
      <c r="AK396" s="99"/>
      <c r="AL396" s="99"/>
      <c r="AM396" s="99"/>
      <c r="AN396" s="99"/>
      <c r="AO396" s="99"/>
      <c r="AP396" s="99"/>
      <c r="AQ396" s="99"/>
      <c r="AR396" s="99"/>
      <c r="AS396" s="99"/>
      <c r="AT396" s="99"/>
      <c r="AU396" s="2"/>
      <c r="AW396" s="99"/>
      <c r="AX396" s="99"/>
      <c r="AY396" s="99"/>
    </row>
    <row r="397" spans="2:51" s="3" customFormat="1" x14ac:dyDescent="0.2">
      <c r="B397" s="114" t="s">
        <v>188</v>
      </c>
      <c r="C397" s="115" t="s">
        <v>578</v>
      </c>
      <c r="D397" s="116">
        <v>10200</v>
      </c>
      <c r="E397" s="117" t="s">
        <v>136</v>
      </c>
      <c r="F397" s="118" t="s">
        <v>137</v>
      </c>
      <c r="G397" s="118" t="s">
        <v>138</v>
      </c>
      <c r="H397" s="119" t="s">
        <v>139</v>
      </c>
      <c r="I397" s="145">
        <v>12</v>
      </c>
      <c r="J397" s="120">
        <v>43187</v>
      </c>
      <c r="K397" s="120">
        <v>43188</v>
      </c>
      <c r="L397" s="119" t="s">
        <v>138</v>
      </c>
      <c r="M397" s="121">
        <f t="shared" si="70"/>
        <v>11000</v>
      </c>
      <c r="N397" s="121">
        <f t="shared" si="71"/>
        <v>8000</v>
      </c>
      <c r="O397" s="122" t="str">
        <f t="shared" si="72"/>
        <v>No Yes None 11000 8000</v>
      </c>
      <c r="P397" s="123">
        <f>IF(H397="Casement-slider",16,VLOOKUP(O397,'2. Version 5.0 Criteria'!$B$6:$D$39,3,FALSE))</f>
        <v>3</v>
      </c>
      <c r="Q397" s="124" t="e">
        <f t="shared" si="69"/>
        <v>#N/A</v>
      </c>
      <c r="R397" s="124" t="e">
        <f t="shared" si="69"/>
        <v>#N/A</v>
      </c>
      <c r="S397" s="124">
        <f t="shared" si="69"/>
        <v>12</v>
      </c>
      <c r="T397" s="124" t="e">
        <f t="shared" si="69"/>
        <v>#N/A</v>
      </c>
      <c r="U397" s="124" t="e">
        <f t="shared" si="69"/>
        <v>#N/A</v>
      </c>
      <c r="V397" s="124" t="e">
        <f t="shared" si="69"/>
        <v>#N/A</v>
      </c>
      <c r="W397" s="124" t="e">
        <f t="shared" si="69"/>
        <v>#N/A</v>
      </c>
      <c r="X397" s="124" t="e">
        <f t="shared" si="69"/>
        <v>#N/A</v>
      </c>
      <c r="Y397" s="124" t="e">
        <f t="shared" si="69"/>
        <v>#N/A</v>
      </c>
      <c r="Z397" s="124" t="e">
        <f t="shared" si="69"/>
        <v>#N/A</v>
      </c>
      <c r="AA397" s="124" t="e">
        <f t="shared" si="69"/>
        <v>#N/A</v>
      </c>
      <c r="AB397" s="124" t="e">
        <f t="shared" si="69"/>
        <v>#N/A</v>
      </c>
      <c r="AC397" s="124" t="e">
        <f t="shared" si="69"/>
        <v>#N/A</v>
      </c>
      <c r="AD397" s="124" t="e">
        <f t="shared" si="69"/>
        <v>#N/A</v>
      </c>
      <c r="AE397" s="124" t="e">
        <f t="shared" si="69"/>
        <v>#N/A</v>
      </c>
      <c r="AF397" s="124" t="e">
        <f t="shared" si="69"/>
        <v>#N/A</v>
      </c>
      <c r="AG397" s="124" t="e">
        <f t="shared" si="68"/>
        <v>#N/A</v>
      </c>
      <c r="AH397" s="124" t="e">
        <f t="shared" si="68"/>
        <v>#N/A</v>
      </c>
      <c r="AJ397" s="98"/>
      <c r="AK397" s="99"/>
      <c r="AL397" s="99"/>
      <c r="AM397" s="99"/>
      <c r="AN397" s="99"/>
      <c r="AO397" s="99"/>
      <c r="AP397" s="99"/>
      <c r="AQ397" s="99"/>
      <c r="AR397" s="99"/>
      <c r="AS397" s="99"/>
      <c r="AT397" s="99"/>
      <c r="AU397" s="2"/>
      <c r="AW397" s="99"/>
      <c r="AX397" s="99"/>
      <c r="AY397" s="99"/>
    </row>
    <row r="398" spans="2:51" s="3" customFormat="1" x14ac:dyDescent="0.2">
      <c r="B398" s="114" t="s">
        <v>579</v>
      </c>
      <c r="C398" s="115" t="s">
        <v>570</v>
      </c>
      <c r="D398" s="116">
        <v>10200</v>
      </c>
      <c r="E398" s="117" t="s">
        <v>136</v>
      </c>
      <c r="F398" s="118" t="s">
        <v>137</v>
      </c>
      <c r="G398" s="118" t="s">
        <v>138</v>
      </c>
      <c r="H398" s="119" t="s">
        <v>139</v>
      </c>
      <c r="I398" s="145">
        <v>12</v>
      </c>
      <c r="J398" s="120">
        <v>44105</v>
      </c>
      <c r="K398" s="120">
        <v>44154</v>
      </c>
      <c r="L398" s="119" t="s">
        <v>138</v>
      </c>
      <c r="M398" s="121">
        <f t="shared" si="70"/>
        <v>11000</v>
      </c>
      <c r="N398" s="121">
        <f t="shared" si="71"/>
        <v>8000</v>
      </c>
      <c r="O398" s="122" t="str">
        <f t="shared" si="72"/>
        <v>No Yes None 11000 8000</v>
      </c>
      <c r="P398" s="123">
        <f>IF(H398="Casement-slider",16,VLOOKUP(O398,'2. Version 5.0 Criteria'!$B$6:$D$39,3,FALSE))</f>
        <v>3</v>
      </c>
      <c r="Q398" s="124" t="e">
        <f t="shared" si="69"/>
        <v>#N/A</v>
      </c>
      <c r="R398" s="124" t="e">
        <f t="shared" si="69"/>
        <v>#N/A</v>
      </c>
      <c r="S398" s="124">
        <f t="shared" si="69"/>
        <v>12</v>
      </c>
      <c r="T398" s="124" t="e">
        <f t="shared" si="69"/>
        <v>#N/A</v>
      </c>
      <c r="U398" s="124" t="e">
        <f t="shared" si="69"/>
        <v>#N/A</v>
      </c>
      <c r="V398" s="124" t="e">
        <f t="shared" si="69"/>
        <v>#N/A</v>
      </c>
      <c r="W398" s="124" t="e">
        <f t="shared" si="69"/>
        <v>#N/A</v>
      </c>
      <c r="X398" s="124" t="e">
        <f t="shared" si="69"/>
        <v>#N/A</v>
      </c>
      <c r="Y398" s="124" t="e">
        <f t="shared" si="69"/>
        <v>#N/A</v>
      </c>
      <c r="Z398" s="124" t="e">
        <f t="shared" si="69"/>
        <v>#N/A</v>
      </c>
      <c r="AA398" s="124" t="e">
        <f t="shared" si="69"/>
        <v>#N/A</v>
      </c>
      <c r="AB398" s="124" t="e">
        <f t="shared" si="69"/>
        <v>#N/A</v>
      </c>
      <c r="AC398" s="124" t="e">
        <f t="shared" si="69"/>
        <v>#N/A</v>
      </c>
      <c r="AD398" s="124" t="e">
        <f t="shared" si="69"/>
        <v>#N/A</v>
      </c>
      <c r="AE398" s="124" t="e">
        <f t="shared" si="69"/>
        <v>#N/A</v>
      </c>
      <c r="AF398" s="124" t="e">
        <f t="shared" si="69"/>
        <v>#N/A</v>
      </c>
      <c r="AG398" s="124" t="e">
        <f t="shared" si="68"/>
        <v>#N/A</v>
      </c>
      <c r="AH398" s="124" t="e">
        <f t="shared" si="68"/>
        <v>#N/A</v>
      </c>
      <c r="AJ398" s="98"/>
      <c r="AK398" s="99"/>
      <c r="AL398" s="99"/>
      <c r="AM398" s="99"/>
      <c r="AN398" s="99"/>
      <c r="AO398" s="99"/>
      <c r="AP398" s="99"/>
      <c r="AQ398" s="99"/>
      <c r="AR398" s="99"/>
      <c r="AS398" s="99"/>
      <c r="AT398" s="99"/>
      <c r="AU398" s="2"/>
      <c r="AW398" s="99"/>
      <c r="AX398" s="99"/>
      <c r="AY398" s="99"/>
    </row>
    <row r="399" spans="2:51" s="3" customFormat="1" x14ac:dyDescent="0.2">
      <c r="B399" s="114" t="s">
        <v>579</v>
      </c>
      <c r="C399" s="115" t="s">
        <v>580</v>
      </c>
      <c r="D399" s="116">
        <v>10200</v>
      </c>
      <c r="E399" s="117" t="s">
        <v>136</v>
      </c>
      <c r="F399" s="118" t="s">
        <v>137</v>
      </c>
      <c r="G399" s="118" t="s">
        <v>138</v>
      </c>
      <c r="H399" s="119" t="s">
        <v>139</v>
      </c>
      <c r="I399" s="145">
        <v>12</v>
      </c>
      <c r="J399" s="120">
        <v>43556</v>
      </c>
      <c r="K399" s="120">
        <v>43566</v>
      </c>
      <c r="L399" s="119" t="s">
        <v>137</v>
      </c>
      <c r="M399" s="121">
        <f t="shared" si="70"/>
        <v>11000</v>
      </c>
      <c r="N399" s="121">
        <f t="shared" si="71"/>
        <v>8000</v>
      </c>
      <c r="O399" s="122" t="str">
        <f t="shared" si="72"/>
        <v>No Yes None 11000 8000</v>
      </c>
      <c r="P399" s="123">
        <f>IF(H399="Casement-slider",16,VLOOKUP(O399,'2. Version 5.0 Criteria'!$B$6:$D$39,3,FALSE))</f>
        <v>3</v>
      </c>
      <c r="Q399" s="124" t="e">
        <f t="shared" si="69"/>
        <v>#N/A</v>
      </c>
      <c r="R399" s="124" t="e">
        <f t="shared" si="69"/>
        <v>#N/A</v>
      </c>
      <c r="S399" s="124">
        <f t="shared" si="69"/>
        <v>12</v>
      </c>
      <c r="T399" s="124" t="e">
        <f t="shared" si="69"/>
        <v>#N/A</v>
      </c>
      <c r="U399" s="124" t="e">
        <f t="shared" si="69"/>
        <v>#N/A</v>
      </c>
      <c r="V399" s="124" t="e">
        <f t="shared" si="69"/>
        <v>#N/A</v>
      </c>
      <c r="W399" s="124" t="e">
        <f t="shared" si="69"/>
        <v>#N/A</v>
      </c>
      <c r="X399" s="124" t="e">
        <f t="shared" si="69"/>
        <v>#N/A</v>
      </c>
      <c r="Y399" s="124" t="e">
        <f t="shared" si="69"/>
        <v>#N/A</v>
      </c>
      <c r="Z399" s="124" t="e">
        <f t="shared" si="69"/>
        <v>#N/A</v>
      </c>
      <c r="AA399" s="124" t="e">
        <f t="shared" si="69"/>
        <v>#N/A</v>
      </c>
      <c r="AB399" s="124" t="e">
        <f t="shared" si="69"/>
        <v>#N/A</v>
      </c>
      <c r="AC399" s="124" t="e">
        <f t="shared" si="69"/>
        <v>#N/A</v>
      </c>
      <c r="AD399" s="124" t="e">
        <f t="shared" si="69"/>
        <v>#N/A</v>
      </c>
      <c r="AE399" s="124" t="e">
        <f t="shared" si="69"/>
        <v>#N/A</v>
      </c>
      <c r="AF399" s="124" t="e">
        <f t="shared" si="69"/>
        <v>#N/A</v>
      </c>
      <c r="AG399" s="124" t="e">
        <f t="shared" si="68"/>
        <v>#N/A</v>
      </c>
      <c r="AH399" s="124" t="e">
        <f t="shared" si="68"/>
        <v>#N/A</v>
      </c>
      <c r="AJ399" s="98"/>
      <c r="AK399" s="99"/>
      <c r="AL399" s="99"/>
      <c r="AM399" s="99"/>
      <c r="AN399" s="99"/>
      <c r="AO399" s="99"/>
      <c r="AP399" s="99"/>
      <c r="AQ399" s="99"/>
      <c r="AR399" s="99"/>
      <c r="AS399" s="99"/>
      <c r="AT399" s="99"/>
      <c r="AU399" s="2"/>
      <c r="AW399" s="99"/>
      <c r="AX399" s="99"/>
      <c r="AY399" s="99"/>
    </row>
    <row r="400" spans="2:51" s="3" customFormat="1" x14ac:dyDescent="0.2">
      <c r="B400" s="114" t="s">
        <v>579</v>
      </c>
      <c r="C400" s="115" t="s">
        <v>575</v>
      </c>
      <c r="D400" s="116">
        <v>10200</v>
      </c>
      <c r="E400" s="117" t="s">
        <v>136</v>
      </c>
      <c r="F400" s="118" t="s">
        <v>137</v>
      </c>
      <c r="G400" s="118" t="s">
        <v>138</v>
      </c>
      <c r="H400" s="119" t="s">
        <v>139</v>
      </c>
      <c r="I400" s="145">
        <v>12</v>
      </c>
      <c r="J400" s="120">
        <v>43952</v>
      </c>
      <c r="K400" s="120">
        <v>43958</v>
      </c>
      <c r="L400" s="119" t="s">
        <v>137</v>
      </c>
      <c r="M400" s="121">
        <f t="shared" si="70"/>
        <v>11000</v>
      </c>
      <c r="N400" s="121">
        <f t="shared" si="71"/>
        <v>8000</v>
      </c>
      <c r="O400" s="122" t="str">
        <f t="shared" si="72"/>
        <v>No Yes None 11000 8000</v>
      </c>
      <c r="P400" s="123">
        <f>IF(H400="Casement-slider",16,VLOOKUP(O400,'2. Version 5.0 Criteria'!$B$6:$D$39,3,FALSE))</f>
        <v>3</v>
      </c>
      <c r="Q400" s="124" t="e">
        <f t="shared" si="69"/>
        <v>#N/A</v>
      </c>
      <c r="R400" s="124" t="e">
        <f t="shared" si="69"/>
        <v>#N/A</v>
      </c>
      <c r="S400" s="124">
        <f t="shared" si="69"/>
        <v>12</v>
      </c>
      <c r="T400" s="124" t="e">
        <f t="shared" si="69"/>
        <v>#N/A</v>
      </c>
      <c r="U400" s="124" t="e">
        <f t="shared" si="69"/>
        <v>#N/A</v>
      </c>
      <c r="V400" s="124" t="e">
        <f t="shared" si="69"/>
        <v>#N/A</v>
      </c>
      <c r="W400" s="124" t="e">
        <f t="shared" si="69"/>
        <v>#N/A</v>
      </c>
      <c r="X400" s="124" t="e">
        <f t="shared" si="69"/>
        <v>#N/A</v>
      </c>
      <c r="Y400" s="124" t="e">
        <f t="shared" si="69"/>
        <v>#N/A</v>
      </c>
      <c r="Z400" s="124" t="e">
        <f t="shared" si="69"/>
        <v>#N/A</v>
      </c>
      <c r="AA400" s="124" t="e">
        <f t="shared" si="69"/>
        <v>#N/A</v>
      </c>
      <c r="AB400" s="124" t="e">
        <f t="shared" si="69"/>
        <v>#N/A</v>
      </c>
      <c r="AC400" s="124" t="e">
        <f t="shared" si="69"/>
        <v>#N/A</v>
      </c>
      <c r="AD400" s="124" t="e">
        <f t="shared" si="69"/>
        <v>#N/A</v>
      </c>
      <c r="AE400" s="124" t="e">
        <f t="shared" si="69"/>
        <v>#N/A</v>
      </c>
      <c r="AF400" s="124" t="e">
        <f t="shared" ref="AF400:AH415" si="73">IF($P400=AF$3, $I400, NA())</f>
        <v>#N/A</v>
      </c>
      <c r="AG400" s="124" t="e">
        <f t="shared" si="73"/>
        <v>#N/A</v>
      </c>
      <c r="AH400" s="124" t="e">
        <f t="shared" si="73"/>
        <v>#N/A</v>
      </c>
      <c r="AJ400" s="98"/>
      <c r="AK400" s="99"/>
      <c r="AL400" s="99"/>
      <c r="AM400" s="99"/>
      <c r="AN400" s="99"/>
      <c r="AO400" s="99"/>
      <c r="AP400" s="99"/>
      <c r="AQ400" s="99"/>
      <c r="AR400" s="99"/>
      <c r="AS400" s="99"/>
      <c r="AT400" s="99"/>
      <c r="AU400" s="2"/>
      <c r="AW400" s="99"/>
      <c r="AX400" s="99"/>
      <c r="AY400" s="99"/>
    </row>
    <row r="401" spans="2:51" s="3" customFormat="1" x14ac:dyDescent="0.2">
      <c r="B401" s="114" t="s">
        <v>178</v>
      </c>
      <c r="C401" s="115" t="s">
        <v>581</v>
      </c>
      <c r="D401" s="116">
        <v>11600</v>
      </c>
      <c r="E401" s="117" t="s">
        <v>136</v>
      </c>
      <c r="F401" s="118" t="s">
        <v>137</v>
      </c>
      <c r="G401" s="118" t="s">
        <v>138</v>
      </c>
      <c r="H401" s="119" t="s">
        <v>139</v>
      </c>
      <c r="I401" s="145">
        <v>12</v>
      </c>
      <c r="J401" s="120">
        <v>42720</v>
      </c>
      <c r="K401" s="120">
        <v>42736</v>
      </c>
      <c r="L401" s="119" t="s">
        <v>138</v>
      </c>
      <c r="M401" s="121">
        <f t="shared" si="70"/>
        <v>14000</v>
      </c>
      <c r="N401" s="121">
        <f t="shared" si="71"/>
        <v>11000</v>
      </c>
      <c r="O401" s="122" t="str">
        <f t="shared" si="72"/>
        <v>No Yes None 14000 11000</v>
      </c>
      <c r="P401" s="123">
        <f>IF(H401="Casement-slider",16,VLOOKUP(O401,'2. Version 5.0 Criteria'!$B$6:$D$39,3,FALSE))</f>
        <v>3</v>
      </c>
      <c r="Q401" s="124" t="e">
        <f t="shared" ref="Q401:AF416" si="74">IF($P401=Q$3, $I401, NA())</f>
        <v>#N/A</v>
      </c>
      <c r="R401" s="124" t="e">
        <f t="shared" si="74"/>
        <v>#N/A</v>
      </c>
      <c r="S401" s="124">
        <f t="shared" si="74"/>
        <v>12</v>
      </c>
      <c r="T401" s="124" t="e">
        <f t="shared" si="74"/>
        <v>#N/A</v>
      </c>
      <c r="U401" s="124" t="e">
        <f t="shared" si="74"/>
        <v>#N/A</v>
      </c>
      <c r="V401" s="124" t="e">
        <f t="shared" si="74"/>
        <v>#N/A</v>
      </c>
      <c r="W401" s="124" t="e">
        <f t="shared" si="74"/>
        <v>#N/A</v>
      </c>
      <c r="X401" s="124" t="e">
        <f t="shared" si="74"/>
        <v>#N/A</v>
      </c>
      <c r="Y401" s="124" t="e">
        <f t="shared" si="74"/>
        <v>#N/A</v>
      </c>
      <c r="Z401" s="124" t="e">
        <f t="shared" si="74"/>
        <v>#N/A</v>
      </c>
      <c r="AA401" s="124" t="e">
        <f t="shared" si="74"/>
        <v>#N/A</v>
      </c>
      <c r="AB401" s="124" t="e">
        <f t="shared" si="74"/>
        <v>#N/A</v>
      </c>
      <c r="AC401" s="124" t="e">
        <f t="shared" si="74"/>
        <v>#N/A</v>
      </c>
      <c r="AD401" s="124" t="e">
        <f t="shared" si="74"/>
        <v>#N/A</v>
      </c>
      <c r="AE401" s="124" t="e">
        <f t="shared" si="74"/>
        <v>#N/A</v>
      </c>
      <c r="AF401" s="124" t="e">
        <f t="shared" si="74"/>
        <v>#N/A</v>
      </c>
      <c r="AG401" s="124" t="e">
        <f t="shared" si="73"/>
        <v>#N/A</v>
      </c>
      <c r="AH401" s="124" t="e">
        <f t="shared" si="73"/>
        <v>#N/A</v>
      </c>
      <c r="AJ401" s="98"/>
      <c r="AK401" s="99"/>
      <c r="AL401" s="99"/>
      <c r="AM401" s="99"/>
      <c r="AN401" s="99"/>
      <c r="AO401" s="99"/>
      <c r="AP401" s="99"/>
      <c r="AQ401" s="99"/>
      <c r="AR401" s="99"/>
      <c r="AS401" s="99"/>
      <c r="AT401" s="99"/>
      <c r="AU401" s="2"/>
      <c r="AW401" s="99"/>
      <c r="AX401" s="99"/>
      <c r="AY401" s="99"/>
    </row>
    <row r="402" spans="2:51" s="3" customFormat="1" x14ac:dyDescent="0.2">
      <c r="B402" s="114" t="s">
        <v>180</v>
      </c>
      <c r="C402" s="115" t="s">
        <v>582</v>
      </c>
      <c r="D402" s="116">
        <v>11600</v>
      </c>
      <c r="E402" s="117" t="s">
        <v>136</v>
      </c>
      <c r="F402" s="118" t="s">
        <v>137</v>
      </c>
      <c r="G402" s="118" t="s">
        <v>138</v>
      </c>
      <c r="H402" s="119" t="s">
        <v>139</v>
      </c>
      <c r="I402" s="145">
        <v>12</v>
      </c>
      <c r="J402" s="120">
        <v>43101</v>
      </c>
      <c r="K402" s="120">
        <v>43094</v>
      </c>
      <c r="L402" s="119" t="s">
        <v>138</v>
      </c>
      <c r="M402" s="121">
        <f t="shared" si="70"/>
        <v>14000</v>
      </c>
      <c r="N402" s="121">
        <f t="shared" si="71"/>
        <v>11000</v>
      </c>
      <c r="O402" s="122" t="str">
        <f t="shared" si="72"/>
        <v>No Yes None 14000 11000</v>
      </c>
      <c r="P402" s="123">
        <f>IF(H402="Casement-slider",16,VLOOKUP(O402,'2. Version 5.0 Criteria'!$B$6:$D$39,3,FALSE))</f>
        <v>3</v>
      </c>
      <c r="Q402" s="124" t="e">
        <f t="shared" si="74"/>
        <v>#N/A</v>
      </c>
      <c r="R402" s="124" t="e">
        <f t="shared" si="74"/>
        <v>#N/A</v>
      </c>
      <c r="S402" s="124">
        <f t="shared" si="74"/>
        <v>12</v>
      </c>
      <c r="T402" s="124" t="e">
        <f t="shared" si="74"/>
        <v>#N/A</v>
      </c>
      <c r="U402" s="124" t="e">
        <f t="shared" si="74"/>
        <v>#N/A</v>
      </c>
      <c r="V402" s="124" t="e">
        <f t="shared" si="74"/>
        <v>#N/A</v>
      </c>
      <c r="W402" s="124" t="e">
        <f t="shared" si="74"/>
        <v>#N/A</v>
      </c>
      <c r="X402" s="124" t="e">
        <f t="shared" si="74"/>
        <v>#N/A</v>
      </c>
      <c r="Y402" s="124" t="e">
        <f t="shared" si="74"/>
        <v>#N/A</v>
      </c>
      <c r="Z402" s="124" t="e">
        <f t="shared" si="74"/>
        <v>#N/A</v>
      </c>
      <c r="AA402" s="124" t="e">
        <f t="shared" si="74"/>
        <v>#N/A</v>
      </c>
      <c r="AB402" s="124" t="e">
        <f t="shared" si="74"/>
        <v>#N/A</v>
      </c>
      <c r="AC402" s="124" t="e">
        <f t="shared" si="74"/>
        <v>#N/A</v>
      </c>
      <c r="AD402" s="124" t="e">
        <f t="shared" si="74"/>
        <v>#N/A</v>
      </c>
      <c r="AE402" s="124" t="e">
        <f t="shared" si="74"/>
        <v>#N/A</v>
      </c>
      <c r="AF402" s="124" t="e">
        <f t="shared" si="74"/>
        <v>#N/A</v>
      </c>
      <c r="AG402" s="124" t="e">
        <f t="shared" si="73"/>
        <v>#N/A</v>
      </c>
      <c r="AH402" s="124" t="e">
        <f t="shared" si="73"/>
        <v>#N/A</v>
      </c>
      <c r="AJ402" s="98"/>
      <c r="AK402" s="99"/>
      <c r="AL402" s="99"/>
      <c r="AM402" s="99"/>
      <c r="AN402" s="99"/>
      <c r="AO402" s="99"/>
      <c r="AP402" s="99"/>
      <c r="AQ402" s="99"/>
      <c r="AR402" s="99"/>
      <c r="AS402" s="99"/>
      <c r="AT402" s="99"/>
      <c r="AU402" s="2"/>
      <c r="AW402" s="99"/>
      <c r="AX402" s="99"/>
      <c r="AY402" s="99"/>
    </row>
    <row r="403" spans="2:51" s="3" customFormat="1" x14ac:dyDescent="0.2">
      <c r="B403" s="114" t="s">
        <v>206</v>
      </c>
      <c r="C403" s="115" t="s">
        <v>583</v>
      </c>
      <c r="D403" s="116">
        <v>12000</v>
      </c>
      <c r="E403" s="117" t="s">
        <v>136</v>
      </c>
      <c r="F403" s="118" t="s">
        <v>137</v>
      </c>
      <c r="G403" s="118" t="s">
        <v>138</v>
      </c>
      <c r="H403" s="119" t="s">
        <v>139</v>
      </c>
      <c r="I403" s="145">
        <v>12</v>
      </c>
      <c r="J403" s="120">
        <v>43770</v>
      </c>
      <c r="K403" s="120">
        <v>43754</v>
      </c>
      <c r="L403" s="119" t="s">
        <v>138</v>
      </c>
      <c r="M403" s="121">
        <f t="shared" si="70"/>
        <v>14000</v>
      </c>
      <c r="N403" s="121">
        <f t="shared" si="71"/>
        <v>11000</v>
      </c>
      <c r="O403" s="122" t="str">
        <f t="shared" si="72"/>
        <v>No Yes None 14000 11000</v>
      </c>
      <c r="P403" s="123">
        <f>IF(H403="Casement-slider",16,VLOOKUP(O403,'2. Version 5.0 Criteria'!$B$6:$D$39,3,FALSE))</f>
        <v>3</v>
      </c>
      <c r="Q403" s="124" t="e">
        <f t="shared" si="74"/>
        <v>#N/A</v>
      </c>
      <c r="R403" s="124" t="e">
        <f t="shared" si="74"/>
        <v>#N/A</v>
      </c>
      <c r="S403" s="124">
        <f t="shared" si="74"/>
        <v>12</v>
      </c>
      <c r="T403" s="124" t="e">
        <f t="shared" si="74"/>
        <v>#N/A</v>
      </c>
      <c r="U403" s="124" t="e">
        <f t="shared" si="74"/>
        <v>#N/A</v>
      </c>
      <c r="V403" s="124" t="e">
        <f t="shared" si="74"/>
        <v>#N/A</v>
      </c>
      <c r="W403" s="124" t="e">
        <f t="shared" si="74"/>
        <v>#N/A</v>
      </c>
      <c r="X403" s="124" t="e">
        <f t="shared" si="74"/>
        <v>#N/A</v>
      </c>
      <c r="Y403" s="124" t="e">
        <f t="shared" si="74"/>
        <v>#N/A</v>
      </c>
      <c r="Z403" s="124" t="e">
        <f t="shared" si="74"/>
        <v>#N/A</v>
      </c>
      <c r="AA403" s="124" t="e">
        <f t="shared" si="74"/>
        <v>#N/A</v>
      </c>
      <c r="AB403" s="124" t="e">
        <f t="shared" si="74"/>
        <v>#N/A</v>
      </c>
      <c r="AC403" s="124" t="e">
        <f t="shared" si="74"/>
        <v>#N/A</v>
      </c>
      <c r="AD403" s="124" t="e">
        <f t="shared" si="74"/>
        <v>#N/A</v>
      </c>
      <c r="AE403" s="124" t="e">
        <f t="shared" si="74"/>
        <v>#N/A</v>
      </c>
      <c r="AF403" s="124" t="e">
        <f t="shared" si="74"/>
        <v>#N/A</v>
      </c>
      <c r="AG403" s="124" t="e">
        <f t="shared" si="73"/>
        <v>#N/A</v>
      </c>
      <c r="AH403" s="124" t="e">
        <f t="shared" si="73"/>
        <v>#N/A</v>
      </c>
      <c r="AJ403" s="98"/>
      <c r="AK403" s="99"/>
      <c r="AL403" s="99"/>
      <c r="AM403" s="99"/>
      <c r="AN403" s="99"/>
      <c r="AO403" s="99"/>
      <c r="AP403" s="99"/>
      <c r="AQ403" s="99"/>
      <c r="AR403" s="99"/>
      <c r="AS403" s="99"/>
      <c r="AT403" s="99"/>
      <c r="AU403" s="2"/>
      <c r="AW403" s="99"/>
      <c r="AX403" s="99"/>
      <c r="AY403" s="99"/>
    </row>
    <row r="404" spans="2:51" s="3" customFormat="1" x14ac:dyDescent="0.2">
      <c r="B404" s="114" t="s">
        <v>208</v>
      </c>
      <c r="C404" s="115" t="s">
        <v>584</v>
      </c>
      <c r="D404" s="116">
        <v>12000</v>
      </c>
      <c r="E404" s="117" t="s">
        <v>136</v>
      </c>
      <c r="F404" s="118" t="s">
        <v>137</v>
      </c>
      <c r="G404" s="118" t="s">
        <v>138</v>
      </c>
      <c r="H404" s="119" t="s">
        <v>139</v>
      </c>
      <c r="I404" s="145">
        <v>12</v>
      </c>
      <c r="J404" s="120">
        <v>44383</v>
      </c>
      <c r="K404" s="120">
        <v>44383</v>
      </c>
      <c r="L404" s="119" t="s">
        <v>138</v>
      </c>
      <c r="M404" s="121">
        <f t="shared" si="70"/>
        <v>14000</v>
      </c>
      <c r="N404" s="121">
        <f t="shared" si="71"/>
        <v>11000</v>
      </c>
      <c r="O404" s="122" t="str">
        <f t="shared" si="72"/>
        <v>No Yes None 14000 11000</v>
      </c>
      <c r="P404" s="123">
        <f>IF(H404="Casement-slider",16,VLOOKUP(O404,'2. Version 5.0 Criteria'!$B$6:$D$39,3,FALSE))</f>
        <v>3</v>
      </c>
      <c r="Q404" s="124" t="e">
        <f t="shared" si="74"/>
        <v>#N/A</v>
      </c>
      <c r="R404" s="124" t="e">
        <f t="shared" si="74"/>
        <v>#N/A</v>
      </c>
      <c r="S404" s="124">
        <f t="shared" si="74"/>
        <v>12</v>
      </c>
      <c r="T404" s="124" t="e">
        <f t="shared" si="74"/>
        <v>#N/A</v>
      </c>
      <c r="U404" s="124" t="e">
        <f t="shared" si="74"/>
        <v>#N/A</v>
      </c>
      <c r="V404" s="124" t="e">
        <f t="shared" si="74"/>
        <v>#N/A</v>
      </c>
      <c r="W404" s="124" t="e">
        <f t="shared" si="74"/>
        <v>#N/A</v>
      </c>
      <c r="X404" s="124" t="e">
        <f t="shared" si="74"/>
        <v>#N/A</v>
      </c>
      <c r="Y404" s="124" t="e">
        <f t="shared" si="74"/>
        <v>#N/A</v>
      </c>
      <c r="Z404" s="124" t="e">
        <f t="shared" si="74"/>
        <v>#N/A</v>
      </c>
      <c r="AA404" s="124" t="e">
        <f t="shared" si="74"/>
        <v>#N/A</v>
      </c>
      <c r="AB404" s="124" t="e">
        <f t="shared" si="74"/>
        <v>#N/A</v>
      </c>
      <c r="AC404" s="124" t="e">
        <f t="shared" si="74"/>
        <v>#N/A</v>
      </c>
      <c r="AD404" s="124" t="e">
        <f t="shared" si="74"/>
        <v>#N/A</v>
      </c>
      <c r="AE404" s="124" t="e">
        <f t="shared" si="74"/>
        <v>#N/A</v>
      </c>
      <c r="AF404" s="124" t="e">
        <f t="shared" si="74"/>
        <v>#N/A</v>
      </c>
      <c r="AG404" s="124" t="e">
        <f t="shared" si="73"/>
        <v>#N/A</v>
      </c>
      <c r="AH404" s="124" t="e">
        <f t="shared" si="73"/>
        <v>#N/A</v>
      </c>
      <c r="AJ404" s="98"/>
      <c r="AK404" s="99"/>
      <c r="AL404" s="99"/>
      <c r="AM404" s="99"/>
      <c r="AN404" s="99"/>
      <c r="AO404" s="99"/>
      <c r="AP404" s="99"/>
      <c r="AQ404" s="99"/>
      <c r="AR404" s="99"/>
      <c r="AS404" s="99"/>
      <c r="AT404" s="99"/>
      <c r="AU404" s="2"/>
      <c r="AW404" s="99"/>
      <c r="AX404" s="99"/>
      <c r="AY404" s="99"/>
    </row>
    <row r="405" spans="2:51" s="3" customFormat="1" x14ac:dyDescent="0.2">
      <c r="B405" s="114" t="s">
        <v>208</v>
      </c>
      <c r="C405" s="115" t="s">
        <v>585</v>
      </c>
      <c r="D405" s="116">
        <v>12000</v>
      </c>
      <c r="E405" s="117" t="s">
        <v>136</v>
      </c>
      <c r="F405" s="118" t="s">
        <v>137</v>
      </c>
      <c r="G405" s="118" t="s">
        <v>138</v>
      </c>
      <c r="H405" s="119" t="s">
        <v>139</v>
      </c>
      <c r="I405" s="145">
        <v>12</v>
      </c>
      <c r="J405" s="120">
        <v>42772</v>
      </c>
      <c r="K405" s="120">
        <v>42772</v>
      </c>
      <c r="L405" s="119" t="s">
        <v>137</v>
      </c>
      <c r="M405" s="121">
        <f t="shared" si="70"/>
        <v>14000</v>
      </c>
      <c r="N405" s="121">
        <f t="shared" si="71"/>
        <v>11000</v>
      </c>
      <c r="O405" s="122" t="str">
        <f t="shared" si="72"/>
        <v>No Yes None 14000 11000</v>
      </c>
      <c r="P405" s="123">
        <f>IF(H405="Casement-slider",16,VLOOKUP(O405,'2. Version 5.0 Criteria'!$B$6:$D$39,3,FALSE))</f>
        <v>3</v>
      </c>
      <c r="Q405" s="124" t="e">
        <f t="shared" si="74"/>
        <v>#N/A</v>
      </c>
      <c r="R405" s="124" t="e">
        <f t="shared" si="74"/>
        <v>#N/A</v>
      </c>
      <c r="S405" s="124">
        <f t="shared" si="74"/>
        <v>12</v>
      </c>
      <c r="T405" s="124" t="e">
        <f t="shared" si="74"/>
        <v>#N/A</v>
      </c>
      <c r="U405" s="124" t="e">
        <f t="shared" si="74"/>
        <v>#N/A</v>
      </c>
      <c r="V405" s="124" t="e">
        <f t="shared" si="74"/>
        <v>#N/A</v>
      </c>
      <c r="W405" s="124" t="e">
        <f t="shared" si="74"/>
        <v>#N/A</v>
      </c>
      <c r="X405" s="124" t="e">
        <f t="shared" si="74"/>
        <v>#N/A</v>
      </c>
      <c r="Y405" s="124" t="e">
        <f t="shared" si="74"/>
        <v>#N/A</v>
      </c>
      <c r="Z405" s="124" t="e">
        <f t="shared" si="74"/>
        <v>#N/A</v>
      </c>
      <c r="AA405" s="124" t="e">
        <f t="shared" si="74"/>
        <v>#N/A</v>
      </c>
      <c r="AB405" s="124" t="e">
        <f t="shared" si="74"/>
        <v>#N/A</v>
      </c>
      <c r="AC405" s="124" t="e">
        <f t="shared" si="74"/>
        <v>#N/A</v>
      </c>
      <c r="AD405" s="124" t="e">
        <f t="shared" si="74"/>
        <v>#N/A</v>
      </c>
      <c r="AE405" s="124" t="e">
        <f t="shared" si="74"/>
        <v>#N/A</v>
      </c>
      <c r="AF405" s="124" t="e">
        <f t="shared" si="74"/>
        <v>#N/A</v>
      </c>
      <c r="AG405" s="124" t="e">
        <f t="shared" si="73"/>
        <v>#N/A</v>
      </c>
      <c r="AH405" s="124" t="e">
        <f t="shared" si="73"/>
        <v>#N/A</v>
      </c>
      <c r="AJ405" s="98"/>
      <c r="AK405" s="99"/>
      <c r="AL405" s="99"/>
      <c r="AM405" s="99"/>
      <c r="AN405" s="99"/>
      <c r="AO405" s="99"/>
      <c r="AP405" s="99"/>
      <c r="AQ405" s="99"/>
      <c r="AR405" s="99"/>
      <c r="AS405" s="99"/>
      <c r="AT405" s="99"/>
      <c r="AU405" s="2"/>
      <c r="AW405" s="99"/>
      <c r="AX405" s="99"/>
      <c r="AY405" s="99"/>
    </row>
    <row r="406" spans="2:51" s="3" customFormat="1" x14ac:dyDescent="0.2">
      <c r="B406" s="114" t="s">
        <v>208</v>
      </c>
      <c r="C406" s="115" t="s">
        <v>586</v>
      </c>
      <c r="D406" s="116">
        <v>12000</v>
      </c>
      <c r="E406" s="117" t="s">
        <v>136</v>
      </c>
      <c r="F406" s="118" t="s">
        <v>137</v>
      </c>
      <c r="G406" s="118" t="s">
        <v>138</v>
      </c>
      <c r="H406" s="119" t="s">
        <v>139</v>
      </c>
      <c r="I406" s="145">
        <v>12</v>
      </c>
      <c r="J406" s="120">
        <v>43374</v>
      </c>
      <c r="K406" s="120">
        <v>43373</v>
      </c>
      <c r="L406" s="119" t="s">
        <v>137</v>
      </c>
      <c r="M406" s="121">
        <f t="shared" si="70"/>
        <v>14000</v>
      </c>
      <c r="N406" s="121">
        <f t="shared" si="71"/>
        <v>11000</v>
      </c>
      <c r="O406" s="122" t="str">
        <f t="shared" si="72"/>
        <v>No Yes None 14000 11000</v>
      </c>
      <c r="P406" s="123">
        <f>IF(H406="Casement-slider",16,VLOOKUP(O406,'2. Version 5.0 Criteria'!$B$6:$D$39,3,FALSE))</f>
        <v>3</v>
      </c>
      <c r="Q406" s="124" t="e">
        <f t="shared" si="74"/>
        <v>#N/A</v>
      </c>
      <c r="R406" s="124" t="e">
        <f t="shared" si="74"/>
        <v>#N/A</v>
      </c>
      <c r="S406" s="124">
        <f t="shared" si="74"/>
        <v>12</v>
      </c>
      <c r="T406" s="124" t="e">
        <f t="shared" si="74"/>
        <v>#N/A</v>
      </c>
      <c r="U406" s="124" t="e">
        <f t="shared" si="74"/>
        <v>#N/A</v>
      </c>
      <c r="V406" s="124" t="e">
        <f t="shared" si="74"/>
        <v>#N/A</v>
      </c>
      <c r="W406" s="124" t="e">
        <f t="shared" si="74"/>
        <v>#N/A</v>
      </c>
      <c r="X406" s="124" t="e">
        <f t="shared" si="74"/>
        <v>#N/A</v>
      </c>
      <c r="Y406" s="124" t="e">
        <f t="shared" si="74"/>
        <v>#N/A</v>
      </c>
      <c r="Z406" s="124" t="e">
        <f t="shared" si="74"/>
        <v>#N/A</v>
      </c>
      <c r="AA406" s="124" t="e">
        <f t="shared" si="74"/>
        <v>#N/A</v>
      </c>
      <c r="AB406" s="124" t="e">
        <f t="shared" si="74"/>
        <v>#N/A</v>
      </c>
      <c r="AC406" s="124" t="e">
        <f t="shared" si="74"/>
        <v>#N/A</v>
      </c>
      <c r="AD406" s="124" t="e">
        <f t="shared" si="74"/>
        <v>#N/A</v>
      </c>
      <c r="AE406" s="124" t="e">
        <f t="shared" si="74"/>
        <v>#N/A</v>
      </c>
      <c r="AF406" s="124" t="e">
        <f t="shared" si="74"/>
        <v>#N/A</v>
      </c>
      <c r="AG406" s="124" t="e">
        <f t="shared" si="73"/>
        <v>#N/A</v>
      </c>
      <c r="AH406" s="124" t="e">
        <f t="shared" si="73"/>
        <v>#N/A</v>
      </c>
      <c r="AJ406" s="98"/>
      <c r="AK406" s="99"/>
      <c r="AL406" s="99"/>
      <c r="AM406" s="99"/>
      <c r="AN406" s="99"/>
      <c r="AO406" s="99"/>
      <c r="AP406" s="99"/>
      <c r="AQ406" s="99"/>
      <c r="AR406" s="99"/>
      <c r="AS406" s="99"/>
      <c r="AT406" s="99"/>
      <c r="AU406" s="2"/>
      <c r="AW406" s="99"/>
      <c r="AX406" s="99"/>
      <c r="AY406" s="99"/>
    </row>
    <row r="407" spans="2:51" s="3" customFormat="1" x14ac:dyDescent="0.2">
      <c r="B407" s="114" t="s">
        <v>208</v>
      </c>
      <c r="C407" s="115" t="s">
        <v>586</v>
      </c>
      <c r="D407" s="116">
        <v>12000</v>
      </c>
      <c r="E407" s="117" t="s">
        <v>136</v>
      </c>
      <c r="F407" s="118" t="s">
        <v>137</v>
      </c>
      <c r="G407" s="118" t="s">
        <v>138</v>
      </c>
      <c r="H407" s="119" t="s">
        <v>139</v>
      </c>
      <c r="I407" s="145">
        <v>12</v>
      </c>
      <c r="J407" s="120">
        <v>43983</v>
      </c>
      <c r="K407" s="120">
        <v>44026</v>
      </c>
      <c r="L407" s="119" t="s">
        <v>137</v>
      </c>
      <c r="M407" s="121">
        <f t="shared" si="70"/>
        <v>14000</v>
      </c>
      <c r="N407" s="121">
        <f t="shared" si="71"/>
        <v>11000</v>
      </c>
      <c r="O407" s="122" t="str">
        <f t="shared" si="72"/>
        <v>No Yes None 14000 11000</v>
      </c>
      <c r="P407" s="123">
        <f>IF(H407="Casement-slider",16,VLOOKUP(O407,'2. Version 5.0 Criteria'!$B$6:$D$39,3,FALSE))</f>
        <v>3</v>
      </c>
      <c r="Q407" s="124" t="e">
        <f t="shared" si="74"/>
        <v>#N/A</v>
      </c>
      <c r="R407" s="124" t="e">
        <f t="shared" si="74"/>
        <v>#N/A</v>
      </c>
      <c r="S407" s="124">
        <f t="shared" si="74"/>
        <v>12</v>
      </c>
      <c r="T407" s="124" t="e">
        <f t="shared" si="74"/>
        <v>#N/A</v>
      </c>
      <c r="U407" s="124" t="e">
        <f t="shared" si="74"/>
        <v>#N/A</v>
      </c>
      <c r="V407" s="124" t="e">
        <f t="shared" si="74"/>
        <v>#N/A</v>
      </c>
      <c r="W407" s="124" t="e">
        <f t="shared" si="74"/>
        <v>#N/A</v>
      </c>
      <c r="X407" s="124" t="e">
        <f t="shared" si="74"/>
        <v>#N/A</v>
      </c>
      <c r="Y407" s="124" t="e">
        <f t="shared" si="74"/>
        <v>#N/A</v>
      </c>
      <c r="Z407" s="124" t="e">
        <f t="shared" si="74"/>
        <v>#N/A</v>
      </c>
      <c r="AA407" s="124" t="e">
        <f t="shared" si="74"/>
        <v>#N/A</v>
      </c>
      <c r="AB407" s="124" t="e">
        <f t="shared" si="74"/>
        <v>#N/A</v>
      </c>
      <c r="AC407" s="124" t="e">
        <f t="shared" si="74"/>
        <v>#N/A</v>
      </c>
      <c r="AD407" s="124" t="e">
        <f t="shared" si="74"/>
        <v>#N/A</v>
      </c>
      <c r="AE407" s="124" t="e">
        <f t="shared" si="74"/>
        <v>#N/A</v>
      </c>
      <c r="AF407" s="124" t="e">
        <f t="shared" si="74"/>
        <v>#N/A</v>
      </c>
      <c r="AG407" s="124" t="e">
        <f t="shared" si="73"/>
        <v>#N/A</v>
      </c>
      <c r="AH407" s="124" t="e">
        <f t="shared" si="73"/>
        <v>#N/A</v>
      </c>
      <c r="AJ407" s="98"/>
      <c r="AK407" s="99"/>
      <c r="AL407" s="99"/>
      <c r="AM407" s="99"/>
      <c r="AN407" s="99"/>
      <c r="AO407" s="99"/>
      <c r="AP407" s="99"/>
      <c r="AQ407" s="99"/>
      <c r="AR407" s="99"/>
      <c r="AS407" s="99"/>
      <c r="AT407" s="99"/>
      <c r="AU407" s="2"/>
      <c r="AW407" s="99"/>
      <c r="AX407" s="99"/>
      <c r="AY407" s="99"/>
    </row>
    <row r="408" spans="2:51" s="3" customFormat="1" x14ac:dyDescent="0.2">
      <c r="B408" s="114" t="s">
        <v>208</v>
      </c>
      <c r="C408" s="115" t="s">
        <v>586</v>
      </c>
      <c r="D408" s="116">
        <v>12000</v>
      </c>
      <c r="E408" s="117" t="s">
        <v>136</v>
      </c>
      <c r="F408" s="118" t="s">
        <v>137</v>
      </c>
      <c r="G408" s="118" t="s">
        <v>138</v>
      </c>
      <c r="H408" s="119" t="s">
        <v>139</v>
      </c>
      <c r="I408" s="145">
        <v>12</v>
      </c>
      <c r="J408" s="120">
        <v>44578</v>
      </c>
      <c r="K408" s="120">
        <v>44578</v>
      </c>
      <c r="L408" s="119" t="s">
        <v>137</v>
      </c>
      <c r="M408" s="121">
        <f t="shared" si="70"/>
        <v>14000</v>
      </c>
      <c r="N408" s="121">
        <f t="shared" si="71"/>
        <v>11000</v>
      </c>
      <c r="O408" s="122" t="str">
        <f t="shared" si="72"/>
        <v>No Yes None 14000 11000</v>
      </c>
      <c r="P408" s="123">
        <f>IF(H408="Casement-slider",16,VLOOKUP(O408,'2. Version 5.0 Criteria'!$B$6:$D$39,3,FALSE))</f>
        <v>3</v>
      </c>
      <c r="Q408" s="124" t="e">
        <f t="shared" si="74"/>
        <v>#N/A</v>
      </c>
      <c r="R408" s="124" t="e">
        <f t="shared" si="74"/>
        <v>#N/A</v>
      </c>
      <c r="S408" s="124">
        <f t="shared" si="74"/>
        <v>12</v>
      </c>
      <c r="T408" s="124" t="e">
        <f t="shared" si="74"/>
        <v>#N/A</v>
      </c>
      <c r="U408" s="124" t="e">
        <f t="shared" si="74"/>
        <v>#N/A</v>
      </c>
      <c r="V408" s="124" t="e">
        <f t="shared" si="74"/>
        <v>#N/A</v>
      </c>
      <c r="W408" s="124" t="e">
        <f t="shared" si="74"/>
        <v>#N/A</v>
      </c>
      <c r="X408" s="124" t="e">
        <f t="shared" si="74"/>
        <v>#N/A</v>
      </c>
      <c r="Y408" s="124" t="e">
        <f t="shared" si="74"/>
        <v>#N/A</v>
      </c>
      <c r="Z408" s="124" t="e">
        <f t="shared" si="74"/>
        <v>#N/A</v>
      </c>
      <c r="AA408" s="124" t="e">
        <f t="shared" si="74"/>
        <v>#N/A</v>
      </c>
      <c r="AB408" s="124" t="e">
        <f t="shared" si="74"/>
        <v>#N/A</v>
      </c>
      <c r="AC408" s="124" t="e">
        <f t="shared" si="74"/>
        <v>#N/A</v>
      </c>
      <c r="AD408" s="124" t="e">
        <f t="shared" si="74"/>
        <v>#N/A</v>
      </c>
      <c r="AE408" s="124" t="e">
        <f t="shared" si="74"/>
        <v>#N/A</v>
      </c>
      <c r="AF408" s="124" t="e">
        <f t="shared" si="74"/>
        <v>#N/A</v>
      </c>
      <c r="AG408" s="124" t="e">
        <f t="shared" si="73"/>
        <v>#N/A</v>
      </c>
      <c r="AH408" s="124" t="e">
        <f t="shared" si="73"/>
        <v>#N/A</v>
      </c>
      <c r="AJ408" s="98"/>
      <c r="AK408" s="99"/>
      <c r="AL408" s="99"/>
      <c r="AM408" s="99"/>
      <c r="AN408" s="99"/>
      <c r="AO408" s="99"/>
      <c r="AP408" s="99"/>
      <c r="AQ408" s="99"/>
      <c r="AR408" s="99"/>
      <c r="AS408" s="99"/>
      <c r="AT408" s="99"/>
      <c r="AU408" s="2"/>
      <c r="AW408" s="99"/>
      <c r="AX408" s="99"/>
      <c r="AY408" s="99"/>
    </row>
    <row r="409" spans="2:51" s="3" customFormat="1" x14ac:dyDescent="0.2">
      <c r="B409" s="114" t="s">
        <v>142</v>
      </c>
      <c r="C409" s="115" t="s">
        <v>587</v>
      </c>
      <c r="D409" s="116">
        <v>12000</v>
      </c>
      <c r="E409" s="117" t="s">
        <v>136</v>
      </c>
      <c r="F409" s="118" t="s">
        <v>137</v>
      </c>
      <c r="G409" s="118" t="s">
        <v>138</v>
      </c>
      <c r="H409" s="119" t="s">
        <v>139</v>
      </c>
      <c r="I409" s="145">
        <v>12</v>
      </c>
      <c r="J409" s="120">
        <v>42444</v>
      </c>
      <c r="K409" s="120">
        <v>42445</v>
      </c>
      <c r="L409" s="119" t="s">
        <v>138</v>
      </c>
      <c r="M409" s="121">
        <f t="shared" si="70"/>
        <v>14000</v>
      </c>
      <c r="N409" s="121">
        <f t="shared" si="71"/>
        <v>11000</v>
      </c>
      <c r="O409" s="122" t="str">
        <f t="shared" si="72"/>
        <v>No Yes None 14000 11000</v>
      </c>
      <c r="P409" s="123">
        <f>IF(H409="Casement-slider",16,VLOOKUP(O409,'2. Version 5.0 Criteria'!$B$6:$D$39,3,FALSE))</f>
        <v>3</v>
      </c>
      <c r="Q409" s="124" t="e">
        <f t="shared" si="74"/>
        <v>#N/A</v>
      </c>
      <c r="R409" s="124" t="e">
        <f t="shared" si="74"/>
        <v>#N/A</v>
      </c>
      <c r="S409" s="124">
        <f t="shared" si="74"/>
        <v>12</v>
      </c>
      <c r="T409" s="124" t="e">
        <f t="shared" si="74"/>
        <v>#N/A</v>
      </c>
      <c r="U409" s="124" t="e">
        <f t="shared" si="74"/>
        <v>#N/A</v>
      </c>
      <c r="V409" s="124" t="e">
        <f t="shared" si="74"/>
        <v>#N/A</v>
      </c>
      <c r="W409" s="124" t="e">
        <f t="shared" si="74"/>
        <v>#N/A</v>
      </c>
      <c r="X409" s="124" t="e">
        <f t="shared" si="74"/>
        <v>#N/A</v>
      </c>
      <c r="Y409" s="124" t="e">
        <f t="shared" si="74"/>
        <v>#N/A</v>
      </c>
      <c r="Z409" s="124" t="e">
        <f t="shared" si="74"/>
        <v>#N/A</v>
      </c>
      <c r="AA409" s="124" t="e">
        <f t="shared" si="74"/>
        <v>#N/A</v>
      </c>
      <c r="AB409" s="124" t="e">
        <f t="shared" si="74"/>
        <v>#N/A</v>
      </c>
      <c r="AC409" s="124" t="e">
        <f t="shared" si="74"/>
        <v>#N/A</v>
      </c>
      <c r="AD409" s="124" t="e">
        <f t="shared" si="74"/>
        <v>#N/A</v>
      </c>
      <c r="AE409" s="124" t="e">
        <f t="shared" si="74"/>
        <v>#N/A</v>
      </c>
      <c r="AF409" s="124" t="e">
        <f t="shared" si="74"/>
        <v>#N/A</v>
      </c>
      <c r="AG409" s="124" t="e">
        <f t="shared" si="73"/>
        <v>#N/A</v>
      </c>
      <c r="AH409" s="124" t="e">
        <f t="shared" si="73"/>
        <v>#N/A</v>
      </c>
      <c r="AJ409" s="98"/>
      <c r="AK409" s="99"/>
      <c r="AL409" s="99"/>
      <c r="AM409" s="99"/>
      <c r="AN409" s="99"/>
      <c r="AO409" s="99"/>
      <c r="AP409" s="99"/>
      <c r="AQ409" s="99"/>
      <c r="AR409" s="99"/>
      <c r="AS409" s="99"/>
      <c r="AT409" s="99"/>
      <c r="AU409" s="2"/>
      <c r="AW409" s="99"/>
      <c r="AX409" s="99"/>
      <c r="AY409" s="99"/>
    </row>
    <row r="410" spans="2:51" s="3" customFormat="1" x14ac:dyDescent="0.2">
      <c r="B410" s="114" t="s">
        <v>210</v>
      </c>
      <c r="C410" s="115" t="s">
        <v>588</v>
      </c>
      <c r="D410" s="116">
        <v>12000</v>
      </c>
      <c r="E410" s="117" t="s">
        <v>136</v>
      </c>
      <c r="F410" s="118" t="s">
        <v>137</v>
      </c>
      <c r="G410" s="118" t="s">
        <v>138</v>
      </c>
      <c r="H410" s="119" t="s">
        <v>139</v>
      </c>
      <c r="I410" s="145">
        <v>12</v>
      </c>
      <c r="J410" s="120">
        <v>44211</v>
      </c>
      <c r="K410" s="120">
        <v>44224</v>
      </c>
      <c r="L410" s="119" t="s">
        <v>138</v>
      </c>
      <c r="M410" s="121">
        <f t="shared" si="70"/>
        <v>14000</v>
      </c>
      <c r="N410" s="121">
        <f t="shared" si="71"/>
        <v>11000</v>
      </c>
      <c r="O410" s="122" t="str">
        <f t="shared" si="72"/>
        <v>No Yes None 14000 11000</v>
      </c>
      <c r="P410" s="123">
        <f>IF(H410="Casement-slider",16,VLOOKUP(O410,'2. Version 5.0 Criteria'!$B$6:$D$39,3,FALSE))</f>
        <v>3</v>
      </c>
      <c r="Q410" s="124" t="e">
        <f t="shared" si="74"/>
        <v>#N/A</v>
      </c>
      <c r="R410" s="124" t="e">
        <f t="shared" si="74"/>
        <v>#N/A</v>
      </c>
      <c r="S410" s="124">
        <f t="shared" si="74"/>
        <v>12</v>
      </c>
      <c r="T410" s="124" t="e">
        <f t="shared" si="74"/>
        <v>#N/A</v>
      </c>
      <c r="U410" s="124" t="e">
        <f t="shared" si="74"/>
        <v>#N/A</v>
      </c>
      <c r="V410" s="124" t="e">
        <f t="shared" si="74"/>
        <v>#N/A</v>
      </c>
      <c r="W410" s="124" t="e">
        <f t="shared" si="74"/>
        <v>#N/A</v>
      </c>
      <c r="X410" s="124" t="e">
        <f t="shared" si="74"/>
        <v>#N/A</v>
      </c>
      <c r="Y410" s="124" t="e">
        <f t="shared" si="74"/>
        <v>#N/A</v>
      </c>
      <c r="Z410" s="124" t="e">
        <f t="shared" si="74"/>
        <v>#N/A</v>
      </c>
      <c r="AA410" s="124" t="e">
        <f t="shared" si="74"/>
        <v>#N/A</v>
      </c>
      <c r="AB410" s="124" t="e">
        <f t="shared" si="74"/>
        <v>#N/A</v>
      </c>
      <c r="AC410" s="124" t="e">
        <f t="shared" si="74"/>
        <v>#N/A</v>
      </c>
      <c r="AD410" s="124" t="e">
        <f t="shared" si="74"/>
        <v>#N/A</v>
      </c>
      <c r="AE410" s="124" t="e">
        <f t="shared" si="74"/>
        <v>#N/A</v>
      </c>
      <c r="AF410" s="124" t="e">
        <f t="shared" si="74"/>
        <v>#N/A</v>
      </c>
      <c r="AG410" s="124" t="e">
        <f t="shared" si="73"/>
        <v>#N/A</v>
      </c>
      <c r="AH410" s="124" t="e">
        <f t="shared" si="73"/>
        <v>#N/A</v>
      </c>
      <c r="AJ410" s="98"/>
      <c r="AK410" s="99"/>
      <c r="AL410" s="99"/>
      <c r="AM410" s="99"/>
      <c r="AN410" s="99"/>
      <c r="AO410" s="99"/>
      <c r="AP410" s="99"/>
      <c r="AQ410" s="99"/>
      <c r="AR410" s="99"/>
      <c r="AS410" s="99"/>
      <c r="AT410" s="99"/>
      <c r="AU410" s="2"/>
      <c r="AW410" s="99"/>
      <c r="AX410" s="99"/>
      <c r="AY410" s="99"/>
    </row>
    <row r="411" spans="2:51" s="3" customFormat="1" x14ac:dyDescent="0.2">
      <c r="B411" s="114" t="s">
        <v>210</v>
      </c>
      <c r="C411" s="115" t="s">
        <v>589</v>
      </c>
      <c r="D411" s="116">
        <v>12000</v>
      </c>
      <c r="E411" s="117" t="s">
        <v>136</v>
      </c>
      <c r="F411" s="118" t="s">
        <v>137</v>
      </c>
      <c r="G411" s="118" t="s">
        <v>138</v>
      </c>
      <c r="H411" s="119" t="s">
        <v>139</v>
      </c>
      <c r="I411" s="145">
        <v>12</v>
      </c>
      <c r="J411" s="120">
        <v>43983</v>
      </c>
      <c r="K411" s="120">
        <v>43984</v>
      </c>
      <c r="L411" s="119" t="s">
        <v>137</v>
      </c>
      <c r="M411" s="121">
        <f t="shared" si="70"/>
        <v>14000</v>
      </c>
      <c r="N411" s="121">
        <f t="shared" si="71"/>
        <v>11000</v>
      </c>
      <c r="O411" s="122" t="str">
        <f t="shared" si="72"/>
        <v>No Yes None 14000 11000</v>
      </c>
      <c r="P411" s="123">
        <f>IF(H411="Casement-slider",16,VLOOKUP(O411,'2. Version 5.0 Criteria'!$B$6:$D$39,3,FALSE))</f>
        <v>3</v>
      </c>
      <c r="Q411" s="124" t="e">
        <f t="shared" si="74"/>
        <v>#N/A</v>
      </c>
      <c r="R411" s="124" t="e">
        <f t="shared" si="74"/>
        <v>#N/A</v>
      </c>
      <c r="S411" s="124">
        <f t="shared" si="74"/>
        <v>12</v>
      </c>
      <c r="T411" s="124" t="e">
        <f t="shared" si="74"/>
        <v>#N/A</v>
      </c>
      <c r="U411" s="124" t="e">
        <f t="shared" si="74"/>
        <v>#N/A</v>
      </c>
      <c r="V411" s="124" t="e">
        <f t="shared" si="74"/>
        <v>#N/A</v>
      </c>
      <c r="W411" s="124" t="e">
        <f t="shared" si="74"/>
        <v>#N/A</v>
      </c>
      <c r="X411" s="124" t="e">
        <f t="shared" si="74"/>
        <v>#N/A</v>
      </c>
      <c r="Y411" s="124" t="e">
        <f t="shared" si="74"/>
        <v>#N/A</v>
      </c>
      <c r="Z411" s="124" t="e">
        <f t="shared" si="74"/>
        <v>#N/A</v>
      </c>
      <c r="AA411" s="124" t="e">
        <f t="shared" si="74"/>
        <v>#N/A</v>
      </c>
      <c r="AB411" s="124" t="e">
        <f t="shared" si="74"/>
        <v>#N/A</v>
      </c>
      <c r="AC411" s="124" t="e">
        <f t="shared" si="74"/>
        <v>#N/A</v>
      </c>
      <c r="AD411" s="124" t="e">
        <f t="shared" si="74"/>
        <v>#N/A</v>
      </c>
      <c r="AE411" s="124" t="e">
        <f t="shared" si="74"/>
        <v>#N/A</v>
      </c>
      <c r="AF411" s="124" t="e">
        <f t="shared" si="74"/>
        <v>#N/A</v>
      </c>
      <c r="AG411" s="124" t="e">
        <f t="shared" si="73"/>
        <v>#N/A</v>
      </c>
      <c r="AH411" s="124" t="e">
        <f t="shared" si="73"/>
        <v>#N/A</v>
      </c>
      <c r="AJ411" s="98"/>
      <c r="AK411" s="99"/>
      <c r="AL411" s="99"/>
      <c r="AM411" s="99"/>
      <c r="AN411" s="99"/>
      <c r="AO411" s="99"/>
      <c r="AP411" s="99"/>
      <c r="AQ411" s="99"/>
      <c r="AR411" s="99"/>
      <c r="AS411" s="99"/>
      <c r="AT411" s="99"/>
      <c r="AU411" s="2"/>
      <c r="AW411" s="99"/>
      <c r="AX411" s="99"/>
      <c r="AY411" s="99"/>
    </row>
    <row r="412" spans="2:51" s="3" customFormat="1" x14ac:dyDescent="0.2">
      <c r="B412" s="114" t="s">
        <v>445</v>
      </c>
      <c r="C412" s="115" t="s">
        <v>590</v>
      </c>
      <c r="D412" s="116">
        <v>12000</v>
      </c>
      <c r="E412" s="117" t="s">
        <v>136</v>
      </c>
      <c r="F412" s="118" t="s">
        <v>137</v>
      </c>
      <c r="G412" s="118" t="s">
        <v>138</v>
      </c>
      <c r="H412" s="119" t="s">
        <v>139</v>
      </c>
      <c r="I412" s="145">
        <v>12</v>
      </c>
      <c r="J412" s="120">
        <v>42837</v>
      </c>
      <c r="K412" s="120">
        <v>42837</v>
      </c>
      <c r="L412" s="119" t="s">
        <v>137</v>
      </c>
      <c r="M412" s="121">
        <f t="shared" si="70"/>
        <v>14000</v>
      </c>
      <c r="N412" s="121">
        <f t="shared" si="71"/>
        <v>11000</v>
      </c>
      <c r="O412" s="122" t="str">
        <f t="shared" si="72"/>
        <v>No Yes None 14000 11000</v>
      </c>
      <c r="P412" s="123">
        <f>IF(H412="Casement-slider",16,VLOOKUP(O412,'2. Version 5.0 Criteria'!$B$6:$D$39,3,FALSE))</f>
        <v>3</v>
      </c>
      <c r="Q412" s="124" t="e">
        <f t="shared" si="74"/>
        <v>#N/A</v>
      </c>
      <c r="R412" s="124" t="e">
        <f t="shared" si="74"/>
        <v>#N/A</v>
      </c>
      <c r="S412" s="124">
        <f t="shared" si="74"/>
        <v>12</v>
      </c>
      <c r="T412" s="124" t="e">
        <f t="shared" si="74"/>
        <v>#N/A</v>
      </c>
      <c r="U412" s="124" t="e">
        <f t="shared" si="74"/>
        <v>#N/A</v>
      </c>
      <c r="V412" s="124" t="e">
        <f t="shared" si="74"/>
        <v>#N/A</v>
      </c>
      <c r="W412" s="124" t="e">
        <f t="shared" si="74"/>
        <v>#N/A</v>
      </c>
      <c r="X412" s="124" t="e">
        <f t="shared" si="74"/>
        <v>#N/A</v>
      </c>
      <c r="Y412" s="124" t="e">
        <f t="shared" si="74"/>
        <v>#N/A</v>
      </c>
      <c r="Z412" s="124" t="e">
        <f t="shared" si="74"/>
        <v>#N/A</v>
      </c>
      <c r="AA412" s="124" t="e">
        <f t="shared" si="74"/>
        <v>#N/A</v>
      </c>
      <c r="AB412" s="124" t="e">
        <f t="shared" si="74"/>
        <v>#N/A</v>
      </c>
      <c r="AC412" s="124" t="e">
        <f t="shared" si="74"/>
        <v>#N/A</v>
      </c>
      <c r="AD412" s="124" t="e">
        <f t="shared" si="74"/>
        <v>#N/A</v>
      </c>
      <c r="AE412" s="124" t="e">
        <f t="shared" si="74"/>
        <v>#N/A</v>
      </c>
      <c r="AF412" s="124" t="e">
        <f t="shared" si="74"/>
        <v>#N/A</v>
      </c>
      <c r="AG412" s="124" t="e">
        <f t="shared" si="73"/>
        <v>#N/A</v>
      </c>
      <c r="AH412" s="124" t="e">
        <f t="shared" si="73"/>
        <v>#N/A</v>
      </c>
      <c r="AJ412" s="98"/>
      <c r="AK412" s="99"/>
      <c r="AL412" s="99"/>
      <c r="AM412" s="99"/>
      <c r="AN412" s="99"/>
      <c r="AO412" s="99"/>
      <c r="AP412" s="99"/>
      <c r="AQ412" s="99"/>
      <c r="AR412" s="99"/>
      <c r="AS412" s="99"/>
      <c r="AT412" s="99"/>
      <c r="AU412" s="2"/>
      <c r="AW412" s="99"/>
      <c r="AX412" s="99"/>
      <c r="AY412" s="99"/>
    </row>
    <row r="413" spans="2:51" s="3" customFormat="1" x14ac:dyDescent="0.2">
      <c r="B413" s="114" t="s">
        <v>213</v>
      </c>
      <c r="C413" s="115" t="s">
        <v>588</v>
      </c>
      <c r="D413" s="116">
        <v>12000</v>
      </c>
      <c r="E413" s="117" t="s">
        <v>136</v>
      </c>
      <c r="F413" s="118" t="s">
        <v>137</v>
      </c>
      <c r="G413" s="118" t="s">
        <v>138</v>
      </c>
      <c r="H413" s="119" t="s">
        <v>139</v>
      </c>
      <c r="I413" s="145">
        <v>12</v>
      </c>
      <c r="J413" s="120">
        <v>44658</v>
      </c>
      <c r="K413" s="120">
        <v>44658</v>
      </c>
      <c r="L413" s="119" t="s">
        <v>137</v>
      </c>
      <c r="M413" s="121">
        <f t="shared" si="70"/>
        <v>14000</v>
      </c>
      <c r="N413" s="121">
        <f t="shared" si="71"/>
        <v>11000</v>
      </c>
      <c r="O413" s="122" t="str">
        <f t="shared" si="72"/>
        <v>No Yes None 14000 11000</v>
      </c>
      <c r="P413" s="123">
        <f>IF(H413="Casement-slider",16,VLOOKUP(O413,'2. Version 5.0 Criteria'!$B$6:$D$39,3,FALSE))</f>
        <v>3</v>
      </c>
      <c r="Q413" s="124" t="e">
        <f t="shared" si="74"/>
        <v>#N/A</v>
      </c>
      <c r="R413" s="124" t="e">
        <f t="shared" si="74"/>
        <v>#N/A</v>
      </c>
      <c r="S413" s="124">
        <f t="shared" si="74"/>
        <v>12</v>
      </c>
      <c r="T413" s="124" t="e">
        <f t="shared" si="74"/>
        <v>#N/A</v>
      </c>
      <c r="U413" s="124" t="e">
        <f t="shared" si="74"/>
        <v>#N/A</v>
      </c>
      <c r="V413" s="124" t="e">
        <f t="shared" si="74"/>
        <v>#N/A</v>
      </c>
      <c r="W413" s="124" t="e">
        <f t="shared" si="74"/>
        <v>#N/A</v>
      </c>
      <c r="X413" s="124" t="e">
        <f t="shared" si="74"/>
        <v>#N/A</v>
      </c>
      <c r="Y413" s="124" t="e">
        <f t="shared" si="74"/>
        <v>#N/A</v>
      </c>
      <c r="Z413" s="124" t="e">
        <f t="shared" si="74"/>
        <v>#N/A</v>
      </c>
      <c r="AA413" s="124" t="e">
        <f t="shared" si="74"/>
        <v>#N/A</v>
      </c>
      <c r="AB413" s="124" t="e">
        <f t="shared" si="74"/>
        <v>#N/A</v>
      </c>
      <c r="AC413" s="124" t="e">
        <f t="shared" si="74"/>
        <v>#N/A</v>
      </c>
      <c r="AD413" s="124" t="e">
        <f t="shared" si="74"/>
        <v>#N/A</v>
      </c>
      <c r="AE413" s="124" t="e">
        <f t="shared" si="74"/>
        <v>#N/A</v>
      </c>
      <c r="AF413" s="124" t="e">
        <f t="shared" si="74"/>
        <v>#N/A</v>
      </c>
      <c r="AG413" s="124" t="e">
        <f t="shared" si="73"/>
        <v>#N/A</v>
      </c>
      <c r="AH413" s="124" t="e">
        <f t="shared" si="73"/>
        <v>#N/A</v>
      </c>
      <c r="AJ413" s="98"/>
      <c r="AK413" s="99"/>
      <c r="AL413" s="99"/>
      <c r="AM413" s="99"/>
      <c r="AN413" s="99"/>
      <c r="AO413" s="99"/>
      <c r="AP413" s="99"/>
      <c r="AQ413" s="99"/>
      <c r="AR413" s="99"/>
      <c r="AS413" s="99"/>
      <c r="AT413" s="99"/>
      <c r="AU413" s="2"/>
      <c r="AW413" s="99"/>
      <c r="AX413" s="99"/>
      <c r="AY413" s="99"/>
    </row>
    <row r="414" spans="2:51" s="3" customFormat="1" x14ac:dyDescent="0.2">
      <c r="B414" s="114" t="s">
        <v>213</v>
      </c>
      <c r="C414" s="115" t="s">
        <v>591</v>
      </c>
      <c r="D414" s="116">
        <v>12000</v>
      </c>
      <c r="E414" s="117" t="s">
        <v>136</v>
      </c>
      <c r="F414" s="118" t="s">
        <v>137</v>
      </c>
      <c r="G414" s="118" t="s">
        <v>138</v>
      </c>
      <c r="H414" s="119" t="s">
        <v>139</v>
      </c>
      <c r="I414" s="145">
        <v>12</v>
      </c>
      <c r="J414" s="120">
        <v>44221</v>
      </c>
      <c r="K414" s="120">
        <v>44230</v>
      </c>
      <c r="L414" s="119" t="s">
        <v>137</v>
      </c>
      <c r="M414" s="121">
        <f t="shared" si="70"/>
        <v>14000</v>
      </c>
      <c r="N414" s="121">
        <f t="shared" si="71"/>
        <v>11000</v>
      </c>
      <c r="O414" s="122" t="str">
        <f t="shared" si="72"/>
        <v>No Yes None 14000 11000</v>
      </c>
      <c r="P414" s="123">
        <f>IF(H414="Casement-slider",16,VLOOKUP(O414,'2. Version 5.0 Criteria'!$B$6:$D$39,3,FALSE))</f>
        <v>3</v>
      </c>
      <c r="Q414" s="124" t="e">
        <f t="shared" si="74"/>
        <v>#N/A</v>
      </c>
      <c r="R414" s="124" t="e">
        <f t="shared" si="74"/>
        <v>#N/A</v>
      </c>
      <c r="S414" s="124">
        <f t="shared" si="74"/>
        <v>12</v>
      </c>
      <c r="T414" s="124" t="e">
        <f t="shared" si="74"/>
        <v>#N/A</v>
      </c>
      <c r="U414" s="124" t="e">
        <f t="shared" si="74"/>
        <v>#N/A</v>
      </c>
      <c r="V414" s="124" t="e">
        <f t="shared" si="74"/>
        <v>#N/A</v>
      </c>
      <c r="W414" s="124" t="e">
        <f t="shared" si="74"/>
        <v>#N/A</v>
      </c>
      <c r="X414" s="124" t="e">
        <f t="shared" si="74"/>
        <v>#N/A</v>
      </c>
      <c r="Y414" s="124" t="e">
        <f t="shared" si="74"/>
        <v>#N/A</v>
      </c>
      <c r="Z414" s="124" t="e">
        <f t="shared" si="74"/>
        <v>#N/A</v>
      </c>
      <c r="AA414" s="124" t="e">
        <f t="shared" si="74"/>
        <v>#N/A</v>
      </c>
      <c r="AB414" s="124" t="e">
        <f t="shared" si="74"/>
        <v>#N/A</v>
      </c>
      <c r="AC414" s="124" t="e">
        <f t="shared" si="74"/>
        <v>#N/A</v>
      </c>
      <c r="AD414" s="124" t="e">
        <f t="shared" si="74"/>
        <v>#N/A</v>
      </c>
      <c r="AE414" s="124" t="e">
        <f t="shared" si="74"/>
        <v>#N/A</v>
      </c>
      <c r="AF414" s="124" t="e">
        <f t="shared" si="74"/>
        <v>#N/A</v>
      </c>
      <c r="AG414" s="124" t="e">
        <f t="shared" si="73"/>
        <v>#N/A</v>
      </c>
      <c r="AH414" s="124" t="e">
        <f t="shared" si="73"/>
        <v>#N/A</v>
      </c>
      <c r="AJ414" s="98"/>
      <c r="AK414" s="99"/>
      <c r="AL414" s="99"/>
      <c r="AM414" s="99"/>
      <c r="AN414" s="99"/>
      <c r="AO414" s="99"/>
      <c r="AP414" s="99"/>
      <c r="AQ414" s="99"/>
      <c r="AR414" s="99"/>
      <c r="AS414" s="99"/>
      <c r="AT414" s="99"/>
      <c r="AU414" s="2"/>
      <c r="AW414" s="99"/>
      <c r="AX414" s="99"/>
      <c r="AY414" s="99"/>
    </row>
    <row r="415" spans="2:51" s="3" customFormat="1" x14ac:dyDescent="0.2">
      <c r="B415" s="114" t="s">
        <v>215</v>
      </c>
      <c r="C415" s="115" t="s">
        <v>592</v>
      </c>
      <c r="D415" s="116">
        <v>12000</v>
      </c>
      <c r="E415" s="117" t="s">
        <v>136</v>
      </c>
      <c r="F415" s="118" t="s">
        <v>137</v>
      </c>
      <c r="G415" s="118" t="s">
        <v>138</v>
      </c>
      <c r="H415" s="119" t="s">
        <v>139</v>
      </c>
      <c r="I415" s="145">
        <v>12</v>
      </c>
      <c r="J415" s="120">
        <v>43586</v>
      </c>
      <c r="K415" s="120">
        <v>43531</v>
      </c>
      <c r="L415" s="119" t="s">
        <v>138</v>
      </c>
      <c r="M415" s="121">
        <f t="shared" si="70"/>
        <v>14000</v>
      </c>
      <c r="N415" s="121">
        <f t="shared" si="71"/>
        <v>11000</v>
      </c>
      <c r="O415" s="122" t="str">
        <f t="shared" si="72"/>
        <v>No Yes None 14000 11000</v>
      </c>
      <c r="P415" s="123">
        <f>IF(H415="Casement-slider",16,VLOOKUP(O415,'2. Version 5.0 Criteria'!$B$6:$D$39,3,FALSE))</f>
        <v>3</v>
      </c>
      <c r="Q415" s="124" t="e">
        <f t="shared" si="74"/>
        <v>#N/A</v>
      </c>
      <c r="R415" s="124" t="e">
        <f t="shared" si="74"/>
        <v>#N/A</v>
      </c>
      <c r="S415" s="124">
        <f t="shared" si="74"/>
        <v>12</v>
      </c>
      <c r="T415" s="124" t="e">
        <f t="shared" si="74"/>
        <v>#N/A</v>
      </c>
      <c r="U415" s="124" t="e">
        <f t="shared" si="74"/>
        <v>#N/A</v>
      </c>
      <c r="V415" s="124" t="e">
        <f t="shared" si="74"/>
        <v>#N/A</v>
      </c>
      <c r="W415" s="124" t="e">
        <f t="shared" si="74"/>
        <v>#N/A</v>
      </c>
      <c r="X415" s="124" t="e">
        <f t="shared" si="74"/>
        <v>#N/A</v>
      </c>
      <c r="Y415" s="124" t="e">
        <f t="shared" si="74"/>
        <v>#N/A</v>
      </c>
      <c r="Z415" s="124" t="e">
        <f t="shared" si="74"/>
        <v>#N/A</v>
      </c>
      <c r="AA415" s="124" t="e">
        <f t="shared" si="74"/>
        <v>#N/A</v>
      </c>
      <c r="AB415" s="124" t="e">
        <f t="shared" si="74"/>
        <v>#N/A</v>
      </c>
      <c r="AC415" s="124" t="e">
        <f t="shared" si="74"/>
        <v>#N/A</v>
      </c>
      <c r="AD415" s="124" t="e">
        <f t="shared" si="74"/>
        <v>#N/A</v>
      </c>
      <c r="AE415" s="124" t="e">
        <f t="shared" si="74"/>
        <v>#N/A</v>
      </c>
      <c r="AF415" s="124" t="e">
        <f t="shared" si="74"/>
        <v>#N/A</v>
      </c>
      <c r="AG415" s="124" t="e">
        <f t="shared" si="73"/>
        <v>#N/A</v>
      </c>
      <c r="AH415" s="124" t="e">
        <f t="shared" si="73"/>
        <v>#N/A</v>
      </c>
      <c r="AJ415" s="98"/>
      <c r="AK415" s="99"/>
      <c r="AL415" s="99"/>
      <c r="AM415" s="99"/>
      <c r="AN415" s="99"/>
      <c r="AO415" s="99"/>
      <c r="AP415" s="99"/>
      <c r="AQ415" s="99"/>
      <c r="AR415" s="99"/>
      <c r="AS415" s="99"/>
      <c r="AT415" s="99"/>
      <c r="AU415" s="2"/>
      <c r="AW415" s="99"/>
      <c r="AX415" s="99"/>
      <c r="AY415" s="99"/>
    </row>
    <row r="416" spans="2:51" s="3" customFormat="1" x14ac:dyDescent="0.2">
      <c r="B416" s="114" t="s">
        <v>593</v>
      </c>
      <c r="C416" s="115" t="s">
        <v>594</v>
      </c>
      <c r="D416" s="116">
        <v>12000</v>
      </c>
      <c r="E416" s="117" t="s">
        <v>136</v>
      </c>
      <c r="F416" s="118" t="s">
        <v>137</v>
      </c>
      <c r="G416" s="118" t="s">
        <v>138</v>
      </c>
      <c r="H416" s="119" t="s">
        <v>139</v>
      </c>
      <c r="I416" s="145">
        <v>12</v>
      </c>
      <c r="J416" s="120">
        <v>44296</v>
      </c>
      <c r="K416" s="120">
        <v>44308</v>
      </c>
      <c r="L416" s="119" t="s">
        <v>138</v>
      </c>
      <c r="M416" s="121">
        <f t="shared" si="70"/>
        <v>14000</v>
      </c>
      <c r="N416" s="121">
        <f t="shared" si="71"/>
        <v>11000</v>
      </c>
      <c r="O416" s="122" t="str">
        <f t="shared" si="72"/>
        <v>No Yes None 14000 11000</v>
      </c>
      <c r="P416" s="123">
        <f>IF(H416="Casement-slider",16,VLOOKUP(O416,'2. Version 5.0 Criteria'!$B$6:$D$39,3,FALSE))</f>
        <v>3</v>
      </c>
      <c r="Q416" s="124" t="e">
        <f t="shared" si="74"/>
        <v>#N/A</v>
      </c>
      <c r="R416" s="124" t="e">
        <f t="shared" si="74"/>
        <v>#N/A</v>
      </c>
      <c r="S416" s="124">
        <f t="shared" si="74"/>
        <v>12</v>
      </c>
      <c r="T416" s="124" t="e">
        <f t="shared" si="74"/>
        <v>#N/A</v>
      </c>
      <c r="U416" s="124" t="e">
        <f t="shared" si="74"/>
        <v>#N/A</v>
      </c>
      <c r="V416" s="124" t="e">
        <f t="shared" si="74"/>
        <v>#N/A</v>
      </c>
      <c r="W416" s="124" t="e">
        <f t="shared" si="74"/>
        <v>#N/A</v>
      </c>
      <c r="X416" s="124" t="e">
        <f t="shared" si="74"/>
        <v>#N/A</v>
      </c>
      <c r="Y416" s="124" t="e">
        <f t="shared" si="74"/>
        <v>#N/A</v>
      </c>
      <c r="Z416" s="124" t="e">
        <f t="shared" si="74"/>
        <v>#N/A</v>
      </c>
      <c r="AA416" s="124" t="e">
        <f t="shared" si="74"/>
        <v>#N/A</v>
      </c>
      <c r="AB416" s="124" t="e">
        <f t="shared" si="74"/>
        <v>#N/A</v>
      </c>
      <c r="AC416" s="124" t="e">
        <f t="shared" si="74"/>
        <v>#N/A</v>
      </c>
      <c r="AD416" s="124" t="e">
        <f t="shared" si="74"/>
        <v>#N/A</v>
      </c>
      <c r="AE416" s="124" t="e">
        <f t="shared" si="74"/>
        <v>#N/A</v>
      </c>
      <c r="AF416" s="124" t="e">
        <f t="shared" ref="AF416:AH431" si="75">IF($P416=AF$3, $I416, NA())</f>
        <v>#N/A</v>
      </c>
      <c r="AG416" s="124" t="e">
        <f t="shared" si="75"/>
        <v>#N/A</v>
      </c>
      <c r="AH416" s="124" t="e">
        <f t="shared" si="75"/>
        <v>#N/A</v>
      </c>
      <c r="AJ416" s="98"/>
      <c r="AK416" s="99"/>
      <c r="AL416" s="99"/>
      <c r="AM416" s="99"/>
      <c r="AN416" s="99"/>
      <c r="AO416" s="99"/>
      <c r="AP416" s="99"/>
      <c r="AQ416" s="99"/>
      <c r="AR416" s="99"/>
      <c r="AS416" s="99"/>
      <c r="AT416" s="99"/>
      <c r="AU416" s="2"/>
      <c r="AW416" s="99"/>
      <c r="AX416" s="99"/>
      <c r="AY416" s="99"/>
    </row>
    <row r="417" spans="2:51" s="3" customFormat="1" x14ac:dyDescent="0.2">
      <c r="B417" s="114" t="s">
        <v>217</v>
      </c>
      <c r="C417" s="115" t="s">
        <v>595</v>
      </c>
      <c r="D417" s="116">
        <v>12000</v>
      </c>
      <c r="E417" s="117" t="s">
        <v>136</v>
      </c>
      <c r="F417" s="118" t="s">
        <v>137</v>
      </c>
      <c r="G417" s="118" t="s">
        <v>138</v>
      </c>
      <c r="H417" s="119" t="s">
        <v>139</v>
      </c>
      <c r="I417" s="145">
        <v>12</v>
      </c>
      <c r="J417" s="120">
        <v>43525</v>
      </c>
      <c r="K417" s="120">
        <v>43531</v>
      </c>
      <c r="L417" s="119" t="s">
        <v>138</v>
      </c>
      <c r="M417" s="121">
        <f t="shared" si="70"/>
        <v>14000</v>
      </c>
      <c r="N417" s="121">
        <f t="shared" si="71"/>
        <v>11000</v>
      </c>
      <c r="O417" s="122" t="str">
        <f t="shared" si="72"/>
        <v>No Yes None 14000 11000</v>
      </c>
      <c r="P417" s="123">
        <f>IF(H417="Casement-slider",16,VLOOKUP(O417,'2. Version 5.0 Criteria'!$B$6:$D$39,3,FALSE))</f>
        <v>3</v>
      </c>
      <c r="Q417" s="124" t="e">
        <f t="shared" ref="Q417:AF432" si="76">IF($P417=Q$3, $I417, NA())</f>
        <v>#N/A</v>
      </c>
      <c r="R417" s="124" t="e">
        <f t="shared" si="76"/>
        <v>#N/A</v>
      </c>
      <c r="S417" s="124">
        <f t="shared" si="76"/>
        <v>12</v>
      </c>
      <c r="T417" s="124" t="e">
        <f t="shared" si="76"/>
        <v>#N/A</v>
      </c>
      <c r="U417" s="124" t="e">
        <f t="shared" si="76"/>
        <v>#N/A</v>
      </c>
      <c r="V417" s="124" t="e">
        <f t="shared" si="76"/>
        <v>#N/A</v>
      </c>
      <c r="W417" s="124" t="e">
        <f t="shared" si="76"/>
        <v>#N/A</v>
      </c>
      <c r="X417" s="124" t="e">
        <f t="shared" si="76"/>
        <v>#N/A</v>
      </c>
      <c r="Y417" s="124" t="e">
        <f t="shared" si="76"/>
        <v>#N/A</v>
      </c>
      <c r="Z417" s="124" t="e">
        <f t="shared" si="76"/>
        <v>#N/A</v>
      </c>
      <c r="AA417" s="124" t="e">
        <f t="shared" si="76"/>
        <v>#N/A</v>
      </c>
      <c r="AB417" s="124" t="e">
        <f t="shared" si="76"/>
        <v>#N/A</v>
      </c>
      <c r="AC417" s="124" t="e">
        <f t="shared" si="76"/>
        <v>#N/A</v>
      </c>
      <c r="AD417" s="124" t="e">
        <f t="shared" si="76"/>
        <v>#N/A</v>
      </c>
      <c r="AE417" s="124" t="e">
        <f t="shared" si="76"/>
        <v>#N/A</v>
      </c>
      <c r="AF417" s="124" t="e">
        <f t="shared" si="76"/>
        <v>#N/A</v>
      </c>
      <c r="AG417" s="124" t="e">
        <f t="shared" si="75"/>
        <v>#N/A</v>
      </c>
      <c r="AH417" s="124" t="e">
        <f t="shared" si="75"/>
        <v>#N/A</v>
      </c>
      <c r="AJ417" s="98"/>
      <c r="AK417" s="99"/>
      <c r="AL417" s="99"/>
      <c r="AM417" s="99"/>
      <c r="AN417" s="99"/>
      <c r="AO417" s="99"/>
      <c r="AP417" s="99"/>
      <c r="AQ417" s="99"/>
      <c r="AR417" s="99"/>
      <c r="AS417" s="99"/>
      <c r="AT417" s="99"/>
      <c r="AU417" s="2"/>
      <c r="AW417" s="99"/>
      <c r="AX417" s="99"/>
      <c r="AY417" s="99"/>
    </row>
    <row r="418" spans="2:51" s="3" customFormat="1" x14ac:dyDescent="0.2">
      <c r="B418" s="114" t="s">
        <v>217</v>
      </c>
      <c r="C418" s="115" t="s">
        <v>596</v>
      </c>
      <c r="D418" s="116">
        <v>12000</v>
      </c>
      <c r="E418" s="117" t="s">
        <v>136</v>
      </c>
      <c r="F418" s="118" t="s">
        <v>137</v>
      </c>
      <c r="G418" s="118" t="s">
        <v>138</v>
      </c>
      <c r="H418" s="119" t="s">
        <v>139</v>
      </c>
      <c r="I418" s="145">
        <v>12</v>
      </c>
      <c r="J418" s="120">
        <v>44513</v>
      </c>
      <c r="K418" s="120">
        <v>44540</v>
      </c>
      <c r="L418" s="119" t="s">
        <v>137</v>
      </c>
      <c r="M418" s="121">
        <f t="shared" si="70"/>
        <v>14000</v>
      </c>
      <c r="N418" s="121">
        <f t="shared" si="71"/>
        <v>11000</v>
      </c>
      <c r="O418" s="122" t="str">
        <f t="shared" si="72"/>
        <v>No Yes None 14000 11000</v>
      </c>
      <c r="P418" s="123">
        <f>IF(H418="Casement-slider",16,VLOOKUP(O418,'2. Version 5.0 Criteria'!$B$6:$D$39,3,FALSE))</f>
        <v>3</v>
      </c>
      <c r="Q418" s="124" t="e">
        <f t="shared" si="76"/>
        <v>#N/A</v>
      </c>
      <c r="R418" s="124" t="e">
        <f t="shared" si="76"/>
        <v>#N/A</v>
      </c>
      <c r="S418" s="124">
        <f t="shared" si="76"/>
        <v>12</v>
      </c>
      <c r="T418" s="124" t="e">
        <f t="shared" si="76"/>
        <v>#N/A</v>
      </c>
      <c r="U418" s="124" t="e">
        <f t="shared" si="76"/>
        <v>#N/A</v>
      </c>
      <c r="V418" s="124" t="e">
        <f t="shared" si="76"/>
        <v>#N/A</v>
      </c>
      <c r="W418" s="124" t="e">
        <f t="shared" si="76"/>
        <v>#N/A</v>
      </c>
      <c r="X418" s="124" t="e">
        <f t="shared" si="76"/>
        <v>#N/A</v>
      </c>
      <c r="Y418" s="124" t="e">
        <f t="shared" si="76"/>
        <v>#N/A</v>
      </c>
      <c r="Z418" s="124" t="e">
        <f t="shared" si="76"/>
        <v>#N/A</v>
      </c>
      <c r="AA418" s="124" t="e">
        <f t="shared" si="76"/>
        <v>#N/A</v>
      </c>
      <c r="AB418" s="124" t="e">
        <f t="shared" si="76"/>
        <v>#N/A</v>
      </c>
      <c r="AC418" s="124" t="e">
        <f t="shared" si="76"/>
        <v>#N/A</v>
      </c>
      <c r="AD418" s="124" t="e">
        <f t="shared" si="76"/>
        <v>#N/A</v>
      </c>
      <c r="AE418" s="124" t="e">
        <f t="shared" si="76"/>
        <v>#N/A</v>
      </c>
      <c r="AF418" s="124" t="e">
        <f t="shared" si="76"/>
        <v>#N/A</v>
      </c>
      <c r="AG418" s="124" t="e">
        <f t="shared" si="75"/>
        <v>#N/A</v>
      </c>
      <c r="AH418" s="124" t="e">
        <f t="shared" si="75"/>
        <v>#N/A</v>
      </c>
      <c r="AJ418" s="98"/>
      <c r="AK418" s="99"/>
      <c r="AL418" s="99"/>
      <c r="AM418" s="99"/>
      <c r="AN418" s="99"/>
      <c r="AO418" s="99"/>
      <c r="AP418" s="99"/>
      <c r="AQ418" s="99"/>
      <c r="AR418" s="99"/>
      <c r="AS418" s="99"/>
      <c r="AT418" s="99"/>
      <c r="AU418" s="2"/>
      <c r="AW418" s="99"/>
      <c r="AX418" s="99"/>
      <c r="AY418" s="99"/>
    </row>
    <row r="419" spans="2:51" s="3" customFormat="1" x14ac:dyDescent="0.2">
      <c r="B419" s="114" t="s">
        <v>144</v>
      </c>
      <c r="C419" s="115" t="s">
        <v>597</v>
      </c>
      <c r="D419" s="116">
        <v>12000</v>
      </c>
      <c r="E419" s="117" t="s">
        <v>136</v>
      </c>
      <c r="F419" s="118" t="s">
        <v>137</v>
      </c>
      <c r="G419" s="118" t="s">
        <v>138</v>
      </c>
      <c r="H419" s="119" t="s">
        <v>139</v>
      </c>
      <c r="I419" s="145">
        <v>12</v>
      </c>
      <c r="J419" s="120">
        <v>43405</v>
      </c>
      <c r="K419" s="120">
        <v>43412</v>
      </c>
      <c r="L419" s="119" t="s">
        <v>138</v>
      </c>
      <c r="M419" s="121">
        <f t="shared" si="70"/>
        <v>14000</v>
      </c>
      <c r="N419" s="121">
        <f t="shared" si="71"/>
        <v>11000</v>
      </c>
      <c r="O419" s="122" t="str">
        <f t="shared" si="72"/>
        <v>No Yes None 14000 11000</v>
      </c>
      <c r="P419" s="123">
        <f>IF(H419="Casement-slider",16,VLOOKUP(O419,'2. Version 5.0 Criteria'!$B$6:$D$39,3,FALSE))</f>
        <v>3</v>
      </c>
      <c r="Q419" s="124" t="e">
        <f t="shared" si="76"/>
        <v>#N/A</v>
      </c>
      <c r="R419" s="124" t="e">
        <f t="shared" si="76"/>
        <v>#N/A</v>
      </c>
      <c r="S419" s="124">
        <f t="shared" si="76"/>
        <v>12</v>
      </c>
      <c r="T419" s="124" t="e">
        <f t="shared" si="76"/>
        <v>#N/A</v>
      </c>
      <c r="U419" s="124" t="e">
        <f t="shared" si="76"/>
        <v>#N/A</v>
      </c>
      <c r="V419" s="124" t="e">
        <f t="shared" si="76"/>
        <v>#N/A</v>
      </c>
      <c r="W419" s="124" t="e">
        <f t="shared" si="76"/>
        <v>#N/A</v>
      </c>
      <c r="X419" s="124" t="e">
        <f t="shared" si="76"/>
        <v>#N/A</v>
      </c>
      <c r="Y419" s="124" t="e">
        <f t="shared" si="76"/>
        <v>#N/A</v>
      </c>
      <c r="Z419" s="124" t="e">
        <f t="shared" si="76"/>
        <v>#N/A</v>
      </c>
      <c r="AA419" s="124" t="e">
        <f t="shared" si="76"/>
        <v>#N/A</v>
      </c>
      <c r="AB419" s="124" t="e">
        <f t="shared" si="76"/>
        <v>#N/A</v>
      </c>
      <c r="AC419" s="124" t="e">
        <f t="shared" si="76"/>
        <v>#N/A</v>
      </c>
      <c r="AD419" s="124" t="e">
        <f t="shared" si="76"/>
        <v>#N/A</v>
      </c>
      <c r="AE419" s="124" t="e">
        <f t="shared" si="76"/>
        <v>#N/A</v>
      </c>
      <c r="AF419" s="124" t="e">
        <f t="shared" si="76"/>
        <v>#N/A</v>
      </c>
      <c r="AG419" s="124" t="e">
        <f t="shared" si="75"/>
        <v>#N/A</v>
      </c>
      <c r="AH419" s="124" t="e">
        <f t="shared" si="75"/>
        <v>#N/A</v>
      </c>
      <c r="AJ419" s="98"/>
      <c r="AK419" s="99"/>
      <c r="AL419" s="99"/>
      <c r="AM419" s="99"/>
      <c r="AN419" s="99"/>
      <c r="AO419" s="99"/>
      <c r="AP419" s="99"/>
      <c r="AQ419" s="99"/>
      <c r="AR419" s="99"/>
      <c r="AS419" s="99"/>
      <c r="AT419" s="99"/>
      <c r="AU419" s="2"/>
      <c r="AW419" s="99"/>
      <c r="AX419" s="99"/>
      <c r="AY419" s="99"/>
    </row>
    <row r="420" spans="2:51" s="3" customFormat="1" x14ac:dyDescent="0.2">
      <c r="B420" s="114" t="s">
        <v>144</v>
      </c>
      <c r="C420" s="115" t="s">
        <v>598</v>
      </c>
      <c r="D420" s="116">
        <v>12000</v>
      </c>
      <c r="E420" s="117" t="s">
        <v>136</v>
      </c>
      <c r="F420" s="118" t="s">
        <v>137</v>
      </c>
      <c r="G420" s="118" t="s">
        <v>138</v>
      </c>
      <c r="H420" s="119" t="s">
        <v>139</v>
      </c>
      <c r="I420" s="145">
        <v>12</v>
      </c>
      <c r="J420" s="120">
        <v>44013</v>
      </c>
      <c r="K420" s="120">
        <v>44032</v>
      </c>
      <c r="L420" s="119" t="s">
        <v>137</v>
      </c>
      <c r="M420" s="121">
        <f t="shared" si="70"/>
        <v>14000</v>
      </c>
      <c r="N420" s="121">
        <f t="shared" si="71"/>
        <v>11000</v>
      </c>
      <c r="O420" s="122" t="str">
        <f t="shared" si="72"/>
        <v>No Yes None 14000 11000</v>
      </c>
      <c r="P420" s="123">
        <f>IF(H420="Casement-slider",16,VLOOKUP(O420,'2. Version 5.0 Criteria'!$B$6:$D$39,3,FALSE))</f>
        <v>3</v>
      </c>
      <c r="Q420" s="124" t="e">
        <f t="shared" si="76"/>
        <v>#N/A</v>
      </c>
      <c r="R420" s="124" t="e">
        <f t="shared" si="76"/>
        <v>#N/A</v>
      </c>
      <c r="S420" s="124">
        <f t="shared" si="76"/>
        <v>12</v>
      </c>
      <c r="T420" s="124" t="e">
        <f t="shared" si="76"/>
        <v>#N/A</v>
      </c>
      <c r="U420" s="124" t="e">
        <f t="shared" si="76"/>
        <v>#N/A</v>
      </c>
      <c r="V420" s="124" t="e">
        <f t="shared" si="76"/>
        <v>#N/A</v>
      </c>
      <c r="W420" s="124" t="e">
        <f t="shared" si="76"/>
        <v>#N/A</v>
      </c>
      <c r="X420" s="124" t="e">
        <f t="shared" si="76"/>
        <v>#N/A</v>
      </c>
      <c r="Y420" s="124" t="e">
        <f t="shared" si="76"/>
        <v>#N/A</v>
      </c>
      <c r="Z420" s="124" t="e">
        <f t="shared" si="76"/>
        <v>#N/A</v>
      </c>
      <c r="AA420" s="124" t="e">
        <f t="shared" si="76"/>
        <v>#N/A</v>
      </c>
      <c r="AB420" s="124" t="e">
        <f t="shared" si="76"/>
        <v>#N/A</v>
      </c>
      <c r="AC420" s="124" t="e">
        <f t="shared" si="76"/>
        <v>#N/A</v>
      </c>
      <c r="AD420" s="124" t="e">
        <f t="shared" si="76"/>
        <v>#N/A</v>
      </c>
      <c r="AE420" s="124" t="e">
        <f t="shared" si="76"/>
        <v>#N/A</v>
      </c>
      <c r="AF420" s="124" t="e">
        <f t="shared" si="76"/>
        <v>#N/A</v>
      </c>
      <c r="AG420" s="124" t="e">
        <f t="shared" si="75"/>
        <v>#N/A</v>
      </c>
      <c r="AH420" s="124" t="e">
        <f t="shared" si="75"/>
        <v>#N/A</v>
      </c>
      <c r="AJ420" s="98"/>
      <c r="AK420" s="99"/>
      <c r="AL420" s="99"/>
      <c r="AM420" s="99"/>
      <c r="AN420" s="99"/>
      <c r="AO420" s="99"/>
      <c r="AP420" s="99"/>
      <c r="AQ420" s="99"/>
      <c r="AR420" s="99"/>
      <c r="AS420" s="99"/>
      <c r="AT420" s="99"/>
      <c r="AU420" s="2"/>
      <c r="AW420" s="99"/>
      <c r="AX420" s="99"/>
      <c r="AY420" s="99"/>
    </row>
    <row r="421" spans="2:51" s="3" customFormat="1" x14ac:dyDescent="0.2">
      <c r="B421" s="114" t="s">
        <v>222</v>
      </c>
      <c r="C421" s="115" t="s">
        <v>599</v>
      </c>
      <c r="D421" s="116">
        <v>12000</v>
      </c>
      <c r="E421" s="117" t="s">
        <v>136</v>
      </c>
      <c r="F421" s="118" t="s">
        <v>137</v>
      </c>
      <c r="G421" s="118" t="s">
        <v>138</v>
      </c>
      <c r="H421" s="119" t="s">
        <v>139</v>
      </c>
      <c r="I421" s="145">
        <v>12</v>
      </c>
      <c r="J421" s="120">
        <v>44211</v>
      </c>
      <c r="K421" s="120">
        <v>44224</v>
      </c>
      <c r="L421" s="119" t="s">
        <v>138</v>
      </c>
      <c r="M421" s="121">
        <f t="shared" si="70"/>
        <v>14000</v>
      </c>
      <c r="N421" s="121">
        <f t="shared" si="71"/>
        <v>11000</v>
      </c>
      <c r="O421" s="122" t="str">
        <f t="shared" si="72"/>
        <v>No Yes None 14000 11000</v>
      </c>
      <c r="P421" s="123">
        <f>IF(H421="Casement-slider",16,VLOOKUP(O421,'2. Version 5.0 Criteria'!$B$6:$D$39,3,FALSE))</f>
        <v>3</v>
      </c>
      <c r="Q421" s="124" t="e">
        <f t="shared" si="76"/>
        <v>#N/A</v>
      </c>
      <c r="R421" s="124" t="e">
        <f t="shared" si="76"/>
        <v>#N/A</v>
      </c>
      <c r="S421" s="124">
        <f t="shared" si="76"/>
        <v>12</v>
      </c>
      <c r="T421" s="124" t="e">
        <f t="shared" si="76"/>
        <v>#N/A</v>
      </c>
      <c r="U421" s="124" t="e">
        <f t="shared" si="76"/>
        <v>#N/A</v>
      </c>
      <c r="V421" s="124" t="e">
        <f t="shared" si="76"/>
        <v>#N/A</v>
      </c>
      <c r="W421" s="124" t="e">
        <f t="shared" si="76"/>
        <v>#N/A</v>
      </c>
      <c r="X421" s="124" t="e">
        <f t="shared" si="76"/>
        <v>#N/A</v>
      </c>
      <c r="Y421" s="124" t="e">
        <f t="shared" si="76"/>
        <v>#N/A</v>
      </c>
      <c r="Z421" s="124" t="e">
        <f t="shared" si="76"/>
        <v>#N/A</v>
      </c>
      <c r="AA421" s="124" t="e">
        <f t="shared" si="76"/>
        <v>#N/A</v>
      </c>
      <c r="AB421" s="124" t="e">
        <f t="shared" si="76"/>
        <v>#N/A</v>
      </c>
      <c r="AC421" s="124" t="e">
        <f t="shared" si="76"/>
        <v>#N/A</v>
      </c>
      <c r="AD421" s="124" t="e">
        <f t="shared" si="76"/>
        <v>#N/A</v>
      </c>
      <c r="AE421" s="124" t="e">
        <f t="shared" si="76"/>
        <v>#N/A</v>
      </c>
      <c r="AF421" s="124" t="e">
        <f t="shared" si="76"/>
        <v>#N/A</v>
      </c>
      <c r="AG421" s="124" t="e">
        <f t="shared" si="75"/>
        <v>#N/A</v>
      </c>
      <c r="AH421" s="124" t="e">
        <f t="shared" si="75"/>
        <v>#N/A</v>
      </c>
      <c r="AJ421" s="98"/>
      <c r="AK421" s="99"/>
      <c r="AL421" s="99"/>
      <c r="AM421" s="99"/>
      <c r="AN421" s="99"/>
      <c r="AO421" s="99"/>
      <c r="AP421" s="99"/>
      <c r="AQ421" s="99"/>
      <c r="AR421" s="99"/>
      <c r="AS421" s="99"/>
      <c r="AT421" s="99"/>
      <c r="AU421" s="2"/>
      <c r="AW421" s="99"/>
      <c r="AX421" s="99"/>
      <c r="AY421" s="99"/>
    </row>
    <row r="422" spans="2:51" s="3" customFormat="1" x14ac:dyDescent="0.2">
      <c r="B422" s="114" t="s">
        <v>222</v>
      </c>
      <c r="C422" s="115" t="s">
        <v>435</v>
      </c>
      <c r="D422" s="116">
        <v>12000</v>
      </c>
      <c r="E422" s="117" t="s">
        <v>136</v>
      </c>
      <c r="F422" s="118" t="s">
        <v>137</v>
      </c>
      <c r="G422" s="118" t="s">
        <v>138</v>
      </c>
      <c r="H422" s="119" t="s">
        <v>139</v>
      </c>
      <c r="I422" s="145">
        <v>12</v>
      </c>
      <c r="J422" s="120">
        <v>44658</v>
      </c>
      <c r="K422" s="120">
        <v>44658</v>
      </c>
      <c r="L422" s="119" t="s">
        <v>137</v>
      </c>
      <c r="M422" s="121">
        <f t="shared" si="70"/>
        <v>14000</v>
      </c>
      <c r="N422" s="121">
        <f t="shared" si="71"/>
        <v>11000</v>
      </c>
      <c r="O422" s="122" t="str">
        <f t="shared" si="72"/>
        <v>No Yes None 14000 11000</v>
      </c>
      <c r="P422" s="123">
        <f>IF(H422="Casement-slider",16,VLOOKUP(O422,'2. Version 5.0 Criteria'!$B$6:$D$39,3,FALSE))</f>
        <v>3</v>
      </c>
      <c r="Q422" s="124" t="e">
        <f t="shared" si="76"/>
        <v>#N/A</v>
      </c>
      <c r="R422" s="124" t="e">
        <f t="shared" si="76"/>
        <v>#N/A</v>
      </c>
      <c r="S422" s="124">
        <f t="shared" si="76"/>
        <v>12</v>
      </c>
      <c r="T422" s="124" t="e">
        <f t="shared" si="76"/>
        <v>#N/A</v>
      </c>
      <c r="U422" s="124" t="e">
        <f t="shared" si="76"/>
        <v>#N/A</v>
      </c>
      <c r="V422" s="124" t="e">
        <f t="shared" si="76"/>
        <v>#N/A</v>
      </c>
      <c r="W422" s="124" t="e">
        <f t="shared" si="76"/>
        <v>#N/A</v>
      </c>
      <c r="X422" s="124" t="e">
        <f t="shared" si="76"/>
        <v>#N/A</v>
      </c>
      <c r="Y422" s="124" t="e">
        <f t="shared" si="76"/>
        <v>#N/A</v>
      </c>
      <c r="Z422" s="124" t="e">
        <f t="shared" si="76"/>
        <v>#N/A</v>
      </c>
      <c r="AA422" s="124" t="e">
        <f t="shared" si="76"/>
        <v>#N/A</v>
      </c>
      <c r="AB422" s="124" t="e">
        <f t="shared" si="76"/>
        <v>#N/A</v>
      </c>
      <c r="AC422" s="124" t="e">
        <f t="shared" si="76"/>
        <v>#N/A</v>
      </c>
      <c r="AD422" s="124" t="e">
        <f t="shared" si="76"/>
        <v>#N/A</v>
      </c>
      <c r="AE422" s="124" t="e">
        <f t="shared" si="76"/>
        <v>#N/A</v>
      </c>
      <c r="AF422" s="124" t="e">
        <f t="shared" si="76"/>
        <v>#N/A</v>
      </c>
      <c r="AG422" s="124" t="e">
        <f t="shared" si="75"/>
        <v>#N/A</v>
      </c>
      <c r="AH422" s="124" t="e">
        <f t="shared" si="75"/>
        <v>#N/A</v>
      </c>
      <c r="AJ422" s="98"/>
      <c r="AK422" s="99"/>
      <c r="AL422" s="99"/>
      <c r="AM422" s="99"/>
      <c r="AN422" s="99"/>
      <c r="AO422" s="99"/>
      <c r="AP422" s="99"/>
      <c r="AQ422" s="99"/>
      <c r="AR422" s="99"/>
      <c r="AS422" s="99"/>
      <c r="AT422" s="99"/>
      <c r="AU422" s="2"/>
      <c r="AW422" s="99"/>
      <c r="AX422" s="99"/>
      <c r="AY422" s="99"/>
    </row>
    <row r="423" spans="2:51" s="3" customFormat="1" x14ac:dyDescent="0.2">
      <c r="B423" s="114" t="s">
        <v>224</v>
      </c>
      <c r="C423" s="115" t="s">
        <v>600</v>
      </c>
      <c r="D423" s="116">
        <v>12000</v>
      </c>
      <c r="E423" s="117" t="s">
        <v>136</v>
      </c>
      <c r="F423" s="118" t="s">
        <v>137</v>
      </c>
      <c r="G423" s="118" t="s">
        <v>138</v>
      </c>
      <c r="H423" s="119" t="s">
        <v>139</v>
      </c>
      <c r="I423" s="145">
        <v>12</v>
      </c>
      <c r="J423" s="120">
        <v>43066</v>
      </c>
      <c r="K423" s="120">
        <v>43066</v>
      </c>
      <c r="L423" s="119" t="s">
        <v>138</v>
      </c>
      <c r="M423" s="121">
        <f t="shared" si="70"/>
        <v>14000</v>
      </c>
      <c r="N423" s="121">
        <f t="shared" si="71"/>
        <v>11000</v>
      </c>
      <c r="O423" s="122" t="str">
        <f t="shared" si="72"/>
        <v>No Yes None 14000 11000</v>
      </c>
      <c r="P423" s="123">
        <f>IF(H423="Casement-slider",16,VLOOKUP(O423,'2. Version 5.0 Criteria'!$B$6:$D$39,3,FALSE))</f>
        <v>3</v>
      </c>
      <c r="Q423" s="124" t="e">
        <f t="shared" si="76"/>
        <v>#N/A</v>
      </c>
      <c r="R423" s="124" t="e">
        <f t="shared" si="76"/>
        <v>#N/A</v>
      </c>
      <c r="S423" s="124">
        <f t="shared" si="76"/>
        <v>12</v>
      </c>
      <c r="T423" s="124" t="e">
        <f t="shared" si="76"/>
        <v>#N/A</v>
      </c>
      <c r="U423" s="124" t="e">
        <f t="shared" si="76"/>
        <v>#N/A</v>
      </c>
      <c r="V423" s="124" t="e">
        <f t="shared" si="76"/>
        <v>#N/A</v>
      </c>
      <c r="W423" s="124" t="e">
        <f t="shared" si="76"/>
        <v>#N/A</v>
      </c>
      <c r="X423" s="124" t="e">
        <f t="shared" si="76"/>
        <v>#N/A</v>
      </c>
      <c r="Y423" s="124" t="e">
        <f t="shared" si="76"/>
        <v>#N/A</v>
      </c>
      <c r="Z423" s="124" t="e">
        <f t="shared" si="76"/>
        <v>#N/A</v>
      </c>
      <c r="AA423" s="124" t="e">
        <f t="shared" si="76"/>
        <v>#N/A</v>
      </c>
      <c r="AB423" s="124" t="e">
        <f t="shared" si="76"/>
        <v>#N/A</v>
      </c>
      <c r="AC423" s="124" t="e">
        <f t="shared" si="76"/>
        <v>#N/A</v>
      </c>
      <c r="AD423" s="124" t="e">
        <f t="shared" si="76"/>
        <v>#N/A</v>
      </c>
      <c r="AE423" s="124" t="e">
        <f t="shared" si="76"/>
        <v>#N/A</v>
      </c>
      <c r="AF423" s="124" t="e">
        <f t="shared" si="76"/>
        <v>#N/A</v>
      </c>
      <c r="AG423" s="124" t="e">
        <f t="shared" si="75"/>
        <v>#N/A</v>
      </c>
      <c r="AH423" s="124" t="e">
        <f t="shared" si="75"/>
        <v>#N/A</v>
      </c>
      <c r="AJ423" s="98"/>
      <c r="AK423" s="99"/>
      <c r="AL423" s="99"/>
      <c r="AM423" s="99"/>
      <c r="AN423" s="99"/>
      <c r="AO423" s="99"/>
      <c r="AP423" s="99"/>
      <c r="AQ423" s="99"/>
      <c r="AR423" s="99"/>
      <c r="AS423" s="99"/>
      <c r="AT423" s="99"/>
      <c r="AU423" s="2"/>
      <c r="AW423" s="99"/>
      <c r="AX423" s="99"/>
      <c r="AY423" s="99"/>
    </row>
    <row r="424" spans="2:51" s="3" customFormat="1" x14ac:dyDescent="0.2">
      <c r="B424" s="114" t="s">
        <v>224</v>
      </c>
      <c r="C424" s="115" t="s">
        <v>601</v>
      </c>
      <c r="D424" s="116">
        <v>12000</v>
      </c>
      <c r="E424" s="117" t="s">
        <v>136</v>
      </c>
      <c r="F424" s="118" t="s">
        <v>137</v>
      </c>
      <c r="G424" s="118" t="s">
        <v>138</v>
      </c>
      <c r="H424" s="119" t="s">
        <v>139</v>
      </c>
      <c r="I424" s="145">
        <v>12</v>
      </c>
      <c r="J424" s="120">
        <v>43829</v>
      </c>
      <c r="K424" s="120">
        <v>43829</v>
      </c>
      <c r="L424" s="119" t="s">
        <v>137</v>
      </c>
      <c r="M424" s="121">
        <f t="shared" si="70"/>
        <v>14000</v>
      </c>
      <c r="N424" s="121">
        <f t="shared" si="71"/>
        <v>11000</v>
      </c>
      <c r="O424" s="122" t="str">
        <f t="shared" si="72"/>
        <v>No Yes None 14000 11000</v>
      </c>
      <c r="P424" s="123">
        <f>IF(H424="Casement-slider",16,VLOOKUP(O424,'2. Version 5.0 Criteria'!$B$6:$D$39,3,FALSE))</f>
        <v>3</v>
      </c>
      <c r="Q424" s="124" t="e">
        <f t="shared" si="76"/>
        <v>#N/A</v>
      </c>
      <c r="R424" s="124" t="e">
        <f t="shared" si="76"/>
        <v>#N/A</v>
      </c>
      <c r="S424" s="124">
        <f t="shared" si="76"/>
        <v>12</v>
      </c>
      <c r="T424" s="124" t="e">
        <f t="shared" si="76"/>
        <v>#N/A</v>
      </c>
      <c r="U424" s="124" t="e">
        <f t="shared" si="76"/>
        <v>#N/A</v>
      </c>
      <c r="V424" s="124" t="e">
        <f t="shared" si="76"/>
        <v>#N/A</v>
      </c>
      <c r="W424" s="124" t="e">
        <f t="shared" si="76"/>
        <v>#N/A</v>
      </c>
      <c r="X424" s="124" t="e">
        <f t="shared" si="76"/>
        <v>#N/A</v>
      </c>
      <c r="Y424" s="124" t="e">
        <f t="shared" si="76"/>
        <v>#N/A</v>
      </c>
      <c r="Z424" s="124" t="e">
        <f t="shared" si="76"/>
        <v>#N/A</v>
      </c>
      <c r="AA424" s="124" t="e">
        <f t="shared" si="76"/>
        <v>#N/A</v>
      </c>
      <c r="AB424" s="124" t="e">
        <f t="shared" si="76"/>
        <v>#N/A</v>
      </c>
      <c r="AC424" s="124" t="e">
        <f t="shared" si="76"/>
        <v>#N/A</v>
      </c>
      <c r="AD424" s="124" t="e">
        <f t="shared" si="76"/>
        <v>#N/A</v>
      </c>
      <c r="AE424" s="124" t="e">
        <f t="shared" si="76"/>
        <v>#N/A</v>
      </c>
      <c r="AF424" s="124" t="e">
        <f t="shared" si="76"/>
        <v>#N/A</v>
      </c>
      <c r="AG424" s="124" t="e">
        <f t="shared" si="75"/>
        <v>#N/A</v>
      </c>
      <c r="AH424" s="124" t="e">
        <f t="shared" si="75"/>
        <v>#N/A</v>
      </c>
      <c r="AJ424" s="98"/>
      <c r="AK424" s="99"/>
      <c r="AL424" s="99"/>
      <c r="AM424" s="99"/>
      <c r="AN424" s="99"/>
      <c r="AO424" s="99"/>
      <c r="AP424" s="99"/>
      <c r="AQ424" s="99"/>
      <c r="AR424" s="99"/>
      <c r="AS424" s="99"/>
      <c r="AT424" s="99"/>
      <c r="AU424" s="2"/>
      <c r="AW424" s="99"/>
      <c r="AX424" s="99"/>
      <c r="AY424" s="99"/>
    </row>
    <row r="425" spans="2:51" s="3" customFormat="1" x14ac:dyDescent="0.2">
      <c r="B425" s="114" t="s">
        <v>458</v>
      </c>
      <c r="C425" s="115" t="s">
        <v>586</v>
      </c>
      <c r="D425" s="116">
        <v>12000</v>
      </c>
      <c r="E425" s="117" t="s">
        <v>136</v>
      </c>
      <c r="F425" s="118" t="s">
        <v>137</v>
      </c>
      <c r="G425" s="118" t="s">
        <v>138</v>
      </c>
      <c r="H425" s="119" t="s">
        <v>139</v>
      </c>
      <c r="I425" s="145">
        <v>12</v>
      </c>
      <c r="J425" s="120">
        <v>43826</v>
      </c>
      <c r="K425" s="120">
        <v>43826</v>
      </c>
      <c r="L425" s="119" t="s">
        <v>138</v>
      </c>
      <c r="M425" s="121">
        <f t="shared" si="70"/>
        <v>14000</v>
      </c>
      <c r="N425" s="121">
        <f t="shared" si="71"/>
        <v>11000</v>
      </c>
      <c r="O425" s="122" t="str">
        <f t="shared" si="72"/>
        <v>No Yes None 14000 11000</v>
      </c>
      <c r="P425" s="123">
        <f>IF(H425="Casement-slider",16,VLOOKUP(O425,'2. Version 5.0 Criteria'!$B$6:$D$39,3,FALSE))</f>
        <v>3</v>
      </c>
      <c r="Q425" s="124" t="e">
        <f t="shared" si="76"/>
        <v>#N/A</v>
      </c>
      <c r="R425" s="124" t="e">
        <f t="shared" si="76"/>
        <v>#N/A</v>
      </c>
      <c r="S425" s="124">
        <f t="shared" si="76"/>
        <v>12</v>
      </c>
      <c r="T425" s="124" t="e">
        <f t="shared" si="76"/>
        <v>#N/A</v>
      </c>
      <c r="U425" s="124" t="e">
        <f t="shared" si="76"/>
        <v>#N/A</v>
      </c>
      <c r="V425" s="124" t="e">
        <f t="shared" si="76"/>
        <v>#N/A</v>
      </c>
      <c r="W425" s="124" t="e">
        <f t="shared" si="76"/>
        <v>#N/A</v>
      </c>
      <c r="X425" s="124" t="e">
        <f t="shared" si="76"/>
        <v>#N/A</v>
      </c>
      <c r="Y425" s="124" t="e">
        <f t="shared" si="76"/>
        <v>#N/A</v>
      </c>
      <c r="Z425" s="124" t="e">
        <f t="shared" si="76"/>
        <v>#N/A</v>
      </c>
      <c r="AA425" s="124" t="e">
        <f t="shared" si="76"/>
        <v>#N/A</v>
      </c>
      <c r="AB425" s="124" t="e">
        <f t="shared" si="76"/>
        <v>#N/A</v>
      </c>
      <c r="AC425" s="124" t="e">
        <f t="shared" si="76"/>
        <v>#N/A</v>
      </c>
      <c r="AD425" s="124" t="e">
        <f t="shared" si="76"/>
        <v>#N/A</v>
      </c>
      <c r="AE425" s="124" t="e">
        <f t="shared" si="76"/>
        <v>#N/A</v>
      </c>
      <c r="AF425" s="124" t="e">
        <f t="shared" si="76"/>
        <v>#N/A</v>
      </c>
      <c r="AG425" s="124" t="e">
        <f t="shared" si="75"/>
        <v>#N/A</v>
      </c>
      <c r="AH425" s="124" t="e">
        <f t="shared" si="75"/>
        <v>#N/A</v>
      </c>
      <c r="AJ425" s="98"/>
      <c r="AK425" s="99"/>
      <c r="AL425" s="99"/>
      <c r="AM425" s="99"/>
      <c r="AN425" s="99"/>
      <c r="AO425" s="99"/>
      <c r="AP425" s="99"/>
      <c r="AQ425" s="99"/>
      <c r="AR425" s="99"/>
      <c r="AS425" s="99"/>
      <c r="AT425" s="99"/>
      <c r="AU425" s="2"/>
      <c r="AW425" s="99"/>
      <c r="AX425" s="99"/>
      <c r="AY425" s="99"/>
    </row>
    <row r="426" spans="2:51" s="3" customFormat="1" x14ac:dyDescent="0.2">
      <c r="B426" s="114" t="s">
        <v>228</v>
      </c>
      <c r="C426" s="115" t="s">
        <v>602</v>
      </c>
      <c r="D426" s="116">
        <v>12000</v>
      </c>
      <c r="E426" s="117" t="s">
        <v>136</v>
      </c>
      <c r="F426" s="118" t="s">
        <v>137</v>
      </c>
      <c r="G426" s="118" t="s">
        <v>138</v>
      </c>
      <c r="H426" s="119" t="s">
        <v>139</v>
      </c>
      <c r="I426" s="145">
        <v>12</v>
      </c>
      <c r="J426" s="120">
        <v>43115</v>
      </c>
      <c r="K426" s="120">
        <v>43115</v>
      </c>
      <c r="L426" s="119" t="s">
        <v>138</v>
      </c>
      <c r="M426" s="121">
        <f t="shared" si="70"/>
        <v>14000</v>
      </c>
      <c r="N426" s="121">
        <f t="shared" si="71"/>
        <v>11000</v>
      </c>
      <c r="O426" s="122" t="str">
        <f t="shared" si="72"/>
        <v>No Yes None 14000 11000</v>
      </c>
      <c r="P426" s="123">
        <f>IF(H426="Casement-slider",16,VLOOKUP(O426,'2. Version 5.0 Criteria'!$B$6:$D$39,3,FALSE))</f>
        <v>3</v>
      </c>
      <c r="Q426" s="124" t="e">
        <f t="shared" si="76"/>
        <v>#N/A</v>
      </c>
      <c r="R426" s="124" t="e">
        <f t="shared" si="76"/>
        <v>#N/A</v>
      </c>
      <c r="S426" s="124">
        <f t="shared" si="76"/>
        <v>12</v>
      </c>
      <c r="T426" s="124" t="e">
        <f t="shared" si="76"/>
        <v>#N/A</v>
      </c>
      <c r="U426" s="124" t="e">
        <f t="shared" si="76"/>
        <v>#N/A</v>
      </c>
      <c r="V426" s="124" t="e">
        <f t="shared" si="76"/>
        <v>#N/A</v>
      </c>
      <c r="W426" s="124" t="e">
        <f t="shared" si="76"/>
        <v>#N/A</v>
      </c>
      <c r="X426" s="124" t="e">
        <f t="shared" si="76"/>
        <v>#N/A</v>
      </c>
      <c r="Y426" s="124" t="e">
        <f t="shared" si="76"/>
        <v>#N/A</v>
      </c>
      <c r="Z426" s="124" t="e">
        <f t="shared" si="76"/>
        <v>#N/A</v>
      </c>
      <c r="AA426" s="124" t="e">
        <f t="shared" si="76"/>
        <v>#N/A</v>
      </c>
      <c r="AB426" s="124" t="e">
        <f t="shared" si="76"/>
        <v>#N/A</v>
      </c>
      <c r="AC426" s="124" t="e">
        <f t="shared" si="76"/>
        <v>#N/A</v>
      </c>
      <c r="AD426" s="124" t="e">
        <f t="shared" si="76"/>
        <v>#N/A</v>
      </c>
      <c r="AE426" s="124" t="e">
        <f t="shared" si="76"/>
        <v>#N/A</v>
      </c>
      <c r="AF426" s="124" t="e">
        <f t="shared" si="76"/>
        <v>#N/A</v>
      </c>
      <c r="AG426" s="124" t="e">
        <f t="shared" si="75"/>
        <v>#N/A</v>
      </c>
      <c r="AH426" s="124" t="e">
        <f t="shared" si="75"/>
        <v>#N/A</v>
      </c>
      <c r="AJ426" s="98"/>
      <c r="AK426" s="99"/>
      <c r="AL426" s="99"/>
      <c r="AM426" s="99"/>
      <c r="AN426" s="99"/>
      <c r="AO426" s="99"/>
      <c r="AP426" s="99"/>
      <c r="AQ426" s="99"/>
      <c r="AR426" s="99"/>
      <c r="AS426" s="99"/>
      <c r="AT426" s="99"/>
      <c r="AU426" s="2"/>
      <c r="AW426" s="99"/>
      <c r="AX426" s="99"/>
      <c r="AY426" s="99"/>
    </row>
    <row r="427" spans="2:51" s="3" customFormat="1" x14ac:dyDescent="0.2">
      <c r="B427" s="114" t="s">
        <v>228</v>
      </c>
      <c r="C427" s="115" t="s">
        <v>603</v>
      </c>
      <c r="D427" s="116">
        <v>12000</v>
      </c>
      <c r="E427" s="117" t="s">
        <v>136</v>
      </c>
      <c r="F427" s="118" t="s">
        <v>137</v>
      </c>
      <c r="G427" s="118" t="s">
        <v>138</v>
      </c>
      <c r="H427" s="119" t="s">
        <v>139</v>
      </c>
      <c r="I427" s="145">
        <v>12</v>
      </c>
      <c r="J427" s="120">
        <v>43976</v>
      </c>
      <c r="K427" s="120">
        <v>43977</v>
      </c>
      <c r="L427" s="119" t="s">
        <v>137</v>
      </c>
      <c r="M427" s="121">
        <f t="shared" si="70"/>
        <v>14000</v>
      </c>
      <c r="N427" s="121">
        <f t="shared" si="71"/>
        <v>11000</v>
      </c>
      <c r="O427" s="122" t="str">
        <f t="shared" si="72"/>
        <v>No Yes None 14000 11000</v>
      </c>
      <c r="P427" s="123">
        <f>IF(H427="Casement-slider",16,VLOOKUP(O427,'2. Version 5.0 Criteria'!$B$6:$D$39,3,FALSE))</f>
        <v>3</v>
      </c>
      <c r="Q427" s="124" t="e">
        <f t="shared" si="76"/>
        <v>#N/A</v>
      </c>
      <c r="R427" s="124" t="e">
        <f t="shared" si="76"/>
        <v>#N/A</v>
      </c>
      <c r="S427" s="124">
        <f t="shared" si="76"/>
        <v>12</v>
      </c>
      <c r="T427" s="124" t="e">
        <f t="shared" si="76"/>
        <v>#N/A</v>
      </c>
      <c r="U427" s="124" t="e">
        <f t="shared" si="76"/>
        <v>#N/A</v>
      </c>
      <c r="V427" s="124" t="e">
        <f t="shared" si="76"/>
        <v>#N/A</v>
      </c>
      <c r="W427" s="124" t="e">
        <f t="shared" si="76"/>
        <v>#N/A</v>
      </c>
      <c r="X427" s="124" t="e">
        <f t="shared" si="76"/>
        <v>#N/A</v>
      </c>
      <c r="Y427" s="124" t="e">
        <f t="shared" si="76"/>
        <v>#N/A</v>
      </c>
      <c r="Z427" s="124" t="e">
        <f t="shared" si="76"/>
        <v>#N/A</v>
      </c>
      <c r="AA427" s="124" t="e">
        <f t="shared" si="76"/>
        <v>#N/A</v>
      </c>
      <c r="AB427" s="124" t="e">
        <f t="shared" si="76"/>
        <v>#N/A</v>
      </c>
      <c r="AC427" s="124" t="e">
        <f t="shared" si="76"/>
        <v>#N/A</v>
      </c>
      <c r="AD427" s="124" t="e">
        <f t="shared" si="76"/>
        <v>#N/A</v>
      </c>
      <c r="AE427" s="124" t="e">
        <f t="shared" si="76"/>
        <v>#N/A</v>
      </c>
      <c r="AF427" s="124" t="e">
        <f t="shared" si="76"/>
        <v>#N/A</v>
      </c>
      <c r="AG427" s="124" t="e">
        <f t="shared" si="75"/>
        <v>#N/A</v>
      </c>
      <c r="AH427" s="124" t="e">
        <f t="shared" si="75"/>
        <v>#N/A</v>
      </c>
      <c r="AJ427" s="98"/>
      <c r="AK427" s="99"/>
      <c r="AL427" s="99"/>
      <c r="AM427" s="99"/>
      <c r="AN427" s="99"/>
      <c r="AO427" s="99"/>
      <c r="AP427" s="99"/>
      <c r="AQ427" s="99"/>
      <c r="AR427" s="99"/>
      <c r="AS427" s="99"/>
      <c r="AT427" s="99"/>
      <c r="AU427" s="2"/>
      <c r="AW427" s="99"/>
      <c r="AX427" s="99"/>
      <c r="AY427" s="99"/>
    </row>
    <row r="428" spans="2:51" s="3" customFormat="1" x14ac:dyDescent="0.2">
      <c r="B428" s="114" t="s">
        <v>228</v>
      </c>
      <c r="C428" s="115" t="s">
        <v>604</v>
      </c>
      <c r="D428" s="116">
        <v>12000</v>
      </c>
      <c r="E428" s="117" t="s">
        <v>136</v>
      </c>
      <c r="F428" s="118" t="s">
        <v>137</v>
      </c>
      <c r="G428" s="118" t="s">
        <v>138</v>
      </c>
      <c r="H428" s="119" t="s">
        <v>139</v>
      </c>
      <c r="I428" s="145">
        <v>12</v>
      </c>
      <c r="J428" s="120">
        <v>44232</v>
      </c>
      <c r="K428" s="120">
        <v>44282</v>
      </c>
      <c r="L428" s="119" t="s">
        <v>137</v>
      </c>
      <c r="M428" s="121">
        <f t="shared" si="70"/>
        <v>14000</v>
      </c>
      <c r="N428" s="121">
        <f t="shared" si="71"/>
        <v>11000</v>
      </c>
      <c r="O428" s="122" t="str">
        <f t="shared" si="72"/>
        <v>No Yes None 14000 11000</v>
      </c>
      <c r="P428" s="123">
        <f>IF(H428="Casement-slider",16,VLOOKUP(O428,'2. Version 5.0 Criteria'!$B$6:$D$39,3,FALSE))</f>
        <v>3</v>
      </c>
      <c r="Q428" s="124" t="e">
        <f t="shared" si="76"/>
        <v>#N/A</v>
      </c>
      <c r="R428" s="124" t="e">
        <f t="shared" si="76"/>
        <v>#N/A</v>
      </c>
      <c r="S428" s="124">
        <f t="shared" si="76"/>
        <v>12</v>
      </c>
      <c r="T428" s="124" t="e">
        <f t="shared" si="76"/>
        <v>#N/A</v>
      </c>
      <c r="U428" s="124" t="e">
        <f t="shared" si="76"/>
        <v>#N/A</v>
      </c>
      <c r="V428" s="124" t="e">
        <f t="shared" si="76"/>
        <v>#N/A</v>
      </c>
      <c r="W428" s="124" t="e">
        <f t="shared" si="76"/>
        <v>#N/A</v>
      </c>
      <c r="X428" s="124" t="e">
        <f t="shared" si="76"/>
        <v>#N/A</v>
      </c>
      <c r="Y428" s="124" t="e">
        <f t="shared" si="76"/>
        <v>#N/A</v>
      </c>
      <c r="Z428" s="124" t="e">
        <f t="shared" si="76"/>
        <v>#N/A</v>
      </c>
      <c r="AA428" s="124" t="e">
        <f t="shared" si="76"/>
        <v>#N/A</v>
      </c>
      <c r="AB428" s="124" t="e">
        <f t="shared" si="76"/>
        <v>#N/A</v>
      </c>
      <c r="AC428" s="124" t="e">
        <f t="shared" si="76"/>
        <v>#N/A</v>
      </c>
      <c r="AD428" s="124" t="e">
        <f t="shared" si="76"/>
        <v>#N/A</v>
      </c>
      <c r="AE428" s="124" t="e">
        <f t="shared" si="76"/>
        <v>#N/A</v>
      </c>
      <c r="AF428" s="124" t="e">
        <f t="shared" si="76"/>
        <v>#N/A</v>
      </c>
      <c r="AG428" s="124" t="e">
        <f t="shared" si="75"/>
        <v>#N/A</v>
      </c>
      <c r="AH428" s="124" t="e">
        <f t="shared" si="75"/>
        <v>#N/A</v>
      </c>
      <c r="AJ428" s="98"/>
      <c r="AK428" s="99"/>
      <c r="AL428" s="99"/>
      <c r="AM428" s="99"/>
      <c r="AN428" s="99"/>
      <c r="AO428" s="99"/>
      <c r="AP428" s="99"/>
      <c r="AQ428" s="99"/>
      <c r="AR428" s="99"/>
      <c r="AS428" s="99"/>
      <c r="AT428" s="99"/>
      <c r="AU428" s="2"/>
      <c r="AW428" s="99"/>
      <c r="AX428" s="99"/>
      <c r="AY428" s="99"/>
    </row>
    <row r="429" spans="2:51" s="3" customFormat="1" x14ac:dyDescent="0.2">
      <c r="B429" s="114" t="s">
        <v>232</v>
      </c>
      <c r="C429" s="115" t="s">
        <v>605</v>
      </c>
      <c r="D429" s="116">
        <v>12000</v>
      </c>
      <c r="E429" s="117" t="s">
        <v>136</v>
      </c>
      <c r="F429" s="118" t="s">
        <v>137</v>
      </c>
      <c r="G429" s="118" t="s">
        <v>138</v>
      </c>
      <c r="H429" s="119" t="s">
        <v>139</v>
      </c>
      <c r="I429" s="145">
        <v>12</v>
      </c>
      <c r="J429" s="120">
        <v>43497</v>
      </c>
      <c r="K429" s="120">
        <v>43474</v>
      </c>
      <c r="L429" s="119" t="s">
        <v>138</v>
      </c>
      <c r="M429" s="121">
        <f t="shared" si="70"/>
        <v>14000</v>
      </c>
      <c r="N429" s="121">
        <f t="shared" si="71"/>
        <v>11000</v>
      </c>
      <c r="O429" s="122" t="str">
        <f t="shared" si="72"/>
        <v>No Yes None 14000 11000</v>
      </c>
      <c r="P429" s="123">
        <f>IF(H429="Casement-slider",16,VLOOKUP(O429,'2. Version 5.0 Criteria'!$B$6:$D$39,3,FALSE))</f>
        <v>3</v>
      </c>
      <c r="Q429" s="124" t="e">
        <f t="shared" si="76"/>
        <v>#N/A</v>
      </c>
      <c r="R429" s="124" t="e">
        <f t="shared" si="76"/>
        <v>#N/A</v>
      </c>
      <c r="S429" s="124">
        <f t="shared" si="76"/>
        <v>12</v>
      </c>
      <c r="T429" s="124" t="e">
        <f t="shared" si="76"/>
        <v>#N/A</v>
      </c>
      <c r="U429" s="124" t="e">
        <f t="shared" si="76"/>
        <v>#N/A</v>
      </c>
      <c r="V429" s="124" t="e">
        <f t="shared" si="76"/>
        <v>#N/A</v>
      </c>
      <c r="W429" s="124" t="e">
        <f t="shared" si="76"/>
        <v>#N/A</v>
      </c>
      <c r="X429" s="124" t="e">
        <f t="shared" si="76"/>
        <v>#N/A</v>
      </c>
      <c r="Y429" s="124" t="e">
        <f t="shared" si="76"/>
        <v>#N/A</v>
      </c>
      <c r="Z429" s="124" t="e">
        <f t="shared" si="76"/>
        <v>#N/A</v>
      </c>
      <c r="AA429" s="124" t="e">
        <f t="shared" si="76"/>
        <v>#N/A</v>
      </c>
      <c r="AB429" s="124" t="e">
        <f t="shared" si="76"/>
        <v>#N/A</v>
      </c>
      <c r="AC429" s="124" t="e">
        <f t="shared" si="76"/>
        <v>#N/A</v>
      </c>
      <c r="AD429" s="124" t="e">
        <f t="shared" si="76"/>
        <v>#N/A</v>
      </c>
      <c r="AE429" s="124" t="e">
        <f t="shared" si="76"/>
        <v>#N/A</v>
      </c>
      <c r="AF429" s="124" t="e">
        <f t="shared" si="76"/>
        <v>#N/A</v>
      </c>
      <c r="AG429" s="124" t="e">
        <f t="shared" si="75"/>
        <v>#N/A</v>
      </c>
      <c r="AH429" s="124" t="e">
        <f t="shared" si="75"/>
        <v>#N/A</v>
      </c>
      <c r="AJ429" s="98"/>
      <c r="AK429" s="99"/>
      <c r="AL429" s="99"/>
      <c r="AM429" s="99"/>
      <c r="AN429" s="99"/>
      <c r="AO429" s="99"/>
      <c r="AP429" s="99"/>
      <c r="AQ429" s="99"/>
      <c r="AR429" s="99"/>
      <c r="AS429" s="99"/>
      <c r="AT429" s="99"/>
      <c r="AU429" s="2"/>
      <c r="AW429" s="99"/>
      <c r="AX429" s="99"/>
      <c r="AY429" s="99"/>
    </row>
    <row r="430" spans="2:51" s="3" customFormat="1" x14ac:dyDescent="0.2">
      <c r="B430" s="114" t="s">
        <v>232</v>
      </c>
      <c r="C430" s="115" t="s">
        <v>606</v>
      </c>
      <c r="D430" s="116">
        <v>12000</v>
      </c>
      <c r="E430" s="117" t="s">
        <v>136</v>
      </c>
      <c r="F430" s="118" t="s">
        <v>137</v>
      </c>
      <c r="G430" s="118" t="s">
        <v>138</v>
      </c>
      <c r="H430" s="119" t="s">
        <v>139</v>
      </c>
      <c r="I430" s="145">
        <v>12</v>
      </c>
      <c r="J430" s="120">
        <v>44536</v>
      </c>
      <c r="K430" s="120">
        <v>44536</v>
      </c>
      <c r="L430" s="119" t="s">
        <v>137</v>
      </c>
      <c r="M430" s="121">
        <f t="shared" si="70"/>
        <v>14000</v>
      </c>
      <c r="N430" s="121">
        <f t="shared" si="71"/>
        <v>11000</v>
      </c>
      <c r="O430" s="122" t="str">
        <f t="shared" si="72"/>
        <v>No Yes None 14000 11000</v>
      </c>
      <c r="P430" s="123">
        <f>IF(H430="Casement-slider",16,VLOOKUP(O430,'2. Version 5.0 Criteria'!$B$6:$D$39,3,FALSE))</f>
        <v>3</v>
      </c>
      <c r="Q430" s="124" t="e">
        <f t="shared" si="76"/>
        <v>#N/A</v>
      </c>
      <c r="R430" s="124" t="e">
        <f t="shared" si="76"/>
        <v>#N/A</v>
      </c>
      <c r="S430" s="124">
        <f t="shared" si="76"/>
        <v>12</v>
      </c>
      <c r="T430" s="124" t="e">
        <f t="shared" si="76"/>
        <v>#N/A</v>
      </c>
      <c r="U430" s="124" t="e">
        <f t="shared" si="76"/>
        <v>#N/A</v>
      </c>
      <c r="V430" s="124" t="e">
        <f t="shared" si="76"/>
        <v>#N/A</v>
      </c>
      <c r="W430" s="124" t="e">
        <f t="shared" si="76"/>
        <v>#N/A</v>
      </c>
      <c r="X430" s="124" t="e">
        <f t="shared" si="76"/>
        <v>#N/A</v>
      </c>
      <c r="Y430" s="124" t="e">
        <f t="shared" si="76"/>
        <v>#N/A</v>
      </c>
      <c r="Z430" s="124" t="e">
        <f t="shared" si="76"/>
        <v>#N/A</v>
      </c>
      <c r="AA430" s="124" t="e">
        <f t="shared" si="76"/>
        <v>#N/A</v>
      </c>
      <c r="AB430" s="124" t="e">
        <f t="shared" si="76"/>
        <v>#N/A</v>
      </c>
      <c r="AC430" s="124" t="e">
        <f t="shared" si="76"/>
        <v>#N/A</v>
      </c>
      <c r="AD430" s="124" t="e">
        <f t="shared" si="76"/>
        <v>#N/A</v>
      </c>
      <c r="AE430" s="124" t="e">
        <f t="shared" si="76"/>
        <v>#N/A</v>
      </c>
      <c r="AF430" s="124" t="e">
        <f t="shared" si="76"/>
        <v>#N/A</v>
      </c>
      <c r="AG430" s="124" t="e">
        <f t="shared" si="75"/>
        <v>#N/A</v>
      </c>
      <c r="AH430" s="124" t="e">
        <f t="shared" si="75"/>
        <v>#N/A</v>
      </c>
      <c r="AJ430" s="98"/>
      <c r="AK430" s="99"/>
      <c r="AL430" s="99"/>
      <c r="AM430" s="99"/>
      <c r="AN430" s="99"/>
      <c r="AO430" s="99"/>
      <c r="AP430" s="99"/>
      <c r="AQ430" s="99"/>
      <c r="AR430" s="99"/>
      <c r="AS430" s="99"/>
      <c r="AT430" s="99"/>
      <c r="AU430" s="2"/>
      <c r="AW430" s="99"/>
      <c r="AX430" s="99"/>
      <c r="AY430" s="99"/>
    </row>
    <row r="431" spans="2:51" s="3" customFormat="1" x14ac:dyDescent="0.2">
      <c r="B431" s="114" t="s">
        <v>232</v>
      </c>
      <c r="C431" s="115" t="s">
        <v>607</v>
      </c>
      <c r="D431" s="116">
        <v>12000</v>
      </c>
      <c r="E431" s="117" t="s">
        <v>136</v>
      </c>
      <c r="F431" s="118" t="s">
        <v>137</v>
      </c>
      <c r="G431" s="118" t="s">
        <v>138</v>
      </c>
      <c r="H431" s="119" t="s">
        <v>139</v>
      </c>
      <c r="I431" s="145">
        <v>12</v>
      </c>
      <c r="J431" s="120">
        <v>43788</v>
      </c>
      <c r="K431" s="120">
        <v>43745</v>
      </c>
      <c r="L431" s="119" t="s">
        <v>137</v>
      </c>
      <c r="M431" s="121">
        <f t="shared" si="70"/>
        <v>14000</v>
      </c>
      <c r="N431" s="121">
        <f t="shared" si="71"/>
        <v>11000</v>
      </c>
      <c r="O431" s="122" t="str">
        <f t="shared" si="72"/>
        <v>No Yes None 14000 11000</v>
      </c>
      <c r="P431" s="123">
        <f>IF(H431="Casement-slider",16,VLOOKUP(O431,'2. Version 5.0 Criteria'!$B$6:$D$39,3,FALSE))</f>
        <v>3</v>
      </c>
      <c r="Q431" s="124" t="e">
        <f t="shared" si="76"/>
        <v>#N/A</v>
      </c>
      <c r="R431" s="124" t="e">
        <f t="shared" si="76"/>
        <v>#N/A</v>
      </c>
      <c r="S431" s="124">
        <f t="shared" si="76"/>
        <v>12</v>
      </c>
      <c r="T431" s="124" t="e">
        <f t="shared" si="76"/>
        <v>#N/A</v>
      </c>
      <c r="U431" s="124" t="e">
        <f t="shared" si="76"/>
        <v>#N/A</v>
      </c>
      <c r="V431" s="124" t="e">
        <f t="shared" si="76"/>
        <v>#N/A</v>
      </c>
      <c r="W431" s="124" t="e">
        <f t="shared" si="76"/>
        <v>#N/A</v>
      </c>
      <c r="X431" s="124" t="e">
        <f t="shared" si="76"/>
        <v>#N/A</v>
      </c>
      <c r="Y431" s="124" t="e">
        <f t="shared" si="76"/>
        <v>#N/A</v>
      </c>
      <c r="Z431" s="124" t="e">
        <f t="shared" si="76"/>
        <v>#N/A</v>
      </c>
      <c r="AA431" s="124" t="e">
        <f t="shared" si="76"/>
        <v>#N/A</v>
      </c>
      <c r="AB431" s="124" t="e">
        <f t="shared" si="76"/>
        <v>#N/A</v>
      </c>
      <c r="AC431" s="124" t="e">
        <f t="shared" si="76"/>
        <v>#N/A</v>
      </c>
      <c r="AD431" s="124" t="e">
        <f t="shared" si="76"/>
        <v>#N/A</v>
      </c>
      <c r="AE431" s="124" t="e">
        <f t="shared" si="76"/>
        <v>#N/A</v>
      </c>
      <c r="AF431" s="124" t="e">
        <f t="shared" si="76"/>
        <v>#N/A</v>
      </c>
      <c r="AG431" s="124" t="e">
        <f t="shared" si="75"/>
        <v>#N/A</v>
      </c>
      <c r="AH431" s="124" t="e">
        <f t="shared" si="75"/>
        <v>#N/A</v>
      </c>
      <c r="AJ431" s="98"/>
      <c r="AK431" s="99"/>
      <c r="AL431" s="99"/>
      <c r="AM431" s="99"/>
      <c r="AN431" s="99"/>
      <c r="AO431" s="99"/>
      <c r="AP431" s="99"/>
      <c r="AQ431" s="99"/>
      <c r="AR431" s="99"/>
      <c r="AS431" s="99"/>
      <c r="AT431" s="99"/>
      <c r="AU431" s="2"/>
      <c r="AW431" s="99"/>
      <c r="AX431" s="99"/>
      <c r="AY431" s="99"/>
    </row>
    <row r="432" spans="2:51" s="3" customFormat="1" x14ac:dyDescent="0.2">
      <c r="B432" s="114" t="s">
        <v>232</v>
      </c>
      <c r="C432" s="115" t="s">
        <v>608</v>
      </c>
      <c r="D432" s="116">
        <v>12000</v>
      </c>
      <c r="E432" s="117" t="s">
        <v>136</v>
      </c>
      <c r="F432" s="118" t="s">
        <v>137</v>
      </c>
      <c r="G432" s="118" t="s">
        <v>138</v>
      </c>
      <c r="H432" s="119" t="s">
        <v>139</v>
      </c>
      <c r="I432" s="145">
        <v>12</v>
      </c>
      <c r="J432" s="120">
        <v>43788</v>
      </c>
      <c r="K432" s="120">
        <v>43745</v>
      </c>
      <c r="L432" s="119" t="s">
        <v>137</v>
      </c>
      <c r="M432" s="121">
        <f t="shared" si="70"/>
        <v>14000</v>
      </c>
      <c r="N432" s="121">
        <f t="shared" si="71"/>
        <v>11000</v>
      </c>
      <c r="O432" s="122" t="str">
        <f t="shared" si="72"/>
        <v>No Yes None 14000 11000</v>
      </c>
      <c r="P432" s="123">
        <f>IF(H432="Casement-slider",16,VLOOKUP(O432,'2. Version 5.0 Criteria'!$B$6:$D$39,3,FALSE))</f>
        <v>3</v>
      </c>
      <c r="Q432" s="124" t="e">
        <f t="shared" si="76"/>
        <v>#N/A</v>
      </c>
      <c r="R432" s="124" t="e">
        <f t="shared" si="76"/>
        <v>#N/A</v>
      </c>
      <c r="S432" s="124">
        <f t="shared" si="76"/>
        <v>12</v>
      </c>
      <c r="T432" s="124" t="e">
        <f t="shared" si="76"/>
        <v>#N/A</v>
      </c>
      <c r="U432" s="124" t="e">
        <f t="shared" si="76"/>
        <v>#N/A</v>
      </c>
      <c r="V432" s="124" t="e">
        <f t="shared" si="76"/>
        <v>#N/A</v>
      </c>
      <c r="W432" s="124" t="e">
        <f t="shared" si="76"/>
        <v>#N/A</v>
      </c>
      <c r="X432" s="124" t="e">
        <f t="shared" si="76"/>
        <v>#N/A</v>
      </c>
      <c r="Y432" s="124" t="e">
        <f t="shared" si="76"/>
        <v>#N/A</v>
      </c>
      <c r="Z432" s="124" t="e">
        <f t="shared" si="76"/>
        <v>#N/A</v>
      </c>
      <c r="AA432" s="124" t="e">
        <f t="shared" si="76"/>
        <v>#N/A</v>
      </c>
      <c r="AB432" s="124" t="e">
        <f t="shared" si="76"/>
        <v>#N/A</v>
      </c>
      <c r="AC432" s="124" t="e">
        <f t="shared" si="76"/>
        <v>#N/A</v>
      </c>
      <c r="AD432" s="124" t="e">
        <f t="shared" si="76"/>
        <v>#N/A</v>
      </c>
      <c r="AE432" s="124" t="e">
        <f t="shared" si="76"/>
        <v>#N/A</v>
      </c>
      <c r="AF432" s="124" t="e">
        <f t="shared" ref="AF432:AH447" si="77">IF($P432=AF$3, $I432, NA())</f>
        <v>#N/A</v>
      </c>
      <c r="AG432" s="124" t="e">
        <f t="shared" si="77"/>
        <v>#N/A</v>
      </c>
      <c r="AH432" s="124" t="e">
        <f t="shared" si="77"/>
        <v>#N/A</v>
      </c>
      <c r="AJ432" s="98"/>
      <c r="AK432" s="99"/>
      <c r="AL432" s="99"/>
      <c r="AM432" s="99"/>
      <c r="AN432" s="99"/>
      <c r="AO432" s="99"/>
      <c r="AP432" s="99"/>
      <c r="AQ432" s="99"/>
      <c r="AR432" s="99"/>
      <c r="AS432" s="99"/>
      <c r="AT432" s="99"/>
      <c r="AU432" s="2"/>
      <c r="AW432" s="99"/>
      <c r="AX432" s="99"/>
      <c r="AY432" s="99"/>
    </row>
    <row r="433" spans="2:51" s="3" customFormat="1" x14ac:dyDescent="0.2">
      <c r="B433" s="114" t="s">
        <v>232</v>
      </c>
      <c r="C433" s="115" t="s">
        <v>609</v>
      </c>
      <c r="D433" s="116">
        <v>12000</v>
      </c>
      <c r="E433" s="117" t="s">
        <v>136</v>
      </c>
      <c r="F433" s="118" t="s">
        <v>137</v>
      </c>
      <c r="G433" s="118" t="s">
        <v>138</v>
      </c>
      <c r="H433" s="119" t="s">
        <v>139</v>
      </c>
      <c r="I433" s="145">
        <v>12</v>
      </c>
      <c r="J433" s="120">
        <v>44536</v>
      </c>
      <c r="K433" s="120">
        <v>44536</v>
      </c>
      <c r="L433" s="119" t="s">
        <v>137</v>
      </c>
      <c r="M433" s="121">
        <f t="shared" si="70"/>
        <v>14000</v>
      </c>
      <c r="N433" s="121">
        <f t="shared" si="71"/>
        <v>11000</v>
      </c>
      <c r="O433" s="122" t="str">
        <f t="shared" si="72"/>
        <v>No Yes None 14000 11000</v>
      </c>
      <c r="P433" s="123">
        <f>IF(H433="Casement-slider",16,VLOOKUP(O433,'2. Version 5.0 Criteria'!$B$6:$D$39,3,FALSE))</f>
        <v>3</v>
      </c>
      <c r="Q433" s="124" t="e">
        <f t="shared" ref="Q433:AF448" si="78">IF($P433=Q$3, $I433, NA())</f>
        <v>#N/A</v>
      </c>
      <c r="R433" s="124" t="e">
        <f t="shared" si="78"/>
        <v>#N/A</v>
      </c>
      <c r="S433" s="124">
        <f t="shared" si="78"/>
        <v>12</v>
      </c>
      <c r="T433" s="124" t="e">
        <f t="shared" si="78"/>
        <v>#N/A</v>
      </c>
      <c r="U433" s="124" t="e">
        <f t="shared" si="78"/>
        <v>#N/A</v>
      </c>
      <c r="V433" s="124" t="e">
        <f t="shared" si="78"/>
        <v>#N/A</v>
      </c>
      <c r="W433" s="124" t="e">
        <f t="shared" si="78"/>
        <v>#N/A</v>
      </c>
      <c r="X433" s="124" t="e">
        <f t="shared" si="78"/>
        <v>#N/A</v>
      </c>
      <c r="Y433" s="124" t="e">
        <f t="shared" si="78"/>
        <v>#N/A</v>
      </c>
      <c r="Z433" s="124" t="e">
        <f t="shared" si="78"/>
        <v>#N/A</v>
      </c>
      <c r="AA433" s="124" t="e">
        <f t="shared" si="78"/>
        <v>#N/A</v>
      </c>
      <c r="AB433" s="124" t="e">
        <f t="shared" si="78"/>
        <v>#N/A</v>
      </c>
      <c r="AC433" s="124" t="e">
        <f t="shared" si="78"/>
        <v>#N/A</v>
      </c>
      <c r="AD433" s="124" t="e">
        <f t="shared" si="78"/>
        <v>#N/A</v>
      </c>
      <c r="AE433" s="124" t="e">
        <f t="shared" si="78"/>
        <v>#N/A</v>
      </c>
      <c r="AF433" s="124" t="e">
        <f t="shared" si="78"/>
        <v>#N/A</v>
      </c>
      <c r="AG433" s="124" t="e">
        <f t="shared" si="77"/>
        <v>#N/A</v>
      </c>
      <c r="AH433" s="124" t="e">
        <f t="shared" si="77"/>
        <v>#N/A</v>
      </c>
      <c r="AJ433" s="98"/>
      <c r="AK433" s="99"/>
      <c r="AL433" s="99"/>
      <c r="AM433" s="99"/>
      <c r="AN433" s="99"/>
      <c r="AO433" s="99"/>
      <c r="AP433" s="99"/>
      <c r="AQ433" s="99"/>
      <c r="AR433" s="99"/>
      <c r="AS433" s="99"/>
      <c r="AT433" s="99"/>
      <c r="AU433" s="2"/>
      <c r="AW433" s="99"/>
      <c r="AX433" s="99"/>
      <c r="AY433" s="99"/>
    </row>
    <row r="434" spans="2:51" s="3" customFormat="1" x14ac:dyDescent="0.2">
      <c r="B434" s="114" t="s">
        <v>232</v>
      </c>
      <c r="C434" s="115" t="s">
        <v>610</v>
      </c>
      <c r="D434" s="116">
        <v>12000</v>
      </c>
      <c r="E434" s="117" t="s">
        <v>136</v>
      </c>
      <c r="F434" s="118" t="s">
        <v>137</v>
      </c>
      <c r="G434" s="118" t="s">
        <v>138</v>
      </c>
      <c r="H434" s="119" t="s">
        <v>139</v>
      </c>
      <c r="I434" s="145">
        <v>12</v>
      </c>
      <c r="J434" s="120">
        <v>44536</v>
      </c>
      <c r="K434" s="120">
        <v>44536</v>
      </c>
      <c r="L434" s="119" t="s">
        <v>137</v>
      </c>
      <c r="M434" s="121">
        <f t="shared" si="70"/>
        <v>14000</v>
      </c>
      <c r="N434" s="121">
        <f t="shared" si="71"/>
        <v>11000</v>
      </c>
      <c r="O434" s="122" t="str">
        <f t="shared" si="72"/>
        <v>No Yes None 14000 11000</v>
      </c>
      <c r="P434" s="123">
        <f>IF(H434="Casement-slider",16,VLOOKUP(O434,'2. Version 5.0 Criteria'!$B$6:$D$39,3,FALSE))</f>
        <v>3</v>
      </c>
      <c r="Q434" s="124" t="e">
        <f t="shared" si="78"/>
        <v>#N/A</v>
      </c>
      <c r="R434" s="124" t="e">
        <f t="shared" si="78"/>
        <v>#N/A</v>
      </c>
      <c r="S434" s="124">
        <f t="shared" si="78"/>
        <v>12</v>
      </c>
      <c r="T434" s="124" t="e">
        <f t="shared" si="78"/>
        <v>#N/A</v>
      </c>
      <c r="U434" s="124" t="e">
        <f t="shared" si="78"/>
        <v>#N/A</v>
      </c>
      <c r="V434" s="124" t="e">
        <f t="shared" si="78"/>
        <v>#N/A</v>
      </c>
      <c r="W434" s="124" t="e">
        <f t="shared" si="78"/>
        <v>#N/A</v>
      </c>
      <c r="X434" s="124" t="e">
        <f t="shared" si="78"/>
        <v>#N/A</v>
      </c>
      <c r="Y434" s="124" t="e">
        <f t="shared" si="78"/>
        <v>#N/A</v>
      </c>
      <c r="Z434" s="124" t="e">
        <f t="shared" si="78"/>
        <v>#N/A</v>
      </c>
      <c r="AA434" s="124" t="e">
        <f t="shared" si="78"/>
        <v>#N/A</v>
      </c>
      <c r="AB434" s="124" t="e">
        <f t="shared" si="78"/>
        <v>#N/A</v>
      </c>
      <c r="AC434" s="124" t="e">
        <f t="shared" si="78"/>
        <v>#N/A</v>
      </c>
      <c r="AD434" s="124" t="e">
        <f t="shared" si="78"/>
        <v>#N/A</v>
      </c>
      <c r="AE434" s="124" t="e">
        <f t="shared" si="78"/>
        <v>#N/A</v>
      </c>
      <c r="AF434" s="124" t="e">
        <f t="shared" si="78"/>
        <v>#N/A</v>
      </c>
      <c r="AG434" s="124" t="e">
        <f t="shared" si="77"/>
        <v>#N/A</v>
      </c>
      <c r="AH434" s="124" t="e">
        <f t="shared" si="77"/>
        <v>#N/A</v>
      </c>
      <c r="AJ434" s="98"/>
      <c r="AK434" s="99"/>
      <c r="AL434" s="99"/>
      <c r="AM434" s="99"/>
      <c r="AN434" s="99"/>
      <c r="AO434" s="99"/>
      <c r="AP434" s="99"/>
      <c r="AQ434" s="99"/>
      <c r="AR434" s="99"/>
      <c r="AS434" s="99"/>
      <c r="AT434" s="99"/>
      <c r="AU434" s="2"/>
      <c r="AW434" s="99"/>
      <c r="AX434" s="99"/>
      <c r="AY434" s="99"/>
    </row>
    <row r="435" spans="2:51" s="3" customFormat="1" x14ac:dyDescent="0.2">
      <c r="B435" s="114" t="s">
        <v>236</v>
      </c>
      <c r="C435" s="115" t="s">
        <v>611</v>
      </c>
      <c r="D435" s="116">
        <v>12000</v>
      </c>
      <c r="E435" s="117" t="s">
        <v>136</v>
      </c>
      <c r="F435" s="118" t="s">
        <v>137</v>
      </c>
      <c r="G435" s="118" t="s">
        <v>138</v>
      </c>
      <c r="H435" s="119" t="s">
        <v>139</v>
      </c>
      <c r="I435" s="145">
        <v>12</v>
      </c>
      <c r="J435" s="120">
        <v>44202</v>
      </c>
      <c r="K435" s="120">
        <v>44203</v>
      </c>
      <c r="L435" s="119" t="s">
        <v>138</v>
      </c>
      <c r="M435" s="121">
        <f t="shared" si="70"/>
        <v>14000</v>
      </c>
      <c r="N435" s="121">
        <f t="shared" si="71"/>
        <v>11000</v>
      </c>
      <c r="O435" s="122" t="str">
        <f t="shared" si="72"/>
        <v>No Yes None 14000 11000</v>
      </c>
      <c r="P435" s="123">
        <f>IF(H435="Casement-slider",16,VLOOKUP(O435,'2. Version 5.0 Criteria'!$B$6:$D$39,3,FALSE))</f>
        <v>3</v>
      </c>
      <c r="Q435" s="124" t="e">
        <f t="shared" si="78"/>
        <v>#N/A</v>
      </c>
      <c r="R435" s="124" t="e">
        <f t="shared" si="78"/>
        <v>#N/A</v>
      </c>
      <c r="S435" s="124">
        <f t="shared" si="78"/>
        <v>12</v>
      </c>
      <c r="T435" s="124" t="e">
        <f t="shared" si="78"/>
        <v>#N/A</v>
      </c>
      <c r="U435" s="124" t="e">
        <f t="shared" si="78"/>
        <v>#N/A</v>
      </c>
      <c r="V435" s="124" t="e">
        <f t="shared" si="78"/>
        <v>#N/A</v>
      </c>
      <c r="W435" s="124" t="e">
        <f t="shared" si="78"/>
        <v>#N/A</v>
      </c>
      <c r="X435" s="124" t="e">
        <f t="shared" si="78"/>
        <v>#N/A</v>
      </c>
      <c r="Y435" s="124" t="e">
        <f t="shared" si="78"/>
        <v>#N/A</v>
      </c>
      <c r="Z435" s="124" t="e">
        <f t="shared" si="78"/>
        <v>#N/A</v>
      </c>
      <c r="AA435" s="124" t="e">
        <f t="shared" si="78"/>
        <v>#N/A</v>
      </c>
      <c r="AB435" s="124" t="e">
        <f t="shared" si="78"/>
        <v>#N/A</v>
      </c>
      <c r="AC435" s="124" t="e">
        <f t="shared" si="78"/>
        <v>#N/A</v>
      </c>
      <c r="AD435" s="124" t="e">
        <f t="shared" si="78"/>
        <v>#N/A</v>
      </c>
      <c r="AE435" s="124" t="e">
        <f t="shared" si="78"/>
        <v>#N/A</v>
      </c>
      <c r="AF435" s="124" t="e">
        <f t="shared" si="78"/>
        <v>#N/A</v>
      </c>
      <c r="AG435" s="124" t="e">
        <f t="shared" si="77"/>
        <v>#N/A</v>
      </c>
      <c r="AH435" s="124" t="e">
        <f t="shared" si="77"/>
        <v>#N/A</v>
      </c>
      <c r="AJ435" s="98"/>
      <c r="AK435" s="99"/>
      <c r="AL435" s="99"/>
      <c r="AM435" s="99"/>
      <c r="AN435" s="99"/>
      <c r="AO435" s="99"/>
      <c r="AP435" s="99"/>
      <c r="AQ435" s="99"/>
      <c r="AR435" s="99"/>
      <c r="AS435" s="99"/>
      <c r="AT435" s="99"/>
      <c r="AU435" s="2"/>
      <c r="AW435" s="99"/>
      <c r="AX435" s="99"/>
      <c r="AY435" s="99"/>
    </row>
    <row r="436" spans="2:51" s="3" customFormat="1" x14ac:dyDescent="0.2">
      <c r="B436" s="114" t="s">
        <v>239</v>
      </c>
      <c r="C436" s="115" t="s">
        <v>612</v>
      </c>
      <c r="D436" s="116">
        <v>12000</v>
      </c>
      <c r="E436" s="117" t="s">
        <v>136</v>
      </c>
      <c r="F436" s="118" t="s">
        <v>137</v>
      </c>
      <c r="G436" s="118" t="s">
        <v>138</v>
      </c>
      <c r="H436" s="119" t="s">
        <v>139</v>
      </c>
      <c r="I436" s="145">
        <v>12</v>
      </c>
      <c r="J436" s="120">
        <v>43819</v>
      </c>
      <c r="K436" s="120">
        <v>43815</v>
      </c>
      <c r="L436" s="119" t="s">
        <v>138</v>
      </c>
      <c r="M436" s="121">
        <f t="shared" si="70"/>
        <v>14000</v>
      </c>
      <c r="N436" s="121">
        <f t="shared" si="71"/>
        <v>11000</v>
      </c>
      <c r="O436" s="122" t="str">
        <f t="shared" si="72"/>
        <v>No Yes None 14000 11000</v>
      </c>
      <c r="P436" s="123">
        <f>IF(H436="Casement-slider",16,VLOOKUP(O436,'2. Version 5.0 Criteria'!$B$6:$D$39,3,FALSE))</f>
        <v>3</v>
      </c>
      <c r="Q436" s="124" t="e">
        <f t="shared" si="78"/>
        <v>#N/A</v>
      </c>
      <c r="R436" s="124" t="e">
        <f t="shared" si="78"/>
        <v>#N/A</v>
      </c>
      <c r="S436" s="124">
        <f t="shared" si="78"/>
        <v>12</v>
      </c>
      <c r="T436" s="124" t="e">
        <f t="shared" si="78"/>
        <v>#N/A</v>
      </c>
      <c r="U436" s="124" t="e">
        <f t="shared" si="78"/>
        <v>#N/A</v>
      </c>
      <c r="V436" s="124" t="e">
        <f t="shared" si="78"/>
        <v>#N/A</v>
      </c>
      <c r="W436" s="124" t="e">
        <f t="shared" si="78"/>
        <v>#N/A</v>
      </c>
      <c r="X436" s="124" t="e">
        <f t="shared" si="78"/>
        <v>#N/A</v>
      </c>
      <c r="Y436" s="124" t="e">
        <f t="shared" si="78"/>
        <v>#N/A</v>
      </c>
      <c r="Z436" s="124" t="e">
        <f t="shared" si="78"/>
        <v>#N/A</v>
      </c>
      <c r="AA436" s="124" t="e">
        <f t="shared" si="78"/>
        <v>#N/A</v>
      </c>
      <c r="AB436" s="124" t="e">
        <f t="shared" si="78"/>
        <v>#N/A</v>
      </c>
      <c r="AC436" s="124" t="e">
        <f t="shared" si="78"/>
        <v>#N/A</v>
      </c>
      <c r="AD436" s="124" t="e">
        <f t="shared" si="78"/>
        <v>#N/A</v>
      </c>
      <c r="AE436" s="124" t="e">
        <f t="shared" si="78"/>
        <v>#N/A</v>
      </c>
      <c r="AF436" s="124" t="e">
        <f t="shared" si="78"/>
        <v>#N/A</v>
      </c>
      <c r="AG436" s="124" t="e">
        <f t="shared" si="77"/>
        <v>#N/A</v>
      </c>
      <c r="AH436" s="124" t="e">
        <f t="shared" si="77"/>
        <v>#N/A</v>
      </c>
      <c r="AJ436" s="98"/>
      <c r="AK436" s="99"/>
      <c r="AL436" s="99"/>
      <c r="AM436" s="99"/>
      <c r="AN436" s="99"/>
      <c r="AO436" s="99"/>
      <c r="AP436" s="99"/>
      <c r="AQ436" s="99"/>
      <c r="AR436" s="99"/>
      <c r="AS436" s="99"/>
      <c r="AT436" s="99"/>
      <c r="AU436" s="2"/>
      <c r="AW436" s="99"/>
      <c r="AX436" s="99"/>
      <c r="AY436" s="99"/>
    </row>
    <row r="437" spans="2:51" s="3" customFormat="1" x14ac:dyDescent="0.2">
      <c r="B437" s="114" t="s">
        <v>468</v>
      </c>
      <c r="C437" s="115" t="s">
        <v>613</v>
      </c>
      <c r="D437" s="116">
        <v>12000</v>
      </c>
      <c r="E437" s="117" t="s">
        <v>136</v>
      </c>
      <c r="F437" s="118" t="s">
        <v>137</v>
      </c>
      <c r="G437" s="118" t="s">
        <v>138</v>
      </c>
      <c r="H437" s="119" t="s">
        <v>139</v>
      </c>
      <c r="I437" s="145">
        <v>12</v>
      </c>
      <c r="J437" s="120">
        <v>42673</v>
      </c>
      <c r="K437" s="120">
        <v>42720</v>
      </c>
      <c r="L437" s="119" t="s">
        <v>138</v>
      </c>
      <c r="M437" s="121">
        <f t="shared" si="70"/>
        <v>14000</v>
      </c>
      <c r="N437" s="121">
        <f t="shared" si="71"/>
        <v>11000</v>
      </c>
      <c r="O437" s="122" t="str">
        <f t="shared" si="72"/>
        <v>No Yes None 14000 11000</v>
      </c>
      <c r="P437" s="123">
        <f>IF(H437="Casement-slider",16,VLOOKUP(O437,'2. Version 5.0 Criteria'!$B$6:$D$39,3,FALSE))</f>
        <v>3</v>
      </c>
      <c r="Q437" s="124" t="e">
        <f t="shared" si="78"/>
        <v>#N/A</v>
      </c>
      <c r="R437" s="124" t="e">
        <f t="shared" si="78"/>
        <v>#N/A</v>
      </c>
      <c r="S437" s="124">
        <f t="shared" si="78"/>
        <v>12</v>
      </c>
      <c r="T437" s="124" t="e">
        <f t="shared" si="78"/>
        <v>#N/A</v>
      </c>
      <c r="U437" s="124" t="e">
        <f t="shared" si="78"/>
        <v>#N/A</v>
      </c>
      <c r="V437" s="124" t="e">
        <f t="shared" si="78"/>
        <v>#N/A</v>
      </c>
      <c r="W437" s="124" t="e">
        <f t="shared" si="78"/>
        <v>#N/A</v>
      </c>
      <c r="X437" s="124" t="e">
        <f t="shared" si="78"/>
        <v>#N/A</v>
      </c>
      <c r="Y437" s="124" t="e">
        <f t="shared" si="78"/>
        <v>#N/A</v>
      </c>
      <c r="Z437" s="124" t="e">
        <f t="shared" si="78"/>
        <v>#N/A</v>
      </c>
      <c r="AA437" s="124" t="e">
        <f t="shared" si="78"/>
        <v>#N/A</v>
      </c>
      <c r="AB437" s="124" t="e">
        <f t="shared" si="78"/>
        <v>#N/A</v>
      </c>
      <c r="AC437" s="124" t="e">
        <f t="shared" si="78"/>
        <v>#N/A</v>
      </c>
      <c r="AD437" s="124" t="e">
        <f t="shared" si="78"/>
        <v>#N/A</v>
      </c>
      <c r="AE437" s="124" t="e">
        <f t="shared" si="78"/>
        <v>#N/A</v>
      </c>
      <c r="AF437" s="124" t="e">
        <f t="shared" si="78"/>
        <v>#N/A</v>
      </c>
      <c r="AG437" s="124" t="e">
        <f t="shared" si="77"/>
        <v>#N/A</v>
      </c>
      <c r="AH437" s="124" t="e">
        <f t="shared" si="77"/>
        <v>#N/A</v>
      </c>
      <c r="AJ437" s="98"/>
      <c r="AK437" s="99"/>
      <c r="AL437" s="99"/>
      <c r="AM437" s="99"/>
      <c r="AN437" s="99"/>
      <c r="AO437" s="99"/>
      <c r="AP437" s="99"/>
      <c r="AQ437" s="99"/>
      <c r="AR437" s="99"/>
      <c r="AS437" s="99"/>
      <c r="AT437" s="99"/>
      <c r="AU437" s="2"/>
      <c r="AW437" s="99"/>
      <c r="AX437" s="99"/>
      <c r="AY437" s="99"/>
    </row>
    <row r="438" spans="2:51" s="3" customFormat="1" x14ac:dyDescent="0.2">
      <c r="B438" s="114" t="s">
        <v>241</v>
      </c>
      <c r="C438" s="115" t="s">
        <v>614</v>
      </c>
      <c r="D438" s="116">
        <v>12000</v>
      </c>
      <c r="E438" s="117" t="s">
        <v>136</v>
      </c>
      <c r="F438" s="118" t="s">
        <v>137</v>
      </c>
      <c r="G438" s="118" t="s">
        <v>138</v>
      </c>
      <c r="H438" s="119" t="s">
        <v>139</v>
      </c>
      <c r="I438" s="145">
        <v>12</v>
      </c>
      <c r="J438" s="120">
        <v>44426</v>
      </c>
      <c r="K438" s="120">
        <v>44434</v>
      </c>
      <c r="L438" s="119" t="s">
        <v>138</v>
      </c>
      <c r="M438" s="121">
        <f t="shared" si="70"/>
        <v>14000</v>
      </c>
      <c r="N438" s="121">
        <f t="shared" si="71"/>
        <v>11000</v>
      </c>
      <c r="O438" s="122" t="str">
        <f t="shared" si="72"/>
        <v>No Yes None 14000 11000</v>
      </c>
      <c r="P438" s="123">
        <f>IF(H438="Casement-slider",16,VLOOKUP(O438,'2. Version 5.0 Criteria'!$B$6:$D$39,3,FALSE))</f>
        <v>3</v>
      </c>
      <c r="Q438" s="124" t="e">
        <f t="shared" si="78"/>
        <v>#N/A</v>
      </c>
      <c r="R438" s="124" t="e">
        <f t="shared" si="78"/>
        <v>#N/A</v>
      </c>
      <c r="S438" s="124">
        <f t="shared" si="78"/>
        <v>12</v>
      </c>
      <c r="T438" s="124" t="e">
        <f t="shared" si="78"/>
        <v>#N/A</v>
      </c>
      <c r="U438" s="124" t="e">
        <f t="shared" si="78"/>
        <v>#N/A</v>
      </c>
      <c r="V438" s="124" t="e">
        <f t="shared" si="78"/>
        <v>#N/A</v>
      </c>
      <c r="W438" s="124" t="e">
        <f t="shared" si="78"/>
        <v>#N/A</v>
      </c>
      <c r="X438" s="124" t="e">
        <f t="shared" si="78"/>
        <v>#N/A</v>
      </c>
      <c r="Y438" s="124" t="e">
        <f t="shared" si="78"/>
        <v>#N/A</v>
      </c>
      <c r="Z438" s="124" t="e">
        <f t="shared" si="78"/>
        <v>#N/A</v>
      </c>
      <c r="AA438" s="124" t="e">
        <f t="shared" si="78"/>
        <v>#N/A</v>
      </c>
      <c r="AB438" s="124" t="e">
        <f t="shared" si="78"/>
        <v>#N/A</v>
      </c>
      <c r="AC438" s="124" t="e">
        <f t="shared" si="78"/>
        <v>#N/A</v>
      </c>
      <c r="AD438" s="124" t="e">
        <f t="shared" si="78"/>
        <v>#N/A</v>
      </c>
      <c r="AE438" s="124" t="e">
        <f t="shared" si="78"/>
        <v>#N/A</v>
      </c>
      <c r="AF438" s="124" t="e">
        <f t="shared" si="78"/>
        <v>#N/A</v>
      </c>
      <c r="AG438" s="124" t="e">
        <f t="shared" si="77"/>
        <v>#N/A</v>
      </c>
      <c r="AH438" s="124" t="e">
        <f t="shared" si="77"/>
        <v>#N/A</v>
      </c>
      <c r="AJ438" s="98"/>
      <c r="AK438" s="99"/>
      <c r="AL438" s="99"/>
      <c r="AM438" s="99"/>
      <c r="AN438" s="99"/>
      <c r="AO438" s="99"/>
      <c r="AP438" s="99"/>
      <c r="AQ438" s="99"/>
      <c r="AR438" s="99"/>
      <c r="AS438" s="99"/>
      <c r="AT438" s="99"/>
      <c r="AU438" s="2"/>
      <c r="AW438" s="99"/>
      <c r="AX438" s="99"/>
      <c r="AY438" s="99"/>
    </row>
    <row r="439" spans="2:51" s="3" customFormat="1" x14ac:dyDescent="0.2">
      <c r="B439" s="114" t="s">
        <v>241</v>
      </c>
      <c r="C439" s="115" t="s">
        <v>615</v>
      </c>
      <c r="D439" s="116">
        <v>12000</v>
      </c>
      <c r="E439" s="117" t="s">
        <v>136</v>
      </c>
      <c r="F439" s="118" t="s">
        <v>137</v>
      </c>
      <c r="G439" s="118" t="s">
        <v>138</v>
      </c>
      <c r="H439" s="119" t="s">
        <v>139</v>
      </c>
      <c r="I439" s="145">
        <v>12</v>
      </c>
      <c r="J439" s="120">
        <v>44426</v>
      </c>
      <c r="K439" s="120">
        <v>44434</v>
      </c>
      <c r="L439" s="119" t="s">
        <v>137</v>
      </c>
      <c r="M439" s="121">
        <f t="shared" si="70"/>
        <v>14000</v>
      </c>
      <c r="N439" s="121">
        <f t="shared" si="71"/>
        <v>11000</v>
      </c>
      <c r="O439" s="122" t="str">
        <f t="shared" si="72"/>
        <v>No Yes None 14000 11000</v>
      </c>
      <c r="P439" s="123">
        <f>IF(H439="Casement-slider",16,VLOOKUP(O439,'2. Version 5.0 Criteria'!$B$6:$D$39,3,FALSE))</f>
        <v>3</v>
      </c>
      <c r="Q439" s="124" t="e">
        <f t="shared" si="78"/>
        <v>#N/A</v>
      </c>
      <c r="R439" s="124" t="e">
        <f t="shared" si="78"/>
        <v>#N/A</v>
      </c>
      <c r="S439" s="124">
        <f t="shared" si="78"/>
        <v>12</v>
      </c>
      <c r="T439" s="124" t="e">
        <f t="shared" si="78"/>
        <v>#N/A</v>
      </c>
      <c r="U439" s="124" t="e">
        <f t="shared" si="78"/>
        <v>#N/A</v>
      </c>
      <c r="V439" s="124" t="e">
        <f t="shared" si="78"/>
        <v>#N/A</v>
      </c>
      <c r="W439" s="124" t="e">
        <f t="shared" si="78"/>
        <v>#N/A</v>
      </c>
      <c r="X439" s="124" t="e">
        <f t="shared" si="78"/>
        <v>#N/A</v>
      </c>
      <c r="Y439" s="124" t="e">
        <f t="shared" si="78"/>
        <v>#N/A</v>
      </c>
      <c r="Z439" s="124" t="e">
        <f t="shared" si="78"/>
        <v>#N/A</v>
      </c>
      <c r="AA439" s="124" t="e">
        <f t="shared" si="78"/>
        <v>#N/A</v>
      </c>
      <c r="AB439" s="124" t="e">
        <f t="shared" si="78"/>
        <v>#N/A</v>
      </c>
      <c r="AC439" s="124" t="e">
        <f t="shared" si="78"/>
        <v>#N/A</v>
      </c>
      <c r="AD439" s="124" t="e">
        <f t="shared" si="78"/>
        <v>#N/A</v>
      </c>
      <c r="AE439" s="124" t="e">
        <f t="shared" si="78"/>
        <v>#N/A</v>
      </c>
      <c r="AF439" s="124" t="e">
        <f t="shared" si="78"/>
        <v>#N/A</v>
      </c>
      <c r="AG439" s="124" t="e">
        <f t="shared" si="77"/>
        <v>#N/A</v>
      </c>
      <c r="AH439" s="124" t="e">
        <f t="shared" si="77"/>
        <v>#N/A</v>
      </c>
      <c r="AJ439" s="98"/>
      <c r="AK439" s="99"/>
      <c r="AL439" s="99"/>
      <c r="AM439" s="99"/>
      <c r="AN439" s="99"/>
      <c r="AO439" s="99"/>
      <c r="AP439" s="99"/>
      <c r="AQ439" s="99"/>
      <c r="AR439" s="99"/>
      <c r="AS439" s="99"/>
      <c r="AT439" s="99"/>
      <c r="AU439" s="2"/>
      <c r="AW439" s="99"/>
      <c r="AX439" s="99"/>
      <c r="AY439" s="99"/>
    </row>
    <row r="440" spans="2:51" s="3" customFormat="1" x14ac:dyDescent="0.2">
      <c r="B440" s="114" t="s">
        <v>241</v>
      </c>
      <c r="C440" s="115" t="s">
        <v>616</v>
      </c>
      <c r="D440" s="116">
        <v>12000</v>
      </c>
      <c r="E440" s="117" t="s">
        <v>136</v>
      </c>
      <c r="F440" s="118" t="s">
        <v>137</v>
      </c>
      <c r="G440" s="118" t="s">
        <v>138</v>
      </c>
      <c r="H440" s="119" t="s">
        <v>139</v>
      </c>
      <c r="I440" s="145">
        <v>12</v>
      </c>
      <c r="J440" s="120">
        <v>44426</v>
      </c>
      <c r="K440" s="120">
        <v>44434</v>
      </c>
      <c r="L440" s="119" t="s">
        <v>137</v>
      </c>
      <c r="M440" s="121">
        <f t="shared" si="70"/>
        <v>14000</v>
      </c>
      <c r="N440" s="121">
        <f t="shared" si="71"/>
        <v>11000</v>
      </c>
      <c r="O440" s="122" t="str">
        <f t="shared" si="72"/>
        <v>No Yes None 14000 11000</v>
      </c>
      <c r="P440" s="123">
        <f>IF(H440="Casement-slider",16,VLOOKUP(O440,'2. Version 5.0 Criteria'!$B$6:$D$39,3,FALSE))</f>
        <v>3</v>
      </c>
      <c r="Q440" s="124" t="e">
        <f t="shared" si="78"/>
        <v>#N/A</v>
      </c>
      <c r="R440" s="124" t="e">
        <f t="shared" si="78"/>
        <v>#N/A</v>
      </c>
      <c r="S440" s="124">
        <f t="shared" si="78"/>
        <v>12</v>
      </c>
      <c r="T440" s="124" t="e">
        <f t="shared" si="78"/>
        <v>#N/A</v>
      </c>
      <c r="U440" s="124" t="e">
        <f t="shared" si="78"/>
        <v>#N/A</v>
      </c>
      <c r="V440" s="124" t="e">
        <f t="shared" si="78"/>
        <v>#N/A</v>
      </c>
      <c r="W440" s="124" t="e">
        <f t="shared" si="78"/>
        <v>#N/A</v>
      </c>
      <c r="X440" s="124" t="e">
        <f t="shared" si="78"/>
        <v>#N/A</v>
      </c>
      <c r="Y440" s="124" t="e">
        <f t="shared" si="78"/>
        <v>#N/A</v>
      </c>
      <c r="Z440" s="124" t="e">
        <f t="shared" si="78"/>
        <v>#N/A</v>
      </c>
      <c r="AA440" s="124" t="e">
        <f t="shared" si="78"/>
        <v>#N/A</v>
      </c>
      <c r="AB440" s="124" t="e">
        <f t="shared" si="78"/>
        <v>#N/A</v>
      </c>
      <c r="AC440" s="124" t="e">
        <f t="shared" si="78"/>
        <v>#N/A</v>
      </c>
      <c r="AD440" s="124" t="e">
        <f t="shared" si="78"/>
        <v>#N/A</v>
      </c>
      <c r="AE440" s="124" t="e">
        <f t="shared" si="78"/>
        <v>#N/A</v>
      </c>
      <c r="AF440" s="124" t="e">
        <f t="shared" si="78"/>
        <v>#N/A</v>
      </c>
      <c r="AG440" s="124" t="e">
        <f t="shared" si="77"/>
        <v>#N/A</v>
      </c>
      <c r="AH440" s="124" t="e">
        <f t="shared" si="77"/>
        <v>#N/A</v>
      </c>
      <c r="AJ440" s="98"/>
      <c r="AK440" s="99"/>
      <c r="AL440" s="99"/>
      <c r="AM440" s="99"/>
      <c r="AN440" s="99"/>
      <c r="AO440" s="99"/>
      <c r="AP440" s="99"/>
      <c r="AQ440" s="99"/>
      <c r="AR440" s="99"/>
      <c r="AS440" s="99"/>
      <c r="AT440" s="99"/>
      <c r="AU440" s="2"/>
      <c r="AW440" s="99"/>
      <c r="AX440" s="99"/>
      <c r="AY440" s="99"/>
    </row>
    <row r="441" spans="2:51" s="3" customFormat="1" x14ac:dyDescent="0.2">
      <c r="B441" s="114" t="s">
        <v>241</v>
      </c>
      <c r="C441" s="115" t="s">
        <v>617</v>
      </c>
      <c r="D441" s="116">
        <v>12000</v>
      </c>
      <c r="E441" s="117" t="s">
        <v>136</v>
      </c>
      <c r="F441" s="118" t="s">
        <v>137</v>
      </c>
      <c r="G441" s="118" t="s">
        <v>138</v>
      </c>
      <c r="H441" s="119" t="s">
        <v>139</v>
      </c>
      <c r="I441" s="145">
        <v>12</v>
      </c>
      <c r="J441" s="120">
        <v>44426</v>
      </c>
      <c r="K441" s="120">
        <v>44434</v>
      </c>
      <c r="L441" s="119" t="s">
        <v>137</v>
      </c>
      <c r="M441" s="121">
        <f t="shared" si="70"/>
        <v>14000</v>
      </c>
      <c r="N441" s="121">
        <f t="shared" si="71"/>
        <v>11000</v>
      </c>
      <c r="O441" s="122" t="str">
        <f t="shared" si="72"/>
        <v>No Yes None 14000 11000</v>
      </c>
      <c r="P441" s="123">
        <f>IF(H441="Casement-slider",16,VLOOKUP(O441,'2. Version 5.0 Criteria'!$B$6:$D$39,3,FALSE))</f>
        <v>3</v>
      </c>
      <c r="Q441" s="124" t="e">
        <f t="shared" si="78"/>
        <v>#N/A</v>
      </c>
      <c r="R441" s="124" t="e">
        <f t="shared" si="78"/>
        <v>#N/A</v>
      </c>
      <c r="S441" s="124">
        <f t="shared" si="78"/>
        <v>12</v>
      </c>
      <c r="T441" s="124" t="e">
        <f t="shared" si="78"/>
        <v>#N/A</v>
      </c>
      <c r="U441" s="124" t="e">
        <f t="shared" si="78"/>
        <v>#N/A</v>
      </c>
      <c r="V441" s="124" t="e">
        <f t="shared" si="78"/>
        <v>#N/A</v>
      </c>
      <c r="W441" s="124" t="e">
        <f t="shared" si="78"/>
        <v>#N/A</v>
      </c>
      <c r="X441" s="124" t="e">
        <f t="shared" si="78"/>
        <v>#N/A</v>
      </c>
      <c r="Y441" s="124" t="e">
        <f t="shared" si="78"/>
        <v>#N/A</v>
      </c>
      <c r="Z441" s="124" t="e">
        <f t="shared" si="78"/>
        <v>#N/A</v>
      </c>
      <c r="AA441" s="124" t="e">
        <f t="shared" si="78"/>
        <v>#N/A</v>
      </c>
      <c r="AB441" s="124" t="e">
        <f t="shared" si="78"/>
        <v>#N/A</v>
      </c>
      <c r="AC441" s="124" t="e">
        <f t="shared" si="78"/>
        <v>#N/A</v>
      </c>
      <c r="AD441" s="124" t="e">
        <f t="shared" si="78"/>
        <v>#N/A</v>
      </c>
      <c r="AE441" s="124" t="e">
        <f t="shared" si="78"/>
        <v>#N/A</v>
      </c>
      <c r="AF441" s="124" t="e">
        <f t="shared" si="78"/>
        <v>#N/A</v>
      </c>
      <c r="AG441" s="124" t="e">
        <f t="shared" si="77"/>
        <v>#N/A</v>
      </c>
      <c r="AH441" s="124" t="e">
        <f t="shared" si="77"/>
        <v>#N/A</v>
      </c>
      <c r="AJ441" s="98"/>
      <c r="AK441" s="99"/>
      <c r="AL441" s="99"/>
      <c r="AM441" s="99"/>
      <c r="AN441" s="99"/>
      <c r="AO441" s="99"/>
      <c r="AP441" s="99"/>
      <c r="AQ441" s="99"/>
      <c r="AR441" s="99"/>
      <c r="AS441" s="99"/>
      <c r="AT441" s="99"/>
      <c r="AU441" s="2"/>
      <c r="AW441" s="99"/>
      <c r="AX441" s="99"/>
      <c r="AY441" s="99"/>
    </row>
    <row r="442" spans="2:51" s="3" customFormat="1" x14ac:dyDescent="0.2">
      <c r="B442" s="114" t="s">
        <v>241</v>
      </c>
      <c r="C442" s="115" t="s">
        <v>618</v>
      </c>
      <c r="D442" s="116">
        <v>12000</v>
      </c>
      <c r="E442" s="117" t="s">
        <v>136</v>
      </c>
      <c r="F442" s="118" t="s">
        <v>137</v>
      </c>
      <c r="G442" s="118" t="s">
        <v>138</v>
      </c>
      <c r="H442" s="119" t="s">
        <v>139</v>
      </c>
      <c r="I442" s="145">
        <v>12</v>
      </c>
      <c r="J442" s="120">
        <v>42821</v>
      </c>
      <c r="K442" s="120">
        <v>42821</v>
      </c>
      <c r="L442" s="119" t="s">
        <v>137</v>
      </c>
      <c r="M442" s="121">
        <f t="shared" si="70"/>
        <v>14000</v>
      </c>
      <c r="N442" s="121">
        <f t="shared" si="71"/>
        <v>11000</v>
      </c>
      <c r="O442" s="122" t="str">
        <f t="shared" si="72"/>
        <v>No Yes None 14000 11000</v>
      </c>
      <c r="P442" s="123">
        <f>IF(H442="Casement-slider",16,VLOOKUP(O442,'2. Version 5.0 Criteria'!$B$6:$D$39,3,FALSE))</f>
        <v>3</v>
      </c>
      <c r="Q442" s="124" t="e">
        <f t="shared" si="78"/>
        <v>#N/A</v>
      </c>
      <c r="R442" s="124" t="e">
        <f t="shared" si="78"/>
        <v>#N/A</v>
      </c>
      <c r="S442" s="124">
        <f t="shared" si="78"/>
        <v>12</v>
      </c>
      <c r="T442" s="124" t="e">
        <f t="shared" si="78"/>
        <v>#N/A</v>
      </c>
      <c r="U442" s="124" t="e">
        <f t="shared" si="78"/>
        <v>#N/A</v>
      </c>
      <c r="V442" s="124" t="e">
        <f t="shared" si="78"/>
        <v>#N/A</v>
      </c>
      <c r="W442" s="124" t="e">
        <f t="shared" si="78"/>
        <v>#N/A</v>
      </c>
      <c r="X442" s="124" t="e">
        <f t="shared" si="78"/>
        <v>#N/A</v>
      </c>
      <c r="Y442" s="124" t="e">
        <f t="shared" si="78"/>
        <v>#N/A</v>
      </c>
      <c r="Z442" s="124" t="e">
        <f t="shared" si="78"/>
        <v>#N/A</v>
      </c>
      <c r="AA442" s="124" t="e">
        <f t="shared" si="78"/>
        <v>#N/A</v>
      </c>
      <c r="AB442" s="124" t="e">
        <f t="shared" si="78"/>
        <v>#N/A</v>
      </c>
      <c r="AC442" s="124" t="e">
        <f t="shared" si="78"/>
        <v>#N/A</v>
      </c>
      <c r="AD442" s="124" t="e">
        <f t="shared" si="78"/>
        <v>#N/A</v>
      </c>
      <c r="AE442" s="124" t="e">
        <f t="shared" si="78"/>
        <v>#N/A</v>
      </c>
      <c r="AF442" s="124" t="e">
        <f t="shared" si="78"/>
        <v>#N/A</v>
      </c>
      <c r="AG442" s="124" t="e">
        <f t="shared" si="77"/>
        <v>#N/A</v>
      </c>
      <c r="AH442" s="124" t="e">
        <f t="shared" si="77"/>
        <v>#N/A</v>
      </c>
      <c r="AJ442" s="98"/>
      <c r="AK442" s="99"/>
      <c r="AL442" s="99"/>
      <c r="AM442" s="99"/>
      <c r="AN442" s="99"/>
      <c r="AO442" s="99"/>
      <c r="AP442" s="99"/>
      <c r="AQ442" s="99"/>
      <c r="AR442" s="99"/>
      <c r="AS442" s="99"/>
      <c r="AT442" s="99"/>
      <c r="AU442" s="2"/>
      <c r="AW442" s="99"/>
      <c r="AX442" s="99"/>
      <c r="AY442" s="99"/>
    </row>
    <row r="443" spans="2:51" s="3" customFormat="1" x14ac:dyDescent="0.2">
      <c r="B443" s="114" t="s">
        <v>241</v>
      </c>
      <c r="C443" s="115" t="s">
        <v>619</v>
      </c>
      <c r="D443" s="116">
        <v>12000</v>
      </c>
      <c r="E443" s="117" t="s">
        <v>136</v>
      </c>
      <c r="F443" s="118" t="s">
        <v>137</v>
      </c>
      <c r="G443" s="118" t="s">
        <v>138</v>
      </c>
      <c r="H443" s="119" t="s">
        <v>139</v>
      </c>
      <c r="I443" s="145">
        <v>12</v>
      </c>
      <c r="J443" s="120">
        <v>44352</v>
      </c>
      <c r="K443" s="120">
        <v>44359</v>
      </c>
      <c r="L443" s="119" t="s">
        <v>137</v>
      </c>
      <c r="M443" s="121">
        <f t="shared" si="70"/>
        <v>14000</v>
      </c>
      <c r="N443" s="121">
        <f t="shared" si="71"/>
        <v>11000</v>
      </c>
      <c r="O443" s="122" t="str">
        <f t="shared" si="72"/>
        <v>No Yes None 14000 11000</v>
      </c>
      <c r="P443" s="123">
        <f>IF(H443="Casement-slider",16,VLOOKUP(O443,'2. Version 5.0 Criteria'!$B$6:$D$39,3,FALSE))</f>
        <v>3</v>
      </c>
      <c r="Q443" s="124" t="e">
        <f t="shared" si="78"/>
        <v>#N/A</v>
      </c>
      <c r="R443" s="124" t="e">
        <f t="shared" si="78"/>
        <v>#N/A</v>
      </c>
      <c r="S443" s="124">
        <f t="shared" si="78"/>
        <v>12</v>
      </c>
      <c r="T443" s="124" t="e">
        <f t="shared" si="78"/>
        <v>#N/A</v>
      </c>
      <c r="U443" s="124" t="e">
        <f t="shared" si="78"/>
        <v>#N/A</v>
      </c>
      <c r="V443" s="124" t="e">
        <f t="shared" si="78"/>
        <v>#N/A</v>
      </c>
      <c r="W443" s="124" t="e">
        <f t="shared" si="78"/>
        <v>#N/A</v>
      </c>
      <c r="X443" s="124" t="e">
        <f t="shared" si="78"/>
        <v>#N/A</v>
      </c>
      <c r="Y443" s="124" t="e">
        <f t="shared" si="78"/>
        <v>#N/A</v>
      </c>
      <c r="Z443" s="124" t="e">
        <f t="shared" si="78"/>
        <v>#N/A</v>
      </c>
      <c r="AA443" s="124" t="e">
        <f t="shared" si="78"/>
        <v>#N/A</v>
      </c>
      <c r="AB443" s="124" t="e">
        <f t="shared" si="78"/>
        <v>#N/A</v>
      </c>
      <c r="AC443" s="124" t="e">
        <f t="shared" si="78"/>
        <v>#N/A</v>
      </c>
      <c r="AD443" s="124" t="e">
        <f t="shared" si="78"/>
        <v>#N/A</v>
      </c>
      <c r="AE443" s="124" t="e">
        <f t="shared" si="78"/>
        <v>#N/A</v>
      </c>
      <c r="AF443" s="124" t="e">
        <f t="shared" si="78"/>
        <v>#N/A</v>
      </c>
      <c r="AG443" s="124" t="e">
        <f t="shared" si="77"/>
        <v>#N/A</v>
      </c>
      <c r="AH443" s="124" t="e">
        <f t="shared" si="77"/>
        <v>#N/A</v>
      </c>
      <c r="AJ443" s="98"/>
      <c r="AK443" s="99"/>
      <c r="AL443" s="99"/>
      <c r="AM443" s="99"/>
      <c r="AN443" s="99"/>
      <c r="AO443" s="99"/>
      <c r="AP443" s="99"/>
      <c r="AQ443" s="99"/>
      <c r="AR443" s="99"/>
      <c r="AS443" s="99"/>
      <c r="AT443" s="99"/>
      <c r="AU443" s="2"/>
      <c r="AW443" s="99"/>
      <c r="AX443" s="99"/>
      <c r="AY443" s="99"/>
    </row>
    <row r="444" spans="2:51" s="3" customFormat="1" x14ac:dyDescent="0.2">
      <c r="B444" s="114" t="s">
        <v>241</v>
      </c>
      <c r="C444" s="115" t="s">
        <v>620</v>
      </c>
      <c r="D444" s="116">
        <v>12000</v>
      </c>
      <c r="E444" s="117" t="s">
        <v>136</v>
      </c>
      <c r="F444" s="118" t="s">
        <v>137</v>
      </c>
      <c r="G444" s="118" t="s">
        <v>138</v>
      </c>
      <c r="H444" s="119" t="s">
        <v>139</v>
      </c>
      <c r="I444" s="145">
        <v>12</v>
      </c>
      <c r="J444" s="120">
        <v>43567</v>
      </c>
      <c r="K444" s="120">
        <v>43567</v>
      </c>
      <c r="L444" s="119" t="s">
        <v>137</v>
      </c>
      <c r="M444" s="121">
        <f t="shared" si="70"/>
        <v>14000</v>
      </c>
      <c r="N444" s="121">
        <f t="shared" si="71"/>
        <v>11000</v>
      </c>
      <c r="O444" s="122" t="str">
        <f t="shared" si="72"/>
        <v>No Yes None 14000 11000</v>
      </c>
      <c r="P444" s="123">
        <f>IF(H444="Casement-slider",16,VLOOKUP(O444,'2. Version 5.0 Criteria'!$B$6:$D$39,3,FALSE))</f>
        <v>3</v>
      </c>
      <c r="Q444" s="124" t="e">
        <f t="shared" si="78"/>
        <v>#N/A</v>
      </c>
      <c r="R444" s="124" t="e">
        <f t="shared" si="78"/>
        <v>#N/A</v>
      </c>
      <c r="S444" s="124">
        <f t="shared" si="78"/>
        <v>12</v>
      </c>
      <c r="T444" s="124" t="e">
        <f t="shared" si="78"/>
        <v>#N/A</v>
      </c>
      <c r="U444" s="124" t="e">
        <f t="shared" si="78"/>
        <v>#N/A</v>
      </c>
      <c r="V444" s="124" t="e">
        <f t="shared" si="78"/>
        <v>#N/A</v>
      </c>
      <c r="W444" s="124" t="e">
        <f t="shared" si="78"/>
        <v>#N/A</v>
      </c>
      <c r="X444" s="124" t="e">
        <f t="shared" si="78"/>
        <v>#N/A</v>
      </c>
      <c r="Y444" s="124" t="e">
        <f t="shared" si="78"/>
        <v>#N/A</v>
      </c>
      <c r="Z444" s="124" t="e">
        <f t="shared" si="78"/>
        <v>#N/A</v>
      </c>
      <c r="AA444" s="124" t="e">
        <f t="shared" si="78"/>
        <v>#N/A</v>
      </c>
      <c r="AB444" s="124" t="e">
        <f t="shared" si="78"/>
        <v>#N/A</v>
      </c>
      <c r="AC444" s="124" t="e">
        <f t="shared" si="78"/>
        <v>#N/A</v>
      </c>
      <c r="AD444" s="124" t="e">
        <f t="shared" si="78"/>
        <v>#N/A</v>
      </c>
      <c r="AE444" s="124" t="e">
        <f t="shared" si="78"/>
        <v>#N/A</v>
      </c>
      <c r="AF444" s="124" t="e">
        <f t="shared" si="78"/>
        <v>#N/A</v>
      </c>
      <c r="AG444" s="124" t="e">
        <f t="shared" si="77"/>
        <v>#N/A</v>
      </c>
      <c r="AH444" s="124" t="e">
        <f t="shared" si="77"/>
        <v>#N/A</v>
      </c>
      <c r="AJ444" s="98"/>
      <c r="AK444" s="99"/>
      <c r="AL444" s="99"/>
      <c r="AM444" s="99"/>
      <c r="AN444" s="99"/>
      <c r="AO444" s="99"/>
      <c r="AP444" s="99"/>
      <c r="AQ444" s="99"/>
      <c r="AR444" s="99"/>
      <c r="AS444" s="99"/>
      <c r="AT444" s="99"/>
      <c r="AU444" s="2"/>
      <c r="AW444" s="99"/>
      <c r="AX444" s="99"/>
      <c r="AY444" s="99"/>
    </row>
    <row r="445" spans="2:51" s="3" customFormat="1" x14ac:dyDescent="0.2">
      <c r="B445" s="114" t="s">
        <v>241</v>
      </c>
      <c r="C445" s="115" t="s">
        <v>621</v>
      </c>
      <c r="D445" s="116">
        <v>12000</v>
      </c>
      <c r="E445" s="117" t="s">
        <v>136</v>
      </c>
      <c r="F445" s="118" t="s">
        <v>137</v>
      </c>
      <c r="G445" s="118" t="s">
        <v>138</v>
      </c>
      <c r="H445" s="119" t="s">
        <v>139</v>
      </c>
      <c r="I445" s="145">
        <v>12</v>
      </c>
      <c r="J445" s="120">
        <v>44352</v>
      </c>
      <c r="K445" s="120">
        <v>44359</v>
      </c>
      <c r="L445" s="119" t="s">
        <v>137</v>
      </c>
      <c r="M445" s="121">
        <f t="shared" si="70"/>
        <v>14000</v>
      </c>
      <c r="N445" s="121">
        <f t="shared" si="71"/>
        <v>11000</v>
      </c>
      <c r="O445" s="122" t="str">
        <f t="shared" si="72"/>
        <v>No Yes None 14000 11000</v>
      </c>
      <c r="P445" s="123">
        <f>IF(H445="Casement-slider",16,VLOOKUP(O445,'2. Version 5.0 Criteria'!$B$6:$D$39,3,FALSE))</f>
        <v>3</v>
      </c>
      <c r="Q445" s="124" t="e">
        <f t="shared" si="78"/>
        <v>#N/A</v>
      </c>
      <c r="R445" s="124" t="e">
        <f t="shared" si="78"/>
        <v>#N/A</v>
      </c>
      <c r="S445" s="124">
        <f t="shared" si="78"/>
        <v>12</v>
      </c>
      <c r="T445" s="124" t="e">
        <f t="shared" si="78"/>
        <v>#N/A</v>
      </c>
      <c r="U445" s="124" t="e">
        <f t="shared" si="78"/>
        <v>#N/A</v>
      </c>
      <c r="V445" s="124" t="e">
        <f t="shared" si="78"/>
        <v>#N/A</v>
      </c>
      <c r="W445" s="124" t="e">
        <f t="shared" si="78"/>
        <v>#N/A</v>
      </c>
      <c r="X445" s="124" t="e">
        <f t="shared" si="78"/>
        <v>#N/A</v>
      </c>
      <c r="Y445" s="124" t="e">
        <f t="shared" si="78"/>
        <v>#N/A</v>
      </c>
      <c r="Z445" s="124" t="e">
        <f t="shared" si="78"/>
        <v>#N/A</v>
      </c>
      <c r="AA445" s="124" t="e">
        <f t="shared" si="78"/>
        <v>#N/A</v>
      </c>
      <c r="AB445" s="124" t="e">
        <f t="shared" si="78"/>
        <v>#N/A</v>
      </c>
      <c r="AC445" s="124" t="e">
        <f t="shared" si="78"/>
        <v>#N/A</v>
      </c>
      <c r="AD445" s="124" t="e">
        <f t="shared" si="78"/>
        <v>#N/A</v>
      </c>
      <c r="AE445" s="124" t="e">
        <f t="shared" si="78"/>
        <v>#N/A</v>
      </c>
      <c r="AF445" s="124" t="e">
        <f t="shared" si="78"/>
        <v>#N/A</v>
      </c>
      <c r="AG445" s="124" t="e">
        <f t="shared" si="77"/>
        <v>#N/A</v>
      </c>
      <c r="AH445" s="124" t="e">
        <f t="shared" si="77"/>
        <v>#N/A</v>
      </c>
      <c r="AJ445" s="98"/>
      <c r="AK445" s="99"/>
      <c r="AL445" s="99"/>
      <c r="AM445" s="99"/>
      <c r="AN445" s="99"/>
      <c r="AO445" s="99"/>
      <c r="AP445" s="99"/>
      <c r="AQ445" s="99"/>
      <c r="AR445" s="99"/>
      <c r="AS445" s="99"/>
      <c r="AT445" s="99"/>
      <c r="AU445" s="2"/>
      <c r="AW445" s="99"/>
      <c r="AX445" s="99"/>
      <c r="AY445" s="99"/>
    </row>
    <row r="446" spans="2:51" s="3" customFormat="1" x14ac:dyDescent="0.2">
      <c r="B446" s="114" t="s">
        <v>251</v>
      </c>
      <c r="C446" s="115" t="s">
        <v>622</v>
      </c>
      <c r="D446" s="116">
        <v>12000</v>
      </c>
      <c r="E446" s="117" t="s">
        <v>136</v>
      </c>
      <c r="F446" s="118" t="s">
        <v>137</v>
      </c>
      <c r="G446" s="118" t="s">
        <v>138</v>
      </c>
      <c r="H446" s="119" t="s">
        <v>139</v>
      </c>
      <c r="I446" s="145">
        <v>12</v>
      </c>
      <c r="J446" s="120">
        <v>43983</v>
      </c>
      <c r="K446" s="120">
        <v>43984</v>
      </c>
      <c r="L446" s="119" t="s">
        <v>138</v>
      </c>
      <c r="M446" s="121">
        <f t="shared" si="70"/>
        <v>14000</v>
      </c>
      <c r="N446" s="121">
        <f t="shared" si="71"/>
        <v>11000</v>
      </c>
      <c r="O446" s="122" t="str">
        <f t="shared" si="72"/>
        <v>No Yes None 14000 11000</v>
      </c>
      <c r="P446" s="123">
        <f>IF(H446="Casement-slider",16,VLOOKUP(O446,'2. Version 5.0 Criteria'!$B$6:$D$39,3,FALSE))</f>
        <v>3</v>
      </c>
      <c r="Q446" s="124" t="e">
        <f t="shared" si="78"/>
        <v>#N/A</v>
      </c>
      <c r="R446" s="124" t="e">
        <f t="shared" si="78"/>
        <v>#N/A</v>
      </c>
      <c r="S446" s="124">
        <f t="shared" si="78"/>
        <v>12</v>
      </c>
      <c r="T446" s="124" t="e">
        <f t="shared" si="78"/>
        <v>#N/A</v>
      </c>
      <c r="U446" s="124" t="e">
        <f t="shared" si="78"/>
        <v>#N/A</v>
      </c>
      <c r="V446" s="124" t="e">
        <f t="shared" si="78"/>
        <v>#N/A</v>
      </c>
      <c r="W446" s="124" t="e">
        <f t="shared" si="78"/>
        <v>#N/A</v>
      </c>
      <c r="X446" s="124" t="e">
        <f t="shared" si="78"/>
        <v>#N/A</v>
      </c>
      <c r="Y446" s="124" t="e">
        <f t="shared" si="78"/>
        <v>#N/A</v>
      </c>
      <c r="Z446" s="124" t="e">
        <f t="shared" si="78"/>
        <v>#N/A</v>
      </c>
      <c r="AA446" s="124" t="e">
        <f t="shared" si="78"/>
        <v>#N/A</v>
      </c>
      <c r="AB446" s="124" t="e">
        <f t="shared" si="78"/>
        <v>#N/A</v>
      </c>
      <c r="AC446" s="124" t="e">
        <f t="shared" si="78"/>
        <v>#N/A</v>
      </c>
      <c r="AD446" s="124" t="e">
        <f t="shared" si="78"/>
        <v>#N/A</v>
      </c>
      <c r="AE446" s="124" t="e">
        <f t="shared" si="78"/>
        <v>#N/A</v>
      </c>
      <c r="AF446" s="124" t="e">
        <f t="shared" si="78"/>
        <v>#N/A</v>
      </c>
      <c r="AG446" s="124" t="e">
        <f t="shared" si="77"/>
        <v>#N/A</v>
      </c>
      <c r="AH446" s="124" t="e">
        <f t="shared" si="77"/>
        <v>#N/A</v>
      </c>
      <c r="AJ446" s="98"/>
      <c r="AK446" s="99"/>
      <c r="AL446" s="99"/>
      <c r="AM446" s="99"/>
      <c r="AN446" s="99"/>
      <c r="AO446" s="99"/>
      <c r="AP446" s="99"/>
      <c r="AQ446" s="99"/>
      <c r="AR446" s="99"/>
      <c r="AS446" s="99"/>
      <c r="AT446" s="99"/>
      <c r="AU446" s="2"/>
      <c r="AW446" s="99"/>
      <c r="AX446" s="99"/>
      <c r="AY446" s="99"/>
    </row>
    <row r="447" spans="2:51" s="3" customFormat="1" x14ac:dyDescent="0.2">
      <c r="B447" s="114" t="s">
        <v>168</v>
      </c>
      <c r="C447" s="115" t="s">
        <v>623</v>
      </c>
      <c r="D447" s="116">
        <v>12000</v>
      </c>
      <c r="E447" s="117" t="s">
        <v>136</v>
      </c>
      <c r="F447" s="118" t="s">
        <v>137</v>
      </c>
      <c r="G447" s="118" t="s">
        <v>138</v>
      </c>
      <c r="H447" s="119" t="s">
        <v>139</v>
      </c>
      <c r="I447" s="145">
        <v>12</v>
      </c>
      <c r="J447" s="120">
        <v>43567</v>
      </c>
      <c r="K447" s="120">
        <v>43567</v>
      </c>
      <c r="L447" s="119" t="s">
        <v>138</v>
      </c>
      <c r="M447" s="121">
        <f t="shared" si="70"/>
        <v>14000</v>
      </c>
      <c r="N447" s="121">
        <f t="shared" si="71"/>
        <v>11000</v>
      </c>
      <c r="O447" s="122" t="str">
        <f t="shared" si="72"/>
        <v>No Yes None 14000 11000</v>
      </c>
      <c r="P447" s="123">
        <f>IF(H447="Casement-slider",16,VLOOKUP(O447,'2. Version 5.0 Criteria'!$B$6:$D$39,3,FALSE))</f>
        <v>3</v>
      </c>
      <c r="Q447" s="124" t="e">
        <f t="shared" si="78"/>
        <v>#N/A</v>
      </c>
      <c r="R447" s="124" t="e">
        <f t="shared" si="78"/>
        <v>#N/A</v>
      </c>
      <c r="S447" s="124">
        <f t="shared" si="78"/>
        <v>12</v>
      </c>
      <c r="T447" s="124" t="e">
        <f t="shared" si="78"/>
        <v>#N/A</v>
      </c>
      <c r="U447" s="124" t="e">
        <f t="shared" si="78"/>
        <v>#N/A</v>
      </c>
      <c r="V447" s="124" t="e">
        <f t="shared" si="78"/>
        <v>#N/A</v>
      </c>
      <c r="W447" s="124" t="e">
        <f t="shared" si="78"/>
        <v>#N/A</v>
      </c>
      <c r="X447" s="124" t="e">
        <f t="shared" si="78"/>
        <v>#N/A</v>
      </c>
      <c r="Y447" s="124" t="e">
        <f t="shared" si="78"/>
        <v>#N/A</v>
      </c>
      <c r="Z447" s="124" t="e">
        <f t="shared" si="78"/>
        <v>#N/A</v>
      </c>
      <c r="AA447" s="124" t="e">
        <f t="shared" si="78"/>
        <v>#N/A</v>
      </c>
      <c r="AB447" s="124" t="e">
        <f t="shared" si="78"/>
        <v>#N/A</v>
      </c>
      <c r="AC447" s="124" t="e">
        <f t="shared" si="78"/>
        <v>#N/A</v>
      </c>
      <c r="AD447" s="124" t="e">
        <f t="shared" si="78"/>
        <v>#N/A</v>
      </c>
      <c r="AE447" s="124" t="e">
        <f t="shared" si="78"/>
        <v>#N/A</v>
      </c>
      <c r="AF447" s="124" t="e">
        <f t="shared" si="78"/>
        <v>#N/A</v>
      </c>
      <c r="AG447" s="124" t="e">
        <f t="shared" si="77"/>
        <v>#N/A</v>
      </c>
      <c r="AH447" s="124" t="e">
        <f t="shared" si="77"/>
        <v>#N/A</v>
      </c>
      <c r="AJ447" s="98"/>
      <c r="AK447" s="99"/>
      <c r="AL447" s="99"/>
      <c r="AM447" s="99"/>
      <c r="AN447" s="99"/>
      <c r="AO447" s="99"/>
      <c r="AP447" s="99"/>
      <c r="AQ447" s="99"/>
      <c r="AR447" s="99"/>
      <c r="AS447" s="99"/>
      <c r="AT447" s="99"/>
      <c r="AU447" s="2"/>
      <c r="AW447" s="99"/>
      <c r="AX447" s="99"/>
      <c r="AY447" s="99"/>
    </row>
    <row r="448" spans="2:51" s="3" customFormat="1" x14ac:dyDescent="0.2">
      <c r="B448" s="114" t="s">
        <v>168</v>
      </c>
      <c r="C448" s="115" t="s">
        <v>624</v>
      </c>
      <c r="D448" s="116">
        <v>12000</v>
      </c>
      <c r="E448" s="117" t="s">
        <v>136</v>
      </c>
      <c r="F448" s="118" t="s">
        <v>137</v>
      </c>
      <c r="G448" s="118" t="s">
        <v>138</v>
      </c>
      <c r="H448" s="119" t="s">
        <v>139</v>
      </c>
      <c r="I448" s="145">
        <v>12</v>
      </c>
      <c r="J448" s="120">
        <v>44063</v>
      </c>
      <c r="K448" s="120">
        <v>44068</v>
      </c>
      <c r="L448" s="119" t="s">
        <v>137</v>
      </c>
      <c r="M448" s="121">
        <f t="shared" si="70"/>
        <v>14000</v>
      </c>
      <c r="N448" s="121">
        <f t="shared" si="71"/>
        <v>11000</v>
      </c>
      <c r="O448" s="122" t="str">
        <f t="shared" si="72"/>
        <v>No Yes None 14000 11000</v>
      </c>
      <c r="P448" s="123">
        <f>IF(H448="Casement-slider",16,VLOOKUP(O448,'2. Version 5.0 Criteria'!$B$6:$D$39,3,FALSE))</f>
        <v>3</v>
      </c>
      <c r="Q448" s="124" t="e">
        <f t="shared" si="78"/>
        <v>#N/A</v>
      </c>
      <c r="R448" s="124" t="e">
        <f t="shared" si="78"/>
        <v>#N/A</v>
      </c>
      <c r="S448" s="124">
        <f t="shared" si="78"/>
        <v>12</v>
      </c>
      <c r="T448" s="124" t="e">
        <f t="shared" si="78"/>
        <v>#N/A</v>
      </c>
      <c r="U448" s="124" t="e">
        <f t="shared" si="78"/>
        <v>#N/A</v>
      </c>
      <c r="V448" s="124" t="e">
        <f t="shared" si="78"/>
        <v>#N/A</v>
      </c>
      <c r="W448" s="124" t="e">
        <f t="shared" si="78"/>
        <v>#N/A</v>
      </c>
      <c r="X448" s="124" t="e">
        <f t="shared" si="78"/>
        <v>#N/A</v>
      </c>
      <c r="Y448" s="124" t="e">
        <f t="shared" si="78"/>
        <v>#N/A</v>
      </c>
      <c r="Z448" s="124" t="e">
        <f t="shared" si="78"/>
        <v>#N/A</v>
      </c>
      <c r="AA448" s="124" t="e">
        <f t="shared" si="78"/>
        <v>#N/A</v>
      </c>
      <c r="AB448" s="124" t="e">
        <f t="shared" si="78"/>
        <v>#N/A</v>
      </c>
      <c r="AC448" s="124" t="e">
        <f t="shared" si="78"/>
        <v>#N/A</v>
      </c>
      <c r="AD448" s="124" t="e">
        <f t="shared" si="78"/>
        <v>#N/A</v>
      </c>
      <c r="AE448" s="124" t="e">
        <f t="shared" si="78"/>
        <v>#N/A</v>
      </c>
      <c r="AF448" s="124" t="e">
        <f t="shared" ref="AF448:AH463" si="79">IF($P448=AF$3, $I448, NA())</f>
        <v>#N/A</v>
      </c>
      <c r="AG448" s="124" t="e">
        <f t="shared" si="79"/>
        <v>#N/A</v>
      </c>
      <c r="AH448" s="124" t="e">
        <f t="shared" si="79"/>
        <v>#N/A</v>
      </c>
      <c r="AJ448" s="98"/>
      <c r="AK448" s="99"/>
      <c r="AL448" s="99"/>
      <c r="AM448" s="99"/>
      <c r="AN448" s="99"/>
      <c r="AO448" s="99"/>
      <c r="AP448" s="99"/>
      <c r="AQ448" s="99"/>
      <c r="AR448" s="99"/>
      <c r="AS448" s="99"/>
      <c r="AT448" s="99"/>
      <c r="AU448" s="2"/>
      <c r="AW448" s="99"/>
      <c r="AX448" s="99"/>
      <c r="AY448" s="99"/>
    </row>
    <row r="449" spans="2:51" s="3" customFormat="1" x14ac:dyDescent="0.2">
      <c r="B449" s="114" t="s">
        <v>168</v>
      </c>
      <c r="C449" s="115" t="s">
        <v>625</v>
      </c>
      <c r="D449" s="116">
        <v>12000</v>
      </c>
      <c r="E449" s="117" t="s">
        <v>136</v>
      </c>
      <c r="F449" s="118" t="s">
        <v>137</v>
      </c>
      <c r="G449" s="118" t="s">
        <v>138</v>
      </c>
      <c r="H449" s="119" t="s">
        <v>139</v>
      </c>
      <c r="I449" s="145">
        <v>12</v>
      </c>
      <c r="J449" s="120">
        <v>43539</v>
      </c>
      <c r="K449" s="120">
        <v>43546</v>
      </c>
      <c r="L449" s="119" t="s">
        <v>137</v>
      </c>
      <c r="M449" s="121">
        <f t="shared" si="70"/>
        <v>14000</v>
      </c>
      <c r="N449" s="121">
        <f t="shared" si="71"/>
        <v>11000</v>
      </c>
      <c r="O449" s="122" t="str">
        <f t="shared" si="72"/>
        <v>No Yes None 14000 11000</v>
      </c>
      <c r="P449" s="123">
        <f>IF(H449="Casement-slider",16,VLOOKUP(O449,'2. Version 5.0 Criteria'!$B$6:$D$39,3,FALSE))</f>
        <v>3</v>
      </c>
      <c r="Q449" s="124" t="e">
        <f t="shared" ref="Q449:AF464" si="80">IF($P449=Q$3, $I449, NA())</f>
        <v>#N/A</v>
      </c>
      <c r="R449" s="124" t="e">
        <f t="shared" si="80"/>
        <v>#N/A</v>
      </c>
      <c r="S449" s="124">
        <f t="shared" si="80"/>
        <v>12</v>
      </c>
      <c r="T449" s="124" t="e">
        <f t="shared" si="80"/>
        <v>#N/A</v>
      </c>
      <c r="U449" s="124" t="e">
        <f t="shared" si="80"/>
        <v>#N/A</v>
      </c>
      <c r="V449" s="124" t="e">
        <f t="shared" si="80"/>
        <v>#N/A</v>
      </c>
      <c r="W449" s="124" t="e">
        <f t="shared" si="80"/>
        <v>#N/A</v>
      </c>
      <c r="X449" s="124" t="e">
        <f t="shared" si="80"/>
        <v>#N/A</v>
      </c>
      <c r="Y449" s="124" t="e">
        <f t="shared" si="80"/>
        <v>#N/A</v>
      </c>
      <c r="Z449" s="124" t="e">
        <f t="shared" si="80"/>
        <v>#N/A</v>
      </c>
      <c r="AA449" s="124" t="e">
        <f t="shared" si="80"/>
        <v>#N/A</v>
      </c>
      <c r="AB449" s="124" t="e">
        <f t="shared" si="80"/>
        <v>#N/A</v>
      </c>
      <c r="AC449" s="124" t="e">
        <f t="shared" si="80"/>
        <v>#N/A</v>
      </c>
      <c r="AD449" s="124" t="e">
        <f t="shared" si="80"/>
        <v>#N/A</v>
      </c>
      <c r="AE449" s="124" t="e">
        <f t="shared" si="80"/>
        <v>#N/A</v>
      </c>
      <c r="AF449" s="124" t="e">
        <f t="shared" si="80"/>
        <v>#N/A</v>
      </c>
      <c r="AG449" s="124" t="e">
        <f t="shared" si="79"/>
        <v>#N/A</v>
      </c>
      <c r="AH449" s="124" t="e">
        <f t="shared" si="79"/>
        <v>#N/A</v>
      </c>
      <c r="AJ449" s="98"/>
      <c r="AK449" s="99"/>
      <c r="AL449" s="99"/>
      <c r="AM449" s="99"/>
      <c r="AN449" s="99"/>
      <c r="AO449" s="99"/>
      <c r="AP449" s="99"/>
      <c r="AQ449" s="99"/>
      <c r="AR449" s="99"/>
      <c r="AS449" s="99"/>
      <c r="AT449" s="99"/>
      <c r="AU449" s="2"/>
      <c r="AW449" s="99"/>
      <c r="AX449" s="99"/>
      <c r="AY449" s="99"/>
    </row>
    <row r="450" spans="2:51" s="3" customFormat="1" x14ac:dyDescent="0.2">
      <c r="B450" s="114" t="s">
        <v>168</v>
      </c>
      <c r="C450" s="115" t="s">
        <v>626</v>
      </c>
      <c r="D450" s="116">
        <v>12000</v>
      </c>
      <c r="E450" s="117" t="s">
        <v>136</v>
      </c>
      <c r="F450" s="118" t="s">
        <v>137</v>
      </c>
      <c r="G450" s="118" t="s">
        <v>138</v>
      </c>
      <c r="H450" s="119" t="s">
        <v>139</v>
      </c>
      <c r="I450" s="145">
        <v>12</v>
      </c>
      <c r="J450" s="120">
        <v>43539</v>
      </c>
      <c r="K450" s="120">
        <v>43546</v>
      </c>
      <c r="L450" s="119" t="s">
        <v>137</v>
      </c>
      <c r="M450" s="121">
        <f t="shared" si="70"/>
        <v>14000</v>
      </c>
      <c r="N450" s="121">
        <f t="shared" si="71"/>
        <v>11000</v>
      </c>
      <c r="O450" s="122" t="str">
        <f t="shared" si="72"/>
        <v>No Yes None 14000 11000</v>
      </c>
      <c r="P450" s="123">
        <f>IF(H450="Casement-slider",16,VLOOKUP(O450,'2. Version 5.0 Criteria'!$B$6:$D$39,3,FALSE))</f>
        <v>3</v>
      </c>
      <c r="Q450" s="124" t="e">
        <f t="shared" si="80"/>
        <v>#N/A</v>
      </c>
      <c r="R450" s="124" t="e">
        <f t="shared" si="80"/>
        <v>#N/A</v>
      </c>
      <c r="S450" s="124">
        <f t="shared" si="80"/>
        <v>12</v>
      </c>
      <c r="T450" s="124" t="e">
        <f t="shared" si="80"/>
        <v>#N/A</v>
      </c>
      <c r="U450" s="124" t="e">
        <f t="shared" si="80"/>
        <v>#N/A</v>
      </c>
      <c r="V450" s="124" t="e">
        <f t="shared" si="80"/>
        <v>#N/A</v>
      </c>
      <c r="W450" s="124" t="e">
        <f t="shared" si="80"/>
        <v>#N/A</v>
      </c>
      <c r="X450" s="124" t="e">
        <f t="shared" si="80"/>
        <v>#N/A</v>
      </c>
      <c r="Y450" s="124" t="e">
        <f t="shared" si="80"/>
        <v>#N/A</v>
      </c>
      <c r="Z450" s="124" t="e">
        <f t="shared" si="80"/>
        <v>#N/A</v>
      </c>
      <c r="AA450" s="124" t="e">
        <f t="shared" si="80"/>
        <v>#N/A</v>
      </c>
      <c r="AB450" s="124" t="e">
        <f t="shared" si="80"/>
        <v>#N/A</v>
      </c>
      <c r="AC450" s="124" t="e">
        <f t="shared" si="80"/>
        <v>#N/A</v>
      </c>
      <c r="AD450" s="124" t="e">
        <f t="shared" si="80"/>
        <v>#N/A</v>
      </c>
      <c r="AE450" s="124" t="e">
        <f t="shared" si="80"/>
        <v>#N/A</v>
      </c>
      <c r="AF450" s="124" t="e">
        <f t="shared" si="80"/>
        <v>#N/A</v>
      </c>
      <c r="AG450" s="124" t="e">
        <f t="shared" si="79"/>
        <v>#N/A</v>
      </c>
      <c r="AH450" s="124" t="e">
        <f t="shared" si="79"/>
        <v>#N/A</v>
      </c>
      <c r="AJ450" s="98"/>
      <c r="AK450" s="99"/>
      <c r="AL450" s="99"/>
      <c r="AM450" s="99"/>
      <c r="AN450" s="99"/>
      <c r="AO450" s="99"/>
      <c r="AP450" s="99"/>
      <c r="AQ450" s="99"/>
      <c r="AR450" s="99"/>
      <c r="AS450" s="99"/>
      <c r="AT450" s="99"/>
      <c r="AU450" s="2"/>
      <c r="AW450" s="99"/>
      <c r="AX450" s="99"/>
      <c r="AY450" s="99"/>
    </row>
    <row r="451" spans="2:51" s="3" customFormat="1" x14ac:dyDescent="0.2">
      <c r="B451" s="114" t="s">
        <v>146</v>
      </c>
      <c r="C451" s="115" t="s">
        <v>627</v>
      </c>
      <c r="D451" s="116">
        <v>12000</v>
      </c>
      <c r="E451" s="117" t="s">
        <v>136</v>
      </c>
      <c r="F451" s="118" t="s">
        <v>137</v>
      </c>
      <c r="G451" s="118" t="s">
        <v>138</v>
      </c>
      <c r="H451" s="119" t="s">
        <v>139</v>
      </c>
      <c r="I451" s="145">
        <v>12</v>
      </c>
      <c r="J451" s="120">
        <v>43398</v>
      </c>
      <c r="K451" s="120">
        <v>43373</v>
      </c>
      <c r="L451" s="119" t="s">
        <v>138</v>
      </c>
      <c r="M451" s="121">
        <f t="shared" si="70"/>
        <v>14000</v>
      </c>
      <c r="N451" s="121">
        <f t="shared" si="71"/>
        <v>11000</v>
      </c>
      <c r="O451" s="122" t="str">
        <f t="shared" si="72"/>
        <v>No Yes None 14000 11000</v>
      </c>
      <c r="P451" s="123">
        <f>IF(H451="Casement-slider",16,VLOOKUP(O451,'2. Version 5.0 Criteria'!$B$6:$D$39,3,FALSE))</f>
        <v>3</v>
      </c>
      <c r="Q451" s="124" t="e">
        <f t="shared" si="80"/>
        <v>#N/A</v>
      </c>
      <c r="R451" s="124" t="e">
        <f t="shared" si="80"/>
        <v>#N/A</v>
      </c>
      <c r="S451" s="124">
        <f t="shared" si="80"/>
        <v>12</v>
      </c>
      <c r="T451" s="124" t="e">
        <f t="shared" si="80"/>
        <v>#N/A</v>
      </c>
      <c r="U451" s="124" t="e">
        <f t="shared" si="80"/>
        <v>#N/A</v>
      </c>
      <c r="V451" s="124" t="e">
        <f t="shared" si="80"/>
        <v>#N/A</v>
      </c>
      <c r="W451" s="124" t="e">
        <f t="shared" si="80"/>
        <v>#N/A</v>
      </c>
      <c r="X451" s="124" t="e">
        <f t="shared" si="80"/>
        <v>#N/A</v>
      </c>
      <c r="Y451" s="124" t="e">
        <f t="shared" si="80"/>
        <v>#N/A</v>
      </c>
      <c r="Z451" s="124" t="e">
        <f t="shared" si="80"/>
        <v>#N/A</v>
      </c>
      <c r="AA451" s="124" t="e">
        <f t="shared" si="80"/>
        <v>#N/A</v>
      </c>
      <c r="AB451" s="124" t="e">
        <f t="shared" si="80"/>
        <v>#N/A</v>
      </c>
      <c r="AC451" s="124" t="e">
        <f t="shared" si="80"/>
        <v>#N/A</v>
      </c>
      <c r="AD451" s="124" t="e">
        <f t="shared" si="80"/>
        <v>#N/A</v>
      </c>
      <c r="AE451" s="124" t="e">
        <f t="shared" si="80"/>
        <v>#N/A</v>
      </c>
      <c r="AF451" s="124" t="e">
        <f t="shared" si="80"/>
        <v>#N/A</v>
      </c>
      <c r="AG451" s="124" t="e">
        <f t="shared" si="79"/>
        <v>#N/A</v>
      </c>
      <c r="AH451" s="124" t="e">
        <f t="shared" si="79"/>
        <v>#N/A</v>
      </c>
      <c r="AJ451" s="98"/>
      <c r="AK451" s="99"/>
      <c r="AL451" s="99"/>
      <c r="AM451" s="99"/>
      <c r="AN451" s="99"/>
      <c r="AO451" s="99"/>
      <c r="AP451" s="99"/>
      <c r="AQ451" s="99"/>
      <c r="AR451" s="99"/>
      <c r="AS451" s="99"/>
      <c r="AT451" s="99"/>
      <c r="AU451" s="2"/>
      <c r="AW451" s="99"/>
      <c r="AX451" s="99"/>
      <c r="AY451" s="99"/>
    </row>
    <row r="452" spans="2:51" s="3" customFormat="1" x14ac:dyDescent="0.2">
      <c r="B452" s="114" t="s">
        <v>146</v>
      </c>
      <c r="C452" s="115" t="s">
        <v>628</v>
      </c>
      <c r="D452" s="116">
        <v>12000</v>
      </c>
      <c r="E452" s="117" t="s">
        <v>136</v>
      </c>
      <c r="F452" s="118" t="s">
        <v>137</v>
      </c>
      <c r="G452" s="118" t="s">
        <v>138</v>
      </c>
      <c r="H452" s="119" t="s">
        <v>139</v>
      </c>
      <c r="I452" s="145">
        <v>12</v>
      </c>
      <c r="J452" s="120">
        <v>43398</v>
      </c>
      <c r="K452" s="120">
        <v>43373</v>
      </c>
      <c r="L452" s="119" t="s">
        <v>137</v>
      </c>
      <c r="M452" s="121">
        <f t="shared" si="70"/>
        <v>14000</v>
      </c>
      <c r="N452" s="121">
        <f t="shared" si="71"/>
        <v>11000</v>
      </c>
      <c r="O452" s="122" t="str">
        <f t="shared" si="72"/>
        <v>No Yes None 14000 11000</v>
      </c>
      <c r="P452" s="123">
        <f>IF(H452="Casement-slider",16,VLOOKUP(O452,'2. Version 5.0 Criteria'!$B$6:$D$39,3,FALSE))</f>
        <v>3</v>
      </c>
      <c r="Q452" s="124" t="e">
        <f t="shared" si="80"/>
        <v>#N/A</v>
      </c>
      <c r="R452" s="124" t="e">
        <f t="shared" si="80"/>
        <v>#N/A</v>
      </c>
      <c r="S452" s="124">
        <f t="shared" si="80"/>
        <v>12</v>
      </c>
      <c r="T452" s="124" t="e">
        <f t="shared" si="80"/>
        <v>#N/A</v>
      </c>
      <c r="U452" s="124" t="e">
        <f t="shared" si="80"/>
        <v>#N/A</v>
      </c>
      <c r="V452" s="124" t="e">
        <f t="shared" si="80"/>
        <v>#N/A</v>
      </c>
      <c r="W452" s="124" t="e">
        <f t="shared" si="80"/>
        <v>#N/A</v>
      </c>
      <c r="X452" s="124" t="e">
        <f t="shared" si="80"/>
        <v>#N/A</v>
      </c>
      <c r="Y452" s="124" t="e">
        <f t="shared" si="80"/>
        <v>#N/A</v>
      </c>
      <c r="Z452" s="124" t="e">
        <f t="shared" si="80"/>
        <v>#N/A</v>
      </c>
      <c r="AA452" s="124" t="e">
        <f t="shared" si="80"/>
        <v>#N/A</v>
      </c>
      <c r="AB452" s="124" t="e">
        <f t="shared" si="80"/>
        <v>#N/A</v>
      </c>
      <c r="AC452" s="124" t="e">
        <f t="shared" si="80"/>
        <v>#N/A</v>
      </c>
      <c r="AD452" s="124" t="e">
        <f t="shared" si="80"/>
        <v>#N/A</v>
      </c>
      <c r="AE452" s="124" t="e">
        <f t="shared" si="80"/>
        <v>#N/A</v>
      </c>
      <c r="AF452" s="124" t="e">
        <f t="shared" si="80"/>
        <v>#N/A</v>
      </c>
      <c r="AG452" s="124" t="e">
        <f t="shared" si="79"/>
        <v>#N/A</v>
      </c>
      <c r="AH452" s="124" t="e">
        <f t="shared" si="79"/>
        <v>#N/A</v>
      </c>
      <c r="AJ452" s="98"/>
      <c r="AK452" s="99"/>
      <c r="AL452" s="99"/>
      <c r="AM452" s="99"/>
      <c r="AN452" s="99"/>
      <c r="AO452" s="99"/>
      <c r="AP452" s="99"/>
      <c r="AQ452" s="99"/>
      <c r="AR452" s="99"/>
      <c r="AS452" s="99"/>
      <c r="AT452" s="99"/>
      <c r="AU452" s="2"/>
      <c r="AW452" s="99"/>
      <c r="AX452" s="99"/>
      <c r="AY452" s="99"/>
    </row>
    <row r="453" spans="2:51" s="3" customFormat="1" x14ac:dyDescent="0.2">
      <c r="B453" s="114" t="s">
        <v>146</v>
      </c>
      <c r="C453" s="115" t="s">
        <v>629</v>
      </c>
      <c r="D453" s="116">
        <v>12000</v>
      </c>
      <c r="E453" s="117" t="s">
        <v>136</v>
      </c>
      <c r="F453" s="118" t="s">
        <v>137</v>
      </c>
      <c r="G453" s="118" t="s">
        <v>138</v>
      </c>
      <c r="H453" s="119" t="s">
        <v>139</v>
      </c>
      <c r="I453" s="145">
        <v>12</v>
      </c>
      <c r="J453" s="120">
        <v>43466</v>
      </c>
      <c r="K453" s="120">
        <v>43434</v>
      </c>
      <c r="L453" s="119" t="s">
        <v>137</v>
      </c>
      <c r="M453" s="121">
        <f t="shared" ref="M453:M516" si="81">IF(IF(D453&lt;6000,6000,IF(D453&lt;8000,8000,IF(D453&lt;11000,11000,IF(D453&lt;14000,14000,IF(D453&lt;20000,20000,IF(D453&lt;28000,28000))))))&lt;&gt;FALSE(),
IF(D453&lt;6000,6000,IF(D453&lt;8000,8000,IF(D453&lt;11000,11000,IF(D453&lt;14000,14000,IF(D453&lt;20000,20000,IF(D453&lt;28000,28000)))))),
"")</f>
        <v>14000</v>
      </c>
      <c r="N453" s="121">
        <f t="shared" ref="N453:N516" si="82">IF(IF(D453&gt;=28000,28000,IF(D453&gt;=20000,20000,IF(D453&gt;=14000,14000,IF(D453&gt;=11000,11000,IF(D453&gt;=8000,8000,IF(D453&gt;=6000,6000))))))&lt;&gt;FALSE(),
IF(D453&gt;=28000,28000,IF(D453&gt;=20000,20000,IF(D453&gt;=14000,14000,IF(D453&gt;=11000,11000,IF(D453&gt;=8000,8000,IF(D453&gt;=6000,6000)))))),"")</f>
        <v>11000</v>
      </c>
      <c r="O453" s="122" t="str">
        <f t="shared" ref="O453:O516" si="83">CONCATENATE(F453," ",G453," ",H453," ",M453," ",N453)</f>
        <v>No Yes None 14000 11000</v>
      </c>
      <c r="P453" s="123">
        <f>IF(H453="Casement-slider",16,VLOOKUP(O453,'2. Version 5.0 Criteria'!$B$6:$D$39,3,FALSE))</f>
        <v>3</v>
      </c>
      <c r="Q453" s="124" t="e">
        <f t="shared" si="80"/>
        <v>#N/A</v>
      </c>
      <c r="R453" s="124" t="e">
        <f t="shared" si="80"/>
        <v>#N/A</v>
      </c>
      <c r="S453" s="124">
        <f t="shared" si="80"/>
        <v>12</v>
      </c>
      <c r="T453" s="124" t="e">
        <f t="shared" si="80"/>
        <v>#N/A</v>
      </c>
      <c r="U453" s="124" t="e">
        <f t="shared" si="80"/>
        <v>#N/A</v>
      </c>
      <c r="V453" s="124" t="e">
        <f t="shared" si="80"/>
        <v>#N/A</v>
      </c>
      <c r="W453" s="124" t="e">
        <f t="shared" si="80"/>
        <v>#N/A</v>
      </c>
      <c r="X453" s="124" t="e">
        <f t="shared" si="80"/>
        <v>#N/A</v>
      </c>
      <c r="Y453" s="124" t="e">
        <f t="shared" si="80"/>
        <v>#N/A</v>
      </c>
      <c r="Z453" s="124" t="e">
        <f t="shared" si="80"/>
        <v>#N/A</v>
      </c>
      <c r="AA453" s="124" t="e">
        <f t="shared" si="80"/>
        <v>#N/A</v>
      </c>
      <c r="AB453" s="124" t="e">
        <f t="shared" si="80"/>
        <v>#N/A</v>
      </c>
      <c r="AC453" s="124" t="e">
        <f t="shared" si="80"/>
        <v>#N/A</v>
      </c>
      <c r="AD453" s="124" t="e">
        <f t="shared" si="80"/>
        <v>#N/A</v>
      </c>
      <c r="AE453" s="124" t="e">
        <f t="shared" si="80"/>
        <v>#N/A</v>
      </c>
      <c r="AF453" s="124" t="e">
        <f t="shared" si="80"/>
        <v>#N/A</v>
      </c>
      <c r="AG453" s="124" t="e">
        <f t="shared" si="79"/>
        <v>#N/A</v>
      </c>
      <c r="AH453" s="124" t="e">
        <f t="shared" si="79"/>
        <v>#N/A</v>
      </c>
      <c r="AJ453" s="98"/>
      <c r="AK453" s="99"/>
      <c r="AL453" s="99"/>
      <c r="AM453" s="99"/>
      <c r="AN453" s="99"/>
      <c r="AO453" s="99"/>
      <c r="AP453" s="99"/>
      <c r="AQ453" s="99"/>
      <c r="AR453" s="99"/>
      <c r="AS453" s="99"/>
      <c r="AT453" s="99"/>
      <c r="AU453" s="2"/>
      <c r="AW453" s="99"/>
      <c r="AX453" s="99"/>
      <c r="AY453" s="99"/>
    </row>
    <row r="454" spans="2:51" s="3" customFormat="1" x14ac:dyDescent="0.2">
      <c r="B454" s="114" t="s">
        <v>146</v>
      </c>
      <c r="C454" s="115" t="s">
        <v>630</v>
      </c>
      <c r="D454" s="116">
        <v>12000</v>
      </c>
      <c r="E454" s="117" t="s">
        <v>136</v>
      </c>
      <c r="F454" s="118" t="s">
        <v>137</v>
      </c>
      <c r="G454" s="118" t="s">
        <v>138</v>
      </c>
      <c r="H454" s="119" t="s">
        <v>139</v>
      </c>
      <c r="I454" s="145">
        <v>12</v>
      </c>
      <c r="J454" s="120">
        <v>43466</v>
      </c>
      <c r="K454" s="120">
        <v>43434</v>
      </c>
      <c r="L454" s="119" t="s">
        <v>137</v>
      </c>
      <c r="M454" s="121">
        <f t="shared" si="81"/>
        <v>14000</v>
      </c>
      <c r="N454" s="121">
        <f t="shared" si="82"/>
        <v>11000</v>
      </c>
      <c r="O454" s="122" t="str">
        <f t="shared" si="83"/>
        <v>No Yes None 14000 11000</v>
      </c>
      <c r="P454" s="123">
        <f>IF(H454="Casement-slider",16,VLOOKUP(O454,'2. Version 5.0 Criteria'!$B$6:$D$39,3,FALSE))</f>
        <v>3</v>
      </c>
      <c r="Q454" s="124" t="e">
        <f t="shared" si="80"/>
        <v>#N/A</v>
      </c>
      <c r="R454" s="124" t="e">
        <f t="shared" si="80"/>
        <v>#N/A</v>
      </c>
      <c r="S454" s="124">
        <f t="shared" si="80"/>
        <v>12</v>
      </c>
      <c r="T454" s="124" t="e">
        <f t="shared" si="80"/>
        <v>#N/A</v>
      </c>
      <c r="U454" s="124" t="e">
        <f t="shared" si="80"/>
        <v>#N/A</v>
      </c>
      <c r="V454" s="124" t="e">
        <f t="shared" si="80"/>
        <v>#N/A</v>
      </c>
      <c r="W454" s="124" t="e">
        <f t="shared" si="80"/>
        <v>#N/A</v>
      </c>
      <c r="X454" s="124" t="e">
        <f t="shared" si="80"/>
        <v>#N/A</v>
      </c>
      <c r="Y454" s="124" t="e">
        <f t="shared" si="80"/>
        <v>#N/A</v>
      </c>
      <c r="Z454" s="124" t="e">
        <f t="shared" si="80"/>
        <v>#N/A</v>
      </c>
      <c r="AA454" s="124" t="e">
        <f t="shared" si="80"/>
        <v>#N/A</v>
      </c>
      <c r="AB454" s="124" t="e">
        <f t="shared" si="80"/>
        <v>#N/A</v>
      </c>
      <c r="AC454" s="124" t="e">
        <f t="shared" si="80"/>
        <v>#N/A</v>
      </c>
      <c r="AD454" s="124" t="e">
        <f t="shared" si="80"/>
        <v>#N/A</v>
      </c>
      <c r="AE454" s="124" t="e">
        <f t="shared" si="80"/>
        <v>#N/A</v>
      </c>
      <c r="AF454" s="124" t="e">
        <f t="shared" si="80"/>
        <v>#N/A</v>
      </c>
      <c r="AG454" s="124" t="e">
        <f t="shared" si="79"/>
        <v>#N/A</v>
      </c>
      <c r="AH454" s="124" t="e">
        <f t="shared" si="79"/>
        <v>#N/A</v>
      </c>
      <c r="AJ454" s="98"/>
      <c r="AK454" s="99"/>
      <c r="AL454" s="99"/>
      <c r="AM454" s="99"/>
      <c r="AN454" s="99"/>
      <c r="AO454" s="99"/>
      <c r="AP454" s="99"/>
      <c r="AQ454" s="99"/>
      <c r="AR454" s="99"/>
      <c r="AS454" s="99"/>
      <c r="AT454" s="99"/>
      <c r="AU454" s="2"/>
      <c r="AW454" s="99"/>
      <c r="AX454" s="99"/>
      <c r="AY454" s="99"/>
    </row>
    <row r="455" spans="2:51" s="3" customFormat="1" x14ac:dyDescent="0.2">
      <c r="B455" s="114" t="s">
        <v>146</v>
      </c>
      <c r="C455" s="115" t="s">
        <v>631</v>
      </c>
      <c r="D455" s="116">
        <v>12000</v>
      </c>
      <c r="E455" s="117" t="s">
        <v>136</v>
      </c>
      <c r="F455" s="118" t="s">
        <v>137</v>
      </c>
      <c r="G455" s="118" t="s">
        <v>138</v>
      </c>
      <c r="H455" s="119" t="s">
        <v>139</v>
      </c>
      <c r="I455" s="145">
        <v>12</v>
      </c>
      <c r="J455" s="120">
        <v>43739</v>
      </c>
      <c r="K455" s="120">
        <v>43734</v>
      </c>
      <c r="L455" s="119" t="s">
        <v>137</v>
      </c>
      <c r="M455" s="121">
        <f t="shared" si="81"/>
        <v>14000</v>
      </c>
      <c r="N455" s="121">
        <f t="shared" si="82"/>
        <v>11000</v>
      </c>
      <c r="O455" s="122" t="str">
        <f t="shared" si="83"/>
        <v>No Yes None 14000 11000</v>
      </c>
      <c r="P455" s="123">
        <f>IF(H455="Casement-slider",16,VLOOKUP(O455,'2. Version 5.0 Criteria'!$B$6:$D$39,3,FALSE))</f>
        <v>3</v>
      </c>
      <c r="Q455" s="124" t="e">
        <f t="shared" si="80"/>
        <v>#N/A</v>
      </c>
      <c r="R455" s="124" t="e">
        <f t="shared" si="80"/>
        <v>#N/A</v>
      </c>
      <c r="S455" s="124">
        <f t="shared" si="80"/>
        <v>12</v>
      </c>
      <c r="T455" s="124" t="e">
        <f t="shared" si="80"/>
        <v>#N/A</v>
      </c>
      <c r="U455" s="124" t="e">
        <f t="shared" si="80"/>
        <v>#N/A</v>
      </c>
      <c r="V455" s="124" t="e">
        <f t="shared" si="80"/>
        <v>#N/A</v>
      </c>
      <c r="W455" s="124" t="e">
        <f t="shared" si="80"/>
        <v>#N/A</v>
      </c>
      <c r="X455" s="124" t="e">
        <f t="shared" si="80"/>
        <v>#N/A</v>
      </c>
      <c r="Y455" s="124" t="e">
        <f t="shared" si="80"/>
        <v>#N/A</v>
      </c>
      <c r="Z455" s="124" t="e">
        <f t="shared" si="80"/>
        <v>#N/A</v>
      </c>
      <c r="AA455" s="124" t="e">
        <f t="shared" si="80"/>
        <v>#N/A</v>
      </c>
      <c r="AB455" s="124" t="e">
        <f t="shared" si="80"/>
        <v>#N/A</v>
      </c>
      <c r="AC455" s="124" t="e">
        <f t="shared" si="80"/>
        <v>#N/A</v>
      </c>
      <c r="AD455" s="124" t="e">
        <f t="shared" si="80"/>
        <v>#N/A</v>
      </c>
      <c r="AE455" s="124" t="e">
        <f t="shared" si="80"/>
        <v>#N/A</v>
      </c>
      <c r="AF455" s="124" t="e">
        <f t="shared" si="80"/>
        <v>#N/A</v>
      </c>
      <c r="AG455" s="124" t="e">
        <f t="shared" si="79"/>
        <v>#N/A</v>
      </c>
      <c r="AH455" s="124" t="e">
        <f t="shared" si="79"/>
        <v>#N/A</v>
      </c>
      <c r="AJ455" s="98"/>
      <c r="AK455" s="99"/>
      <c r="AL455" s="99"/>
      <c r="AM455" s="99"/>
      <c r="AN455" s="99"/>
      <c r="AO455" s="99"/>
      <c r="AP455" s="99"/>
      <c r="AQ455" s="99"/>
      <c r="AR455" s="99"/>
      <c r="AS455" s="99"/>
      <c r="AT455" s="99"/>
      <c r="AU455" s="2"/>
      <c r="AW455" s="99"/>
      <c r="AX455" s="99"/>
      <c r="AY455" s="99"/>
    </row>
    <row r="456" spans="2:51" s="3" customFormat="1" x14ac:dyDescent="0.2">
      <c r="B456" s="114" t="s">
        <v>146</v>
      </c>
      <c r="C456" s="115" t="s">
        <v>631</v>
      </c>
      <c r="D456" s="116">
        <v>12000</v>
      </c>
      <c r="E456" s="117" t="s">
        <v>136</v>
      </c>
      <c r="F456" s="118" t="s">
        <v>137</v>
      </c>
      <c r="G456" s="118" t="s">
        <v>138</v>
      </c>
      <c r="H456" s="119" t="s">
        <v>139</v>
      </c>
      <c r="I456" s="145">
        <v>12</v>
      </c>
      <c r="J456" s="120">
        <v>44536</v>
      </c>
      <c r="K456" s="120">
        <v>44536</v>
      </c>
      <c r="L456" s="119" t="s">
        <v>137</v>
      </c>
      <c r="M456" s="121">
        <f t="shared" si="81"/>
        <v>14000</v>
      </c>
      <c r="N456" s="121">
        <f t="shared" si="82"/>
        <v>11000</v>
      </c>
      <c r="O456" s="122" t="str">
        <f t="shared" si="83"/>
        <v>No Yes None 14000 11000</v>
      </c>
      <c r="P456" s="123">
        <f>IF(H456="Casement-slider",16,VLOOKUP(O456,'2. Version 5.0 Criteria'!$B$6:$D$39,3,FALSE))</f>
        <v>3</v>
      </c>
      <c r="Q456" s="124" t="e">
        <f t="shared" si="80"/>
        <v>#N/A</v>
      </c>
      <c r="R456" s="124" t="e">
        <f t="shared" si="80"/>
        <v>#N/A</v>
      </c>
      <c r="S456" s="124">
        <f t="shared" si="80"/>
        <v>12</v>
      </c>
      <c r="T456" s="124" t="e">
        <f t="shared" si="80"/>
        <v>#N/A</v>
      </c>
      <c r="U456" s="124" t="e">
        <f t="shared" si="80"/>
        <v>#N/A</v>
      </c>
      <c r="V456" s="124" t="e">
        <f t="shared" si="80"/>
        <v>#N/A</v>
      </c>
      <c r="W456" s="124" t="e">
        <f t="shared" si="80"/>
        <v>#N/A</v>
      </c>
      <c r="X456" s="124" t="e">
        <f t="shared" si="80"/>
        <v>#N/A</v>
      </c>
      <c r="Y456" s="124" t="e">
        <f t="shared" si="80"/>
        <v>#N/A</v>
      </c>
      <c r="Z456" s="124" t="e">
        <f t="shared" si="80"/>
        <v>#N/A</v>
      </c>
      <c r="AA456" s="124" t="e">
        <f t="shared" si="80"/>
        <v>#N/A</v>
      </c>
      <c r="AB456" s="124" t="e">
        <f t="shared" si="80"/>
        <v>#N/A</v>
      </c>
      <c r="AC456" s="124" t="e">
        <f t="shared" si="80"/>
        <v>#N/A</v>
      </c>
      <c r="AD456" s="124" t="e">
        <f t="shared" si="80"/>
        <v>#N/A</v>
      </c>
      <c r="AE456" s="124" t="e">
        <f t="shared" si="80"/>
        <v>#N/A</v>
      </c>
      <c r="AF456" s="124" t="e">
        <f t="shared" si="80"/>
        <v>#N/A</v>
      </c>
      <c r="AG456" s="124" t="e">
        <f t="shared" si="79"/>
        <v>#N/A</v>
      </c>
      <c r="AH456" s="124" t="e">
        <f t="shared" si="79"/>
        <v>#N/A</v>
      </c>
      <c r="AJ456" s="98"/>
      <c r="AK456" s="99"/>
      <c r="AL456" s="99"/>
      <c r="AM456" s="99"/>
      <c r="AN456" s="99"/>
      <c r="AO456" s="99"/>
      <c r="AP456" s="99"/>
      <c r="AQ456" s="99"/>
      <c r="AR456" s="99"/>
      <c r="AS456" s="99"/>
      <c r="AT456" s="99"/>
      <c r="AU456" s="2"/>
      <c r="AW456" s="99"/>
      <c r="AX456" s="99"/>
      <c r="AY456" s="99"/>
    </row>
    <row r="457" spans="2:51" s="3" customFormat="1" x14ac:dyDescent="0.2">
      <c r="B457" s="114" t="s">
        <v>146</v>
      </c>
      <c r="C457" s="115" t="s">
        <v>632</v>
      </c>
      <c r="D457" s="116">
        <v>12000</v>
      </c>
      <c r="E457" s="117" t="s">
        <v>136</v>
      </c>
      <c r="F457" s="118" t="s">
        <v>137</v>
      </c>
      <c r="G457" s="118" t="s">
        <v>138</v>
      </c>
      <c r="H457" s="119" t="s">
        <v>139</v>
      </c>
      <c r="I457" s="145">
        <v>12</v>
      </c>
      <c r="J457" s="120">
        <v>43739</v>
      </c>
      <c r="K457" s="120">
        <v>43734</v>
      </c>
      <c r="L457" s="119" t="s">
        <v>137</v>
      </c>
      <c r="M457" s="121">
        <f t="shared" si="81"/>
        <v>14000</v>
      </c>
      <c r="N457" s="121">
        <f t="shared" si="82"/>
        <v>11000</v>
      </c>
      <c r="O457" s="122" t="str">
        <f t="shared" si="83"/>
        <v>No Yes None 14000 11000</v>
      </c>
      <c r="P457" s="123">
        <f>IF(H457="Casement-slider",16,VLOOKUP(O457,'2. Version 5.0 Criteria'!$B$6:$D$39,3,FALSE))</f>
        <v>3</v>
      </c>
      <c r="Q457" s="124" t="e">
        <f t="shared" si="80"/>
        <v>#N/A</v>
      </c>
      <c r="R457" s="124" t="e">
        <f t="shared" si="80"/>
        <v>#N/A</v>
      </c>
      <c r="S457" s="124">
        <f t="shared" si="80"/>
        <v>12</v>
      </c>
      <c r="T457" s="124" t="e">
        <f t="shared" si="80"/>
        <v>#N/A</v>
      </c>
      <c r="U457" s="124" t="e">
        <f t="shared" si="80"/>
        <v>#N/A</v>
      </c>
      <c r="V457" s="124" t="e">
        <f t="shared" si="80"/>
        <v>#N/A</v>
      </c>
      <c r="W457" s="124" t="e">
        <f t="shared" si="80"/>
        <v>#N/A</v>
      </c>
      <c r="X457" s="124" t="e">
        <f t="shared" si="80"/>
        <v>#N/A</v>
      </c>
      <c r="Y457" s="124" t="e">
        <f t="shared" si="80"/>
        <v>#N/A</v>
      </c>
      <c r="Z457" s="124" t="e">
        <f t="shared" si="80"/>
        <v>#N/A</v>
      </c>
      <c r="AA457" s="124" t="e">
        <f t="shared" si="80"/>
        <v>#N/A</v>
      </c>
      <c r="AB457" s="124" t="e">
        <f t="shared" si="80"/>
        <v>#N/A</v>
      </c>
      <c r="AC457" s="124" t="e">
        <f t="shared" si="80"/>
        <v>#N/A</v>
      </c>
      <c r="AD457" s="124" t="e">
        <f t="shared" si="80"/>
        <v>#N/A</v>
      </c>
      <c r="AE457" s="124" t="e">
        <f t="shared" si="80"/>
        <v>#N/A</v>
      </c>
      <c r="AF457" s="124" t="e">
        <f t="shared" si="80"/>
        <v>#N/A</v>
      </c>
      <c r="AG457" s="124" t="e">
        <f t="shared" si="79"/>
        <v>#N/A</v>
      </c>
      <c r="AH457" s="124" t="e">
        <f t="shared" si="79"/>
        <v>#N/A</v>
      </c>
      <c r="AJ457" s="98"/>
      <c r="AK457" s="99"/>
      <c r="AL457" s="99"/>
      <c r="AM457" s="99"/>
      <c r="AN457" s="99"/>
      <c r="AO457" s="99"/>
      <c r="AP457" s="99"/>
      <c r="AQ457" s="99"/>
      <c r="AR457" s="99"/>
      <c r="AS457" s="99"/>
      <c r="AT457" s="99"/>
      <c r="AU457" s="2"/>
      <c r="AW457" s="99"/>
      <c r="AX457" s="99"/>
      <c r="AY457" s="99"/>
    </row>
    <row r="458" spans="2:51" s="3" customFormat="1" x14ac:dyDescent="0.2">
      <c r="B458" s="114" t="s">
        <v>146</v>
      </c>
      <c r="C458" s="115" t="s">
        <v>632</v>
      </c>
      <c r="D458" s="116">
        <v>12000</v>
      </c>
      <c r="E458" s="117" t="s">
        <v>136</v>
      </c>
      <c r="F458" s="118" t="s">
        <v>137</v>
      </c>
      <c r="G458" s="118" t="s">
        <v>138</v>
      </c>
      <c r="H458" s="119" t="s">
        <v>139</v>
      </c>
      <c r="I458" s="145">
        <v>12</v>
      </c>
      <c r="J458" s="120">
        <v>44536</v>
      </c>
      <c r="K458" s="120">
        <v>44536</v>
      </c>
      <c r="L458" s="119" t="s">
        <v>137</v>
      </c>
      <c r="M458" s="121">
        <f t="shared" si="81"/>
        <v>14000</v>
      </c>
      <c r="N458" s="121">
        <f t="shared" si="82"/>
        <v>11000</v>
      </c>
      <c r="O458" s="122" t="str">
        <f t="shared" si="83"/>
        <v>No Yes None 14000 11000</v>
      </c>
      <c r="P458" s="123">
        <f>IF(H458="Casement-slider",16,VLOOKUP(O458,'2. Version 5.0 Criteria'!$B$6:$D$39,3,FALSE))</f>
        <v>3</v>
      </c>
      <c r="Q458" s="124" t="e">
        <f t="shared" si="80"/>
        <v>#N/A</v>
      </c>
      <c r="R458" s="124" t="e">
        <f t="shared" si="80"/>
        <v>#N/A</v>
      </c>
      <c r="S458" s="124">
        <f t="shared" si="80"/>
        <v>12</v>
      </c>
      <c r="T458" s="124" t="e">
        <f t="shared" si="80"/>
        <v>#N/A</v>
      </c>
      <c r="U458" s="124" t="e">
        <f t="shared" si="80"/>
        <v>#N/A</v>
      </c>
      <c r="V458" s="124" t="e">
        <f t="shared" si="80"/>
        <v>#N/A</v>
      </c>
      <c r="W458" s="124" t="e">
        <f t="shared" si="80"/>
        <v>#N/A</v>
      </c>
      <c r="X458" s="124" t="e">
        <f t="shared" si="80"/>
        <v>#N/A</v>
      </c>
      <c r="Y458" s="124" t="e">
        <f t="shared" si="80"/>
        <v>#N/A</v>
      </c>
      <c r="Z458" s="124" t="e">
        <f t="shared" si="80"/>
        <v>#N/A</v>
      </c>
      <c r="AA458" s="124" t="e">
        <f t="shared" si="80"/>
        <v>#N/A</v>
      </c>
      <c r="AB458" s="124" t="e">
        <f t="shared" si="80"/>
        <v>#N/A</v>
      </c>
      <c r="AC458" s="124" t="e">
        <f t="shared" si="80"/>
        <v>#N/A</v>
      </c>
      <c r="AD458" s="124" t="e">
        <f t="shared" si="80"/>
        <v>#N/A</v>
      </c>
      <c r="AE458" s="124" t="e">
        <f t="shared" si="80"/>
        <v>#N/A</v>
      </c>
      <c r="AF458" s="124" t="e">
        <f t="shared" si="80"/>
        <v>#N/A</v>
      </c>
      <c r="AG458" s="124" t="e">
        <f t="shared" si="79"/>
        <v>#N/A</v>
      </c>
      <c r="AH458" s="124" t="e">
        <f t="shared" si="79"/>
        <v>#N/A</v>
      </c>
      <c r="AJ458" s="98"/>
      <c r="AK458" s="99"/>
      <c r="AL458" s="99"/>
      <c r="AM458" s="99"/>
      <c r="AN458" s="99"/>
      <c r="AO458" s="99"/>
      <c r="AP458" s="99"/>
      <c r="AQ458" s="99"/>
      <c r="AR458" s="99"/>
      <c r="AS458" s="99"/>
      <c r="AT458" s="99"/>
      <c r="AU458" s="2"/>
      <c r="AW458" s="99"/>
      <c r="AX458" s="99"/>
      <c r="AY458" s="99"/>
    </row>
    <row r="459" spans="2:51" s="3" customFormat="1" x14ac:dyDescent="0.2">
      <c r="B459" s="114" t="s">
        <v>273</v>
      </c>
      <c r="C459" s="115" t="s">
        <v>633</v>
      </c>
      <c r="D459" s="116">
        <v>12000</v>
      </c>
      <c r="E459" s="117" t="s">
        <v>136</v>
      </c>
      <c r="F459" s="118" t="s">
        <v>137</v>
      </c>
      <c r="G459" s="118" t="s">
        <v>138</v>
      </c>
      <c r="H459" s="119" t="s">
        <v>139</v>
      </c>
      <c r="I459" s="145">
        <v>12</v>
      </c>
      <c r="J459" s="120">
        <v>42430</v>
      </c>
      <c r="K459" s="120">
        <v>42439</v>
      </c>
      <c r="L459" s="119" t="s">
        <v>138</v>
      </c>
      <c r="M459" s="121">
        <f t="shared" si="81"/>
        <v>14000</v>
      </c>
      <c r="N459" s="121">
        <f t="shared" si="82"/>
        <v>11000</v>
      </c>
      <c r="O459" s="122" t="str">
        <f t="shared" si="83"/>
        <v>No Yes None 14000 11000</v>
      </c>
      <c r="P459" s="123">
        <f>IF(H459="Casement-slider",16,VLOOKUP(O459,'2. Version 5.0 Criteria'!$B$6:$D$39,3,FALSE))</f>
        <v>3</v>
      </c>
      <c r="Q459" s="124" t="e">
        <f t="shared" si="80"/>
        <v>#N/A</v>
      </c>
      <c r="R459" s="124" t="e">
        <f t="shared" si="80"/>
        <v>#N/A</v>
      </c>
      <c r="S459" s="124">
        <f t="shared" si="80"/>
        <v>12</v>
      </c>
      <c r="T459" s="124" t="e">
        <f t="shared" si="80"/>
        <v>#N/A</v>
      </c>
      <c r="U459" s="124" t="e">
        <f t="shared" si="80"/>
        <v>#N/A</v>
      </c>
      <c r="V459" s="124" t="e">
        <f t="shared" si="80"/>
        <v>#N/A</v>
      </c>
      <c r="W459" s="124" t="e">
        <f t="shared" si="80"/>
        <v>#N/A</v>
      </c>
      <c r="X459" s="124" t="e">
        <f t="shared" si="80"/>
        <v>#N/A</v>
      </c>
      <c r="Y459" s="124" t="e">
        <f t="shared" si="80"/>
        <v>#N/A</v>
      </c>
      <c r="Z459" s="124" t="e">
        <f t="shared" si="80"/>
        <v>#N/A</v>
      </c>
      <c r="AA459" s="124" t="e">
        <f t="shared" si="80"/>
        <v>#N/A</v>
      </c>
      <c r="AB459" s="124" t="e">
        <f t="shared" si="80"/>
        <v>#N/A</v>
      </c>
      <c r="AC459" s="124" t="e">
        <f t="shared" si="80"/>
        <v>#N/A</v>
      </c>
      <c r="AD459" s="124" t="e">
        <f t="shared" si="80"/>
        <v>#N/A</v>
      </c>
      <c r="AE459" s="124" t="e">
        <f t="shared" si="80"/>
        <v>#N/A</v>
      </c>
      <c r="AF459" s="124" t="e">
        <f t="shared" si="80"/>
        <v>#N/A</v>
      </c>
      <c r="AG459" s="124" t="e">
        <f t="shared" si="79"/>
        <v>#N/A</v>
      </c>
      <c r="AH459" s="124" t="e">
        <f t="shared" si="79"/>
        <v>#N/A</v>
      </c>
      <c r="AJ459" s="98"/>
      <c r="AK459" s="99"/>
      <c r="AL459" s="99"/>
      <c r="AM459" s="99"/>
      <c r="AN459" s="99"/>
      <c r="AO459" s="99"/>
      <c r="AP459" s="99"/>
      <c r="AQ459" s="99"/>
      <c r="AR459" s="99"/>
      <c r="AS459" s="99"/>
      <c r="AT459" s="99"/>
      <c r="AU459" s="2"/>
      <c r="AW459" s="99"/>
      <c r="AX459" s="99"/>
      <c r="AY459" s="99"/>
    </row>
    <row r="460" spans="2:51" s="3" customFormat="1" x14ac:dyDescent="0.2">
      <c r="B460" s="114" t="s">
        <v>273</v>
      </c>
      <c r="C460" s="115" t="s">
        <v>634</v>
      </c>
      <c r="D460" s="116">
        <v>12000</v>
      </c>
      <c r="E460" s="117" t="s">
        <v>136</v>
      </c>
      <c r="F460" s="118" t="s">
        <v>137</v>
      </c>
      <c r="G460" s="118" t="s">
        <v>138</v>
      </c>
      <c r="H460" s="119" t="s">
        <v>139</v>
      </c>
      <c r="I460" s="145">
        <v>12</v>
      </c>
      <c r="J460" s="120">
        <v>43739</v>
      </c>
      <c r="K460" s="120">
        <v>43734</v>
      </c>
      <c r="L460" s="119" t="s">
        <v>137</v>
      </c>
      <c r="M460" s="121">
        <f t="shared" si="81"/>
        <v>14000</v>
      </c>
      <c r="N460" s="121">
        <f t="shared" si="82"/>
        <v>11000</v>
      </c>
      <c r="O460" s="122" t="str">
        <f t="shared" si="83"/>
        <v>No Yes None 14000 11000</v>
      </c>
      <c r="P460" s="123">
        <f>IF(H460="Casement-slider",16,VLOOKUP(O460,'2. Version 5.0 Criteria'!$B$6:$D$39,3,FALSE))</f>
        <v>3</v>
      </c>
      <c r="Q460" s="124" t="e">
        <f t="shared" si="80"/>
        <v>#N/A</v>
      </c>
      <c r="R460" s="124" t="e">
        <f t="shared" si="80"/>
        <v>#N/A</v>
      </c>
      <c r="S460" s="124">
        <f t="shared" si="80"/>
        <v>12</v>
      </c>
      <c r="T460" s="124" t="e">
        <f t="shared" si="80"/>
        <v>#N/A</v>
      </c>
      <c r="U460" s="124" t="e">
        <f t="shared" si="80"/>
        <v>#N/A</v>
      </c>
      <c r="V460" s="124" t="e">
        <f t="shared" si="80"/>
        <v>#N/A</v>
      </c>
      <c r="W460" s="124" t="e">
        <f t="shared" si="80"/>
        <v>#N/A</v>
      </c>
      <c r="X460" s="124" t="e">
        <f t="shared" si="80"/>
        <v>#N/A</v>
      </c>
      <c r="Y460" s="124" t="e">
        <f t="shared" si="80"/>
        <v>#N/A</v>
      </c>
      <c r="Z460" s="124" t="e">
        <f t="shared" si="80"/>
        <v>#N/A</v>
      </c>
      <c r="AA460" s="124" t="e">
        <f t="shared" si="80"/>
        <v>#N/A</v>
      </c>
      <c r="AB460" s="124" t="e">
        <f t="shared" si="80"/>
        <v>#N/A</v>
      </c>
      <c r="AC460" s="124" t="e">
        <f t="shared" si="80"/>
        <v>#N/A</v>
      </c>
      <c r="AD460" s="124" t="e">
        <f t="shared" si="80"/>
        <v>#N/A</v>
      </c>
      <c r="AE460" s="124" t="e">
        <f t="shared" si="80"/>
        <v>#N/A</v>
      </c>
      <c r="AF460" s="124" t="e">
        <f t="shared" si="80"/>
        <v>#N/A</v>
      </c>
      <c r="AG460" s="124" t="e">
        <f t="shared" si="79"/>
        <v>#N/A</v>
      </c>
      <c r="AH460" s="124" t="e">
        <f t="shared" si="79"/>
        <v>#N/A</v>
      </c>
      <c r="AJ460" s="98"/>
      <c r="AK460" s="99"/>
      <c r="AL460" s="99"/>
      <c r="AM460" s="99"/>
      <c r="AN460" s="99"/>
      <c r="AO460" s="99"/>
      <c r="AP460" s="99"/>
      <c r="AQ460" s="99"/>
      <c r="AR460" s="99"/>
      <c r="AS460" s="99"/>
      <c r="AT460" s="99"/>
      <c r="AU460" s="2"/>
      <c r="AW460" s="99"/>
      <c r="AX460" s="99"/>
      <c r="AY460" s="99"/>
    </row>
    <row r="461" spans="2:51" s="3" customFormat="1" x14ac:dyDescent="0.2">
      <c r="B461" s="114" t="s">
        <v>134</v>
      </c>
      <c r="C461" s="115" t="s">
        <v>635</v>
      </c>
      <c r="D461" s="116">
        <v>12000</v>
      </c>
      <c r="E461" s="117" t="s">
        <v>136</v>
      </c>
      <c r="F461" s="118" t="s">
        <v>137</v>
      </c>
      <c r="G461" s="118" t="s">
        <v>138</v>
      </c>
      <c r="H461" s="119" t="s">
        <v>139</v>
      </c>
      <c r="I461" s="145">
        <v>12</v>
      </c>
      <c r="J461" s="120">
        <v>44435</v>
      </c>
      <c r="K461" s="120">
        <v>44435</v>
      </c>
      <c r="L461" s="119" t="s">
        <v>138</v>
      </c>
      <c r="M461" s="121">
        <f t="shared" si="81"/>
        <v>14000</v>
      </c>
      <c r="N461" s="121">
        <f t="shared" si="82"/>
        <v>11000</v>
      </c>
      <c r="O461" s="122" t="str">
        <f t="shared" si="83"/>
        <v>No Yes None 14000 11000</v>
      </c>
      <c r="P461" s="123">
        <f>IF(H461="Casement-slider",16,VLOOKUP(O461,'2. Version 5.0 Criteria'!$B$6:$D$39,3,FALSE))</f>
        <v>3</v>
      </c>
      <c r="Q461" s="124" t="e">
        <f t="shared" si="80"/>
        <v>#N/A</v>
      </c>
      <c r="R461" s="124" t="e">
        <f t="shared" si="80"/>
        <v>#N/A</v>
      </c>
      <c r="S461" s="124">
        <f t="shared" si="80"/>
        <v>12</v>
      </c>
      <c r="T461" s="124" t="e">
        <f t="shared" si="80"/>
        <v>#N/A</v>
      </c>
      <c r="U461" s="124" t="e">
        <f t="shared" si="80"/>
        <v>#N/A</v>
      </c>
      <c r="V461" s="124" t="e">
        <f t="shared" si="80"/>
        <v>#N/A</v>
      </c>
      <c r="W461" s="124" t="e">
        <f t="shared" si="80"/>
        <v>#N/A</v>
      </c>
      <c r="X461" s="124" t="e">
        <f t="shared" si="80"/>
        <v>#N/A</v>
      </c>
      <c r="Y461" s="124" t="e">
        <f t="shared" si="80"/>
        <v>#N/A</v>
      </c>
      <c r="Z461" s="124" t="e">
        <f t="shared" si="80"/>
        <v>#N/A</v>
      </c>
      <c r="AA461" s="124" t="e">
        <f t="shared" si="80"/>
        <v>#N/A</v>
      </c>
      <c r="AB461" s="124" t="e">
        <f t="shared" si="80"/>
        <v>#N/A</v>
      </c>
      <c r="AC461" s="124" t="e">
        <f t="shared" si="80"/>
        <v>#N/A</v>
      </c>
      <c r="AD461" s="124" t="e">
        <f t="shared" si="80"/>
        <v>#N/A</v>
      </c>
      <c r="AE461" s="124" t="e">
        <f t="shared" si="80"/>
        <v>#N/A</v>
      </c>
      <c r="AF461" s="124" t="e">
        <f t="shared" si="80"/>
        <v>#N/A</v>
      </c>
      <c r="AG461" s="124" t="e">
        <f t="shared" si="79"/>
        <v>#N/A</v>
      </c>
      <c r="AH461" s="124" t="e">
        <f t="shared" si="79"/>
        <v>#N/A</v>
      </c>
      <c r="AJ461" s="98"/>
      <c r="AK461" s="99"/>
      <c r="AL461" s="99"/>
      <c r="AM461" s="99"/>
      <c r="AN461" s="99"/>
      <c r="AO461" s="99"/>
      <c r="AP461" s="99"/>
      <c r="AQ461" s="99"/>
      <c r="AR461" s="99"/>
      <c r="AS461" s="99"/>
      <c r="AT461" s="99"/>
      <c r="AU461" s="2"/>
      <c r="AW461" s="99"/>
      <c r="AX461" s="99"/>
      <c r="AY461" s="99"/>
    </row>
    <row r="462" spans="2:51" s="3" customFormat="1" x14ac:dyDescent="0.2">
      <c r="B462" s="114" t="s">
        <v>134</v>
      </c>
      <c r="C462" s="115" t="s">
        <v>636</v>
      </c>
      <c r="D462" s="116">
        <v>12000</v>
      </c>
      <c r="E462" s="117" t="s">
        <v>136</v>
      </c>
      <c r="F462" s="118" t="s">
        <v>137</v>
      </c>
      <c r="G462" s="118" t="s">
        <v>138</v>
      </c>
      <c r="H462" s="119" t="s">
        <v>139</v>
      </c>
      <c r="I462" s="145">
        <v>12</v>
      </c>
      <c r="J462" s="120">
        <v>44666</v>
      </c>
      <c r="K462" s="120">
        <v>44435</v>
      </c>
      <c r="L462" s="119" t="s">
        <v>137</v>
      </c>
      <c r="M462" s="121">
        <f t="shared" si="81"/>
        <v>14000</v>
      </c>
      <c r="N462" s="121">
        <f t="shared" si="82"/>
        <v>11000</v>
      </c>
      <c r="O462" s="122" t="str">
        <f t="shared" si="83"/>
        <v>No Yes None 14000 11000</v>
      </c>
      <c r="P462" s="123">
        <f>IF(H462="Casement-slider",16,VLOOKUP(O462,'2. Version 5.0 Criteria'!$B$6:$D$39,3,FALSE))</f>
        <v>3</v>
      </c>
      <c r="Q462" s="124" t="e">
        <f t="shared" si="80"/>
        <v>#N/A</v>
      </c>
      <c r="R462" s="124" t="e">
        <f t="shared" si="80"/>
        <v>#N/A</v>
      </c>
      <c r="S462" s="124">
        <f t="shared" si="80"/>
        <v>12</v>
      </c>
      <c r="T462" s="124" t="e">
        <f t="shared" si="80"/>
        <v>#N/A</v>
      </c>
      <c r="U462" s="124" t="e">
        <f t="shared" si="80"/>
        <v>#N/A</v>
      </c>
      <c r="V462" s="124" t="e">
        <f t="shared" si="80"/>
        <v>#N/A</v>
      </c>
      <c r="W462" s="124" t="e">
        <f t="shared" si="80"/>
        <v>#N/A</v>
      </c>
      <c r="X462" s="124" t="e">
        <f t="shared" si="80"/>
        <v>#N/A</v>
      </c>
      <c r="Y462" s="124" t="e">
        <f t="shared" si="80"/>
        <v>#N/A</v>
      </c>
      <c r="Z462" s="124" t="e">
        <f t="shared" si="80"/>
        <v>#N/A</v>
      </c>
      <c r="AA462" s="124" t="e">
        <f t="shared" si="80"/>
        <v>#N/A</v>
      </c>
      <c r="AB462" s="124" t="e">
        <f t="shared" si="80"/>
        <v>#N/A</v>
      </c>
      <c r="AC462" s="124" t="e">
        <f t="shared" si="80"/>
        <v>#N/A</v>
      </c>
      <c r="AD462" s="124" t="e">
        <f t="shared" si="80"/>
        <v>#N/A</v>
      </c>
      <c r="AE462" s="124" t="e">
        <f t="shared" si="80"/>
        <v>#N/A</v>
      </c>
      <c r="AF462" s="124" t="e">
        <f t="shared" si="80"/>
        <v>#N/A</v>
      </c>
      <c r="AG462" s="124" t="e">
        <f t="shared" si="79"/>
        <v>#N/A</v>
      </c>
      <c r="AH462" s="124" t="e">
        <f t="shared" si="79"/>
        <v>#N/A</v>
      </c>
      <c r="AJ462" s="98"/>
      <c r="AK462" s="99"/>
      <c r="AL462" s="99"/>
      <c r="AM462" s="99"/>
      <c r="AN462" s="99"/>
      <c r="AO462" s="99"/>
      <c r="AP462" s="99"/>
      <c r="AQ462" s="99"/>
      <c r="AR462" s="99"/>
      <c r="AS462" s="99"/>
      <c r="AT462" s="99"/>
      <c r="AU462" s="2"/>
      <c r="AW462" s="99"/>
      <c r="AX462" s="99"/>
      <c r="AY462" s="99"/>
    </row>
    <row r="463" spans="2:51" s="3" customFormat="1" x14ac:dyDescent="0.2">
      <c r="B463" s="114" t="s">
        <v>282</v>
      </c>
      <c r="C463" s="115" t="s">
        <v>637</v>
      </c>
      <c r="D463" s="116">
        <v>12000</v>
      </c>
      <c r="E463" s="117" t="s">
        <v>136</v>
      </c>
      <c r="F463" s="118" t="s">
        <v>137</v>
      </c>
      <c r="G463" s="118" t="s">
        <v>138</v>
      </c>
      <c r="H463" s="119" t="s">
        <v>139</v>
      </c>
      <c r="I463" s="145">
        <v>12</v>
      </c>
      <c r="J463" s="120">
        <v>44426</v>
      </c>
      <c r="K463" s="120">
        <v>44433</v>
      </c>
      <c r="L463" s="119" t="s">
        <v>138</v>
      </c>
      <c r="M463" s="121">
        <f t="shared" si="81"/>
        <v>14000</v>
      </c>
      <c r="N463" s="121">
        <f t="shared" si="82"/>
        <v>11000</v>
      </c>
      <c r="O463" s="122" t="str">
        <f t="shared" si="83"/>
        <v>No Yes None 14000 11000</v>
      </c>
      <c r="P463" s="123">
        <f>IF(H463="Casement-slider",16,VLOOKUP(O463,'2. Version 5.0 Criteria'!$B$6:$D$39,3,FALSE))</f>
        <v>3</v>
      </c>
      <c r="Q463" s="124" t="e">
        <f t="shared" si="80"/>
        <v>#N/A</v>
      </c>
      <c r="R463" s="124" t="e">
        <f t="shared" si="80"/>
        <v>#N/A</v>
      </c>
      <c r="S463" s="124">
        <f t="shared" si="80"/>
        <v>12</v>
      </c>
      <c r="T463" s="124" t="e">
        <f t="shared" si="80"/>
        <v>#N/A</v>
      </c>
      <c r="U463" s="124" t="e">
        <f t="shared" si="80"/>
        <v>#N/A</v>
      </c>
      <c r="V463" s="124" t="e">
        <f t="shared" si="80"/>
        <v>#N/A</v>
      </c>
      <c r="W463" s="124" t="e">
        <f t="shared" si="80"/>
        <v>#N/A</v>
      </c>
      <c r="X463" s="124" t="e">
        <f t="shared" si="80"/>
        <v>#N/A</v>
      </c>
      <c r="Y463" s="124" t="e">
        <f t="shared" si="80"/>
        <v>#N/A</v>
      </c>
      <c r="Z463" s="124" t="e">
        <f t="shared" si="80"/>
        <v>#N/A</v>
      </c>
      <c r="AA463" s="124" t="e">
        <f t="shared" si="80"/>
        <v>#N/A</v>
      </c>
      <c r="AB463" s="124" t="e">
        <f t="shared" si="80"/>
        <v>#N/A</v>
      </c>
      <c r="AC463" s="124" t="e">
        <f t="shared" si="80"/>
        <v>#N/A</v>
      </c>
      <c r="AD463" s="124" t="e">
        <f t="shared" si="80"/>
        <v>#N/A</v>
      </c>
      <c r="AE463" s="124" t="e">
        <f t="shared" si="80"/>
        <v>#N/A</v>
      </c>
      <c r="AF463" s="124" t="e">
        <f t="shared" si="80"/>
        <v>#N/A</v>
      </c>
      <c r="AG463" s="124" t="e">
        <f t="shared" si="79"/>
        <v>#N/A</v>
      </c>
      <c r="AH463" s="124" t="e">
        <f t="shared" si="79"/>
        <v>#N/A</v>
      </c>
      <c r="AJ463" s="98"/>
      <c r="AK463" s="99"/>
      <c r="AL463" s="99"/>
      <c r="AM463" s="99"/>
      <c r="AN463" s="99"/>
      <c r="AO463" s="99"/>
      <c r="AP463" s="99"/>
      <c r="AQ463" s="99"/>
      <c r="AR463" s="99"/>
      <c r="AS463" s="99"/>
      <c r="AT463" s="99"/>
      <c r="AU463" s="2"/>
      <c r="AW463" s="99"/>
      <c r="AX463" s="99"/>
      <c r="AY463" s="99"/>
    </row>
    <row r="464" spans="2:51" s="3" customFormat="1" x14ac:dyDescent="0.2">
      <c r="B464" s="114" t="s">
        <v>282</v>
      </c>
      <c r="C464" s="115" t="s">
        <v>638</v>
      </c>
      <c r="D464" s="116">
        <v>12000</v>
      </c>
      <c r="E464" s="117" t="s">
        <v>136</v>
      </c>
      <c r="F464" s="118" t="s">
        <v>137</v>
      </c>
      <c r="G464" s="118" t="s">
        <v>138</v>
      </c>
      <c r="H464" s="119" t="s">
        <v>139</v>
      </c>
      <c r="I464" s="145">
        <v>12</v>
      </c>
      <c r="J464" s="120">
        <v>44426</v>
      </c>
      <c r="K464" s="120">
        <v>44433</v>
      </c>
      <c r="L464" s="119" t="s">
        <v>137</v>
      </c>
      <c r="M464" s="121">
        <f t="shared" si="81"/>
        <v>14000</v>
      </c>
      <c r="N464" s="121">
        <f t="shared" si="82"/>
        <v>11000</v>
      </c>
      <c r="O464" s="122" t="str">
        <f t="shared" si="83"/>
        <v>No Yes None 14000 11000</v>
      </c>
      <c r="P464" s="123">
        <f>IF(H464="Casement-slider",16,VLOOKUP(O464,'2. Version 5.0 Criteria'!$B$6:$D$39,3,FALSE))</f>
        <v>3</v>
      </c>
      <c r="Q464" s="124" t="e">
        <f t="shared" si="80"/>
        <v>#N/A</v>
      </c>
      <c r="R464" s="124" t="e">
        <f t="shared" si="80"/>
        <v>#N/A</v>
      </c>
      <c r="S464" s="124">
        <f t="shared" si="80"/>
        <v>12</v>
      </c>
      <c r="T464" s="124" t="e">
        <f t="shared" si="80"/>
        <v>#N/A</v>
      </c>
      <c r="U464" s="124" t="e">
        <f t="shared" si="80"/>
        <v>#N/A</v>
      </c>
      <c r="V464" s="124" t="e">
        <f t="shared" si="80"/>
        <v>#N/A</v>
      </c>
      <c r="W464" s="124" t="e">
        <f t="shared" si="80"/>
        <v>#N/A</v>
      </c>
      <c r="X464" s="124" t="e">
        <f t="shared" si="80"/>
        <v>#N/A</v>
      </c>
      <c r="Y464" s="124" t="e">
        <f t="shared" si="80"/>
        <v>#N/A</v>
      </c>
      <c r="Z464" s="124" t="e">
        <f t="shared" si="80"/>
        <v>#N/A</v>
      </c>
      <c r="AA464" s="124" t="e">
        <f t="shared" si="80"/>
        <v>#N/A</v>
      </c>
      <c r="AB464" s="124" t="e">
        <f t="shared" si="80"/>
        <v>#N/A</v>
      </c>
      <c r="AC464" s="124" t="e">
        <f t="shared" si="80"/>
        <v>#N/A</v>
      </c>
      <c r="AD464" s="124" t="e">
        <f t="shared" si="80"/>
        <v>#N/A</v>
      </c>
      <c r="AE464" s="124" t="e">
        <f t="shared" si="80"/>
        <v>#N/A</v>
      </c>
      <c r="AF464" s="124" t="e">
        <f t="shared" ref="AF464:AH479" si="84">IF($P464=AF$3, $I464, NA())</f>
        <v>#N/A</v>
      </c>
      <c r="AG464" s="124" t="e">
        <f t="shared" si="84"/>
        <v>#N/A</v>
      </c>
      <c r="AH464" s="124" t="e">
        <f t="shared" si="84"/>
        <v>#N/A</v>
      </c>
      <c r="AJ464" s="98"/>
      <c r="AK464" s="99"/>
      <c r="AL464" s="99"/>
      <c r="AM464" s="99"/>
      <c r="AN464" s="99"/>
      <c r="AO464" s="99"/>
      <c r="AP464" s="99"/>
      <c r="AQ464" s="99"/>
      <c r="AR464" s="99"/>
      <c r="AS464" s="99"/>
      <c r="AT464" s="99"/>
      <c r="AU464" s="2"/>
      <c r="AW464" s="99"/>
      <c r="AX464" s="99"/>
      <c r="AY464" s="99"/>
    </row>
    <row r="465" spans="2:51" s="3" customFormat="1" x14ac:dyDescent="0.2">
      <c r="B465" s="114" t="s">
        <v>282</v>
      </c>
      <c r="C465" s="115" t="s">
        <v>639</v>
      </c>
      <c r="D465" s="116">
        <v>12000</v>
      </c>
      <c r="E465" s="117" t="s">
        <v>136</v>
      </c>
      <c r="F465" s="118" t="s">
        <v>137</v>
      </c>
      <c r="G465" s="118" t="s">
        <v>138</v>
      </c>
      <c r="H465" s="119" t="s">
        <v>139</v>
      </c>
      <c r="I465" s="145">
        <v>12</v>
      </c>
      <c r="J465" s="120">
        <v>44426</v>
      </c>
      <c r="K465" s="120">
        <v>44433</v>
      </c>
      <c r="L465" s="119" t="s">
        <v>137</v>
      </c>
      <c r="M465" s="121">
        <f t="shared" si="81"/>
        <v>14000</v>
      </c>
      <c r="N465" s="121">
        <f t="shared" si="82"/>
        <v>11000</v>
      </c>
      <c r="O465" s="122" t="str">
        <f t="shared" si="83"/>
        <v>No Yes None 14000 11000</v>
      </c>
      <c r="P465" s="123">
        <f>IF(H465="Casement-slider",16,VLOOKUP(O465,'2. Version 5.0 Criteria'!$B$6:$D$39,3,FALSE))</f>
        <v>3</v>
      </c>
      <c r="Q465" s="124" t="e">
        <f t="shared" ref="Q465:AF480" si="85">IF($P465=Q$3, $I465, NA())</f>
        <v>#N/A</v>
      </c>
      <c r="R465" s="124" t="e">
        <f t="shared" si="85"/>
        <v>#N/A</v>
      </c>
      <c r="S465" s="124">
        <f t="shared" si="85"/>
        <v>12</v>
      </c>
      <c r="T465" s="124" t="e">
        <f t="shared" si="85"/>
        <v>#N/A</v>
      </c>
      <c r="U465" s="124" t="e">
        <f t="shared" si="85"/>
        <v>#N/A</v>
      </c>
      <c r="V465" s="124" t="e">
        <f t="shared" si="85"/>
        <v>#N/A</v>
      </c>
      <c r="W465" s="124" t="e">
        <f t="shared" si="85"/>
        <v>#N/A</v>
      </c>
      <c r="X465" s="124" t="e">
        <f t="shared" si="85"/>
        <v>#N/A</v>
      </c>
      <c r="Y465" s="124" t="e">
        <f t="shared" si="85"/>
        <v>#N/A</v>
      </c>
      <c r="Z465" s="124" t="e">
        <f t="shared" si="85"/>
        <v>#N/A</v>
      </c>
      <c r="AA465" s="124" t="e">
        <f t="shared" si="85"/>
        <v>#N/A</v>
      </c>
      <c r="AB465" s="124" t="e">
        <f t="shared" si="85"/>
        <v>#N/A</v>
      </c>
      <c r="AC465" s="124" t="e">
        <f t="shared" si="85"/>
        <v>#N/A</v>
      </c>
      <c r="AD465" s="124" t="e">
        <f t="shared" si="85"/>
        <v>#N/A</v>
      </c>
      <c r="AE465" s="124" t="e">
        <f t="shared" si="85"/>
        <v>#N/A</v>
      </c>
      <c r="AF465" s="124" t="e">
        <f t="shared" si="85"/>
        <v>#N/A</v>
      </c>
      <c r="AG465" s="124" t="e">
        <f t="shared" si="84"/>
        <v>#N/A</v>
      </c>
      <c r="AH465" s="124" t="e">
        <f t="shared" si="84"/>
        <v>#N/A</v>
      </c>
      <c r="AJ465" s="98"/>
      <c r="AK465" s="99"/>
      <c r="AL465" s="99"/>
      <c r="AM465" s="99"/>
      <c r="AN465" s="99"/>
      <c r="AO465" s="99"/>
      <c r="AP465" s="99"/>
      <c r="AQ465" s="99"/>
      <c r="AR465" s="99"/>
      <c r="AS465" s="99"/>
      <c r="AT465" s="99"/>
      <c r="AU465" s="2"/>
      <c r="AW465" s="99"/>
      <c r="AX465" s="99"/>
      <c r="AY465" s="99"/>
    </row>
    <row r="466" spans="2:51" s="3" customFormat="1" x14ac:dyDescent="0.2">
      <c r="B466" s="114" t="s">
        <v>285</v>
      </c>
      <c r="C466" s="115" t="s">
        <v>640</v>
      </c>
      <c r="D466" s="116">
        <v>12000</v>
      </c>
      <c r="E466" s="117" t="s">
        <v>136</v>
      </c>
      <c r="F466" s="118" t="s">
        <v>137</v>
      </c>
      <c r="G466" s="118" t="s">
        <v>138</v>
      </c>
      <c r="H466" s="119" t="s">
        <v>139</v>
      </c>
      <c r="I466" s="145">
        <v>12</v>
      </c>
      <c r="J466" s="120">
        <v>44222</v>
      </c>
      <c r="K466" s="120">
        <v>44225</v>
      </c>
      <c r="L466" s="119" t="s">
        <v>138</v>
      </c>
      <c r="M466" s="121">
        <f t="shared" si="81"/>
        <v>14000</v>
      </c>
      <c r="N466" s="121">
        <f t="shared" si="82"/>
        <v>11000</v>
      </c>
      <c r="O466" s="122" t="str">
        <f t="shared" si="83"/>
        <v>No Yes None 14000 11000</v>
      </c>
      <c r="P466" s="123">
        <f>IF(H466="Casement-slider",16,VLOOKUP(O466,'2. Version 5.0 Criteria'!$B$6:$D$39,3,FALSE))</f>
        <v>3</v>
      </c>
      <c r="Q466" s="124" t="e">
        <f t="shared" si="85"/>
        <v>#N/A</v>
      </c>
      <c r="R466" s="124" t="e">
        <f t="shared" si="85"/>
        <v>#N/A</v>
      </c>
      <c r="S466" s="124">
        <f t="shared" si="85"/>
        <v>12</v>
      </c>
      <c r="T466" s="124" t="e">
        <f t="shared" si="85"/>
        <v>#N/A</v>
      </c>
      <c r="U466" s="124" t="e">
        <f t="shared" si="85"/>
        <v>#N/A</v>
      </c>
      <c r="V466" s="124" t="e">
        <f t="shared" si="85"/>
        <v>#N/A</v>
      </c>
      <c r="W466" s="124" t="e">
        <f t="shared" si="85"/>
        <v>#N/A</v>
      </c>
      <c r="X466" s="124" t="e">
        <f t="shared" si="85"/>
        <v>#N/A</v>
      </c>
      <c r="Y466" s="124" t="e">
        <f t="shared" si="85"/>
        <v>#N/A</v>
      </c>
      <c r="Z466" s="124" t="e">
        <f t="shared" si="85"/>
        <v>#N/A</v>
      </c>
      <c r="AA466" s="124" t="e">
        <f t="shared" si="85"/>
        <v>#N/A</v>
      </c>
      <c r="AB466" s="124" t="e">
        <f t="shared" si="85"/>
        <v>#N/A</v>
      </c>
      <c r="AC466" s="124" t="e">
        <f t="shared" si="85"/>
        <v>#N/A</v>
      </c>
      <c r="AD466" s="124" t="e">
        <f t="shared" si="85"/>
        <v>#N/A</v>
      </c>
      <c r="AE466" s="124" t="e">
        <f t="shared" si="85"/>
        <v>#N/A</v>
      </c>
      <c r="AF466" s="124" t="e">
        <f t="shared" si="85"/>
        <v>#N/A</v>
      </c>
      <c r="AG466" s="124" t="e">
        <f t="shared" si="84"/>
        <v>#N/A</v>
      </c>
      <c r="AH466" s="124" t="e">
        <f t="shared" si="84"/>
        <v>#N/A</v>
      </c>
      <c r="AJ466" s="98"/>
      <c r="AK466" s="99"/>
      <c r="AL466" s="99"/>
      <c r="AM466" s="99"/>
      <c r="AN466" s="99"/>
      <c r="AO466" s="99"/>
      <c r="AP466" s="99"/>
      <c r="AQ466" s="99"/>
      <c r="AR466" s="99"/>
      <c r="AS466" s="99"/>
      <c r="AT466" s="99"/>
      <c r="AU466" s="2"/>
      <c r="AW466" s="99"/>
      <c r="AX466" s="99"/>
      <c r="AY466" s="99"/>
    </row>
    <row r="467" spans="2:51" s="3" customFormat="1" x14ac:dyDescent="0.2">
      <c r="B467" s="114" t="s">
        <v>285</v>
      </c>
      <c r="C467" s="115" t="s">
        <v>641</v>
      </c>
      <c r="D467" s="116">
        <v>12000</v>
      </c>
      <c r="E467" s="117" t="s">
        <v>136</v>
      </c>
      <c r="F467" s="118" t="s">
        <v>137</v>
      </c>
      <c r="G467" s="118" t="s">
        <v>138</v>
      </c>
      <c r="H467" s="119" t="s">
        <v>139</v>
      </c>
      <c r="I467" s="145">
        <v>12</v>
      </c>
      <c r="J467" s="120">
        <v>44166</v>
      </c>
      <c r="K467" s="120">
        <v>44181</v>
      </c>
      <c r="L467" s="119" t="s">
        <v>137</v>
      </c>
      <c r="M467" s="121">
        <f t="shared" si="81"/>
        <v>14000</v>
      </c>
      <c r="N467" s="121">
        <f t="shared" si="82"/>
        <v>11000</v>
      </c>
      <c r="O467" s="122" t="str">
        <f t="shared" si="83"/>
        <v>No Yes None 14000 11000</v>
      </c>
      <c r="P467" s="123">
        <f>IF(H467="Casement-slider",16,VLOOKUP(O467,'2. Version 5.0 Criteria'!$B$6:$D$39,3,FALSE))</f>
        <v>3</v>
      </c>
      <c r="Q467" s="124" t="e">
        <f t="shared" si="85"/>
        <v>#N/A</v>
      </c>
      <c r="R467" s="124" t="e">
        <f t="shared" si="85"/>
        <v>#N/A</v>
      </c>
      <c r="S467" s="124">
        <f t="shared" si="85"/>
        <v>12</v>
      </c>
      <c r="T467" s="124" t="e">
        <f t="shared" si="85"/>
        <v>#N/A</v>
      </c>
      <c r="U467" s="124" t="e">
        <f t="shared" si="85"/>
        <v>#N/A</v>
      </c>
      <c r="V467" s="124" t="e">
        <f t="shared" si="85"/>
        <v>#N/A</v>
      </c>
      <c r="W467" s="124" t="e">
        <f t="shared" si="85"/>
        <v>#N/A</v>
      </c>
      <c r="X467" s="124" t="e">
        <f t="shared" si="85"/>
        <v>#N/A</v>
      </c>
      <c r="Y467" s="124" t="e">
        <f t="shared" si="85"/>
        <v>#N/A</v>
      </c>
      <c r="Z467" s="124" t="e">
        <f t="shared" si="85"/>
        <v>#N/A</v>
      </c>
      <c r="AA467" s="124" t="e">
        <f t="shared" si="85"/>
        <v>#N/A</v>
      </c>
      <c r="AB467" s="124" t="e">
        <f t="shared" si="85"/>
        <v>#N/A</v>
      </c>
      <c r="AC467" s="124" t="e">
        <f t="shared" si="85"/>
        <v>#N/A</v>
      </c>
      <c r="AD467" s="124" t="e">
        <f t="shared" si="85"/>
        <v>#N/A</v>
      </c>
      <c r="AE467" s="124" t="e">
        <f t="shared" si="85"/>
        <v>#N/A</v>
      </c>
      <c r="AF467" s="124" t="e">
        <f t="shared" si="85"/>
        <v>#N/A</v>
      </c>
      <c r="AG467" s="124" t="e">
        <f t="shared" si="84"/>
        <v>#N/A</v>
      </c>
      <c r="AH467" s="124" t="e">
        <f t="shared" si="84"/>
        <v>#N/A</v>
      </c>
      <c r="AJ467" s="98"/>
      <c r="AK467" s="99"/>
      <c r="AL467" s="99"/>
      <c r="AM467" s="99"/>
      <c r="AN467" s="99"/>
      <c r="AO467" s="99"/>
      <c r="AP467" s="99"/>
      <c r="AQ467" s="99"/>
      <c r="AR467" s="99"/>
      <c r="AS467" s="99"/>
      <c r="AT467" s="99"/>
      <c r="AU467" s="2"/>
      <c r="AW467" s="99"/>
      <c r="AX467" s="99"/>
      <c r="AY467" s="99"/>
    </row>
    <row r="468" spans="2:51" s="3" customFormat="1" x14ac:dyDescent="0.2">
      <c r="B468" s="114" t="s">
        <v>287</v>
      </c>
      <c r="C468" s="115" t="s">
        <v>642</v>
      </c>
      <c r="D468" s="116">
        <v>12000</v>
      </c>
      <c r="E468" s="117" t="s">
        <v>136</v>
      </c>
      <c r="F468" s="118" t="s">
        <v>137</v>
      </c>
      <c r="G468" s="118" t="s">
        <v>138</v>
      </c>
      <c r="H468" s="119" t="s">
        <v>139</v>
      </c>
      <c r="I468" s="145">
        <v>12</v>
      </c>
      <c r="J468" s="120">
        <v>44503</v>
      </c>
      <c r="K468" s="120">
        <v>44503</v>
      </c>
      <c r="L468" s="119" t="s">
        <v>138</v>
      </c>
      <c r="M468" s="121">
        <f t="shared" si="81"/>
        <v>14000</v>
      </c>
      <c r="N468" s="121">
        <f t="shared" si="82"/>
        <v>11000</v>
      </c>
      <c r="O468" s="122" t="str">
        <f t="shared" si="83"/>
        <v>No Yes None 14000 11000</v>
      </c>
      <c r="P468" s="123">
        <f>IF(H468="Casement-slider",16,VLOOKUP(O468,'2. Version 5.0 Criteria'!$B$6:$D$39,3,FALSE))</f>
        <v>3</v>
      </c>
      <c r="Q468" s="124" t="e">
        <f t="shared" si="85"/>
        <v>#N/A</v>
      </c>
      <c r="R468" s="124" t="e">
        <f t="shared" si="85"/>
        <v>#N/A</v>
      </c>
      <c r="S468" s="124">
        <f t="shared" si="85"/>
        <v>12</v>
      </c>
      <c r="T468" s="124" t="e">
        <f t="shared" si="85"/>
        <v>#N/A</v>
      </c>
      <c r="U468" s="124" t="e">
        <f t="shared" si="85"/>
        <v>#N/A</v>
      </c>
      <c r="V468" s="124" t="e">
        <f t="shared" si="85"/>
        <v>#N/A</v>
      </c>
      <c r="W468" s="124" t="e">
        <f t="shared" si="85"/>
        <v>#N/A</v>
      </c>
      <c r="X468" s="124" t="e">
        <f t="shared" si="85"/>
        <v>#N/A</v>
      </c>
      <c r="Y468" s="124" t="e">
        <f t="shared" si="85"/>
        <v>#N/A</v>
      </c>
      <c r="Z468" s="124" t="e">
        <f t="shared" si="85"/>
        <v>#N/A</v>
      </c>
      <c r="AA468" s="124" t="e">
        <f t="shared" si="85"/>
        <v>#N/A</v>
      </c>
      <c r="AB468" s="124" t="e">
        <f t="shared" si="85"/>
        <v>#N/A</v>
      </c>
      <c r="AC468" s="124" t="e">
        <f t="shared" si="85"/>
        <v>#N/A</v>
      </c>
      <c r="AD468" s="124" t="e">
        <f t="shared" si="85"/>
        <v>#N/A</v>
      </c>
      <c r="AE468" s="124" t="e">
        <f t="shared" si="85"/>
        <v>#N/A</v>
      </c>
      <c r="AF468" s="124" t="e">
        <f t="shared" si="85"/>
        <v>#N/A</v>
      </c>
      <c r="AG468" s="124" t="e">
        <f t="shared" si="84"/>
        <v>#N/A</v>
      </c>
      <c r="AH468" s="124" t="e">
        <f t="shared" si="84"/>
        <v>#N/A</v>
      </c>
      <c r="AJ468" s="98"/>
      <c r="AK468" s="99"/>
      <c r="AL468" s="99"/>
      <c r="AM468" s="99"/>
      <c r="AN468" s="99"/>
      <c r="AO468" s="99"/>
      <c r="AP468" s="99"/>
      <c r="AQ468" s="99"/>
      <c r="AR468" s="99"/>
      <c r="AS468" s="99"/>
      <c r="AT468" s="99"/>
      <c r="AU468" s="2"/>
      <c r="AW468" s="99"/>
      <c r="AX468" s="99"/>
      <c r="AY468" s="99"/>
    </row>
    <row r="469" spans="2:51" s="3" customFormat="1" x14ac:dyDescent="0.2">
      <c r="B469" s="114" t="s">
        <v>287</v>
      </c>
      <c r="C469" s="115" t="s">
        <v>586</v>
      </c>
      <c r="D469" s="116">
        <v>12000</v>
      </c>
      <c r="E469" s="117" t="s">
        <v>136</v>
      </c>
      <c r="F469" s="118" t="s">
        <v>137</v>
      </c>
      <c r="G469" s="118" t="s">
        <v>138</v>
      </c>
      <c r="H469" s="119" t="s">
        <v>139</v>
      </c>
      <c r="I469" s="145">
        <v>12</v>
      </c>
      <c r="J469" s="120">
        <v>43497</v>
      </c>
      <c r="K469" s="120">
        <v>43474</v>
      </c>
      <c r="L469" s="119" t="s">
        <v>137</v>
      </c>
      <c r="M469" s="121">
        <f t="shared" si="81"/>
        <v>14000</v>
      </c>
      <c r="N469" s="121">
        <f t="shared" si="82"/>
        <v>11000</v>
      </c>
      <c r="O469" s="122" t="str">
        <f t="shared" si="83"/>
        <v>No Yes None 14000 11000</v>
      </c>
      <c r="P469" s="123">
        <f>IF(H469="Casement-slider",16,VLOOKUP(O469,'2. Version 5.0 Criteria'!$B$6:$D$39,3,FALSE))</f>
        <v>3</v>
      </c>
      <c r="Q469" s="124" t="e">
        <f t="shared" si="85"/>
        <v>#N/A</v>
      </c>
      <c r="R469" s="124" t="e">
        <f t="shared" si="85"/>
        <v>#N/A</v>
      </c>
      <c r="S469" s="124">
        <f t="shared" si="85"/>
        <v>12</v>
      </c>
      <c r="T469" s="124" t="e">
        <f t="shared" si="85"/>
        <v>#N/A</v>
      </c>
      <c r="U469" s="124" t="e">
        <f t="shared" si="85"/>
        <v>#N/A</v>
      </c>
      <c r="V469" s="124" t="e">
        <f t="shared" si="85"/>
        <v>#N/A</v>
      </c>
      <c r="W469" s="124" t="e">
        <f t="shared" si="85"/>
        <v>#N/A</v>
      </c>
      <c r="X469" s="124" t="e">
        <f t="shared" si="85"/>
        <v>#N/A</v>
      </c>
      <c r="Y469" s="124" t="e">
        <f t="shared" si="85"/>
        <v>#N/A</v>
      </c>
      <c r="Z469" s="124" t="e">
        <f t="shared" si="85"/>
        <v>#N/A</v>
      </c>
      <c r="AA469" s="124" t="e">
        <f t="shared" si="85"/>
        <v>#N/A</v>
      </c>
      <c r="AB469" s="124" t="e">
        <f t="shared" si="85"/>
        <v>#N/A</v>
      </c>
      <c r="AC469" s="124" t="e">
        <f t="shared" si="85"/>
        <v>#N/A</v>
      </c>
      <c r="AD469" s="124" t="e">
        <f t="shared" si="85"/>
        <v>#N/A</v>
      </c>
      <c r="AE469" s="124" t="e">
        <f t="shared" si="85"/>
        <v>#N/A</v>
      </c>
      <c r="AF469" s="124" t="e">
        <f t="shared" si="85"/>
        <v>#N/A</v>
      </c>
      <c r="AG469" s="124" t="e">
        <f t="shared" si="84"/>
        <v>#N/A</v>
      </c>
      <c r="AH469" s="124" t="e">
        <f t="shared" si="84"/>
        <v>#N/A</v>
      </c>
      <c r="AJ469" s="98"/>
      <c r="AK469" s="99"/>
      <c r="AL469" s="99"/>
      <c r="AM469" s="99"/>
      <c r="AN469" s="99"/>
      <c r="AO469" s="99"/>
      <c r="AP469" s="99"/>
      <c r="AQ469" s="99"/>
      <c r="AR469" s="99"/>
      <c r="AS469" s="99"/>
      <c r="AT469" s="99"/>
      <c r="AU469" s="2"/>
      <c r="AW469" s="99"/>
      <c r="AX469" s="99"/>
      <c r="AY469" s="99"/>
    </row>
    <row r="470" spans="2:51" s="3" customFormat="1" x14ac:dyDescent="0.2">
      <c r="B470" s="114" t="s">
        <v>287</v>
      </c>
      <c r="C470" s="115" t="s">
        <v>586</v>
      </c>
      <c r="D470" s="116">
        <v>12000</v>
      </c>
      <c r="E470" s="117" t="s">
        <v>136</v>
      </c>
      <c r="F470" s="118" t="s">
        <v>137</v>
      </c>
      <c r="G470" s="118" t="s">
        <v>138</v>
      </c>
      <c r="H470" s="119" t="s">
        <v>139</v>
      </c>
      <c r="I470" s="145">
        <v>12</v>
      </c>
      <c r="J470" s="120">
        <v>43770</v>
      </c>
      <c r="K470" s="120">
        <v>43754</v>
      </c>
      <c r="L470" s="119" t="s">
        <v>137</v>
      </c>
      <c r="M470" s="121">
        <f t="shared" si="81"/>
        <v>14000</v>
      </c>
      <c r="N470" s="121">
        <f t="shared" si="82"/>
        <v>11000</v>
      </c>
      <c r="O470" s="122" t="str">
        <f t="shared" si="83"/>
        <v>No Yes None 14000 11000</v>
      </c>
      <c r="P470" s="123">
        <f>IF(H470="Casement-slider",16,VLOOKUP(O470,'2. Version 5.0 Criteria'!$B$6:$D$39,3,FALSE))</f>
        <v>3</v>
      </c>
      <c r="Q470" s="124" t="e">
        <f t="shared" si="85"/>
        <v>#N/A</v>
      </c>
      <c r="R470" s="124" t="e">
        <f t="shared" si="85"/>
        <v>#N/A</v>
      </c>
      <c r="S470" s="124">
        <f t="shared" si="85"/>
        <v>12</v>
      </c>
      <c r="T470" s="124" t="e">
        <f t="shared" si="85"/>
        <v>#N/A</v>
      </c>
      <c r="U470" s="124" t="e">
        <f t="shared" si="85"/>
        <v>#N/A</v>
      </c>
      <c r="V470" s="124" t="e">
        <f t="shared" si="85"/>
        <v>#N/A</v>
      </c>
      <c r="W470" s="124" t="e">
        <f t="shared" si="85"/>
        <v>#N/A</v>
      </c>
      <c r="X470" s="124" t="e">
        <f t="shared" si="85"/>
        <v>#N/A</v>
      </c>
      <c r="Y470" s="124" t="e">
        <f t="shared" si="85"/>
        <v>#N/A</v>
      </c>
      <c r="Z470" s="124" t="e">
        <f t="shared" si="85"/>
        <v>#N/A</v>
      </c>
      <c r="AA470" s="124" t="e">
        <f t="shared" si="85"/>
        <v>#N/A</v>
      </c>
      <c r="AB470" s="124" t="e">
        <f t="shared" si="85"/>
        <v>#N/A</v>
      </c>
      <c r="AC470" s="124" t="e">
        <f t="shared" si="85"/>
        <v>#N/A</v>
      </c>
      <c r="AD470" s="124" t="e">
        <f t="shared" si="85"/>
        <v>#N/A</v>
      </c>
      <c r="AE470" s="124" t="e">
        <f t="shared" si="85"/>
        <v>#N/A</v>
      </c>
      <c r="AF470" s="124" t="e">
        <f t="shared" si="85"/>
        <v>#N/A</v>
      </c>
      <c r="AG470" s="124" t="e">
        <f t="shared" si="84"/>
        <v>#N/A</v>
      </c>
      <c r="AH470" s="124" t="e">
        <f t="shared" si="84"/>
        <v>#N/A</v>
      </c>
      <c r="AJ470" s="98"/>
      <c r="AK470" s="99"/>
      <c r="AL470" s="99"/>
      <c r="AM470" s="99"/>
      <c r="AN470" s="99"/>
      <c r="AO470" s="99"/>
      <c r="AP470" s="99"/>
      <c r="AQ470" s="99"/>
      <c r="AR470" s="99"/>
      <c r="AS470" s="99"/>
      <c r="AT470" s="99"/>
      <c r="AU470" s="2"/>
      <c r="AW470" s="99"/>
      <c r="AX470" s="99"/>
      <c r="AY470" s="99"/>
    </row>
    <row r="471" spans="2:51" s="3" customFormat="1" x14ac:dyDescent="0.2">
      <c r="B471" s="114" t="s">
        <v>288</v>
      </c>
      <c r="C471" s="115" t="s">
        <v>643</v>
      </c>
      <c r="D471" s="116">
        <v>12000</v>
      </c>
      <c r="E471" s="117" t="s">
        <v>136</v>
      </c>
      <c r="F471" s="118" t="s">
        <v>137</v>
      </c>
      <c r="G471" s="118" t="s">
        <v>138</v>
      </c>
      <c r="H471" s="119" t="s">
        <v>139</v>
      </c>
      <c r="I471" s="145">
        <v>12</v>
      </c>
      <c r="J471" s="120">
        <v>44658</v>
      </c>
      <c r="K471" s="120">
        <v>44658</v>
      </c>
      <c r="L471" s="119" t="s">
        <v>138</v>
      </c>
      <c r="M471" s="121">
        <f t="shared" si="81"/>
        <v>14000</v>
      </c>
      <c r="N471" s="121">
        <f t="shared" si="82"/>
        <v>11000</v>
      </c>
      <c r="O471" s="122" t="str">
        <f t="shared" si="83"/>
        <v>No Yes None 14000 11000</v>
      </c>
      <c r="P471" s="123">
        <f>IF(H471="Casement-slider",16,VLOOKUP(O471,'2. Version 5.0 Criteria'!$B$6:$D$39,3,FALSE))</f>
        <v>3</v>
      </c>
      <c r="Q471" s="124" t="e">
        <f t="shared" si="85"/>
        <v>#N/A</v>
      </c>
      <c r="R471" s="124" t="e">
        <f t="shared" si="85"/>
        <v>#N/A</v>
      </c>
      <c r="S471" s="124">
        <f t="shared" si="85"/>
        <v>12</v>
      </c>
      <c r="T471" s="124" t="e">
        <f t="shared" si="85"/>
        <v>#N/A</v>
      </c>
      <c r="U471" s="124" t="e">
        <f t="shared" si="85"/>
        <v>#N/A</v>
      </c>
      <c r="V471" s="124" t="e">
        <f t="shared" si="85"/>
        <v>#N/A</v>
      </c>
      <c r="W471" s="124" t="e">
        <f t="shared" si="85"/>
        <v>#N/A</v>
      </c>
      <c r="X471" s="124" t="e">
        <f t="shared" si="85"/>
        <v>#N/A</v>
      </c>
      <c r="Y471" s="124" t="e">
        <f t="shared" si="85"/>
        <v>#N/A</v>
      </c>
      <c r="Z471" s="124" t="e">
        <f t="shared" si="85"/>
        <v>#N/A</v>
      </c>
      <c r="AA471" s="124" t="e">
        <f t="shared" si="85"/>
        <v>#N/A</v>
      </c>
      <c r="AB471" s="124" t="e">
        <f t="shared" si="85"/>
        <v>#N/A</v>
      </c>
      <c r="AC471" s="124" t="e">
        <f t="shared" si="85"/>
        <v>#N/A</v>
      </c>
      <c r="AD471" s="124" t="e">
        <f t="shared" si="85"/>
        <v>#N/A</v>
      </c>
      <c r="AE471" s="124" t="e">
        <f t="shared" si="85"/>
        <v>#N/A</v>
      </c>
      <c r="AF471" s="124" t="e">
        <f t="shared" si="85"/>
        <v>#N/A</v>
      </c>
      <c r="AG471" s="124" t="e">
        <f t="shared" si="84"/>
        <v>#N/A</v>
      </c>
      <c r="AH471" s="124" t="e">
        <f t="shared" si="84"/>
        <v>#N/A</v>
      </c>
      <c r="AJ471" s="98"/>
      <c r="AK471" s="99"/>
      <c r="AL471" s="99"/>
      <c r="AM471" s="99"/>
      <c r="AN471" s="99"/>
      <c r="AO471" s="99"/>
      <c r="AP471" s="99"/>
      <c r="AQ471" s="99"/>
      <c r="AR471" s="99"/>
      <c r="AS471" s="99"/>
      <c r="AT471" s="99"/>
      <c r="AU471" s="2"/>
      <c r="AW471" s="99"/>
      <c r="AX471" s="99"/>
      <c r="AY471" s="99"/>
    </row>
    <row r="472" spans="2:51" s="3" customFormat="1" x14ac:dyDescent="0.2">
      <c r="B472" s="114" t="s">
        <v>288</v>
      </c>
      <c r="C472" s="115" t="s">
        <v>644</v>
      </c>
      <c r="D472" s="116">
        <v>12000</v>
      </c>
      <c r="E472" s="117" t="s">
        <v>136</v>
      </c>
      <c r="F472" s="118" t="s">
        <v>137</v>
      </c>
      <c r="G472" s="118" t="s">
        <v>138</v>
      </c>
      <c r="H472" s="119" t="s">
        <v>139</v>
      </c>
      <c r="I472" s="145">
        <v>12</v>
      </c>
      <c r="J472" s="120">
        <v>44658</v>
      </c>
      <c r="K472" s="120">
        <v>44658</v>
      </c>
      <c r="L472" s="119" t="s">
        <v>137</v>
      </c>
      <c r="M472" s="121">
        <f t="shared" si="81"/>
        <v>14000</v>
      </c>
      <c r="N472" s="121">
        <f t="shared" si="82"/>
        <v>11000</v>
      </c>
      <c r="O472" s="122" t="str">
        <f t="shared" si="83"/>
        <v>No Yes None 14000 11000</v>
      </c>
      <c r="P472" s="123">
        <f>IF(H472="Casement-slider",16,VLOOKUP(O472,'2. Version 5.0 Criteria'!$B$6:$D$39,3,FALSE))</f>
        <v>3</v>
      </c>
      <c r="Q472" s="124" t="e">
        <f t="shared" si="85"/>
        <v>#N/A</v>
      </c>
      <c r="R472" s="124" t="e">
        <f t="shared" si="85"/>
        <v>#N/A</v>
      </c>
      <c r="S472" s="124">
        <f t="shared" si="85"/>
        <v>12</v>
      </c>
      <c r="T472" s="124" t="e">
        <f t="shared" si="85"/>
        <v>#N/A</v>
      </c>
      <c r="U472" s="124" t="e">
        <f t="shared" si="85"/>
        <v>#N/A</v>
      </c>
      <c r="V472" s="124" t="e">
        <f t="shared" si="85"/>
        <v>#N/A</v>
      </c>
      <c r="W472" s="124" t="e">
        <f t="shared" si="85"/>
        <v>#N/A</v>
      </c>
      <c r="X472" s="124" t="e">
        <f t="shared" si="85"/>
        <v>#N/A</v>
      </c>
      <c r="Y472" s="124" t="e">
        <f t="shared" si="85"/>
        <v>#N/A</v>
      </c>
      <c r="Z472" s="124" t="e">
        <f t="shared" si="85"/>
        <v>#N/A</v>
      </c>
      <c r="AA472" s="124" t="e">
        <f t="shared" si="85"/>
        <v>#N/A</v>
      </c>
      <c r="AB472" s="124" t="e">
        <f t="shared" si="85"/>
        <v>#N/A</v>
      </c>
      <c r="AC472" s="124" t="e">
        <f t="shared" si="85"/>
        <v>#N/A</v>
      </c>
      <c r="AD472" s="124" t="e">
        <f t="shared" si="85"/>
        <v>#N/A</v>
      </c>
      <c r="AE472" s="124" t="e">
        <f t="shared" si="85"/>
        <v>#N/A</v>
      </c>
      <c r="AF472" s="124" t="e">
        <f t="shared" si="85"/>
        <v>#N/A</v>
      </c>
      <c r="AG472" s="124" t="e">
        <f t="shared" si="84"/>
        <v>#N/A</v>
      </c>
      <c r="AH472" s="124" t="e">
        <f t="shared" si="84"/>
        <v>#N/A</v>
      </c>
      <c r="AJ472" s="98"/>
      <c r="AK472" s="99"/>
      <c r="AL472" s="99"/>
      <c r="AM472" s="99"/>
      <c r="AN472" s="99"/>
      <c r="AO472" s="99"/>
      <c r="AP472" s="99"/>
      <c r="AQ472" s="99"/>
      <c r="AR472" s="99"/>
      <c r="AS472" s="99"/>
      <c r="AT472" s="99"/>
      <c r="AU472" s="2"/>
      <c r="AW472" s="99"/>
      <c r="AX472" s="99"/>
      <c r="AY472" s="99"/>
    </row>
    <row r="473" spans="2:51" s="3" customFormat="1" x14ac:dyDescent="0.2">
      <c r="B473" s="114" t="s">
        <v>291</v>
      </c>
      <c r="C473" s="115" t="s">
        <v>645</v>
      </c>
      <c r="D473" s="116">
        <v>12000</v>
      </c>
      <c r="E473" s="117" t="s">
        <v>136</v>
      </c>
      <c r="F473" s="118" t="s">
        <v>137</v>
      </c>
      <c r="G473" s="118" t="s">
        <v>138</v>
      </c>
      <c r="H473" s="119" t="s">
        <v>139</v>
      </c>
      <c r="I473" s="145">
        <v>12</v>
      </c>
      <c r="J473" s="120">
        <v>42821</v>
      </c>
      <c r="K473" s="120">
        <v>42821</v>
      </c>
      <c r="L473" s="119" t="s">
        <v>138</v>
      </c>
      <c r="M473" s="121">
        <f t="shared" si="81"/>
        <v>14000</v>
      </c>
      <c r="N473" s="121">
        <f t="shared" si="82"/>
        <v>11000</v>
      </c>
      <c r="O473" s="122" t="str">
        <f t="shared" si="83"/>
        <v>No Yes None 14000 11000</v>
      </c>
      <c r="P473" s="123">
        <f>IF(H473="Casement-slider",16,VLOOKUP(O473,'2. Version 5.0 Criteria'!$B$6:$D$39,3,FALSE))</f>
        <v>3</v>
      </c>
      <c r="Q473" s="124" t="e">
        <f t="shared" si="85"/>
        <v>#N/A</v>
      </c>
      <c r="R473" s="124" t="e">
        <f t="shared" si="85"/>
        <v>#N/A</v>
      </c>
      <c r="S473" s="124">
        <f t="shared" si="85"/>
        <v>12</v>
      </c>
      <c r="T473" s="124" t="e">
        <f t="shared" si="85"/>
        <v>#N/A</v>
      </c>
      <c r="U473" s="124" t="e">
        <f t="shared" si="85"/>
        <v>#N/A</v>
      </c>
      <c r="V473" s="124" t="e">
        <f t="shared" si="85"/>
        <v>#N/A</v>
      </c>
      <c r="W473" s="124" t="e">
        <f t="shared" si="85"/>
        <v>#N/A</v>
      </c>
      <c r="X473" s="124" t="e">
        <f t="shared" si="85"/>
        <v>#N/A</v>
      </c>
      <c r="Y473" s="124" t="e">
        <f t="shared" si="85"/>
        <v>#N/A</v>
      </c>
      <c r="Z473" s="124" t="e">
        <f t="shared" si="85"/>
        <v>#N/A</v>
      </c>
      <c r="AA473" s="124" t="e">
        <f t="shared" si="85"/>
        <v>#N/A</v>
      </c>
      <c r="AB473" s="124" t="e">
        <f t="shared" si="85"/>
        <v>#N/A</v>
      </c>
      <c r="AC473" s="124" t="e">
        <f t="shared" si="85"/>
        <v>#N/A</v>
      </c>
      <c r="AD473" s="124" t="e">
        <f t="shared" si="85"/>
        <v>#N/A</v>
      </c>
      <c r="AE473" s="124" t="e">
        <f t="shared" si="85"/>
        <v>#N/A</v>
      </c>
      <c r="AF473" s="124" t="e">
        <f t="shared" si="85"/>
        <v>#N/A</v>
      </c>
      <c r="AG473" s="124" t="e">
        <f t="shared" si="84"/>
        <v>#N/A</v>
      </c>
      <c r="AH473" s="124" t="e">
        <f t="shared" si="84"/>
        <v>#N/A</v>
      </c>
      <c r="AJ473" s="98"/>
      <c r="AK473" s="99"/>
      <c r="AL473" s="99"/>
      <c r="AM473" s="99"/>
      <c r="AN473" s="99"/>
      <c r="AO473" s="99"/>
      <c r="AP473" s="99"/>
      <c r="AQ473" s="99"/>
      <c r="AR473" s="99"/>
      <c r="AS473" s="99"/>
      <c r="AT473" s="99"/>
      <c r="AU473" s="2"/>
      <c r="AW473" s="99"/>
      <c r="AX473" s="99"/>
      <c r="AY473" s="99"/>
    </row>
    <row r="474" spans="2:51" s="3" customFormat="1" x14ac:dyDescent="0.2">
      <c r="B474" s="114" t="s">
        <v>291</v>
      </c>
      <c r="C474" s="115" t="s">
        <v>645</v>
      </c>
      <c r="D474" s="116">
        <v>12000</v>
      </c>
      <c r="E474" s="117" t="s">
        <v>136</v>
      </c>
      <c r="F474" s="118" t="s">
        <v>137</v>
      </c>
      <c r="G474" s="118" t="s">
        <v>138</v>
      </c>
      <c r="H474" s="119" t="s">
        <v>139</v>
      </c>
      <c r="I474" s="145">
        <v>12</v>
      </c>
      <c r="J474" s="120">
        <v>43586</v>
      </c>
      <c r="K474" s="120">
        <v>43531</v>
      </c>
      <c r="L474" s="119" t="s">
        <v>137</v>
      </c>
      <c r="M474" s="121">
        <f t="shared" si="81"/>
        <v>14000</v>
      </c>
      <c r="N474" s="121">
        <f t="shared" si="82"/>
        <v>11000</v>
      </c>
      <c r="O474" s="122" t="str">
        <f t="shared" si="83"/>
        <v>No Yes None 14000 11000</v>
      </c>
      <c r="P474" s="123">
        <f>IF(H474="Casement-slider",16,VLOOKUP(O474,'2. Version 5.0 Criteria'!$B$6:$D$39,3,FALSE))</f>
        <v>3</v>
      </c>
      <c r="Q474" s="124" t="e">
        <f t="shared" si="85"/>
        <v>#N/A</v>
      </c>
      <c r="R474" s="124" t="e">
        <f t="shared" si="85"/>
        <v>#N/A</v>
      </c>
      <c r="S474" s="124">
        <f t="shared" si="85"/>
        <v>12</v>
      </c>
      <c r="T474" s="124" t="e">
        <f t="shared" si="85"/>
        <v>#N/A</v>
      </c>
      <c r="U474" s="124" t="e">
        <f t="shared" si="85"/>
        <v>#N/A</v>
      </c>
      <c r="V474" s="124" t="e">
        <f t="shared" si="85"/>
        <v>#N/A</v>
      </c>
      <c r="W474" s="124" t="e">
        <f t="shared" si="85"/>
        <v>#N/A</v>
      </c>
      <c r="X474" s="124" t="e">
        <f t="shared" si="85"/>
        <v>#N/A</v>
      </c>
      <c r="Y474" s="124" t="e">
        <f t="shared" si="85"/>
        <v>#N/A</v>
      </c>
      <c r="Z474" s="124" t="e">
        <f t="shared" si="85"/>
        <v>#N/A</v>
      </c>
      <c r="AA474" s="124" t="e">
        <f t="shared" si="85"/>
        <v>#N/A</v>
      </c>
      <c r="AB474" s="124" t="e">
        <f t="shared" si="85"/>
        <v>#N/A</v>
      </c>
      <c r="AC474" s="124" t="e">
        <f t="shared" si="85"/>
        <v>#N/A</v>
      </c>
      <c r="AD474" s="124" t="e">
        <f t="shared" si="85"/>
        <v>#N/A</v>
      </c>
      <c r="AE474" s="124" t="e">
        <f t="shared" si="85"/>
        <v>#N/A</v>
      </c>
      <c r="AF474" s="124" t="e">
        <f t="shared" si="85"/>
        <v>#N/A</v>
      </c>
      <c r="AG474" s="124" t="e">
        <f t="shared" si="84"/>
        <v>#N/A</v>
      </c>
      <c r="AH474" s="124" t="e">
        <f t="shared" si="84"/>
        <v>#N/A</v>
      </c>
      <c r="AJ474" s="98"/>
      <c r="AK474" s="99"/>
      <c r="AL474" s="99"/>
      <c r="AM474" s="99"/>
      <c r="AN474" s="99"/>
      <c r="AO474" s="99"/>
      <c r="AP474" s="99"/>
      <c r="AQ474" s="99"/>
      <c r="AR474" s="99"/>
      <c r="AS474" s="99"/>
      <c r="AT474" s="99"/>
      <c r="AU474" s="2"/>
      <c r="AW474" s="99"/>
      <c r="AX474" s="99"/>
      <c r="AY474" s="99"/>
    </row>
    <row r="475" spans="2:51" s="3" customFormat="1" x14ac:dyDescent="0.2">
      <c r="B475" s="114" t="s">
        <v>293</v>
      </c>
      <c r="C475" s="115" t="s">
        <v>646</v>
      </c>
      <c r="D475" s="116">
        <v>12000</v>
      </c>
      <c r="E475" s="117" t="s">
        <v>136</v>
      </c>
      <c r="F475" s="118" t="s">
        <v>137</v>
      </c>
      <c r="G475" s="118" t="s">
        <v>138</v>
      </c>
      <c r="H475" s="119" t="s">
        <v>139</v>
      </c>
      <c r="I475" s="145">
        <v>12</v>
      </c>
      <c r="J475" s="120">
        <v>43475</v>
      </c>
      <c r="K475" s="120">
        <v>43475</v>
      </c>
      <c r="L475" s="119" t="s">
        <v>138</v>
      </c>
      <c r="M475" s="121">
        <f t="shared" si="81"/>
        <v>14000</v>
      </c>
      <c r="N475" s="121">
        <f t="shared" si="82"/>
        <v>11000</v>
      </c>
      <c r="O475" s="122" t="str">
        <f t="shared" si="83"/>
        <v>No Yes None 14000 11000</v>
      </c>
      <c r="P475" s="123">
        <f>IF(H475="Casement-slider",16,VLOOKUP(O475,'2. Version 5.0 Criteria'!$B$6:$D$39,3,FALSE))</f>
        <v>3</v>
      </c>
      <c r="Q475" s="124" t="e">
        <f t="shared" si="85"/>
        <v>#N/A</v>
      </c>
      <c r="R475" s="124" t="e">
        <f t="shared" si="85"/>
        <v>#N/A</v>
      </c>
      <c r="S475" s="124">
        <f t="shared" si="85"/>
        <v>12</v>
      </c>
      <c r="T475" s="124" t="e">
        <f t="shared" si="85"/>
        <v>#N/A</v>
      </c>
      <c r="U475" s="124" t="e">
        <f t="shared" si="85"/>
        <v>#N/A</v>
      </c>
      <c r="V475" s="124" t="e">
        <f t="shared" si="85"/>
        <v>#N/A</v>
      </c>
      <c r="W475" s="124" t="e">
        <f t="shared" si="85"/>
        <v>#N/A</v>
      </c>
      <c r="X475" s="124" t="e">
        <f t="shared" si="85"/>
        <v>#N/A</v>
      </c>
      <c r="Y475" s="124" t="e">
        <f t="shared" si="85"/>
        <v>#N/A</v>
      </c>
      <c r="Z475" s="124" t="e">
        <f t="shared" si="85"/>
        <v>#N/A</v>
      </c>
      <c r="AA475" s="124" t="e">
        <f t="shared" si="85"/>
        <v>#N/A</v>
      </c>
      <c r="AB475" s="124" t="e">
        <f t="shared" si="85"/>
        <v>#N/A</v>
      </c>
      <c r="AC475" s="124" t="e">
        <f t="shared" si="85"/>
        <v>#N/A</v>
      </c>
      <c r="AD475" s="124" t="e">
        <f t="shared" si="85"/>
        <v>#N/A</v>
      </c>
      <c r="AE475" s="124" t="e">
        <f t="shared" si="85"/>
        <v>#N/A</v>
      </c>
      <c r="AF475" s="124" t="e">
        <f t="shared" si="85"/>
        <v>#N/A</v>
      </c>
      <c r="AG475" s="124" t="e">
        <f t="shared" si="84"/>
        <v>#N/A</v>
      </c>
      <c r="AH475" s="124" t="e">
        <f t="shared" si="84"/>
        <v>#N/A</v>
      </c>
      <c r="AJ475" s="98"/>
      <c r="AK475" s="99"/>
      <c r="AL475" s="99"/>
      <c r="AM475" s="99"/>
      <c r="AN475" s="99"/>
      <c r="AO475" s="99"/>
      <c r="AP475" s="99"/>
      <c r="AQ475" s="99"/>
      <c r="AR475" s="99"/>
      <c r="AS475" s="99"/>
      <c r="AT475" s="99"/>
      <c r="AU475" s="2"/>
      <c r="AW475" s="99"/>
      <c r="AX475" s="99"/>
      <c r="AY475" s="99"/>
    </row>
    <row r="476" spans="2:51" s="3" customFormat="1" x14ac:dyDescent="0.2">
      <c r="B476" s="114" t="s">
        <v>293</v>
      </c>
      <c r="C476" s="115" t="s">
        <v>647</v>
      </c>
      <c r="D476" s="116">
        <v>12000</v>
      </c>
      <c r="E476" s="117" t="s">
        <v>136</v>
      </c>
      <c r="F476" s="118" t="s">
        <v>137</v>
      </c>
      <c r="G476" s="118" t="s">
        <v>138</v>
      </c>
      <c r="H476" s="119" t="s">
        <v>139</v>
      </c>
      <c r="I476" s="145">
        <v>12</v>
      </c>
      <c r="J476" s="120">
        <v>44609</v>
      </c>
      <c r="K476" s="120">
        <v>44621</v>
      </c>
      <c r="L476" s="119" t="s">
        <v>137</v>
      </c>
      <c r="M476" s="121">
        <f t="shared" si="81"/>
        <v>14000</v>
      </c>
      <c r="N476" s="121">
        <f t="shared" si="82"/>
        <v>11000</v>
      </c>
      <c r="O476" s="122" t="str">
        <f t="shared" si="83"/>
        <v>No Yes None 14000 11000</v>
      </c>
      <c r="P476" s="123">
        <f>IF(H476="Casement-slider",16,VLOOKUP(O476,'2. Version 5.0 Criteria'!$B$6:$D$39,3,FALSE))</f>
        <v>3</v>
      </c>
      <c r="Q476" s="124" t="e">
        <f t="shared" si="85"/>
        <v>#N/A</v>
      </c>
      <c r="R476" s="124" t="e">
        <f t="shared" si="85"/>
        <v>#N/A</v>
      </c>
      <c r="S476" s="124">
        <f t="shared" si="85"/>
        <v>12</v>
      </c>
      <c r="T476" s="124" t="e">
        <f t="shared" si="85"/>
        <v>#N/A</v>
      </c>
      <c r="U476" s="124" t="e">
        <f t="shared" si="85"/>
        <v>#N/A</v>
      </c>
      <c r="V476" s="124" t="e">
        <f t="shared" si="85"/>
        <v>#N/A</v>
      </c>
      <c r="W476" s="124" t="e">
        <f t="shared" si="85"/>
        <v>#N/A</v>
      </c>
      <c r="X476" s="124" t="e">
        <f t="shared" si="85"/>
        <v>#N/A</v>
      </c>
      <c r="Y476" s="124" t="e">
        <f t="shared" si="85"/>
        <v>#N/A</v>
      </c>
      <c r="Z476" s="124" t="e">
        <f t="shared" si="85"/>
        <v>#N/A</v>
      </c>
      <c r="AA476" s="124" t="e">
        <f t="shared" si="85"/>
        <v>#N/A</v>
      </c>
      <c r="AB476" s="124" t="e">
        <f t="shared" si="85"/>
        <v>#N/A</v>
      </c>
      <c r="AC476" s="124" t="e">
        <f t="shared" si="85"/>
        <v>#N/A</v>
      </c>
      <c r="AD476" s="124" t="e">
        <f t="shared" si="85"/>
        <v>#N/A</v>
      </c>
      <c r="AE476" s="124" t="e">
        <f t="shared" si="85"/>
        <v>#N/A</v>
      </c>
      <c r="AF476" s="124" t="e">
        <f t="shared" si="85"/>
        <v>#N/A</v>
      </c>
      <c r="AG476" s="124" t="e">
        <f t="shared" si="84"/>
        <v>#N/A</v>
      </c>
      <c r="AH476" s="124" t="e">
        <f t="shared" si="84"/>
        <v>#N/A</v>
      </c>
      <c r="AJ476" s="98"/>
      <c r="AK476" s="99"/>
      <c r="AL476" s="99"/>
      <c r="AM476" s="99"/>
      <c r="AN476" s="99"/>
      <c r="AO476" s="99"/>
      <c r="AP476" s="99"/>
      <c r="AQ476" s="99"/>
      <c r="AR476" s="99"/>
      <c r="AS476" s="99"/>
      <c r="AT476" s="99"/>
      <c r="AU476" s="2"/>
      <c r="AW476" s="99"/>
      <c r="AX476" s="99"/>
      <c r="AY476" s="99"/>
    </row>
    <row r="477" spans="2:51" s="3" customFormat="1" x14ac:dyDescent="0.2">
      <c r="B477" s="114" t="s">
        <v>149</v>
      </c>
      <c r="C477" s="115" t="s">
        <v>648</v>
      </c>
      <c r="D477" s="116">
        <v>12000</v>
      </c>
      <c r="E477" s="117" t="s">
        <v>136</v>
      </c>
      <c r="F477" s="118" t="s">
        <v>137</v>
      </c>
      <c r="G477" s="118" t="s">
        <v>138</v>
      </c>
      <c r="H477" s="119" t="s">
        <v>139</v>
      </c>
      <c r="I477" s="145">
        <v>12</v>
      </c>
      <c r="J477" s="120">
        <v>44307</v>
      </c>
      <c r="K477" s="120">
        <v>44307</v>
      </c>
      <c r="L477" s="119" t="s">
        <v>138</v>
      </c>
      <c r="M477" s="121">
        <f t="shared" si="81"/>
        <v>14000</v>
      </c>
      <c r="N477" s="121">
        <f t="shared" si="82"/>
        <v>11000</v>
      </c>
      <c r="O477" s="122" t="str">
        <f t="shared" si="83"/>
        <v>No Yes None 14000 11000</v>
      </c>
      <c r="P477" s="123">
        <f>IF(H477="Casement-slider",16,VLOOKUP(O477,'2. Version 5.0 Criteria'!$B$6:$D$39,3,FALSE))</f>
        <v>3</v>
      </c>
      <c r="Q477" s="124" t="e">
        <f t="shared" si="85"/>
        <v>#N/A</v>
      </c>
      <c r="R477" s="124" t="e">
        <f t="shared" si="85"/>
        <v>#N/A</v>
      </c>
      <c r="S477" s="124">
        <f t="shared" si="85"/>
        <v>12</v>
      </c>
      <c r="T477" s="124" t="e">
        <f t="shared" si="85"/>
        <v>#N/A</v>
      </c>
      <c r="U477" s="124" t="e">
        <f t="shared" si="85"/>
        <v>#N/A</v>
      </c>
      <c r="V477" s="124" t="e">
        <f t="shared" si="85"/>
        <v>#N/A</v>
      </c>
      <c r="W477" s="124" t="e">
        <f t="shared" si="85"/>
        <v>#N/A</v>
      </c>
      <c r="X477" s="124" t="e">
        <f t="shared" si="85"/>
        <v>#N/A</v>
      </c>
      <c r="Y477" s="124" t="e">
        <f t="shared" si="85"/>
        <v>#N/A</v>
      </c>
      <c r="Z477" s="124" t="e">
        <f t="shared" si="85"/>
        <v>#N/A</v>
      </c>
      <c r="AA477" s="124" t="e">
        <f t="shared" si="85"/>
        <v>#N/A</v>
      </c>
      <c r="AB477" s="124" t="e">
        <f t="shared" si="85"/>
        <v>#N/A</v>
      </c>
      <c r="AC477" s="124" t="e">
        <f t="shared" si="85"/>
        <v>#N/A</v>
      </c>
      <c r="AD477" s="124" t="e">
        <f t="shared" si="85"/>
        <v>#N/A</v>
      </c>
      <c r="AE477" s="124" t="e">
        <f t="shared" si="85"/>
        <v>#N/A</v>
      </c>
      <c r="AF477" s="124" t="e">
        <f t="shared" si="85"/>
        <v>#N/A</v>
      </c>
      <c r="AG477" s="124" t="e">
        <f t="shared" si="84"/>
        <v>#N/A</v>
      </c>
      <c r="AH477" s="124" t="e">
        <f t="shared" si="84"/>
        <v>#N/A</v>
      </c>
      <c r="AJ477" s="98"/>
      <c r="AK477" s="99"/>
      <c r="AL477" s="99"/>
      <c r="AM477" s="99"/>
      <c r="AN477" s="99"/>
      <c r="AO477" s="99"/>
      <c r="AP477" s="99"/>
      <c r="AQ477" s="99"/>
      <c r="AR477" s="99"/>
      <c r="AS477" s="99"/>
      <c r="AT477" s="99"/>
      <c r="AU477" s="2"/>
      <c r="AW477" s="99"/>
      <c r="AX477" s="99"/>
      <c r="AY477" s="99"/>
    </row>
    <row r="478" spans="2:51" s="3" customFormat="1" x14ac:dyDescent="0.2">
      <c r="B478" s="114" t="s">
        <v>297</v>
      </c>
      <c r="C478" s="115" t="s">
        <v>649</v>
      </c>
      <c r="D478" s="116">
        <v>12000</v>
      </c>
      <c r="E478" s="117" t="s">
        <v>136</v>
      </c>
      <c r="F478" s="118" t="s">
        <v>137</v>
      </c>
      <c r="G478" s="118" t="s">
        <v>138</v>
      </c>
      <c r="H478" s="119" t="s">
        <v>139</v>
      </c>
      <c r="I478" s="145">
        <v>12</v>
      </c>
      <c r="J478" s="120">
        <v>42401</v>
      </c>
      <c r="K478" s="120">
        <v>42401</v>
      </c>
      <c r="L478" s="119" t="s">
        <v>138</v>
      </c>
      <c r="M478" s="121">
        <f t="shared" si="81"/>
        <v>14000</v>
      </c>
      <c r="N478" s="121">
        <f t="shared" si="82"/>
        <v>11000</v>
      </c>
      <c r="O478" s="122" t="str">
        <f t="shared" si="83"/>
        <v>No Yes None 14000 11000</v>
      </c>
      <c r="P478" s="123">
        <f>IF(H478="Casement-slider",16,VLOOKUP(O478,'2. Version 5.0 Criteria'!$B$6:$D$39,3,FALSE))</f>
        <v>3</v>
      </c>
      <c r="Q478" s="124" t="e">
        <f t="shared" si="85"/>
        <v>#N/A</v>
      </c>
      <c r="R478" s="124" t="e">
        <f t="shared" si="85"/>
        <v>#N/A</v>
      </c>
      <c r="S478" s="124">
        <f t="shared" si="85"/>
        <v>12</v>
      </c>
      <c r="T478" s="124" t="e">
        <f t="shared" si="85"/>
        <v>#N/A</v>
      </c>
      <c r="U478" s="124" t="e">
        <f t="shared" si="85"/>
        <v>#N/A</v>
      </c>
      <c r="V478" s="124" t="e">
        <f t="shared" si="85"/>
        <v>#N/A</v>
      </c>
      <c r="W478" s="124" t="e">
        <f t="shared" si="85"/>
        <v>#N/A</v>
      </c>
      <c r="X478" s="124" t="e">
        <f t="shared" si="85"/>
        <v>#N/A</v>
      </c>
      <c r="Y478" s="124" t="e">
        <f t="shared" si="85"/>
        <v>#N/A</v>
      </c>
      <c r="Z478" s="124" t="e">
        <f t="shared" si="85"/>
        <v>#N/A</v>
      </c>
      <c r="AA478" s="124" t="e">
        <f t="shared" si="85"/>
        <v>#N/A</v>
      </c>
      <c r="AB478" s="124" t="e">
        <f t="shared" si="85"/>
        <v>#N/A</v>
      </c>
      <c r="AC478" s="124" t="e">
        <f t="shared" si="85"/>
        <v>#N/A</v>
      </c>
      <c r="AD478" s="124" t="e">
        <f t="shared" si="85"/>
        <v>#N/A</v>
      </c>
      <c r="AE478" s="124" t="e">
        <f t="shared" si="85"/>
        <v>#N/A</v>
      </c>
      <c r="AF478" s="124" t="e">
        <f t="shared" si="85"/>
        <v>#N/A</v>
      </c>
      <c r="AG478" s="124" t="e">
        <f t="shared" si="84"/>
        <v>#N/A</v>
      </c>
      <c r="AH478" s="124" t="e">
        <f t="shared" si="84"/>
        <v>#N/A</v>
      </c>
      <c r="AJ478" s="98"/>
      <c r="AK478" s="99"/>
      <c r="AL478" s="99"/>
      <c r="AM478" s="99"/>
      <c r="AN478" s="99"/>
      <c r="AO478" s="99"/>
      <c r="AP478" s="99"/>
      <c r="AQ478" s="99"/>
      <c r="AR478" s="99"/>
      <c r="AS478" s="99"/>
      <c r="AT478" s="99"/>
      <c r="AU478" s="2"/>
      <c r="AW478" s="99"/>
      <c r="AX478" s="99"/>
      <c r="AY478" s="99"/>
    </row>
    <row r="479" spans="2:51" s="3" customFormat="1" x14ac:dyDescent="0.2">
      <c r="B479" s="114" t="s">
        <v>151</v>
      </c>
      <c r="C479" s="115" t="s">
        <v>650</v>
      </c>
      <c r="D479" s="116">
        <v>12000</v>
      </c>
      <c r="E479" s="117" t="s">
        <v>136</v>
      </c>
      <c r="F479" s="118" t="s">
        <v>137</v>
      </c>
      <c r="G479" s="118" t="s">
        <v>138</v>
      </c>
      <c r="H479" s="119" t="s">
        <v>139</v>
      </c>
      <c r="I479" s="145">
        <v>12</v>
      </c>
      <c r="J479" s="120">
        <v>42470</v>
      </c>
      <c r="K479" s="120">
        <v>42472</v>
      </c>
      <c r="L479" s="119" t="s">
        <v>138</v>
      </c>
      <c r="M479" s="121">
        <f t="shared" si="81"/>
        <v>14000</v>
      </c>
      <c r="N479" s="121">
        <f t="shared" si="82"/>
        <v>11000</v>
      </c>
      <c r="O479" s="122" t="str">
        <f t="shared" si="83"/>
        <v>No Yes None 14000 11000</v>
      </c>
      <c r="P479" s="123">
        <f>IF(H479="Casement-slider",16,VLOOKUP(O479,'2. Version 5.0 Criteria'!$B$6:$D$39,3,FALSE))</f>
        <v>3</v>
      </c>
      <c r="Q479" s="124" t="e">
        <f t="shared" si="85"/>
        <v>#N/A</v>
      </c>
      <c r="R479" s="124" t="e">
        <f t="shared" si="85"/>
        <v>#N/A</v>
      </c>
      <c r="S479" s="124">
        <f t="shared" si="85"/>
        <v>12</v>
      </c>
      <c r="T479" s="124" t="e">
        <f t="shared" si="85"/>
        <v>#N/A</v>
      </c>
      <c r="U479" s="124" t="e">
        <f t="shared" si="85"/>
        <v>#N/A</v>
      </c>
      <c r="V479" s="124" t="e">
        <f t="shared" si="85"/>
        <v>#N/A</v>
      </c>
      <c r="W479" s="124" t="e">
        <f t="shared" si="85"/>
        <v>#N/A</v>
      </c>
      <c r="X479" s="124" t="e">
        <f t="shared" si="85"/>
        <v>#N/A</v>
      </c>
      <c r="Y479" s="124" t="e">
        <f t="shared" si="85"/>
        <v>#N/A</v>
      </c>
      <c r="Z479" s="124" t="e">
        <f t="shared" si="85"/>
        <v>#N/A</v>
      </c>
      <c r="AA479" s="124" t="e">
        <f t="shared" si="85"/>
        <v>#N/A</v>
      </c>
      <c r="AB479" s="124" t="e">
        <f t="shared" si="85"/>
        <v>#N/A</v>
      </c>
      <c r="AC479" s="124" t="e">
        <f t="shared" si="85"/>
        <v>#N/A</v>
      </c>
      <c r="AD479" s="124" t="e">
        <f t="shared" si="85"/>
        <v>#N/A</v>
      </c>
      <c r="AE479" s="124" t="e">
        <f t="shared" si="85"/>
        <v>#N/A</v>
      </c>
      <c r="AF479" s="124" t="e">
        <f t="shared" si="85"/>
        <v>#N/A</v>
      </c>
      <c r="AG479" s="124" t="e">
        <f t="shared" si="84"/>
        <v>#N/A</v>
      </c>
      <c r="AH479" s="124" t="e">
        <f t="shared" si="84"/>
        <v>#N/A</v>
      </c>
      <c r="AJ479" s="98"/>
      <c r="AK479" s="99"/>
      <c r="AL479" s="99"/>
      <c r="AM479" s="99"/>
      <c r="AN479" s="99"/>
      <c r="AO479" s="99"/>
      <c r="AP479" s="99"/>
      <c r="AQ479" s="99"/>
      <c r="AR479" s="99"/>
      <c r="AS479" s="99"/>
      <c r="AT479" s="99"/>
      <c r="AU479" s="2"/>
      <c r="AW479" s="99"/>
      <c r="AX479" s="99"/>
      <c r="AY479" s="99"/>
    </row>
    <row r="480" spans="2:51" s="3" customFormat="1" x14ac:dyDescent="0.2">
      <c r="B480" s="114" t="s">
        <v>151</v>
      </c>
      <c r="C480" s="115" t="s">
        <v>651</v>
      </c>
      <c r="D480" s="116">
        <v>12000</v>
      </c>
      <c r="E480" s="117" t="s">
        <v>136</v>
      </c>
      <c r="F480" s="118" t="s">
        <v>137</v>
      </c>
      <c r="G480" s="118" t="s">
        <v>138</v>
      </c>
      <c r="H480" s="119" t="s">
        <v>139</v>
      </c>
      <c r="I480" s="145">
        <v>12</v>
      </c>
      <c r="J480" s="120">
        <v>43586</v>
      </c>
      <c r="K480" s="120">
        <v>43531</v>
      </c>
      <c r="L480" s="119" t="s">
        <v>137</v>
      </c>
      <c r="M480" s="121">
        <f t="shared" si="81"/>
        <v>14000</v>
      </c>
      <c r="N480" s="121">
        <f t="shared" si="82"/>
        <v>11000</v>
      </c>
      <c r="O480" s="122" t="str">
        <f t="shared" si="83"/>
        <v>No Yes None 14000 11000</v>
      </c>
      <c r="P480" s="123">
        <f>IF(H480="Casement-slider",16,VLOOKUP(O480,'2. Version 5.0 Criteria'!$B$6:$D$39,3,FALSE))</f>
        <v>3</v>
      </c>
      <c r="Q480" s="124" t="e">
        <f t="shared" si="85"/>
        <v>#N/A</v>
      </c>
      <c r="R480" s="124" t="e">
        <f t="shared" si="85"/>
        <v>#N/A</v>
      </c>
      <c r="S480" s="124">
        <f t="shared" si="85"/>
        <v>12</v>
      </c>
      <c r="T480" s="124" t="e">
        <f t="shared" si="85"/>
        <v>#N/A</v>
      </c>
      <c r="U480" s="124" t="e">
        <f t="shared" si="85"/>
        <v>#N/A</v>
      </c>
      <c r="V480" s="124" t="e">
        <f t="shared" si="85"/>
        <v>#N/A</v>
      </c>
      <c r="W480" s="124" t="e">
        <f t="shared" si="85"/>
        <v>#N/A</v>
      </c>
      <c r="X480" s="124" t="e">
        <f t="shared" si="85"/>
        <v>#N/A</v>
      </c>
      <c r="Y480" s="124" t="e">
        <f t="shared" si="85"/>
        <v>#N/A</v>
      </c>
      <c r="Z480" s="124" t="e">
        <f t="shared" si="85"/>
        <v>#N/A</v>
      </c>
      <c r="AA480" s="124" t="e">
        <f t="shared" si="85"/>
        <v>#N/A</v>
      </c>
      <c r="AB480" s="124" t="e">
        <f t="shared" si="85"/>
        <v>#N/A</v>
      </c>
      <c r="AC480" s="124" t="e">
        <f t="shared" si="85"/>
        <v>#N/A</v>
      </c>
      <c r="AD480" s="124" t="e">
        <f t="shared" si="85"/>
        <v>#N/A</v>
      </c>
      <c r="AE480" s="124" t="e">
        <f t="shared" si="85"/>
        <v>#N/A</v>
      </c>
      <c r="AF480" s="124" t="e">
        <f t="shared" ref="AF480:AH495" si="86">IF($P480=AF$3, $I480, NA())</f>
        <v>#N/A</v>
      </c>
      <c r="AG480" s="124" t="e">
        <f t="shared" si="86"/>
        <v>#N/A</v>
      </c>
      <c r="AH480" s="124" t="e">
        <f t="shared" si="86"/>
        <v>#N/A</v>
      </c>
      <c r="AJ480" s="98"/>
      <c r="AK480" s="99"/>
      <c r="AL480" s="99"/>
      <c r="AM480" s="99"/>
      <c r="AN480" s="99"/>
      <c r="AO480" s="99"/>
      <c r="AP480" s="99"/>
      <c r="AQ480" s="99"/>
      <c r="AR480" s="99"/>
      <c r="AS480" s="99"/>
      <c r="AT480" s="99"/>
      <c r="AU480" s="2"/>
      <c r="AW480" s="99"/>
      <c r="AX480" s="99"/>
      <c r="AY480" s="99"/>
    </row>
    <row r="481" spans="2:51" s="3" customFormat="1" x14ac:dyDescent="0.2">
      <c r="B481" s="114" t="s">
        <v>511</v>
      </c>
      <c r="C481" s="115" t="s">
        <v>652</v>
      </c>
      <c r="D481" s="116">
        <v>12000</v>
      </c>
      <c r="E481" s="117" t="s">
        <v>136</v>
      </c>
      <c r="F481" s="118" t="s">
        <v>137</v>
      </c>
      <c r="G481" s="118" t="s">
        <v>138</v>
      </c>
      <c r="H481" s="119" t="s">
        <v>139</v>
      </c>
      <c r="I481" s="145">
        <v>12</v>
      </c>
      <c r="J481" s="120">
        <v>42454</v>
      </c>
      <c r="K481" s="120">
        <v>42456</v>
      </c>
      <c r="L481" s="119" t="s">
        <v>138</v>
      </c>
      <c r="M481" s="121">
        <f t="shared" si="81"/>
        <v>14000</v>
      </c>
      <c r="N481" s="121">
        <f t="shared" si="82"/>
        <v>11000</v>
      </c>
      <c r="O481" s="122" t="str">
        <f t="shared" si="83"/>
        <v>No Yes None 14000 11000</v>
      </c>
      <c r="P481" s="123">
        <f>IF(H481="Casement-slider",16,VLOOKUP(O481,'2. Version 5.0 Criteria'!$B$6:$D$39,3,FALSE))</f>
        <v>3</v>
      </c>
      <c r="Q481" s="124" t="e">
        <f t="shared" ref="Q481:AF496" si="87">IF($P481=Q$3, $I481, NA())</f>
        <v>#N/A</v>
      </c>
      <c r="R481" s="124" t="e">
        <f t="shared" si="87"/>
        <v>#N/A</v>
      </c>
      <c r="S481" s="124">
        <f t="shared" si="87"/>
        <v>12</v>
      </c>
      <c r="T481" s="124" t="e">
        <f t="shared" si="87"/>
        <v>#N/A</v>
      </c>
      <c r="U481" s="124" t="e">
        <f t="shared" si="87"/>
        <v>#N/A</v>
      </c>
      <c r="V481" s="124" t="e">
        <f t="shared" si="87"/>
        <v>#N/A</v>
      </c>
      <c r="W481" s="124" t="e">
        <f t="shared" si="87"/>
        <v>#N/A</v>
      </c>
      <c r="X481" s="124" t="e">
        <f t="shared" si="87"/>
        <v>#N/A</v>
      </c>
      <c r="Y481" s="124" t="e">
        <f t="shared" si="87"/>
        <v>#N/A</v>
      </c>
      <c r="Z481" s="124" t="e">
        <f t="shared" si="87"/>
        <v>#N/A</v>
      </c>
      <c r="AA481" s="124" t="e">
        <f t="shared" si="87"/>
        <v>#N/A</v>
      </c>
      <c r="AB481" s="124" t="e">
        <f t="shared" si="87"/>
        <v>#N/A</v>
      </c>
      <c r="AC481" s="124" t="e">
        <f t="shared" si="87"/>
        <v>#N/A</v>
      </c>
      <c r="AD481" s="124" t="e">
        <f t="shared" si="87"/>
        <v>#N/A</v>
      </c>
      <c r="AE481" s="124" t="e">
        <f t="shared" si="87"/>
        <v>#N/A</v>
      </c>
      <c r="AF481" s="124" t="e">
        <f t="shared" si="87"/>
        <v>#N/A</v>
      </c>
      <c r="AG481" s="124" t="e">
        <f t="shared" si="86"/>
        <v>#N/A</v>
      </c>
      <c r="AH481" s="124" t="e">
        <f t="shared" si="86"/>
        <v>#N/A</v>
      </c>
      <c r="AJ481" s="98"/>
      <c r="AK481" s="99"/>
      <c r="AL481" s="99"/>
      <c r="AM481" s="99"/>
      <c r="AN481" s="99"/>
      <c r="AO481" s="99"/>
      <c r="AP481" s="99"/>
      <c r="AQ481" s="99"/>
      <c r="AR481" s="99"/>
      <c r="AS481" s="99"/>
      <c r="AT481" s="99"/>
      <c r="AU481" s="2"/>
      <c r="AW481" s="99"/>
      <c r="AX481" s="99"/>
      <c r="AY481" s="99"/>
    </row>
    <row r="482" spans="2:51" s="3" customFormat="1" x14ac:dyDescent="0.2">
      <c r="B482" s="114" t="s">
        <v>511</v>
      </c>
      <c r="C482" s="115" t="s">
        <v>653</v>
      </c>
      <c r="D482" s="116">
        <v>12000</v>
      </c>
      <c r="E482" s="117" t="s">
        <v>136</v>
      </c>
      <c r="F482" s="118" t="s">
        <v>137</v>
      </c>
      <c r="G482" s="118" t="s">
        <v>138</v>
      </c>
      <c r="H482" s="119" t="s">
        <v>139</v>
      </c>
      <c r="I482" s="145">
        <v>12</v>
      </c>
      <c r="J482" s="120">
        <v>43405</v>
      </c>
      <c r="K482" s="120">
        <v>43412</v>
      </c>
      <c r="L482" s="119" t="s">
        <v>137</v>
      </c>
      <c r="M482" s="121">
        <f t="shared" si="81"/>
        <v>14000</v>
      </c>
      <c r="N482" s="121">
        <f t="shared" si="82"/>
        <v>11000</v>
      </c>
      <c r="O482" s="122" t="str">
        <f t="shared" si="83"/>
        <v>No Yes None 14000 11000</v>
      </c>
      <c r="P482" s="123">
        <f>IF(H482="Casement-slider",16,VLOOKUP(O482,'2. Version 5.0 Criteria'!$B$6:$D$39,3,FALSE))</f>
        <v>3</v>
      </c>
      <c r="Q482" s="124" t="e">
        <f t="shared" si="87"/>
        <v>#N/A</v>
      </c>
      <c r="R482" s="124" t="e">
        <f t="shared" si="87"/>
        <v>#N/A</v>
      </c>
      <c r="S482" s="124">
        <f t="shared" si="87"/>
        <v>12</v>
      </c>
      <c r="T482" s="124" t="e">
        <f t="shared" si="87"/>
        <v>#N/A</v>
      </c>
      <c r="U482" s="124" t="e">
        <f t="shared" si="87"/>
        <v>#N/A</v>
      </c>
      <c r="V482" s="124" t="e">
        <f t="shared" si="87"/>
        <v>#N/A</v>
      </c>
      <c r="W482" s="124" t="e">
        <f t="shared" si="87"/>
        <v>#N/A</v>
      </c>
      <c r="X482" s="124" t="e">
        <f t="shared" si="87"/>
        <v>#N/A</v>
      </c>
      <c r="Y482" s="124" t="e">
        <f t="shared" si="87"/>
        <v>#N/A</v>
      </c>
      <c r="Z482" s="124" t="e">
        <f t="shared" si="87"/>
        <v>#N/A</v>
      </c>
      <c r="AA482" s="124" t="e">
        <f t="shared" si="87"/>
        <v>#N/A</v>
      </c>
      <c r="AB482" s="124" t="e">
        <f t="shared" si="87"/>
        <v>#N/A</v>
      </c>
      <c r="AC482" s="124" t="e">
        <f t="shared" si="87"/>
        <v>#N/A</v>
      </c>
      <c r="AD482" s="124" t="e">
        <f t="shared" si="87"/>
        <v>#N/A</v>
      </c>
      <c r="AE482" s="124" t="e">
        <f t="shared" si="87"/>
        <v>#N/A</v>
      </c>
      <c r="AF482" s="124" t="e">
        <f t="shared" si="87"/>
        <v>#N/A</v>
      </c>
      <c r="AG482" s="124" t="e">
        <f t="shared" si="86"/>
        <v>#N/A</v>
      </c>
      <c r="AH482" s="124" t="e">
        <f t="shared" si="86"/>
        <v>#N/A</v>
      </c>
      <c r="AJ482" s="98"/>
      <c r="AK482" s="99"/>
      <c r="AL482" s="99"/>
      <c r="AM482" s="99"/>
      <c r="AN482" s="99"/>
      <c r="AO482" s="99"/>
      <c r="AP482" s="99"/>
      <c r="AQ482" s="99"/>
      <c r="AR482" s="99"/>
      <c r="AS482" s="99"/>
      <c r="AT482" s="99"/>
      <c r="AU482" s="2"/>
      <c r="AW482" s="99"/>
      <c r="AX482" s="99"/>
      <c r="AY482" s="99"/>
    </row>
    <row r="483" spans="2:51" s="3" customFormat="1" x14ac:dyDescent="0.2">
      <c r="B483" s="114" t="s">
        <v>154</v>
      </c>
      <c r="C483" s="115" t="s">
        <v>654</v>
      </c>
      <c r="D483" s="116">
        <v>12000</v>
      </c>
      <c r="E483" s="117" t="s">
        <v>136</v>
      </c>
      <c r="F483" s="118" t="s">
        <v>137</v>
      </c>
      <c r="G483" s="118" t="s">
        <v>138</v>
      </c>
      <c r="H483" s="119" t="s">
        <v>139</v>
      </c>
      <c r="I483" s="145">
        <v>12</v>
      </c>
      <c r="J483" s="120">
        <v>43398</v>
      </c>
      <c r="K483" s="120">
        <v>43373</v>
      </c>
      <c r="L483" s="119" t="s">
        <v>138</v>
      </c>
      <c r="M483" s="121">
        <f t="shared" si="81"/>
        <v>14000</v>
      </c>
      <c r="N483" s="121">
        <f t="shared" si="82"/>
        <v>11000</v>
      </c>
      <c r="O483" s="122" t="str">
        <f t="shared" si="83"/>
        <v>No Yes None 14000 11000</v>
      </c>
      <c r="P483" s="123">
        <f>IF(H483="Casement-slider",16,VLOOKUP(O483,'2. Version 5.0 Criteria'!$B$6:$D$39,3,FALSE))</f>
        <v>3</v>
      </c>
      <c r="Q483" s="124" t="e">
        <f t="shared" si="87"/>
        <v>#N/A</v>
      </c>
      <c r="R483" s="124" t="e">
        <f t="shared" si="87"/>
        <v>#N/A</v>
      </c>
      <c r="S483" s="124">
        <f t="shared" si="87"/>
        <v>12</v>
      </c>
      <c r="T483" s="124" t="e">
        <f t="shared" si="87"/>
        <v>#N/A</v>
      </c>
      <c r="U483" s="124" t="e">
        <f t="shared" si="87"/>
        <v>#N/A</v>
      </c>
      <c r="V483" s="124" t="e">
        <f t="shared" si="87"/>
        <v>#N/A</v>
      </c>
      <c r="W483" s="124" t="e">
        <f t="shared" si="87"/>
        <v>#N/A</v>
      </c>
      <c r="X483" s="124" t="e">
        <f t="shared" si="87"/>
        <v>#N/A</v>
      </c>
      <c r="Y483" s="124" t="e">
        <f t="shared" si="87"/>
        <v>#N/A</v>
      </c>
      <c r="Z483" s="124" t="e">
        <f t="shared" si="87"/>
        <v>#N/A</v>
      </c>
      <c r="AA483" s="124" t="e">
        <f t="shared" si="87"/>
        <v>#N/A</v>
      </c>
      <c r="AB483" s="124" t="e">
        <f t="shared" si="87"/>
        <v>#N/A</v>
      </c>
      <c r="AC483" s="124" t="e">
        <f t="shared" si="87"/>
        <v>#N/A</v>
      </c>
      <c r="AD483" s="124" t="e">
        <f t="shared" si="87"/>
        <v>#N/A</v>
      </c>
      <c r="AE483" s="124" t="e">
        <f t="shared" si="87"/>
        <v>#N/A</v>
      </c>
      <c r="AF483" s="124" t="e">
        <f t="shared" si="87"/>
        <v>#N/A</v>
      </c>
      <c r="AG483" s="124" t="e">
        <f t="shared" si="86"/>
        <v>#N/A</v>
      </c>
      <c r="AH483" s="124" t="e">
        <f t="shared" si="86"/>
        <v>#N/A</v>
      </c>
      <c r="AJ483" s="98"/>
      <c r="AK483" s="99"/>
      <c r="AL483" s="99"/>
      <c r="AM483" s="99"/>
      <c r="AN483" s="99"/>
      <c r="AO483" s="99"/>
      <c r="AP483" s="99"/>
      <c r="AQ483" s="99"/>
      <c r="AR483" s="99"/>
      <c r="AS483" s="99"/>
      <c r="AT483" s="99"/>
      <c r="AU483" s="2"/>
      <c r="AW483" s="99"/>
      <c r="AX483" s="99"/>
      <c r="AY483" s="99"/>
    </row>
    <row r="484" spans="2:51" s="3" customFormat="1" x14ac:dyDescent="0.2">
      <c r="B484" s="114" t="s">
        <v>154</v>
      </c>
      <c r="C484" s="115" t="s">
        <v>655</v>
      </c>
      <c r="D484" s="116">
        <v>12000</v>
      </c>
      <c r="E484" s="117" t="s">
        <v>136</v>
      </c>
      <c r="F484" s="118" t="s">
        <v>137</v>
      </c>
      <c r="G484" s="118" t="s">
        <v>138</v>
      </c>
      <c r="H484" s="119" t="s">
        <v>139</v>
      </c>
      <c r="I484" s="145">
        <v>12</v>
      </c>
      <c r="J484" s="120">
        <v>42353</v>
      </c>
      <c r="K484" s="120">
        <v>42361</v>
      </c>
      <c r="L484" s="119" t="s">
        <v>137</v>
      </c>
      <c r="M484" s="121">
        <f t="shared" si="81"/>
        <v>14000</v>
      </c>
      <c r="N484" s="121">
        <f t="shared" si="82"/>
        <v>11000</v>
      </c>
      <c r="O484" s="122" t="str">
        <f t="shared" si="83"/>
        <v>No Yes None 14000 11000</v>
      </c>
      <c r="P484" s="123">
        <f>IF(H484="Casement-slider",16,VLOOKUP(O484,'2. Version 5.0 Criteria'!$B$6:$D$39,3,FALSE))</f>
        <v>3</v>
      </c>
      <c r="Q484" s="124" t="e">
        <f t="shared" si="87"/>
        <v>#N/A</v>
      </c>
      <c r="R484" s="124" t="e">
        <f t="shared" si="87"/>
        <v>#N/A</v>
      </c>
      <c r="S484" s="124">
        <f t="shared" si="87"/>
        <v>12</v>
      </c>
      <c r="T484" s="124" t="e">
        <f t="shared" si="87"/>
        <v>#N/A</v>
      </c>
      <c r="U484" s="124" t="e">
        <f t="shared" si="87"/>
        <v>#N/A</v>
      </c>
      <c r="V484" s="124" t="e">
        <f t="shared" si="87"/>
        <v>#N/A</v>
      </c>
      <c r="W484" s="124" t="e">
        <f t="shared" si="87"/>
        <v>#N/A</v>
      </c>
      <c r="X484" s="124" t="e">
        <f t="shared" si="87"/>
        <v>#N/A</v>
      </c>
      <c r="Y484" s="124" t="e">
        <f t="shared" si="87"/>
        <v>#N/A</v>
      </c>
      <c r="Z484" s="124" t="e">
        <f t="shared" si="87"/>
        <v>#N/A</v>
      </c>
      <c r="AA484" s="124" t="e">
        <f t="shared" si="87"/>
        <v>#N/A</v>
      </c>
      <c r="AB484" s="124" t="e">
        <f t="shared" si="87"/>
        <v>#N/A</v>
      </c>
      <c r="AC484" s="124" t="e">
        <f t="shared" si="87"/>
        <v>#N/A</v>
      </c>
      <c r="AD484" s="124" t="e">
        <f t="shared" si="87"/>
        <v>#N/A</v>
      </c>
      <c r="AE484" s="124" t="e">
        <f t="shared" si="87"/>
        <v>#N/A</v>
      </c>
      <c r="AF484" s="124" t="e">
        <f t="shared" si="87"/>
        <v>#N/A</v>
      </c>
      <c r="AG484" s="124" t="e">
        <f t="shared" si="86"/>
        <v>#N/A</v>
      </c>
      <c r="AH484" s="124" t="e">
        <f t="shared" si="86"/>
        <v>#N/A</v>
      </c>
      <c r="AJ484" s="98"/>
      <c r="AK484" s="99"/>
      <c r="AL484" s="99"/>
      <c r="AM484" s="99"/>
      <c r="AN484" s="99"/>
      <c r="AO484" s="99"/>
      <c r="AP484" s="99"/>
      <c r="AQ484" s="99"/>
      <c r="AR484" s="99"/>
      <c r="AS484" s="99"/>
      <c r="AT484" s="99"/>
      <c r="AU484" s="2"/>
      <c r="AW484" s="99"/>
      <c r="AX484" s="99"/>
      <c r="AY484" s="99"/>
    </row>
    <row r="485" spans="2:51" s="3" customFormat="1" x14ac:dyDescent="0.2">
      <c r="B485" s="114" t="s">
        <v>368</v>
      </c>
      <c r="C485" s="115" t="s">
        <v>656</v>
      </c>
      <c r="D485" s="116">
        <v>12000</v>
      </c>
      <c r="E485" s="117" t="s">
        <v>136</v>
      </c>
      <c r="F485" s="118" t="s">
        <v>137</v>
      </c>
      <c r="G485" s="118" t="s">
        <v>138</v>
      </c>
      <c r="H485" s="119" t="s">
        <v>139</v>
      </c>
      <c r="I485" s="145">
        <v>12</v>
      </c>
      <c r="J485" s="120">
        <v>42314</v>
      </c>
      <c r="K485" s="120">
        <v>42317</v>
      </c>
      <c r="L485" s="119" t="s">
        <v>138</v>
      </c>
      <c r="M485" s="121">
        <f t="shared" si="81"/>
        <v>14000</v>
      </c>
      <c r="N485" s="121">
        <f t="shared" si="82"/>
        <v>11000</v>
      </c>
      <c r="O485" s="122" t="str">
        <f t="shared" si="83"/>
        <v>No Yes None 14000 11000</v>
      </c>
      <c r="P485" s="123">
        <f>IF(H485="Casement-slider",16,VLOOKUP(O485,'2. Version 5.0 Criteria'!$B$6:$D$39,3,FALSE))</f>
        <v>3</v>
      </c>
      <c r="Q485" s="124" t="e">
        <f t="shared" si="87"/>
        <v>#N/A</v>
      </c>
      <c r="R485" s="124" t="e">
        <f t="shared" si="87"/>
        <v>#N/A</v>
      </c>
      <c r="S485" s="124">
        <f t="shared" si="87"/>
        <v>12</v>
      </c>
      <c r="T485" s="124" t="e">
        <f t="shared" si="87"/>
        <v>#N/A</v>
      </c>
      <c r="U485" s="124" t="e">
        <f t="shared" si="87"/>
        <v>#N/A</v>
      </c>
      <c r="V485" s="124" t="e">
        <f t="shared" si="87"/>
        <v>#N/A</v>
      </c>
      <c r="W485" s="124" t="e">
        <f t="shared" si="87"/>
        <v>#N/A</v>
      </c>
      <c r="X485" s="124" t="e">
        <f t="shared" si="87"/>
        <v>#N/A</v>
      </c>
      <c r="Y485" s="124" t="e">
        <f t="shared" si="87"/>
        <v>#N/A</v>
      </c>
      <c r="Z485" s="124" t="e">
        <f t="shared" si="87"/>
        <v>#N/A</v>
      </c>
      <c r="AA485" s="124" t="e">
        <f t="shared" si="87"/>
        <v>#N/A</v>
      </c>
      <c r="AB485" s="124" t="e">
        <f t="shared" si="87"/>
        <v>#N/A</v>
      </c>
      <c r="AC485" s="124" t="e">
        <f t="shared" si="87"/>
        <v>#N/A</v>
      </c>
      <c r="AD485" s="124" t="e">
        <f t="shared" si="87"/>
        <v>#N/A</v>
      </c>
      <c r="AE485" s="124" t="e">
        <f t="shared" si="87"/>
        <v>#N/A</v>
      </c>
      <c r="AF485" s="124" t="e">
        <f t="shared" si="87"/>
        <v>#N/A</v>
      </c>
      <c r="AG485" s="124" t="e">
        <f t="shared" si="86"/>
        <v>#N/A</v>
      </c>
      <c r="AH485" s="124" t="e">
        <f t="shared" si="86"/>
        <v>#N/A</v>
      </c>
      <c r="AJ485" s="98"/>
      <c r="AK485" s="99"/>
      <c r="AL485" s="99"/>
      <c r="AM485" s="99"/>
      <c r="AN485" s="99"/>
      <c r="AO485" s="99"/>
      <c r="AP485" s="99"/>
      <c r="AQ485" s="99"/>
      <c r="AR485" s="99"/>
      <c r="AS485" s="99"/>
      <c r="AT485" s="99"/>
      <c r="AU485" s="2"/>
      <c r="AW485" s="99"/>
      <c r="AX485" s="99"/>
      <c r="AY485" s="99"/>
    </row>
    <row r="486" spans="2:51" s="3" customFormat="1" x14ac:dyDescent="0.2">
      <c r="B486" s="114" t="s">
        <v>368</v>
      </c>
      <c r="C486" s="115" t="s">
        <v>657</v>
      </c>
      <c r="D486" s="116">
        <v>12000</v>
      </c>
      <c r="E486" s="117" t="s">
        <v>136</v>
      </c>
      <c r="F486" s="118" t="s">
        <v>137</v>
      </c>
      <c r="G486" s="118" t="s">
        <v>138</v>
      </c>
      <c r="H486" s="119" t="s">
        <v>139</v>
      </c>
      <c r="I486" s="145">
        <v>12</v>
      </c>
      <c r="J486" s="120">
        <v>44511</v>
      </c>
      <c r="K486" s="120">
        <v>44207</v>
      </c>
      <c r="L486" s="119" t="s">
        <v>137</v>
      </c>
      <c r="M486" s="121">
        <f t="shared" si="81"/>
        <v>14000</v>
      </c>
      <c r="N486" s="121">
        <f t="shared" si="82"/>
        <v>11000</v>
      </c>
      <c r="O486" s="122" t="str">
        <f t="shared" si="83"/>
        <v>No Yes None 14000 11000</v>
      </c>
      <c r="P486" s="123">
        <f>IF(H486="Casement-slider",16,VLOOKUP(O486,'2. Version 5.0 Criteria'!$B$6:$D$39,3,FALSE))</f>
        <v>3</v>
      </c>
      <c r="Q486" s="124" t="e">
        <f t="shared" si="87"/>
        <v>#N/A</v>
      </c>
      <c r="R486" s="124" t="e">
        <f t="shared" si="87"/>
        <v>#N/A</v>
      </c>
      <c r="S486" s="124">
        <f t="shared" si="87"/>
        <v>12</v>
      </c>
      <c r="T486" s="124" t="e">
        <f t="shared" si="87"/>
        <v>#N/A</v>
      </c>
      <c r="U486" s="124" t="e">
        <f t="shared" si="87"/>
        <v>#N/A</v>
      </c>
      <c r="V486" s="124" t="e">
        <f t="shared" si="87"/>
        <v>#N/A</v>
      </c>
      <c r="W486" s="124" t="e">
        <f t="shared" si="87"/>
        <v>#N/A</v>
      </c>
      <c r="X486" s="124" t="e">
        <f t="shared" si="87"/>
        <v>#N/A</v>
      </c>
      <c r="Y486" s="124" t="e">
        <f t="shared" si="87"/>
        <v>#N/A</v>
      </c>
      <c r="Z486" s="124" t="e">
        <f t="shared" si="87"/>
        <v>#N/A</v>
      </c>
      <c r="AA486" s="124" t="e">
        <f t="shared" si="87"/>
        <v>#N/A</v>
      </c>
      <c r="AB486" s="124" t="e">
        <f t="shared" si="87"/>
        <v>#N/A</v>
      </c>
      <c r="AC486" s="124" t="e">
        <f t="shared" si="87"/>
        <v>#N/A</v>
      </c>
      <c r="AD486" s="124" t="e">
        <f t="shared" si="87"/>
        <v>#N/A</v>
      </c>
      <c r="AE486" s="124" t="e">
        <f t="shared" si="87"/>
        <v>#N/A</v>
      </c>
      <c r="AF486" s="124" t="e">
        <f t="shared" si="87"/>
        <v>#N/A</v>
      </c>
      <c r="AG486" s="124" t="e">
        <f t="shared" si="86"/>
        <v>#N/A</v>
      </c>
      <c r="AH486" s="124" t="e">
        <f t="shared" si="86"/>
        <v>#N/A</v>
      </c>
      <c r="AJ486" s="98"/>
      <c r="AK486" s="99"/>
      <c r="AL486" s="99"/>
      <c r="AM486" s="99"/>
      <c r="AN486" s="99"/>
      <c r="AO486" s="99"/>
      <c r="AP486" s="99"/>
      <c r="AQ486" s="99"/>
      <c r="AR486" s="99"/>
      <c r="AS486" s="99"/>
      <c r="AT486" s="99"/>
      <c r="AU486" s="2"/>
      <c r="AW486" s="99"/>
      <c r="AX486" s="99"/>
      <c r="AY486" s="99"/>
    </row>
    <row r="487" spans="2:51" s="3" customFormat="1" x14ac:dyDescent="0.2">
      <c r="B487" s="114" t="s">
        <v>368</v>
      </c>
      <c r="C487" s="115" t="s">
        <v>657</v>
      </c>
      <c r="D487" s="116">
        <v>12000</v>
      </c>
      <c r="E487" s="117" t="s">
        <v>136</v>
      </c>
      <c r="F487" s="118" t="s">
        <v>137</v>
      </c>
      <c r="G487" s="118" t="s">
        <v>138</v>
      </c>
      <c r="H487" s="119" t="s">
        <v>139</v>
      </c>
      <c r="I487" s="145">
        <v>12</v>
      </c>
      <c r="J487" s="120">
        <v>44511</v>
      </c>
      <c r="K487" s="120">
        <v>44207</v>
      </c>
      <c r="L487" s="119" t="s">
        <v>137</v>
      </c>
      <c r="M487" s="121">
        <f t="shared" si="81"/>
        <v>14000</v>
      </c>
      <c r="N487" s="121">
        <f t="shared" si="82"/>
        <v>11000</v>
      </c>
      <c r="O487" s="122" t="str">
        <f t="shared" si="83"/>
        <v>No Yes None 14000 11000</v>
      </c>
      <c r="P487" s="123">
        <f>IF(H487="Casement-slider",16,VLOOKUP(O487,'2. Version 5.0 Criteria'!$B$6:$D$39,3,FALSE))</f>
        <v>3</v>
      </c>
      <c r="Q487" s="124" t="e">
        <f t="shared" si="87"/>
        <v>#N/A</v>
      </c>
      <c r="R487" s="124" t="e">
        <f t="shared" si="87"/>
        <v>#N/A</v>
      </c>
      <c r="S487" s="124">
        <f t="shared" si="87"/>
        <v>12</v>
      </c>
      <c r="T487" s="124" t="e">
        <f t="shared" si="87"/>
        <v>#N/A</v>
      </c>
      <c r="U487" s="124" t="e">
        <f t="shared" si="87"/>
        <v>#N/A</v>
      </c>
      <c r="V487" s="124" t="e">
        <f t="shared" si="87"/>
        <v>#N/A</v>
      </c>
      <c r="W487" s="124" t="e">
        <f t="shared" si="87"/>
        <v>#N/A</v>
      </c>
      <c r="X487" s="124" t="e">
        <f t="shared" si="87"/>
        <v>#N/A</v>
      </c>
      <c r="Y487" s="124" t="e">
        <f t="shared" si="87"/>
        <v>#N/A</v>
      </c>
      <c r="Z487" s="124" t="e">
        <f t="shared" si="87"/>
        <v>#N/A</v>
      </c>
      <c r="AA487" s="124" t="e">
        <f t="shared" si="87"/>
        <v>#N/A</v>
      </c>
      <c r="AB487" s="124" t="e">
        <f t="shared" si="87"/>
        <v>#N/A</v>
      </c>
      <c r="AC487" s="124" t="e">
        <f t="shared" si="87"/>
        <v>#N/A</v>
      </c>
      <c r="AD487" s="124" t="e">
        <f t="shared" si="87"/>
        <v>#N/A</v>
      </c>
      <c r="AE487" s="124" t="e">
        <f t="shared" si="87"/>
        <v>#N/A</v>
      </c>
      <c r="AF487" s="124" t="e">
        <f t="shared" si="87"/>
        <v>#N/A</v>
      </c>
      <c r="AG487" s="124" t="e">
        <f t="shared" si="86"/>
        <v>#N/A</v>
      </c>
      <c r="AH487" s="124" t="e">
        <f t="shared" si="86"/>
        <v>#N/A</v>
      </c>
      <c r="AJ487" s="98"/>
      <c r="AK487" s="99"/>
      <c r="AL487" s="99"/>
      <c r="AM487" s="99"/>
      <c r="AN487" s="99"/>
      <c r="AO487" s="99"/>
      <c r="AP487" s="99"/>
      <c r="AQ487" s="99"/>
      <c r="AR487" s="99"/>
      <c r="AS487" s="99"/>
      <c r="AT487" s="99"/>
      <c r="AU487" s="2"/>
      <c r="AW487" s="99"/>
      <c r="AX487" s="99"/>
      <c r="AY487" s="99"/>
    </row>
    <row r="488" spans="2:51" s="3" customFormat="1" x14ac:dyDescent="0.2">
      <c r="B488" s="114" t="s">
        <v>658</v>
      </c>
      <c r="C488" s="115" t="s">
        <v>659</v>
      </c>
      <c r="D488" s="116">
        <v>12000</v>
      </c>
      <c r="E488" s="117" t="s">
        <v>136</v>
      </c>
      <c r="F488" s="118" t="s">
        <v>137</v>
      </c>
      <c r="G488" s="118" t="s">
        <v>138</v>
      </c>
      <c r="H488" s="119" t="s">
        <v>139</v>
      </c>
      <c r="I488" s="145">
        <v>12</v>
      </c>
      <c r="J488" s="120">
        <v>43784</v>
      </c>
      <c r="K488" s="120">
        <v>43795</v>
      </c>
      <c r="L488" s="119" t="s">
        <v>138</v>
      </c>
      <c r="M488" s="121">
        <f t="shared" si="81"/>
        <v>14000</v>
      </c>
      <c r="N488" s="121">
        <f t="shared" si="82"/>
        <v>11000</v>
      </c>
      <c r="O488" s="122" t="str">
        <f t="shared" si="83"/>
        <v>No Yes None 14000 11000</v>
      </c>
      <c r="P488" s="123">
        <f>IF(H488="Casement-slider",16,VLOOKUP(O488,'2. Version 5.0 Criteria'!$B$6:$D$39,3,FALSE))</f>
        <v>3</v>
      </c>
      <c r="Q488" s="124" t="e">
        <f t="shared" si="87"/>
        <v>#N/A</v>
      </c>
      <c r="R488" s="124" t="e">
        <f t="shared" si="87"/>
        <v>#N/A</v>
      </c>
      <c r="S488" s="124">
        <f t="shared" si="87"/>
        <v>12</v>
      </c>
      <c r="T488" s="124" t="e">
        <f t="shared" si="87"/>
        <v>#N/A</v>
      </c>
      <c r="U488" s="124" t="e">
        <f t="shared" si="87"/>
        <v>#N/A</v>
      </c>
      <c r="V488" s="124" t="e">
        <f t="shared" si="87"/>
        <v>#N/A</v>
      </c>
      <c r="W488" s="124" t="e">
        <f t="shared" si="87"/>
        <v>#N/A</v>
      </c>
      <c r="X488" s="124" t="e">
        <f t="shared" si="87"/>
        <v>#N/A</v>
      </c>
      <c r="Y488" s="124" t="e">
        <f t="shared" si="87"/>
        <v>#N/A</v>
      </c>
      <c r="Z488" s="124" t="e">
        <f t="shared" si="87"/>
        <v>#N/A</v>
      </c>
      <c r="AA488" s="124" t="e">
        <f t="shared" si="87"/>
        <v>#N/A</v>
      </c>
      <c r="AB488" s="124" t="e">
        <f t="shared" si="87"/>
        <v>#N/A</v>
      </c>
      <c r="AC488" s="124" t="e">
        <f t="shared" si="87"/>
        <v>#N/A</v>
      </c>
      <c r="AD488" s="124" t="e">
        <f t="shared" si="87"/>
        <v>#N/A</v>
      </c>
      <c r="AE488" s="124" t="e">
        <f t="shared" si="87"/>
        <v>#N/A</v>
      </c>
      <c r="AF488" s="124" t="e">
        <f t="shared" si="87"/>
        <v>#N/A</v>
      </c>
      <c r="AG488" s="124" t="e">
        <f t="shared" si="86"/>
        <v>#N/A</v>
      </c>
      <c r="AH488" s="124" t="e">
        <f t="shared" si="86"/>
        <v>#N/A</v>
      </c>
      <c r="AJ488" s="98"/>
      <c r="AK488" s="99"/>
      <c r="AL488" s="99"/>
      <c r="AM488" s="99"/>
      <c r="AN488" s="99"/>
      <c r="AO488" s="99"/>
      <c r="AP488" s="99"/>
      <c r="AQ488" s="99"/>
      <c r="AR488" s="99"/>
      <c r="AS488" s="99"/>
      <c r="AT488" s="99"/>
      <c r="AU488" s="2"/>
      <c r="AW488" s="99"/>
      <c r="AX488" s="99"/>
      <c r="AY488" s="99"/>
    </row>
    <row r="489" spans="2:51" s="3" customFormat="1" x14ac:dyDescent="0.2">
      <c r="B489" s="114" t="s">
        <v>303</v>
      </c>
      <c r="C489" s="115" t="s">
        <v>660</v>
      </c>
      <c r="D489" s="116">
        <v>12000</v>
      </c>
      <c r="E489" s="117" t="s">
        <v>136</v>
      </c>
      <c r="F489" s="118" t="s">
        <v>137</v>
      </c>
      <c r="G489" s="118" t="s">
        <v>138</v>
      </c>
      <c r="H489" s="119" t="s">
        <v>139</v>
      </c>
      <c r="I489" s="145">
        <v>12</v>
      </c>
      <c r="J489" s="120">
        <v>43084</v>
      </c>
      <c r="K489" s="120">
        <v>43094</v>
      </c>
      <c r="L489" s="119" t="s">
        <v>138</v>
      </c>
      <c r="M489" s="121">
        <f t="shared" si="81"/>
        <v>14000</v>
      </c>
      <c r="N489" s="121">
        <f t="shared" si="82"/>
        <v>11000</v>
      </c>
      <c r="O489" s="122" t="str">
        <f t="shared" si="83"/>
        <v>No Yes None 14000 11000</v>
      </c>
      <c r="P489" s="123">
        <f>IF(H489="Casement-slider",16,VLOOKUP(O489,'2. Version 5.0 Criteria'!$B$6:$D$39,3,FALSE))</f>
        <v>3</v>
      </c>
      <c r="Q489" s="124" t="e">
        <f t="shared" si="87"/>
        <v>#N/A</v>
      </c>
      <c r="R489" s="124" t="e">
        <f t="shared" si="87"/>
        <v>#N/A</v>
      </c>
      <c r="S489" s="124">
        <f t="shared" si="87"/>
        <v>12</v>
      </c>
      <c r="T489" s="124" t="e">
        <f t="shared" si="87"/>
        <v>#N/A</v>
      </c>
      <c r="U489" s="124" t="e">
        <f t="shared" si="87"/>
        <v>#N/A</v>
      </c>
      <c r="V489" s="124" t="e">
        <f t="shared" si="87"/>
        <v>#N/A</v>
      </c>
      <c r="W489" s="124" t="e">
        <f t="shared" si="87"/>
        <v>#N/A</v>
      </c>
      <c r="X489" s="124" t="e">
        <f t="shared" si="87"/>
        <v>#N/A</v>
      </c>
      <c r="Y489" s="124" t="e">
        <f t="shared" si="87"/>
        <v>#N/A</v>
      </c>
      <c r="Z489" s="124" t="e">
        <f t="shared" si="87"/>
        <v>#N/A</v>
      </c>
      <c r="AA489" s="124" t="e">
        <f t="shared" si="87"/>
        <v>#N/A</v>
      </c>
      <c r="AB489" s="124" t="e">
        <f t="shared" si="87"/>
        <v>#N/A</v>
      </c>
      <c r="AC489" s="124" t="e">
        <f t="shared" si="87"/>
        <v>#N/A</v>
      </c>
      <c r="AD489" s="124" t="e">
        <f t="shared" si="87"/>
        <v>#N/A</v>
      </c>
      <c r="AE489" s="124" t="e">
        <f t="shared" si="87"/>
        <v>#N/A</v>
      </c>
      <c r="AF489" s="124" t="e">
        <f t="shared" si="87"/>
        <v>#N/A</v>
      </c>
      <c r="AG489" s="124" t="e">
        <f t="shared" si="86"/>
        <v>#N/A</v>
      </c>
      <c r="AH489" s="124" t="e">
        <f t="shared" si="86"/>
        <v>#N/A</v>
      </c>
      <c r="AJ489" s="98"/>
      <c r="AK489" s="99"/>
      <c r="AL489" s="99"/>
      <c r="AM489" s="99"/>
      <c r="AN489" s="99"/>
      <c r="AO489" s="99"/>
      <c r="AP489" s="99"/>
      <c r="AQ489" s="99"/>
      <c r="AR489" s="99"/>
      <c r="AS489" s="99"/>
      <c r="AT489" s="99"/>
      <c r="AU489" s="2"/>
      <c r="AW489" s="99"/>
      <c r="AX489" s="99"/>
      <c r="AY489" s="99"/>
    </row>
    <row r="490" spans="2:51" s="3" customFormat="1" x14ac:dyDescent="0.2">
      <c r="B490" s="114" t="s">
        <v>303</v>
      </c>
      <c r="C490" s="115" t="s">
        <v>661</v>
      </c>
      <c r="D490" s="116">
        <v>12000</v>
      </c>
      <c r="E490" s="117" t="s">
        <v>136</v>
      </c>
      <c r="F490" s="118" t="s">
        <v>137</v>
      </c>
      <c r="G490" s="118" t="s">
        <v>138</v>
      </c>
      <c r="H490" s="119" t="s">
        <v>139</v>
      </c>
      <c r="I490" s="145">
        <v>12</v>
      </c>
      <c r="J490" s="120">
        <v>43425</v>
      </c>
      <c r="K490" s="120">
        <v>43373</v>
      </c>
      <c r="L490" s="119" t="s">
        <v>137</v>
      </c>
      <c r="M490" s="121">
        <f t="shared" si="81"/>
        <v>14000</v>
      </c>
      <c r="N490" s="121">
        <f t="shared" si="82"/>
        <v>11000</v>
      </c>
      <c r="O490" s="122" t="str">
        <f t="shared" si="83"/>
        <v>No Yes None 14000 11000</v>
      </c>
      <c r="P490" s="123">
        <f>IF(H490="Casement-slider",16,VLOOKUP(O490,'2. Version 5.0 Criteria'!$B$6:$D$39,3,FALSE))</f>
        <v>3</v>
      </c>
      <c r="Q490" s="124" t="e">
        <f t="shared" si="87"/>
        <v>#N/A</v>
      </c>
      <c r="R490" s="124" t="e">
        <f t="shared" si="87"/>
        <v>#N/A</v>
      </c>
      <c r="S490" s="124">
        <f t="shared" si="87"/>
        <v>12</v>
      </c>
      <c r="T490" s="124" t="e">
        <f t="shared" si="87"/>
        <v>#N/A</v>
      </c>
      <c r="U490" s="124" t="e">
        <f t="shared" si="87"/>
        <v>#N/A</v>
      </c>
      <c r="V490" s="124" t="e">
        <f t="shared" si="87"/>
        <v>#N/A</v>
      </c>
      <c r="W490" s="124" t="e">
        <f t="shared" si="87"/>
        <v>#N/A</v>
      </c>
      <c r="X490" s="124" t="e">
        <f t="shared" si="87"/>
        <v>#N/A</v>
      </c>
      <c r="Y490" s="124" t="e">
        <f t="shared" si="87"/>
        <v>#N/A</v>
      </c>
      <c r="Z490" s="124" t="e">
        <f t="shared" si="87"/>
        <v>#N/A</v>
      </c>
      <c r="AA490" s="124" t="e">
        <f t="shared" si="87"/>
        <v>#N/A</v>
      </c>
      <c r="AB490" s="124" t="e">
        <f t="shared" si="87"/>
        <v>#N/A</v>
      </c>
      <c r="AC490" s="124" t="e">
        <f t="shared" si="87"/>
        <v>#N/A</v>
      </c>
      <c r="AD490" s="124" t="e">
        <f t="shared" si="87"/>
        <v>#N/A</v>
      </c>
      <c r="AE490" s="124" t="e">
        <f t="shared" si="87"/>
        <v>#N/A</v>
      </c>
      <c r="AF490" s="124" t="e">
        <f t="shared" si="87"/>
        <v>#N/A</v>
      </c>
      <c r="AG490" s="124" t="e">
        <f t="shared" si="86"/>
        <v>#N/A</v>
      </c>
      <c r="AH490" s="124" t="e">
        <f t="shared" si="86"/>
        <v>#N/A</v>
      </c>
      <c r="AJ490" s="98"/>
      <c r="AK490" s="99"/>
      <c r="AL490" s="99"/>
      <c r="AM490" s="99"/>
      <c r="AN490" s="99"/>
      <c r="AO490" s="99"/>
      <c r="AP490" s="99"/>
      <c r="AQ490" s="99"/>
      <c r="AR490" s="99"/>
      <c r="AS490" s="99"/>
      <c r="AT490" s="99"/>
      <c r="AU490" s="2"/>
      <c r="AW490" s="99"/>
      <c r="AX490" s="99"/>
      <c r="AY490" s="99"/>
    </row>
    <row r="491" spans="2:51" s="3" customFormat="1" x14ac:dyDescent="0.2">
      <c r="B491" s="114" t="s">
        <v>157</v>
      </c>
      <c r="C491" s="115" t="s">
        <v>662</v>
      </c>
      <c r="D491" s="116">
        <v>12000</v>
      </c>
      <c r="E491" s="117" t="s">
        <v>136</v>
      </c>
      <c r="F491" s="118" t="s">
        <v>137</v>
      </c>
      <c r="G491" s="118" t="s">
        <v>138</v>
      </c>
      <c r="H491" s="119" t="s">
        <v>139</v>
      </c>
      <c r="I491" s="145">
        <v>12</v>
      </c>
      <c r="J491" s="120">
        <v>43525</v>
      </c>
      <c r="K491" s="120">
        <v>43531</v>
      </c>
      <c r="L491" s="119" t="s">
        <v>138</v>
      </c>
      <c r="M491" s="121">
        <f t="shared" si="81"/>
        <v>14000</v>
      </c>
      <c r="N491" s="121">
        <f t="shared" si="82"/>
        <v>11000</v>
      </c>
      <c r="O491" s="122" t="str">
        <f t="shared" si="83"/>
        <v>No Yes None 14000 11000</v>
      </c>
      <c r="P491" s="123">
        <f>IF(H491="Casement-slider",16,VLOOKUP(O491,'2. Version 5.0 Criteria'!$B$6:$D$39,3,FALSE))</f>
        <v>3</v>
      </c>
      <c r="Q491" s="124" t="e">
        <f t="shared" si="87"/>
        <v>#N/A</v>
      </c>
      <c r="R491" s="124" t="e">
        <f t="shared" si="87"/>
        <v>#N/A</v>
      </c>
      <c r="S491" s="124">
        <f t="shared" si="87"/>
        <v>12</v>
      </c>
      <c r="T491" s="124" t="e">
        <f t="shared" si="87"/>
        <v>#N/A</v>
      </c>
      <c r="U491" s="124" t="e">
        <f t="shared" si="87"/>
        <v>#N/A</v>
      </c>
      <c r="V491" s="124" t="e">
        <f t="shared" si="87"/>
        <v>#N/A</v>
      </c>
      <c r="W491" s="124" t="e">
        <f t="shared" si="87"/>
        <v>#N/A</v>
      </c>
      <c r="X491" s="124" t="e">
        <f t="shared" si="87"/>
        <v>#N/A</v>
      </c>
      <c r="Y491" s="124" t="e">
        <f t="shared" si="87"/>
        <v>#N/A</v>
      </c>
      <c r="Z491" s="124" t="e">
        <f t="shared" si="87"/>
        <v>#N/A</v>
      </c>
      <c r="AA491" s="124" t="e">
        <f t="shared" si="87"/>
        <v>#N/A</v>
      </c>
      <c r="AB491" s="124" t="e">
        <f t="shared" si="87"/>
        <v>#N/A</v>
      </c>
      <c r="AC491" s="124" t="e">
        <f t="shared" si="87"/>
        <v>#N/A</v>
      </c>
      <c r="AD491" s="124" t="e">
        <f t="shared" si="87"/>
        <v>#N/A</v>
      </c>
      <c r="AE491" s="124" t="e">
        <f t="shared" si="87"/>
        <v>#N/A</v>
      </c>
      <c r="AF491" s="124" t="e">
        <f t="shared" si="87"/>
        <v>#N/A</v>
      </c>
      <c r="AG491" s="124" t="e">
        <f t="shared" si="86"/>
        <v>#N/A</v>
      </c>
      <c r="AH491" s="124" t="e">
        <f t="shared" si="86"/>
        <v>#N/A</v>
      </c>
      <c r="AJ491" s="98"/>
      <c r="AK491" s="99"/>
      <c r="AL491" s="99"/>
      <c r="AM491" s="99"/>
      <c r="AN491" s="99"/>
      <c r="AO491" s="99"/>
      <c r="AP491" s="99"/>
      <c r="AQ491" s="99"/>
      <c r="AR491" s="99"/>
      <c r="AS491" s="99"/>
      <c r="AT491" s="99"/>
      <c r="AU491" s="2"/>
      <c r="AW491" s="99"/>
      <c r="AX491" s="99"/>
      <c r="AY491" s="99"/>
    </row>
    <row r="492" spans="2:51" s="3" customFormat="1" x14ac:dyDescent="0.2">
      <c r="B492" s="114" t="s">
        <v>157</v>
      </c>
      <c r="C492" s="115" t="s">
        <v>662</v>
      </c>
      <c r="D492" s="116">
        <v>12000</v>
      </c>
      <c r="E492" s="117" t="s">
        <v>136</v>
      </c>
      <c r="F492" s="118" t="s">
        <v>137</v>
      </c>
      <c r="G492" s="118" t="s">
        <v>138</v>
      </c>
      <c r="H492" s="119" t="s">
        <v>139</v>
      </c>
      <c r="I492" s="145">
        <v>12</v>
      </c>
      <c r="J492" s="120">
        <v>44513</v>
      </c>
      <c r="K492" s="120">
        <v>44540</v>
      </c>
      <c r="L492" s="119" t="s">
        <v>137</v>
      </c>
      <c r="M492" s="121">
        <f t="shared" si="81"/>
        <v>14000</v>
      </c>
      <c r="N492" s="121">
        <f t="shared" si="82"/>
        <v>11000</v>
      </c>
      <c r="O492" s="122" t="str">
        <f t="shared" si="83"/>
        <v>No Yes None 14000 11000</v>
      </c>
      <c r="P492" s="123">
        <f>IF(H492="Casement-slider",16,VLOOKUP(O492,'2. Version 5.0 Criteria'!$B$6:$D$39,3,FALSE))</f>
        <v>3</v>
      </c>
      <c r="Q492" s="124" t="e">
        <f t="shared" si="87"/>
        <v>#N/A</v>
      </c>
      <c r="R492" s="124" t="e">
        <f t="shared" si="87"/>
        <v>#N/A</v>
      </c>
      <c r="S492" s="124">
        <f t="shared" si="87"/>
        <v>12</v>
      </c>
      <c r="T492" s="124" t="e">
        <f t="shared" si="87"/>
        <v>#N/A</v>
      </c>
      <c r="U492" s="124" t="e">
        <f t="shared" si="87"/>
        <v>#N/A</v>
      </c>
      <c r="V492" s="124" t="e">
        <f t="shared" si="87"/>
        <v>#N/A</v>
      </c>
      <c r="W492" s="124" t="e">
        <f t="shared" si="87"/>
        <v>#N/A</v>
      </c>
      <c r="X492" s="124" t="e">
        <f t="shared" si="87"/>
        <v>#N/A</v>
      </c>
      <c r="Y492" s="124" t="e">
        <f t="shared" si="87"/>
        <v>#N/A</v>
      </c>
      <c r="Z492" s="124" t="e">
        <f t="shared" si="87"/>
        <v>#N/A</v>
      </c>
      <c r="AA492" s="124" t="e">
        <f t="shared" si="87"/>
        <v>#N/A</v>
      </c>
      <c r="AB492" s="124" t="e">
        <f t="shared" si="87"/>
        <v>#N/A</v>
      </c>
      <c r="AC492" s="124" t="e">
        <f t="shared" si="87"/>
        <v>#N/A</v>
      </c>
      <c r="AD492" s="124" t="e">
        <f t="shared" si="87"/>
        <v>#N/A</v>
      </c>
      <c r="AE492" s="124" t="e">
        <f t="shared" si="87"/>
        <v>#N/A</v>
      </c>
      <c r="AF492" s="124" t="e">
        <f t="shared" si="87"/>
        <v>#N/A</v>
      </c>
      <c r="AG492" s="124" t="e">
        <f t="shared" si="86"/>
        <v>#N/A</v>
      </c>
      <c r="AH492" s="124" t="e">
        <f t="shared" si="86"/>
        <v>#N/A</v>
      </c>
      <c r="AJ492" s="98"/>
      <c r="AK492" s="99"/>
      <c r="AL492" s="99"/>
      <c r="AM492" s="99"/>
      <c r="AN492" s="99"/>
      <c r="AO492" s="99"/>
      <c r="AP492" s="99"/>
      <c r="AQ492" s="99"/>
      <c r="AR492" s="99"/>
      <c r="AS492" s="99"/>
      <c r="AT492" s="99"/>
      <c r="AU492" s="2"/>
      <c r="AW492" s="99"/>
      <c r="AX492" s="99"/>
      <c r="AY492" s="99"/>
    </row>
    <row r="493" spans="2:51" s="3" customFormat="1" x14ac:dyDescent="0.2">
      <c r="B493" s="114" t="s">
        <v>157</v>
      </c>
      <c r="C493" s="115" t="s">
        <v>405</v>
      </c>
      <c r="D493" s="116">
        <v>12000</v>
      </c>
      <c r="E493" s="117" t="s">
        <v>136</v>
      </c>
      <c r="F493" s="118" t="s">
        <v>137</v>
      </c>
      <c r="G493" s="118" t="s">
        <v>138</v>
      </c>
      <c r="H493" s="119" t="s">
        <v>139</v>
      </c>
      <c r="I493" s="145">
        <v>12</v>
      </c>
      <c r="J493" s="120">
        <v>43449</v>
      </c>
      <c r="K493" s="120">
        <v>43458</v>
      </c>
      <c r="L493" s="119" t="s">
        <v>137</v>
      </c>
      <c r="M493" s="121">
        <f t="shared" si="81"/>
        <v>14000</v>
      </c>
      <c r="N493" s="121">
        <f t="shared" si="82"/>
        <v>11000</v>
      </c>
      <c r="O493" s="122" t="str">
        <f t="shared" si="83"/>
        <v>No Yes None 14000 11000</v>
      </c>
      <c r="P493" s="123">
        <f>IF(H493="Casement-slider",16,VLOOKUP(O493,'2. Version 5.0 Criteria'!$B$6:$D$39,3,FALSE))</f>
        <v>3</v>
      </c>
      <c r="Q493" s="124" t="e">
        <f t="shared" si="87"/>
        <v>#N/A</v>
      </c>
      <c r="R493" s="124" t="e">
        <f t="shared" si="87"/>
        <v>#N/A</v>
      </c>
      <c r="S493" s="124">
        <f t="shared" si="87"/>
        <v>12</v>
      </c>
      <c r="T493" s="124" t="e">
        <f t="shared" si="87"/>
        <v>#N/A</v>
      </c>
      <c r="U493" s="124" t="e">
        <f t="shared" si="87"/>
        <v>#N/A</v>
      </c>
      <c r="V493" s="124" t="e">
        <f t="shared" si="87"/>
        <v>#N/A</v>
      </c>
      <c r="W493" s="124" t="e">
        <f t="shared" si="87"/>
        <v>#N/A</v>
      </c>
      <c r="X493" s="124" t="e">
        <f t="shared" si="87"/>
        <v>#N/A</v>
      </c>
      <c r="Y493" s="124" t="e">
        <f t="shared" si="87"/>
        <v>#N/A</v>
      </c>
      <c r="Z493" s="124" t="e">
        <f t="shared" si="87"/>
        <v>#N/A</v>
      </c>
      <c r="AA493" s="124" t="e">
        <f t="shared" si="87"/>
        <v>#N/A</v>
      </c>
      <c r="AB493" s="124" t="e">
        <f t="shared" si="87"/>
        <v>#N/A</v>
      </c>
      <c r="AC493" s="124" t="e">
        <f t="shared" si="87"/>
        <v>#N/A</v>
      </c>
      <c r="AD493" s="124" t="e">
        <f t="shared" si="87"/>
        <v>#N/A</v>
      </c>
      <c r="AE493" s="124" t="e">
        <f t="shared" si="87"/>
        <v>#N/A</v>
      </c>
      <c r="AF493" s="124" t="e">
        <f t="shared" si="87"/>
        <v>#N/A</v>
      </c>
      <c r="AG493" s="124" t="e">
        <f t="shared" si="86"/>
        <v>#N/A</v>
      </c>
      <c r="AH493" s="124" t="e">
        <f t="shared" si="86"/>
        <v>#N/A</v>
      </c>
      <c r="AJ493" s="98"/>
      <c r="AK493" s="99"/>
      <c r="AL493" s="99"/>
      <c r="AM493" s="99"/>
      <c r="AN493" s="99"/>
      <c r="AO493" s="99"/>
      <c r="AP493" s="99"/>
      <c r="AQ493" s="99"/>
      <c r="AR493" s="99"/>
      <c r="AS493" s="99"/>
      <c r="AT493" s="99"/>
      <c r="AU493" s="2"/>
      <c r="AW493" s="99"/>
      <c r="AX493" s="99"/>
      <c r="AY493" s="99"/>
    </row>
    <row r="494" spans="2:51" s="3" customFormat="1" x14ac:dyDescent="0.2">
      <c r="B494" s="114" t="s">
        <v>157</v>
      </c>
      <c r="C494" s="115" t="s">
        <v>406</v>
      </c>
      <c r="D494" s="116">
        <v>12000</v>
      </c>
      <c r="E494" s="117" t="s">
        <v>136</v>
      </c>
      <c r="F494" s="118" t="s">
        <v>137</v>
      </c>
      <c r="G494" s="118" t="s">
        <v>138</v>
      </c>
      <c r="H494" s="119" t="s">
        <v>139</v>
      </c>
      <c r="I494" s="145">
        <v>12</v>
      </c>
      <c r="J494" s="120">
        <v>43449</v>
      </c>
      <c r="K494" s="120">
        <v>43458</v>
      </c>
      <c r="L494" s="119" t="s">
        <v>137</v>
      </c>
      <c r="M494" s="121">
        <f t="shared" si="81"/>
        <v>14000</v>
      </c>
      <c r="N494" s="121">
        <f t="shared" si="82"/>
        <v>11000</v>
      </c>
      <c r="O494" s="122" t="str">
        <f t="shared" si="83"/>
        <v>No Yes None 14000 11000</v>
      </c>
      <c r="P494" s="123">
        <f>IF(H494="Casement-slider",16,VLOOKUP(O494,'2. Version 5.0 Criteria'!$B$6:$D$39,3,FALSE))</f>
        <v>3</v>
      </c>
      <c r="Q494" s="124" t="e">
        <f t="shared" si="87"/>
        <v>#N/A</v>
      </c>
      <c r="R494" s="124" t="e">
        <f t="shared" si="87"/>
        <v>#N/A</v>
      </c>
      <c r="S494" s="124">
        <f t="shared" si="87"/>
        <v>12</v>
      </c>
      <c r="T494" s="124" t="e">
        <f t="shared" si="87"/>
        <v>#N/A</v>
      </c>
      <c r="U494" s="124" t="e">
        <f t="shared" si="87"/>
        <v>#N/A</v>
      </c>
      <c r="V494" s="124" t="e">
        <f t="shared" si="87"/>
        <v>#N/A</v>
      </c>
      <c r="W494" s="124" t="e">
        <f t="shared" si="87"/>
        <v>#N/A</v>
      </c>
      <c r="X494" s="124" t="e">
        <f t="shared" si="87"/>
        <v>#N/A</v>
      </c>
      <c r="Y494" s="124" t="e">
        <f t="shared" si="87"/>
        <v>#N/A</v>
      </c>
      <c r="Z494" s="124" t="e">
        <f t="shared" si="87"/>
        <v>#N/A</v>
      </c>
      <c r="AA494" s="124" t="e">
        <f t="shared" si="87"/>
        <v>#N/A</v>
      </c>
      <c r="AB494" s="124" t="e">
        <f t="shared" si="87"/>
        <v>#N/A</v>
      </c>
      <c r="AC494" s="124" t="e">
        <f t="shared" si="87"/>
        <v>#N/A</v>
      </c>
      <c r="AD494" s="124" t="e">
        <f t="shared" si="87"/>
        <v>#N/A</v>
      </c>
      <c r="AE494" s="124" t="e">
        <f t="shared" si="87"/>
        <v>#N/A</v>
      </c>
      <c r="AF494" s="124" t="e">
        <f t="shared" si="87"/>
        <v>#N/A</v>
      </c>
      <c r="AG494" s="124" t="e">
        <f t="shared" si="86"/>
        <v>#N/A</v>
      </c>
      <c r="AH494" s="124" t="e">
        <f t="shared" si="86"/>
        <v>#N/A</v>
      </c>
      <c r="AJ494" s="98"/>
      <c r="AK494" s="99"/>
      <c r="AL494" s="99"/>
      <c r="AM494" s="99"/>
      <c r="AN494" s="99"/>
      <c r="AO494" s="99"/>
      <c r="AP494" s="99"/>
      <c r="AQ494" s="99"/>
      <c r="AR494" s="99"/>
      <c r="AS494" s="99"/>
      <c r="AT494" s="99"/>
      <c r="AU494" s="2"/>
      <c r="AW494" s="99"/>
      <c r="AX494" s="99"/>
      <c r="AY494" s="99"/>
    </row>
    <row r="495" spans="2:51" s="3" customFormat="1" x14ac:dyDescent="0.2">
      <c r="B495" s="114" t="s">
        <v>157</v>
      </c>
      <c r="C495" s="115" t="s">
        <v>663</v>
      </c>
      <c r="D495" s="116">
        <v>12000</v>
      </c>
      <c r="E495" s="117" t="s">
        <v>136</v>
      </c>
      <c r="F495" s="118" t="s">
        <v>137</v>
      </c>
      <c r="G495" s="118" t="s">
        <v>138</v>
      </c>
      <c r="H495" s="119" t="s">
        <v>139</v>
      </c>
      <c r="I495" s="145">
        <v>12</v>
      </c>
      <c r="J495" s="120">
        <v>44513</v>
      </c>
      <c r="K495" s="120">
        <v>44540</v>
      </c>
      <c r="L495" s="119" t="s">
        <v>137</v>
      </c>
      <c r="M495" s="121">
        <f t="shared" si="81"/>
        <v>14000</v>
      </c>
      <c r="N495" s="121">
        <f t="shared" si="82"/>
        <v>11000</v>
      </c>
      <c r="O495" s="122" t="str">
        <f t="shared" si="83"/>
        <v>No Yes None 14000 11000</v>
      </c>
      <c r="P495" s="123">
        <f>IF(H495="Casement-slider",16,VLOOKUP(O495,'2. Version 5.0 Criteria'!$B$6:$D$39,3,FALSE))</f>
        <v>3</v>
      </c>
      <c r="Q495" s="124" t="e">
        <f t="shared" si="87"/>
        <v>#N/A</v>
      </c>
      <c r="R495" s="124" t="e">
        <f t="shared" si="87"/>
        <v>#N/A</v>
      </c>
      <c r="S495" s="124">
        <f t="shared" si="87"/>
        <v>12</v>
      </c>
      <c r="T495" s="124" t="e">
        <f t="shared" si="87"/>
        <v>#N/A</v>
      </c>
      <c r="U495" s="124" t="e">
        <f t="shared" si="87"/>
        <v>#N/A</v>
      </c>
      <c r="V495" s="124" t="e">
        <f t="shared" si="87"/>
        <v>#N/A</v>
      </c>
      <c r="W495" s="124" t="e">
        <f t="shared" si="87"/>
        <v>#N/A</v>
      </c>
      <c r="X495" s="124" t="e">
        <f t="shared" si="87"/>
        <v>#N/A</v>
      </c>
      <c r="Y495" s="124" t="e">
        <f t="shared" si="87"/>
        <v>#N/A</v>
      </c>
      <c r="Z495" s="124" t="e">
        <f t="shared" si="87"/>
        <v>#N/A</v>
      </c>
      <c r="AA495" s="124" t="e">
        <f t="shared" si="87"/>
        <v>#N/A</v>
      </c>
      <c r="AB495" s="124" t="e">
        <f t="shared" si="87"/>
        <v>#N/A</v>
      </c>
      <c r="AC495" s="124" t="e">
        <f t="shared" si="87"/>
        <v>#N/A</v>
      </c>
      <c r="AD495" s="124" t="e">
        <f t="shared" si="87"/>
        <v>#N/A</v>
      </c>
      <c r="AE495" s="124" t="e">
        <f t="shared" si="87"/>
        <v>#N/A</v>
      </c>
      <c r="AF495" s="124" t="e">
        <f t="shared" si="87"/>
        <v>#N/A</v>
      </c>
      <c r="AG495" s="124" t="e">
        <f t="shared" si="86"/>
        <v>#N/A</v>
      </c>
      <c r="AH495" s="124" t="e">
        <f t="shared" si="86"/>
        <v>#N/A</v>
      </c>
      <c r="AJ495" s="98"/>
      <c r="AK495" s="99"/>
      <c r="AL495" s="99"/>
      <c r="AM495" s="99"/>
      <c r="AN495" s="99"/>
      <c r="AO495" s="99"/>
      <c r="AP495" s="99"/>
      <c r="AQ495" s="99"/>
      <c r="AR495" s="99"/>
      <c r="AS495" s="99"/>
      <c r="AT495" s="99"/>
      <c r="AU495" s="2"/>
      <c r="AW495" s="99"/>
      <c r="AX495" s="99"/>
      <c r="AY495" s="99"/>
    </row>
    <row r="496" spans="2:51" s="3" customFormat="1" x14ac:dyDescent="0.2">
      <c r="B496" s="114" t="s">
        <v>157</v>
      </c>
      <c r="C496" s="115" t="s">
        <v>664</v>
      </c>
      <c r="D496" s="116">
        <v>12000</v>
      </c>
      <c r="E496" s="117" t="s">
        <v>136</v>
      </c>
      <c r="F496" s="118" t="s">
        <v>137</v>
      </c>
      <c r="G496" s="118" t="s">
        <v>138</v>
      </c>
      <c r="H496" s="119" t="s">
        <v>139</v>
      </c>
      <c r="I496" s="145">
        <v>12</v>
      </c>
      <c r="J496" s="120">
        <v>43006</v>
      </c>
      <c r="K496" s="120">
        <v>43006</v>
      </c>
      <c r="L496" s="119" t="s">
        <v>137</v>
      </c>
      <c r="M496" s="121">
        <f t="shared" si="81"/>
        <v>14000</v>
      </c>
      <c r="N496" s="121">
        <f t="shared" si="82"/>
        <v>11000</v>
      </c>
      <c r="O496" s="122" t="str">
        <f t="shared" si="83"/>
        <v>No Yes None 14000 11000</v>
      </c>
      <c r="P496" s="123">
        <f>IF(H496="Casement-slider",16,VLOOKUP(O496,'2. Version 5.0 Criteria'!$B$6:$D$39,3,FALSE))</f>
        <v>3</v>
      </c>
      <c r="Q496" s="124" t="e">
        <f t="shared" si="87"/>
        <v>#N/A</v>
      </c>
      <c r="R496" s="124" t="e">
        <f t="shared" si="87"/>
        <v>#N/A</v>
      </c>
      <c r="S496" s="124">
        <f t="shared" si="87"/>
        <v>12</v>
      </c>
      <c r="T496" s="124" t="e">
        <f t="shared" si="87"/>
        <v>#N/A</v>
      </c>
      <c r="U496" s="124" t="e">
        <f t="shared" si="87"/>
        <v>#N/A</v>
      </c>
      <c r="V496" s="124" t="e">
        <f t="shared" si="87"/>
        <v>#N/A</v>
      </c>
      <c r="W496" s="124" t="e">
        <f t="shared" si="87"/>
        <v>#N/A</v>
      </c>
      <c r="X496" s="124" t="e">
        <f t="shared" si="87"/>
        <v>#N/A</v>
      </c>
      <c r="Y496" s="124" t="e">
        <f t="shared" si="87"/>
        <v>#N/A</v>
      </c>
      <c r="Z496" s="124" t="e">
        <f t="shared" si="87"/>
        <v>#N/A</v>
      </c>
      <c r="AA496" s="124" t="e">
        <f t="shared" si="87"/>
        <v>#N/A</v>
      </c>
      <c r="AB496" s="124" t="e">
        <f t="shared" si="87"/>
        <v>#N/A</v>
      </c>
      <c r="AC496" s="124" t="e">
        <f t="shared" si="87"/>
        <v>#N/A</v>
      </c>
      <c r="AD496" s="124" t="e">
        <f t="shared" si="87"/>
        <v>#N/A</v>
      </c>
      <c r="AE496" s="124" t="e">
        <f t="shared" si="87"/>
        <v>#N/A</v>
      </c>
      <c r="AF496" s="124" t="e">
        <f t="shared" ref="AF496:AH511" si="88">IF($P496=AF$3, $I496, NA())</f>
        <v>#N/A</v>
      </c>
      <c r="AG496" s="124" t="e">
        <f t="shared" si="88"/>
        <v>#N/A</v>
      </c>
      <c r="AH496" s="124" t="e">
        <f t="shared" si="88"/>
        <v>#N/A</v>
      </c>
      <c r="AJ496" s="98"/>
      <c r="AK496" s="99"/>
      <c r="AL496" s="99"/>
      <c r="AM496" s="99"/>
      <c r="AN496" s="99"/>
      <c r="AO496" s="99"/>
      <c r="AP496" s="99"/>
      <c r="AQ496" s="99"/>
      <c r="AR496" s="99"/>
      <c r="AS496" s="99"/>
      <c r="AT496" s="99"/>
      <c r="AU496" s="2"/>
      <c r="AW496" s="99"/>
      <c r="AX496" s="99"/>
      <c r="AY496" s="99"/>
    </row>
    <row r="497" spans="2:51" s="3" customFormat="1" x14ac:dyDescent="0.2">
      <c r="B497" s="114" t="s">
        <v>157</v>
      </c>
      <c r="C497" s="115" t="s">
        <v>665</v>
      </c>
      <c r="D497" s="116">
        <v>12000</v>
      </c>
      <c r="E497" s="117" t="s">
        <v>136</v>
      </c>
      <c r="F497" s="118" t="s">
        <v>137</v>
      </c>
      <c r="G497" s="118" t="s">
        <v>138</v>
      </c>
      <c r="H497" s="119" t="s">
        <v>139</v>
      </c>
      <c r="I497" s="145">
        <v>12</v>
      </c>
      <c r="J497" s="120">
        <v>42956</v>
      </c>
      <c r="K497" s="120">
        <v>42956</v>
      </c>
      <c r="L497" s="119" t="s">
        <v>137</v>
      </c>
      <c r="M497" s="121">
        <f t="shared" si="81"/>
        <v>14000</v>
      </c>
      <c r="N497" s="121">
        <f t="shared" si="82"/>
        <v>11000</v>
      </c>
      <c r="O497" s="122" t="str">
        <f t="shared" si="83"/>
        <v>No Yes None 14000 11000</v>
      </c>
      <c r="P497" s="123">
        <f>IF(H497="Casement-slider",16,VLOOKUP(O497,'2. Version 5.0 Criteria'!$B$6:$D$39,3,FALSE))</f>
        <v>3</v>
      </c>
      <c r="Q497" s="124" t="e">
        <f t="shared" ref="Q497:AF512" si="89">IF($P497=Q$3, $I497, NA())</f>
        <v>#N/A</v>
      </c>
      <c r="R497" s="124" t="e">
        <f t="shared" si="89"/>
        <v>#N/A</v>
      </c>
      <c r="S497" s="124">
        <f t="shared" si="89"/>
        <v>12</v>
      </c>
      <c r="T497" s="124" t="e">
        <f t="shared" si="89"/>
        <v>#N/A</v>
      </c>
      <c r="U497" s="124" t="e">
        <f t="shared" si="89"/>
        <v>#N/A</v>
      </c>
      <c r="V497" s="124" t="e">
        <f t="shared" si="89"/>
        <v>#N/A</v>
      </c>
      <c r="W497" s="124" t="e">
        <f t="shared" si="89"/>
        <v>#N/A</v>
      </c>
      <c r="X497" s="124" t="e">
        <f t="shared" si="89"/>
        <v>#N/A</v>
      </c>
      <c r="Y497" s="124" t="e">
        <f t="shared" si="89"/>
        <v>#N/A</v>
      </c>
      <c r="Z497" s="124" t="e">
        <f t="shared" si="89"/>
        <v>#N/A</v>
      </c>
      <c r="AA497" s="124" t="e">
        <f t="shared" si="89"/>
        <v>#N/A</v>
      </c>
      <c r="AB497" s="124" t="e">
        <f t="shared" si="89"/>
        <v>#N/A</v>
      </c>
      <c r="AC497" s="124" t="e">
        <f t="shared" si="89"/>
        <v>#N/A</v>
      </c>
      <c r="AD497" s="124" t="e">
        <f t="shared" si="89"/>
        <v>#N/A</v>
      </c>
      <c r="AE497" s="124" t="e">
        <f t="shared" si="89"/>
        <v>#N/A</v>
      </c>
      <c r="AF497" s="124" t="e">
        <f t="shared" si="89"/>
        <v>#N/A</v>
      </c>
      <c r="AG497" s="124" t="e">
        <f t="shared" si="88"/>
        <v>#N/A</v>
      </c>
      <c r="AH497" s="124" t="e">
        <f t="shared" si="88"/>
        <v>#N/A</v>
      </c>
      <c r="AJ497" s="98"/>
      <c r="AK497" s="99"/>
      <c r="AL497" s="99"/>
      <c r="AM497" s="99"/>
      <c r="AN497" s="99"/>
      <c r="AO497" s="99"/>
      <c r="AP497" s="99"/>
      <c r="AQ497" s="99"/>
      <c r="AR497" s="99"/>
      <c r="AS497" s="99"/>
      <c r="AT497" s="99"/>
      <c r="AU497" s="2"/>
      <c r="AW497" s="99"/>
      <c r="AX497" s="99"/>
      <c r="AY497" s="99"/>
    </row>
    <row r="498" spans="2:51" s="3" customFormat="1" x14ac:dyDescent="0.2">
      <c r="B498" s="114" t="s">
        <v>157</v>
      </c>
      <c r="C498" s="115" t="s">
        <v>666</v>
      </c>
      <c r="D498" s="116">
        <v>12000</v>
      </c>
      <c r="E498" s="117" t="s">
        <v>136</v>
      </c>
      <c r="F498" s="118" t="s">
        <v>137</v>
      </c>
      <c r="G498" s="118" t="s">
        <v>138</v>
      </c>
      <c r="H498" s="119" t="s">
        <v>139</v>
      </c>
      <c r="I498" s="145">
        <v>12</v>
      </c>
      <c r="J498" s="120">
        <v>42956</v>
      </c>
      <c r="K498" s="120">
        <v>42956</v>
      </c>
      <c r="L498" s="119" t="s">
        <v>137</v>
      </c>
      <c r="M498" s="121">
        <f t="shared" si="81"/>
        <v>14000</v>
      </c>
      <c r="N498" s="121">
        <f t="shared" si="82"/>
        <v>11000</v>
      </c>
      <c r="O498" s="122" t="str">
        <f t="shared" si="83"/>
        <v>No Yes None 14000 11000</v>
      </c>
      <c r="P498" s="123">
        <f>IF(H498="Casement-slider",16,VLOOKUP(O498,'2. Version 5.0 Criteria'!$B$6:$D$39,3,FALSE))</f>
        <v>3</v>
      </c>
      <c r="Q498" s="124" t="e">
        <f t="shared" si="89"/>
        <v>#N/A</v>
      </c>
      <c r="R498" s="124" t="e">
        <f t="shared" si="89"/>
        <v>#N/A</v>
      </c>
      <c r="S498" s="124">
        <f t="shared" si="89"/>
        <v>12</v>
      </c>
      <c r="T498" s="124" t="e">
        <f t="shared" si="89"/>
        <v>#N/A</v>
      </c>
      <c r="U498" s="124" t="e">
        <f t="shared" si="89"/>
        <v>#N/A</v>
      </c>
      <c r="V498" s="124" t="e">
        <f t="shared" si="89"/>
        <v>#N/A</v>
      </c>
      <c r="W498" s="124" t="e">
        <f t="shared" si="89"/>
        <v>#N/A</v>
      </c>
      <c r="X498" s="124" t="e">
        <f t="shared" si="89"/>
        <v>#N/A</v>
      </c>
      <c r="Y498" s="124" t="e">
        <f t="shared" si="89"/>
        <v>#N/A</v>
      </c>
      <c r="Z498" s="124" t="e">
        <f t="shared" si="89"/>
        <v>#N/A</v>
      </c>
      <c r="AA498" s="124" t="e">
        <f t="shared" si="89"/>
        <v>#N/A</v>
      </c>
      <c r="AB498" s="124" t="e">
        <f t="shared" si="89"/>
        <v>#N/A</v>
      </c>
      <c r="AC498" s="124" t="e">
        <f t="shared" si="89"/>
        <v>#N/A</v>
      </c>
      <c r="AD498" s="124" t="e">
        <f t="shared" si="89"/>
        <v>#N/A</v>
      </c>
      <c r="AE498" s="124" t="e">
        <f t="shared" si="89"/>
        <v>#N/A</v>
      </c>
      <c r="AF498" s="124" t="e">
        <f t="shared" si="89"/>
        <v>#N/A</v>
      </c>
      <c r="AG498" s="124" t="e">
        <f t="shared" si="88"/>
        <v>#N/A</v>
      </c>
      <c r="AH498" s="124" t="e">
        <f t="shared" si="88"/>
        <v>#N/A</v>
      </c>
      <c r="AJ498" s="98"/>
      <c r="AK498" s="99"/>
      <c r="AL498" s="99"/>
      <c r="AM498" s="99"/>
      <c r="AN498" s="99"/>
      <c r="AO498" s="99"/>
      <c r="AP498" s="99"/>
      <c r="AQ498" s="99"/>
      <c r="AR498" s="99"/>
      <c r="AS498" s="99"/>
      <c r="AT498" s="99"/>
      <c r="AU498" s="2"/>
      <c r="AW498" s="99"/>
      <c r="AX498" s="99"/>
      <c r="AY498" s="99"/>
    </row>
    <row r="499" spans="2:51" s="3" customFormat="1" x14ac:dyDescent="0.2">
      <c r="B499" s="114" t="s">
        <v>157</v>
      </c>
      <c r="C499" s="115" t="s">
        <v>642</v>
      </c>
      <c r="D499" s="116">
        <v>12000</v>
      </c>
      <c r="E499" s="117" t="s">
        <v>136</v>
      </c>
      <c r="F499" s="118" t="s">
        <v>137</v>
      </c>
      <c r="G499" s="118" t="s">
        <v>138</v>
      </c>
      <c r="H499" s="119" t="s">
        <v>139</v>
      </c>
      <c r="I499" s="145">
        <v>12</v>
      </c>
      <c r="J499" s="120">
        <v>44621</v>
      </c>
      <c r="K499" s="120">
        <v>44621</v>
      </c>
      <c r="L499" s="119" t="s">
        <v>137</v>
      </c>
      <c r="M499" s="121">
        <f t="shared" si="81"/>
        <v>14000</v>
      </c>
      <c r="N499" s="121">
        <f t="shared" si="82"/>
        <v>11000</v>
      </c>
      <c r="O499" s="122" t="str">
        <f t="shared" si="83"/>
        <v>No Yes None 14000 11000</v>
      </c>
      <c r="P499" s="123">
        <f>IF(H499="Casement-slider",16,VLOOKUP(O499,'2. Version 5.0 Criteria'!$B$6:$D$39,3,FALSE))</f>
        <v>3</v>
      </c>
      <c r="Q499" s="124" t="e">
        <f t="shared" si="89"/>
        <v>#N/A</v>
      </c>
      <c r="R499" s="124" t="e">
        <f t="shared" si="89"/>
        <v>#N/A</v>
      </c>
      <c r="S499" s="124">
        <f t="shared" si="89"/>
        <v>12</v>
      </c>
      <c r="T499" s="124" t="e">
        <f t="shared" si="89"/>
        <v>#N/A</v>
      </c>
      <c r="U499" s="124" t="e">
        <f t="shared" si="89"/>
        <v>#N/A</v>
      </c>
      <c r="V499" s="124" t="e">
        <f t="shared" si="89"/>
        <v>#N/A</v>
      </c>
      <c r="W499" s="124" t="e">
        <f t="shared" si="89"/>
        <v>#N/A</v>
      </c>
      <c r="X499" s="124" t="e">
        <f t="shared" si="89"/>
        <v>#N/A</v>
      </c>
      <c r="Y499" s="124" t="e">
        <f t="shared" si="89"/>
        <v>#N/A</v>
      </c>
      <c r="Z499" s="124" t="e">
        <f t="shared" si="89"/>
        <v>#N/A</v>
      </c>
      <c r="AA499" s="124" t="e">
        <f t="shared" si="89"/>
        <v>#N/A</v>
      </c>
      <c r="AB499" s="124" t="e">
        <f t="shared" si="89"/>
        <v>#N/A</v>
      </c>
      <c r="AC499" s="124" t="e">
        <f t="shared" si="89"/>
        <v>#N/A</v>
      </c>
      <c r="AD499" s="124" t="e">
        <f t="shared" si="89"/>
        <v>#N/A</v>
      </c>
      <c r="AE499" s="124" t="e">
        <f t="shared" si="89"/>
        <v>#N/A</v>
      </c>
      <c r="AF499" s="124" t="e">
        <f t="shared" si="89"/>
        <v>#N/A</v>
      </c>
      <c r="AG499" s="124" t="e">
        <f t="shared" si="88"/>
        <v>#N/A</v>
      </c>
      <c r="AH499" s="124" t="e">
        <f t="shared" si="88"/>
        <v>#N/A</v>
      </c>
      <c r="AJ499" s="98"/>
      <c r="AK499" s="99"/>
      <c r="AL499" s="99"/>
      <c r="AM499" s="99"/>
      <c r="AN499" s="99"/>
      <c r="AO499" s="99"/>
      <c r="AP499" s="99"/>
      <c r="AQ499" s="99"/>
      <c r="AR499" s="99"/>
      <c r="AS499" s="99"/>
      <c r="AT499" s="99"/>
      <c r="AU499" s="2"/>
      <c r="AW499" s="99"/>
      <c r="AX499" s="99"/>
      <c r="AY499" s="99"/>
    </row>
    <row r="500" spans="2:51" s="3" customFormat="1" x14ac:dyDescent="0.2">
      <c r="B500" s="114" t="s">
        <v>157</v>
      </c>
      <c r="C500" s="115" t="s">
        <v>667</v>
      </c>
      <c r="D500" s="116">
        <v>12000</v>
      </c>
      <c r="E500" s="117" t="s">
        <v>136</v>
      </c>
      <c r="F500" s="118" t="s">
        <v>137</v>
      </c>
      <c r="G500" s="118" t="s">
        <v>138</v>
      </c>
      <c r="H500" s="119" t="s">
        <v>139</v>
      </c>
      <c r="I500" s="145">
        <v>12</v>
      </c>
      <c r="J500" s="120">
        <v>43006</v>
      </c>
      <c r="K500" s="120">
        <v>43006</v>
      </c>
      <c r="L500" s="119" t="s">
        <v>137</v>
      </c>
      <c r="M500" s="121">
        <f t="shared" si="81"/>
        <v>14000</v>
      </c>
      <c r="N500" s="121">
        <f t="shared" si="82"/>
        <v>11000</v>
      </c>
      <c r="O500" s="122" t="str">
        <f t="shared" si="83"/>
        <v>No Yes None 14000 11000</v>
      </c>
      <c r="P500" s="123">
        <f>IF(H500="Casement-slider",16,VLOOKUP(O500,'2. Version 5.0 Criteria'!$B$6:$D$39,3,FALSE))</f>
        <v>3</v>
      </c>
      <c r="Q500" s="124" t="e">
        <f t="shared" si="89"/>
        <v>#N/A</v>
      </c>
      <c r="R500" s="124" t="e">
        <f t="shared" si="89"/>
        <v>#N/A</v>
      </c>
      <c r="S500" s="124">
        <f t="shared" si="89"/>
        <v>12</v>
      </c>
      <c r="T500" s="124" t="e">
        <f t="shared" si="89"/>
        <v>#N/A</v>
      </c>
      <c r="U500" s="124" t="e">
        <f t="shared" si="89"/>
        <v>#N/A</v>
      </c>
      <c r="V500" s="124" t="e">
        <f t="shared" si="89"/>
        <v>#N/A</v>
      </c>
      <c r="W500" s="124" t="e">
        <f t="shared" si="89"/>
        <v>#N/A</v>
      </c>
      <c r="X500" s="124" t="e">
        <f t="shared" si="89"/>
        <v>#N/A</v>
      </c>
      <c r="Y500" s="124" t="e">
        <f t="shared" si="89"/>
        <v>#N/A</v>
      </c>
      <c r="Z500" s="124" t="e">
        <f t="shared" si="89"/>
        <v>#N/A</v>
      </c>
      <c r="AA500" s="124" t="e">
        <f t="shared" si="89"/>
        <v>#N/A</v>
      </c>
      <c r="AB500" s="124" t="e">
        <f t="shared" si="89"/>
        <v>#N/A</v>
      </c>
      <c r="AC500" s="124" t="e">
        <f t="shared" si="89"/>
        <v>#N/A</v>
      </c>
      <c r="AD500" s="124" t="e">
        <f t="shared" si="89"/>
        <v>#N/A</v>
      </c>
      <c r="AE500" s="124" t="e">
        <f t="shared" si="89"/>
        <v>#N/A</v>
      </c>
      <c r="AF500" s="124" t="e">
        <f t="shared" si="89"/>
        <v>#N/A</v>
      </c>
      <c r="AG500" s="124" t="e">
        <f t="shared" si="88"/>
        <v>#N/A</v>
      </c>
      <c r="AH500" s="124" t="e">
        <f t="shared" si="88"/>
        <v>#N/A</v>
      </c>
      <c r="AJ500" s="98"/>
      <c r="AK500" s="99"/>
      <c r="AL500" s="99"/>
      <c r="AM500" s="99"/>
      <c r="AN500" s="99"/>
      <c r="AO500" s="99"/>
      <c r="AP500" s="99"/>
      <c r="AQ500" s="99"/>
      <c r="AR500" s="99"/>
      <c r="AS500" s="99"/>
      <c r="AT500" s="99"/>
      <c r="AU500" s="2"/>
      <c r="AW500" s="99"/>
      <c r="AX500" s="99"/>
      <c r="AY500" s="99"/>
    </row>
    <row r="501" spans="2:51" s="3" customFormat="1" x14ac:dyDescent="0.2">
      <c r="B501" s="114" t="s">
        <v>157</v>
      </c>
      <c r="C501" s="115" t="s">
        <v>586</v>
      </c>
      <c r="D501" s="116">
        <v>12000</v>
      </c>
      <c r="E501" s="117" t="s">
        <v>136</v>
      </c>
      <c r="F501" s="118" t="s">
        <v>137</v>
      </c>
      <c r="G501" s="118" t="s">
        <v>138</v>
      </c>
      <c r="H501" s="119" t="s">
        <v>139</v>
      </c>
      <c r="I501" s="145">
        <v>12</v>
      </c>
      <c r="J501" s="120">
        <v>43374</v>
      </c>
      <c r="K501" s="120">
        <v>43373</v>
      </c>
      <c r="L501" s="119" t="s">
        <v>137</v>
      </c>
      <c r="M501" s="121">
        <f t="shared" si="81"/>
        <v>14000</v>
      </c>
      <c r="N501" s="121">
        <f t="shared" si="82"/>
        <v>11000</v>
      </c>
      <c r="O501" s="122" t="str">
        <f t="shared" si="83"/>
        <v>No Yes None 14000 11000</v>
      </c>
      <c r="P501" s="123">
        <f>IF(H501="Casement-slider",16,VLOOKUP(O501,'2. Version 5.0 Criteria'!$B$6:$D$39,3,FALSE))</f>
        <v>3</v>
      </c>
      <c r="Q501" s="124" t="e">
        <f t="shared" si="89"/>
        <v>#N/A</v>
      </c>
      <c r="R501" s="124" t="e">
        <f t="shared" si="89"/>
        <v>#N/A</v>
      </c>
      <c r="S501" s="124">
        <f t="shared" si="89"/>
        <v>12</v>
      </c>
      <c r="T501" s="124" t="e">
        <f t="shared" si="89"/>
        <v>#N/A</v>
      </c>
      <c r="U501" s="124" t="e">
        <f t="shared" si="89"/>
        <v>#N/A</v>
      </c>
      <c r="V501" s="124" t="e">
        <f t="shared" si="89"/>
        <v>#N/A</v>
      </c>
      <c r="W501" s="124" t="e">
        <f t="shared" si="89"/>
        <v>#N/A</v>
      </c>
      <c r="X501" s="124" t="e">
        <f t="shared" si="89"/>
        <v>#N/A</v>
      </c>
      <c r="Y501" s="124" t="e">
        <f t="shared" si="89"/>
        <v>#N/A</v>
      </c>
      <c r="Z501" s="124" t="e">
        <f t="shared" si="89"/>
        <v>#N/A</v>
      </c>
      <c r="AA501" s="124" t="e">
        <f t="shared" si="89"/>
        <v>#N/A</v>
      </c>
      <c r="AB501" s="124" t="e">
        <f t="shared" si="89"/>
        <v>#N/A</v>
      </c>
      <c r="AC501" s="124" t="e">
        <f t="shared" si="89"/>
        <v>#N/A</v>
      </c>
      <c r="AD501" s="124" t="e">
        <f t="shared" si="89"/>
        <v>#N/A</v>
      </c>
      <c r="AE501" s="124" t="e">
        <f t="shared" si="89"/>
        <v>#N/A</v>
      </c>
      <c r="AF501" s="124" t="e">
        <f t="shared" si="89"/>
        <v>#N/A</v>
      </c>
      <c r="AG501" s="124" t="e">
        <f t="shared" si="88"/>
        <v>#N/A</v>
      </c>
      <c r="AH501" s="124" t="e">
        <f t="shared" si="88"/>
        <v>#N/A</v>
      </c>
      <c r="AJ501" s="98"/>
      <c r="AK501" s="99"/>
      <c r="AL501" s="99"/>
      <c r="AM501" s="99"/>
      <c r="AN501" s="99"/>
      <c r="AO501" s="99"/>
      <c r="AP501" s="99"/>
      <c r="AQ501" s="99"/>
      <c r="AR501" s="99"/>
      <c r="AS501" s="99"/>
      <c r="AT501" s="99"/>
      <c r="AU501" s="2"/>
      <c r="AW501" s="99"/>
      <c r="AX501" s="99"/>
      <c r="AY501" s="99"/>
    </row>
    <row r="502" spans="2:51" s="3" customFormat="1" x14ac:dyDescent="0.2">
      <c r="B502" s="114" t="s">
        <v>157</v>
      </c>
      <c r="C502" s="115" t="s">
        <v>668</v>
      </c>
      <c r="D502" s="116">
        <v>12000</v>
      </c>
      <c r="E502" s="117" t="s">
        <v>136</v>
      </c>
      <c r="F502" s="118" t="s">
        <v>137</v>
      </c>
      <c r="G502" s="118" t="s">
        <v>138</v>
      </c>
      <c r="H502" s="119" t="s">
        <v>139</v>
      </c>
      <c r="I502" s="145">
        <v>12</v>
      </c>
      <c r="J502" s="120">
        <v>43466</v>
      </c>
      <c r="K502" s="120">
        <v>43412</v>
      </c>
      <c r="L502" s="119" t="s">
        <v>137</v>
      </c>
      <c r="M502" s="121">
        <f t="shared" si="81"/>
        <v>14000</v>
      </c>
      <c r="N502" s="121">
        <f t="shared" si="82"/>
        <v>11000</v>
      </c>
      <c r="O502" s="122" t="str">
        <f t="shared" si="83"/>
        <v>No Yes None 14000 11000</v>
      </c>
      <c r="P502" s="123">
        <f>IF(H502="Casement-slider",16,VLOOKUP(O502,'2. Version 5.0 Criteria'!$B$6:$D$39,3,FALSE))</f>
        <v>3</v>
      </c>
      <c r="Q502" s="124" t="e">
        <f t="shared" si="89"/>
        <v>#N/A</v>
      </c>
      <c r="R502" s="124" t="e">
        <f t="shared" si="89"/>
        <v>#N/A</v>
      </c>
      <c r="S502" s="124">
        <f t="shared" si="89"/>
        <v>12</v>
      </c>
      <c r="T502" s="124" t="e">
        <f t="shared" si="89"/>
        <v>#N/A</v>
      </c>
      <c r="U502" s="124" t="e">
        <f t="shared" si="89"/>
        <v>#N/A</v>
      </c>
      <c r="V502" s="124" t="e">
        <f t="shared" si="89"/>
        <v>#N/A</v>
      </c>
      <c r="W502" s="124" t="e">
        <f t="shared" si="89"/>
        <v>#N/A</v>
      </c>
      <c r="X502" s="124" t="e">
        <f t="shared" si="89"/>
        <v>#N/A</v>
      </c>
      <c r="Y502" s="124" t="e">
        <f t="shared" si="89"/>
        <v>#N/A</v>
      </c>
      <c r="Z502" s="124" t="e">
        <f t="shared" si="89"/>
        <v>#N/A</v>
      </c>
      <c r="AA502" s="124" t="e">
        <f t="shared" si="89"/>
        <v>#N/A</v>
      </c>
      <c r="AB502" s="124" t="e">
        <f t="shared" si="89"/>
        <v>#N/A</v>
      </c>
      <c r="AC502" s="124" t="e">
        <f t="shared" si="89"/>
        <v>#N/A</v>
      </c>
      <c r="AD502" s="124" t="e">
        <f t="shared" si="89"/>
        <v>#N/A</v>
      </c>
      <c r="AE502" s="124" t="e">
        <f t="shared" si="89"/>
        <v>#N/A</v>
      </c>
      <c r="AF502" s="124" t="e">
        <f t="shared" si="89"/>
        <v>#N/A</v>
      </c>
      <c r="AG502" s="124" t="e">
        <f t="shared" si="88"/>
        <v>#N/A</v>
      </c>
      <c r="AH502" s="124" t="e">
        <f t="shared" si="88"/>
        <v>#N/A</v>
      </c>
      <c r="AJ502" s="98"/>
      <c r="AK502" s="99"/>
      <c r="AL502" s="99"/>
      <c r="AM502" s="99"/>
      <c r="AN502" s="99"/>
      <c r="AO502" s="99"/>
      <c r="AP502" s="99"/>
      <c r="AQ502" s="99"/>
      <c r="AR502" s="99"/>
      <c r="AS502" s="99"/>
      <c r="AT502" s="99"/>
      <c r="AU502" s="2"/>
      <c r="AW502" s="99"/>
      <c r="AX502" s="99"/>
      <c r="AY502" s="99"/>
    </row>
    <row r="503" spans="2:51" s="3" customFormat="1" x14ac:dyDescent="0.2">
      <c r="B503" s="114" t="s">
        <v>528</v>
      </c>
      <c r="C503" s="115" t="s">
        <v>669</v>
      </c>
      <c r="D503" s="116">
        <v>12000</v>
      </c>
      <c r="E503" s="117" t="s">
        <v>136</v>
      </c>
      <c r="F503" s="118" t="s">
        <v>137</v>
      </c>
      <c r="G503" s="118" t="s">
        <v>138</v>
      </c>
      <c r="H503" s="119" t="s">
        <v>139</v>
      </c>
      <c r="I503" s="145">
        <v>12</v>
      </c>
      <c r="J503" s="120">
        <v>44515</v>
      </c>
      <c r="K503" s="120">
        <v>44615</v>
      </c>
      <c r="L503" s="119" t="s">
        <v>138</v>
      </c>
      <c r="M503" s="121">
        <f t="shared" si="81"/>
        <v>14000</v>
      </c>
      <c r="N503" s="121">
        <f t="shared" si="82"/>
        <v>11000</v>
      </c>
      <c r="O503" s="122" t="str">
        <f t="shared" si="83"/>
        <v>No Yes None 14000 11000</v>
      </c>
      <c r="P503" s="123">
        <f>IF(H503="Casement-slider",16,VLOOKUP(O503,'2. Version 5.0 Criteria'!$B$6:$D$39,3,FALSE))</f>
        <v>3</v>
      </c>
      <c r="Q503" s="124" t="e">
        <f t="shared" si="89"/>
        <v>#N/A</v>
      </c>
      <c r="R503" s="124" t="e">
        <f t="shared" si="89"/>
        <v>#N/A</v>
      </c>
      <c r="S503" s="124">
        <f t="shared" si="89"/>
        <v>12</v>
      </c>
      <c r="T503" s="124" t="e">
        <f t="shared" si="89"/>
        <v>#N/A</v>
      </c>
      <c r="U503" s="124" t="e">
        <f t="shared" si="89"/>
        <v>#N/A</v>
      </c>
      <c r="V503" s="124" t="e">
        <f t="shared" si="89"/>
        <v>#N/A</v>
      </c>
      <c r="W503" s="124" t="e">
        <f t="shared" si="89"/>
        <v>#N/A</v>
      </c>
      <c r="X503" s="124" t="e">
        <f t="shared" si="89"/>
        <v>#N/A</v>
      </c>
      <c r="Y503" s="124" t="e">
        <f t="shared" si="89"/>
        <v>#N/A</v>
      </c>
      <c r="Z503" s="124" t="e">
        <f t="shared" si="89"/>
        <v>#N/A</v>
      </c>
      <c r="AA503" s="124" t="e">
        <f t="shared" si="89"/>
        <v>#N/A</v>
      </c>
      <c r="AB503" s="124" t="e">
        <f t="shared" si="89"/>
        <v>#N/A</v>
      </c>
      <c r="AC503" s="124" t="e">
        <f t="shared" si="89"/>
        <v>#N/A</v>
      </c>
      <c r="AD503" s="124" t="e">
        <f t="shared" si="89"/>
        <v>#N/A</v>
      </c>
      <c r="AE503" s="124" t="e">
        <f t="shared" si="89"/>
        <v>#N/A</v>
      </c>
      <c r="AF503" s="124" t="e">
        <f t="shared" si="89"/>
        <v>#N/A</v>
      </c>
      <c r="AG503" s="124" t="e">
        <f t="shared" si="88"/>
        <v>#N/A</v>
      </c>
      <c r="AH503" s="124" t="e">
        <f t="shared" si="88"/>
        <v>#N/A</v>
      </c>
      <c r="AJ503" s="98"/>
      <c r="AK503" s="99"/>
      <c r="AL503" s="99"/>
      <c r="AM503" s="99"/>
      <c r="AN503" s="99"/>
      <c r="AO503" s="99"/>
      <c r="AP503" s="99"/>
      <c r="AQ503" s="99"/>
      <c r="AR503" s="99"/>
      <c r="AS503" s="99"/>
      <c r="AT503" s="99"/>
      <c r="AU503" s="2"/>
      <c r="AW503" s="99"/>
      <c r="AX503" s="99"/>
      <c r="AY503" s="99"/>
    </row>
    <row r="504" spans="2:51" s="3" customFormat="1" x14ac:dyDescent="0.2">
      <c r="B504" s="114" t="s">
        <v>159</v>
      </c>
      <c r="C504" s="115" t="s">
        <v>670</v>
      </c>
      <c r="D504" s="116">
        <v>12000</v>
      </c>
      <c r="E504" s="117" t="s">
        <v>136</v>
      </c>
      <c r="F504" s="118" t="s">
        <v>137</v>
      </c>
      <c r="G504" s="118" t="s">
        <v>138</v>
      </c>
      <c r="H504" s="119" t="s">
        <v>139</v>
      </c>
      <c r="I504" s="145">
        <v>12</v>
      </c>
      <c r="J504" s="120">
        <v>44147</v>
      </c>
      <c r="K504" s="120">
        <v>44151</v>
      </c>
      <c r="L504" s="119" t="s">
        <v>138</v>
      </c>
      <c r="M504" s="121">
        <f t="shared" si="81"/>
        <v>14000</v>
      </c>
      <c r="N504" s="121">
        <f t="shared" si="82"/>
        <v>11000</v>
      </c>
      <c r="O504" s="122" t="str">
        <f t="shared" si="83"/>
        <v>No Yes None 14000 11000</v>
      </c>
      <c r="P504" s="123">
        <f>IF(H504="Casement-slider",16,VLOOKUP(O504,'2. Version 5.0 Criteria'!$B$6:$D$39,3,FALSE))</f>
        <v>3</v>
      </c>
      <c r="Q504" s="124" t="e">
        <f t="shared" si="89"/>
        <v>#N/A</v>
      </c>
      <c r="R504" s="124" t="e">
        <f t="shared" si="89"/>
        <v>#N/A</v>
      </c>
      <c r="S504" s="124">
        <f t="shared" si="89"/>
        <v>12</v>
      </c>
      <c r="T504" s="124" t="e">
        <f t="shared" si="89"/>
        <v>#N/A</v>
      </c>
      <c r="U504" s="124" t="e">
        <f t="shared" si="89"/>
        <v>#N/A</v>
      </c>
      <c r="V504" s="124" t="e">
        <f t="shared" si="89"/>
        <v>#N/A</v>
      </c>
      <c r="W504" s="124" t="e">
        <f t="shared" si="89"/>
        <v>#N/A</v>
      </c>
      <c r="X504" s="124" t="e">
        <f t="shared" si="89"/>
        <v>#N/A</v>
      </c>
      <c r="Y504" s="124" t="e">
        <f t="shared" si="89"/>
        <v>#N/A</v>
      </c>
      <c r="Z504" s="124" t="e">
        <f t="shared" si="89"/>
        <v>#N/A</v>
      </c>
      <c r="AA504" s="124" t="e">
        <f t="shared" si="89"/>
        <v>#N/A</v>
      </c>
      <c r="AB504" s="124" t="e">
        <f t="shared" si="89"/>
        <v>#N/A</v>
      </c>
      <c r="AC504" s="124" t="e">
        <f t="shared" si="89"/>
        <v>#N/A</v>
      </c>
      <c r="AD504" s="124" t="e">
        <f t="shared" si="89"/>
        <v>#N/A</v>
      </c>
      <c r="AE504" s="124" t="e">
        <f t="shared" si="89"/>
        <v>#N/A</v>
      </c>
      <c r="AF504" s="124" t="e">
        <f t="shared" si="89"/>
        <v>#N/A</v>
      </c>
      <c r="AG504" s="124" t="e">
        <f t="shared" si="88"/>
        <v>#N/A</v>
      </c>
      <c r="AH504" s="124" t="e">
        <f t="shared" si="88"/>
        <v>#N/A</v>
      </c>
      <c r="AJ504" s="98"/>
      <c r="AK504" s="99"/>
      <c r="AL504" s="99"/>
      <c r="AM504" s="99"/>
      <c r="AN504" s="99"/>
      <c r="AO504" s="99"/>
      <c r="AP504" s="99"/>
      <c r="AQ504" s="99"/>
      <c r="AR504" s="99"/>
      <c r="AS504" s="99"/>
      <c r="AT504" s="99"/>
      <c r="AU504" s="2"/>
      <c r="AW504" s="99"/>
      <c r="AX504" s="99"/>
      <c r="AY504" s="99"/>
    </row>
    <row r="505" spans="2:51" s="3" customFormat="1" x14ac:dyDescent="0.2">
      <c r="B505" s="114" t="s">
        <v>159</v>
      </c>
      <c r="C505" s="115" t="s">
        <v>671</v>
      </c>
      <c r="D505" s="116">
        <v>12000</v>
      </c>
      <c r="E505" s="117" t="s">
        <v>136</v>
      </c>
      <c r="F505" s="118" t="s">
        <v>137</v>
      </c>
      <c r="G505" s="118" t="s">
        <v>138</v>
      </c>
      <c r="H505" s="119" t="s">
        <v>139</v>
      </c>
      <c r="I505" s="145">
        <v>12</v>
      </c>
      <c r="J505" s="120">
        <v>43405</v>
      </c>
      <c r="K505" s="120">
        <v>43412</v>
      </c>
      <c r="L505" s="119" t="s">
        <v>137</v>
      </c>
      <c r="M505" s="121">
        <f t="shared" si="81"/>
        <v>14000</v>
      </c>
      <c r="N505" s="121">
        <f t="shared" si="82"/>
        <v>11000</v>
      </c>
      <c r="O505" s="122" t="str">
        <f t="shared" si="83"/>
        <v>No Yes None 14000 11000</v>
      </c>
      <c r="P505" s="123">
        <f>IF(H505="Casement-slider",16,VLOOKUP(O505,'2. Version 5.0 Criteria'!$B$6:$D$39,3,FALSE))</f>
        <v>3</v>
      </c>
      <c r="Q505" s="124" t="e">
        <f t="shared" si="89"/>
        <v>#N/A</v>
      </c>
      <c r="R505" s="124" t="e">
        <f t="shared" si="89"/>
        <v>#N/A</v>
      </c>
      <c r="S505" s="124">
        <f t="shared" si="89"/>
        <v>12</v>
      </c>
      <c r="T505" s="124" t="e">
        <f t="shared" si="89"/>
        <v>#N/A</v>
      </c>
      <c r="U505" s="124" t="e">
        <f t="shared" si="89"/>
        <v>#N/A</v>
      </c>
      <c r="V505" s="124" t="e">
        <f t="shared" si="89"/>
        <v>#N/A</v>
      </c>
      <c r="W505" s="124" t="e">
        <f t="shared" si="89"/>
        <v>#N/A</v>
      </c>
      <c r="X505" s="124" t="e">
        <f t="shared" si="89"/>
        <v>#N/A</v>
      </c>
      <c r="Y505" s="124" t="e">
        <f t="shared" si="89"/>
        <v>#N/A</v>
      </c>
      <c r="Z505" s="124" t="e">
        <f t="shared" si="89"/>
        <v>#N/A</v>
      </c>
      <c r="AA505" s="124" t="e">
        <f t="shared" si="89"/>
        <v>#N/A</v>
      </c>
      <c r="AB505" s="124" t="e">
        <f t="shared" si="89"/>
        <v>#N/A</v>
      </c>
      <c r="AC505" s="124" t="e">
        <f t="shared" si="89"/>
        <v>#N/A</v>
      </c>
      <c r="AD505" s="124" t="e">
        <f t="shared" si="89"/>
        <v>#N/A</v>
      </c>
      <c r="AE505" s="124" t="e">
        <f t="shared" si="89"/>
        <v>#N/A</v>
      </c>
      <c r="AF505" s="124" t="e">
        <f t="shared" si="89"/>
        <v>#N/A</v>
      </c>
      <c r="AG505" s="124" t="e">
        <f t="shared" si="88"/>
        <v>#N/A</v>
      </c>
      <c r="AH505" s="124" t="e">
        <f t="shared" si="88"/>
        <v>#N/A</v>
      </c>
      <c r="AJ505" s="98"/>
      <c r="AK505" s="99"/>
      <c r="AL505" s="99"/>
      <c r="AM505" s="99"/>
      <c r="AN505" s="99"/>
      <c r="AO505" s="99"/>
      <c r="AP505" s="99"/>
      <c r="AQ505" s="99"/>
      <c r="AR505" s="99"/>
      <c r="AS505" s="99"/>
      <c r="AT505" s="99"/>
      <c r="AU505" s="2"/>
      <c r="AW505" s="99"/>
      <c r="AX505" s="99"/>
      <c r="AY505" s="99"/>
    </row>
    <row r="506" spans="2:51" s="3" customFormat="1" x14ac:dyDescent="0.2">
      <c r="B506" s="114" t="s">
        <v>320</v>
      </c>
      <c r="C506" s="115" t="s">
        <v>672</v>
      </c>
      <c r="D506" s="116">
        <v>12000</v>
      </c>
      <c r="E506" s="117" t="s">
        <v>136</v>
      </c>
      <c r="F506" s="118" t="s">
        <v>137</v>
      </c>
      <c r="G506" s="118" t="s">
        <v>138</v>
      </c>
      <c r="H506" s="119" t="s">
        <v>139</v>
      </c>
      <c r="I506" s="145">
        <v>12</v>
      </c>
      <c r="J506" s="120">
        <v>43084</v>
      </c>
      <c r="K506" s="120">
        <v>43094</v>
      </c>
      <c r="L506" s="119" t="s">
        <v>138</v>
      </c>
      <c r="M506" s="121">
        <f t="shared" si="81"/>
        <v>14000</v>
      </c>
      <c r="N506" s="121">
        <f t="shared" si="82"/>
        <v>11000</v>
      </c>
      <c r="O506" s="122" t="str">
        <f t="shared" si="83"/>
        <v>No Yes None 14000 11000</v>
      </c>
      <c r="P506" s="123">
        <f>IF(H506="Casement-slider",16,VLOOKUP(O506,'2. Version 5.0 Criteria'!$B$6:$D$39,3,FALSE))</f>
        <v>3</v>
      </c>
      <c r="Q506" s="124" t="e">
        <f t="shared" si="89"/>
        <v>#N/A</v>
      </c>
      <c r="R506" s="124" t="e">
        <f t="shared" si="89"/>
        <v>#N/A</v>
      </c>
      <c r="S506" s="124">
        <f t="shared" si="89"/>
        <v>12</v>
      </c>
      <c r="T506" s="124" t="e">
        <f t="shared" si="89"/>
        <v>#N/A</v>
      </c>
      <c r="U506" s="124" t="e">
        <f t="shared" si="89"/>
        <v>#N/A</v>
      </c>
      <c r="V506" s="124" t="e">
        <f t="shared" si="89"/>
        <v>#N/A</v>
      </c>
      <c r="W506" s="124" t="e">
        <f t="shared" si="89"/>
        <v>#N/A</v>
      </c>
      <c r="X506" s="124" t="e">
        <f t="shared" si="89"/>
        <v>#N/A</v>
      </c>
      <c r="Y506" s="124" t="e">
        <f t="shared" si="89"/>
        <v>#N/A</v>
      </c>
      <c r="Z506" s="124" t="e">
        <f t="shared" si="89"/>
        <v>#N/A</v>
      </c>
      <c r="AA506" s="124" t="e">
        <f t="shared" si="89"/>
        <v>#N/A</v>
      </c>
      <c r="AB506" s="124" t="e">
        <f t="shared" si="89"/>
        <v>#N/A</v>
      </c>
      <c r="AC506" s="124" t="e">
        <f t="shared" si="89"/>
        <v>#N/A</v>
      </c>
      <c r="AD506" s="124" t="e">
        <f t="shared" si="89"/>
        <v>#N/A</v>
      </c>
      <c r="AE506" s="124" t="e">
        <f t="shared" si="89"/>
        <v>#N/A</v>
      </c>
      <c r="AF506" s="124" t="e">
        <f t="shared" si="89"/>
        <v>#N/A</v>
      </c>
      <c r="AG506" s="124" t="e">
        <f t="shared" si="88"/>
        <v>#N/A</v>
      </c>
      <c r="AH506" s="124" t="e">
        <f t="shared" si="88"/>
        <v>#N/A</v>
      </c>
      <c r="AJ506" s="98"/>
      <c r="AK506" s="99"/>
      <c r="AL506" s="99"/>
      <c r="AM506" s="99"/>
      <c r="AN506" s="99"/>
      <c r="AO506" s="99"/>
      <c r="AP506" s="99"/>
      <c r="AQ506" s="99"/>
      <c r="AR506" s="99"/>
      <c r="AS506" s="99"/>
      <c r="AT506" s="99"/>
      <c r="AU506" s="2"/>
      <c r="AW506" s="99"/>
      <c r="AX506" s="99"/>
      <c r="AY506" s="99"/>
    </row>
    <row r="507" spans="2:51" s="3" customFormat="1" x14ac:dyDescent="0.2">
      <c r="B507" s="114" t="s">
        <v>320</v>
      </c>
      <c r="C507" s="115" t="s">
        <v>673</v>
      </c>
      <c r="D507" s="116">
        <v>12000</v>
      </c>
      <c r="E507" s="117" t="s">
        <v>136</v>
      </c>
      <c r="F507" s="118" t="s">
        <v>137</v>
      </c>
      <c r="G507" s="118" t="s">
        <v>138</v>
      </c>
      <c r="H507" s="119" t="s">
        <v>139</v>
      </c>
      <c r="I507" s="145">
        <v>12</v>
      </c>
      <c r="J507" s="120">
        <v>43425</v>
      </c>
      <c r="K507" s="120">
        <v>43373</v>
      </c>
      <c r="L507" s="119" t="s">
        <v>137</v>
      </c>
      <c r="M507" s="121">
        <f t="shared" si="81"/>
        <v>14000</v>
      </c>
      <c r="N507" s="121">
        <f t="shared" si="82"/>
        <v>11000</v>
      </c>
      <c r="O507" s="122" t="str">
        <f t="shared" si="83"/>
        <v>No Yes None 14000 11000</v>
      </c>
      <c r="P507" s="123">
        <f>IF(H507="Casement-slider",16,VLOOKUP(O507,'2. Version 5.0 Criteria'!$B$6:$D$39,3,FALSE))</f>
        <v>3</v>
      </c>
      <c r="Q507" s="124" t="e">
        <f t="shared" si="89"/>
        <v>#N/A</v>
      </c>
      <c r="R507" s="124" t="e">
        <f t="shared" si="89"/>
        <v>#N/A</v>
      </c>
      <c r="S507" s="124">
        <f t="shared" si="89"/>
        <v>12</v>
      </c>
      <c r="T507" s="124" t="e">
        <f t="shared" si="89"/>
        <v>#N/A</v>
      </c>
      <c r="U507" s="124" t="e">
        <f t="shared" si="89"/>
        <v>#N/A</v>
      </c>
      <c r="V507" s="124" t="e">
        <f t="shared" si="89"/>
        <v>#N/A</v>
      </c>
      <c r="W507" s="124" t="e">
        <f t="shared" si="89"/>
        <v>#N/A</v>
      </c>
      <c r="X507" s="124" t="e">
        <f t="shared" si="89"/>
        <v>#N/A</v>
      </c>
      <c r="Y507" s="124" t="e">
        <f t="shared" si="89"/>
        <v>#N/A</v>
      </c>
      <c r="Z507" s="124" t="e">
        <f t="shared" si="89"/>
        <v>#N/A</v>
      </c>
      <c r="AA507" s="124" t="e">
        <f t="shared" si="89"/>
        <v>#N/A</v>
      </c>
      <c r="AB507" s="124" t="e">
        <f t="shared" si="89"/>
        <v>#N/A</v>
      </c>
      <c r="AC507" s="124" t="e">
        <f t="shared" si="89"/>
        <v>#N/A</v>
      </c>
      <c r="AD507" s="124" t="e">
        <f t="shared" si="89"/>
        <v>#N/A</v>
      </c>
      <c r="AE507" s="124" t="e">
        <f t="shared" si="89"/>
        <v>#N/A</v>
      </c>
      <c r="AF507" s="124" t="e">
        <f t="shared" si="89"/>
        <v>#N/A</v>
      </c>
      <c r="AG507" s="124" t="e">
        <f t="shared" si="88"/>
        <v>#N/A</v>
      </c>
      <c r="AH507" s="124" t="e">
        <f t="shared" si="88"/>
        <v>#N/A</v>
      </c>
      <c r="AJ507" s="98"/>
      <c r="AK507" s="99"/>
      <c r="AL507" s="99"/>
      <c r="AM507" s="99"/>
      <c r="AN507" s="99"/>
      <c r="AO507" s="99"/>
      <c r="AP507" s="99"/>
      <c r="AQ507" s="99"/>
      <c r="AR507" s="99"/>
      <c r="AS507" s="99"/>
      <c r="AT507" s="99"/>
      <c r="AU507" s="2"/>
      <c r="AW507" s="99"/>
      <c r="AX507" s="99"/>
      <c r="AY507" s="99"/>
    </row>
    <row r="508" spans="2:51" s="3" customFormat="1" x14ac:dyDescent="0.2">
      <c r="B508" s="114" t="s">
        <v>161</v>
      </c>
      <c r="C508" s="115" t="s">
        <v>674</v>
      </c>
      <c r="D508" s="116">
        <v>12000</v>
      </c>
      <c r="E508" s="117" t="s">
        <v>136</v>
      </c>
      <c r="F508" s="118" t="s">
        <v>137</v>
      </c>
      <c r="G508" s="118" t="s">
        <v>138</v>
      </c>
      <c r="H508" s="119" t="s">
        <v>139</v>
      </c>
      <c r="I508" s="145">
        <v>12</v>
      </c>
      <c r="J508" s="120">
        <v>42688</v>
      </c>
      <c r="K508" s="120">
        <v>42688</v>
      </c>
      <c r="L508" s="119" t="s">
        <v>138</v>
      </c>
      <c r="M508" s="121">
        <f t="shared" si="81"/>
        <v>14000</v>
      </c>
      <c r="N508" s="121">
        <f t="shared" si="82"/>
        <v>11000</v>
      </c>
      <c r="O508" s="122" t="str">
        <f t="shared" si="83"/>
        <v>No Yes None 14000 11000</v>
      </c>
      <c r="P508" s="123">
        <f>IF(H508="Casement-slider",16,VLOOKUP(O508,'2. Version 5.0 Criteria'!$B$6:$D$39,3,FALSE))</f>
        <v>3</v>
      </c>
      <c r="Q508" s="124" t="e">
        <f t="shared" si="89"/>
        <v>#N/A</v>
      </c>
      <c r="R508" s="124" t="e">
        <f t="shared" si="89"/>
        <v>#N/A</v>
      </c>
      <c r="S508" s="124">
        <f t="shared" si="89"/>
        <v>12</v>
      </c>
      <c r="T508" s="124" t="e">
        <f t="shared" si="89"/>
        <v>#N/A</v>
      </c>
      <c r="U508" s="124" t="e">
        <f t="shared" si="89"/>
        <v>#N/A</v>
      </c>
      <c r="V508" s="124" t="e">
        <f t="shared" si="89"/>
        <v>#N/A</v>
      </c>
      <c r="W508" s="124" t="e">
        <f t="shared" si="89"/>
        <v>#N/A</v>
      </c>
      <c r="X508" s="124" t="e">
        <f t="shared" si="89"/>
        <v>#N/A</v>
      </c>
      <c r="Y508" s="124" t="e">
        <f t="shared" si="89"/>
        <v>#N/A</v>
      </c>
      <c r="Z508" s="124" t="e">
        <f t="shared" si="89"/>
        <v>#N/A</v>
      </c>
      <c r="AA508" s="124" t="e">
        <f t="shared" si="89"/>
        <v>#N/A</v>
      </c>
      <c r="AB508" s="124" t="e">
        <f t="shared" si="89"/>
        <v>#N/A</v>
      </c>
      <c r="AC508" s="124" t="e">
        <f t="shared" si="89"/>
        <v>#N/A</v>
      </c>
      <c r="AD508" s="124" t="e">
        <f t="shared" si="89"/>
        <v>#N/A</v>
      </c>
      <c r="AE508" s="124" t="e">
        <f t="shared" si="89"/>
        <v>#N/A</v>
      </c>
      <c r="AF508" s="124" t="e">
        <f t="shared" si="89"/>
        <v>#N/A</v>
      </c>
      <c r="AG508" s="124" t="e">
        <f t="shared" si="88"/>
        <v>#N/A</v>
      </c>
      <c r="AH508" s="124" t="e">
        <f t="shared" si="88"/>
        <v>#N/A</v>
      </c>
      <c r="AJ508" s="98"/>
      <c r="AK508" s="99"/>
      <c r="AL508" s="99"/>
      <c r="AM508" s="99"/>
      <c r="AN508" s="99"/>
      <c r="AO508" s="99"/>
      <c r="AP508" s="99"/>
      <c r="AQ508" s="99"/>
      <c r="AR508" s="99"/>
      <c r="AS508" s="99"/>
      <c r="AT508" s="99"/>
      <c r="AU508" s="2"/>
      <c r="AW508" s="99"/>
      <c r="AX508" s="99"/>
      <c r="AY508" s="99"/>
    </row>
    <row r="509" spans="2:51" s="3" customFormat="1" x14ac:dyDescent="0.2">
      <c r="B509" s="114" t="s">
        <v>161</v>
      </c>
      <c r="C509" s="115" t="s">
        <v>675</v>
      </c>
      <c r="D509" s="116">
        <v>12000</v>
      </c>
      <c r="E509" s="117" t="s">
        <v>136</v>
      </c>
      <c r="F509" s="118" t="s">
        <v>137</v>
      </c>
      <c r="G509" s="118" t="s">
        <v>138</v>
      </c>
      <c r="H509" s="119" t="s">
        <v>139</v>
      </c>
      <c r="I509" s="145">
        <v>12</v>
      </c>
      <c r="J509" s="120">
        <v>43784</v>
      </c>
      <c r="K509" s="120">
        <v>43776</v>
      </c>
      <c r="L509" s="119" t="s">
        <v>137</v>
      </c>
      <c r="M509" s="121">
        <f t="shared" si="81"/>
        <v>14000</v>
      </c>
      <c r="N509" s="121">
        <f t="shared" si="82"/>
        <v>11000</v>
      </c>
      <c r="O509" s="122" t="str">
        <f t="shared" si="83"/>
        <v>No Yes None 14000 11000</v>
      </c>
      <c r="P509" s="123">
        <f>IF(H509="Casement-slider",16,VLOOKUP(O509,'2. Version 5.0 Criteria'!$B$6:$D$39,3,FALSE))</f>
        <v>3</v>
      </c>
      <c r="Q509" s="124" t="e">
        <f t="shared" si="89"/>
        <v>#N/A</v>
      </c>
      <c r="R509" s="124" t="e">
        <f t="shared" si="89"/>
        <v>#N/A</v>
      </c>
      <c r="S509" s="124">
        <f t="shared" si="89"/>
        <v>12</v>
      </c>
      <c r="T509" s="124" t="e">
        <f t="shared" si="89"/>
        <v>#N/A</v>
      </c>
      <c r="U509" s="124" t="e">
        <f t="shared" si="89"/>
        <v>#N/A</v>
      </c>
      <c r="V509" s="124" t="e">
        <f t="shared" si="89"/>
        <v>#N/A</v>
      </c>
      <c r="W509" s="124" t="e">
        <f t="shared" si="89"/>
        <v>#N/A</v>
      </c>
      <c r="X509" s="124" t="e">
        <f t="shared" si="89"/>
        <v>#N/A</v>
      </c>
      <c r="Y509" s="124" t="e">
        <f t="shared" si="89"/>
        <v>#N/A</v>
      </c>
      <c r="Z509" s="124" t="e">
        <f t="shared" si="89"/>
        <v>#N/A</v>
      </c>
      <c r="AA509" s="124" t="e">
        <f t="shared" si="89"/>
        <v>#N/A</v>
      </c>
      <c r="AB509" s="124" t="e">
        <f t="shared" si="89"/>
        <v>#N/A</v>
      </c>
      <c r="AC509" s="124" t="e">
        <f t="shared" si="89"/>
        <v>#N/A</v>
      </c>
      <c r="AD509" s="124" t="e">
        <f t="shared" si="89"/>
        <v>#N/A</v>
      </c>
      <c r="AE509" s="124" t="e">
        <f t="shared" si="89"/>
        <v>#N/A</v>
      </c>
      <c r="AF509" s="124" t="e">
        <f t="shared" si="89"/>
        <v>#N/A</v>
      </c>
      <c r="AG509" s="124" t="e">
        <f t="shared" si="88"/>
        <v>#N/A</v>
      </c>
      <c r="AH509" s="124" t="e">
        <f t="shared" si="88"/>
        <v>#N/A</v>
      </c>
      <c r="AJ509" s="98"/>
      <c r="AK509" s="99"/>
      <c r="AL509" s="99"/>
      <c r="AM509" s="99"/>
      <c r="AN509" s="99"/>
      <c r="AO509" s="99"/>
      <c r="AP509" s="99"/>
      <c r="AQ509" s="99"/>
      <c r="AR509" s="99"/>
      <c r="AS509" s="99"/>
      <c r="AT509" s="99"/>
      <c r="AU509" s="2"/>
      <c r="AW509" s="99"/>
      <c r="AX509" s="99"/>
      <c r="AY509" s="99"/>
    </row>
    <row r="510" spans="2:51" s="3" customFormat="1" x14ac:dyDescent="0.2">
      <c r="B510" s="114" t="s">
        <v>161</v>
      </c>
      <c r="C510" s="115" t="s">
        <v>676</v>
      </c>
      <c r="D510" s="116">
        <v>12000</v>
      </c>
      <c r="E510" s="117" t="s">
        <v>136</v>
      </c>
      <c r="F510" s="118" t="s">
        <v>137</v>
      </c>
      <c r="G510" s="118" t="s">
        <v>138</v>
      </c>
      <c r="H510" s="119" t="s">
        <v>139</v>
      </c>
      <c r="I510" s="145">
        <v>12</v>
      </c>
      <c r="J510" s="120">
        <v>43784</v>
      </c>
      <c r="K510" s="120">
        <v>43776</v>
      </c>
      <c r="L510" s="119" t="s">
        <v>137</v>
      </c>
      <c r="M510" s="121">
        <f t="shared" si="81"/>
        <v>14000</v>
      </c>
      <c r="N510" s="121">
        <f t="shared" si="82"/>
        <v>11000</v>
      </c>
      <c r="O510" s="122" t="str">
        <f t="shared" si="83"/>
        <v>No Yes None 14000 11000</v>
      </c>
      <c r="P510" s="123">
        <f>IF(H510="Casement-slider",16,VLOOKUP(O510,'2. Version 5.0 Criteria'!$B$6:$D$39,3,FALSE))</f>
        <v>3</v>
      </c>
      <c r="Q510" s="124" t="e">
        <f t="shared" si="89"/>
        <v>#N/A</v>
      </c>
      <c r="R510" s="124" t="e">
        <f t="shared" si="89"/>
        <v>#N/A</v>
      </c>
      <c r="S510" s="124">
        <f t="shared" si="89"/>
        <v>12</v>
      </c>
      <c r="T510" s="124" t="e">
        <f t="shared" si="89"/>
        <v>#N/A</v>
      </c>
      <c r="U510" s="124" t="e">
        <f t="shared" si="89"/>
        <v>#N/A</v>
      </c>
      <c r="V510" s="124" t="e">
        <f t="shared" si="89"/>
        <v>#N/A</v>
      </c>
      <c r="W510" s="124" t="e">
        <f t="shared" si="89"/>
        <v>#N/A</v>
      </c>
      <c r="X510" s="124" t="e">
        <f t="shared" si="89"/>
        <v>#N/A</v>
      </c>
      <c r="Y510" s="124" t="e">
        <f t="shared" si="89"/>
        <v>#N/A</v>
      </c>
      <c r="Z510" s="124" t="e">
        <f t="shared" si="89"/>
        <v>#N/A</v>
      </c>
      <c r="AA510" s="124" t="e">
        <f t="shared" si="89"/>
        <v>#N/A</v>
      </c>
      <c r="AB510" s="124" t="e">
        <f t="shared" si="89"/>
        <v>#N/A</v>
      </c>
      <c r="AC510" s="124" t="e">
        <f t="shared" si="89"/>
        <v>#N/A</v>
      </c>
      <c r="AD510" s="124" t="e">
        <f t="shared" si="89"/>
        <v>#N/A</v>
      </c>
      <c r="AE510" s="124" t="e">
        <f t="shared" si="89"/>
        <v>#N/A</v>
      </c>
      <c r="AF510" s="124" t="e">
        <f t="shared" si="89"/>
        <v>#N/A</v>
      </c>
      <c r="AG510" s="124" t="e">
        <f t="shared" si="88"/>
        <v>#N/A</v>
      </c>
      <c r="AH510" s="124" t="e">
        <f t="shared" si="88"/>
        <v>#N/A</v>
      </c>
      <c r="AJ510" s="98"/>
      <c r="AK510" s="99"/>
      <c r="AL510" s="99"/>
      <c r="AM510" s="99"/>
      <c r="AN510" s="99"/>
      <c r="AO510" s="99"/>
      <c r="AP510" s="99"/>
      <c r="AQ510" s="99"/>
      <c r="AR510" s="99"/>
      <c r="AS510" s="99"/>
      <c r="AT510" s="99"/>
      <c r="AU510" s="2"/>
      <c r="AW510" s="99"/>
      <c r="AX510" s="99"/>
      <c r="AY510" s="99"/>
    </row>
    <row r="511" spans="2:51" s="3" customFormat="1" x14ac:dyDescent="0.2">
      <c r="B511" s="114" t="s">
        <v>677</v>
      </c>
      <c r="C511" s="115" t="s">
        <v>678</v>
      </c>
      <c r="D511" s="116">
        <v>12000</v>
      </c>
      <c r="E511" s="117" t="s">
        <v>136</v>
      </c>
      <c r="F511" s="118" t="s">
        <v>137</v>
      </c>
      <c r="G511" s="118" t="s">
        <v>138</v>
      </c>
      <c r="H511" s="119" t="s">
        <v>139</v>
      </c>
      <c r="I511" s="145">
        <v>12</v>
      </c>
      <c r="J511" s="120">
        <v>44536</v>
      </c>
      <c r="K511" s="120">
        <v>44536</v>
      </c>
      <c r="L511" s="119" t="s">
        <v>138</v>
      </c>
      <c r="M511" s="121">
        <f t="shared" si="81"/>
        <v>14000</v>
      </c>
      <c r="N511" s="121">
        <f t="shared" si="82"/>
        <v>11000</v>
      </c>
      <c r="O511" s="122" t="str">
        <f t="shared" si="83"/>
        <v>No Yes None 14000 11000</v>
      </c>
      <c r="P511" s="123">
        <f>IF(H511="Casement-slider",16,VLOOKUP(O511,'2. Version 5.0 Criteria'!$B$6:$D$39,3,FALSE))</f>
        <v>3</v>
      </c>
      <c r="Q511" s="124" t="e">
        <f t="shared" si="89"/>
        <v>#N/A</v>
      </c>
      <c r="R511" s="124" t="e">
        <f t="shared" si="89"/>
        <v>#N/A</v>
      </c>
      <c r="S511" s="124">
        <f t="shared" si="89"/>
        <v>12</v>
      </c>
      <c r="T511" s="124" t="e">
        <f t="shared" si="89"/>
        <v>#N/A</v>
      </c>
      <c r="U511" s="124" t="e">
        <f t="shared" si="89"/>
        <v>#N/A</v>
      </c>
      <c r="V511" s="124" t="e">
        <f t="shared" si="89"/>
        <v>#N/A</v>
      </c>
      <c r="W511" s="124" t="e">
        <f t="shared" si="89"/>
        <v>#N/A</v>
      </c>
      <c r="X511" s="124" t="e">
        <f t="shared" si="89"/>
        <v>#N/A</v>
      </c>
      <c r="Y511" s="124" t="e">
        <f t="shared" si="89"/>
        <v>#N/A</v>
      </c>
      <c r="Z511" s="124" t="e">
        <f t="shared" si="89"/>
        <v>#N/A</v>
      </c>
      <c r="AA511" s="124" t="e">
        <f t="shared" si="89"/>
        <v>#N/A</v>
      </c>
      <c r="AB511" s="124" t="e">
        <f t="shared" si="89"/>
        <v>#N/A</v>
      </c>
      <c r="AC511" s="124" t="e">
        <f t="shared" si="89"/>
        <v>#N/A</v>
      </c>
      <c r="AD511" s="124" t="e">
        <f t="shared" si="89"/>
        <v>#N/A</v>
      </c>
      <c r="AE511" s="124" t="e">
        <f t="shared" si="89"/>
        <v>#N/A</v>
      </c>
      <c r="AF511" s="124" t="e">
        <f t="shared" si="89"/>
        <v>#N/A</v>
      </c>
      <c r="AG511" s="124" t="e">
        <f t="shared" si="88"/>
        <v>#N/A</v>
      </c>
      <c r="AH511" s="124" t="e">
        <f t="shared" si="88"/>
        <v>#N/A</v>
      </c>
      <c r="AJ511" s="98"/>
      <c r="AK511" s="99"/>
      <c r="AL511" s="99"/>
      <c r="AM511" s="99"/>
      <c r="AN511" s="99"/>
      <c r="AO511" s="99"/>
      <c r="AP511" s="99"/>
      <c r="AQ511" s="99"/>
      <c r="AR511" s="99"/>
      <c r="AS511" s="99"/>
      <c r="AT511" s="99"/>
      <c r="AU511" s="2"/>
      <c r="AW511" s="99"/>
      <c r="AX511" s="99"/>
      <c r="AY511" s="99"/>
    </row>
    <row r="512" spans="2:51" s="3" customFormat="1" x14ac:dyDescent="0.2">
      <c r="B512" s="114" t="s">
        <v>165</v>
      </c>
      <c r="C512" s="115" t="s">
        <v>679</v>
      </c>
      <c r="D512" s="116">
        <v>12000</v>
      </c>
      <c r="E512" s="117" t="s">
        <v>136</v>
      </c>
      <c r="F512" s="118" t="s">
        <v>137</v>
      </c>
      <c r="G512" s="118" t="s">
        <v>138</v>
      </c>
      <c r="H512" s="119" t="s">
        <v>139</v>
      </c>
      <c r="I512" s="145">
        <v>12</v>
      </c>
      <c r="J512" s="120">
        <v>42531</v>
      </c>
      <c r="K512" s="120">
        <v>42536</v>
      </c>
      <c r="L512" s="119" t="s">
        <v>138</v>
      </c>
      <c r="M512" s="121">
        <f t="shared" si="81"/>
        <v>14000</v>
      </c>
      <c r="N512" s="121">
        <f t="shared" si="82"/>
        <v>11000</v>
      </c>
      <c r="O512" s="122" t="str">
        <f t="shared" si="83"/>
        <v>No Yes None 14000 11000</v>
      </c>
      <c r="P512" s="123">
        <f>IF(H512="Casement-slider",16,VLOOKUP(O512,'2. Version 5.0 Criteria'!$B$6:$D$39,3,FALSE))</f>
        <v>3</v>
      </c>
      <c r="Q512" s="124" t="e">
        <f t="shared" si="89"/>
        <v>#N/A</v>
      </c>
      <c r="R512" s="124" t="e">
        <f t="shared" si="89"/>
        <v>#N/A</v>
      </c>
      <c r="S512" s="124">
        <f t="shared" si="89"/>
        <v>12</v>
      </c>
      <c r="T512" s="124" t="e">
        <f t="shared" si="89"/>
        <v>#N/A</v>
      </c>
      <c r="U512" s="124" t="e">
        <f t="shared" si="89"/>
        <v>#N/A</v>
      </c>
      <c r="V512" s="124" t="e">
        <f t="shared" si="89"/>
        <v>#N/A</v>
      </c>
      <c r="W512" s="124" t="e">
        <f t="shared" si="89"/>
        <v>#N/A</v>
      </c>
      <c r="X512" s="124" t="e">
        <f t="shared" si="89"/>
        <v>#N/A</v>
      </c>
      <c r="Y512" s="124" t="e">
        <f t="shared" si="89"/>
        <v>#N/A</v>
      </c>
      <c r="Z512" s="124" t="e">
        <f t="shared" si="89"/>
        <v>#N/A</v>
      </c>
      <c r="AA512" s="124" t="e">
        <f t="shared" si="89"/>
        <v>#N/A</v>
      </c>
      <c r="AB512" s="124" t="e">
        <f t="shared" si="89"/>
        <v>#N/A</v>
      </c>
      <c r="AC512" s="124" t="e">
        <f t="shared" si="89"/>
        <v>#N/A</v>
      </c>
      <c r="AD512" s="124" t="e">
        <f t="shared" si="89"/>
        <v>#N/A</v>
      </c>
      <c r="AE512" s="124" t="e">
        <f t="shared" si="89"/>
        <v>#N/A</v>
      </c>
      <c r="AF512" s="124" t="e">
        <f t="shared" ref="AF512:AH527" si="90">IF($P512=AF$3, $I512, NA())</f>
        <v>#N/A</v>
      </c>
      <c r="AG512" s="124" t="e">
        <f t="shared" si="90"/>
        <v>#N/A</v>
      </c>
      <c r="AH512" s="124" t="e">
        <f t="shared" si="90"/>
        <v>#N/A</v>
      </c>
      <c r="AJ512" s="98"/>
      <c r="AK512" s="99"/>
      <c r="AL512" s="99"/>
      <c r="AM512" s="99"/>
      <c r="AN512" s="99"/>
      <c r="AO512" s="99"/>
      <c r="AP512" s="99"/>
      <c r="AQ512" s="99"/>
      <c r="AR512" s="99"/>
      <c r="AS512" s="99"/>
      <c r="AT512" s="99"/>
      <c r="AU512" s="2"/>
      <c r="AW512" s="99"/>
      <c r="AX512" s="99"/>
      <c r="AY512" s="99"/>
    </row>
    <row r="513" spans="2:51" s="3" customFormat="1" x14ac:dyDescent="0.2">
      <c r="B513" s="114" t="s">
        <v>165</v>
      </c>
      <c r="C513" s="115" t="s">
        <v>680</v>
      </c>
      <c r="D513" s="116">
        <v>12000</v>
      </c>
      <c r="E513" s="117" t="s">
        <v>136</v>
      </c>
      <c r="F513" s="118" t="s">
        <v>137</v>
      </c>
      <c r="G513" s="118" t="s">
        <v>138</v>
      </c>
      <c r="H513" s="119" t="s">
        <v>139</v>
      </c>
      <c r="I513" s="145">
        <v>12</v>
      </c>
      <c r="J513" s="120">
        <v>42353</v>
      </c>
      <c r="K513" s="120">
        <v>42361</v>
      </c>
      <c r="L513" s="119" t="s">
        <v>137</v>
      </c>
      <c r="M513" s="121">
        <f t="shared" si="81"/>
        <v>14000</v>
      </c>
      <c r="N513" s="121">
        <f t="shared" si="82"/>
        <v>11000</v>
      </c>
      <c r="O513" s="122" t="str">
        <f t="shared" si="83"/>
        <v>No Yes None 14000 11000</v>
      </c>
      <c r="P513" s="123">
        <f>IF(H513="Casement-slider",16,VLOOKUP(O513,'2. Version 5.0 Criteria'!$B$6:$D$39,3,FALSE))</f>
        <v>3</v>
      </c>
      <c r="Q513" s="124" t="e">
        <f t="shared" ref="Q513:AF528" si="91">IF($P513=Q$3, $I513, NA())</f>
        <v>#N/A</v>
      </c>
      <c r="R513" s="124" t="e">
        <f t="shared" si="91"/>
        <v>#N/A</v>
      </c>
      <c r="S513" s="124">
        <f t="shared" si="91"/>
        <v>12</v>
      </c>
      <c r="T513" s="124" t="e">
        <f t="shared" si="91"/>
        <v>#N/A</v>
      </c>
      <c r="U513" s="124" t="e">
        <f t="shared" si="91"/>
        <v>#N/A</v>
      </c>
      <c r="V513" s="124" t="e">
        <f t="shared" si="91"/>
        <v>#N/A</v>
      </c>
      <c r="W513" s="124" t="e">
        <f t="shared" si="91"/>
        <v>#N/A</v>
      </c>
      <c r="X513" s="124" t="e">
        <f t="shared" si="91"/>
        <v>#N/A</v>
      </c>
      <c r="Y513" s="124" t="e">
        <f t="shared" si="91"/>
        <v>#N/A</v>
      </c>
      <c r="Z513" s="124" t="e">
        <f t="shared" si="91"/>
        <v>#N/A</v>
      </c>
      <c r="AA513" s="124" t="e">
        <f t="shared" si="91"/>
        <v>#N/A</v>
      </c>
      <c r="AB513" s="124" t="e">
        <f t="shared" si="91"/>
        <v>#N/A</v>
      </c>
      <c r="AC513" s="124" t="e">
        <f t="shared" si="91"/>
        <v>#N/A</v>
      </c>
      <c r="AD513" s="124" t="e">
        <f t="shared" si="91"/>
        <v>#N/A</v>
      </c>
      <c r="AE513" s="124" t="e">
        <f t="shared" si="91"/>
        <v>#N/A</v>
      </c>
      <c r="AF513" s="124" t="e">
        <f t="shared" si="91"/>
        <v>#N/A</v>
      </c>
      <c r="AG513" s="124" t="e">
        <f t="shared" si="90"/>
        <v>#N/A</v>
      </c>
      <c r="AH513" s="124" t="e">
        <f t="shared" si="90"/>
        <v>#N/A</v>
      </c>
      <c r="AJ513" s="98"/>
      <c r="AK513" s="99"/>
      <c r="AL513" s="99"/>
      <c r="AM513" s="99"/>
      <c r="AN513" s="99"/>
      <c r="AO513" s="99"/>
      <c r="AP513" s="99"/>
      <c r="AQ513" s="99"/>
      <c r="AR513" s="99"/>
      <c r="AS513" s="99"/>
      <c r="AT513" s="99"/>
      <c r="AU513" s="2"/>
      <c r="AW513" s="99"/>
      <c r="AX513" s="99"/>
      <c r="AY513" s="99"/>
    </row>
    <row r="514" spans="2:51" s="3" customFormat="1" x14ac:dyDescent="0.2">
      <c r="B514" s="114" t="s">
        <v>165</v>
      </c>
      <c r="C514" s="115" t="s">
        <v>681</v>
      </c>
      <c r="D514" s="116">
        <v>12000</v>
      </c>
      <c r="E514" s="117" t="s">
        <v>136</v>
      </c>
      <c r="F514" s="118" t="s">
        <v>137</v>
      </c>
      <c r="G514" s="118" t="s">
        <v>138</v>
      </c>
      <c r="H514" s="119" t="s">
        <v>139</v>
      </c>
      <c r="I514" s="145">
        <v>12</v>
      </c>
      <c r="J514" s="120">
        <v>42696</v>
      </c>
      <c r="K514" s="120">
        <v>42696</v>
      </c>
      <c r="L514" s="119" t="s">
        <v>137</v>
      </c>
      <c r="M514" s="121">
        <f t="shared" si="81"/>
        <v>14000</v>
      </c>
      <c r="N514" s="121">
        <f t="shared" si="82"/>
        <v>11000</v>
      </c>
      <c r="O514" s="122" t="str">
        <f t="shared" si="83"/>
        <v>No Yes None 14000 11000</v>
      </c>
      <c r="P514" s="123">
        <f>IF(H514="Casement-slider",16,VLOOKUP(O514,'2. Version 5.0 Criteria'!$B$6:$D$39,3,FALSE))</f>
        <v>3</v>
      </c>
      <c r="Q514" s="124" t="e">
        <f t="shared" si="91"/>
        <v>#N/A</v>
      </c>
      <c r="R514" s="124" t="e">
        <f t="shared" si="91"/>
        <v>#N/A</v>
      </c>
      <c r="S514" s="124">
        <f t="shared" si="91"/>
        <v>12</v>
      </c>
      <c r="T514" s="124" t="e">
        <f t="shared" si="91"/>
        <v>#N/A</v>
      </c>
      <c r="U514" s="124" t="e">
        <f t="shared" si="91"/>
        <v>#N/A</v>
      </c>
      <c r="V514" s="124" t="e">
        <f t="shared" si="91"/>
        <v>#N/A</v>
      </c>
      <c r="W514" s="124" t="e">
        <f t="shared" si="91"/>
        <v>#N/A</v>
      </c>
      <c r="X514" s="124" t="e">
        <f t="shared" si="91"/>
        <v>#N/A</v>
      </c>
      <c r="Y514" s="124" t="e">
        <f t="shared" si="91"/>
        <v>#N/A</v>
      </c>
      <c r="Z514" s="124" t="e">
        <f t="shared" si="91"/>
        <v>#N/A</v>
      </c>
      <c r="AA514" s="124" t="e">
        <f t="shared" si="91"/>
        <v>#N/A</v>
      </c>
      <c r="AB514" s="124" t="e">
        <f t="shared" si="91"/>
        <v>#N/A</v>
      </c>
      <c r="AC514" s="124" t="e">
        <f t="shared" si="91"/>
        <v>#N/A</v>
      </c>
      <c r="AD514" s="124" t="e">
        <f t="shared" si="91"/>
        <v>#N/A</v>
      </c>
      <c r="AE514" s="124" t="e">
        <f t="shared" si="91"/>
        <v>#N/A</v>
      </c>
      <c r="AF514" s="124" t="e">
        <f t="shared" si="91"/>
        <v>#N/A</v>
      </c>
      <c r="AG514" s="124" t="e">
        <f t="shared" si="90"/>
        <v>#N/A</v>
      </c>
      <c r="AH514" s="124" t="e">
        <f t="shared" si="90"/>
        <v>#N/A</v>
      </c>
      <c r="AJ514" s="98"/>
      <c r="AK514" s="99"/>
      <c r="AL514" s="99"/>
      <c r="AM514" s="99"/>
      <c r="AN514" s="99"/>
      <c r="AO514" s="99"/>
      <c r="AP514" s="99"/>
      <c r="AQ514" s="99"/>
      <c r="AR514" s="99"/>
      <c r="AS514" s="99"/>
      <c r="AT514" s="99"/>
      <c r="AU514" s="2"/>
      <c r="AW514" s="99"/>
      <c r="AX514" s="99"/>
      <c r="AY514" s="99"/>
    </row>
    <row r="515" spans="2:51" s="3" customFormat="1" x14ac:dyDescent="0.2">
      <c r="B515" s="114" t="s">
        <v>165</v>
      </c>
      <c r="C515" s="115" t="s">
        <v>682</v>
      </c>
      <c r="D515" s="116">
        <v>12000</v>
      </c>
      <c r="E515" s="117" t="s">
        <v>136</v>
      </c>
      <c r="F515" s="118" t="s">
        <v>137</v>
      </c>
      <c r="G515" s="118" t="s">
        <v>138</v>
      </c>
      <c r="H515" s="119" t="s">
        <v>139</v>
      </c>
      <c r="I515" s="145">
        <v>12</v>
      </c>
      <c r="J515" s="120">
        <v>42711</v>
      </c>
      <c r="K515" s="120">
        <v>42712</v>
      </c>
      <c r="L515" s="119" t="s">
        <v>137</v>
      </c>
      <c r="M515" s="121">
        <f t="shared" si="81"/>
        <v>14000</v>
      </c>
      <c r="N515" s="121">
        <f t="shared" si="82"/>
        <v>11000</v>
      </c>
      <c r="O515" s="122" t="str">
        <f t="shared" si="83"/>
        <v>No Yes None 14000 11000</v>
      </c>
      <c r="P515" s="123">
        <f>IF(H515="Casement-slider",16,VLOOKUP(O515,'2. Version 5.0 Criteria'!$B$6:$D$39,3,FALSE))</f>
        <v>3</v>
      </c>
      <c r="Q515" s="124" t="e">
        <f t="shared" si="91"/>
        <v>#N/A</v>
      </c>
      <c r="R515" s="124" t="e">
        <f t="shared" si="91"/>
        <v>#N/A</v>
      </c>
      <c r="S515" s="124">
        <f t="shared" si="91"/>
        <v>12</v>
      </c>
      <c r="T515" s="124" t="e">
        <f t="shared" si="91"/>
        <v>#N/A</v>
      </c>
      <c r="U515" s="124" t="e">
        <f t="shared" si="91"/>
        <v>#N/A</v>
      </c>
      <c r="V515" s="124" t="e">
        <f t="shared" si="91"/>
        <v>#N/A</v>
      </c>
      <c r="W515" s="124" t="e">
        <f t="shared" si="91"/>
        <v>#N/A</v>
      </c>
      <c r="X515" s="124" t="e">
        <f t="shared" si="91"/>
        <v>#N/A</v>
      </c>
      <c r="Y515" s="124" t="e">
        <f t="shared" si="91"/>
        <v>#N/A</v>
      </c>
      <c r="Z515" s="124" t="e">
        <f t="shared" si="91"/>
        <v>#N/A</v>
      </c>
      <c r="AA515" s="124" t="e">
        <f t="shared" si="91"/>
        <v>#N/A</v>
      </c>
      <c r="AB515" s="124" t="e">
        <f t="shared" si="91"/>
        <v>#N/A</v>
      </c>
      <c r="AC515" s="124" t="e">
        <f t="shared" si="91"/>
        <v>#N/A</v>
      </c>
      <c r="AD515" s="124" t="e">
        <f t="shared" si="91"/>
        <v>#N/A</v>
      </c>
      <c r="AE515" s="124" t="e">
        <f t="shared" si="91"/>
        <v>#N/A</v>
      </c>
      <c r="AF515" s="124" t="e">
        <f t="shared" si="91"/>
        <v>#N/A</v>
      </c>
      <c r="AG515" s="124" t="e">
        <f t="shared" si="90"/>
        <v>#N/A</v>
      </c>
      <c r="AH515" s="124" t="e">
        <f t="shared" si="90"/>
        <v>#N/A</v>
      </c>
      <c r="AJ515" s="98"/>
      <c r="AK515" s="99"/>
      <c r="AL515" s="99"/>
      <c r="AM515" s="99"/>
      <c r="AN515" s="99"/>
      <c r="AO515" s="99"/>
      <c r="AP515" s="99"/>
      <c r="AQ515" s="99"/>
      <c r="AR515" s="99"/>
      <c r="AS515" s="99"/>
      <c r="AT515" s="99"/>
      <c r="AU515" s="2"/>
      <c r="AW515" s="99"/>
      <c r="AX515" s="99"/>
      <c r="AY515" s="99"/>
    </row>
    <row r="516" spans="2:51" s="3" customFormat="1" x14ac:dyDescent="0.2">
      <c r="B516" s="114" t="s">
        <v>165</v>
      </c>
      <c r="C516" s="115" t="s">
        <v>683</v>
      </c>
      <c r="D516" s="116">
        <v>12000</v>
      </c>
      <c r="E516" s="117" t="s">
        <v>136</v>
      </c>
      <c r="F516" s="118" t="s">
        <v>137</v>
      </c>
      <c r="G516" s="118" t="s">
        <v>138</v>
      </c>
      <c r="H516" s="119" t="s">
        <v>139</v>
      </c>
      <c r="I516" s="145">
        <v>12</v>
      </c>
      <c r="J516" s="120">
        <v>43405</v>
      </c>
      <c r="K516" s="120">
        <v>43412</v>
      </c>
      <c r="L516" s="119" t="s">
        <v>137</v>
      </c>
      <c r="M516" s="121">
        <f t="shared" si="81"/>
        <v>14000</v>
      </c>
      <c r="N516" s="121">
        <f t="shared" si="82"/>
        <v>11000</v>
      </c>
      <c r="O516" s="122" t="str">
        <f t="shared" si="83"/>
        <v>No Yes None 14000 11000</v>
      </c>
      <c r="P516" s="123">
        <f>IF(H516="Casement-slider",16,VLOOKUP(O516,'2. Version 5.0 Criteria'!$B$6:$D$39,3,FALSE))</f>
        <v>3</v>
      </c>
      <c r="Q516" s="124" t="e">
        <f t="shared" si="91"/>
        <v>#N/A</v>
      </c>
      <c r="R516" s="124" t="e">
        <f t="shared" si="91"/>
        <v>#N/A</v>
      </c>
      <c r="S516" s="124">
        <f t="shared" si="91"/>
        <v>12</v>
      </c>
      <c r="T516" s="124" t="e">
        <f t="shared" si="91"/>
        <v>#N/A</v>
      </c>
      <c r="U516" s="124" t="e">
        <f t="shared" si="91"/>
        <v>#N/A</v>
      </c>
      <c r="V516" s="124" t="e">
        <f t="shared" si="91"/>
        <v>#N/A</v>
      </c>
      <c r="W516" s="124" t="e">
        <f t="shared" si="91"/>
        <v>#N/A</v>
      </c>
      <c r="X516" s="124" t="e">
        <f t="shared" si="91"/>
        <v>#N/A</v>
      </c>
      <c r="Y516" s="124" t="e">
        <f t="shared" si="91"/>
        <v>#N/A</v>
      </c>
      <c r="Z516" s="124" t="e">
        <f t="shared" si="91"/>
        <v>#N/A</v>
      </c>
      <c r="AA516" s="124" t="e">
        <f t="shared" si="91"/>
        <v>#N/A</v>
      </c>
      <c r="AB516" s="124" t="e">
        <f t="shared" si="91"/>
        <v>#N/A</v>
      </c>
      <c r="AC516" s="124" t="e">
        <f t="shared" si="91"/>
        <v>#N/A</v>
      </c>
      <c r="AD516" s="124" t="e">
        <f t="shared" si="91"/>
        <v>#N/A</v>
      </c>
      <c r="AE516" s="124" t="e">
        <f t="shared" si="91"/>
        <v>#N/A</v>
      </c>
      <c r="AF516" s="124" t="e">
        <f t="shared" si="91"/>
        <v>#N/A</v>
      </c>
      <c r="AG516" s="124" t="e">
        <f t="shared" si="90"/>
        <v>#N/A</v>
      </c>
      <c r="AH516" s="124" t="e">
        <f t="shared" si="90"/>
        <v>#N/A</v>
      </c>
      <c r="AJ516" s="98"/>
      <c r="AK516" s="99"/>
      <c r="AL516" s="99"/>
      <c r="AM516" s="99"/>
      <c r="AN516" s="99"/>
      <c r="AO516" s="99"/>
      <c r="AP516" s="99"/>
      <c r="AQ516" s="99"/>
      <c r="AR516" s="99"/>
      <c r="AS516" s="99"/>
      <c r="AT516" s="99"/>
      <c r="AU516" s="2"/>
      <c r="AW516" s="99"/>
      <c r="AX516" s="99"/>
      <c r="AY516" s="99"/>
    </row>
    <row r="517" spans="2:51" s="3" customFormat="1" x14ac:dyDescent="0.2">
      <c r="B517" s="114" t="s">
        <v>165</v>
      </c>
      <c r="C517" s="115" t="s">
        <v>683</v>
      </c>
      <c r="D517" s="116">
        <v>12000</v>
      </c>
      <c r="E517" s="117" t="s">
        <v>136</v>
      </c>
      <c r="F517" s="118" t="s">
        <v>137</v>
      </c>
      <c r="G517" s="118" t="s">
        <v>138</v>
      </c>
      <c r="H517" s="119" t="s">
        <v>139</v>
      </c>
      <c r="I517" s="145">
        <v>12</v>
      </c>
      <c r="J517" s="120">
        <v>44513</v>
      </c>
      <c r="K517" s="120">
        <v>44540</v>
      </c>
      <c r="L517" s="119" t="s">
        <v>137</v>
      </c>
      <c r="M517" s="121">
        <f t="shared" ref="M517:M580" si="92">IF(IF(D517&lt;6000,6000,IF(D517&lt;8000,8000,IF(D517&lt;11000,11000,IF(D517&lt;14000,14000,IF(D517&lt;20000,20000,IF(D517&lt;28000,28000))))))&lt;&gt;FALSE(),
IF(D517&lt;6000,6000,IF(D517&lt;8000,8000,IF(D517&lt;11000,11000,IF(D517&lt;14000,14000,IF(D517&lt;20000,20000,IF(D517&lt;28000,28000)))))),
"")</f>
        <v>14000</v>
      </c>
      <c r="N517" s="121">
        <f t="shared" ref="N517:N580" si="93">IF(IF(D517&gt;=28000,28000,IF(D517&gt;=20000,20000,IF(D517&gt;=14000,14000,IF(D517&gt;=11000,11000,IF(D517&gt;=8000,8000,IF(D517&gt;=6000,6000))))))&lt;&gt;FALSE(),
IF(D517&gt;=28000,28000,IF(D517&gt;=20000,20000,IF(D517&gt;=14000,14000,IF(D517&gt;=11000,11000,IF(D517&gt;=8000,8000,IF(D517&gt;=6000,6000)))))),"")</f>
        <v>11000</v>
      </c>
      <c r="O517" s="122" t="str">
        <f t="shared" ref="O517:O580" si="94">CONCATENATE(F517," ",G517," ",H517," ",M517," ",N517)</f>
        <v>No Yes None 14000 11000</v>
      </c>
      <c r="P517" s="123">
        <f>IF(H517="Casement-slider",16,VLOOKUP(O517,'2. Version 5.0 Criteria'!$B$6:$D$39,3,FALSE))</f>
        <v>3</v>
      </c>
      <c r="Q517" s="124" t="e">
        <f t="shared" si="91"/>
        <v>#N/A</v>
      </c>
      <c r="R517" s="124" t="e">
        <f t="shared" si="91"/>
        <v>#N/A</v>
      </c>
      <c r="S517" s="124">
        <f t="shared" si="91"/>
        <v>12</v>
      </c>
      <c r="T517" s="124" t="e">
        <f t="shared" si="91"/>
        <v>#N/A</v>
      </c>
      <c r="U517" s="124" t="e">
        <f t="shared" si="91"/>
        <v>#N/A</v>
      </c>
      <c r="V517" s="124" t="e">
        <f t="shared" si="91"/>
        <v>#N/A</v>
      </c>
      <c r="W517" s="124" t="e">
        <f t="shared" si="91"/>
        <v>#N/A</v>
      </c>
      <c r="X517" s="124" t="e">
        <f t="shared" si="91"/>
        <v>#N/A</v>
      </c>
      <c r="Y517" s="124" t="e">
        <f t="shared" si="91"/>
        <v>#N/A</v>
      </c>
      <c r="Z517" s="124" t="e">
        <f t="shared" si="91"/>
        <v>#N/A</v>
      </c>
      <c r="AA517" s="124" t="e">
        <f t="shared" si="91"/>
        <v>#N/A</v>
      </c>
      <c r="AB517" s="124" t="e">
        <f t="shared" si="91"/>
        <v>#N/A</v>
      </c>
      <c r="AC517" s="124" t="e">
        <f t="shared" si="91"/>
        <v>#N/A</v>
      </c>
      <c r="AD517" s="124" t="e">
        <f t="shared" si="91"/>
        <v>#N/A</v>
      </c>
      <c r="AE517" s="124" t="e">
        <f t="shared" si="91"/>
        <v>#N/A</v>
      </c>
      <c r="AF517" s="124" t="e">
        <f t="shared" si="91"/>
        <v>#N/A</v>
      </c>
      <c r="AG517" s="124" t="e">
        <f t="shared" si="90"/>
        <v>#N/A</v>
      </c>
      <c r="AH517" s="124" t="e">
        <f t="shared" si="90"/>
        <v>#N/A</v>
      </c>
      <c r="AJ517" s="98"/>
      <c r="AK517" s="99"/>
      <c r="AL517" s="99"/>
      <c r="AM517" s="99"/>
      <c r="AN517" s="99"/>
      <c r="AO517" s="99"/>
      <c r="AP517" s="99"/>
      <c r="AQ517" s="99"/>
      <c r="AR517" s="99"/>
      <c r="AS517" s="99"/>
      <c r="AT517" s="99"/>
      <c r="AU517" s="2"/>
      <c r="AW517" s="99"/>
      <c r="AX517" s="99"/>
      <c r="AY517" s="99"/>
    </row>
    <row r="518" spans="2:51" s="3" customFormat="1" x14ac:dyDescent="0.2">
      <c r="B518" s="114" t="s">
        <v>165</v>
      </c>
      <c r="C518" s="115" t="s">
        <v>684</v>
      </c>
      <c r="D518" s="116">
        <v>12000</v>
      </c>
      <c r="E518" s="117" t="s">
        <v>136</v>
      </c>
      <c r="F518" s="118" t="s">
        <v>137</v>
      </c>
      <c r="G518" s="118" t="s">
        <v>138</v>
      </c>
      <c r="H518" s="119" t="s">
        <v>139</v>
      </c>
      <c r="I518" s="145">
        <v>12</v>
      </c>
      <c r="J518" s="120">
        <v>43812</v>
      </c>
      <c r="K518" s="120">
        <v>43812</v>
      </c>
      <c r="L518" s="119" t="s">
        <v>137</v>
      </c>
      <c r="M518" s="121">
        <f t="shared" si="92"/>
        <v>14000</v>
      </c>
      <c r="N518" s="121">
        <f t="shared" si="93"/>
        <v>11000</v>
      </c>
      <c r="O518" s="122" t="str">
        <f t="shared" si="94"/>
        <v>No Yes None 14000 11000</v>
      </c>
      <c r="P518" s="123">
        <f>IF(H518="Casement-slider",16,VLOOKUP(O518,'2. Version 5.0 Criteria'!$B$6:$D$39,3,FALSE))</f>
        <v>3</v>
      </c>
      <c r="Q518" s="124" t="e">
        <f t="shared" si="91"/>
        <v>#N/A</v>
      </c>
      <c r="R518" s="124" t="e">
        <f t="shared" si="91"/>
        <v>#N/A</v>
      </c>
      <c r="S518" s="124">
        <f t="shared" si="91"/>
        <v>12</v>
      </c>
      <c r="T518" s="124" t="e">
        <f t="shared" si="91"/>
        <v>#N/A</v>
      </c>
      <c r="U518" s="124" t="e">
        <f t="shared" si="91"/>
        <v>#N/A</v>
      </c>
      <c r="V518" s="124" t="e">
        <f t="shared" si="91"/>
        <v>#N/A</v>
      </c>
      <c r="W518" s="124" t="e">
        <f t="shared" si="91"/>
        <v>#N/A</v>
      </c>
      <c r="X518" s="124" t="e">
        <f t="shared" si="91"/>
        <v>#N/A</v>
      </c>
      <c r="Y518" s="124" t="e">
        <f t="shared" si="91"/>
        <v>#N/A</v>
      </c>
      <c r="Z518" s="124" t="e">
        <f t="shared" si="91"/>
        <v>#N/A</v>
      </c>
      <c r="AA518" s="124" t="e">
        <f t="shared" si="91"/>
        <v>#N/A</v>
      </c>
      <c r="AB518" s="124" t="e">
        <f t="shared" si="91"/>
        <v>#N/A</v>
      </c>
      <c r="AC518" s="124" t="e">
        <f t="shared" si="91"/>
        <v>#N/A</v>
      </c>
      <c r="AD518" s="124" t="e">
        <f t="shared" si="91"/>
        <v>#N/A</v>
      </c>
      <c r="AE518" s="124" t="e">
        <f t="shared" si="91"/>
        <v>#N/A</v>
      </c>
      <c r="AF518" s="124" t="e">
        <f t="shared" si="91"/>
        <v>#N/A</v>
      </c>
      <c r="AG518" s="124" t="e">
        <f t="shared" si="90"/>
        <v>#N/A</v>
      </c>
      <c r="AH518" s="124" t="e">
        <f t="shared" si="90"/>
        <v>#N/A</v>
      </c>
      <c r="AJ518" s="98"/>
      <c r="AK518" s="99"/>
      <c r="AL518" s="99"/>
      <c r="AM518" s="99"/>
      <c r="AN518" s="99"/>
      <c r="AO518" s="99"/>
      <c r="AP518" s="99"/>
      <c r="AQ518" s="99"/>
      <c r="AR518" s="99"/>
      <c r="AS518" s="99"/>
      <c r="AT518" s="99"/>
      <c r="AU518" s="2"/>
      <c r="AW518" s="99"/>
      <c r="AX518" s="99"/>
      <c r="AY518" s="99"/>
    </row>
    <row r="519" spans="2:51" s="3" customFormat="1" x14ac:dyDescent="0.2">
      <c r="B519" s="114" t="s">
        <v>331</v>
      </c>
      <c r="C519" s="115" t="s">
        <v>685</v>
      </c>
      <c r="D519" s="116">
        <v>12000</v>
      </c>
      <c r="E519" s="117" t="s">
        <v>136</v>
      </c>
      <c r="F519" s="118" t="s">
        <v>137</v>
      </c>
      <c r="G519" s="118" t="s">
        <v>138</v>
      </c>
      <c r="H519" s="119" t="s">
        <v>139</v>
      </c>
      <c r="I519" s="145">
        <v>12</v>
      </c>
      <c r="J519" s="120">
        <v>43906</v>
      </c>
      <c r="K519" s="120">
        <v>43907</v>
      </c>
      <c r="L519" s="119" t="s">
        <v>138</v>
      </c>
      <c r="M519" s="121">
        <f t="shared" si="92"/>
        <v>14000</v>
      </c>
      <c r="N519" s="121">
        <f t="shared" si="93"/>
        <v>11000</v>
      </c>
      <c r="O519" s="122" t="str">
        <f t="shared" si="94"/>
        <v>No Yes None 14000 11000</v>
      </c>
      <c r="P519" s="123">
        <f>IF(H519="Casement-slider",16,VLOOKUP(O519,'2. Version 5.0 Criteria'!$B$6:$D$39,3,FALSE))</f>
        <v>3</v>
      </c>
      <c r="Q519" s="124" t="e">
        <f t="shared" si="91"/>
        <v>#N/A</v>
      </c>
      <c r="R519" s="124" t="e">
        <f t="shared" si="91"/>
        <v>#N/A</v>
      </c>
      <c r="S519" s="124">
        <f t="shared" si="91"/>
        <v>12</v>
      </c>
      <c r="T519" s="124" t="e">
        <f t="shared" si="91"/>
        <v>#N/A</v>
      </c>
      <c r="U519" s="124" t="e">
        <f t="shared" si="91"/>
        <v>#N/A</v>
      </c>
      <c r="V519" s="124" t="e">
        <f t="shared" si="91"/>
        <v>#N/A</v>
      </c>
      <c r="W519" s="124" t="e">
        <f t="shared" si="91"/>
        <v>#N/A</v>
      </c>
      <c r="X519" s="124" t="e">
        <f t="shared" si="91"/>
        <v>#N/A</v>
      </c>
      <c r="Y519" s="124" t="e">
        <f t="shared" si="91"/>
        <v>#N/A</v>
      </c>
      <c r="Z519" s="124" t="e">
        <f t="shared" si="91"/>
        <v>#N/A</v>
      </c>
      <c r="AA519" s="124" t="e">
        <f t="shared" si="91"/>
        <v>#N/A</v>
      </c>
      <c r="AB519" s="124" t="e">
        <f t="shared" si="91"/>
        <v>#N/A</v>
      </c>
      <c r="AC519" s="124" t="e">
        <f t="shared" si="91"/>
        <v>#N/A</v>
      </c>
      <c r="AD519" s="124" t="e">
        <f t="shared" si="91"/>
        <v>#N/A</v>
      </c>
      <c r="AE519" s="124" t="e">
        <f t="shared" si="91"/>
        <v>#N/A</v>
      </c>
      <c r="AF519" s="124" t="e">
        <f t="shared" si="91"/>
        <v>#N/A</v>
      </c>
      <c r="AG519" s="124" t="e">
        <f t="shared" si="90"/>
        <v>#N/A</v>
      </c>
      <c r="AH519" s="124" t="e">
        <f t="shared" si="90"/>
        <v>#N/A</v>
      </c>
      <c r="AJ519" s="98"/>
      <c r="AK519" s="99"/>
      <c r="AL519" s="99"/>
      <c r="AM519" s="99"/>
      <c r="AN519" s="99"/>
      <c r="AO519" s="99"/>
      <c r="AP519" s="99"/>
      <c r="AQ519" s="99"/>
      <c r="AR519" s="99"/>
      <c r="AS519" s="99"/>
      <c r="AT519" s="99"/>
      <c r="AU519" s="2"/>
      <c r="AW519" s="99"/>
      <c r="AX519" s="99"/>
      <c r="AY519" s="99"/>
    </row>
    <row r="520" spans="2:51" s="3" customFormat="1" x14ac:dyDescent="0.2">
      <c r="B520" s="114" t="s">
        <v>331</v>
      </c>
      <c r="C520" s="115" t="s">
        <v>686</v>
      </c>
      <c r="D520" s="116">
        <v>12000</v>
      </c>
      <c r="E520" s="117" t="s">
        <v>136</v>
      </c>
      <c r="F520" s="118" t="s">
        <v>137</v>
      </c>
      <c r="G520" s="118" t="s">
        <v>138</v>
      </c>
      <c r="H520" s="119" t="s">
        <v>139</v>
      </c>
      <c r="I520" s="145">
        <v>12</v>
      </c>
      <c r="J520" s="120">
        <v>44230</v>
      </c>
      <c r="K520" s="120">
        <v>44230</v>
      </c>
      <c r="L520" s="119" t="s">
        <v>137</v>
      </c>
      <c r="M520" s="121">
        <f t="shared" si="92"/>
        <v>14000</v>
      </c>
      <c r="N520" s="121">
        <f t="shared" si="93"/>
        <v>11000</v>
      </c>
      <c r="O520" s="122" t="str">
        <f t="shared" si="94"/>
        <v>No Yes None 14000 11000</v>
      </c>
      <c r="P520" s="123">
        <f>IF(H520="Casement-slider",16,VLOOKUP(O520,'2. Version 5.0 Criteria'!$B$6:$D$39,3,FALSE))</f>
        <v>3</v>
      </c>
      <c r="Q520" s="124" t="e">
        <f t="shared" si="91"/>
        <v>#N/A</v>
      </c>
      <c r="R520" s="124" t="e">
        <f t="shared" si="91"/>
        <v>#N/A</v>
      </c>
      <c r="S520" s="124">
        <f t="shared" si="91"/>
        <v>12</v>
      </c>
      <c r="T520" s="124" t="e">
        <f t="shared" si="91"/>
        <v>#N/A</v>
      </c>
      <c r="U520" s="124" t="e">
        <f t="shared" si="91"/>
        <v>#N/A</v>
      </c>
      <c r="V520" s="124" t="e">
        <f t="shared" si="91"/>
        <v>#N/A</v>
      </c>
      <c r="W520" s="124" t="e">
        <f t="shared" si="91"/>
        <v>#N/A</v>
      </c>
      <c r="X520" s="124" t="e">
        <f t="shared" si="91"/>
        <v>#N/A</v>
      </c>
      <c r="Y520" s="124" t="e">
        <f t="shared" si="91"/>
        <v>#N/A</v>
      </c>
      <c r="Z520" s="124" t="e">
        <f t="shared" si="91"/>
        <v>#N/A</v>
      </c>
      <c r="AA520" s="124" t="e">
        <f t="shared" si="91"/>
        <v>#N/A</v>
      </c>
      <c r="AB520" s="124" t="e">
        <f t="shared" si="91"/>
        <v>#N/A</v>
      </c>
      <c r="AC520" s="124" t="e">
        <f t="shared" si="91"/>
        <v>#N/A</v>
      </c>
      <c r="AD520" s="124" t="e">
        <f t="shared" si="91"/>
        <v>#N/A</v>
      </c>
      <c r="AE520" s="124" t="e">
        <f t="shared" si="91"/>
        <v>#N/A</v>
      </c>
      <c r="AF520" s="124" t="e">
        <f t="shared" si="91"/>
        <v>#N/A</v>
      </c>
      <c r="AG520" s="124" t="e">
        <f t="shared" si="90"/>
        <v>#N/A</v>
      </c>
      <c r="AH520" s="124" t="e">
        <f t="shared" si="90"/>
        <v>#N/A</v>
      </c>
      <c r="AJ520" s="98"/>
      <c r="AK520" s="99"/>
      <c r="AL520" s="99"/>
      <c r="AM520" s="99"/>
      <c r="AN520" s="99"/>
      <c r="AO520" s="99"/>
      <c r="AP520" s="99"/>
      <c r="AQ520" s="99"/>
      <c r="AR520" s="99"/>
      <c r="AS520" s="99"/>
      <c r="AT520" s="99"/>
      <c r="AU520" s="2"/>
      <c r="AW520" s="99"/>
      <c r="AX520" s="99"/>
      <c r="AY520" s="99"/>
    </row>
    <row r="521" spans="2:51" s="3" customFormat="1" x14ac:dyDescent="0.2">
      <c r="B521" s="114" t="s">
        <v>333</v>
      </c>
      <c r="C521" s="115" t="s">
        <v>687</v>
      </c>
      <c r="D521" s="116">
        <v>12000</v>
      </c>
      <c r="E521" s="117" t="s">
        <v>136</v>
      </c>
      <c r="F521" s="118" t="s">
        <v>137</v>
      </c>
      <c r="G521" s="118" t="s">
        <v>138</v>
      </c>
      <c r="H521" s="119" t="s">
        <v>139</v>
      </c>
      <c r="I521" s="145">
        <v>12</v>
      </c>
      <c r="J521" s="120">
        <v>44435</v>
      </c>
      <c r="K521" s="120">
        <v>44435</v>
      </c>
      <c r="L521" s="119" t="s">
        <v>138</v>
      </c>
      <c r="M521" s="121">
        <f t="shared" si="92"/>
        <v>14000</v>
      </c>
      <c r="N521" s="121">
        <f t="shared" si="93"/>
        <v>11000</v>
      </c>
      <c r="O521" s="122" t="str">
        <f t="shared" si="94"/>
        <v>No Yes None 14000 11000</v>
      </c>
      <c r="P521" s="123">
        <f>IF(H521="Casement-slider",16,VLOOKUP(O521,'2. Version 5.0 Criteria'!$B$6:$D$39,3,FALSE))</f>
        <v>3</v>
      </c>
      <c r="Q521" s="124" t="e">
        <f t="shared" si="91"/>
        <v>#N/A</v>
      </c>
      <c r="R521" s="124" t="e">
        <f t="shared" si="91"/>
        <v>#N/A</v>
      </c>
      <c r="S521" s="124">
        <f t="shared" si="91"/>
        <v>12</v>
      </c>
      <c r="T521" s="124" t="e">
        <f t="shared" si="91"/>
        <v>#N/A</v>
      </c>
      <c r="U521" s="124" t="e">
        <f t="shared" si="91"/>
        <v>#N/A</v>
      </c>
      <c r="V521" s="124" t="e">
        <f t="shared" si="91"/>
        <v>#N/A</v>
      </c>
      <c r="W521" s="124" t="e">
        <f t="shared" si="91"/>
        <v>#N/A</v>
      </c>
      <c r="X521" s="124" t="e">
        <f t="shared" si="91"/>
        <v>#N/A</v>
      </c>
      <c r="Y521" s="124" t="e">
        <f t="shared" si="91"/>
        <v>#N/A</v>
      </c>
      <c r="Z521" s="124" t="e">
        <f t="shared" si="91"/>
        <v>#N/A</v>
      </c>
      <c r="AA521" s="124" t="e">
        <f t="shared" si="91"/>
        <v>#N/A</v>
      </c>
      <c r="AB521" s="124" t="e">
        <f t="shared" si="91"/>
        <v>#N/A</v>
      </c>
      <c r="AC521" s="124" t="e">
        <f t="shared" si="91"/>
        <v>#N/A</v>
      </c>
      <c r="AD521" s="124" t="e">
        <f t="shared" si="91"/>
        <v>#N/A</v>
      </c>
      <c r="AE521" s="124" t="e">
        <f t="shared" si="91"/>
        <v>#N/A</v>
      </c>
      <c r="AF521" s="124" t="e">
        <f t="shared" si="91"/>
        <v>#N/A</v>
      </c>
      <c r="AG521" s="124" t="e">
        <f t="shared" si="90"/>
        <v>#N/A</v>
      </c>
      <c r="AH521" s="124" t="e">
        <f t="shared" si="90"/>
        <v>#N/A</v>
      </c>
      <c r="AJ521" s="98"/>
      <c r="AK521" s="99"/>
      <c r="AL521" s="99"/>
      <c r="AM521" s="99"/>
      <c r="AN521" s="99"/>
      <c r="AO521" s="99"/>
      <c r="AP521" s="99"/>
      <c r="AQ521" s="99"/>
      <c r="AR521" s="99"/>
      <c r="AS521" s="99"/>
      <c r="AT521" s="99"/>
      <c r="AU521" s="2"/>
      <c r="AW521" s="99"/>
      <c r="AX521" s="99"/>
      <c r="AY521" s="99"/>
    </row>
    <row r="522" spans="2:51" s="3" customFormat="1" x14ac:dyDescent="0.2">
      <c r="B522" s="114" t="s">
        <v>333</v>
      </c>
      <c r="C522" s="115" t="s">
        <v>688</v>
      </c>
      <c r="D522" s="116">
        <v>12000</v>
      </c>
      <c r="E522" s="117" t="s">
        <v>136</v>
      </c>
      <c r="F522" s="118" t="s">
        <v>137</v>
      </c>
      <c r="G522" s="118" t="s">
        <v>138</v>
      </c>
      <c r="H522" s="119" t="s">
        <v>139</v>
      </c>
      <c r="I522" s="145">
        <v>12</v>
      </c>
      <c r="J522" s="120">
        <v>44658</v>
      </c>
      <c r="K522" s="120">
        <v>44658</v>
      </c>
      <c r="L522" s="119" t="s">
        <v>137</v>
      </c>
      <c r="M522" s="121">
        <f t="shared" si="92"/>
        <v>14000</v>
      </c>
      <c r="N522" s="121">
        <f t="shared" si="93"/>
        <v>11000</v>
      </c>
      <c r="O522" s="122" t="str">
        <f t="shared" si="94"/>
        <v>No Yes None 14000 11000</v>
      </c>
      <c r="P522" s="123">
        <f>IF(H522="Casement-slider",16,VLOOKUP(O522,'2. Version 5.0 Criteria'!$B$6:$D$39,3,FALSE))</f>
        <v>3</v>
      </c>
      <c r="Q522" s="124" t="e">
        <f t="shared" si="91"/>
        <v>#N/A</v>
      </c>
      <c r="R522" s="124" t="e">
        <f t="shared" si="91"/>
        <v>#N/A</v>
      </c>
      <c r="S522" s="124">
        <f t="shared" si="91"/>
        <v>12</v>
      </c>
      <c r="T522" s="124" t="e">
        <f t="shared" si="91"/>
        <v>#N/A</v>
      </c>
      <c r="U522" s="124" t="e">
        <f t="shared" si="91"/>
        <v>#N/A</v>
      </c>
      <c r="V522" s="124" t="e">
        <f t="shared" si="91"/>
        <v>#N/A</v>
      </c>
      <c r="W522" s="124" t="e">
        <f t="shared" si="91"/>
        <v>#N/A</v>
      </c>
      <c r="X522" s="124" t="e">
        <f t="shared" si="91"/>
        <v>#N/A</v>
      </c>
      <c r="Y522" s="124" t="e">
        <f t="shared" si="91"/>
        <v>#N/A</v>
      </c>
      <c r="Z522" s="124" t="e">
        <f t="shared" si="91"/>
        <v>#N/A</v>
      </c>
      <c r="AA522" s="124" t="e">
        <f t="shared" si="91"/>
        <v>#N/A</v>
      </c>
      <c r="AB522" s="124" t="e">
        <f t="shared" si="91"/>
        <v>#N/A</v>
      </c>
      <c r="AC522" s="124" t="e">
        <f t="shared" si="91"/>
        <v>#N/A</v>
      </c>
      <c r="AD522" s="124" t="e">
        <f t="shared" si="91"/>
        <v>#N/A</v>
      </c>
      <c r="AE522" s="124" t="e">
        <f t="shared" si="91"/>
        <v>#N/A</v>
      </c>
      <c r="AF522" s="124" t="e">
        <f t="shared" si="91"/>
        <v>#N/A</v>
      </c>
      <c r="AG522" s="124" t="e">
        <f t="shared" si="90"/>
        <v>#N/A</v>
      </c>
      <c r="AH522" s="124" t="e">
        <f t="shared" si="90"/>
        <v>#N/A</v>
      </c>
      <c r="AJ522" s="98"/>
      <c r="AK522" s="99"/>
      <c r="AL522" s="99"/>
      <c r="AM522" s="99"/>
      <c r="AN522" s="99"/>
      <c r="AO522" s="99"/>
      <c r="AP522" s="99"/>
      <c r="AQ522" s="99"/>
      <c r="AR522" s="99"/>
      <c r="AS522" s="99"/>
      <c r="AT522" s="99"/>
      <c r="AU522" s="2"/>
      <c r="AW522" s="99"/>
      <c r="AX522" s="99"/>
      <c r="AY522" s="99"/>
    </row>
    <row r="523" spans="2:51" s="3" customFormat="1" x14ac:dyDescent="0.2">
      <c r="B523" s="114" t="s">
        <v>337</v>
      </c>
      <c r="C523" s="115" t="s">
        <v>689</v>
      </c>
      <c r="D523" s="116">
        <v>12000</v>
      </c>
      <c r="E523" s="117" t="s">
        <v>136</v>
      </c>
      <c r="F523" s="118" t="s">
        <v>137</v>
      </c>
      <c r="G523" s="118" t="s">
        <v>138</v>
      </c>
      <c r="H523" s="119" t="s">
        <v>139</v>
      </c>
      <c r="I523" s="145">
        <v>12</v>
      </c>
      <c r="J523" s="120">
        <v>44439</v>
      </c>
      <c r="K523" s="120">
        <v>44439</v>
      </c>
      <c r="L523" s="119" t="s">
        <v>138</v>
      </c>
      <c r="M523" s="121">
        <f t="shared" si="92"/>
        <v>14000</v>
      </c>
      <c r="N523" s="121">
        <f t="shared" si="93"/>
        <v>11000</v>
      </c>
      <c r="O523" s="122" t="str">
        <f t="shared" si="94"/>
        <v>No Yes None 14000 11000</v>
      </c>
      <c r="P523" s="123">
        <f>IF(H523="Casement-slider",16,VLOOKUP(O523,'2. Version 5.0 Criteria'!$B$6:$D$39,3,FALSE))</f>
        <v>3</v>
      </c>
      <c r="Q523" s="124" t="e">
        <f t="shared" si="91"/>
        <v>#N/A</v>
      </c>
      <c r="R523" s="124" t="e">
        <f t="shared" si="91"/>
        <v>#N/A</v>
      </c>
      <c r="S523" s="124">
        <f t="shared" si="91"/>
        <v>12</v>
      </c>
      <c r="T523" s="124" t="e">
        <f t="shared" si="91"/>
        <v>#N/A</v>
      </c>
      <c r="U523" s="124" t="e">
        <f t="shared" si="91"/>
        <v>#N/A</v>
      </c>
      <c r="V523" s="124" t="e">
        <f t="shared" si="91"/>
        <v>#N/A</v>
      </c>
      <c r="W523" s="124" t="e">
        <f t="shared" si="91"/>
        <v>#N/A</v>
      </c>
      <c r="X523" s="124" t="e">
        <f t="shared" si="91"/>
        <v>#N/A</v>
      </c>
      <c r="Y523" s="124" t="e">
        <f t="shared" si="91"/>
        <v>#N/A</v>
      </c>
      <c r="Z523" s="124" t="e">
        <f t="shared" si="91"/>
        <v>#N/A</v>
      </c>
      <c r="AA523" s="124" t="e">
        <f t="shared" si="91"/>
        <v>#N/A</v>
      </c>
      <c r="AB523" s="124" t="e">
        <f t="shared" si="91"/>
        <v>#N/A</v>
      </c>
      <c r="AC523" s="124" t="e">
        <f t="shared" si="91"/>
        <v>#N/A</v>
      </c>
      <c r="AD523" s="124" t="e">
        <f t="shared" si="91"/>
        <v>#N/A</v>
      </c>
      <c r="AE523" s="124" t="e">
        <f t="shared" si="91"/>
        <v>#N/A</v>
      </c>
      <c r="AF523" s="124" t="e">
        <f t="shared" si="91"/>
        <v>#N/A</v>
      </c>
      <c r="AG523" s="124" t="e">
        <f t="shared" si="90"/>
        <v>#N/A</v>
      </c>
      <c r="AH523" s="124" t="e">
        <f t="shared" si="90"/>
        <v>#N/A</v>
      </c>
      <c r="AJ523" s="98"/>
      <c r="AK523" s="99"/>
      <c r="AL523" s="99"/>
      <c r="AM523" s="99"/>
      <c r="AN523" s="99"/>
      <c r="AO523" s="99"/>
      <c r="AP523" s="99"/>
      <c r="AQ523" s="99"/>
      <c r="AR523" s="99"/>
      <c r="AS523" s="99"/>
      <c r="AT523" s="99"/>
      <c r="AU523" s="2"/>
      <c r="AW523" s="99"/>
      <c r="AX523" s="99"/>
      <c r="AY523" s="99"/>
    </row>
    <row r="524" spans="2:51" s="3" customFormat="1" x14ac:dyDescent="0.2">
      <c r="B524" s="114" t="s">
        <v>548</v>
      </c>
      <c r="C524" s="115" t="s">
        <v>690</v>
      </c>
      <c r="D524" s="116">
        <v>12000</v>
      </c>
      <c r="E524" s="117" t="s">
        <v>136</v>
      </c>
      <c r="F524" s="118" t="s">
        <v>137</v>
      </c>
      <c r="G524" s="118" t="s">
        <v>138</v>
      </c>
      <c r="H524" s="119" t="s">
        <v>139</v>
      </c>
      <c r="I524" s="145">
        <v>12</v>
      </c>
      <c r="J524" s="120">
        <v>42689</v>
      </c>
      <c r="K524" s="120">
        <v>42689</v>
      </c>
      <c r="L524" s="119" t="s">
        <v>138</v>
      </c>
      <c r="M524" s="121">
        <f t="shared" si="92"/>
        <v>14000</v>
      </c>
      <c r="N524" s="121">
        <f t="shared" si="93"/>
        <v>11000</v>
      </c>
      <c r="O524" s="122" t="str">
        <f t="shared" si="94"/>
        <v>No Yes None 14000 11000</v>
      </c>
      <c r="P524" s="123">
        <f>IF(H524="Casement-slider",16,VLOOKUP(O524,'2. Version 5.0 Criteria'!$B$6:$D$39,3,FALSE))</f>
        <v>3</v>
      </c>
      <c r="Q524" s="124" t="e">
        <f t="shared" si="91"/>
        <v>#N/A</v>
      </c>
      <c r="R524" s="124" t="e">
        <f t="shared" si="91"/>
        <v>#N/A</v>
      </c>
      <c r="S524" s="124">
        <f t="shared" si="91"/>
        <v>12</v>
      </c>
      <c r="T524" s="124" t="e">
        <f t="shared" si="91"/>
        <v>#N/A</v>
      </c>
      <c r="U524" s="124" t="e">
        <f t="shared" si="91"/>
        <v>#N/A</v>
      </c>
      <c r="V524" s="124" t="e">
        <f t="shared" si="91"/>
        <v>#N/A</v>
      </c>
      <c r="W524" s="124" t="e">
        <f t="shared" si="91"/>
        <v>#N/A</v>
      </c>
      <c r="X524" s="124" t="e">
        <f t="shared" si="91"/>
        <v>#N/A</v>
      </c>
      <c r="Y524" s="124" t="e">
        <f t="shared" si="91"/>
        <v>#N/A</v>
      </c>
      <c r="Z524" s="124" t="e">
        <f t="shared" si="91"/>
        <v>#N/A</v>
      </c>
      <c r="AA524" s="124" t="e">
        <f t="shared" si="91"/>
        <v>#N/A</v>
      </c>
      <c r="AB524" s="124" t="e">
        <f t="shared" si="91"/>
        <v>#N/A</v>
      </c>
      <c r="AC524" s="124" t="e">
        <f t="shared" si="91"/>
        <v>#N/A</v>
      </c>
      <c r="AD524" s="124" t="e">
        <f t="shared" si="91"/>
        <v>#N/A</v>
      </c>
      <c r="AE524" s="124" t="e">
        <f t="shared" si="91"/>
        <v>#N/A</v>
      </c>
      <c r="AF524" s="124" t="e">
        <f t="shared" si="91"/>
        <v>#N/A</v>
      </c>
      <c r="AG524" s="124" t="e">
        <f t="shared" si="90"/>
        <v>#N/A</v>
      </c>
      <c r="AH524" s="124" t="e">
        <f t="shared" si="90"/>
        <v>#N/A</v>
      </c>
      <c r="AJ524" s="98"/>
      <c r="AK524" s="99"/>
      <c r="AL524" s="99"/>
      <c r="AM524" s="99"/>
      <c r="AN524" s="99"/>
      <c r="AO524" s="99"/>
      <c r="AP524" s="99"/>
      <c r="AQ524" s="99"/>
      <c r="AR524" s="99"/>
      <c r="AS524" s="99"/>
      <c r="AT524" s="99"/>
      <c r="AU524" s="2"/>
      <c r="AW524" s="99"/>
      <c r="AX524" s="99"/>
      <c r="AY524" s="99"/>
    </row>
    <row r="525" spans="2:51" s="3" customFormat="1" x14ac:dyDescent="0.2">
      <c r="B525" s="114" t="s">
        <v>175</v>
      </c>
      <c r="C525" s="115" t="s">
        <v>691</v>
      </c>
      <c r="D525" s="116">
        <v>12000</v>
      </c>
      <c r="E525" s="117" t="s">
        <v>136</v>
      </c>
      <c r="F525" s="118" t="s">
        <v>137</v>
      </c>
      <c r="G525" s="118" t="s">
        <v>138</v>
      </c>
      <c r="H525" s="119" t="s">
        <v>139</v>
      </c>
      <c r="I525" s="145">
        <v>12</v>
      </c>
      <c r="J525" s="120">
        <v>44753</v>
      </c>
      <c r="K525" s="120">
        <v>44756</v>
      </c>
      <c r="L525" s="119" t="s">
        <v>138</v>
      </c>
      <c r="M525" s="121">
        <f t="shared" si="92"/>
        <v>14000</v>
      </c>
      <c r="N525" s="121">
        <f t="shared" si="93"/>
        <v>11000</v>
      </c>
      <c r="O525" s="122" t="str">
        <f t="shared" si="94"/>
        <v>No Yes None 14000 11000</v>
      </c>
      <c r="P525" s="123">
        <f>IF(H525="Casement-slider",16,VLOOKUP(O525,'2. Version 5.0 Criteria'!$B$6:$D$39,3,FALSE))</f>
        <v>3</v>
      </c>
      <c r="Q525" s="124" t="e">
        <f t="shared" si="91"/>
        <v>#N/A</v>
      </c>
      <c r="R525" s="124" t="e">
        <f t="shared" si="91"/>
        <v>#N/A</v>
      </c>
      <c r="S525" s="124">
        <f t="shared" si="91"/>
        <v>12</v>
      </c>
      <c r="T525" s="124" t="e">
        <f t="shared" si="91"/>
        <v>#N/A</v>
      </c>
      <c r="U525" s="124" t="e">
        <f t="shared" si="91"/>
        <v>#N/A</v>
      </c>
      <c r="V525" s="124" t="e">
        <f t="shared" si="91"/>
        <v>#N/A</v>
      </c>
      <c r="W525" s="124" t="e">
        <f t="shared" si="91"/>
        <v>#N/A</v>
      </c>
      <c r="X525" s="124" t="e">
        <f t="shared" si="91"/>
        <v>#N/A</v>
      </c>
      <c r="Y525" s="124" t="e">
        <f t="shared" si="91"/>
        <v>#N/A</v>
      </c>
      <c r="Z525" s="124" t="e">
        <f t="shared" si="91"/>
        <v>#N/A</v>
      </c>
      <c r="AA525" s="124" t="e">
        <f t="shared" si="91"/>
        <v>#N/A</v>
      </c>
      <c r="AB525" s="124" t="e">
        <f t="shared" si="91"/>
        <v>#N/A</v>
      </c>
      <c r="AC525" s="124" t="e">
        <f t="shared" si="91"/>
        <v>#N/A</v>
      </c>
      <c r="AD525" s="124" t="e">
        <f t="shared" si="91"/>
        <v>#N/A</v>
      </c>
      <c r="AE525" s="124" t="e">
        <f t="shared" si="91"/>
        <v>#N/A</v>
      </c>
      <c r="AF525" s="124" t="e">
        <f t="shared" si="91"/>
        <v>#N/A</v>
      </c>
      <c r="AG525" s="124" t="e">
        <f t="shared" si="90"/>
        <v>#N/A</v>
      </c>
      <c r="AH525" s="124" t="e">
        <f t="shared" si="90"/>
        <v>#N/A</v>
      </c>
      <c r="AJ525" s="98"/>
      <c r="AK525" s="99"/>
      <c r="AL525" s="99"/>
      <c r="AM525" s="99"/>
      <c r="AN525" s="99"/>
      <c r="AO525" s="99"/>
      <c r="AP525" s="99"/>
      <c r="AQ525" s="99"/>
      <c r="AR525" s="99"/>
      <c r="AS525" s="99"/>
      <c r="AT525" s="99"/>
      <c r="AU525" s="2"/>
      <c r="AW525" s="99"/>
      <c r="AX525" s="99"/>
      <c r="AY525" s="99"/>
    </row>
    <row r="526" spans="2:51" s="3" customFormat="1" x14ac:dyDescent="0.2">
      <c r="B526" s="114" t="s">
        <v>175</v>
      </c>
      <c r="C526" s="115" t="s">
        <v>692</v>
      </c>
      <c r="D526" s="116">
        <v>12000</v>
      </c>
      <c r="E526" s="117" t="s">
        <v>136</v>
      </c>
      <c r="F526" s="118" t="s">
        <v>137</v>
      </c>
      <c r="G526" s="118" t="s">
        <v>138</v>
      </c>
      <c r="H526" s="119" t="s">
        <v>139</v>
      </c>
      <c r="I526" s="145">
        <v>12</v>
      </c>
      <c r="J526" s="120">
        <v>44764</v>
      </c>
      <c r="K526" s="120">
        <v>44767</v>
      </c>
      <c r="L526" s="119" t="s">
        <v>137</v>
      </c>
      <c r="M526" s="121">
        <f t="shared" si="92"/>
        <v>14000</v>
      </c>
      <c r="N526" s="121">
        <f t="shared" si="93"/>
        <v>11000</v>
      </c>
      <c r="O526" s="122" t="str">
        <f t="shared" si="94"/>
        <v>No Yes None 14000 11000</v>
      </c>
      <c r="P526" s="123">
        <f>IF(H526="Casement-slider",16,VLOOKUP(O526,'2. Version 5.0 Criteria'!$B$6:$D$39,3,FALSE))</f>
        <v>3</v>
      </c>
      <c r="Q526" s="124" t="e">
        <f t="shared" si="91"/>
        <v>#N/A</v>
      </c>
      <c r="R526" s="124" t="e">
        <f t="shared" si="91"/>
        <v>#N/A</v>
      </c>
      <c r="S526" s="124">
        <f t="shared" si="91"/>
        <v>12</v>
      </c>
      <c r="T526" s="124" t="e">
        <f t="shared" si="91"/>
        <v>#N/A</v>
      </c>
      <c r="U526" s="124" t="e">
        <f t="shared" si="91"/>
        <v>#N/A</v>
      </c>
      <c r="V526" s="124" t="e">
        <f t="shared" si="91"/>
        <v>#N/A</v>
      </c>
      <c r="W526" s="124" t="e">
        <f t="shared" si="91"/>
        <v>#N/A</v>
      </c>
      <c r="X526" s="124" t="e">
        <f t="shared" si="91"/>
        <v>#N/A</v>
      </c>
      <c r="Y526" s="124" t="e">
        <f t="shared" si="91"/>
        <v>#N/A</v>
      </c>
      <c r="Z526" s="124" t="e">
        <f t="shared" si="91"/>
        <v>#N/A</v>
      </c>
      <c r="AA526" s="124" t="e">
        <f t="shared" si="91"/>
        <v>#N/A</v>
      </c>
      <c r="AB526" s="124" t="e">
        <f t="shared" si="91"/>
        <v>#N/A</v>
      </c>
      <c r="AC526" s="124" t="e">
        <f t="shared" si="91"/>
        <v>#N/A</v>
      </c>
      <c r="AD526" s="124" t="e">
        <f t="shared" si="91"/>
        <v>#N/A</v>
      </c>
      <c r="AE526" s="124" t="e">
        <f t="shared" si="91"/>
        <v>#N/A</v>
      </c>
      <c r="AF526" s="124" t="e">
        <f t="shared" si="91"/>
        <v>#N/A</v>
      </c>
      <c r="AG526" s="124" t="e">
        <f t="shared" si="90"/>
        <v>#N/A</v>
      </c>
      <c r="AH526" s="124" t="e">
        <f t="shared" si="90"/>
        <v>#N/A</v>
      </c>
      <c r="AJ526" s="98"/>
      <c r="AK526" s="99"/>
      <c r="AL526" s="99"/>
      <c r="AM526" s="99"/>
      <c r="AN526" s="99"/>
      <c r="AO526" s="99"/>
      <c r="AP526" s="99"/>
      <c r="AQ526" s="99"/>
      <c r="AR526" s="99"/>
      <c r="AS526" s="99"/>
      <c r="AT526" s="99"/>
      <c r="AU526" s="2"/>
      <c r="AW526" s="99"/>
      <c r="AX526" s="99"/>
      <c r="AY526" s="99"/>
    </row>
    <row r="527" spans="2:51" s="3" customFormat="1" x14ac:dyDescent="0.2">
      <c r="B527" s="114" t="s">
        <v>175</v>
      </c>
      <c r="C527" s="115" t="s">
        <v>693</v>
      </c>
      <c r="D527" s="116">
        <v>12000</v>
      </c>
      <c r="E527" s="117" t="s">
        <v>136</v>
      </c>
      <c r="F527" s="118" t="s">
        <v>137</v>
      </c>
      <c r="G527" s="118" t="s">
        <v>138</v>
      </c>
      <c r="H527" s="119" t="s">
        <v>139</v>
      </c>
      <c r="I527" s="145">
        <v>12</v>
      </c>
      <c r="J527" s="120">
        <v>44753</v>
      </c>
      <c r="K527" s="120">
        <v>44756</v>
      </c>
      <c r="L527" s="119" t="s">
        <v>137</v>
      </c>
      <c r="M527" s="121">
        <f t="shared" si="92"/>
        <v>14000</v>
      </c>
      <c r="N527" s="121">
        <f t="shared" si="93"/>
        <v>11000</v>
      </c>
      <c r="O527" s="122" t="str">
        <f t="shared" si="94"/>
        <v>No Yes None 14000 11000</v>
      </c>
      <c r="P527" s="123">
        <f>IF(H527="Casement-slider",16,VLOOKUP(O527,'2. Version 5.0 Criteria'!$B$6:$D$39,3,FALSE))</f>
        <v>3</v>
      </c>
      <c r="Q527" s="124" t="e">
        <f t="shared" si="91"/>
        <v>#N/A</v>
      </c>
      <c r="R527" s="124" t="e">
        <f t="shared" si="91"/>
        <v>#N/A</v>
      </c>
      <c r="S527" s="124">
        <f t="shared" si="91"/>
        <v>12</v>
      </c>
      <c r="T527" s="124" t="e">
        <f t="shared" si="91"/>
        <v>#N/A</v>
      </c>
      <c r="U527" s="124" t="e">
        <f t="shared" si="91"/>
        <v>#N/A</v>
      </c>
      <c r="V527" s="124" t="e">
        <f t="shared" si="91"/>
        <v>#N/A</v>
      </c>
      <c r="W527" s="124" t="e">
        <f t="shared" si="91"/>
        <v>#N/A</v>
      </c>
      <c r="X527" s="124" t="e">
        <f t="shared" si="91"/>
        <v>#N/A</v>
      </c>
      <c r="Y527" s="124" t="e">
        <f t="shared" si="91"/>
        <v>#N/A</v>
      </c>
      <c r="Z527" s="124" t="e">
        <f t="shared" si="91"/>
        <v>#N/A</v>
      </c>
      <c r="AA527" s="124" t="e">
        <f t="shared" si="91"/>
        <v>#N/A</v>
      </c>
      <c r="AB527" s="124" t="e">
        <f t="shared" si="91"/>
        <v>#N/A</v>
      </c>
      <c r="AC527" s="124" t="e">
        <f t="shared" si="91"/>
        <v>#N/A</v>
      </c>
      <c r="AD527" s="124" t="e">
        <f t="shared" si="91"/>
        <v>#N/A</v>
      </c>
      <c r="AE527" s="124" t="e">
        <f t="shared" si="91"/>
        <v>#N/A</v>
      </c>
      <c r="AF527" s="124" t="e">
        <f t="shared" si="91"/>
        <v>#N/A</v>
      </c>
      <c r="AG527" s="124" t="e">
        <f t="shared" si="90"/>
        <v>#N/A</v>
      </c>
      <c r="AH527" s="124" t="e">
        <f t="shared" si="90"/>
        <v>#N/A</v>
      </c>
      <c r="AJ527" s="98"/>
      <c r="AK527" s="99"/>
      <c r="AL527" s="99"/>
      <c r="AM527" s="99"/>
      <c r="AN527" s="99"/>
      <c r="AO527" s="99"/>
      <c r="AP527" s="99"/>
      <c r="AQ527" s="99"/>
      <c r="AR527" s="99"/>
      <c r="AS527" s="99"/>
      <c r="AT527" s="99"/>
      <c r="AU527" s="2"/>
      <c r="AW527" s="99"/>
      <c r="AX527" s="99"/>
      <c r="AY527" s="99"/>
    </row>
    <row r="528" spans="2:51" s="3" customFormat="1" x14ac:dyDescent="0.2">
      <c r="B528" s="114" t="s">
        <v>175</v>
      </c>
      <c r="C528" s="115" t="s">
        <v>694</v>
      </c>
      <c r="D528" s="116">
        <v>12000</v>
      </c>
      <c r="E528" s="117" t="s">
        <v>136</v>
      </c>
      <c r="F528" s="118" t="s">
        <v>137</v>
      </c>
      <c r="G528" s="118" t="s">
        <v>138</v>
      </c>
      <c r="H528" s="119" t="s">
        <v>139</v>
      </c>
      <c r="I528" s="145">
        <v>12</v>
      </c>
      <c r="J528" s="120">
        <v>44753</v>
      </c>
      <c r="K528" s="120">
        <v>44756</v>
      </c>
      <c r="L528" s="119" t="s">
        <v>137</v>
      </c>
      <c r="M528" s="121">
        <f t="shared" si="92"/>
        <v>14000</v>
      </c>
      <c r="N528" s="121">
        <f t="shared" si="93"/>
        <v>11000</v>
      </c>
      <c r="O528" s="122" t="str">
        <f t="shared" si="94"/>
        <v>No Yes None 14000 11000</v>
      </c>
      <c r="P528" s="123">
        <f>IF(H528="Casement-slider",16,VLOOKUP(O528,'2. Version 5.0 Criteria'!$B$6:$D$39,3,FALSE))</f>
        <v>3</v>
      </c>
      <c r="Q528" s="124" t="e">
        <f t="shared" si="91"/>
        <v>#N/A</v>
      </c>
      <c r="R528" s="124" t="e">
        <f t="shared" si="91"/>
        <v>#N/A</v>
      </c>
      <c r="S528" s="124">
        <f t="shared" si="91"/>
        <v>12</v>
      </c>
      <c r="T528" s="124" t="e">
        <f t="shared" si="91"/>
        <v>#N/A</v>
      </c>
      <c r="U528" s="124" t="e">
        <f t="shared" si="91"/>
        <v>#N/A</v>
      </c>
      <c r="V528" s="124" t="e">
        <f t="shared" si="91"/>
        <v>#N/A</v>
      </c>
      <c r="W528" s="124" t="e">
        <f t="shared" si="91"/>
        <v>#N/A</v>
      </c>
      <c r="X528" s="124" t="e">
        <f t="shared" si="91"/>
        <v>#N/A</v>
      </c>
      <c r="Y528" s="124" t="e">
        <f t="shared" si="91"/>
        <v>#N/A</v>
      </c>
      <c r="Z528" s="124" t="e">
        <f t="shared" si="91"/>
        <v>#N/A</v>
      </c>
      <c r="AA528" s="124" t="e">
        <f t="shared" si="91"/>
        <v>#N/A</v>
      </c>
      <c r="AB528" s="124" t="e">
        <f t="shared" si="91"/>
        <v>#N/A</v>
      </c>
      <c r="AC528" s="124" t="e">
        <f t="shared" si="91"/>
        <v>#N/A</v>
      </c>
      <c r="AD528" s="124" t="e">
        <f t="shared" si="91"/>
        <v>#N/A</v>
      </c>
      <c r="AE528" s="124" t="e">
        <f t="shared" si="91"/>
        <v>#N/A</v>
      </c>
      <c r="AF528" s="124" t="e">
        <f t="shared" ref="AF528:AH543" si="95">IF($P528=AF$3, $I528, NA())</f>
        <v>#N/A</v>
      </c>
      <c r="AG528" s="124" t="e">
        <f t="shared" si="95"/>
        <v>#N/A</v>
      </c>
      <c r="AH528" s="124" t="e">
        <f t="shared" si="95"/>
        <v>#N/A</v>
      </c>
      <c r="AJ528" s="98"/>
      <c r="AK528" s="99"/>
      <c r="AL528" s="99"/>
      <c r="AM528" s="99"/>
      <c r="AN528" s="99"/>
      <c r="AO528" s="99"/>
      <c r="AP528" s="99"/>
      <c r="AQ528" s="99"/>
      <c r="AR528" s="99"/>
      <c r="AS528" s="99"/>
      <c r="AT528" s="99"/>
      <c r="AU528" s="2"/>
      <c r="AW528" s="99"/>
      <c r="AX528" s="99"/>
      <c r="AY528" s="99"/>
    </row>
    <row r="529" spans="2:51" s="3" customFormat="1" x14ac:dyDescent="0.2">
      <c r="B529" s="114" t="s">
        <v>553</v>
      </c>
      <c r="C529" s="115" t="s">
        <v>695</v>
      </c>
      <c r="D529" s="116">
        <v>12000</v>
      </c>
      <c r="E529" s="117" t="s">
        <v>136</v>
      </c>
      <c r="F529" s="118" t="s">
        <v>137</v>
      </c>
      <c r="G529" s="118" t="s">
        <v>138</v>
      </c>
      <c r="H529" s="119" t="s">
        <v>139</v>
      </c>
      <c r="I529" s="145">
        <v>12</v>
      </c>
      <c r="J529" s="120">
        <v>42444</v>
      </c>
      <c r="K529" s="120">
        <v>42445</v>
      </c>
      <c r="L529" s="119" t="s">
        <v>138</v>
      </c>
      <c r="M529" s="121">
        <f t="shared" si="92"/>
        <v>14000</v>
      </c>
      <c r="N529" s="121">
        <f t="shared" si="93"/>
        <v>11000</v>
      </c>
      <c r="O529" s="122" t="str">
        <f t="shared" si="94"/>
        <v>No Yes None 14000 11000</v>
      </c>
      <c r="P529" s="123">
        <f>IF(H529="Casement-slider",16,VLOOKUP(O529,'2. Version 5.0 Criteria'!$B$6:$D$39,3,FALSE))</f>
        <v>3</v>
      </c>
      <c r="Q529" s="124" t="e">
        <f t="shared" ref="Q529:AF544" si="96">IF($P529=Q$3, $I529, NA())</f>
        <v>#N/A</v>
      </c>
      <c r="R529" s="124" t="e">
        <f t="shared" si="96"/>
        <v>#N/A</v>
      </c>
      <c r="S529" s="124">
        <f t="shared" si="96"/>
        <v>12</v>
      </c>
      <c r="T529" s="124" t="e">
        <f t="shared" si="96"/>
        <v>#N/A</v>
      </c>
      <c r="U529" s="124" t="e">
        <f t="shared" si="96"/>
        <v>#N/A</v>
      </c>
      <c r="V529" s="124" t="e">
        <f t="shared" si="96"/>
        <v>#N/A</v>
      </c>
      <c r="W529" s="124" t="e">
        <f t="shared" si="96"/>
        <v>#N/A</v>
      </c>
      <c r="X529" s="124" t="e">
        <f t="shared" si="96"/>
        <v>#N/A</v>
      </c>
      <c r="Y529" s="124" t="e">
        <f t="shared" si="96"/>
        <v>#N/A</v>
      </c>
      <c r="Z529" s="124" t="e">
        <f t="shared" si="96"/>
        <v>#N/A</v>
      </c>
      <c r="AA529" s="124" t="e">
        <f t="shared" si="96"/>
        <v>#N/A</v>
      </c>
      <c r="AB529" s="124" t="e">
        <f t="shared" si="96"/>
        <v>#N/A</v>
      </c>
      <c r="AC529" s="124" t="e">
        <f t="shared" si="96"/>
        <v>#N/A</v>
      </c>
      <c r="AD529" s="124" t="e">
        <f t="shared" si="96"/>
        <v>#N/A</v>
      </c>
      <c r="AE529" s="124" t="e">
        <f t="shared" si="96"/>
        <v>#N/A</v>
      </c>
      <c r="AF529" s="124" t="e">
        <f t="shared" si="96"/>
        <v>#N/A</v>
      </c>
      <c r="AG529" s="124" t="e">
        <f t="shared" si="95"/>
        <v>#N/A</v>
      </c>
      <c r="AH529" s="124" t="e">
        <f t="shared" si="95"/>
        <v>#N/A</v>
      </c>
      <c r="AJ529" s="98"/>
      <c r="AK529" s="99"/>
      <c r="AL529" s="99"/>
      <c r="AM529" s="99"/>
      <c r="AN529" s="99"/>
      <c r="AO529" s="99"/>
      <c r="AP529" s="99"/>
      <c r="AQ529" s="99"/>
      <c r="AR529" s="99"/>
      <c r="AS529" s="99"/>
      <c r="AT529" s="99"/>
      <c r="AU529" s="2"/>
      <c r="AW529" s="99"/>
      <c r="AX529" s="99"/>
      <c r="AY529" s="99"/>
    </row>
    <row r="530" spans="2:51" s="3" customFormat="1" x14ac:dyDescent="0.2">
      <c r="B530" s="114" t="s">
        <v>553</v>
      </c>
      <c r="C530" s="115" t="s">
        <v>696</v>
      </c>
      <c r="D530" s="116">
        <v>12000</v>
      </c>
      <c r="E530" s="117" t="s">
        <v>136</v>
      </c>
      <c r="F530" s="118" t="s">
        <v>137</v>
      </c>
      <c r="G530" s="118" t="s">
        <v>138</v>
      </c>
      <c r="H530" s="119" t="s">
        <v>139</v>
      </c>
      <c r="I530" s="145">
        <v>12</v>
      </c>
      <c r="J530" s="120">
        <v>43123</v>
      </c>
      <c r="K530" s="120">
        <v>43123</v>
      </c>
      <c r="L530" s="119" t="s">
        <v>137</v>
      </c>
      <c r="M530" s="121">
        <f t="shared" si="92"/>
        <v>14000</v>
      </c>
      <c r="N530" s="121">
        <f t="shared" si="93"/>
        <v>11000</v>
      </c>
      <c r="O530" s="122" t="str">
        <f t="shared" si="94"/>
        <v>No Yes None 14000 11000</v>
      </c>
      <c r="P530" s="123">
        <f>IF(H530="Casement-slider",16,VLOOKUP(O530,'2. Version 5.0 Criteria'!$B$6:$D$39,3,FALSE))</f>
        <v>3</v>
      </c>
      <c r="Q530" s="124" t="e">
        <f t="shared" si="96"/>
        <v>#N/A</v>
      </c>
      <c r="R530" s="124" t="e">
        <f t="shared" si="96"/>
        <v>#N/A</v>
      </c>
      <c r="S530" s="124">
        <f t="shared" si="96"/>
        <v>12</v>
      </c>
      <c r="T530" s="124" t="e">
        <f t="shared" si="96"/>
        <v>#N/A</v>
      </c>
      <c r="U530" s="124" t="e">
        <f t="shared" si="96"/>
        <v>#N/A</v>
      </c>
      <c r="V530" s="124" t="e">
        <f t="shared" si="96"/>
        <v>#N/A</v>
      </c>
      <c r="W530" s="124" t="e">
        <f t="shared" si="96"/>
        <v>#N/A</v>
      </c>
      <c r="X530" s="124" t="e">
        <f t="shared" si="96"/>
        <v>#N/A</v>
      </c>
      <c r="Y530" s="124" t="e">
        <f t="shared" si="96"/>
        <v>#N/A</v>
      </c>
      <c r="Z530" s="124" t="e">
        <f t="shared" si="96"/>
        <v>#N/A</v>
      </c>
      <c r="AA530" s="124" t="e">
        <f t="shared" si="96"/>
        <v>#N/A</v>
      </c>
      <c r="AB530" s="124" t="e">
        <f t="shared" si="96"/>
        <v>#N/A</v>
      </c>
      <c r="AC530" s="124" t="e">
        <f t="shared" si="96"/>
        <v>#N/A</v>
      </c>
      <c r="AD530" s="124" t="e">
        <f t="shared" si="96"/>
        <v>#N/A</v>
      </c>
      <c r="AE530" s="124" t="e">
        <f t="shared" si="96"/>
        <v>#N/A</v>
      </c>
      <c r="AF530" s="124" t="e">
        <f t="shared" si="96"/>
        <v>#N/A</v>
      </c>
      <c r="AG530" s="124" t="e">
        <f t="shared" si="95"/>
        <v>#N/A</v>
      </c>
      <c r="AH530" s="124" t="e">
        <f t="shared" si="95"/>
        <v>#N/A</v>
      </c>
      <c r="AJ530" s="98"/>
      <c r="AK530" s="99"/>
      <c r="AL530" s="99"/>
      <c r="AM530" s="99"/>
      <c r="AN530" s="99"/>
      <c r="AO530" s="99"/>
      <c r="AP530" s="99"/>
      <c r="AQ530" s="99"/>
      <c r="AR530" s="99"/>
      <c r="AS530" s="99"/>
      <c r="AT530" s="99"/>
      <c r="AU530" s="2"/>
      <c r="AW530" s="99"/>
      <c r="AX530" s="99"/>
      <c r="AY530" s="99"/>
    </row>
    <row r="531" spans="2:51" s="3" customFormat="1" x14ac:dyDescent="0.2">
      <c r="B531" s="114" t="s">
        <v>386</v>
      </c>
      <c r="C531" s="115" t="s">
        <v>697</v>
      </c>
      <c r="D531" s="116">
        <v>12000</v>
      </c>
      <c r="E531" s="117" t="s">
        <v>136</v>
      </c>
      <c r="F531" s="118" t="s">
        <v>137</v>
      </c>
      <c r="G531" s="118" t="s">
        <v>138</v>
      </c>
      <c r="H531" s="119" t="s">
        <v>139</v>
      </c>
      <c r="I531" s="145">
        <v>12</v>
      </c>
      <c r="J531" s="120">
        <v>42989</v>
      </c>
      <c r="K531" s="120">
        <v>42989</v>
      </c>
      <c r="L531" s="119" t="s">
        <v>138</v>
      </c>
      <c r="M531" s="121">
        <f t="shared" si="92"/>
        <v>14000</v>
      </c>
      <c r="N531" s="121">
        <f t="shared" si="93"/>
        <v>11000</v>
      </c>
      <c r="O531" s="122" t="str">
        <f t="shared" si="94"/>
        <v>No Yes None 14000 11000</v>
      </c>
      <c r="P531" s="123">
        <f>IF(H531="Casement-slider",16,VLOOKUP(O531,'2. Version 5.0 Criteria'!$B$6:$D$39,3,FALSE))</f>
        <v>3</v>
      </c>
      <c r="Q531" s="124" t="e">
        <f t="shared" si="96"/>
        <v>#N/A</v>
      </c>
      <c r="R531" s="124" t="e">
        <f t="shared" si="96"/>
        <v>#N/A</v>
      </c>
      <c r="S531" s="124">
        <f t="shared" si="96"/>
        <v>12</v>
      </c>
      <c r="T531" s="124" t="e">
        <f t="shared" si="96"/>
        <v>#N/A</v>
      </c>
      <c r="U531" s="124" t="e">
        <f t="shared" si="96"/>
        <v>#N/A</v>
      </c>
      <c r="V531" s="124" t="e">
        <f t="shared" si="96"/>
        <v>#N/A</v>
      </c>
      <c r="W531" s="124" t="e">
        <f t="shared" si="96"/>
        <v>#N/A</v>
      </c>
      <c r="X531" s="124" t="e">
        <f t="shared" si="96"/>
        <v>#N/A</v>
      </c>
      <c r="Y531" s="124" t="e">
        <f t="shared" si="96"/>
        <v>#N/A</v>
      </c>
      <c r="Z531" s="124" t="e">
        <f t="shared" si="96"/>
        <v>#N/A</v>
      </c>
      <c r="AA531" s="124" t="e">
        <f t="shared" si="96"/>
        <v>#N/A</v>
      </c>
      <c r="AB531" s="124" t="e">
        <f t="shared" si="96"/>
        <v>#N/A</v>
      </c>
      <c r="AC531" s="124" t="e">
        <f t="shared" si="96"/>
        <v>#N/A</v>
      </c>
      <c r="AD531" s="124" t="e">
        <f t="shared" si="96"/>
        <v>#N/A</v>
      </c>
      <c r="AE531" s="124" t="e">
        <f t="shared" si="96"/>
        <v>#N/A</v>
      </c>
      <c r="AF531" s="124" t="e">
        <f t="shared" si="96"/>
        <v>#N/A</v>
      </c>
      <c r="AG531" s="124" t="e">
        <f t="shared" si="95"/>
        <v>#N/A</v>
      </c>
      <c r="AH531" s="124" t="e">
        <f t="shared" si="95"/>
        <v>#N/A</v>
      </c>
      <c r="AJ531" s="98"/>
      <c r="AK531" s="99"/>
      <c r="AL531" s="99"/>
      <c r="AM531" s="99"/>
      <c r="AN531" s="99"/>
      <c r="AO531" s="99"/>
      <c r="AP531" s="99"/>
      <c r="AQ531" s="99"/>
      <c r="AR531" s="99"/>
      <c r="AS531" s="99"/>
      <c r="AT531" s="99"/>
      <c r="AU531" s="2"/>
      <c r="AW531" s="99"/>
      <c r="AX531" s="99"/>
      <c r="AY531" s="99"/>
    </row>
    <row r="532" spans="2:51" s="3" customFormat="1" x14ac:dyDescent="0.2">
      <c r="B532" s="114" t="s">
        <v>343</v>
      </c>
      <c r="C532" s="115" t="s">
        <v>698</v>
      </c>
      <c r="D532" s="116">
        <v>12000</v>
      </c>
      <c r="E532" s="117" t="s">
        <v>136</v>
      </c>
      <c r="F532" s="118" t="s">
        <v>137</v>
      </c>
      <c r="G532" s="118" t="s">
        <v>138</v>
      </c>
      <c r="H532" s="119" t="s">
        <v>139</v>
      </c>
      <c r="I532" s="145">
        <v>12</v>
      </c>
      <c r="J532" s="120">
        <v>43784</v>
      </c>
      <c r="K532" s="120">
        <v>43776</v>
      </c>
      <c r="L532" s="119" t="s">
        <v>138</v>
      </c>
      <c r="M532" s="121">
        <f t="shared" si="92"/>
        <v>14000</v>
      </c>
      <c r="N532" s="121">
        <f t="shared" si="93"/>
        <v>11000</v>
      </c>
      <c r="O532" s="122" t="str">
        <f t="shared" si="94"/>
        <v>No Yes None 14000 11000</v>
      </c>
      <c r="P532" s="123">
        <f>IF(H532="Casement-slider",16,VLOOKUP(O532,'2. Version 5.0 Criteria'!$B$6:$D$39,3,FALSE))</f>
        <v>3</v>
      </c>
      <c r="Q532" s="124" t="e">
        <f t="shared" si="96"/>
        <v>#N/A</v>
      </c>
      <c r="R532" s="124" t="e">
        <f t="shared" si="96"/>
        <v>#N/A</v>
      </c>
      <c r="S532" s="124">
        <f t="shared" si="96"/>
        <v>12</v>
      </c>
      <c r="T532" s="124" t="e">
        <f t="shared" si="96"/>
        <v>#N/A</v>
      </c>
      <c r="U532" s="124" t="e">
        <f t="shared" si="96"/>
        <v>#N/A</v>
      </c>
      <c r="V532" s="124" t="e">
        <f t="shared" si="96"/>
        <v>#N/A</v>
      </c>
      <c r="W532" s="124" t="e">
        <f t="shared" si="96"/>
        <v>#N/A</v>
      </c>
      <c r="X532" s="124" t="e">
        <f t="shared" si="96"/>
        <v>#N/A</v>
      </c>
      <c r="Y532" s="124" t="e">
        <f t="shared" si="96"/>
        <v>#N/A</v>
      </c>
      <c r="Z532" s="124" t="e">
        <f t="shared" si="96"/>
        <v>#N/A</v>
      </c>
      <c r="AA532" s="124" t="e">
        <f t="shared" si="96"/>
        <v>#N/A</v>
      </c>
      <c r="AB532" s="124" t="e">
        <f t="shared" si="96"/>
        <v>#N/A</v>
      </c>
      <c r="AC532" s="124" t="e">
        <f t="shared" si="96"/>
        <v>#N/A</v>
      </c>
      <c r="AD532" s="124" t="e">
        <f t="shared" si="96"/>
        <v>#N/A</v>
      </c>
      <c r="AE532" s="124" t="e">
        <f t="shared" si="96"/>
        <v>#N/A</v>
      </c>
      <c r="AF532" s="124" t="e">
        <f t="shared" si="96"/>
        <v>#N/A</v>
      </c>
      <c r="AG532" s="124" t="e">
        <f t="shared" si="95"/>
        <v>#N/A</v>
      </c>
      <c r="AH532" s="124" t="e">
        <f t="shared" si="95"/>
        <v>#N/A</v>
      </c>
      <c r="AJ532" s="98"/>
      <c r="AK532" s="99"/>
      <c r="AL532" s="99"/>
      <c r="AM532" s="99"/>
      <c r="AN532" s="99"/>
      <c r="AO532" s="99"/>
      <c r="AP532" s="99"/>
      <c r="AQ532" s="99"/>
      <c r="AR532" s="99"/>
      <c r="AS532" s="99"/>
      <c r="AT532" s="99"/>
      <c r="AU532" s="2"/>
      <c r="AW532" s="99"/>
      <c r="AX532" s="99"/>
      <c r="AY532" s="99"/>
    </row>
    <row r="533" spans="2:51" s="3" customFormat="1" x14ac:dyDescent="0.2">
      <c r="B533" s="114" t="s">
        <v>197</v>
      </c>
      <c r="C533" s="115" t="s">
        <v>699</v>
      </c>
      <c r="D533" s="116">
        <v>12000</v>
      </c>
      <c r="E533" s="117" t="s">
        <v>136</v>
      </c>
      <c r="F533" s="118" t="s">
        <v>137</v>
      </c>
      <c r="G533" s="118" t="s">
        <v>138</v>
      </c>
      <c r="H533" s="119" t="s">
        <v>139</v>
      </c>
      <c r="I533" s="145">
        <v>12</v>
      </c>
      <c r="J533" s="120">
        <v>42430</v>
      </c>
      <c r="K533" s="120">
        <v>42436</v>
      </c>
      <c r="L533" s="119" t="s">
        <v>138</v>
      </c>
      <c r="M533" s="121">
        <f t="shared" si="92"/>
        <v>14000</v>
      </c>
      <c r="N533" s="121">
        <f t="shared" si="93"/>
        <v>11000</v>
      </c>
      <c r="O533" s="122" t="str">
        <f t="shared" si="94"/>
        <v>No Yes None 14000 11000</v>
      </c>
      <c r="P533" s="123">
        <f>IF(H533="Casement-slider",16,VLOOKUP(O533,'2. Version 5.0 Criteria'!$B$6:$D$39,3,FALSE))</f>
        <v>3</v>
      </c>
      <c r="Q533" s="124" t="e">
        <f t="shared" si="96"/>
        <v>#N/A</v>
      </c>
      <c r="R533" s="124" t="e">
        <f t="shared" si="96"/>
        <v>#N/A</v>
      </c>
      <c r="S533" s="124">
        <f t="shared" si="96"/>
        <v>12</v>
      </c>
      <c r="T533" s="124" t="e">
        <f t="shared" si="96"/>
        <v>#N/A</v>
      </c>
      <c r="U533" s="124" t="e">
        <f t="shared" si="96"/>
        <v>#N/A</v>
      </c>
      <c r="V533" s="124" t="e">
        <f t="shared" si="96"/>
        <v>#N/A</v>
      </c>
      <c r="W533" s="124" t="e">
        <f t="shared" si="96"/>
        <v>#N/A</v>
      </c>
      <c r="X533" s="124" t="e">
        <f t="shared" si="96"/>
        <v>#N/A</v>
      </c>
      <c r="Y533" s="124" t="e">
        <f t="shared" si="96"/>
        <v>#N/A</v>
      </c>
      <c r="Z533" s="124" t="e">
        <f t="shared" si="96"/>
        <v>#N/A</v>
      </c>
      <c r="AA533" s="124" t="e">
        <f t="shared" si="96"/>
        <v>#N/A</v>
      </c>
      <c r="AB533" s="124" t="e">
        <f t="shared" si="96"/>
        <v>#N/A</v>
      </c>
      <c r="AC533" s="124" t="e">
        <f t="shared" si="96"/>
        <v>#N/A</v>
      </c>
      <c r="AD533" s="124" t="e">
        <f t="shared" si="96"/>
        <v>#N/A</v>
      </c>
      <c r="AE533" s="124" t="e">
        <f t="shared" si="96"/>
        <v>#N/A</v>
      </c>
      <c r="AF533" s="124" t="e">
        <f t="shared" si="96"/>
        <v>#N/A</v>
      </c>
      <c r="AG533" s="124" t="e">
        <f t="shared" si="95"/>
        <v>#N/A</v>
      </c>
      <c r="AH533" s="124" t="e">
        <f t="shared" si="95"/>
        <v>#N/A</v>
      </c>
      <c r="AJ533" s="98"/>
      <c r="AK533" s="99"/>
      <c r="AL533" s="99"/>
      <c r="AM533" s="99"/>
      <c r="AN533" s="99"/>
      <c r="AO533" s="99"/>
      <c r="AP533" s="99"/>
      <c r="AQ533" s="99"/>
      <c r="AR533" s="99"/>
      <c r="AS533" s="99"/>
      <c r="AT533" s="99"/>
      <c r="AU533" s="2"/>
      <c r="AW533" s="99"/>
      <c r="AX533" s="99"/>
      <c r="AY533" s="99"/>
    </row>
    <row r="534" spans="2:51" s="3" customFormat="1" x14ac:dyDescent="0.2">
      <c r="B534" s="114" t="s">
        <v>345</v>
      </c>
      <c r="C534" s="115" t="s">
        <v>700</v>
      </c>
      <c r="D534" s="116">
        <v>12000</v>
      </c>
      <c r="E534" s="117" t="s">
        <v>136</v>
      </c>
      <c r="F534" s="118" t="s">
        <v>137</v>
      </c>
      <c r="G534" s="118" t="s">
        <v>138</v>
      </c>
      <c r="H534" s="119" t="s">
        <v>139</v>
      </c>
      <c r="I534" s="145">
        <v>12</v>
      </c>
      <c r="J534" s="120">
        <v>42722</v>
      </c>
      <c r="K534" s="120">
        <v>42720</v>
      </c>
      <c r="L534" s="119" t="s">
        <v>138</v>
      </c>
      <c r="M534" s="121">
        <f t="shared" si="92"/>
        <v>14000</v>
      </c>
      <c r="N534" s="121">
        <f t="shared" si="93"/>
        <v>11000</v>
      </c>
      <c r="O534" s="122" t="str">
        <f t="shared" si="94"/>
        <v>No Yes None 14000 11000</v>
      </c>
      <c r="P534" s="123">
        <f>IF(H534="Casement-slider",16,VLOOKUP(O534,'2. Version 5.0 Criteria'!$B$6:$D$39,3,FALSE))</f>
        <v>3</v>
      </c>
      <c r="Q534" s="124" t="e">
        <f t="shared" si="96"/>
        <v>#N/A</v>
      </c>
      <c r="R534" s="124" t="e">
        <f t="shared" si="96"/>
        <v>#N/A</v>
      </c>
      <c r="S534" s="124">
        <f t="shared" si="96"/>
        <v>12</v>
      </c>
      <c r="T534" s="124" t="e">
        <f t="shared" si="96"/>
        <v>#N/A</v>
      </c>
      <c r="U534" s="124" t="e">
        <f t="shared" si="96"/>
        <v>#N/A</v>
      </c>
      <c r="V534" s="124" t="e">
        <f t="shared" si="96"/>
        <v>#N/A</v>
      </c>
      <c r="W534" s="124" t="e">
        <f t="shared" si="96"/>
        <v>#N/A</v>
      </c>
      <c r="X534" s="124" t="e">
        <f t="shared" si="96"/>
        <v>#N/A</v>
      </c>
      <c r="Y534" s="124" t="e">
        <f t="shared" si="96"/>
        <v>#N/A</v>
      </c>
      <c r="Z534" s="124" t="e">
        <f t="shared" si="96"/>
        <v>#N/A</v>
      </c>
      <c r="AA534" s="124" t="e">
        <f t="shared" si="96"/>
        <v>#N/A</v>
      </c>
      <c r="AB534" s="124" t="e">
        <f t="shared" si="96"/>
        <v>#N/A</v>
      </c>
      <c r="AC534" s="124" t="e">
        <f t="shared" si="96"/>
        <v>#N/A</v>
      </c>
      <c r="AD534" s="124" t="e">
        <f t="shared" si="96"/>
        <v>#N/A</v>
      </c>
      <c r="AE534" s="124" t="e">
        <f t="shared" si="96"/>
        <v>#N/A</v>
      </c>
      <c r="AF534" s="124" t="e">
        <f t="shared" si="96"/>
        <v>#N/A</v>
      </c>
      <c r="AG534" s="124" t="e">
        <f t="shared" si="95"/>
        <v>#N/A</v>
      </c>
      <c r="AH534" s="124" t="e">
        <f t="shared" si="95"/>
        <v>#N/A</v>
      </c>
      <c r="AJ534" s="98"/>
      <c r="AK534" s="99"/>
      <c r="AL534" s="99"/>
      <c r="AM534" s="99"/>
      <c r="AN534" s="99"/>
      <c r="AO534" s="99"/>
      <c r="AP534" s="99"/>
      <c r="AQ534" s="99"/>
      <c r="AR534" s="99"/>
      <c r="AS534" s="99"/>
      <c r="AT534" s="99"/>
      <c r="AU534" s="2"/>
      <c r="AW534" s="99"/>
      <c r="AX534" s="99"/>
      <c r="AY534" s="99"/>
    </row>
    <row r="535" spans="2:51" s="3" customFormat="1" x14ac:dyDescent="0.2">
      <c r="B535" s="114" t="s">
        <v>178</v>
      </c>
      <c r="C535" s="115" t="s">
        <v>701</v>
      </c>
      <c r="D535" s="116">
        <v>12050</v>
      </c>
      <c r="E535" s="117" t="s">
        <v>136</v>
      </c>
      <c r="F535" s="118" t="s">
        <v>137</v>
      </c>
      <c r="G535" s="118" t="s">
        <v>138</v>
      </c>
      <c r="H535" s="119" t="s">
        <v>139</v>
      </c>
      <c r="I535" s="145">
        <v>12</v>
      </c>
      <c r="J535" s="120">
        <v>42758</v>
      </c>
      <c r="K535" s="120">
        <v>42775</v>
      </c>
      <c r="L535" s="119" t="s">
        <v>138</v>
      </c>
      <c r="M535" s="121">
        <f t="shared" si="92"/>
        <v>14000</v>
      </c>
      <c r="N535" s="121">
        <f t="shared" si="93"/>
        <v>11000</v>
      </c>
      <c r="O535" s="122" t="str">
        <f t="shared" si="94"/>
        <v>No Yes None 14000 11000</v>
      </c>
      <c r="P535" s="123">
        <f>IF(H535="Casement-slider",16,VLOOKUP(O535,'2. Version 5.0 Criteria'!$B$6:$D$39,3,FALSE))</f>
        <v>3</v>
      </c>
      <c r="Q535" s="124" t="e">
        <f t="shared" si="96"/>
        <v>#N/A</v>
      </c>
      <c r="R535" s="124" t="e">
        <f t="shared" si="96"/>
        <v>#N/A</v>
      </c>
      <c r="S535" s="124">
        <f t="shared" si="96"/>
        <v>12</v>
      </c>
      <c r="T535" s="124" t="e">
        <f t="shared" si="96"/>
        <v>#N/A</v>
      </c>
      <c r="U535" s="124" t="e">
        <f t="shared" si="96"/>
        <v>#N/A</v>
      </c>
      <c r="V535" s="124" t="e">
        <f t="shared" si="96"/>
        <v>#N/A</v>
      </c>
      <c r="W535" s="124" t="e">
        <f t="shared" si="96"/>
        <v>#N/A</v>
      </c>
      <c r="X535" s="124" t="e">
        <f t="shared" si="96"/>
        <v>#N/A</v>
      </c>
      <c r="Y535" s="124" t="e">
        <f t="shared" si="96"/>
        <v>#N/A</v>
      </c>
      <c r="Z535" s="124" t="e">
        <f t="shared" si="96"/>
        <v>#N/A</v>
      </c>
      <c r="AA535" s="124" t="e">
        <f t="shared" si="96"/>
        <v>#N/A</v>
      </c>
      <c r="AB535" s="124" t="e">
        <f t="shared" si="96"/>
        <v>#N/A</v>
      </c>
      <c r="AC535" s="124" t="e">
        <f t="shared" si="96"/>
        <v>#N/A</v>
      </c>
      <c r="AD535" s="124" t="e">
        <f t="shared" si="96"/>
        <v>#N/A</v>
      </c>
      <c r="AE535" s="124" t="e">
        <f t="shared" si="96"/>
        <v>#N/A</v>
      </c>
      <c r="AF535" s="124" t="e">
        <f t="shared" si="96"/>
        <v>#N/A</v>
      </c>
      <c r="AG535" s="124" t="e">
        <f t="shared" si="95"/>
        <v>#N/A</v>
      </c>
      <c r="AH535" s="124" t="e">
        <f t="shared" si="95"/>
        <v>#N/A</v>
      </c>
      <c r="AJ535" s="98"/>
      <c r="AK535" s="99"/>
      <c r="AL535" s="99"/>
      <c r="AM535" s="99"/>
      <c r="AN535" s="99"/>
      <c r="AO535" s="99"/>
      <c r="AP535" s="99"/>
      <c r="AQ535" s="99"/>
      <c r="AR535" s="99"/>
      <c r="AS535" s="99"/>
      <c r="AT535" s="99"/>
      <c r="AU535" s="2"/>
      <c r="AW535" s="99"/>
      <c r="AX535" s="99"/>
      <c r="AY535" s="99"/>
    </row>
    <row r="536" spans="2:51" s="3" customFormat="1" x14ac:dyDescent="0.2">
      <c r="B536" s="114" t="s">
        <v>291</v>
      </c>
      <c r="C536" s="115" t="s">
        <v>702</v>
      </c>
      <c r="D536" s="116">
        <v>12050</v>
      </c>
      <c r="E536" s="117" t="s">
        <v>136</v>
      </c>
      <c r="F536" s="118" t="s">
        <v>137</v>
      </c>
      <c r="G536" s="118" t="s">
        <v>138</v>
      </c>
      <c r="H536" s="119" t="s">
        <v>139</v>
      </c>
      <c r="I536" s="145">
        <v>12</v>
      </c>
      <c r="J536" s="120">
        <v>43466</v>
      </c>
      <c r="K536" s="120">
        <v>42495</v>
      </c>
      <c r="L536" s="119" t="s">
        <v>138</v>
      </c>
      <c r="M536" s="121">
        <f t="shared" si="92"/>
        <v>14000</v>
      </c>
      <c r="N536" s="121">
        <f t="shared" si="93"/>
        <v>11000</v>
      </c>
      <c r="O536" s="122" t="str">
        <f t="shared" si="94"/>
        <v>No Yes None 14000 11000</v>
      </c>
      <c r="P536" s="123">
        <f>IF(H536="Casement-slider",16,VLOOKUP(O536,'2. Version 5.0 Criteria'!$B$6:$D$39,3,FALSE))</f>
        <v>3</v>
      </c>
      <c r="Q536" s="124" t="e">
        <f t="shared" si="96"/>
        <v>#N/A</v>
      </c>
      <c r="R536" s="124" t="e">
        <f t="shared" si="96"/>
        <v>#N/A</v>
      </c>
      <c r="S536" s="124">
        <f t="shared" si="96"/>
        <v>12</v>
      </c>
      <c r="T536" s="124" t="e">
        <f t="shared" si="96"/>
        <v>#N/A</v>
      </c>
      <c r="U536" s="124" t="e">
        <f t="shared" si="96"/>
        <v>#N/A</v>
      </c>
      <c r="V536" s="124" t="e">
        <f t="shared" si="96"/>
        <v>#N/A</v>
      </c>
      <c r="W536" s="124" t="e">
        <f t="shared" si="96"/>
        <v>#N/A</v>
      </c>
      <c r="X536" s="124" t="e">
        <f t="shared" si="96"/>
        <v>#N/A</v>
      </c>
      <c r="Y536" s="124" t="e">
        <f t="shared" si="96"/>
        <v>#N/A</v>
      </c>
      <c r="Z536" s="124" t="e">
        <f t="shared" si="96"/>
        <v>#N/A</v>
      </c>
      <c r="AA536" s="124" t="e">
        <f t="shared" si="96"/>
        <v>#N/A</v>
      </c>
      <c r="AB536" s="124" t="e">
        <f t="shared" si="96"/>
        <v>#N/A</v>
      </c>
      <c r="AC536" s="124" t="e">
        <f t="shared" si="96"/>
        <v>#N/A</v>
      </c>
      <c r="AD536" s="124" t="e">
        <f t="shared" si="96"/>
        <v>#N/A</v>
      </c>
      <c r="AE536" s="124" t="e">
        <f t="shared" si="96"/>
        <v>#N/A</v>
      </c>
      <c r="AF536" s="124" t="e">
        <f t="shared" si="96"/>
        <v>#N/A</v>
      </c>
      <c r="AG536" s="124" t="e">
        <f t="shared" si="95"/>
        <v>#N/A</v>
      </c>
      <c r="AH536" s="124" t="e">
        <f t="shared" si="95"/>
        <v>#N/A</v>
      </c>
      <c r="AJ536" s="98"/>
      <c r="AK536" s="99"/>
      <c r="AL536" s="99"/>
      <c r="AM536" s="99"/>
      <c r="AN536" s="99"/>
      <c r="AO536" s="99"/>
      <c r="AP536" s="99"/>
      <c r="AQ536" s="99"/>
      <c r="AR536" s="99"/>
      <c r="AS536" s="99"/>
      <c r="AT536" s="99"/>
      <c r="AU536" s="2"/>
      <c r="AW536" s="99"/>
      <c r="AX536" s="99"/>
      <c r="AY536" s="99"/>
    </row>
    <row r="537" spans="2:51" s="3" customFormat="1" x14ac:dyDescent="0.2">
      <c r="B537" s="114" t="s">
        <v>204</v>
      </c>
      <c r="C537" s="115" t="s">
        <v>703</v>
      </c>
      <c r="D537" s="116">
        <v>12100</v>
      </c>
      <c r="E537" s="117" t="s">
        <v>136</v>
      </c>
      <c r="F537" s="118" t="s">
        <v>137</v>
      </c>
      <c r="G537" s="118" t="s">
        <v>138</v>
      </c>
      <c r="H537" s="119" t="s">
        <v>139</v>
      </c>
      <c r="I537" s="145">
        <v>12</v>
      </c>
      <c r="J537" s="120">
        <v>44531</v>
      </c>
      <c r="K537" s="120">
        <v>44517</v>
      </c>
      <c r="L537" s="119" t="s">
        <v>138</v>
      </c>
      <c r="M537" s="121">
        <f t="shared" si="92"/>
        <v>14000</v>
      </c>
      <c r="N537" s="121">
        <f t="shared" si="93"/>
        <v>11000</v>
      </c>
      <c r="O537" s="122" t="str">
        <f t="shared" si="94"/>
        <v>No Yes None 14000 11000</v>
      </c>
      <c r="P537" s="123">
        <f>IF(H537="Casement-slider",16,VLOOKUP(O537,'2. Version 5.0 Criteria'!$B$6:$D$39,3,FALSE))</f>
        <v>3</v>
      </c>
      <c r="Q537" s="124" t="e">
        <f t="shared" si="96"/>
        <v>#N/A</v>
      </c>
      <c r="R537" s="124" t="e">
        <f t="shared" si="96"/>
        <v>#N/A</v>
      </c>
      <c r="S537" s="124">
        <f t="shared" si="96"/>
        <v>12</v>
      </c>
      <c r="T537" s="124" t="e">
        <f t="shared" si="96"/>
        <v>#N/A</v>
      </c>
      <c r="U537" s="124" t="e">
        <f t="shared" si="96"/>
        <v>#N/A</v>
      </c>
      <c r="V537" s="124" t="e">
        <f t="shared" si="96"/>
        <v>#N/A</v>
      </c>
      <c r="W537" s="124" t="e">
        <f t="shared" si="96"/>
        <v>#N/A</v>
      </c>
      <c r="X537" s="124" t="e">
        <f t="shared" si="96"/>
        <v>#N/A</v>
      </c>
      <c r="Y537" s="124" t="e">
        <f t="shared" si="96"/>
        <v>#N/A</v>
      </c>
      <c r="Z537" s="124" t="e">
        <f t="shared" si="96"/>
        <v>#N/A</v>
      </c>
      <c r="AA537" s="124" t="e">
        <f t="shared" si="96"/>
        <v>#N/A</v>
      </c>
      <c r="AB537" s="124" t="e">
        <f t="shared" si="96"/>
        <v>#N/A</v>
      </c>
      <c r="AC537" s="124" t="e">
        <f t="shared" si="96"/>
        <v>#N/A</v>
      </c>
      <c r="AD537" s="124" t="e">
        <f t="shared" si="96"/>
        <v>#N/A</v>
      </c>
      <c r="AE537" s="124" t="e">
        <f t="shared" si="96"/>
        <v>#N/A</v>
      </c>
      <c r="AF537" s="124" t="e">
        <f t="shared" si="96"/>
        <v>#N/A</v>
      </c>
      <c r="AG537" s="124" t="e">
        <f t="shared" si="95"/>
        <v>#N/A</v>
      </c>
      <c r="AH537" s="124" t="e">
        <f t="shared" si="95"/>
        <v>#N/A</v>
      </c>
      <c r="AJ537" s="98"/>
      <c r="AK537" s="99"/>
      <c r="AL537" s="99"/>
      <c r="AM537" s="99"/>
      <c r="AN537" s="99"/>
      <c r="AO537" s="99"/>
      <c r="AP537" s="99"/>
      <c r="AQ537" s="99"/>
      <c r="AR537" s="99"/>
      <c r="AS537" s="99"/>
      <c r="AT537" s="99"/>
      <c r="AU537" s="2"/>
      <c r="AW537" s="99"/>
      <c r="AX537" s="99"/>
      <c r="AY537" s="99"/>
    </row>
    <row r="538" spans="2:51" s="3" customFormat="1" x14ac:dyDescent="0.2">
      <c r="B538" s="114" t="s">
        <v>224</v>
      </c>
      <c r="C538" s="115" t="s">
        <v>704</v>
      </c>
      <c r="D538" s="116">
        <v>12100</v>
      </c>
      <c r="E538" s="117" t="s">
        <v>136</v>
      </c>
      <c r="F538" s="118" t="s">
        <v>137</v>
      </c>
      <c r="G538" s="118" t="s">
        <v>138</v>
      </c>
      <c r="H538" s="119" t="s">
        <v>139</v>
      </c>
      <c r="I538" s="145">
        <v>12</v>
      </c>
      <c r="J538" s="120">
        <v>44537</v>
      </c>
      <c r="K538" s="120">
        <v>44546</v>
      </c>
      <c r="L538" s="119" t="s">
        <v>138</v>
      </c>
      <c r="M538" s="121">
        <f t="shared" si="92"/>
        <v>14000</v>
      </c>
      <c r="N538" s="121">
        <f t="shared" si="93"/>
        <v>11000</v>
      </c>
      <c r="O538" s="122" t="str">
        <f t="shared" si="94"/>
        <v>No Yes None 14000 11000</v>
      </c>
      <c r="P538" s="123">
        <f>IF(H538="Casement-slider",16,VLOOKUP(O538,'2. Version 5.0 Criteria'!$B$6:$D$39,3,FALSE))</f>
        <v>3</v>
      </c>
      <c r="Q538" s="124" t="e">
        <f t="shared" si="96"/>
        <v>#N/A</v>
      </c>
      <c r="R538" s="124" t="e">
        <f t="shared" si="96"/>
        <v>#N/A</v>
      </c>
      <c r="S538" s="124">
        <f t="shared" si="96"/>
        <v>12</v>
      </c>
      <c r="T538" s="124" t="e">
        <f t="shared" si="96"/>
        <v>#N/A</v>
      </c>
      <c r="U538" s="124" t="e">
        <f t="shared" si="96"/>
        <v>#N/A</v>
      </c>
      <c r="V538" s="124" t="e">
        <f t="shared" si="96"/>
        <v>#N/A</v>
      </c>
      <c r="W538" s="124" t="e">
        <f t="shared" si="96"/>
        <v>#N/A</v>
      </c>
      <c r="X538" s="124" t="e">
        <f t="shared" si="96"/>
        <v>#N/A</v>
      </c>
      <c r="Y538" s="124" t="e">
        <f t="shared" si="96"/>
        <v>#N/A</v>
      </c>
      <c r="Z538" s="124" t="e">
        <f t="shared" si="96"/>
        <v>#N/A</v>
      </c>
      <c r="AA538" s="124" t="e">
        <f t="shared" si="96"/>
        <v>#N/A</v>
      </c>
      <c r="AB538" s="124" t="e">
        <f t="shared" si="96"/>
        <v>#N/A</v>
      </c>
      <c r="AC538" s="124" t="e">
        <f t="shared" si="96"/>
        <v>#N/A</v>
      </c>
      <c r="AD538" s="124" t="e">
        <f t="shared" si="96"/>
        <v>#N/A</v>
      </c>
      <c r="AE538" s="124" t="e">
        <f t="shared" si="96"/>
        <v>#N/A</v>
      </c>
      <c r="AF538" s="124" t="e">
        <f t="shared" si="96"/>
        <v>#N/A</v>
      </c>
      <c r="AG538" s="124" t="e">
        <f t="shared" si="95"/>
        <v>#N/A</v>
      </c>
      <c r="AH538" s="124" t="e">
        <f t="shared" si="95"/>
        <v>#N/A</v>
      </c>
      <c r="AJ538" s="98"/>
      <c r="AK538" s="99"/>
      <c r="AL538" s="99"/>
      <c r="AM538" s="99"/>
      <c r="AN538" s="99"/>
      <c r="AO538" s="99"/>
      <c r="AP538" s="99"/>
      <c r="AQ538" s="99"/>
      <c r="AR538" s="99"/>
      <c r="AS538" s="99"/>
      <c r="AT538" s="99"/>
      <c r="AU538" s="2"/>
      <c r="AW538" s="99"/>
      <c r="AX538" s="99"/>
      <c r="AY538" s="99"/>
    </row>
    <row r="539" spans="2:51" s="3" customFormat="1" x14ac:dyDescent="0.2">
      <c r="B539" s="114" t="s">
        <v>168</v>
      </c>
      <c r="C539" s="115" t="s">
        <v>705</v>
      </c>
      <c r="D539" s="116">
        <v>12100</v>
      </c>
      <c r="E539" s="117" t="s">
        <v>136</v>
      </c>
      <c r="F539" s="118" t="s">
        <v>137</v>
      </c>
      <c r="G539" s="118" t="s">
        <v>138</v>
      </c>
      <c r="H539" s="119" t="s">
        <v>139</v>
      </c>
      <c r="I539" s="145">
        <v>12</v>
      </c>
      <c r="J539" s="120">
        <v>44602</v>
      </c>
      <c r="K539" s="120">
        <v>44606</v>
      </c>
      <c r="L539" s="119" t="s">
        <v>138</v>
      </c>
      <c r="M539" s="121">
        <f t="shared" si="92"/>
        <v>14000</v>
      </c>
      <c r="N539" s="121">
        <f t="shared" si="93"/>
        <v>11000</v>
      </c>
      <c r="O539" s="122" t="str">
        <f t="shared" si="94"/>
        <v>No Yes None 14000 11000</v>
      </c>
      <c r="P539" s="123">
        <f>IF(H539="Casement-slider",16,VLOOKUP(O539,'2. Version 5.0 Criteria'!$B$6:$D$39,3,FALSE))</f>
        <v>3</v>
      </c>
      <c r="Q539" s="124" t="e">
        <f t="shared" si="96"/>
        <v>#N/A</v>
      </c>
      <c r="R539" s="124" t="e">
        <f t="shared" si="96"/>
        <v>#N/A</v>
      </c>
      <c r="S539" s="124">
        <f t="shared" si="96"/>
        <v>12</v>
      </c>
      <c r="T539" s="124" t="e">
        <f t="shared" si="96"/>
        <v>#N/A</v>
      </c>
      <c r="U539" s="124" t="e">
        <f t="shared" si="96"/>
        <v>#N/A</v>
      </c>
      <c r="V539" s="124" t="e">
        <f t="shared" si="96"/>
        <v>#N/A</v>
      </c>
      <c r="W539" s="124" t="e">
        <f t="shared" si="96"/>
        <v>#N/A</v>
      </c>
      <c r="X539" s="124" t="e">
        <f t="shared" si="96"/>
        <v>#N/A</v>
      </c>
      <c r="Y539" s="124" t="e">
        <f t="shared" si="96"/>
        <v>#N/A</v>
      </c>
      <c r="Z539" s="124" t="e">
        <f t="shared" si="96"/>
        <v>#N/A</v>
      </c>
      <c r="AA539" s="124" t="e">
        <f t="shared" si="96"/>
        <v>#N/A</v>
      </c>
      <c r="AB539" s="124" t="e">
        <f t="shared" si="96"/>
        <v>#N/A</v>
      </c>
      <c r="AC539" s="124" t="e">
        <f t="shared" si="96"/>
        <v>#N/A</v>
      </c>
      <c r="AD539" s="124" t="e">
        <f t="shared" si="96"/>
        <v>#N/A</v>
      </c>
      <c r="AE539" s="124" t="e">
        <f t="shared" si="96"/>
        <v>#N/A</v>
      </c>
      <c r="AF539" s="124" t="e">
        <f t="shared" si="96"/>
        <v>#N/A</v>
      </c>
      <c r="AG539" s="124" t="e">
        <f t="shared" si="95"/>
        <v>#N/A</v>
      </c>
      <c r="AH539" s="124" t="e">
        <f t="shared" si="95"/>
        <v>#N/A</v>
      </c>
      <c r="AJ539" s="98"/>
      <c r="AK539" s="99"/>
      <c r="AL539" s="99"/>
      <c r="AM539" s="99"/>
      <c r="AN539" s="99"/>
      <c r="AO539" s="99"/>
      <c r="AP539" s="99"/>
      <c r="AQ539" s="99"/>
      <c r="AR539" s="99"/>
      <c r="AS539" s="99"/>
      <c r="AT539" s="99"/>
      <c r="AU539" s="2"/>
      <c r="AW539" s="99"/>
      <c r="AX539" s="99"/>
      <c r="AY539" s="99"/>
    </row>
    <row r="540" spans="2:51" s="3" customFormat="1" x14ac:dyDescent="0.2">
      <c r="B540" s="114" t="s">
        <v>146</v>
      </c>
      <c r="C540" s="115" t="s">
        <v>706</v>
      </c>
      <c r="D540" s="116">
        <v>12100</v>
      </c>
      <c r="E540" s="117" t="s">
        <v>136</v>
      </c>
      <c r="F540" s="118" t="s">
        <v>137</v>
      </c>
      <c r="G540" s="118" t="s">
        <v>138</v>
      </c>
      <c r="H540" s="119" t="s">
        <v>139</v>
      </c>
      <c r="I540" s="145">
        <v>12</v>
      </c>
      <c r="J540" s="120">
        <v>43784</v>
      </c>
      <c r="K540" s="120">
        <v>43768</v>
      </c>
      <c r="L540" s="119" t="s">
        <v>138</v>
      </c>
      <c r="M540" s="121">
        <f t="shared" si="92"/>
        <v>14000</v>
      </c>
      <c r="N540" s="121">
        <f t="shared" si="93"/>
        <v>11000</v>
      </c>
      <c r="O540" s="122" t="str">
        <f t="shared" si="94"/>
        <v>No Yes None 14000 11000</v>
      </c>
      <c r="P540" s="123">
        <f>IF(H540="Casement-slider",16,VLOOKUP(O540,'2. Version 5.0 Criteria'!$B$6:$D$39,3,FALSE))</f>
        <v>3</v>
      </c>
      <c r="Q540" s="124" t="e">
        <f t="shared" si="96"/>
        <v>#N/A</v>
      </c>
      <c r="R540" s="124" t="e">
        <f t="shared" si="96"/>
        <v>#N/A</v>
      </c>
      <c r="S540" s="124">
        <f t="shared" si="96"/>
        <v>12</v>
      </c>
      <c r="T540" s="124" t="e">
        <f t="shared" si="96"/>
        <v>#N/A</v>
      </c>
      <c r="U540" s="124" t="e">
        <f t="shared" si="96"/>
        <v>#N/A</v>
      </c>
      <c r="V540" s="124" t="e">
        <f t="shared" si="96"/>
        <v>#N/A</v>
      </c>
      <c r="W540" s="124" t="e">
        <f t="shared" si="96"/>
        <v>#N/A</v>
      </c>
      <c r="X540" s="124" t="e">
        <f t="shared" si="96"/>
        <v>#N/A</v>
      </c>
      <c r="Y540" s="124" t="e">
        <f t="shared" si="96"/>
        <v>#N/A</v>
      </c>
      <c r="Z540" s="124" t="e">
        <f t="shared" si="96"/>
        <v>#N/A</v>
      </c>
      <c r="AA540" s="124" t="e">
        <f t="shared" si="96"/>
        <v>#N/A</v>
      </c>
      <c r="AB540" s="124" t="e">
        <f t="shared" si="96"/>
        <v>#N/A</v>
      </c>
      <c r="AC540" s="124" t="e">
        <f t="shared" si="96"/>
        <v>#N/A</v>
      </c>
      <c r="AD540" s="124" t="e">
        <f t="shared" si="96"/>
        <v>#N/A</v>
      </c>
      <c r="AE540" s="124" t="e">
        <f t="shared" si="96"/>
        <v>#N/A</v>
      </c>
      <c r="AF540" s="124" t="e">
        <f t="shared" si="96"/>
        <v>#N/A</v>
      </c>
      <c r="AG540" s="124" t="e">
        <f t="shared" si="95"/>
        <v>#N/A</v>
      </c>
      <c r="AH540" s="124" t="e">
        <f t="shared" si="95"/>
        <v>#N/A</v>
      </c>
      <c r="AJ540" s="98"/>
      <c r="AK540" s="99"/>
      <c r="AL540" s="99"/>
      <c r="AM540" s="99"/>
      <c r="AN540" s="99"/>
      <c r="AO540" s="99"/>
      <c r="AP540" s="99"/>
      <c r="AQ540" s="99"/>
      <c r="AR540" s="99"/>
      <c r="AS540" s="99"/>
      <c r="AT540" s="99"/>
      <c r="AU540" s="2"/>
      <c r="AW540" s="99"/>
      <c r="AX540" s="99"/>
      <c r="AY540" s="99"/>
    </row>
    <row r="541" spans="2:51" s="3" customFormat="1" x14ac:dyDescent="0.2">
      <c r="B541" s="114" t="s">
        <v>178</v>
      </c>
      <c r="C541" s="115" t="s">
        <v>707</v>
      </c>
      <c r="D541" s="116">
        <v>12100</v>
      </c>
      <c r="E541" s="117" t="s">
        <v>136</v>
      </c>
      <c r="F541" s="118" t="s">
        <v>137</v>
      </c>
      <c r="G541" s="118" t="s">
        <v>138</v>
      </c>
      <c r="H541" s="119" t="s">
        <v>139</v>
      </c>
      <c r="I541" s="145">
        <v>12</v>
      </c>
      <c r="J541" s="120">
        <v>43048</v>
      </c>
      <c r="K541" s="120">
        <v>43048</v>
      </c>
      <c r="L541" s="119" t="s">
        <v>138</v>
      </c>
      <c r="M541" s="121">
        <f t="shared" si="92"/>
        <v>14000</v>
      </c>
      <c r="N541" s="121">
        <f t="shared" si="93"/>
        <v>11000</v>
      </c>
      <c r="O541" s="122" t="str">
        <f t="shared" si="94"/>
        <v>No Yes None 14000 11000</v>
      </c>
      <c r="P541" s="123">
        <f>IF(H541="Casement-slider",16,VLOOKUP(O541,'2. Version 5.0 Criteria'!$B$6:$D$39,3,FALSE))</f>
        <v>3</v>
      </c>
      <c r="Q541" s="124" t="e">
        <f t="shared" si="96"/>
        <v>#N/A</v>
      </c>
      <c r="R541" s="124" t="e">
        <f t="shared" si="96"/>
        <v>#N/A</v>
      </c>
      <c r="S541" s="124">
        <f t="shared" si="96"/>
        <v>12</v>
      </c>
      <c r="T541" s="124" t="e">
        <f t="shared" si="96"/>
        <v>#N/A</v>
      </c>
      <c r="U541" s="124" t="e">
        <f t="shared" si="96"/>
        <v>#N/A</v>
      </c>
      <c r="V541" s="124" t="e">
        <f t="shared" si="96"/>
        <v>#N/A</v>
      </c>
      <c r="W541" s="124" t="e">
        <f t="shared" si="96"/>
        <v>#N/A</v>
      </c>
      <c r="X541" s="124" t="e">
        <f t="shared" si="96"/>
        <v>#N/A</v>
      </c>
      <c r="Y541" s="124" t="e">
        <f t="shared" si="96"/>
        <v>#N/A</v>
      </c>
      <c r="Z541" s="124" t="e">
        <f t="shared" si="96"/>
        <v>#N/A</v>
      </c>
      <c r="AA541" s="124" t="e">
        <f t="shared" si="96"/>
        <v>#N/A</v>
      </c>
      <c r="AB541" s="124" t="e">
        <f t="shared" si="96"/>
        <v>#N/A</v>
      </c>
      <c r="AC541" s="124" t="e">
        <f t="shared" si="96"/>
        <v>#N/A</v>
      </c>
      <c r="AD541" s="124" t="e">
        <f t="shared" si="96"/>
        <v>#N/A</v>
      </c>
      <c r="AE541" s="124" t="e">
        <f t="shared" si="96"/>
        <v>#N/A</v>
      </c>
      <c r="AF541" s="124" t="e">
        <f t="shared" si="96"/>
        <v>#N/A</v>
      </c>
      <c r="AG541" s="124" t="e">
        <f t="shared" si="95"/>
        <v>#N/A</v>
      </c>
      <c r="AH541" s="124" t="e">
        <f t="shared" si="95"/>
        <v>#N/A</v>
      </c>
      <c r="AJ541" s="98"/>
      <c r="AK541" s="99"/>
      <c r="AL541" s="99"/>
      <c r="AM541" s="99"/>
      <c r="AN541" s="99"/>
      <c r="AO541" s="99"/>
      <c r="AP541" s="99"/>
      <c r="AQ541" s="99"/>
      <c r="AR541" s="99"/>
      <c r="AS541" s="99"/>
      <c r="AT541" s="99"/>
      <c r="AU541" s="2"/>
      <c r="AW541" s="99"/>
      <c r="AX541" s="99"/>
      <c r="AY541" s="99"/>
    </row>
    <row r="542" spans="2:51" s="3" customFormat="1" x14ac:dyDescent="0.2">
      <c r="B542" s="114" t="s">
        <v>134</v>
      </c>
      <c r="C542" s="115" t="s">
        <v>708</v>
      </c>
      <c r="D542" s="116">
        <v>12100</v>
      </c>
      <c r="E542" s="117" t="s">
        <v>136</v>
      </c>
      <c r="F542" s="118" t="s">
        <v>137</v>
      </c>
      <c r="G542" s="118" t="s">
        <v>138</v>
      </c>
      <c r="H542" s="119" t="s">
        <v>139</v>
      </c>
      <c r="I542" s="145">
        <v>12</v>
      </c>
      <c r="J542" s="120">
        <v>44105</v>
      </c>
      <c r="K542" s="120">
        <v>44154</v>
      </c>
      <c r="L542" s="119" t="s">
        <v>138</v>
      </c>
      <c r="M542" s="121">
        <f t="shared" si="92"/>
        <v>14000</v>
      </c>
      <c r="N542" s="121">
        <f t="shared" si="93"/>
        <v>11000</v>
      </c>
      <c r="O542" s="122" t="str">
        <f t="shared" si="94"/>
        <v>No Yes None 14000 11000</v>
      </c>
      <c r="P542" s="123">
        <f>IF(H542="Casement-slider",16,VLOOKUP(O542,'2. Version 5.0 Criteria'!$B$6:$D$39,3,FALSE))</f>
        <v>3</v>
      </c>
      <c r="Q542" s="124" t="e">
        <f t="shared" si="96"/>
        <v>#N/A</v>
      </c>
      <c r="R542" s="124" t="e">
        <f t="shared" si="96"/>
        <v>#N/A</v>
      </c>
      <c r="S542" s="124">
        <f t="shared" si="96"/>
        <v>12</v>
      </c>
      <c r="T542" s="124" t="e">
        <f t="shared" si="96"/>
        <v>#N/A</v>
      </c>
      <c r="U542" s="124" t="e">
        <f t="shared" si="96"/>
        <v>#N/A</v>
      </c>
      <c r="V542" s="124" t="e">
        <f t="shared" si="96"/>
        <v>#N/A</v>
      </c>
      <c r="W542" s="124" t="e">
        <f t="shared" si="96"/>
        <v>#N/A</v>
      </c>
      <c r="X542" s="124" t="e">
        <f t="shared" si="96"/>
        <v>#N/A</v>
      </c>
      <c r="Y542" s="124" t="e">
        <f t="shared" si="96"/>
        <v>#N/A</v>
      </c>
      <c r="Z542" s="124" t="e">
        <f t="shared" si="96"/>
        <v>#N/A</v>
      </c>
      <c r="AA542" s="124" t="e">
        <f t="shared" si="96"/>
        <v>#N/A</v>
      </c>
      <c r="AB542" s="124" t="e">
        <f t="shared" si="96"/>
        <v>#N/A</v>
      </c>
      <c r="AC542" s="124" t="e">
        <f t="shared" si="96"/>
        <v>#N/A</v>
      </c>
      <c r="AD542" s="124" t="e">
        <f t="shared" si="96"/>
        <v>#N/A</v>
      </c>
      <c r="AE542" s="124" t="e">
        <f t="shared" si="96"/>
        <v>#N/A</v>
      </c>
      <c r="AF542" s="124" t="e">
        <f t="shared" si="96"/>
        <v>#N/A</v>
      </c>
      <c r="AG542" s="124" t="e">
        <f t="shared" si="95"/>
        <v>#N/A</v>
      </c>
      <c r="AH542" s="124" t="e">
        <f t="shared" si="95"/>
        <v>#N/A</v>
      </c>
      <c r="AJ542" s="98"/>
      <c r="AK542" s="99"/>
      <c r="AL542" s="99"/>
      <c r="AM542" s="99"/>
      <c r="AN542" s="99"/>
      <c r="AO542" s="99"/>
      <c r="AP542" s="99"/>
      <c r="AQ542" s="99"/>
      <c r="AR542" s="99"/>
      <c r="AS542" s="99"/>
      <c r="AT542" s="99"/>
      <c r="AU542" s="2"/>
      <c r="AW542" s="99"/>
      <c r="AX542" s="99"/>
      <c r="AY542" s="99"/>
    </row>
    <row r="543" spans="2:51" s="3" customFormat="1" x14ac:dyDescent="0.2">
      <c r="B543" s="114" t="s">
        <v>134</v>
      </c>
      <c r="C543" s="115" t="s">
        <v>709</v>
      </c>
      <c r="D543" s="116">
        <v>12100</v>
      </c>
      <c r="E543" s="117" t="s">
        <v>136</v>
      </c>
      <c r="F543" s="118" t="s">
        <v>137</v>
      </c>
      <c r="G543" s="118" t="s">
        <v>138</v>
      </c>
      <c r="H543" s="119" t="s">
        <v>139</v>
      </c>
      <c r="I543" s="145">
        <v>12</v>
      </c>
      <c r="J543" s="120">
        <v>44216</v>
      </c>
      <c r="K543" s="120">
        <v>43768</v>
      </c>
      <c r="L543" s="119" t="s">
        <v>137</v>
      </c>
      <c r="M543" s="121">
        <f t="shared" si="92"/>
        <v>14000</v>
      </c>
      <c r="N543" s="121">
        <f t="shared" si="93"/>
        <v>11000</v>
      </c>
      <c r="O543" s="122" t="str">
        <f t="shared" si="94"/>
        <v>No Yes None 14000 11000</v>
      </c>
      <c r="P543" s="123">
        <f>IF(H543="Casement-slider",16,VLOOKUP(O543,'2. Version 5.0 Criteria'!$B$6:$D$39,3,FALSE))</f>
        <v>3</v>
      </c>
      <c r="Q543" s="124" t="e">
        <f t="shared" si="96"/>
        <v>#N/A</v>
      </c>
      <c r="R543" s="124" t="e">
        <f t="shared" si="96"/>
        <v>#N/A</v>
      </c>
      <c r="S543" s="124">
        <f t="shared" si="96"/>
        <v>12</v>
      </c>
      <c r="T543" s="124" t="e">
        <f t="shared" si="96"/>
        <v>#N/A</v>
      </c>
      <c r="U543" s="124" t="e">
        <f t="shared" si="96"/>
        <v>#N/A</v>
      </c>
      <c r="V543" s="124" t="e">
        <f t="shared" si="96"/>
        <v>#N/A</v>
      </c>
      <c r="W543" s="124" t="e">
        <f t="shared" si="96"/>
        <v>#N/A</v>
      </c>
      <c r="X543" s="124" t="e">
        <f t="shared" si="96"/>
        <v>#N/A</v>
      </c>
      <c r="Y543" s="124" t="e">
        <f t="shared" si="96"/>
        <v>#N/A</v>
      </c>
      <c r="Z543" s="124" t="e">
        <f t="shared" si="96"/>
        <v>#N/A</v>
      </c>
      <c r="AA543" s="124" t="e">
        <f t="shared" si="96"/>
        <v>#N/A</v>
      </c>
      <c r="AB543" s="124" t="e">
        <f t="shared" si="96"/>
        <v>#N/A</v>
      </c>
      <c r="AC543" s="124" t="e">
        <f t="shared" si="96"/>
        <v>#N/A</v>
      </c>
      <c r="AD543" s="124" t="e">
        <f t="shared" si="96"/>
        <v>#N/A</v>
      </c>
      <c r="AE543" s="124" t="e">
        <f t="shared" si="96"/>
        <v>#N/A</v>
      </c>
      <c r="AF543" s="124" t="e">
        <f t="shared" si="96"/>
        <v>#N/A</v>
      </c>
      <c r="AG543" s="124" t="e">
        <f t="shared" si="95"/>
        <v>#N/A</v>
      </c>
      <c r="AH543" s="124" t="e">
        <f t="shared" si="95"/>
        <v>#N/A</v>
      </c>
      <c r="AJ543" s="98"/>
      <c r="AK543" s="99"/>
      <c r="AL543" s="99"/>
      <c r="AM543" s="99"/>
      <c r="AN543" s="99"/>
      <c r="AO543" s="99"/>
      <c r="AP543" s="99"/>
      <c r="AQ543" s="99"/>
      <c r="AR543" s="99"/>
      <c r="AS543" s="99"/>
      <c r="AT543" s="99"/>
      <c r="AU543" s="2"/>
      <c r="AW543" s="99"/>
      <c r="AX543" s="99"/>
      <c r="AY543" s="99"/>
    </row>
    <row r="544" spans="2:51" s="3" customFormat="1" x14ac:dyDescent="0.2">
      <c r="B544" s="114" t="s">
        <v>134</v>
      </c>
      <c r="C544" s="115" t="s">
        <v>710</v>
      </c>
      <c r="D544" s="116">
        <v>12100</v>
      </c>
      <c r="E544" s="117" t="s">
        <v>136</v>
      </c>
      <c r="F544" s="118" t="s">
        <v>137</v>
      </c>
      <c r="G544" s="118" t="s">
        <v>138</v>
      </c>
      <c r="H544" s="119" t="s">
        <v>139</v>
      </c>
      <c r="I544" s="145">
        <v>12</v>
      </c>
      <c r="J544" s="120">
        <v>44216</v>
      </c>
      <c r="K544" s="120">
        <v>43768</v>
      </c>
      <c r="L544" s="119" t="s">
        <v>137</v>
      </c>
      <c r="M544" s="121">
        <f t="shared" si="92"/>
        <v>14000</v>
      </c>
      <c r="N544" s="121">
        <f t="shared" si="93"/>
        <v>11000</v>
      </c>
      <c r="O544" s="122" t="str">
        <f t="shared" si="94"/>
        <v>No Yes None 14000 11000</v>
      </c>
      <c r="P544" s="123">
        <f>IF(H544="Casement-slider",16,VLOOKUP(O544,'2. Version 5.0 Criteria'!$B$6:$D$39,3,FALSE))</f>
        <v>3</v>
      </c>
      <c r="Q544" s="124" t="e">
        <f t="shared" si="96"/>
        <v>#N/A</v>
      </c>
      <c r="R544" s="124" t="e">
        <f t="shared" si="96"/>
        <v>#N/A</v>
      </c>
      <c r="S544" s="124">
        <f t="shared" si="96"/>
        <v>12</v>
      </c>
      <c r="T544" s="124" t="e">
        <f t="shared" si="96"/>
        <v>#N/A</v>
      </c>
      <c r="U544" s="124" t="e">
        <f t="shared" si="96"/>
        <v>#N/A</v>
      </c>
      <c r="V544" s="124" t="e">
        <f t="shared" si="96"/>
        <v>#N/A</v>
      </c>
      <c r="W544" s="124" t="e">
        <f t="shared" si="96"/>
        <v>#N/A</v>
      </c>
      <c r="X544" s="124" t="e">
        <f t="shared" si="96"/>
        <v>#N/A</v>
      </c>
      <c r="Y544" s="124" t="e">
        <f t="shared" si="96"/>
        <v>#N/A</v>
      </c>
      <c r="Z544" s="124" t="e">
        <f t="shared" si="96"/>
        <v>#N/A</v>
      </c>
      <c r="AA544" s="124" t="e">
        <f t="shared" si="96"/>
        <v>#N/A</v>
      </c>
      <c r="AB544" s="124" t="e">
        <f t="shared" si="96"/>
        <v>#N/A</v>
      </c>
      <c r="AC544" s="124" t="e">
        <f t="shared" si="96"/>
        <v>#N/A</v>
      </c>
      <c r="AD544" s="124" t="e">
        <f t="shared" si="96"/>
        <v>#N/A</v>
      </c>
      <c r="AE544" s="124" t="e">
        <f t="shared" si="96"/>
        <v>#N/A</v>
      </c>
      <c r="AF544" s="124" t="e">
        <f t="shared" ref="AF544:AH559" si="97">IF($P544=AF$3, $I544, NA())</f>
        <v>#N/A</v>
      </c>
      <c r="AG544" s="124" t="e">
        <f t="shared" si="97"/>
        <v>#N/A</v>
      </c>
      <c r="AH544" s="124" t="e">
        <f t="shared" si="97"/>
        <v>#N/A</v>
      </c>
      <c r="AJ544" s="98"/>
      <c r="AK544" s="99"/>
      <c r="AL544" s="99"/>
      <c r="AM544" s="99"/>
      <c r="AN544" s="99"/>
      <c r="AO544" s="99"/>
      <c r="AP544" s="99"/>
      <c r="AQ544" s="99"/>
      <c r="AR544" s="99"/>
      <c r="AS544" s="99"/>
      <c r="AT544" s="99"/>
      <c r="AU544" s="2"/>
      <c r="AW544" s="99"/>
      <c r="AX544" s="99"/>
      <c r="AY544" s="99"/>
    </row>
    <row r="545" spans="2:51" s="3" customFormat="1" x14ac:dyDescent="0.2">
      <c r="B545" s="114" t="s">
        <v>134</v>
      </c>
      <c r="C545" s="115" t="s">
        <v>711</v>
      </c>
      <c r="D545" s="116">
        <v>12100</v>
      </c>
      <c r="E545" s="117" t="s">
        <v>136</v>
      </c>
      <c r="F545" s="118" t="s">
        <v>137</v>
      </c>
      <c r="G545" s="118" t="s">
        <v>138</v>
      </c>
      <c r="H545" s="119" t="s">
        <v>139</v>
      </c>
      <c r="I545" s="145">
        <v>12</v>
      </c>
      <c r="J545" s="120">
        <v>43405</v>
      </c>
      <c r="K545" s="120">
        <v>43390</v>
      </c>
      <c r="L545" s="119" t="s">
        <v>137</v>
      </c>
      <c r="M545" s="121">
        <f t="shared" si="92"/>
        <v>14000</v>
      </c>
      <c r="N545" s="121">
        <f t="shared" si="93"/>
        <v>11000</v>
      </c>
      <c r="O545" s="122" t="str">
        <f t="shared" si="94"/>
        <v>No Yes None 14000 11000</v>
      </c>
      <c r="P545" s="123">
        <f>IF(H545="Casement-slider",16,VLOOKUP(O545,'2. Version 5.0 Criteria'!$B$6:$D$39,3,FALSE))</f>
        <v>3</v>
      </c>
      <c r="Q545" s="124" t="e">
        <f t="shared" ref="Q545:AF560" si="98">IF($P545=Q$3, $I545, NA())</f>
        <v>#N/A</v>
      </c>
      <c r="R545" s="124" t="e">
        <f t="shared" si="98"/>
        <v>#N/A</v>
      </c>
      <c r="S545" s="124">
        <f t="shared" si="98"/>
        <v>12</v>
      </c>
      <c r="T545" s="124" t="e">
        <f t="shared" si="98"/>
        <v>#N/A</v>
      </c>
      <c r="U545" s="124" t="e">
        <f t="shared" si="98"/>
        <v>#N/A</v>
      </c>
      <c r="V545" s="124" t="e">
        <f t="shared" si="98"/>
        <v>#N/A</v>
      </c>
      <c r="W545" s="124" t="e">
        <f t="shared" si="98"/>
        <v>#N/A</v>
      </c>
      <c r="X545" s="124" t="e">
        <f t="shared" si="98"/>
        <v>#N/A</v>
      </c>
      <c r="Y545" s="124" t="e">
        <f t="shared" si="98"/>
        <v>#N/A</v>
      </c>
      <c r="Z545" s="124" t="e">
        <f t="shared" si="98"/>
        <v>#N/A</v>
      </c>
      <c r="AA545" s="124" t="e">
        <f t="shared" si="98"/>
        <v>#N/A</v>
      </c>
      <c r="AB545" s="124" t="e">
        <f t="shared" si="98"/>
        <v>#N/A</v>
      </c>
      <c r="AC545" s="124" t="e">
        <f t="shared" si="98"/>
        <v>#N/A</v>
      </c>
      <c r="AD545" s="124" t="e">
        <f t="shared" si="98"/>
        <v>#N/A</v>
      </c>
      <c r="AE545" s="124" t="e">
        <f t="shared" si="98"/>
        <v>#N/A</v>
      </c>
      <c r="AF545" s="124" t="e">
        <f t="shared" si="98"/>
        <v>#N/A</v>
      </c>
      <c r="AG545" s="124" t="e">
        <f t="shared" si="97"/>
        <v>#N/A</v>
      </c>
      <c r="AH545" s="124" t="e">
        <f t="shared" si="97"/>
        <v>#N/A</v>
      </c>
      <c r="AJ545" s="98"/>
      <c r="AK545" s="99"/>
      <c r="AL545" s="99"/>
      <c r="AM545" s="99"/>
      <c r="AN545" s="99"/>
      <c r="AO545" s="99"/>
      <c r="AP545" s="99"/>
      <c r="AQ545" s="99"/>
      <c r="AR545" s="99"/>
      <c r="AS545" s="99"/>
      <c r="AT545" s="99"/>
      <c r="AU545" s="2"/>
      <c r="AW545" s="99"/>
      <c r="AX545" s="99"/>
      <c r="AY545" s="99"/>
    </row>
    <row r="546" spans="2:51" s="3" customFormat="1" x14ac:dyDescent="0.2">
      <c r="B546" s="114" t="s">
        <v>134</v>
      </c>
      <c r="C546" s="115" t="s">
        <v>712</v>
      </c>
      <c r="D546" s="116">
        <v>12100</v>
      </c>
      <c r="E546" s="117" t="s">
        <v>136</v>
      </c>
      <c r="F546" s="118" t="s">
        <v>137</v>
      </c>
      <c r="G546" s="118" t="s">
        <v>138</v>
      </c>
      <c r="H546" s="119" t="s">
        <v>139</v>
      </c>
      <c r="I546" s="145">
        <v>12</v>
      </c>
      <c r="J546" s="120">
        <v>43784</v>
      </c>
      <c r="K546" s="120">
        <v>43768</v>
      </c>
      <c r="L546" s="119" t="s">
        <v>137</v>
      </c>
      <c r="M546" s="121">
        <f t="shared" si="92"/>
        <v>14000</v>
      </c>
      <c r="N546" s="121">
        <f t="shared" si="93"/>
        <v>11000</v>
      </c>
      <c r="O546" s="122" t="str">
        <f t="shared" si="94"/>
        <v>No Yes None 14000 11000</v>
      </c>
      <c r="P546" s="123">
        <f>IF(H546="Casement-slider",16,VLOOKUP(O546,'2. Version 5.0 Criteria'!$B$6:$D$39,3,FALSE))</f>
        <v>3</v>
      </c>
      <c r="Q546" s="124" t="e">
        <f t="shared" si="98"/>
        <v>#N/A</v>
      </c>
      <c r="R546" s="124" t="e">
        <f t="shared" si="98"/>
        <v>#N/A</v>
      </c>
      <c r="S546" s="124">
        <f t="shared" si="98"/>
        <v>12</v>
      </c>
      <c r="T546" s="124" t="e">
        <f t="shared" si="98"/>
        <v>#N/A</v>
      </c>
      <c r="U546" s="124" t="e">
        <f t="shared" si="98"/>
        <v>#N/A</v>
      </c>
      <c r="V546" s="124" t="e">
        <f t="shared" si="98"/>
        <v>#N/A</v>
      </c>
      <c r="W546" s="124" t="e">
        <f t="shared" si="98"/>
        <v>#N/A</v>
      </c>
      <c r="X546" s="124" t="e">
        <f t="shared" si="98"/>
        <v>#N/A</v>
      </c>
      <c r="Y546" s="124" t="e">
        <f t="shared" si="98"/>
        <v>#N/A</v>
      </c>
      <c r="Z546" s="124" t="e">
        <f t="shared" si="98"/>
        <v>#N/A</v>
      </c>
      <c r="AA546" s="124" t="e">
        <f t="shared" si="98"/>
        <v>#N/A</v>
      </c>
      <c r="AB546" s="124" t="e">
        <f t="shared" si="98"/>
        <v>#N/A</v>
      </c>
      <c r="AC546" s="124" t="e">
        <f t="shared" si="98"/>
        <v>#N/A</v>
      </c>
      <c r="AD546" s="124" t="e">
        <f t="shared" si="98"/>
        <v>#N/A</v>
      </c>
      <c r="AE546" s="124" t="e">
        <f t="shared" si="98"/>
        <v>#N/A</v>
      </c>
      <c r="AF546" s="124" t="e">
        <f t="shared" si="98"/>
        <v>#N/A</v>
      </c>
      <c r="AG546" s="124" t="e">
        <f t="shared" si="97"/>
        <v>#N/A</v>
      </c>
      <c r="AH546" s="124" t="e">
        <f t="shared" si="97"/>
        <v>#N/A</v>
      </c>
      <c r="AJ546" s="98"/>
      <c r="AK546" s="99"/>
      <c r="AL546" s="99"/>
      <c r="AM546" s="99"/>
      <c r="AN546" s="99"/>
      <c r="AO546" s="99"/>
      <c r="AP546" s="99"/>
      <c r="AQ546" s="99"/>
      <c r="AR546" s="99"/>
      <c r="AS546" s="99"/>
      <c r="AT546" s="99"/>
      <c r="AU546" s="2"/>
      <c r="AW546" s="99"/>
      <c r="AX546" s="99"/>
      <c r="AY546" s="99"/>
    </row>
    <row r="547" spans="2:51" s="3" customFormat="1" x14ac:dyDescent="0.2">
      <c r="B547" s="114" t="s">
        <v>134</v>
      </c>
      <c r="C547" s="115" t="s">
        <v>713</v>
      </c>
      <c r="D547" s="116">
        <v>12100</v>
      </c>
      <c r="E547" s="117" t="s">
        <v>136</v>
      </c>
      <c r="F547" s="118" t="s">
        <v>137</v>
      </c>
      <c r="G547" s="118" t="s">
        <v>138</v>
      </c>
      <c r="H547" s="119" t="s">
        <v>139</v>
      </c>
      <c r="I547" s="145">
        <v>12</v>
      </c>
      <c r="J547" s="120">
        <v>43692</v>
      </c>
      <c r="K547" s="120">
        <v>43679</v>
      </c>
      <c r="L547" s="119" t="s">
        <v>137</v>
      </c>
      <c r="M547" s="121">
        <f t="shared" si="92"/>
        <v>14000</v>
      </c>
      <c r="N547" s="121">
        <f t="shared" si="93"/>
        <v>11000</v>
      </c>
      <c r="O547" s="122" t="str">
        <f t="shared" si="94"/>
        <v>No Yes None 14000 11000</v>
      </c>
      <c r="P547" s="123">
        <f>IF(H547="Casement-slider",16,VLOOKUP(O547,'2. Version 5.0 Criteria'!$B$6:$D$39,3,FALSE))</f>
        <v>3</v>
      </c>
      <c r="Q547" s="124" t="e">
        <f t="shared" si="98"/>
        <v>#N/A</v>
      </c>
      <c r="R547" s="124" t="e">
        <f t="shared" si="98"/>
        <v>#N/A</v>
      </c>
      <c r="S547" s="124">
        <f t="shared" si="98"/>
        <v>12</v>
      </c>
      <c r="T547" s="124" t="e">
        <f t="shared" si="98"/>
        <v>#N/A</v>
      </c>
      <c r="U547" s="124" t="e">
        <f t="shared" si="98"/>
        <v>#N/A</v>
      </c>
      <c r="V547" s="124" t="e">
        <f t="shared" si="98"/>
        <v>#N/A</v>
      </c>
      <c r="W547" s="124" t="e">
        <f t="shared" si="98"/>
        <v>#N/A</v>
      </c>
      <c r="X547" s="124" t="e">
        <f t="shared" si="98"/>
        <v>#N/A</v>
      </c>
      <c r="Y547" s="124" t="e">
        <f t="shared" si="98"/>
        <v>#N/A</v>
      </c>
      <c r="Z547" s="124" t="e">
        <f t="shared" si="98"/>
        <v>#N/A</v>
      </c>
      <c r="AA547" s="124" t="e">
        <f t="shared" si="98"/>
        <v>#N/A</v>
      </c>
      <c r="AB547" s="124" t="e">
        <f t="shared" si="98"/>
        <v>#N/A</v>
      </c>
      <c r="AC547" s="124" t="e">
        <f t="shared" si="98"/>
        <v>#N/A</v>
      </c>
      <c r="AD547" s="124" t="e">
        <f t="shared" si="98"/>
        <v>#N/A</v>
      </c>
      <c r="AE547" s="124" t="e">
        <f t="shared" si="98"/>
        <v>#N/A</v>
      </c>
      <c r="AF547" s="124" t="e">
        <f t="shared" si="98"/>
        <v>#N/A</v>
      </c>
      <c r="AG547" s="124" t="e">
        <f t="shared" si="97"/>
        <v>#N/A</v>
      </c>
      <c r="AH547" s="124" t="e">
        <f t="shared" si="97"/>
        <v>#N/A</v>
      </c>
      <c r="AJ547" s="98"/>
      <c r="AK547" s="99"/>
      <c r="AL547" s="99"/>
      <c r="AM547" s="99"/>
      <c r="AN547" s="99"/>
      <c r="AO547" s="99"/>
      <c r="AP547" s="99"/>
      <c r="AQ547" s="99"/>
      <c r="AR547" s="99"/>
      <c r="AS547" s="99"/>
      <c r="AT547" s="99"/>
      <c r="AU547" s="2"/>
      <c r="AW547" s="99"/>
      <c r="AX547" s="99"/>
      <c r="AY547" s="99"/>
    </row>
    <row r="548" spans="2:51" s="3" customFormat="1" x14ac:dyDescent="0.2">
      <c r="B548" s="114" t="s">
        <v>134</v>
      </c>
      <c r="C548" s="115" t="s">
        <v>714</v>
      </c>
      <c r="D548" s="116">
        <v>12100</v>
      </c>
      <c r="E548" s="117" t="s">
        <v>136</v>
      </c>
      <c r="F548" s="118" t="s">
        <v>137</v>
      </c>
      <c r="G548" s="118" t="s">
        <v>138</v>
      </c>
      <c r="H548" s="119" t="s">
        <v>139</v>
      </c>
      <c r="I548" s="145">
        <v>12</v>
      </c>
      <c r="J548" s="120">
        <v>44409</v>
      </c>
      <c r="K548" s="120">
        <v>44418</v>
      </c>
      <c r="L548" s="119" t="s">
        <v>137</v>
      </c>
      <c r="M548" s="121">
        <f t="shared" si="92"/>
        <v>14000</v>
      </c>
      <c r="N548" s="121">
        <f t="shared" si="93"/>
        <v>11000</v>
      </c>
      <c r="O548" s="122" t="str">
        <f t="shared" si="94"/>
        <v>No Yes None 14000 11000</v>
      </c>
      <c r="P548" s="123">
        <f>IF(H548="Casement-slider",16,VLOOKUP(O548,'2. Version 5.0 Criteria'!$B$6:$D$39,3,FALSE))</f>
        <v>3</v>
      </c>
      <c r="Q548" s="124" t="e">
        <f t="shared" si="98"/>
        <v>#N/A</v>
      </c>
      <c r="R548" s="124" t="e">
        <f t="shared" si="98"/>
        <v>#N/A</v>
      </c>
      <c r="S548" s="124">
        <f t="shared" si="98"/>
        <v>12</v>
      </c>
      <c r="T548" s="124" t="e">
        <f t="shared" si="98"/>
        <v>#N/A</v>
      </c>
      <c r="U548" s="124" t="e">
        <f t="shared" si="98"/>
        <v>#N/A</v>
      </c>
      <c r="V548" s="124" t="e">
        <f t="shared" si="98"/>
        <v>#N/A</v>
      </c>
      <c r="W548" s="124" t="e">
        <f t="shared" si="98"/>
        <v>#N/A</v>
      </c>
      <c r="X548" s="124" t="e">
        <f t="shared" si="98"/>
        <v>#N/A</v>
      </c>
      <c r="Y548" s="124" t="e">
        <f t="shared" si="98"/>
        <v>#N/A</v>
      </c>
      <c r="Z548" s="124" t="e">
        <f t="shared" si="98"/>
        <v>#N/A</v>
      </c>
      <c r="AA548" s="124" t="e">
        <f t="shared" si="98"/>
        <v>#N/A</v>
      </c>
      <c r="AB548" s="124" t="e">
        <f t="shared" si="98"/>
        <v>#N/A</v>
      </c>
      <c r="AC548" s="124" t="e">
        <f t="shared" si="98"/>
        <v>#N/A</v>
      </c>
      <c r="AD548" s="124" t="e">
        <f t="shared" si="98"/>
        <v>#N/A</v>
      </c>
      <c r="AE548" s="124" t="e">
        <f t="shared" si="98"/>
        <v>#N/A</v>
      </c>
      <c r="AF548" s="124" t="e">
        <f t="shared" si="98"/>
        <v>#N/A</v>
      </c>
      <c r="AG548" s="124" t="e">
        <f t="shared" si="97"/>
        <v>#N/A</v>
      </c>
      <c r="AH548" s="124" t="e">
        <f t="shared" si="97"/>
        <v>#N/A</v>
      </c>
      <c r="AJ548" s="98"/>
      <c r="AK548" s="99"/>
      <c r="AL548" s="99"/>
      <c r="AM548" s="99"/>
      <c r="AN548" s="99"/>
      <c r="AO548" s="99"/>
      <c r="AP548" s="99"/>
      <c r="AQ548" s="99"/>
      <c r="AR548" s="99"/>
      <c r="AS548" s="99"/>
      <c r="AT548" s="99"/>
      <c r="AU548" s="2"/>
      <c r="AW548" s="99"/>
      <c r="AX548" s="99"/>
      <c r="AY548" s="99"/>
    </row>
    <row r="549" spans="2:51" s="3" customFormat="1" x14ac:dyDescent="0.2">
      <c r="B549" s="114" t="s">
        <v>331</v>
      </c>
      <c r="C549" s="115" t="s">
        <v>715</v>
      </c>
      <c r="D549" s="116">
        <v>12100</v>
      </c>
      <c r="E549" s="117" t="s">
        <v>136</v>
      </c>
      <c r="F549" s="118" t="s">
        <v>137</v>
      </c>
      <c r="G549" s="118" t="s">
        <v>138</v>
      </c>
      <c r="H549" s="119" t="s">
        <v>139</v>
      </c>
      <c r="I549" s="145">
        <v>12</v>
      </c>
      <c r="J549" s="120">
        <v>44571</v>
      </c>
      <c r="K549" s="120">
        <v>44585</v>
      </c>
      <c r="L549" s="119" t="s">
        <v>138</v>
      </c>
      <c r="M549" s="121">
        <f t="shared" si="92"/>
        <v>14000</v>
      </c>
      <c r="N549" s="121">
        <f t="shared" si="93"/>
        <v>11000</v>
      </c>
      <c r="O549" s="122" t="str">
        <f t="shared" si="94"/>
        <v>No Yes None 14000 11000</v>
      </c>
      <c r="P549" s="123">
        <f>IF(H549="Casement-slider",16,VLOOKUP(O549,'2. Version 5.0 Criteria'!$B$6:$D$39,3,FALSE))</f>
        <v>3</v>
      </c>
      <c r="Q549" s="124" t="e">
        <f t="shared" si="98"/>
        <v>#N/A</v>
      </c>
      <c r="R549" s="124" t="e">
        <f t="shared" si="98"/>
        <v>#N/A</v>
      </c>
      <c r="S549" s="124">
        <f t="shared" si="98"/>
        <v>12</v>
      </c>
      <c r="T549" s="124" t="e">
        <f t="shared" si="98"/>
        <v>#N/A</v>
      </c>
      <c r="U549" s="124" t="e">
        <f t="shared" si="98"/>
        <v>#N/A</v>
      </c>
      <c r="V549" s="124" t="e">
        <f t="shared" si="98"/>
        <v>#N/A</v>
      </c>
      <c r="W549" s="124" t="e">
        <f t="shared" si="98"/>
        <v>#N/A</v>
      </c>
      <c r="X549" s="124" t="e">
        <f t="shared" si="98"/>
        <v>#N/A</v>
      </c>
      <c r="Y549" s="124" t="e">
        <f t="shared" si="98"/>
        <v>#N/A</v>
      </c>
      <c r="Z549" s="124" t="e">
        <f t="shared" si="98"/>
        <v>#N/A</v>
      </c>
      <c r="AA549" s="124" t="e">
        <f t="shared" si="98"/>
        <v>#N/A</v>
      </c>
      <c r="AB549" s="124" t="e">
        <f t="shared" si="98"/>
        <v>#N/A</v>
      </c>
      <c r="AC549" s="124" t="e">
        <f t="shared" si="98"/>
        <v>#N/A</v>
      </c>
      <c r="AD549" s="124" t="e">
        <f t="shared" si="98"/>
        <v>#N/A</v>
      </c>
      <c r="AE549" s="124" t="e">
        <f t="shared" si="98"/>
        <v>#N/A</v>
      </c>
      <c r="AF549" s="124" t="e">
        <f t="shared" si="98"/>
        <v>#N/A</v>
      </c>
      <c r="AG549" s="124" t="e">
        <f t="shared" si="97"/>
        <v>#N/A</v>
      </c>
      <c r="AH549" s="124" t="e">
        <f t="shared" si="97"/>
        <v>#N/A</v>
      </c>
      <c r="AJ549" s="98"/>
      <c r="AK549" s="99"/>
      <c r="AL549" s="99"/>
      <c r="AM549" s="99"/>
      <c r="AN549" s="99"/>
      <c r="AO549" s="99"/>
      <c r="AP549" s="99"/>
      <c r="AQ549" s="99"/>
      <c r="AR549" s="99"/>
      <c r="AS549" s="99"/>
      <c r="AT549" s="99"/>
      <c r="AU549" s="2"/>
      <c r="AW549" s="99"/>
      <c r="AX549" s="99"/>
      <c r="AY549" s="99"/>
    </row>
    <row r="550" spans="2:51" s="3" customFormat="1" x14ac:dyDescent="0.2">
      <c r="B550" s="114" t="s">
        <v>331</v>
      </c>
      <c r="C550" s="115" t="s">
        <v>716</v>
      </c>
      <c r="D550" s="116">
        <v>12100</v>
      </c>
      <c r="E550" s="117" t="s">
        <v>136</v>
      </c>
      <c r="F550" s="118" t="s">
        <v>137</v>
      </c>
      <c r="G550" s="118" t="s">
        <v>138</v>
      </c>
      <c r="H550" s="119" t="s">
        <v>139</v>
      </c>
      <c r="I550" s="145">
        <v>12</v>
      </c>
      <c r="J550" s="120">
        <v>44571</v>
      </c>
      <c r="K550" s="120">
        <v>44572</v>
      </c>
      <c r="L550" s="119" t="s">
        <v>137</v>
      </c>
      <c r="M550" s="121">
        <f t="shared" si="92"/>
        <v>14000</v>
      </c>
      <c r="N550" s="121">
        <f t="shared" si="93"/>
        <v>11000</v>
      </c>
      <c r="O550" s="122" t="str">
        <f t="shared" si="94"/>
        <v>No Yes None 14000 11000</v>
      </c>
      <c r="P550" s="123">
        <f>IF(H550="Casement-slider",16,VLOOKUP(O550,'2. Version 5.0 Criteria'!$B$6:$D$39,3,FALSE))</f>
        <v>3</v>
      </c>
      <c r="Q550" s="124" t="e">
        <f t="shared" si="98"/>
        <v>#N/A</v>
      </c>
      <c r="R550" s="124" t="e">
        <f t="shared" si="98"/>
        <v>#N/A</v>
      </c>
      <c r="S550" s="124">
        <f t="shared" si="98"/>
        <v>12</v>
      </c>
      <c r="T550" s="124" t="e">
        <f t="shared" si="98"/>
        <v>#N/A</v>
      </c>
      <c r="U550" s="124" t="e">
        <f t="shared" si="98"/>
        <v>#N/A</v>
      </c>
      <c r="V550" s="124" t="e">
        <f t="shared" si="98"/>
        <v>#N/A</v>
      </c>
      <c r="W550" s="124" t="e">
        <f t="shared" si="98"/>
        <v>#N/A</v>
      </c>
      <c r="X550" s="124" t="e">
        <f t="shared" si="98"/>
        <v>#N/A</v>
      </c>
      <c r="Y550" s="124" t="e">
        <f t="shared" si="98"/>
        <v>#N/A</v>
      </c>
      <c r="Z550" s="124" t="e">
        <f t="shared" si="98"/>
        <v>#N/A</v>
      </c>
      <c r="AA550" s="124" t="e">
        <f t="shared" si="98"/>
        <v>#N/A</v>
      </c>
      <c r="AB550" s="124" t="e">
        <f t="shared" si="98"/>
        <v>#N/A</v>
      </c>
      <c r="AC550" s="124" t="e">
        <f t="shared" si="98"/>
        <v>#N/A</v>
      </c>
      <c r="AD550" s="124" t="e">
        <f t="shared" si="98"/>
        <v>#N/A</v>
      </c>
      <c r="AE550" s="124" t="e">
        <f t="shared" si="98"/>
        <v>#N/A</v>
      </c>
      <c r="AF550" s="124" t="e">
        <f t="shared" si="98"/>
        <v>#N/A</v>
      </c>
      <c r="AG550" s="124" t="e">
        <f t="shared" si="97"/>
        <v>#N/A</v>
      </c>
      <c r="AH550" s="124" t="e">
        <f t="shared" si="97"/>
        <v>#N/A</v>
      </c>
      <c r="AJ550" s="98"/>
      <c r="AK550" s="99"/>
      <c r="AL550" s="99"/>
      <c r="AM550" s="99"/>
      <c r="AN550" s="99"/>
      <c r="AO550" s="99"/>
      <c r="AP550" s="99"/>
      <c r="AQ550" s="99"/>
      <c r="AR550" s="99"/>
      <c r="AS550" s="99"/>
      <c r="AT550" s="99"/>
      <c r="AU550" s="2"/>
      <c r="AW550" s="99"/>
      <c r="AX550" s="99"/>
      <c r="AY550" s="99"/>
    </row>
    <row r="551" spans="2:51" s="3" customFormat="1" x14ac:dyDescent="0.2">
      <c r="B551" s="114" t="s">
        <v>333</v>
      </c>
      <c r="C551" s="115" t="s">
        <v>717</v>
      </c>
      <c r="D551" s="116">
        <v>12100</v>
      </c>
      <c r="E551" s="117" t="s">
        <v>136</v>
      </c>
      <c r="F551" s="118" t="s">
        <v>137</v>
      </c>
      <c r="G551" s="118" t="s">
        <v>138</v>
      </c>
      <c r="H551" s="119" t="s">
        <v>139</v>
      </c>
      <c r="I551" s="145">
        <v>12</v>
      </c>
      <c r="J551" s="120">
        <v>43692</v>
      </c>
      <c r="K551" s="120">
        <v>43705</v>
      </c>
      <c r="L551" s="119" t="s">
        <v>138</v>
      </c>
      <c r="M551" s="121">
        <f t="shared" si="92"/>
        <v>14000</v>
      </c>
      <c r="N551" s="121">
        <f t="shared" si="93"/>
        <v>11000</v>
      </c>
      <c r="O551" s="122" t="str">
        <f t="shared" si="94"/>
        <v>No Yes None 14000 11000</v>
      </c>
      <c r="P551" s="123">
        <f>IF(H551="Casement-slider",16,VLOOKUP(O551,'2. Version 5.0 Criteria'!$B$6:$D$39,3,FALSE))</f>
        <v>3</v>
      </c>
      <c r="Q551" s="124" t="e">
        <f t="shared" si="98"/>
        <v>#N/A</v>
      </c>
      <c r="R551" s="124" t="e">
        <f t="shared" si="98"/>
        <v>#N/A</v>
      </c>
      <c r="S551" s="124">
        <f t="shared" si="98"/>
        <v>12</v>
      </c>
      <c r="T551" s="124" t="e">
        <f t="shared" si="98"/>
        <v>#N/A</v>
      </c>
      <c r="U551" s="124" t="e">
        <f t="shared" si="98"/>
        <v>#N/A</v>
      </c>
      <c r="V551" s="124" t="e">
        <f t="shared" si="98"/>
        <v>#N/A</v>
      </c>
      <c r="W551" s="124" t="e">
        <f t="shared" si="98"/>
        <v>#N/A</v>
      </c>
      <c r="X551" s="124" t="e">
        <f t="shared" si="98"/>
        <v>#N/A</v>
      </c>
      <c r="Y551" s="124" t="e">
        <f t="shared" si="98"/>
        <v>#N/A</v>
      </c>
      <c r="Z551" s="124" t="e">
        <f t="shared" si="98"/>
        <v>#N/A</v>
      </c>
      <c r="AA551" s="124" t="e">
        <f t="shared" si="98"/>
        <v>#N/A</v>
      </c>
      <c r="AB551" s="124" t="e">
        <f t="shared" si="98"/>
        <v>#N/A</v>
      </c>
      <c r="AC551" s="124" t="e">
        <f t="shared" si="98"/>
        <v>#N/A</v>
      </c>
      <c r="AD551" s="124" t="e">
        <f t="shared" si="98"/>
        <v>#N/A</v>
      </c>
      <c r="AE551" s="124" t="e">
        <f t="shared" si="98"/>
        <v>#N/A</v>
      </c>
      <c r="AF551" s="124" t="e">
        <f t="shared" si="98"/>
        <v>#N/A</v>
      </c>
      <c r="AG551" s="124" t="e">
        <f t="shared" si="97"/>
        <v>#N/A</v>
      </c>
      <c r="AH551" s="124" t="e">
        <f t="shared" si="97"/>
        <v>#N/A</v>
      </c>
      <c r="AJ551" s="98"/>
      <c r="AK551" s="99"/>
      <c r="AL551" s="99"/>
      <c r="AM551" s="99"/>
      <c r="AN551" s="99"/>
      <c r="AO551" s="99"/>
      <c r="AP551" s="99"/>
      <c r="AQ551" s="99"/>
      <c r="AR551" s="99"/>
      <c r="AS551" s="99"/>
      <c r="AT551" s="99"/>
      <c r="AU551" s="2"/>
      <c r="AW551" s="99"/>
      <c r="AX551" s="99"/>
      <c r="AY551" s="99"/>
    </row>
    <row r="552" spans="2:51" s="3" customFormat="1" x14ac:dyDescent="0.2">
      <c r="B552" s="114" t="s">
        <v>175</v>
      </c>
      <c r="C552" s="115" t="s">
        <v>718</v>
      </c>
      <c r="D552" s="116">
        <v>12100</v>
      </c>
      <c r="E552" s="117" t="s">
        <v>136</v>
      </c>
      <c r="F552" s="118" t="s">
        <v>137</v>
      </c>
      <c r="G552" s="118" t="s">
        <v>138</v>
      </c>
      <c r="H552" s="119" t="s">
        <v>139</v>
      </c>
      <c r="I552" s="145">
        <v>12</v>
      </c>
      <c r="J552" s="120">
        <v>44753</v>
      </c>
      <c r="K552" s="120">
        <v>44756</v>
      </c>
      <c r="L552" s="119" t="s">
        <v>138</v>
      </c>
      <c r="M552" s="121">
        <f t="shared" si="92"/>
        <v>14000</v>
      </c>
      <c r="N552" s="121">
        <f t="shared" si="93"/>
        <v>11000</v>
      </c>
      <c r="O552" s="122" t="str">
        <f t="shared" si="94"/>
        <v>No Yes None 14000 11000</v>
      </c>
      <c r="P552" s="123">
        <f>IF(H552="Casement-slider",16,VLOOKUP(O552,'2. Version 5.0 Criteria'!$B$6:$D$39,3,FALSE))</f>
        <v>3</v>
      </c>
      <c r="Q552" s="124" t="e">
        <f t="shared" si="98"/>
        <v>#N/A</v>
      </c>
      <c r="R552" s="124" t="e">
        <f t="shared" si="98"/>
        <v>#N/A</v>
      </c>
      <c r="S552" s="124">
        <f t="shared" si="98"/>
        <v>12</v>
      </c>
      <c r="T552" s="124" t="e">
        <f t="shared" si="98"/>
        <v>#N/A</v>
      </c>
      <c r="U552" s="124" t="e">
        <f t="shared" si="98"/>
        <v>#N/A</v>
      </c>
      <c r="V552" s="124" t="e">
        <f t="shared" si="98"/>
        <v>#N/A</v>
      </c>
      <c r="W552" s="124" t="e">
        <f t="shared" si="98"/>
        <v>#N/A</v>
      </c>
      <c r="X552" s="124" t="e">
        <f t="shared" si="98"/>
        <v>#N/A</v>
      </c>
      <c r="Y552" s="124" t="e">
        <f t="shared" si="98"/>
        <v>#N/A</v>
      </c>
      <c r="Z552" s="124" t="e">
        <f t="shared" si="98"/>
        <v>#N/A</v>
      </c>
      <c r="AA552" s="124" t="e">
        <f t="shared" si="98"/>
        <v>#N/A</v>
      </c>
      <c r="AB552" s="124" t="e">
        <f t="shared" si="98"/>
        <v>#N/A</v>
      </c>
      <c r="AC552" s="124" t="e">
        <f t="shared" si="98"/>
        <v>#N/A</v>
      </c>
      <c r="AD552" s="124" t="e">
        <f t="shared" si="98"/>
        <v>#N/A</v>
      </c>
      <c r="AE552" s="124" t="e">
        <f t="shared" si="98"/>
        <v>#N/A</v>
      </c>
      <c r="AF552" s="124" t="e">
        <f t="shared" si="98"/>
        <v>#N/A</v>
      </c>
      <c r="AG552" s="124" t="e">
        <f t="shared" si="97"/>
        <v>#N/A</v>
      </c>
      <c r="AH552" s="124" t="e">
        <f t="shared" si="97"/>
        <v>#N/A</v>
      </c>
      <c r="AJ552" s="98"/>
      <c r="AK552" s="99"/>
      <c r="AL552" s="99"/>
      <c r="AM552" s="99"/>
      <c r="AN552" s="99"/>
      <c r="AO552" s="99"/>
      <c r="AP552" s="99"/>
      <c r="AQ552" s="99"/>
      <c r="AR552" s="99"/>
      <c r="AS552" s="99"/>
      <c r="AT552" s="99"/>
      <c r="AU552" s="2"/>
      <c r="AW552" s="99"/>
      <c r="AX552" s="99"/>
      <c r="AY552" s="99"/>
    </row>
    <row r="553" spans="2:51" s="3" customFormat="1" x14ac:dyDescent="0.2">
      <c r="B553" s="114" t="s">
        <v>175</v>
      </c>
      <c r="C553" s="115" t="s">
        <v>719</v>
      </c>
      <c r="D553" s="116">
        <v>12100</v>
      </c>
      <c r="E553" s="117" t="s">
        <v>136</v>
      </c>
      <c r="F553" s="118" t="s">
        <v>137</v>
      </c>
      <c r="G553" s="118" t="s">
        <v>138</v>
      </c>
      <c r="H553" s="119" t="s">
        <v>139</v>
      </c>
      <c r="I553" s="145">
        <v>12</v>
      </c>
      <c r="J553" s="120">
        <v>44753</v>
      </c>
      <c r="K553" s="120">
        <v>44756</v>
      </c>
      <c r="L553" s="119" t="s">
        <v>137</v>
      </c>
      <c r="M553" s="121">
        <f t="shared" si="92"/>
        <v>14000</v>
      </c>
      <c r="N553" s="121">
        <f t="shared" si="93"/>
        <v>11000</v>
      </c>
      <c r="O553" s="122" t="str">
        <f t="shared" si="94"/>
        <v>No Yes None 14000 11000</v>
      </c>
      <c r="P553" s="123">
        <f>IF(H553="Casement-slider",16,VLOOKUP(O553,'2. Version 5.0 Criteria'!$B$6:$D$39,3,FALSE))</f>
        <v>3</v>
      </c>
      <c r="Q553" s="124" t="e">
        <f t="shared" si="98"/>
        <v>#N/A</v>
      </c>
      <c r="R553" s="124" t="e">
        <f t="shared" si="98"/>
        <v>#N/A</v>
      </c>
      <c r="S553" s="124">
        <f t="shared" si="98"/>
        <v>12</v>
      </c>
      <c r="T553" s="124" t="e">
        <f t="shared" si="98"/>
        <v>#N/A</v>
      </c>
      <c r="U553" s="124" t="e">
        <f t="shared" si="98"/>
        <v>#N/A</v>
      </c>
      <c r="V553" s="124" t="e">
        <f t="shared" si="98"/>
        <v>#N/A</v>
      </c>
      <c r="W553" s="124" t="e">
        <f t="shared" si="98"/>
        <v>#N/A</v>
      </c>
      <c r="X553" s="124" t="e">
        <f t="shared" si="98"/>
        <v>#N/A</v>
      </c>
      <c r="Y553" s="124" t="e">
        <f t="shared" si="98"/>
        <v>#N/A</v>
      </c>
      <c r="Z553" s="124" t="e">
        <f t="shared" si="98"/>
        <v>#N/A</v>
      </c>
      <c r="AA553" s="124" t="e">
        <f t="shared" si="98"/>
        <v>#N/A</v>
      </c>
      <c r="AB553" s="124" t="e">
        <f t="shared" si="98"/>
        <v>#N/A</v>
      </c>
      <c r="AC553" s="124" t="e">
        <f t="shared" si="98"/>
        <v>#N/A</v>
      </c>
      <c r="AD553" s="124" t="e">
        <f t="shared" si="98"/>
        <v>#N/A</v>
      </c>
      <c r="AE553" s="124" t="e">
        <f t="shared" si="98"/>
        <v>#N/A</v>
      </c>
      <c r="AF553" s="124" t="e">
        <f t="shared" si="98"/>
        <v>#N/A</v>
      </c>
      <c r="AG553" s="124" t="e">
        <f t="shared" si="97"/>
        <v>#N/A</v>
      </c>
      <c r="AH553" s="124" t="e">
        <f t="shared" si="97"/>
        <v>#N/A</v>
      </c>
      <c r="AJ553" s="98"/>
      <c r="AK553" s="99"/>
      <c r="AL553" s="99"/>
      <c r="AM553" s="99"/>
      <c r="AN553" s="99"/>
      <c r="AO553" s="99"/>
      <c r="AP553" s="99"/>
      <c r="AQ553" s="99"/>
      <c r="AR553" s="99"/>
      <c r="AS553" s="99"/>
      <c r="AT553" s="99"/>
      <c r="AU553" s="2"/>
      <c r="AW553" s="99"/>
      <c r="AX553" s="99"/>
      <c r="AY553" s="99"/>
    </row>
    <row r="554" spans="2:51" s="3" customFormat="1" x14ac:dyDescent="0.2">
      <c r="B554" s="114" t="s">
        <v>175</v>
      </c>
      <c r="C554" s="115" t="s">
        <v>720</v>
      </c>
      <c r="D554" s="116">
        <v>12100</v>
      </c>
      <c r="E554" s="117" t="s">
        <v>136</v>
      </c>
      <c r="F554" s="118" t="s">
        <v>137</v>
      </c>
      <c r="G554" s="118" t="s">
        <v>138</v>
      </c>
      <c r="H554" s="119" t="s">
        <v>139</v>
      </c>
      <c r="I554" s="145">
        <v>12</v>
      </c>
      <c r="J554" s="120">
        <v>44170</v>
      </c>
      <c r="K554" s="120">
        <v>44170</v>
      </c>
      <c r="L554" s="119" t="s">
        <v>137</v>
      </c>
      <c r="M554" s="121">
        <f t="shared" si="92"/>
        <v>14000</v>
      </c>
      <c r="N554" s="121">
        <f t="shared" si="93"/>
        <v>11000</v>
      </c>
      <c r="O554" s="122" t="str">
        <f t="shared" si="94"/>
        <v>No Yes None 14000 11000</v>
      </c>
      <c r="P554" s="123">
        <f>IF(H554="Casement-slider",16,VLOOKUP(O554,'2. Version 5.0 Criteria'!$B$6:$D$39,3,FALSE))</f>
        <v>3</v>
      </c>
      <c r="Q554" s="124" t="e">
        <f t="shared" si="98"/>
        <v>#N/A</v>
      </c>
      <c r="R554" s="124" t="e">
        <f t="shared" si="98"/>
        <v>#N/A</v>
      </c>
      <c r="S554" s="124">
        <f t="shared" si="98"/>
        <v>12</v>
      </c>
      <c r="T554" s="124" t="e">
        <f t="shared" si="98"/>
        <v>#N/A</v>
      </c>
      <c r="U554" s="124" t="e">
        <f t="shared" si="98"/>
        <v>#N/A</v>
      </c>
      <c r="V554" s="124" t="e">
        <f t="shared" si="98"/>
        <v>#N/A</v>
      </c>
      <c r="W554" s="124" t="e">
        <f t="shared" si="98"/>
        <v>#N/A</v>
      </c>
      <c r="X554" s="124" t="e">
        <f t="shared" si="98"/>
        <v>#N/A</v>
      </c>
      <c r="Y554" s="124" t="e">
        <f t="shared" si="98"/>
        <v>#N/A</v>
      </c>
      <c r="Z554" s="124" t="e">
        <f t="shared" si="98"/>
        <v>#N/A</v>
      </c>
      <c r="AA554" s="124" t="e">
        <f t="shared" si="98"/>
        <v>#N/A</v>
      </c>
      <c r="AB554" s="124" t="e">
        <f t="shared" si="98"/>
        <v>#N/A</v>
      </c>
      <c r="AC554" s="124" t="e">
        <f t="shared" si="98"/>
        <v>#N/A</v>
      </c>
      <c r="AD554" s="124" t="e">
        <f t="shared" si="98"/>
        <v>#N/A</v>
      </c>
      <c r="AE554" s="124" t="e">
        <f t="shared" si="98"/>
        <v>#N/A</v>
      </c>
      <c r="AF554" s="124" t="e">
        <f t="shared" si="98"/>
        <v>#N/A</v>
      </c>
      <c r="AG554" s="124" t="e">
        <f t="shared" si="97"/>
        <v>#N/A</v>
      </c>
      <c r="AH554" s="124" t="e">
        <f t="shared" si="97"/>
        <v>#N/A</v>
      </c>
      <c r="AJ554" s="98"/>
      <c r="AK554" s="99"/>
      <c r="AL554" s="99"/>
      <c r="AM554" s="99"/>
      <c r="AN554" s="99"/>
      <c r="AO554" s="99"/>
      <c r="AP554" s="99"/>
      <c r="AQ554" s="99"/>
      <c r="AR554" s="99"/>
      <c r="AS554" s="99"/>
      <c r="AT554" s="99"/>
      <c r="AU554" s="2"/>
      <c r="AW554" s="99"/>
      <c r="AX554" s="99"/>
      <c r="AY554" s="99"/>
    </row>
    <row r="555" spans="2:51" s="3" customFormat="1" x14ac:dyDescent="0.2">
      <c r="B555" s="114" t="s">
        <v>579</v>
      </c>
      <c r="C555" s="115" t="s">
        <v>721</v>
      </c>
      <c r="D555" s="116">
        <v>12100</v>
      </c>
      <c r="E555" s="117" t="s">
        <v>136</v>
      </c>
      <c r="F555" s="118" t="s">
        <v>137</v>
      </c>
      <c r="G555" s="118" t="s">
        <v>138</v>
      </c>
      <c r="H555" s="119" t="s">
        <v>139</v>
      </c>
      <c r="I555" s="145">
        <v>12</v>
      </c>
      <c r="J555" s="120">
        <v>43556</v>
      </c>
      <c r="K555" s="120">
        <v>43566</v>
      </c>
      <c r="L555" s="119" t="s">
        <v>138</v>
      </c>
      <c r="M555" s="121">
        <f t="shared" si="92"/>
        <v>14000</v>
      </c>
      <c r="N555" s="121">
        <f t="shared" si="93"/>
        <v>11000</v>
      </c>
      <c r="O555" s="122" t="str">
        <f t="shared" si="94"/>
        <v>No Yes None 14000 11000</v>
      </c>
      <c r="P555" s="123">
        <f>IF(H555="Casement-slider",16,VLOOKUP(O555,'2. Version 5.0 Criteria'!$B$6:$D$39,3,FALSE))</f>
        <v>3</v>
      </c>
      <c r="Q555" s="124" t="e">
        <f t="shared" si="98"/>
        <v>#N/A</v>
      </c>
      <c r="R555" s="124" t="e">
        <f t="shared" si="98"/>
        <v>#N/A</v>
      </c>
      <c r="S555" s="124">
        <f t="shared" si="98"/>
        <v>12</v>
      </c>
      <c r="T555" s="124" t="e">
        <f t="shared" si="98"/>
        <v>#N/A</v>
      </c>
      <c r="U555" s="124" t="e">
        <f t="shared" si="98"/>
        <v>#N/A</v>
      </c>
      <c r="V555" s="124" t="e">
        <f t="shared" si="98"/>
        <v>#N/A</v>
      </c>
      <c r="W555" s="124" t="e">
        <f t="shared" si="98"/>
        <v>#N/A</v>
      </c>
      <c r="X555" s="124" t="e">
        <f t="shared" si="98"/>
        <v>#N/A</v>
      </c>
      <c r="Y555" s="124" t="e">
        <f t="shared" si="98"/>
        <v>#N/A</v>
      </c>
      <c r="Z555" s="124" t="e">
        <f t="shared" si="98"/>
        <v>#N/A</v>
      </c>
      <c r="AA555" s="124" t="e">
        <f t="shared" si="98"/>
        <v>#N/A</v>
      </c>
      <c r="AB555" s="124" t="e">
        <f t="shared" si="98"/>
        <v>#N/A</v>
      </c>
      <c r="AC555" s="124" t="e">
        <f t="shared" si="98"/>
        <v>#N/A</v>
      </c>
      <c r="AD555" s="124" t="e">
        <f t="shared" si="98"/>
        <v>#N/A</v>
      </c>
      <c r="AE555" s="124" t="e">
        <f t="shared" si="98"/>
        <v>#N/A</v>
      </c>
      <c r="AF555" s="124" t="e">
        <f t="shared" si="98"/>
        <v>#N/A</v>
      </c>
      <c r="AG555" s="124" t="e">
        <f t="shared" si="97"/>
        <v>#N/A</v>
      </c>
      <c r="AH555" s="124" t="e">
        <f t="shared" si="97"/>
        <v>#N/A</v>
      </c>
      <c r="AJ555" s="98"/>
      <c r="AK555" s="99"/>
      <c r="AL555" s="99"/>
      <c r="AM555" s="99"/>
      <c r="AN555" s="99"/>
      <c r="AO555" s="99"/>
      <c r="AP555" s="99"/>
      <c r="AQ555" s="99"/>
      <c r="AR555" s="99"/>
      <c r="AS555" s="99"/>
      <c r="AT555" s="99"/>
      <c r="AU555" s="2"/>
      <c r="AW555" s="99"/>
      <c r="AX555" s="99"/>
      <c r="AY555" s="99"/>
    </row>
    <row r="556" spans="2:51" s="3" customFormat="1" x14ac:dyDescent="0.2">
      <c r="B556" s="114" t="s">
        <v>579</v>
      </c>
      <c r="C556" s="115" t="s">
        <v>708</v>
      </c>
      <c r="D556" s="116">
        <v>12100</v>
      </c>
      <c r="E556" s="117" t="s">
        <v>136</v>
      </c>
      <c r="F556" s="118" t="s">
        <v>137</v>
      </c>
      <c r="G556" s="118" t="s">
        <v>138</v>
      </c>
      <c r="H556" s="119" t="s">
        <v>139</v>
      </c>
      <c r="I556" s="145">
        <v>12</v>
      </c>
      <c r="J556" s="120">
        <v>44105</v>
      </c>
      <c r="K556" s="120">
        <v>44154</v>
      </c>
      <c r="L556" s="119" t="s">
        <v>137</v>
      </c>
      <c r="M556" s="121">
        <f t="shared" si="92"/>
        <v>14000</v>
      </c>
      <c r="N556" s="121">
        <f t="shared" si="93"/>
        <v>11000</v>
      </c>
      <c r="O556" s="122" t="str">
        <f t="shared" si="94"/>
        <v>No Yes None 14000 11000</v>
      </c>
      <c r="P556" s="123">
        <f>IF(H556="Casement-slider",16,VLOOKUP(O556,'2. Version 5.0 Criteria'!$B$6:$D$39,3,FALSE))</f>
        <v>3</v>
      </c>
      <c r="Q556" s="124" t="e">
        <f t="shared" si="98"/>
        <v>#N/A</v>
      </c>
      <c r="R556" s="124" t="e">
        <f t="shared" si="98"/>
        <v>#N/A</v>
      </c>
      <c r="S556" s="124">
        <f t="shared" si="98"/>
        <v>12</v>
      </c>
      <c r="T556" s="124" t="e">
        <f t="shared" si="98"/>
        <v>#N/A</v>
      </c>
      <c r="U556" s="124" t="e">
        <f t="shared" si="98"/>
        <v>#N/A</v>
      </c>
      <c r="V556" s="124" t="e">
        <f t="shared" si="98"/>
        <v>#N/A</v>
      </c>
      <c r="W556" s="124" t="e">
        <f t="shared" si="98"/>
        <v>#N/A</v>
      </c>
      <c r="X556" s="124" t="e">
        <f t="shared" si="98"/>
        <v>#N/A</v>
      </c>
      <c r="Y556" s="124" t="e">
        <f t="shared" si="98"/>
        <v>#N/A</v>
      </c>
      <c r="Z556" s="124" t="e">
        <f t="shared" si="98"/>
        <v>#N/A</v>
      </c>
      <c r="AA556" s="124" t="e">
        <f t="shared" si="98"/>
        <v>#N/A</v>
      </c>
      <c r="AB556" s="124" t="e">
        <f t="shared" si="98"/>
        <v>#N/A</v>
      </c>
      <c r="AC556" s="124" t="e">
        <f t="shared" si="98"/>
        <v>#N/A</v>
      </c>
      <c r="AD556" s="124" t="e">
        <f t="shared" si="98"/>
        <v>#N/A</v>
      </c>
      <c r="AE556" s="124" t="e">
        <f t="shared" si="98"/>
        <v>#N/A</v>
      </c>
      <c r="AF556" s="124" t="e">
        <f t="shared" si="98"/>
        <v>#N/A</v>
      </c>
      <c r="AG556" s="124" t="e">
        <f t="shared" si="97"/>
        <v>#N/A</v>
      </c>
      <c r="AH556" s="124" t="e">
        <f t="shared" si="97"/>
        <v>#N/A</v>
      </c>
      <c r="AJ556" s="98"/>
      <c r="AK556" s="99"/>
      <c r="AL556" s="99"/>
      <c r="AM556" s="99"/>
      <c r="AN556" s="99"/>
      <c r="AO556" s="99"/>
      <c r="AP556" s="99"/>
      <c r="AQ556" s="99"/>
      <c r="AR556" s="99"/>
      <c r="AS556" s="99"/>
      <c r="AT556" s="99"/>
      <c r="AU556" s="2"/>
      <c r="AW556" s="99"/>
      <c r="AX556" s="99"/>
      <c r="AY556" s="99"/>
    </row>
    <row r="557" spans="2:51" s="3" customFormat="1" x14ac:dyDescent="0.2">
      <c r="B557" s="114" t="s">
        <v>579</v>
      </c>
      <c r="C557" s="115" t="s">
        <v>713</v>
      </c>
      <c r="D557" s="116">
        <v>12100</v>
      </c>
      <c r="E557" s="117" t="s">
        <v>136</v>
      </c>
      <c r="F557" s="118" t="s">
        <v>137</v>
      </c>
      <c r="G557" s="118" t="s">
        <v>138</v>
      </c>
      <c r="H557" s="119" t="s">
        <v>139</v>
      </c>
      <c r="I557" s="145">
        <v>12</v>
      </c>
      <c r="J557" s="120">
        <v>43952</v>
      </c>
      <c r="K557" s="120">
        <v>43958</v>
      </c>
      <c r="L557" s="119" t="s">
        <v>137</v>
      </c>
      <c r="M557" s="121">
        <f t="shared" si="92"/>
        <v>14000</v>
      </c>
      <c r="N557" s="121">
        <f t="shared" si="93"/>
        <v>11000</v>
      </c>
      <c r="O557" s="122" t="str">
        <f t="shared" si="94"/>
        <v>No Yes None 14000 11000</v>
      </c>
      <c r="P557" s="123">
        <f>IF(H557="Casement-slider",16,VLOOKUP(O557,'2. Version 5.0 Criteria'!$B$6:$D$39,3,FALSE))</f>
        <v>3</v>
      </c>
      <c r="Q557" s="124" t="e">
        <f t="shared" si="98"/>
        <v>#N/A</v>
      </c>
      <c r="R557" s="124" t="e">
        <f t="shared" si="98"/>
        <v>#N/A</v>
      </c>
      <c r="S557" s="124">
        <f t="shared" si="98"/>
        <v>12</v>
      </c>
      <c r="T557" s="124" t="e">
        <f t="shared" si="98"/>
        <v>#N/A</v>
      </c>
      <c r="U557" s="124" t="e">
        <f t="shared" si="98"/>
        <v>#N/A</v>
      </c>
      <c r="V557" s="124" t="e">
        <f t="shared" si="98"/>
        <v>#N/A</v>
      </c>
      <c r="W557" s="124" t="e">
        <f t="shared" si="98"/>
        <v>#N/A</v>
      </c>
      <c r="X557" s="124" t="e">
        <f t="shared" si="98"/>
        <v>#N/A</v>
      </c>
      <c r="Y557" s="124" t="e">
        <f t="shared" si="98"/>
        <v>#N/A</v>
      </c>
      <c r="Z557" s="124" t="e">
        <f t="shared" si="98"/>
        <v>#N/A</v>
      </c>
      <c r="AA557" s="124" t="e">
        <f t="shared" si="98"/>
        <v>#N/A</v>
      </c>
      <c r="AB557" s="124" t="e">
        <f t="shared" si="98"/>
        <v>#N/A</v>
      </c>
      <c r="AC557" s="124" t="e">
        <f t="shared" si="98"/>
        <v>#N/A</v>
      </c>
      <c r="AD557" s="124" t="e">
        <f t="shared" si="98"/>
        <v>#N/A</v>
      </c>
      <c r="AE557" s="124" t="e">
        <f t="shared" si="98"/>
        <v>#N/A</v>
      </c>
      <c r="AF557" s="124" t="e">
        <f t="shared" si="98"/>
        <v>#N/A</v>
      </c>
      <c r="AG557" s="124" t="e">
        <f t="shared" si="97"/>
        <v>#N/A</v>
      </c>
      <c r="AH557" s="124" t="e">
        <f t="shared" si="97"/>
        <v>#N/A</v>
      </c>
      <c r="AJ557" s="98"/>
      <c r="AK557" s="99"/>
      <c r="AL557" s="99"/>
      <c r="AM557" s="99"/>
      <c r="AN557" s="99"/>
      <c r="AO557" s="99"/>
      <c r="AP557" s="99"/>
      <c r="AQ557" s="99"/>
      <c r="AR557" s="99"/>
      <c r="AS557" s="99"/>
      <c r="AT557" s="99"/>
      <c r="AU557" s="2"/>
      <c r="AW557" s="99"/>
      <c r="AX557" s="99"/>
      <c r="AY557" s="99"/>
    </row>
    <row r="558" spans="2:51" s="3" customFormat="1" x14ac:dyDescent="0.2">
      <c r="B558" s="114" t="s">
        <v>345</v>
      </c>
      <c r="C558" s="115" t="s">
        <v>722</v>
      </c>
      <c r="D558" s="116">
        <v>12100</v>
      </c>
      <c r="E558" s="117" t="s">
        <v>136</v>
      </c>
      <c r="F558" s="118" t="s">
        <v>137</v>
      </c>
      <c r="G558" s="118" t="s">
        <v>138</v>
      </c>
      <c r="H558" s="119" t="s">
        <v>139</v>
      </c>
      <c r="I558" s="145">
        <v>12</v>
      </c>
      <c r="J558" s="120">
        <v>44531</v>
      </c>
      <c r="K558" s="120">
        <v>44517</v>
      </c>
      <c r="L558" s="119" t="s">
        <v>138</v>
      </c>
      <c r="M558" s="121">
        <f t="shared" si="92"/>
        <v>14000</v>
      </c>
      <c r="N558" s="121">
        <f t="shared" si="93"/>
        <v>11000</v>
      </c>
      <c r="O558" s="122" t="str">
        <f t="shared" si="94"/>
        <v>No Yes None 14000 11000</v>
      </c>
      <c r="P558" s="123">
        <f>IF(H558="Casement-slider",16,VLOOKUP(O558,'2. Version 5.0 Criteria'!$B$6:$D$39,3,FALSE))</f>
        <v>3</v>
      </c>
      <c r="Q558" s="124" t="e">
        <f t="shared" si="98"/>
        <v>#N/A</v>
      </c>
      <c r="R558" s="124" t="e">
        <f t="shared" si="98"/>
        <v>#N/A</v>
      </c>
      <c r="S558" s="124">
        <f t="shared" si="98"/>
        <v>12</v>
      </c>
      <c r="T558" s="124" t="e">
        <f t="shared" si="98"/>
        <v>#N/A</v>
      </c>
      <c r="U558" s="124" t="e">
        <f t="shared" si="98"/>
        <v>#N/A</v>
      </c>
      <c r="V558" s="124" t="e">
        <f t="shared" si="98"/>
        <v>#N/A</v>
      </c>
      <c r="W558" s="124" t="e">
        <f t="shared" si="98"/>
        <v>#N/A</v>
      </c>
      <c r="X558" s="124" t="e">
        <f t="shared" si="98"/>
        <v>#N/A</v>
      </c>
      <c r="Y558" s="124" t="e">
        <f t="shared" si="98"/>
        <v>#N/A</v>
      </c>
      <c r="Z558" s="124" t="e">
        <f t="shared" si="98"/>
        <v>#N/A</v>
      </c>
      <c r="AA558" s="124" t="e">
        <f t="shared" si="98"/>
        <v>#N/A</v>
      </c>
      <c r="AB558" s="124" t="e">
        <f t="shared" si="98"/>
        <v>#N/A</v>
      </c>
      <c r="AC558" s="124" t="e">
        <f t="shared" si="98"/>
        <v>#N/A</v>
      </c>
      <c r="AD558" s="124" t="e">
        <f t="shared" si="98"/>
        <v>#N/A</v>
      </c>
      <c r="AE558" s="124" t="e">
        <f t="shared" si="98"/>
        <v>#N/A</v>
      </c>
      <c r="AF558" s="124" t="e">
        <f t="shared" si="98"/>
        <v>#N/A</v>
      </c>
      <c r="AG558" s="124" t="e">
        <f t="shared" si="97"/>
        <v>#N/A</v>
      </c>
      <c r="AH558" s="124" t="e">
        <f t="shared" si="97"/>
        <v>#N/A</v>
      </c>
      <c r="AJ558" s="98"/>
      <c r="AK558" s="99"/>
      <c r="AL558" s="99"/>
      <c r="AM558" s="99"/>
      <c r="AN558" s="99"/>
      <c r="AO558" s="99"/>
      <c r="AP558" s="99"/>
      <c r="AQ558" s="99"/>
      <c r="AR558" s="99"/>
      <c r="AS558" s="99"/>
      <c r="AT558" s="99"/>
      <c r="AU558" s="2"/>
      <c r="AW558" s="99"/>
      <c r="AX558" s="99"/>
      <c r="AY558" s="99"/>
    </row>
    <row r="559" spans="2:51" s="3" customFormat="1" x14ac:dyDescent="0.2">
      <c r="B559" s="114" t="s">
        <v>168</v>
      </c>
      <c r="C559" s="115" t="s">
        <v>723</v>
      </c>
      <c r="D559" s="116">
        <v>13800</v>
      </c>
      <c r="E559" s="117" t="s">
        <v>136</v>
      </c>
      <c r="F559" s="118" t="s">
        <v>137</v>
      </c>
      <c r="G559" s="118" t="s">
        <v>138</v>
      </c>
      <c r="H559" s="119" t="s">
        <v>139</v>
      </c>
      <c r="I559" s="145">
        <v>12</v>
      </c>
      <c r="J559" s="120">
        <v>43539</v>
      </c>
      <c r="K559" s="120">
        <v>43546</v>
      </c>
      <c r="L559" s="119" t="s">
        <v>138</v>
      </c>
      <c r="M559" s="121">
        <f t="shared" si="92"/>
        <v>14000</v>
      </c>
      <c r="N559" s="121">
        <f t="shared" si="93"/>
        <v>11000</v>
      </c>
      <c r="O559" s="122" t="str">
        <f t="shared" si="94"/>
        <v>No Yes None 14000 11000</v>
      </c>
      <c r="P559" s="123">
        <f>IF(H559="Casement-slider",16,VLOOKUP(O559,'2. Version 5.0 Criteria'!$B$6:$D$39,3,FALSE))</f>
        <v>3</v>
      </c>
      <c r="Q559" s="124" t="e">
        <f t="shared" si="98"/>
        <v>#N/A</v>
      </c>
      <c r="R559" s="124" t="e">
        <f t="shared" si="98"/>
        <v>#N/A</v>
      </c>
      <c r="S559" s="124">
        <f t="shared" si="98"/>
        <v>12</v>
      </c>
      <c r="T559" s="124" t="e">
        <f t="shared" si="98"/>
        <v>#N/A</v>
      </c>
      <c r="U559" s="124" t="e">
        <f t="shared" si="98"/>
        <v>#N/A</v>
      </c>
      <c r="V559" s="124" t="e">
        <f t="shared" si="98"/>
        <v>#N/A</v>
      </c>
      <c r="W559" s="124" t="e">
        <f t="shared" si="98"/>
        <v>#N/A</v>
      </c>
      <c r="X559" s="124" t="e">
        <f t="shared" si="98"/>
        <v>#N/A</v>
      </c>
      <c r="Y559" s="124" t="e">
        <f t="shared" si="98"/>
        <v>#N/A</v>
      </c>
      <c r="Z559" s="124" t="e">
        <f t="shared" si="98"/>
        <v>#N/A</v>
      </c>
      <c r="AA559" s="124" t="e">
        <f t="shared" si="98"/>
        <v>#N/A</v>
      </c>
      <c r="AB559" s="124" t="e">
        <f t="shared" si="98"/>
        <v>#N/A</v>
      </c>
      <c r="AC559" s="124" t="e">
        <f t="shared" si="98"/>
        <v>#N/A</v>
      </c>
      <c r="AD559" s="124" t="e">
        <f t="shared" si="98"/>
        <v>#N/A</v>
      </c>
      <c r="AE559" s="124" t="e">
        <f t="shared" si="98"/>
        <v>#N/A</v>
      </c>
      <c r="AF559" s="124" t="e">
        <f t="shared" si="98"/>
        <v>#N/A</v>
      </c>
      <c r="AG559" s="124" t="e">
        <f t="shared" si="97"/>
        <v>#N/A</v>
      </c>
      <c r="AH559" s="124" t="e">
        <f t="shared" si="97"/>
        <v>#N/A</v>
      </c>
      <c r="AJ559" s="98"/>
      <c r="AK559" s="99"/>
      <c r="AL559" s="99"/>
      <c r="AM559" s="99"/>
      <c r="AN559" s="99"/>
      <c r="AO559" s="99"/>
      <c r="AP559" s="99"/>
      <c r="AQ559" s="99"/>
      <c r="AR559" s="99"/>
      <c r="AS559" s="99"/>
      <c r="AT559" s="99"/>
      <c r="AU559" s="2"/>
      <c r="AW559" s="99"/>
      <c r="AX559" s="99"/>
      <c r="AY559" s="99"/>
    </row>
    <row r="560" spans="2:51" s="3" customFormat="1" x14ac:dyDescent="0.2">
      <c r="B560" s="114" t="s">
        <v>724</v>
      </c>
      <c r="C560" s="115" t="s">
        <v>725</v>
      </c>
      <c r="D560" s="116">
        <v>8000</v>
      </c>
      <c r="E560" s="117" t="s">
        <v>136</v>
      </c>
      <c r="F560" s="118" t="s">
        <v>137</v>
      </c>
      <c r="G560" s="118" t="s">
        <v>138</v>
      </c>
      <c r="H560" s="119" t="s">
        <v>139</v>
      </c>
      <c r="I560" s="145">
        <v>12</v>
      </c>
      <c r="J560" s="120">
        <v>44352</v>
      </c>
      <c r="K560" s="120">
        <v>44359</v>
      </c>
      <c r="L560" s="119" t="s">
        <v>138</v>
      </c>
      <c r="M560" s="121">
        <f t="shared" si="92"/>
        <v>11000</v>
      </c>
      <c r="N560" s="121">
        <f t="shared" si="93"/>
        <v>8000</v>
      </c>
      <c r="O560" s="122" t="str">
        <f t="shared" si="94"/>
        <v>No Yes None 11000 8000</v>
      </c>
      <c r="P560" s="123">
        <f>IF(H560="Casement-slider",16,VLOOKUP(O560,'2. Version 5.0 Criteria'!$B$6:$D$39,3,FALSE))</f>
        <v>3</v>
      </c>
      <c r="Q560" s="124" t="e">
        <f t="shared" si="98"/>
        <v>#N/A</v>
      </c>
      <c r="R560" s="124" t="e">
        <f t="shared" si="98"/>
        <v>#N/A</v>
      </c>
      <c r="S560" s="124">
        <f t="shared" si="98"/>
        <v>12</v>
      </c>
      <c r="T560" s="124" t="e">
        <f t="shared" si="98"/>
        <v>#N/A</v>
      </c>
      <c r="U560" s="124" t="e">
        <f t="shared" si="98"/>
        <v>#N/A</v>
      </c>
      <c r="V560" s="124" t="e">
        <f t="shared" si="98"/>
        <v>#N/A</v>
      </c>
      <c r="W560" s="124" t="e">
        <f t="shared" si="98"/>
        <v>#N/A</v>
      </c>
      <c r="X560" s="124" t="e">
        <f t="shared" si="98"/>
        <v>#N/A</v>
      </c>
      <c r="Y560" s="124" t="e">
        <f t="shared" si="98"/>
        <v>#N/A</v>
      </c>
      <c r="Z560" s="124" t="e">
        <f t="shared" si="98"/>
        <v>#N/A</v>
      </c>
      <c r="AA560" s="124" t="e">
        <f t="shared" si="98"/>
        <v>#N/A</v>
      </c>
      <c r="AB560" s="124" t="e">
        <f t="shared" si="98"/>
        <v>#N/A</v>
      </c>
      <c r="AC560" s="124" t="e">
        <f t="shared" si="98"/>
        <v>#N/A</v>
      </c>
      <c r="AD560" s="124" t="e">
        <f t="shared" si="98"/>
        <v>#N/A</v>
      </c>
      <c r="AE560" s="124" t="e">
        <f t="shared" si="98"/>
        <v>#N/A</v>
      </c>
      <c r="AF560" s="124" t="e">
        <f t="shared" ref="AF560:AH575" si="99">IF($P560=AF$3, $I560, NA())</f>
        <v>#N/A</v>
      </c>
      <c r="AG560" s="124" t="e">
        <f t="shared" si="99"/>
        <v>#N/A</v>
      </c>
      <c r="AH560" s="124" t="e">
        <f t="shared" si="99"/>
        <v>#N/A</v>
      </c>
      <c r="AJ560" s="98"/>
      <c r="AK560" s="99"/>
      <c r="AL560" s="99"/>
      <c r="AM560" s="99"/>
      <c r="AN560" s="99"/>
      <c r="AO560" s="99"/>
      <c r="AP560" s="99"/>
      <c r="AQ560" s="99"/>
      <c r="AR560" s="99"/>
      <c r="AS560" s="99"/>
      <c r="AT560" s="99"/>
      <c r="AU560" s="2"/>
      <c r="AW560" s="99"/>
      <c r="AX560" s="99"/>
      <c r="AY560" s="99"/>
    </row>
    <row r="561" spans="2:51" s="3" customFormat="1" x14ac:dyDescent="0.2">
      <c r="B561" s="114" t="s">
        <v>204</v>
      </c>
      <c r="C561" s="115" t="s">
        <v>726</v>
      </c>
      <c r="D561" s="116">
        <v>8000</v>
      </c>
      <c r="E561" s="117" t="s">
        <v>136</v>
      </c>
      <c r="F561" s="118" t="s">
        <v>137</v>
      </c>
      <c r="G561" s="118" t="s">
        <v>138</v>
      </c>
      <c r="H561" s="119" t="s">
        <v>139</v>
      </c>
      <c r="I561" s="145">
        <v>12</v>
      </c>
      <c r="J561" s="120">
        <v>44132</v>
      </c>
      <c r="K561" s="120">
        <v>44133</v>
      </c>
      <c r="L561" s="119" t="s">
        <v>138</v>
      </c>
      <c r="M561" s="121">
        <f t="shared" si="92"/>
        <v>11000</v>
      </c>
      <c r="N561" s="121">
        <f t="shared" si="93"/>
        <v>8000</v>
      </c>
      <c r="O561" s="122" t="str">
        <f t="shared" si="94"/>
        <v>No Yes None 11000 8000</v>
      </c>
      <c r="P561" s="123">
        <f>IF(H561="Casement-slider",16,VLOOKUP(O561,'2. Version 5.0 Criteria'!$B$6:$D$39,3,FALSE))</f>
        <v>3</v>
      </c>
      <c r="Q561" s="124" t="e">
        <f t="shared" ref="Q561:AF576" si="100">IF($P561=Q$3, $I561, NA())</f>
        <v>#N/A</v>
      </c>
      <c r="R561" s="124" t="e">
        <f t="shared" si="100"/>
        <v>#N/A</v>
      </c>
      <c r="S561" s="124">
        <f t="shared" si="100"/>
        <v>12</v>
      </c>
      <c r="T561" s="124" t="e">
        <f t="shared" si="100"/>
        <v>#N/A</v>
      </c>
      <c r="U561" s="124" t="e">
        <f t="shared" si="100"/>
        <v>#N/A</v>
      </c>
      <c r="V561" s="124" t="e">
        <f t="shared" si="100"/>
        <v>#N/A</v>
      </c>
      <c r="W561" s="124" t="e">
        <f t="shared" si="100"/>
        <v>#N/A</v>
      </c>
      <c r="X561" s="124" t="e">
        <f t="shared" si="100"/>
        <v>#N/A</v>
      </c>
      <c r="Y561" s="124" t="e">
        <f t="shared" si="100"/>
        <v>#N/A</v>
      </c>
      <c r="Z561" s="124" t="e">
        <f t="shared" si="100"/>
        <v>#N/A</v>
      </c>
      <c r="AA561" s="124" t="e">
        <f t="shared" si="100"/>
        <v>#N/A</v>
      </c>
      <c r="AB561" s="124" t="e">
        <f t="shared" si="100"/>
        <v>#N/A</v>
      </c>
      <c r="AC561" s="124" t="e">
        <f t="shared" si="100"/>
        <v>#N/A</v>
      </c>
      <c r="AD561" s="124" t="e">
        <f t="shared" si="100"/>
        <v>#N/A</v>
      </c>
      <c r="AE561" s="124" t="e">
        <f t="shared" si="100"/>
        <v>#N/A</v>
      </c>
      <c r="AF561" s="124" t="e">
        <f t="shared" si="100"/>
        <v>#N/A</v>
      </c>
      <c r="AG561" s="124" t="e">
        <f t="shared" si="99"/>
        <v>#N/A</v>
      </c>
      <c r="AH561" s="124" t="e">
        <f t="shared" si="99"/>
        <v>#N/A</v>
      </c>
      <c r="AJ561" s="98"/>
      <c r="AK561" s="99"/>
      <c r="AL561" s="99"/>
      <c r="AM561" s="99"/>
      <c r="AN561" s="99"/>
      <c r="AO561" s="99"/>
      <c r="AP561" s="99"/>
      <c r="AQ561" s="99"/>
      <c r="AR561" s="99"/>
      <c r="AS561" s="99"/>
      <c r="AT561" s="99"/>
      <c r="AU561" s="2"/>
      <c r="AW561" s="99"/>
      <c r="AX561" s="99"/>
      <c r="AY561" s="99"/>
    </row>
    <row r="562" spans="2:51" s="3" customFormat="1" x14ac:dyDescent="0.2">
      <c r="B562" s="114" t="s">
        <v>206</v>
      </c>
      <c r="C562" s="115" t="s">
        <v>727</v>
      </c>
      <c r="D562" s="116">
        <v>8000</v>
      </c>
      <c r="E562" s="117" t="s">
        <v>136</v>
      </c>
      <c r="F562" s="118" t="s">
        <v>137</v>
      </c>
      <c r="G562" s="118" t="s">
        <v>138</v>
      </c>
      <c r="H562" s="119" t="s">
        <v>139</v>
      </c>
      <c r="I562" s="145">
        <v>12</v>
      </c>
      <c r="J562" s="120">
        <v>43770</v>
      </c>
      <c r="K562" s="120">
        <v>43754</v>
      </c>
      <c r="L562" s="119" t="s">
        <v>138</v>
      </c>
      <c r="M562" s="121">
        <f t="shared" si="92"/>
        <v>11000</v>
      </c>
      <c r="N562" s="121">
        <f t="shared" si="93"/>
        <v>8000</v>
      </c>
      <c r="O562" s="122" t="str">
        <f t="shared" si="94"/>
        <v>No Yes None 11000 8000</v>
      </c>
      <c r="P562" s="123">
        <f>IF(H562="Casement-slider",16,VLOOKUP(O562,'2. Version 5.0 Criteria'!$B$6:$D$39,3,FALSE))</f>
        <v>3</v>
      </c>
      <c r="Q562" s="124" t="e">
        <f t="shared" si="100"/>
        <v>#N/A</v>
      </c>
      <c r="R562" s="124" t="e">
        <f t="shared" si="100"/>
        <v>#N/A</v>
      </c>
      <c r="S562" s="124">
        <f t="shared" si="100"/>
        <v>12</v>
      </c>
      <c r="T562" s="124" t="e">
        <f t="shared" si="100"/>
        <v>#N/A</v>
      </c>
      <c r="U562" s="124" t="e">
        <f t="shared" si="100"/>
        <v>#N/A</v>
      </c>
      <c r="V562" s="124" t="e">
        <f t="shared" si="100"/>
        <v>#N/A</v>
      </c>
      <c r="W562" s="124" t="e">
        <f t="shared" si="100"/>
        <v>#N/A</v>
      </c>
      <c r="X562" s="124" t="e">
        <f t="shared" si="100"/>
        <v>#N/A</v>
      </c>
      <c r="Y562" s="124" t="e">
        <f t="shared" si="100"/>
        <v>#N/A</v>
      </c>
      <c r="Z562" s="124" t="e">
        <f t="shared" si="100"/>
        <v>#N/A</v>
      </c>
      <c r="AA562" s="124" t="e">
        <f t="shared" si="100"/>
        <v>#N/A</v>
      </c>
      <c r="AB562" s="124" t="e">
        <f t="shared" si="100"/>
        <v>#N/A</v>
      </c>
      <c r="AC562" s="124" t="e">
        <f t="shared" si="100"/>
        <v>#N/A</v>
      </c>
      <c r="AD562" s="124" t="e">
        <f t="shared" si="100"/>
        <v>#N/A</v>
      </c>
      <c r="AE562" s="124" t="e">
        <f t="shared" si="100"/>
        <v>#N/A</v>
      </c>
      <c r="AF562" s="124" t="e">
        <f t="shared" si="100"/>
        <v>#N/A</v>
      </c>
      <c r="AG562" s="124" t="e">
        <f t="shared" si="99"/>
        <v>#N/A</v>
      </c>
      <c r="AH562" s="124" t="e">
        <f t="shared" si="99"/>
        <v>#N/A</v>
      </c>
      <c r="AJ562" s="98"/>
      <c r="AK562" s="99"/>
      <c r="AL562" s="99"/>
      <c r="AM562" s="99"/>
      <c r="AN562" s="99"/>
      <c r="AO562" s="99"/>
      <c r="AP562" s="99"/>
      <c r="AQ562" s="99"/>
      <c r="AR562" s="99"/>
      <c r="AS562" s="99"/>
      <c r="AT562" s="99"/>
      <c r="AU562" s="2"/>
      <c r="AW562" s="99"/>
      <c r="AX562" s="99"/>
      <c r="AY562" s="99"/>
    </row>
    <row r="563" spans="2:51" s="3" customFormat="1" x14ac:dyDescent="0.2">
      <c r="B563" s="114" t="s">
        <v>208</v>
      </c>
      <c r="C563" s="115" t="s">
        <v>728</v>
      </c>
      <c r="D563" s="116">
        <v>8000</v>
      </c>
      <c r="E563" s="117" t="s">
        <v>136</v>
      </c>
      <c r="F563" s="118" t="s">
        <v>137</v>
      </c>
      <c r="G563" s="118" t="s">
        <v>138</v>
      </c>
      <c r="H563" s="119" t="s">
        <v>139</v>
      </c>
      <c r="I563" s="145">
        <v>12</v>
      </c>
      <c r="J563" s="120">
        <v>42772</v>
      </c>
      <c r="K563" s="120">
        <v>42772</v>
      </c>
      <c r="L563" s="119" t="s">
        <v>138</v>
      </c>
      <c r="M563" s="121">
        <f t="shared" si="92"/>
        <v>11000</v>
      </c>
      <c r="N563" s="121">
        <f t="shared" si="93"/>
        <v>8000</v>
      </c>
      <c r="O563" s="122" t="str">
        <f t="shared" si="94"/>
        <v>No Yes None 11000 8000</v>
      </c>
      <c r="P563" s="123">
        <f>IF(H563="Casement-slider",16,VLOOKUP(O563,'2. Version 5.0 Criteria'!$B$6:$D$39,3,FALSE))</f>
        <v>3</v>
      </c>
      <c r="Q563" s="124" t="e">
        <f t="shared" si="100"/>
        <v>#N/A</v>
      </c>
      <c r="R563" s="124" t="e">
        <f t="shared" si="100"/>
        <v>#N/A</v>
      </c>
      <c r="S563" s="124">
        <f t="shared" si="100"/>
        <v>12</v>
      </c>
      <c r="T563" s="124" t="e">
        <f t="shared" si="100"/>
        <v>#N/A</v>
      </c>
      <c r="U563" s="124" t="e">
        <f t="shared" si="100"/>
        <v>#N/A</v>
      </c>
      <c r="V563" s="124" t="e">
        <f t="shared" si="100"/>
        <v>#N/A</v>
      </c>
      <c r="W563" s="124" t="e">
        <f t="shared" si="100"/>
        <v>#N/A</v>
      </c>
      <c r="X563" s="124" t="e">
        <f t="shared" si="100"/>
        <v>#N/A</v>
      </c>
      <c r="Y563" s="124" t="e">
        <f t="shared" si="100"/>
        <v>#N/A</v>
      </c>
      <c r="Z563" s="124" t="e">
        <f t="shared" si="100"/>
        <v>#N/A</v>
      </c>
      <c r="AA563" s="124" t="e">
        <f t="shared" si="100"/>
        <v>#N/A</v>
      </c>
      <c r="AB563" s="124" t="e">
        <f t="shared" si="100"/>
        <v>#N/A</v>
      </c>
      <c r="AC563" s="124" t="e">
        <f t="shared" si="100"/>
        <v>#N/A</v>
      </c>
      <c r="AD563" s="124" t="e">
        <f t="shared" si="100"/>
        <v>#N/A</v>
      </c>
      <c r="AE563" s="124" t="e">
        <f t="shared" si="100"/>
        <v>#N/A</v>
      </c>
      <c r="AF563" s="124" t="e">
        <f t="shared" si="100"/>
        <v>#N/A</v>
      </c>
      <c r="AG563" s="124" t="e">
        <f t="shared" si="99"/>
        <v>#N/A</v>
      </c>
      <c r="AH563" s="124" t="e">
        <f t="shared" si="99"/>
        <v>#N/A</v>
      </c>
      <c r="AJ563" s="98"/>
      <c r="AK563" s="99"/>
      <c r="AL563" s="99"/>
      <c r="AM563" s="99"/>
      <c r="AN563" s="99"/>
      <c r="AO563" s="99"/>
      <c r="AP563" s="99"/>
      <c r="AQ563" s="99"/>
      <c r="AR563" s="99"/>
      <c r="AS563" s="99"/>
      <c r="AT563" s="99"/>
      <c r="AU563" s="2"/>
      <c r="AW563" s="99"/>
      <c r="AX563" s="99"/>
      <c r="AY563" s="99"/>
    </row>
    <row r="564" spans="2:51" s="3" customFormat="1" x14ac:dyDescent="0.2">
      <c r="B564" s="114" t="s">
        <v>208</v>
      </c>
      <c r="C564" s="115" t="s">
        <v>729</v>
      </c>
      <c r="D564" s="116">
        <v>8000</v>
      </c>
      <c r="E564" s="117" t="s">
        <v>136</v>
      </c>
      <c r="F564" s="118" t="s">
        <v>137</v>
      </c>
      <c r="G564" s="118" t="s">
        <v>138</v>
      </c>
      <c r="H564" s="119" t="s">
        <v>139</v>
      </c>
      <c r="I564" s="145">
        <v>12</v>
      </c>
      <c r="J564" s="120">
        <v>43374</v>
      </c>
      <c r="K564" s="120">
        <v>43373</v>
      </c>
      <c r="L564" s="119" t="s">
        <v>137</v>
      </c>
      <c r="M564" s="121">
        <f t="shared" si="92"/>
        <v>11000</v>
      </c>
      <c r="N564" s="121">
        <f t="shared" si="93"/>
        <v>8000</v>
      </c>
      <c r="O564" s="122" t="str">
        <f t="shared" si="94"/>
        <v>No Yes None 11000 8000</v>
      </c>
      <c r="P564" s="123">
        <f>IF(H564="Casement-slider",16,VLOOKUP(O564,'2. Version 5.0 Criteria'!$B$6:$D$39,3,FALSE))</f>
        <v>3</v>
      </c>
      <c r="Q564" s="124" t="e">
        <f t="shared" si="100"/>
        <v>#N/A</v>
      </c>
      <c r="R564" s="124" t="e">
        <f t="shared" si="100"/>
        <v>#N/A</v>
      </c>
      <c r="S564" s="124">
        <f t="shared" si="100"/>
        <v>12</v>
      </c>
      <c r="T564" s="124" t="e">
        <f t="shared" si="100"/>
        <v>#N/A</v>
      </c>
      <c r="U564" s="124" t="e">
        <f t="shared" si="100"/>
        <v>#N/A</v>
      </c>
      <c r="V564" s="124" t="e">
        <f t="shared" si="100"/>
        <v>#N/A</v>
      </c>
      <c r="W564" s="124" t="e">
        <f t="shared" si="100"/>
        <v>#N/A</v>
      </c>
      <c r="X564" s="124" t="e">
        <f t="shared" si="100"/>
        <v>#N/A</v>
      </c>
      <c r="Y564" s="124" t="e">
        <f t="shared" si="100"/>
        <v>#N/A</v>
      </c>
      <c r="Z564" s="124" t="e">
        <f t="shared" si="100"/>
        <v>#N/A</v>
      </c>
      <c r="AA564" s="124" t="e">
        <f t="shared" si="100"/>
        <v>#N/A</v>
      </c>
      <c r="AB564" s="124" t="e">
        <f t="shared" si="100"/>
        <v>#N/A</v>
      </c>
      <c r="AC564" s="124" t="e">
        <f t="shared" si="100"/>
        <v>#N/A</v>
      </c>
      <c r="AD564" s="124" t="e">
        <f t="shared" si="100"/>
        <v>#N/A</v>
      </c>
      <c r="AE564" s="124" t="e">
        <f t="shared" si="100"/>
        <v>#N/A</v>
      </c>
      <c r="AF564" s="124" t="e">
        <f t="shared" si="100"/>
        <v>#N/A</v>
      </c>
      <c r="AG564" s="124" t="e">
        <f t="shared" si="99"/>
        <v>#N/A</v>
      </c>
      <c r="AH564" s="124" t="e">
        <f t="shared" si="99"/>
        <v>#N/A</v>
      </c>
      <c r="AJ564" s="98"/>
      <c r="AK564" s="99"/>
      <c r="AL564" s="99"/>
      <c r="AM564" s="99"/>
      <c r="AN564" s="99"/>
      <c r="AO564" s="99"/>
      <c r="AP564" s="99"/>
      <c r="AQ564" s="99"/>
      <c r="AR564" s="99"/>
      <c r="AS564" s="99"/>
      <c r="AT564" s="99"/>
      <c r="AU564" s="2"/>
      <c r="AW564" s="99"/>
      <c r="AX564" s="99"/>
      <c r="AY564" s="99"/>
    </row>
    <row r="565" spans="2:51" s="3" customFormat="1" x14ac:dyDescent="0.2">
      <c r="B565" s="114" t="s">
        <v>208</v>
      </c>
      <c r="C565" s="115" t="s">
        <v>729</v>
      </c>
      <c r="D565" s="116">
        <v>8000</v>
      </c>
      <c r="E565" s="117" t="s">
        <v>136</v>
      </c>
      <c r="F565" s="118" t="s">
        <v>137</v>
      </c>
      <c r="G565" s="118" t="s">
        <v>138</v>
      </c>
      <c r="H565" s="119" t="s">
        <v>139</v>
      </c>
      <c r="I565" s="145">
        <v>12</v>
      </c>
      <c r="J565" s="120">
        <v>43983</v>
      </c>
      <c r="K565" s="120">
        <v>44026</v>
      </c>
      <c r="L565" s="119" t="s">
        <v>137</v>
      </c>
      <c r="M565" s="121">
        <f t="shared" si="92"/>
        <v>11000</v>
      </c>
      <c r="N565" s="121">
        <f t="shared" si="93"/>
        <v>8000</v>
      </c>
      <c r="O565" s="122" t="str">
        <f t="shared" si="94"/>
        <v>No Yes None 11000 8000</v>
      </c>
      <c r="P565" s="123">
        <f>IF(H565="Casement-slider",16,VLOOKUP(O565,'2. Version 5.0 Criteria'!$B$6:$D$39,3,FALSE))</f>
        <v>3</v>
      </c>
      <c r="Q565" s="124" t="e">
        <f t="shared" si="100"/>
        <v>#N/A</v>
      </c>
      <c r="R565" s="124" t="e">
        <f t="shared" si="100"/>
        <v>#N/A</v>
      </c>
      <c r="S565" s="124">
        <f t="shared" si="100"/>
        <v>12</v>
      </c>
      <c r="T565" s="124" t="e">
        <f t="shared" si="100"/>
        <v>#N/A</v>
      </c>
      <c r="U565" s="124" t="e">
        <f t="shared" si="100"/>
        <v>#N/A</v>
      </c>
      <c r="V565" s="124" t="e">
        <f t="shared" si="100"/>
        <v>#N/A</v>
      </c>
      <c r="W565" s="124" t="e">
        <f t="shared" si="100"/>
        <v>#N/A</v>
      </c>
      <c r="X565" s="124" t="e">
        <f t="shared" si="100"/>
        <v>#N/A</v>
      </c>
      <c r="Y565" s="124" t="e">
        <f t="shared" si="100"/>
        <v>#N/A</v>
      </c>
      <c r="Z565" s="124" t="e">
        <f t="shared" si="100"/>
        <v>#N/A</v>
      </c>
      <c r="AA565" s="124" t="e">
        <f t="shared" si="100"/>
        <v>#N/A</v>
      </c>
      <c r="AB565" s="124" t="e">
        <f t="shared" si="100"/>
        <v>#N/A</v>
      </c>
      <c r="AC565" s="124" t="e">
        <f t="shared" si="100"/>
        <v>#N/A</v>
      </c>
      <c r="AD565" s="124" t="e">
        <f t="shared" si="100"/>
        <v>#N/A</v>
      </c>
      <c r="AE565" s="124" t="e">
        <f t="shared" si="100"/>
        <v>#N/A</v>
      </c>
      <c r="AF565" s="124" t="e">
        <f t="shared" si="100"/>
        <v>#N/A</v>
      </c>
      <c r="AG565" s="124" t="e">
        <f t="shared" si="99"/>
        <v>#N/A</v>
      </c>
      <c r="AH565" s="124" t="e">
        <f t="shared" si="99"/>
        <v>#N/A</v>
      </c>
      <c r="AJ565" s="98"/>
      <c r="AK565" s="99"/>
      <c r="AL565" s="99"/>
      <c r="AM565" s="99"/>
      <c r="AN565" s="99"/>
      <c r="AO565" s="99"/>
      <c r="AP565" s="99"/>
      <c r="AQ565" s="99"/>
      <c r="AR565" s="99"/>
      <c r="AS565" s="99"/>
      <c r="AT565" s="99"/>
      <c r="AU565" s="2"/>
      <c r="AW565" s="99"/>
      <c r="AX565" s="99"/>
      <c r="AY565" s="99"/>
    </row>
    <row r="566" spans="2:51" s="3" customFormat="1" x14ac:dyDescent="0.2">
      <c r="B566" s="114" t="s">
        <v>208</v>
      </c>
      <c r="C566" s="115" t="s">
        <v>730</v>
      </c>
      <c r="D566" s="116">
        <v>8000</v>
      </c>
      <c r="E566" s="117" t="s">
        <v>136</v>
      </c>
      <c r="F566" s="118" t="s">
        <v>137</v>
      </c>
      <c r="G566" s="118" t="s">
        <v>138</v>
      </c>
      <c r="H566" s="119" t="s">
        <v>139</v>
      </c>
      <c r="I566" s="145">
        <v>12</v>
      </c>
      <c r="J566" s="120">
        <v>43374</v>
      </c>
      <c r="K566" s="120">
        <v>43373</v>
      </c>
      <c r="L566" s="119" t="s">
        <v>137</v>
      </c>
      <c r="M566" s="121">
        <f t="shared" si="92"/>
        <v>11000</v>
      </c>
      <c r="N566" s="121">
        <f t="shared" si="93"/>
        <v>8000</v>
      </c>
      <c r="O566" s="122" t="str">
        <f t="shared" si="94"/>
        <v>No Yes None 11000 8000</v>
      </c>
      <c r="P566" s="123">
        <f>IF(H566="Casement-slider",16,VLOOKUP(O566,'2. Version 5.0 Criteria'!$B$6:$D$39,3,FALSE))</f>
        <v>3</v>
      </c>
      <c r="Q566" s="124" t="e">
        <f t="shared" si="100"/>
        <v>#N/A</v>
      </c>
      <c r="R566" s="124" t="e">
        <f t="shared" si="100"/>
        <v>#N/A</v>
      </c>
      <c r="S566" s="124">
        <f t="shared" si="100"/>
        <v>12</v>
      </c>
      <c r="T566" s="124" t="e">
        <f t="shared" si="100"/>
        <v>#N/A</v>
      </c>
      <c r="U566" s="124" t="e">
        <f t="shared" si="100"/>
        <v>#N/A</v>
      </c>
      <c r="V566" s="124" t="e">
        <f t="shared" si="100"/>
        <v>#N/A</v>
      </c>
      <c r="W566" s="124" t="e">
        <f t="shared" si="100"/>
        <v>#N/A</v>
      </c>
      <c r="X566" s="124" t="e">
        <f t="shared" si="100"/>
        <v>#N/A</v>
      </c>
      <c r="Y566" s="124" t="e">
        <f t="shared" si="100"/>
        <v>#N/A</v>
      </c>
      <c r="Z566" s="124" t="e">
        <f t="shared" si="100"/>
        <v>#N/A</v>
      </c>
      <c r="AA566" s="124" t="e">
        <f t="shared" si="100"/>
        <v>#N/A</v>
      </c>
      <c r="AB566" s="124" t="e">
        <f t="shared" si="100"/>
        <v>#N/A</v>
      </c>
      <c r="AC566" s="124" t="e">
        <f t="shared" si="100"/>
        <v>#N/A</v>
      </c>
      <c r="AD566" s="124" t="e">
        <f t="shared" si="100"/>
        <v>#N/A</v>
      </c>
      <c r="AE566" s="124" t="e">
        <f t="shared" si="100"/>
        <v>#N/A</v>
      </c>
      <c r="AF566" s="124" t="e">
        <f t="shared" si="100"/>
        <v>#N/A</v>
      </c>
      <c r="AG566" s="124" t="e">
        <f t="shared" si="99"/>
        <v>#N/A</v>
      </c>
      <c r="AH566" s="124" t="e">
        <f t="shared" si="99"/>
        <v>#N/A</v>
      </c>
      <c r="AJ566" s="98"/>
      <c r="AK566" s="99"/>
      <c r="AL566" s="99"/>
      <c r="AM566" s="99"/>
      <c r="AN566" s="99"/>
      <c r="AO566" s="99"/>
      <c r="AP566" s="99"/>
      <c r="AQ566" s="99"/>
      <c r="AR566" s="99"/>
      <c r="AS566" s="99"/>
      <c r="AT566" s="99"/>
      <c r="AU566" s="2"/>
      <c r="AW566" s="99"/>
      <c r="AX566" s="99"/>
      <c r="AY566" s="99"/>
    </row>
    <row r="567" spans="2:51" s="3" customFormat="1" x14ac:dyDescent="0.2">
      <c r="B567" s="114" t="s">
        <v>210</v>
      </c>
      <c r="C567" s="115" t="s">
        <v>731</v>
      </c>
      <c r="D567" s="116">
        <v>8000</v>
      </c>
      <c r="E567" s="117" t="s">
        <v>136</v>
      </c>
      <c r="F567" s="118" t="s">
        <v>137</v>
      </c>
      <c r="G567" s="118" t="s">
        <v>138</v>
      </c>
      <c r="H567" s="119" t="s">
        <v>139</v>
      </c>
      <c r="I567" s="145">
        <v>12</v>
      </c>
      <c r="J567" s="120">
        <v>44211</v>
      </c>
      <c r="K567" s="120">
        <v>44224</v>
      </c>
      <c r="L567" s="119" t="s">
        <v>138</v>
      </c>
      <c r="M567" s="121">
        <f t="shared" si="92"/>
        <v>11000</v>
      </c>
      <c r="N567" s="121">
        <f t="shared" si="93"/>
        <v>8000</v>
      </c>
      <c r="O567" s="122" t="str">
        <f t="shared" si="94"/>
        <v>No Yes None 11000 8000</v>
      </c>
      <c r="P567" s="123">
        <f>IF(H567="Casement-slider",16,VLOOKUP(O567,'2. Version 5.0 Criteria'!$B$6:$D$39,3,FALSE))</f>
        <v>3</v>
      </c>
      <c r="Q567" s="124" t="e">
        <f t="shared" si="100"/>
        <v>#N/A</v>
      </c>
      <c r="R567" s="124" t="e">
        <f t="shared" si="100"/>
        <v>#N/A</v>
      </c>
      <c r="S567" s="124">
        <f t="shared" si="100"/>
        <v>12</v>
      </c>
      <c r="T567" s="124" t="e">
        <f t="shared" si="100"/>
        <v>#N/A</v>
      </c>
      <c r="U567" s="124" t="e">
        <f t="shared" si="100"/>
        <v>#N/A</v>
      </c>
      <c r="V567" s="124" t="e">
        <f t="shared" si="100"/>
        <v>#N/A</v>
      </c>
      <c r="W567" s="124" t="e">
        <f t="shared" si="100"/>
        <v>#N/A</v>
      </c>
      <c r="X567" s="124" t="e">
        <f t="shared" si="100"/>
        <v>#N/A</v>
      </c>
      <c r="Y567" s="124" t="e">
        <f t="shared" si="100"/>
        <v>#N/A</v>
      </c>
      <c r="Z567" s="124" t="e">
        <f t="shared" si="100"/>
        <v>#N/A</v>
      </c>
      <c r="AA567" s="124" t="e">
        <f t="shared" si="100"/>
        <v>#N/A</v>
      </c>
      <c r="AB567" s="124" t="e">
        <f t="shared" si="100"/>
        <v>#N/A</v>
      </c>
      <c r="AC567" s="124" t="e">
        <f t="shared" si="100"/>
        <v>#N/A</v>
      </c>
      <c r="AD567" s="124" t="e">
        <f t="shared" si="100"/>
        <v>#N/A</v>
      </c>
      <c r="AE567" s="124" t="e">
        <f t="shared" si="100"/>
        <v>#N/A</v>
      </c>
      <c r="AF567" s="124" t="e">
        <f t="shared" si="100"/>
        <v>#N/A</v>
      </c>
      <c r="AG567" s="124" t="e">
        <f t="shared" si="99"/>
        <v>#N/A</v>
      </c>
      <c r="AH567" s="124" t="e">
        <f t="shared" si="99"/>
        <v>#N/A</v>
      </c>
      <c r="AJ567" s="98"/>
      <c r="AK567" s="99"/>
      <c r="AL567" s="99"/>
      <c r="AM567" s="99"/>
      <c r="AN567" s="99"/>
      <c r="AO567" s="99"/>
      <c r="AP567" s="99"/>
      <c r="AQ567" s="99"/>
      <c r="AR567" s="99"/>
      <c r="AS567" s="99"/>
      <c r="AT567" s="99"/>
      <c r="AU567" s="2"/>
      <c r="AW567" s="99"/>
      <c r="AX567" s="99"/>
      <c r="AY567" s="99"/>
    </row>
    <row r="568" spans="2:51" s="3" customFormat="1" x14ac:dyDescent="0.2">
      <c r="B568" s="114" t="s">
        <v>210</v>
      </c>
      <c r="C568" s="115" t="s">
        <v>732</v>
      </c>
      <c r="D568" s="116">
        <v>8000</v>
      </c>
      <c r="E568" s="117" t="s">
        <v>136</v>
      </c>
      <c r="F568" s="118" t="s">
        <v>137</v>
      </c>
      <c r="G568" s="118" t="s">
        <v>138</v>
      </c>
      <c r="H568" s="119" t="s">
        <v>139</v>
      </c>
      <c r="I568" s="145">
        <v>12</v>
      </c>
      <c r="J568" s="120">
        <v>43983</v>
      </c>
      <c r="K568" s="120">
        <v>43984</v>
      </c>
      <c r="L568" s="119" t="s">
        <v>137</v>
      </c>
      <c r="M568" s="121">
        <f t="shared" si="92"/>
        <v>11000</v>
      </c>
      <c r="N568" s="121">
        <f t="shared" si="93"/>
        <v>8000</v>
      </c>
      <c r="O568" s="122" t="str">
        <f t="shared" si="94"/>
        <v>No Yes None 11000 8000</v>
      </c>
      <c r="P568" s="123">
        <f>IF(H568="Casement-slider",16,VLOOKUP(O568,'2. Version 5.0 Criteria'!$B$6:$D$39,3,FALSE))</f>
        <v>3</v>
      </c>
      <c r="Q568" s="124" t="e">
        <f t="shared" si="100"/>
        <v>#N/A</v>
      </c>
      <c r="R568" s="124" t="e">
        <f t="shared" si="100"/>
        <v>#N/A</v>
      </c>
      <c r="S568" s="124">
        <f t="shared" si="100"/>
        <v>12</v>
      </c>
      <c r="T568" s="124" t="e">
        <f t="shared" si="100"/>
        <v>#N/A</v>
      </c>
      <c r="U568" s="124" t="e">
        <f t="shared" si="100"/>
        <v>#N/A</v>
      </c>
      <c r="V568" s="124" t="e">
        <f t="shared" si="100"/>
        <v>#N/A</v>
      </c>
      <c r="W568" s="124" t="e">
        <f t="shared" si="100"/>
        <v>#N/A</v>
      </c>
      <c r="X568" s="124" t="e">
        <f t="shared" si="100"/>
        <v>#N/A</v>
      </c>
      <c r="Y568" s="124" t="e">
        <f t="shared" si="100"/>
        <v>#N/A</v>
      </c>
      <c r="Z568" s="124" t="e">
        <f t="shared" si="100"/>
        <v>#N/A</v>
      </c>
      <c r="AA568" s="124" t="e">
        <f t="shared" si="100"/>
        <v>#N/A</v>
      </c>
      <c r="AB568" s="124" t="e">
        <f t="shared" si="100"/>
        <v>#N/A</v>
      </c>
      <c r="AC568" s="124" t="e">
        <f t="shared" si="100"/>
        <v>#N/A</v>
      </c>
      <c r="AD568" s="124" t="e">
        <f t="shared" si="100"/>
        <v>#N/A</v>
      </c>
      <c r="AE568" s="124" t="e">
        <f t="shared" si="100"/>
        <v>#N/A</v>
      </c>
      <c r="AF568" s="124" t="e">
        <f t="shared" si="100"/>
        <v>#N/A</v>
      </c>
      <c r="AG568" s="124" t="e">
        <f t="shared" si="99"/>
        <v>#N/A</v>
      </c>
      <c r="AH568" s="124" t="e">
        <f t="shared" si="99"/>
        <v>#N/A</v>
      </c>
      <c r="AJ568" s="98"/>
      <c r="AK568" s="99"/>
      <c r="AL568" s="99"/>
      <c r="AM568" s="99"/>
      <c r="AN568" s="99"/>
      <c r="AO568" s="99"/>
      <c r="AP568" s="99"/>
      <c r="AQ568" s="99"/>
      <c r="AR568" s="99"/>
      <c r="AS568" s="99"/>
      <c r="AT568" s="99"/>
      <c r="AU568" s="2"/>
      <c r="AW568" s="99"/>
      <c r="AX568" s="99"/>
      <c r="AY568" s="99"/>
    </row>
    <row r="569" spans="2:51" s="3" customFormat="1" x14ac:dyDescent="0.2">
      <c r="B569" s="114" t="s">
        <v>445</v>
      </c>
      <c r="C569" s="115" t="s">
        <v>733</v>
      </c>
      <c r="D569" s="116">
        <v>8000</v>
      </c>
      <c r="E569" s="117" t="s">
        <v>136</v>
      </c>
      <c r="F569" s="118" t="s">
        <v>137</v>
      </c>
      <c r="G569" s="118" t="s">
        <v>138</v>
      </c>
      <c r="H569" s="119" t="s">
        <v>139</v>
      </c>
      <c r="I569" s="145">
        <v>12</v>
      </c>
      <c r="J569" s="120">
        <v>42837</v>
      </c>
      <c r="K569" s="120">
        <v>42837</v>
      </c>
      <c r="L569" s="119" t="s">
        <v>137</v>
      </c>
      <c r="M569" s="121">
        <f t="shared" si="92"/>
        <v>11000</v>
      </c>
      <c r="N569" s="121">
        <f t="shared" si="93"/>
        <v>8000</v>
      </c>
      <c r="O569" s="122" t="str">
        <f t="shared" si="94"/>
        <v>No Yes None 11000 8000</v>
      </c>
      <c r="P569" s="123">
        <f>IF(H569="Casement-slider",16,VLOOKUP(O569,'2. Version 5.0 Criteria'!$B$6:$D$39,3,FALSE))</f>
        <v>3</v>
      </c>
      <c r="Q569" s="124" t="e">
        <f t="shared" si="100"/>
        <v>#N/A</v>
      </c>
      <c r="R569" s="124" t="e">
        <f t="shared" si="100"/>
        <v>#N/A</v>
      </c>
      <c r="S569" s="124">
        <f t="shared" si="100"/>
        <v>12</v>
      </c>
      <c r="T569" s="124" t="e">
        <f t="shared" si="100"/>
        <v>#N/A</v>
      </c>
      <c r="U569" s="124" t="e">
        <f t="shared" si="100"/>
        <v>#N/A</v>
      </c>
      <c r="V569" s="124" t="e">
        <f t="shared" si="100"/>
        <v>#N/A</v>
      </c>
      <c r="W569" s="124" t="e">
        <f t="shared" si="100"/>
        <v>#N/A</v>
      </c>
      <c r="X569" s="124" t="e">
        <f t="shared" si="100"/>
        <v>#N/A</v>
      </c>
      <c r="Y569" s="124" t="e">
        <f t="shared" si="100"/>
        <v>#N/A</v>
      </c>
      <c r="Z569" s="124" t="e">
        <f t="shared" si="100"/>
        <v>#N/A</v>
      </c>
      <c r="AA569" s="124" t="e">
        <f t="shared" si="100"/>
        <v>#N/A</v>
      </c>
      <c r="AB569" s="124" t="e">
        <f t="shared" si="100"/>
        <v>#N/A</v>
      </c>
      <c r="AC569" s="124" t="e">
        <f t="shared" si="100"/>
        <v>#N/A</v>
      </c>
      <c r="AD569" s="124" t="e">
        <f t="shared" si="100"/>
        <v>#N/A</v>
      </c>
      <c r="AE569" s="124" t="e">
        <f t="shared" si="100"/>
        <v>#N/A</v>
      </c>
      <c r="AF569" s="124" t="e">
        <f t="shared" si="100"/>
        <v>#N/A</v>
      </c>
      <c r="AG569" s="124" t="e">
        <f t="shared" si="99"/>
        <v>#N/A</v>
      </c>
      <c r="AH569" s="124" t="e">
        <f t="shared" si="99"/>
        <v>#N/A</v>
      </c>
      <c r="AJ569" s="98"/>
      <c r="AK569" s="99"/>
      <c r="AL569" s="99"/>
      <c r="AM569" s="99"/>
      <c r="AN569" s="99"/>
      <c r="AO569" s="99"/>
      <c r="AP569" s="99"/>
      <c r="AQ569" s="99"/>
      <c r="AR569" s="99"/>
      <c r="AS569" s="99"/>
      <c r="AT569" s="99"/>
      <c r="AU569" s="2"/>
      <c r="AW569" s="99"/>
      <c r="AX569" s="99"/>
      <c r="AY569" s="99"/>
    </row>
    <row r="570" spans="2:51" s="3" customFormat="1" x14ac:dyDescent="0.2">
      <c r="B570" s="114" t="s">
        <v>213</v>
      </c>
      <c r="C570" s="115" t="s">
        <v>734</v>
      </c>
      <c r="D570" s="116">
        <v>8000</v>
      </c>
      <c r="E570" s="117" t="s">
        <v>136</v>
      </c>
      <c r="F570" s="118" t="s">
        <v>137</v>
      </c>
      <c r="G570" s="118" t="s">
        <v>138</v>
      </c>
      <c r="H570" s="119" t="s">
        <v>139</v>
      </c>
      <c r="I570" s="145">
        <v>12</v>
      </c>
      <c r="J570" s="120">
        <v>44221</v>
      </c>
      <c r="K570" s="120">
        <v>44230</v>
      </c>
      <c r="L570" s="119" t="s">
        <v>137</v>
      </c>
      <c r="M570" s="121">
        <f t="shared" si="92"/>
        <v>11000</v>
      </c>
      <c r="N570" s="121">
        <f t="shared" si="93"/>
        <v>8000</v>
      </c>
      <c r="O570" s="122" t="str">
        <f t="shared" si="94"/>
        <v>No Yes None 11000 8000</v>
      </c>
      <c r="P570" s="123">
        <f>IF(H570="Casement-slider",16,VLOOKUP(O570,'2. Version 5.0 Criteria'!$B$6:$D$39,3,FALSE))</f>
        <v>3</v>
      </c>
      <c r="Q570" s="124" t="e">
        <f t="shared" si="100"/>
        <v>#N/A</v>
      </c>
      <c r="R570" s="124" t="e">
        <f t="shared" si="100"/>
        <v>#N/A</v>
      </c>
      <c r="S570" s="124">
        <f t="shared" si="100"/>
        <v>12</v>
      </c>
      <c r="T570" s="124" t="e">
        <f t="shared" si="100"/>
        <v>#N/A</v>
      </c>
      <c r="U570" s="124" t="e">
        <f t="shared" si="100"/>
        <v>#N/A</v>
      </c>
      <c r="V570" s="124" t="e">
        <f t="shared" si="100"/>
        <v>#N/A</v>
      </c>
      <c r="W570" s="124" t="e">
        <f t="shared" si="100"/>
        <v>#N/A</v>
      </c>
      <c r="X570" s="124" t="e">
        <f t="shared" si="100"/>
        <v>#N/A</v>
      </c>
      <c r="Y570" s="124" t="e">
        <f t="shared" si="100"/>
        <v>#N/A</v>
      </c>
      <c r="Z570" s="124" t="e">
        <f t="shared" si="100"/>
        <v>#N/A</v>
      </c>
      <c r="AA570" s="124" t="e">
        <f t="shared" si="100"/>
        <v>#N/A</v>
      </c>
      <c r="AB570" s="124" t="e">
        <f t="shared" si="100"/>
        <v>#N/A</v>
      </c>
      <c r="AC570" s="124" t="e">
        <f t="shared" si="100"/>
        <v>#N/A</v>
      </c>
      <c r="AD570" s="124" t="e">
        <f t="shared" si="100"/>
        <v>#N/A</v>
      </c>
      <c r="AE570" s="124" t="e">
        <f t="shared" si="100"/>
        <v>#N/A</v>
      </c>
      <c r="AF570" s="124" t="e">
        <f t="shared" si="100"/>
        <v>#N/A</v>
      </c>
      <c r="AG570" s="124" t="e">
        <f t="shared" si="99"/>
        <v>#N/A</v>
      </c>
      <c r="AH570" s="124" t="e">
        <f t="shared" si="99"/>
        <v>#N/A</v>
      </c>
      <c r="AJ570" s="98"/>
      <c r="AK570" s="99"/>
      <c r="AL570" s="99"/>
      <c r="AM570" s="99"/>
      <c r="AN570" s="99"/>
      <c r="AO570" s="99"/>
      <c r="AP570" s="99"/>
      <c r="AQ570" s="99"/>
      <c r="AR570" s="99"/>
      <c r="AS570" s="99"/>
      <c r="AT570" s="99"/>
      <c r="AU570" s="2"/>
      <c r="AW570" s="99"/>
      <c r="AX570" s="99"/>
      <c r="AY570" s="99"/>
    </row>
    <row r="571" spans="2:51" s="3" customFormat="1" x14ac:dyDescent="0.2">
      <c r="B571" s="114" t="s">
        <v>593</v>
      </c>
      <c r="C571" s="115" t="s">
        <v>735</v>
      </c>
      <c r="D571" s="116">
        <v>8000</v>
      </c>
      <c r="E571" s="117" t="s">
        <v>136</v>
      </c>
      <c r="F571" s="118" t="s">
        <v>137</v>
      </c>
      <c r="G571" s="118" t="s">
        <v>138</v>
      </c>
      <c r="H571" s="119" t="s">
        <v>139</v>
      </c>
      <c r="I571" s="145">
        <v>12</v>
      </c>
      <c r="J571" s="120">
        <v>44296</v>
      </c>
      <c r="K571" s="120">
        <v>44308</v>
      </c>
      <c r="L571" s="119" t="s">
        <v>138</v>
      </c>
      <c r="M571" s="121">
        <f t="shared" si="92"/>
        <v>11000</v>
      </c>
      <c r="N571" s="121">
        <f t="shared" si="93"/>
        <v>8000</v>
      </c>
      <c r="O571" s="122" t="str">
        <f t="shared" si="94"/>
        <v>No Yes None 11000 8000</v>
      </c>
      <c r="P571" s="123">
        <f>IF(H571="Casement-slider",16,VLOOKUP(O571,'2. Version 5.0 Criteria'!$B$6:$D$39,3,FALSE))</f>
        <v>3</v>
      </c>
      <c r="Q571" s="124" t="e">
        <f t="shared" si="100"/>
        <v>#N/A</v>
      </c>
      <c r="R571" s="124" t="e">
        <f t="shared" si="100"/>
        <v>#N/A</v>
      </c>
      <c r="S571" s="124">
        <f t="shared" si="100"/>
        <v>12</v>
      </c>
      <c r="T571" s="124" t="e">
        <f t="shared" si="100"/>
        <v>#N/A</v>
      </c>
      <c r="U571" s="124" t="e">
        <f t="shared" si="100"/>
        <v>#N/A</v>
      </c>
      <c r="V571" s="124" t="e">
        <f t="shared" si="100"/>
        <v>#N/A</v>
      </c>
      <c r="W571" s="124" t="e">
        <f t="shared" si="100"/>
        <v>#N/A</v>
      </c>
      <c r="X571" s="124" t="e">
        <f t="shared" si="100"/>
        <v>#N/A</v>
      </c>
      <c r="Y571" s="124" t="e">
        <f t="shared" si="100"/>
        <v>#N/A</v>
      </c>
      <c r="Z571" s="124" t="e">
        <f t="shared" si="100"/>
        <v>#N/A</v>
      </c>
      <c r="AA571" s="124" t="e">
        <f t="shared" si="100"/>
        <v>#N/A</v>
      </c>
      <c r="AB571" s="124" t="e">
        <f t="shared" si="100"/>
        <v>#N/A</v>
      </c>
      <c r="AC571" s="124" t="e">
        <f t="shared" si="100"/>
        <v>#N/A</v>
      </c>
      <c r="AD571" s="124" t="e">
        <f t="shared" si="100"/>
        <v>#N/A</v>
      </c>
      <c r="AE571" s="124" t="e">
        <f t="shared" si="100"/>
        <v>#N/A</v>
      </c>
      <c r="AF571" s="124" t="e">
        <f t="shared" si="100"/>
        <v>#N/A</v>
      </c>
      <c r="AG571" s="124" t="e">
        <f t="shared" si="99"/>
        <v>#N/A</v>
      </c>
      <c r="AH571" s="124" t="e">
        <f t="shared" si="99"/>
        <v>#N/A</v>
      </c>
      <c r="AJ571" s="98"/>
      <c r="AK571" s="99"/>
      <c r="AL571" s="99"/>
      <c r="AM571" s="99"/>
      <c r="AN571" s="99"/>
      <c r="AO571" s="99"/>
      <c r="AP571" s="99"/>
      <c r="AQ571" s="99"/>
      <c r="AR571" s="99"/>
      <c r="AS571" s="99"/>
      <c r="AT571" s="99"/>
      <c r="AU571" s="2"/>
      <c r="AW571" s="99"/>
      <c r="AX571" s="99"/>
      <c r="AY571" s="99"/>
    </row>
    <row r="572" spans="2:51" s="3" customFormat="1" x14ac:dyDescent="0.2">
      <c r="B572" s="114" t="s">
        <v>217</v>
      </c>
      <c r="C572" s="115" t="s">
        <v>736</v>
      </c>
      <c r="D572" s="116">
        <v>8000</v>
      </c>
      <c r="E572" s="117" t="s">
        <v>136</v>
      </c>
      <c r="F572" s="118" t="s">
        <v>137</v>
      </c>
      <c r="G572" s="118" t="s">
        <v>138</v>
      </c>
      <c r="H572" s="119" t="s">
        <v>139</v>
      </c>
      <c r="I572" s="145">
        <v>12</v>
      </c>
      <c r="J572" s="120">
        <v>43525</v>
      </c>
      <c r="K572" s="120">
        <v>43531</v>
      </c>
      <c r="L572" s="119" t="s">
        <v>138</v>
      </c>
      <c r="M572" s="121">
        <f t="shared" si="92"/>
        <v>11000</v>
      </c>
      <c r="N572" s="121">
        <f t="shared" si="93"/>
        <v>8000</v>
      </c>
      <c r="O572" s="122" t="str">
        <f t="shared" si="94"/>
        <v>No Yes None 11000 8000</v>
      </c>
      <c r="P572" s="123">
        <f>IF(H572="Casement-slider",16,VLOOKUP(O572,'2. Version 5.0 Criteria'!$B$6:$D$39,3,FALSE))</f>
        <v>3</v>
      </c>
      <c r="Q572" s="124" t="e">
        <f t="shared" si="100"/>
        <v>#N/A</v>
      </c>
      <c r="R572" s="124" t="e">
        <f t="shared" si="100"/>
        <v>#N/A</v>
      </c>
      <c r="S572" s="124">
        <f t="shared" si="100"/>
        <v>12</v>
      </c>
      <c r="T572" s="124" t="e">
        <f t="shared" si="100"/>
        <v>#N/A</v>
      </c>
      <c r="U572" s="124" t="e">
        <f t="shared" si="100"/>
        <v>#N/A</v>
      </c>
      <c r="V572" s="124" t="e">
        <f t="shared" si="100"/>
        <v>#N/A</v>
      </c>
      <c r="W572" s="124" t="e">
        <f t="shared" si="100"/>
        <v>#N/A</v>
      </c>
      <c r="X572" s="124" t="e">
        <f t="shared" si="100"/>
        <v>#N/A</v>
      </c>
      <c r="Y572" s="124" t="e">
        <f t="shared" si="100"/>
        <v>#N/A</v>
      </c>
      <c r="Z572" s="124" t="e">
        <f t="shared" si="100"/>
        <v>#N/A</v>
      </c>
      <c r="AA572" s="124" t="e">
        <f t="shared" si="100"/>
        <v>#N/A</v>
      </c>
      <c r="AB572" s="124" t="e">
        <f t="shared" si="100"/>
        <v>#N/A</v>
      </c>
      <c r="AC572" s="124" t="e">
        <f t="shared" si="100"/>
        <v>#N/A</v>
      </c>
      <c r="AD572" s="124" t="e">
        <f t="shared" si="100"/>
        <v>#N/A</v>
      </c>
      <c r="AE572" s="124" t="e">
        <f t="shared" si="100"/>
        <v>#N/A</v>
      </c>
      <c r="AF572" s="124" t="e">
        <f t="shared" si="100"/>
        <v>#N/A</v>
      </c>
      <c r="AG572" s="124" t="e">
        <f t="shared" si="99"/>
        <v>#N/A</v>
      </c>
      <c r="AH572" s="124" t="e">
        <f t="shared" si="99"/>
        <v>#N/A</v>
      </c>
      <c r="AJ572" s="98"/>
      <c r="AK572" s="99"/>
      <c r="AL572" s="99"/>
      <c r="AM572" s="99"/>
      <c r="AN572" s="99"/>
      <c r="AO572" s="99"/>
      <c r="AP572" s="99"/>
      <c r="AQ572" s="99"/>
      <c r="AR572" s="99"/>
      <c r="AS572" s="99"/>
      <c r="AT572" s="99"/>
      <c r="AU572" s="2"/>
      <c r="AW572" s="99"/>
      <c r="AX572" s="99"/>
      <c r="AY572" s="99"/>
    </row>
    <row r="573" spans="2:51" s="3" customFormat="1" x14ac:dyDescent="0.2">
      <c r="B573" s="114" t="s">
        <v>217</v>
      </c>
      <c r="C573" s="115" t="s">
        <v>737</v>
      </c>
      <c r="D573" s="116">
        <v>8000</v>
      </c>
      <c r="E573" s="117" t="s">
        <v>136</v>
      </c>
      <c r="F573" s="118" t="s">
        <v>137</v>
      </c>
      <c r="G573" s="118" t="s">
        <v>138</v>
      </c>
      <c r="H573" s="119" t="s">
        <v>139</v>
      </c>
      <c r="I573" s="145">
        <v>12</v>
      </c>
      <c r="J573" s="120">
        <v>44202</v>
      </c>
      <c r="K573" s="120">
        <v>44203</v>
      </c>
      <c r="L573" s="119" t="s">
        <v>137</v>
      </c>
      <c r="M573" s="121">
        <f t="shared" si="92"/>
        <v>11000</v>
      </c>
      <c r="N573" s="121">
        <f t="shared" si="93"/>
        <v>8000</v>
      </c>
      <c r="O573" s="122" t="str">
        <f t="shared" si="94"/>
        <v>No Yes None 11000 8000</v>
      </c>
      <c r="P573" s="123">
        <f>IF(H573="Casement-slider",16,VLOOKUP(O573,'2. Version 5.0 Criteria'!$B$6:$D$39,3,FALSE))</f>
        <v>3</v>
      </c>
      <c r="Q573" s="124" t="e">
        <f t="shared" si="100"/>
        <v>#N/A</v>
      </c>
      <c r="R573" s="124" t="e">
        <f t="shared" si="100"/>
        <v>#N/A</v>
      </c>
      <c r="S573" s="124">
        <f t="shared" si="100"/>
        <v>12</v>
      </c>
      <c r="T573" s="124" t="e">
        <f t="shared" si="100"/>
        <v>#N/A</v>
      </c>
      <c r="U573" s="124" t="e">
        <f t="shared" si="100"/>
        <v>#N/A</v>
      </c>
      <c r="V573" s="124" t="e">
        <f t="shared" si="100"/>
        <v>#N/A</v>
      </c>
      <c r="W573" s="124" t="e">
        <f t="shared" si="100"/>
        <v>#N/A</v>
      </c>
      <c r="X573" s="124" t="e">
        <f t="shared" si="100"/>
        <v>#N/A</v>
      </c>
      <c r="Y573" s="124" t="e">
        <f t="shared" si="100"/>
        <v>#N/A</v>
      </c>
      <c r="Z573" s="124" t="e">
        <f t="shared" si="100"/>
        <v>#N/A</v>
      </c>
      <c r="AA573" s="124" t="e">
        <f t="shared" si="100"/>
        <v>#N/A</v>
      </c>
      <c r="AB573" s="124" t="e">
        <f t="shared" si="100"/>
        <v>#N/A</v>
      </c>
      <c r="AC573" s="124" t="e">
        <f t="shared" si="100"/>
        <v>#N/A</v>
      </c>
      <c r="AD573" s="124" t="e">
        <f t="shared" si="100"/>
        <v>#N/A</v>
      </c>
      <c r="AE573" s="124" t="e">
        <f t="shared" si="100"/>
        <v>#N/A</v>
      </c>
      <c r="AF573" s="124" t="e">
        <f t="shared" si="100"/>
        <v>#N/A</v>
      </c>
      <c r="AG573" s="124" t="e">
        <f t="shared" si="99"/>
        <v>#N/A</v>
      </c>
      <c r="AH573" s="124" t="e">
        <f t="shared" si="99"/>
        <v>#N/A</v>
      </c>
      <c r="AJ573" s="98"/>
      <c r="AK573" s="99"/>
      <c r="AL573" s="99"/>
      <c r="AM573" s="99"/>
      <c r="AN573" s="99"/>
      <c r="AO573" s="99"/>
      <c r="AP573" s="99"/>
      <c r="AQ573" s="99"/>
      <c r="AR573" s="99"/>
      <c r="AS573" s="99"/>
      <c r="AT573" s="99"/>
      <c r="AU573" s="2"/>
      <c r="AW573" s="99"/>
      <c r="AX573" s="99"/>
      <c r="AY573" s="99"/>
    </row>
    <row r="574" spans="2:51" s="3" customFormat="1" x14ac:dyDescent="0.2">
      <c r="B574" s="114" t="s">
        <v>144</v>
      </c>
      <c r="C574" s="115" t="s">
        <v>738</v>
      </c>
      <c r="D574" s="116">
        <v>8000</v>
      </c>
      <c r="E574" s="117" t="s">
        <v>136</v>
      </c>
      <c r="F574" s="118" t="s">
        <v>137</v>
      </c>
      <c r="G574" s="118" t="s">
        <v>138</v>
      </c>
      <c r="H574" s="119" t="s">
        <v>139</v>
      </c>
      <c r="I574" s="145">
        <v>12</v>
      </c>
      <c r="J574" s="120">
        <v>43405</v>
      </c>
      <c r="K574" s="120">
        <v>43412</v>
      </c>
      <c r="L574" s="119" t="s">
        <v>138</v>
      </c>
      <c r="M574" s="121">
        <f t="shared" si="92"/>
        <v>11000</v>
      </c>
      <c r="N574" s="121">
        <f t="shared" si="93"/>
        <v>8000</v>
      </c>
      <c r="O574" s="122" t="str">
        <f t="shared" si="94"/>
        <v>No Yes None 11000 8000</v>
      </c>
      <c r="P574" s="123">
        <f>IF(H574="Casement-slider",16,VLOOKUP(O574,'2. Version 5.0 Criteria'!$B$6:$D$39,3,FALSE))</f>
        <v>3</v>
      </c>
      <c r="Q574" s="124" t="e">
        <f t="shared" si="100"/>
        <v>#N/A</v>
      </c>
      <c r="R574" s="124" t="e">
        <f t="shared" si="100"/>
        <v>#N/A</v>
      </c>
      <c r="S574" s="124">
        <f t="shared" si="100"/>
        <v>12</v>
      </c>
      <c r="T574" s="124" t="e">
        <f t="shared" si="100"/>
        <v>#N/A</v>
      </c>
      <c r="U574" s="124" t="e">
        <f t="shared" si="100"/>
        <v>#N/A</v>
      </c>
      <c r="V574" s="124" t="e">
        <f t="shared" si="100"/>
        <v>#N/A</v>
      </c>
      <c r="W574" s="124" t="e">
        <f t="shared" si="100"/>
        <v>#N/A</v>
      </c>
      <c r="X574" s="124" t="e">
        <f t="shared" si="100"/>
        <v>#N/A</v>
      </c>
      <c r="Y574" s="124" t="e">
        <f t="shared" si="100"/>
        <v>#N/A</v>
      </c>
      <c r="Z574" s="124" t="e">
        <f t="shared" si="100"/>
        <v>#N/A</v>
      </c>
      <c r="AA574" s="124" t="e">
        <f t="shared" si="100"/>
        <v>#N/A</v>
      </c>
      <c r="AB574" s="124" t="e">
        <f t="shared" si="100"/>
        <v>#N/A</v>
      </c>
      <c r="AC574" s="124" t="e">
        <f t="shared" si="100"/>
        <v>#N/A</v>
      </c>
      <c r="AD574" s="124" t="e">
        <f t="shared" si="100"/>
        <v>#N/A</v>
      </c>
      <c r="AE574" s="124" t="e">
        <f t="shared" si="100"/>
        <v>#N/A</v>
      </c>
      <c r="AF574" s="124" t="e">
        <f t="shared" si="100"/>
        <v>#N/A</v>
      </c>
      <c r="AG574" s="124" t="e">
        <f t="shared" si="99"/>
        <v>#N/A</v>
      </c>
      <c r="AH574" s="124" t="e">
        <f t="shared" si="99"/>
        <v>#N/A</v>
      </c>
      <c r="AJ574" s="98"/>
      <c r="AK574" s="99"/>
      <c r="AL574" s="99"/>
      <c r="AM574" s="99"/>
      <c r="AN574" s="99"/>
      <c r="AO574" s="99"/>
      <c r="AP574" s="99"/>
      <c r="AQ574" s="99"/>
      <c r="AR574" s="99"/>
      <c r="AS574" s="99"/>
      <c r="AT574" s="99"/>
      <c r="AU574" s="2"/>
      <c r="AW574" s="99"/>
      <c r="AX574" s="99"/>
      <c r="AY574" s="99"/>
    </row>
    <row r="575" spans="2:51" s="3" customFormat="1" x14ac:dyDescent="0.2">
      <c r="B575" s="114" t="s">
        <v>144</v>
      </c>
      <c r="C575" s="115" t="s">
        <v>739</v>
      </c>
      <c r="D575" s="116">
        <v>8000</v>
      </c>
      <c r="E575" s="117" t="s">
        <v>136</v>
      </c>
      <c r="F575" s="118" t="s">
        <v>137</v>
      </c>
      <c r="G575" s="118" t="s">
        <v>138</v>
      </c>
      <c r="H575" s="119" t="s">
        <v>139</v>
      </c>
      <c r="I575" s="145">
        <v>12</v>
      </c>
      <c r="J575" s="120">
        <v>44013</v>
      </c>
      <c r="K575" s="120">
        <v>44032</v>
      </c>
      <c r="L575" s="119" t="s">
        <v>137</v>
      </c>
      <c r="M575" s="121">
        <f t="shared" si="92"/>
        <v>11000</v>
      </c>
      <c r="N575" s="121">
        <f t="shared" si="93"/>
        <v>8000</v>
      </c>
      <c r="O575" s="122" t="str">
        <f t="shared" si="94"/>
        <v>No Yes None 11000 8000</v>
      </c>
      <c r="P575" s="123">
        <f>IF(H575="Casement-slider",16,VLOOKUP(O575,'2. Version 5.0 Criteria'!$B$6:$D$39,3,FALSE))</f>
        <v>3</v>
      </c>
      <c r="Q575" s="124" t="e">
        <f t="shared" si="100"/>
        <v>#N/A</v>
      </c>
      <c r="R575" s="124" t="e">
        <f t="shared" si="100"/>
        <v>#N/A</v>
      </c>
      <c r="S575" s="124">
        <f t="shared" si="100"/>
        <v>12</v>
      </c>
      <c r="T575" s="124" t="e">
        <f t="shared" si="100"/>
        <v>#N/A</v>
      </c>
      <c r="U575" s="124" t="e">
        <f t="shared" si="100"/>
        <v>#N/A</v>
      </c>
      <c r="V575" s="124" t="e">
        <f t="shared" si="100"/>
        <v>#N/A</v>
      </c>
      <c r="W575" s="124" t="e">
        <f t="shared" si="100"/>
        <v>#N/A</v>
      </c>
      <c r="X575" s="124" t="e">
        <f t="shared" si="100"/>
        <v>#N/A</v>
      </c>
      <c r="Y575" s="124" t="e">
        <f t="shared" si="100"/>
        <v>#N/A</v>
      </c>
      <c r="Z575" s="124" t="e">
        <f t="shared" si="100"/>
        <v>#N/A</v>
      </c>
      <c r="AA575" s="124" t="e">
        <f t="shared" si="100"/>
        <v>#N/A</v>
      </c>
      <c r="AB575" s="124" t="e">
        <f t="shared" si="100"/>
        <v>#N/A</v>
      </c>
      <c r="AC575" s="124" t="e">
        <f t="shared" si="100"/>
        <v>#N/A</v>
      </c>
      <c r="AD575" s="124" t="e">
        <f t="shared" si="100"/>
        <v>#N/A</v>
      </c>
      <c r="AE575" s="124" t="e">
        <f t="shared" si="100"/>
        <v>#N/A</v>
      </c>
      <c r="AF575" s="124" t="e">
        <f t="shared" si="100"/>
        <v>#N/A</v>
      </c>
      <c r="AG575" s="124" t="e">
        <f t="shared" si="99"/>
        <v>#N/A</v>
      </c>
      <c r="AH575" s="124" t="e">
        <f t="shared" si="99"/>
        <v>#N/A</v>
      </c>
      <c r="AJ575" s="98"/>
      <c r="AK575" s="99"/>
      <c r="AL575" s="99"/>
      <c r="AM575" s="99"/>
      <c r="AN575" s="99"/>
      <c r="AO575" s="99"/>
      <c r="AP575" s="99"/>
      <c r="AQ575" s="99"/>
      <c r="AR575" s="99"/>
      <c r="AS575" s="99"/>
      <c r="AT575" s="99"/>
      <c r="AU575" s="2"/>
      <c r="AW575" s="99"/>
      <c r="AX575" s="99"/>
      <c r="AY575" s="99"/>
    </row>
    <row r="576" spans="2:51" s="3" customFormat="1" x14ac:dyDescent="0.2">
      <c r="B576" s="114" t="s">
        <v>222</v>
      </c>
      <c r="C576" s="115" t="s">
        <v>740</v>
      </c>
      <c r="D576" s="116">
        <v>8000</v>
      </c>
      <c r="E576" s="117" t="s">
        <v>136</v>
      </c>
      <c r="F576" s="118" t="s">
        <v>137</v>
      </c>
      <c r="G576" s="118" t="s">
        <v>138</v>
      </c>
      <c r="H576" s="119" t="s">
        <v>139</v>
      </c>
      <c r="I576" s="145">
        <v>12</v>
      </c>
      <c r="J576" s="120">
        <v>43952</v>
      </c>
      <c r="K576" s="120">
        <v>43957</v>
      </c>
      <c r="L576" s="119" t="s">
        <v>138</v>
      </c>
      <c r="M576" s="121">
        <f t="shared" si="92"/>
        <v>11000</v>
      </c>
      <c r="N576" s="121">
        <f t="shared" si="93"/>
        <v>8000</v>
      </c>
      <c r="O576" s="122" t="str">
        <f t="shared" si="94"/>
        <v>No Yes None 11000 8000</v>
      </c>
      <c r="P576" s="123">
        <f>IF(H576="Casement-slider",16,VLOOKUP(O576,'2. Version 5.0 Criteria'!$B$6:$D$39,3,FALSE))</f>
        <v>3</v>
      </c>
      <c r="Q576" s="124" t="e">
        <f t="shared" si="100"/>
        <v>#N/A</v>
      </c>
      <c r="R576" s="124" t="e">
        <f t="shared" si="100"/>
        <v>#N/A</v>
      </c>
      <c r="S576" s="124">
        <f t="shared" si="100"/>
        <v>12</v>
      </c>
      <c r="T576" s="124" t="e">
        <f t="shared" si="100"/>
        <v>#N/A</v>
      </c>
      <c r="U576" s="124" t="e">
        <f t="shared" si="100"/>
        <v>#N/A</v>
      </c>
      <c r="V576" s="124" t="e">
        <f t="shared" si="100"/>
        <v>#N/A</v>
      </c>
      <c r="W576" s="124" t="e">
        <f t="shared" si="100"/>
        <v>#N/A</v>
      </c>
      <c r="X576" s="124" t="e">
        <f t="shared" si="100"/>
        <v>#N/A</v>
      </c>
      <c r="Y576" s="124" t="e">
        <f t="shared" si="100"/>
        <v>#N/A</v>
      </c>
      <c r="Z576" s="124" t="e">
        <f t="shared" si="100"/>
        <v>#N/A</v>
      </c>
      <c r="AA576" s="124" t="e">
        <f t="shared" si="100"/>
        <v>#N/A</v>
      </c>
      <c r="AB576" s="124" t="e">
        <f t="shared" si="100"/>
        <v>#N/A</v>
      </c>
      <c r="AC576" s="124" t="e">
        <f t="shared" si="100"/>
        <v>#N/A</v>
      </c>
      <c r="AD576" s="124" t="e">
        <f t="shared" si="100"/>
        <v>#N/A</v>
      </c>
      <c r="AE576" s="124" t="e">
        <f t="shared" si="100"/>
        <v>#N/A</v>
      </c>
      <c r="AF576" s="124" t="e">
        <f t="shared" ref="AF576:AH591" si="101">IF($P576=AF$3, $I576, NA())</f>
        <v>#N/A</v>
      </c>
      <c r="AG576" s="124" t="e">
        <f t="shared" si="101"/>
        <v>#N/A</v>
      </c>
      <c r="AH576" s="124" t="e">
        <f t="shared" si="101"/>
        <v>#N/A</v>
      </c>
      <c r="AJ576" s="98"/>
      <c r="AK576" s="99"/>
      <c r="AL576" s="99"/>
      <c r="AM576" s="99"/>
      <c r="AN576" s="99"/>
      <c r="AO576" s="99"/>
      <c r="AP576" s="99"/>
      <c r="AQ576" s="99"/>
      <c r="AR576" s="99"/>
      <c r="AS576" s="99"/>
      <c r="AT576" s="99"/>
      <c r="AU576" s="2"/>
      <c r="AW576" s="99"/>
      <c r="AX576" s="99"/>
      <c r="AY576" s="99"/>
    </row>
    <row r="577" spans="2:51" s="3" customFormat="1" x14ac:dyDescent="0.2">
      <c r="B577" s="114" t="s">
        <v>224</v>
      </c>
      <c r="C577" s="115" t="s">
        <v>741</v>
      </c>
      <c r="D577" s="116">
        <v>8000</v>
      </c>
      <c r="E577" s="117" t="s">
        <v>136</v>
      </c>
      <c r="F577" s="118" t="s">
        <v>137</v>
      </c>
      <c r="G577" s="118" t="s">
        <v>138</v>
      </c>
      <c r="H577" s="119" t="s">
        <v>139</v>
      </c>
      <c r="I577" s="145">
        <v>12</v>
      </c>
      <c r="J577" s="120">
        <v>43066</v>
      </c>
      <c r="K577" s="120">
        <v>43066</v>
      </c>
      <c r="L577" s="119" t="s">
        <v>138</v>
      </c>
      <c r="M577" s="121">
        <f t="shared" si="92"/>
        <v>11000</v>
      </c>
      <c r="N577" s="121">
        <f t="shared" si="93"/>
        <v>8000</v>
      </c>
      <c r="O577" s="122" t="str">
        <f t="shared" si="94"/>
        <v>No Yes None 11000 8000</v>
      </c>
      <c r="P577" s="123">
        <f>IF(H577="Casement-slider",16,VLOOKUP(O577,'2. Version 5.0 Criteria'!$B$6:$D$39,3,FALSE))</f>
        <v>3</v>
      </c>
      <c r="Q577" s="124" t="e">
        <f t="shared" ref="Q577:AF592" si="102">IF($P577=Q$3, $I577, NA())</f>
        <v>#N/A</v>
      </c>
      <c r="R577" s="124" t="e">
        <f t="shared" si="102"/>
        <v>#N/A</v>
      </c>
      <c r="S577" s="124">
        <f t="shared" si="102"/>
        <v>12</v>
      </c>
      <c r="T577" s="124" t="e">
        <f t="shared" si="102"/>
        <v>#N/A</v>
      </c>
      <c r="U577" s="124" t="e">
        <f t="shared" si="102"/>
        <v>#N/A</v>
      </c>
      <c r="V577" s="124" t="e">
        <f t="shared" si="102"/>
        <v>#N/A</v>
      </c>
      <c r="W577" s="124" t="e">
        <f t="shared" si="102"/>
        <v>#N/A</v>
      </c>
      <c r="X577" s="124" t="e">
        <f t="shared" si="102"/>
        <v>#N/A</v>
      </c>
      <c r="Y577" s="124" t="e">
        <f t="shared" si="102"/>
        <v>#N/A</v>
      </c>
      <c r="Z577" s="124" t="e">
        <f t="shared" si="102"/>
        <v>#N/A</v>
      </c>
      <c r="AA577" s="124" t="e">
        <f t="shared" si="102"/>
        <v>#N/A</v>
      </c>
      <c r="AB577" s="124" t="e">
        <f t="shared" si="102"/>
        <v>#N/A</v>
      </c>
      <c r="AC577" s="124" t="e">
        <f t="shared" si="102"/>
        <v>#N/A</v>
      </c>
      <c r="AD577" s="124" t="e">
        <f t="shared" si="102"/>
        <v>#N/A</v>
      </c>
      <c r="AE577" s="124" t="e">
        <f t="shared" si="102"/>
        <v>#N/A</v>
      </c>
      <c r="AF577" s="124" t="e">
        <f t="shared" si="102"/>
        <v>#N/A</v>
      </c>
      <c r="AG577" s="124" t="e">
        <f t="shared" si="101"/>
        <v>#N/A</v>
      </c>
      <c r="AH577" s="124" t="e">
        <f t="shared" si="101"/>
        <v>#N/A</v>
      </c>
      <c r="AJ577" s="98"/>
      <c r="AK577" s="99"/>
      <c r="AL577" s="99"/>
      <c r="AM577" s="99"/>
      <c r="AN577" s="99"/>
      <c r="AO577" s="99"/>
      <c r="AP577" s="99"/>
      <c r="AQ577" s="99"/>
      <c r="AR577" s="99"/>
      <c r="AS577" s="99"/>
      <c r="AT577" s="99"/>
      <c r="AU577" s="2"/>
      <c r="AW577" s="99"/>
      <c r="AX577" s="99"/>
      <c r="AY577" s="99"/>
    </row>
    <row r="578" spans="2:51" s="3" customFormat="1" x14ac:dyDescent="0.2">
      <c r="B578" s="114" t="s">
        <v>224</v>
      </c>
      <c r="C578" s="115" t="s">
        <v>742</v>
      </c>
      <c r="D578" s="116">
        <v>8000</v>
      </c>
      <c r="E578" s="117" t="s">
        <v>136</v>
      </c>
      <c r="F578" s="118" t="s">
        <v>137</v>
      </c>
      <c r="G578" s="118" t="s">
        <v>138</v>
      </c>
      <c r="H578" s="119" t="s">
        <v>139</v>
      </c>
      <c r="I578" s="145">
        <v>12</v>
      </c>
      <c r="J578" s="120">
        <v>43829</v>
      </c>
      <c r="K578" s="120">
        <v>43829</v>
      </c>
      <c r="L578" s="119" t="s">
        <v>137</v>
      </c>
      <c r="M578" s="121">
        <f t="shared" si="92"/>
        <v>11000</v>
      </c>
      <c r="N578" s="121">
        <f t="shared" si="93"/>
        <v>8000</v>
      </c>
      <c r="O578" s="122" t="str">
        <f t="shared" si="94"/>
        <v>No Yes None 11000 8000</v>
      </c>
      <c r="P578" s="123">
        <f>IF(H578="Casement-slider",16,VLOOKUP(O578,'2. Version 5.0 Criteria'!$B$6:$D$39,3,FALSE))</f>
        <v>3</v>
      </c>
      <c r="Q578" s="124" t="e">
        <f t="shared" si="102"/>
        <v>#N/A</v>
      </c>
      <c r="R578" s="124" t="e">
        <f t="shared" si="102"/>
        <v>#N/A</v>
      </c>
      <c r="S578" s="124">
        <f t="shared" si="102"/>
        <v>12</v>
      </c>
      <c r="T578" s="124" t="e">
        <f t="shared" si="102"/>
        <v>#N/A</v>
      </c>
      <c r="U578" s="124" t="e">
        <f t="shared" si="102"/>
        <v>#N/A</v>
      </c>
      <c r="V578" s="124" t="e">
        <f t="shared" si="102"/>
        <v>#N/A</v>
      </c>
      <c r="W578" s="124" t="e">
        <f t="shared" si="102"/>
        <v>#N/A</v>
      </c>
      <c r="X578" s="124" t="e">
        <f t="shared" si="102"/>
        <v>#N/A</v>
      </c>
      <c r="Y578" s="124" t="e">
        <f t="shared" si="102"/>
        <v>#N/A</v>
      </c>
      <c r="Z578" s="124" t="e">
        <f t="shared" si="102"/>
        <v>#N/A</v>
      </c>
      <c r="AA578" s="124" t="e">
        <f t="shared" si="102"/>
        <v>#N/A</v>
      </c>
      <c r="AB578" s="124" t="e">
        <f t="shared" si="102"/>
        <v>#N/A</v>
      </c>
      <c r="AC578" s="124" t="e">
        <f t="shared" si="102"/>
        <v>#N/A</v>
      </c>
      <c r="AD578" s="124" t="e">
        <f t="shared" si="102"/>
        <v>#N/A</v>
      </c>
      <c r="AE578" s="124" t="e">
        <f t="shared" si="102"/>
        <v>#N/A</v>
      </c>
      <c r="AF578" s="124" t="e">
        <f t="shared" si="102"/>
        <v>#N/A</v>
      </c>
      <c r="AG578" s="124" t="e">
        <f t="shared" si="101"/>
        <v>#N/A</v>
      </c>
      <c r="AH578" s="124" t="e">
        <f t="shared" si="101"/>
        <v>#N/A</v>
      </c>
      <c r="AJ578" s="98"/>
      <c r="AK578" s="99"/>
      <c r="AL578" s="99"/>
      <c r="AM578" s="99"/>
      <c r="AN578" s="99"/>
      <c r="AO578" s="99"/>
      <c r="AP578" s="99"/>
      <c r="AQ578" s="99"/>
      <c r="AR578" s="99"/>
      <c r="AS578" s="99"/>
      <c r="AT578" s="99"/>
      <c r="AU578" s="2"/>
      <c r="AW578" s="99"/>
      <c r="AX578" s="99"/>
      <c r="AY578" s="99"/>
    </row>
    <row r="579" spans="2:51" s="3" customFormat="1" x14ac:dyDescent="0.2">
      <c r="B579" s="114" t="s">
        <v>224</v>
      </c>
      <c r="C579" s="115" t="s">
        <v>743</v>
      </c>
      <c r="D579" s="116">
        <v>8000</v>
      </c>
      <c r="E579" s="117" t="s">
        <v>136</v>
      </c>
      <c r="F579" s="118" t="s">
        <v>137</v>
      </c>
      <c r="G579" s="118" t="s">
        <v>138</v>
      </c>
      <c r="H579" s="119" t="s">
        <v>139</v>
      </c>
      <c r="I579" s="145">
        <v>12</v>
      </c>
      <c r="J579" s="120">
        <v>43829</v>
      </c>
      <c r="K579" s="120">
        <v>43829</v>
      </c>
      <c r="L579" s="119" t="s">
        <v>137</v>
      </c>
      <c r="M579" s="121">
        <f t="shared" si="92"/>
        <v>11000</v>
      </c>
      <c r="N579" s="121">
        <f t="shared" si="93"/>
        <v>8000</v>
      </c>
      <c r="O579" s="122" t="str">
        <f t="shared" si="94"/>
        <v>No Yes None 11000 8000</v>
      </c>
      <c r="P579" s="123">
        <f>IF(H579="Casement-slider",16,VLOOKUP(O579,'2. Version 5.0 Criteria'!$B$6:$D$39,3,FALSE))</f>
        <v>3</v>
      </c>
      <c r="Q579" s="124" t="e">
        <f t="shared" si="102"/>
        <v>#N/A</v>
      </c>
      <c r="R579" s="124" t="e">
        <f t="shared" si="102"/>
        <v>#N/A</v>
      </c>
      <c r="S579" s="124">
        <f t="shared" si="102"/>
        <v>12</v>
      </c>
      <c r="T579" s="124" t="e">
        <f t="shared" si="102"/>
        <v>#N/A</v>
      </c>
      <c r="U579" s="124" t="e">
        <f t="shared" si="102"/>
        <v>#N/A</v>
      </c>
      <c r="V579" s="124" t="e">
        <f t="shared" si="102"/>
        <v>#N/A</v>
      </c>
      <c r="W579" s="124" t="e">
        <f t="shared" si="102"/>
        <v>#N/A</v>
      </c>
      <c r="X579" s="124" t="e">
        <f t="shared" si="102"/>
        <v>#N/A</v>
      </c>
      <c r="Y579" s="124" t="e">
        <f t="shared" si="102"/>
        <v>#N/A</v>
      </c>
      <c r="Z579" s="124" t="e">
        <f t="shared" si="102"/>
        <v>#N/A</v>
      </c>
      <c r="AA579" s="124" t="e">
        <f t="shared" si="102"/>
        <v>#N/A</v>
      </c>
      <c r="AB579" s="124" t="e">
        <f t="shared" si="102"/>
        <v>#N/A</v>
      </c>
      <c r="AC579" s="124" t="e">
        <f t="shared" si="102"/>
        <v>#N/A</v>
      </c>
      <c r="AD579" s="124" t="e">
        <f t="shared" si="102"/>
        <v>#N/A</v>
      </c>
      <c r="AE579" s="124" t="e">
        <f t="shared" si="102"/>
        <v>#N/A</v>
      </c>
      <c r="AF579" s="124" t="e">
        <f t="shared" si="102"/>
        <v>#N/A</v>
      </c>
      <c r="AG579" s="124" t="e">
        <f t="shared" si="101"/>
        <v>#N/A</v>
      </c>
      <c r="AH579" s="124" t="e">
        <f t="shared" si="101"/>
        <v>#N/A</v>
      </c>
      <c r="AJ579" s="98"/>
      <c r="AK579" s="99"/>
      <c r="AL579" s="99"/>
      <c r="AM579" s="99"/>
      <c r="AN579" s="99"/>
      <c r="AO579" s="99"/>
      <c r="AP579" s="99"/>
      <c r="AQ579" s="99"/>
      <c r="AR579" s="99"/>
      <c r="AS579" s="99"/>
      <c r="AT579" s="99"/>
      <c r="AU579" s="2"/>
      <c r="AW579" s="99"/>
      <c r="AX579" s="99"/>
      <c r="AY579" s="99"/>
    </row>
    <row r="580" spans="2:51" s="3" customFormat="1" x14ac:dyDescent="0.2">
      <c r="B580" s="114" t="s">
        <v>458</v>
      </c>
      <c r="C580" s="115" t="s">
        <v>729</v>
      </c>
      <c r="D580" s="116">
        <v>8000</v>
      </c>
      <c r="E580" s="117" t="s">
        <v>136</v>
      </c>
      <c r="F580" s="118" t="s">
        <v>137</v>
      </c>
      <c r="G580" s="118" t="s">
        <v>138</v>
      </c>
      <c r="H580" s="119" t="s">
        <v>139</v>
      </c>
      <c r="I580" s="145">
        <v>12</v>
      </c>
      <c r="J580" s="120">
        <v>43826</v>
      </c>
      <c r="K580" s="120">
        <v>43826</v>
      </c>
      <c r="L580" s="119" t="s">
        <v>138</v>
      </c>
      <c r="M580" s="121">
        <f t="shared" si="92"/>
        <v>11000</v>
      </c>
      <c r="N580" s="121">
        <f t="shared" si="93"/>
        <v>8000</v>
      </c>
      <c r="O580" s="122" t="str">
        <f t="shared" si="94"/>
        <v>No Yes None 11000 8000</v>
      </c>
      <c r="P580" s="123">
        <f>IF(H580="Casement-slider",16,VLOOKUP(O580,'2. Version 5.0 Criteria'!$B$6:$D$39,3,FALSE))</f>
        <v>3</v>
      </c>
      <c r="Q580" s="124" t="e">
        <f t="shared" si="102"/>
        <v>#N/A</v>
      </c>
      <c r="R580" s="124" t="e">
        <f t="shared" si="102"/>
        <v>#N/A</v>
      </c>
      <c r="S580" s="124">
        <f t="shared" si="102"/>
        <v>12</v>
      </c>
      <c r="T580" s="124" t="e">
        <f t="shared" si="102"/>
        <v>#N/A</v>
      </c>
      <c r="U580" s="124" t="e">
        <f t="shared" si="102"/>
        <v>#N/A</v>
      </c>
      <c r="V580" s="124" t="e">
        <f t="shared" si="102"/>
        <v>#N/A</v>
      </c>
      <c r="W580" s="124" t="e">
        <f t="shared" si="102"/>
        <v>#N/A</v>
      </c>
      <c r="X580" s="124" t="e">
        <f t="shared" si="102"/>
        <v>#N/A</v>
      </c>
      <c r="Y580" s="124" t="e">
        <f t="shared" si="102"/>
        <v>#N/A</v>
      </c>
      <c r="Z580" s="124" t="e">
        <f t="shared" si="102"/>
        <v>#N/A</v>
      </c>
      <c r="AA580" s="124" t="e">
        <f t="shared" si="102"/>
        <v>#N/A</v>
      </c>
      <c r="AB580" s="124" t="e">
        <f t="shared" si="102"/>
        <v>#N/A</v>
      </c>
      <c r="AC580" s="124" t="e">
        <f t="shared" si="102"/>
        <v>#N/A</v>
      </c>
      <c r="AD580" s="124" t="e">
        <f t="shared" si="102"/>
        <v>#N/A</v>
      </c>
      <c r="AE580" s="124" t="e">
        <f t="shared" si="102"/>
        <v>#N/A</v>
      </c>
      <c r="AF580" s="124" t="e">
        <f t="shared" si="102"/>
        <v>#N/A</v>
      </c>
      <c r="AG580" s="124" t="e">
        <f t="shared" si="101"/>
        <v>#N/A</v>
      </c>
      <c r="AH580" s="124" t="e">
        <f t="shared" si="101"/>
        <v>#N/A</v>
      </c>
      <c r="AJ580" s="98"/>
      <c r="AK580" s="99"/>
      <c r="AL580" s="99"/>
      <c r="AM580" s="99"/>
      <c r="AN580" s="99"/>
      <c r="AO580" s="99"/>
      <c r="AP580" s="99"/>
      <c r="AQ580" s="99"/>
      <c r="AR580" s="99"/>
      <c r="AS580" s="99"/>
      <c r="AT580" s="99"/>
      <c r="AU580" s="2"/>
      <c r="AW580" s="99"/>
      <c r="AX580" s="99"/>
      <c r="AY580" s="99"/>
    </row>
    <row r="581" spans="2:51" s="3" customFormat="1" x14ac:dyDescent="0.2">
      <c r="B581" s="114" t="s">
        <v>228</v>
      </c>
      <c r="C581" s="115" t="s">
        <v>744</v>
      </c>
      <c r="D581" s="116">
        <v>8000</v>
      </c>
      <c r="E581" s="117" t="s">
        <v>136</v>
      </c>
      <c r="F581" s="118" t="s">
        <v>137</v>
      </c>
      <c r="G581" s="118" t="s">
        <v>138</v>
      </c>
      <c r="H581" s="119" t="s">
        <v>139</v>
      </c>
      <c r="I581" s="145">
        <v>12</v>
      </c>
      <c r="J581" s="120">
        <v>43115</v>
      </c>
      <c r="K581" s="120">
        <v>43115</v>
      </c>
      <c r="L581" s="119" t="s">
        <v>138</v>
      </c>
      <c r="M581" s="121">
        <f t="shared" ref="M581:M644" si="103">IF(IF(D581&lt;6000,6000,IF(D581&lt;8000,8000,IF(D581&lt;11000,11000,IF(D581&lt;14000,14000,IF(D581&lt;20000,20000,IF(D581&lt;28000,28000))))))&lt;&gt;FALSE(),
IF(D581&lt;6000,6000,IF(D581&lt;8000,8000,IF(D581&lt;11000,11000,IF(D581&lt;14000,14000,IF(D581&lt;20000,20000,IF(D581&lt;28000,28000)))))),
"")</f>
        <v>11000</v>
      </c>
      <c r="N581" s="121">
        <f t="shared" ref="N581:N644" si="104">IF(IF(D581&gt;=28000,28000,IF(D581&gt;=20000,20000,IF(D581&gt;=14000,14000,IF(D581&gt;=11000,11000,IF(D581&gt;=8000,8000,IF(D581&gt;=6000,6000))))))&lt;&gt;FALSE(),
IF(D581&gt;=28000,28000,IF(D581&gt;=20000,20000,IF(D581&gt;=14000,14000,IF(D581&gt;=11000,11000,IF(D581&gt;=8000,8000,IF(D581&gt;=6000,6000)))))),"")</f>
        <v>8000</v>
      </c>
      <c r="O581" s="122" t="str">
        <f t="shared" ref="O581:O644" si="105">CONCATENATE(F581," ",G581," ",H581," ",M581," ",N581)</f>
        <v>No Yes None 11000 8000</v>
      </c>
      <c r="P581" s="123">
        <f>IF(H581="Casement-slider",16,VLOOKUP(O581,'2. Version 5.0 Criteria'!$B$6:$D$39,3,FALSE))</f>
        <v>3</v>
      </c>
      <c r="Q581" s="124" t="e">
        <f t="shared" si="102"/>
        <v>#N/A</v>
      </c>
      <c r="R581" s="124" t="e">
        <f t="shared" si="102"/>
        <v>#N/A</v>
      </c>
      <c r="S581" s="124">
        <f t="shared" si="102"/>
        <v>12</v>
      </c>
      <c r="T581" s="124" t="e">
        <f t="shared" si="102"/>
        <v>#N/A</v>
      </c>
      <c r="U581" s="124" t="e">
        <f t="shared" si="102"/>
        <v>#N/A</v>
      </c>
      <c r="V581" s="124" t="e">
        <f t="shared" si="102"/>
        <v>#N/A</v>
      </c>
      <c r="W581" s="124" t="e">
        <f t="shared" si="102"/>
        <v>#N/A</v>
      </c>
      <c r="X581" s="124" t="e">
        <f t="shared" si="102"/>
        <v>#N/A</v>
      </c>
      <c r="Y581" s="124" t="e">
        <f t="shared" si="102"/>
        <v>#N/A</v>
      </c>
      <c r="Z581" s="124" t="e">
        <f t="shared" si="102"/>
        <v>#N/A</v>
      </c>
      <c r="AA581" s="124" t="e">
        <f t="shared" si="102"/>
        <v>#N/A</v>
      </c>
      <c r="AB581" s="124" t="e">
        <f t="shared" si="102"/>
        <v>#N/A</v>
      </c>
      <c r="AC581" s="124" t="e">
        <f t="shared" si="102"/>
        <v>#N/A</v>
      </c>
      <c r="AD581" s="124" t="e">
        <f t="shared" si="102"/>
        <v>#N/A</v>
      </c>
      <c r="AE581" s="124" t="e">
        <f t="shared" si="102"/>
        <v>#N/A</v>
      </c>
      <c r="AF581" s="124" t="e">
        <f t="shared" si="102"/>
        <v>#N/A</v>
      </c>
      <c r="AG581" s="124" t="e">
        <f t="shared" si="101"/>
        <v>#N/A</v>
      </c>
      <c r="AH581" s="124" t="e">
        <f t="shared" si="101"/>
        <v>#N/A</v>
      </c>
      <c r="AJ581" s="98"/>
      <c r="AK581" s="99"/>
      <c r="AL581" s="99"/>
      <c r="AM581" s="99"/>
      <c r="AN581" s="99"/>
      <c r="AO581" s="99"/>
      <c r="AP581" s="99"/>
      <c r="AQ581" s="99"/>
      <c r="AR581" s="99"/>
      <c r="AS581" s="99"/>
      <c r="AT581" s="99"/>
      <c r="AU581" s="2"/>
      <c r="AW581" s="99"/>
      <c r="AX581" s="99"/>
      <c r="AY581" s="99"/>
    </row>
    <row r="582" spans="2:51" s="3" customFormat="1" x14ac:dyDescent="0.2">
      <c r="B582" s="114" t="s">
        <v>228</v>
      </c>
      <c r="C582" s="115" t="s">
        <v>745</v>
      </c>
      <c r="D582" s="116">
        <v>8000</v>
      </c>
      <c r="E582" s="117" t="s">
        <v>136</v>
      </c>
      <c r="F582" s="118" t="s">
        <v>137</v>
      </c>
      <c r="G582" s="118" t="s">
        <v>138</v>
      </c>
      <c r="H582" s="119" t="s">
        <v>139</v>
      </c>
      <c r="I582" s="145">
        <v>12</v>
      </c>
      <c r="J582" s="120">
        <v>43976</v>
      </c>
      <c r="K582" s="120">
        <v>43977</v>
      </c>
      <c r="L582" s="119" t="s">
        <v>137</v>
      </c>
      <c r="M582" s="121">
        <f t="shared" si="103"/>
        <v>11000</v>
      </c>
      <c r="N582" s="121">
        <f t="shared" si="104"/>
        <v>8000</v>
      </c>
      <c r="O582" s="122" t="str">
        <f t="shared" si="105"/>
        <v>No Yes None 11000 8000</v>
      </c>
      <c r="P582" s="123">
        <f>IF(H582="Casement-slider",16,VLOOKUP(O582,'2. Version 5.0 Criteria'!$B$6:$D$39,3,FALSE))</f>
        <v>3</v>
      </c>
      <c r="Q582" s="124" t="e">
        <f t="shared" si="102"/>
        <v>#N/A</v>
      </c>
      <c r="R582" s="124" t="e">
        <f t="shared" si="102"/>
        <v>#N/A</v>
      </c>
      <c r="S582" s="124">
        <f t="shared" si="102"/>
        <v>12</v>
      </c>
      <c r="T582" s="124" t="e">
        <f t="shared" si="102"/>
        <v>#N/A</v>
      </c>
      <c r="U582" s="124" t="e">
        <f t="shared" si="102"/>
        <v>#N/A</v>
      </c>
      <c r="V582" s="124" t="e">
        <f t="shared" si="102"/>
        <v>#N/A</v>
      </c>
      <c r="W582" s="124" t="e">
        <f t="shared" si="102"/>
        <v>#N/A</v>
      </c>
      <c r="X582" s="124" t="e">
        <f t="shared" si="102"/>
        <v>#N/A</v>
      </c>
      <c r="Y582" s="124" t="e">
        <f t="shared" si="102"/>
        <v>#N/A</v>
      </c>
      <c r="Z582" s="124" t="e">
        <f t="shared" si="102"/>
        <v>#N/A</v>
      </c>
      <c r="AA582" s="124" t="e">
        <f t="shared" si="102"/>
        <v>#N/A</v>
      </c>
      <c r="AB582" s="124" t="e">
        <f t="shared" si="102"/>
        <v>#N/A</v>
      </c>
      <c r="AC582" s="124" t="e">
        <f t="shared" si="102"/>
        <v>#N/A</v>
      </c>
      <c r="AD582" s="124" t="e">
        <f t="shared" si="102"/>
        <v>#N/A</v>
      </c>
      <c r="AE582" s="124" t="e">
        <f t="shared" si="102"/>
        <v>#N/A</v>
      </c>
      <c r="AF582" s="124" t="e">
        <f t="shared" si="102"/>
        <v>#N/A</v>
      </c>
      <c r="AG582" s="124" t="e">
        <f t="shared" si="101"/>
        <v>#N/A</v>
      </c>
      <c r="AH582" s="124" t="e">
        <f t="shared" si="101"/>
        <v>#N/A</v>
      </c>
      <c r="AJ582" s="98"/>
      <c r="AK582" s="99"/>
      <c r="AL582" s="99"/>
      <c r="AM582" s="99"/>
      <c r="AN582" s="99"/>
      <c r="AO582" s="99"/>
      <c r="AP582" s="99"/>
      <c r="AQ582" s="99"/>
      <c r="AR582" s="99"/>
      <c r="AS582" s="99"/>
      <c r="AT582" s="99"/>
      <c r="AU582" s="2"/>
      <c r="AW582" s="99"/>
      <c r="AX582" s="99"/>
      <c r="AY582" s="99"/>
    </row>
    <row r="583" spans="2:51" s="3" customFormat="1" x14ac:dyDescent="0.2">
      <c r="B583" s="114" t="s">
        <v>230</v>
      </c>
      <c r="C583" s="115" t="s">
        <v>746</v>
      </c>
      <c r="D583" s="116">
        <v>8000</v>
      </c>
      <c r="E583" s="117" t="s">
        <v>136</v>
      </c>
      <c r="F583" s="118" t="s">
        <v>137</v>
      </c>
      <c r="G583" s="118" t="s">
        <v>138</v>
      </c>
      <c r="H583" s="119" t="s">
        <v>139</v>
      </c>
      <c r="I583" s="145">
        <v>12</v>
      </c>
      <c r="J583" s="120">
        <v>43832</v>
      </c>
      <c r="K583" s="120">
        <v>43832</v>
      </c>
      <c r="L583" s="119" t="s">
        <v>138</v>
      </c>
      <c r="M583" s="121">
        <f t="shared" si="103"/>
        <v>11000</v>
      </c>
      <c r="N583" s="121">
        <f t="shared" si="104"/>
        <v>8000</v>
      </c>
      <c r="O583" s="122" t="str">
        <f t="shared" si="105"/>
        <v>No Yes None 11000 8000</v>
      </c>
      <c r="P583" s="123">
        <f>IF(H583="Casement-slider",16,VLOOKUP(O583,'2. Version 5.0 Criteria'!$B$6:$D$39,3,FALSE))</f>
        <v>3</v>
      </c>
      <c r="Q583" s="124" t="e">
        <f t="shared" si="102"/>
        <v>#N/A</v>
      </c>
      <c r="R583" s="124" t="e">
        <f t="shared" si="102"/>
        <v>#N/A</v>
      </c>
      <c r="S583" s="124">
        <f t="shared" si="102"/>
        <v>12</v>
      </c>
      <c r="T583" s="124" t="e">
        <f t="shared" si="102"/>
        <v>#N/A</v>
      </c>
      <c r="U583" s="124" t="e">
        <f t="shared" si="102"/>
        <v>#N/A</v>
      </c>
      <c r="V583" s="124" t="e">
        <f t="shared" si="102"/>
        <v>#N/A</v>
      </c>
      <c r="W583" s="124" t="e">
        <f t="shared" si="102"/>
        <v>#N/A</v>
      </c>
      <c r="X583" s="124" t="e">
        <f t="shared" si="102"/>
        <v>#N/A</v>
      </c>
      <c r="Y583" s="124" t="e">
        <f t="shared" si="102"/>
        <v>#N/A</v>
      </c>
      <c r="Z583" s="124" t="e">
        <f t="shared" si="102"/>
        <v>#N/A</v>
      </c>
      <c r="AA583" s="124" t="e">
        <f t="shared" si="102"/>
        <v>#N/A</v>
      </c>
      <c r="AB583" s="124" t="e">
        <f t="shared" si="102"/>
        <v>#N/A</v>
      </c>
      <c r="AC583" s="124" t="e">
        <f t="shared" si="102"/>
        <v>#N/A</v>
      </c>
      <c r="AD583" s="124" t="e">
        <f t="shared" si="102"/>
        <v>#N/A</v>
      </c>
      <c r="AE583" s="124" t="e">
        <f t="shared" si="102"/>
        <v>#N/A</v>
      </c>
      <c r="AF583" s="124" t="e">
        <f t="shared" si="102"/>
        <v>#N/A</v>
      </c>
      <c r="AG583" s="124" t="e">
        <f t="shared" si="101"/>
        <v>#N/A</v>
      </c>
      <c r="AH583" s="124" t="e">
        <f t="shared" si="101"/>
        <v>#N/A</v>
      </c>
      <c r="AJ583" s="98"/>
      <c r="AK583" s="99"/>
      <c r="AL583" s="99"/>
      <c r="AM583" s="99"/>
      <c r="AN583" s="99"/>
      <c r="AO583" s="99"/>
      <c r="AP583" s="99"/>
      <c r="AQ583" s="99"/>
      <c r="AR583" s="99"/>
      <c r="AS583" s="99"/>
      <c r="AT583" s="99"/>
      <c r="AU583" s="2"/>
      <c r="AW583" s="99"/>
      <c r="AX583" s="99"/>
      <c r="AY583" s="99"/>
    </row>
    <row r="584" spans="2:51" s="3" customFormat="1" x14ac:dyDescent="0.2">
      <c r="B584" s="114" t="s">
        <v>232</v>
      </c>
      <c r="C584" s="115" t="s">
        <v>747</v>
      </c>
      <c r="D584" s="116">
        <v>8000</v>
      </c>
      <c r="E584" s="117" t="s">
        <v>136</v>
      </c>
      <c r="F584" s="118" t="s">
        <v>137</v>
      </c>
      <c r="G584" s="118" t="s">
        <v>138</v>
      </c>
      <c r="H584" s="119" t="s">
        <v>139</v>
      </c>
      <c r="I584" s="145">
        <v>12</v>
      </c>
      <c r="J584" s="120">
        <v>43497</v>
      </c>
      <c r="K584" s="120">
        <v>43474</v>
      </c>
      <c r="L584" s="119" t="s">
        <v>138</v>
      </c>
      <c r="M584" s="121">
        <f t="shared" si="103"/>
        <v>11000</v>
      </c>
      <c r="N584" s="121">
        <f t="shared" si="104"/>
        <v>8000</v>
      </c>
      <c r="O584" s="122" t="str">
        <f t="shared" si="105"/>
        <v>No Yes None 11000 8000</v>
      </c>
      <c r="P584" s="123">
        <f>IF(H584="Casement-slider",16,VLOOKUP(O584,'2. Version 5.0 Criteria'!$B$6:$D$39,3,FALSE))</f>
        <v>3</v>
      </c>
      <c r="Q584" s="124" t="e">
        <f t="shared" si="102"/>
        <v>#N/A</v>
      </c>
      <c r="R584" s="124" t="e">
        <f t="shared" si="102"/>
        <v>#N/A</v>
      </c>
      <c r="S584" s="124">
        <f t="shared" si="102"/>
        <v>12</v>
      </c>
      <c r="T584" s="124" t="e">
        <f t="shared" si="102"/>
        <v>#N/A</v>
      </c>
      <c r="U584" s="124" t="e">
        <f t="shared" si="102"/>
        <v>#N/A</v>
      </c>
      <c r="V584" s="124" t="e">
        <f t="shared" si="102"/>
        <v>#N/A</v>
      </c>
      <c r="W584" s="124" t="e">
        <f t="shared" si="102"/>
        <v>#N/A</v>
      </c>
      <c r="X584" s="124" t="e">
        <f t="shared" si="102"/>
        <v>#N/A</v>
      </c>
      <c r="Y584" s="124" t="e">
        <f t="shared" si="102"/>
        <v>#N/A</v>
      </c>
      <c r="Z584" s="124" t="e">
        <f t="shared" si="102"/>
        <v>#N/A</v>
      </c>
      <c r="AA584" s="124" t="e">
        <f t="shared" si="102"/>
        <v>#N/A</v>
      </c>
      <c r="AB584" s="124" t="e">
        <f t="shared" si="102"/>
        <v>#N/A</v>
      </c>
      <c r="AC584" s="124" t="e">
        <f t="shared" si="102"/>
        <v>#N/A</v>
      </c>
      <c r="AD584" s="124" t="e">
        <f t="shared" si="102"/>
        <v>#N/A</v>
      </c>
      <c r="AE584" s="124" t="e">
        <f t="shared" si="102"/>
        <v>#N/A</v>
      </c>
      <c r="AF584" s="124" t="e">
        <f t="shared" si="102"/>
        <v>#N/A</v>
      </c>
      <c r="AG584" s="124" t="e">
        <f t="shared" si="101"/>
        <v>#N/A</v>
      </c>
      <c r="AH584" s="124" t="e">
        <f t="shared" si="101"/>
        <v>#N/A</v>
      </c>
      <c r="AJ584" s="98"/>
      <c r="AK584" s="99"/>
      <c r="AL584" s="99"/>
      <c r="AM584" s="99"/>
      <c r="AN584" s="99"/>
      <c r="AO584" s="99"/>
      <c r="AP584" s="99"/>
      <c r="AQ584" s="99"/>
      <c r="AR584" s="99"/>
      <c r="AS584" s="99"/>
      <c r="AT584" s="99"/>
      <c r="AU584" s="2"/>
      <c r="AW584" s="99"/>
      <c r="AX584" s="99"/>
      <c r="AY584" s="99"/>
    </row>
    <row r="585" spans="2:51" s="3" customFormat="1" x14ac:dyDescent="0.2">
      <c r="B585" s="114" t="s">
        <v>232</v>
      </c>
      <c r="C585" s="115" t="s">
        <v>748</v>
      </c>
      <c r="D585" s="116">
        <v>8000</v>
      </c>
      <c r="E585" s="117" t="s">
        <v>136</v>
      </c>
      <c r="F585" s="118" t="s">
        <v>137</v>
      </c>
      <c r="G585" s="118" t="s">
        <v>138</v>
      </c>
      <c r="H585" s="119" t="s">
        <v>139</v>
      </c>
      <c r="I585" s="145">
        <v>12</v>
      </c>
      <c r="J585" s="120">
        <v>43497</v>
      </c>
      <c r="K585" s="120">
        <v>43474</v>
      </c>
      <c r="L585" s="119" t="s">
        <v>137</v>
      </c>
      <c r="M585" s="121">
        <f t="shared" si="103"/>
        <v>11000</v>
      </c>
      <c r="N585" s="121">
        <f t="shared" si="104"/>
        <v>8000</v>
      </c>
      <c r="O585" s="122" t="str">
        <f t="shared" si="105"/>
        <v>No Yes None 11000 8000</v>
      </c>
      <c r="P585" s="123">
        <f>IF(H585="Casement-slider",16,VLOOKUP(O585,'2. Version 5.0 Criteria'!$B$6:$D$39,3,FALSE))</f>
        <v>3</v>
      </c>
      <c r="Q585" s="124" t="e">
        <f t="shared" si="102"/>
        <v>#N/A</v>
      </c>
      <c r="R585" s="124" t="e">
        <f t="shared" si="102"/>
        <v>#N/A</v>
      </c>
      <c r="S585" s="124">
        <f t="shared" si="102"/>
        <v>12</v>
      </c>
      <c r="T585" s="124" t="e">
        <f t="shared" si="102"/>
        <v>#N/A</v>
      </c>
      <c r="U585" s="124" t="e">
        <f t="shared" si="102"/>
        <v>#N/A</v>
      </c>
      <c r="V585" s="124" t="e">
        <f t="shared" si="102"/>
        <v>#N/A</v>
      </c>
      <c r="W585" s="124" t="e">
        <f t="shared" si="102"/>
        <v>#N/A</v>
      </c>
      <c r="X585" s="124" t="e">
        <f t="shared" si="102"/>
        <v>#N/A</v>
      </c>
      <c r="Y585" s="124" t="e">
        <f t="shared" si="102"/>
        <v>#N/A</v>
      </c>
      <c r="Z585" s="124" t="e">
        <f t="shared" si="102"/>
        <v>#N/A</v>
      </c>
      <c r="AA585" s="124" t="e">
        <f t="shared" si="102"/>
        <v>#N/A</v>
      </c>
      <c r="AB585" s="124" t="e">
        <f t="shared" si="102"/>
        <v>#N/A</v>
      </c>
      <c r="AC585" s="124" t="e">
        <f t="shared" si="102"/>
        <v>#N/A</v>
      </c>
      <c r="AD585" s="124" t="e">
        <f t="shared" si="102"/>
        <v>#N/A</v>
      </c>
      <c r="AE585" s="124" t="e">
        <f t="shared" si="102"/>
        <v>#N/A</v>
      </c>
      <c r="AF585" s="124" t="e">
        <f t="shared" si="102"/>
        <v>#N/A</v>
      </c>
      <c r="AG585" s="124" t="e">
        <f t="shared" si="101"/>
        <v>#N/A</v>
      </c>
      <c r="AH585" s="124" t="e">
        <f t="shared" si="101"/>
        <v>#N/A</v>
      </c>
      <c r="AJ585" s="98"/>
      <c r="AK585" s="99"/>
      <c r="AL585" s="99"/>
      <c r="AM585" s="99"/>
      <c r="AN585" s="99"/>
      <c r="AO585" s="99"/>
      <c r="AP585" s="99"/>
      <c r="AQ585" s="99"/>
      <c r="AR585" s="99"/>
      <c r="AS585" s="99"/>
      <c r="AT585" s="99"/>
      <c r="AU585" s="2"/>
      <c r="AW585" s="99"/>
      <c r="AX585" s="99"/>
      <c r="AY585" s="99"/>
    </row>
    <row r="586" spans="2:51" s="3" customFormat="1" x14ac:dyDescent="0.2">
      <c r="B586" s="114" t="s">
        <v>232</v>
      </c>
      <c r="C586" s="115" t="s">
        <v>749</v>
      </c>
      <c r="D586" s="116">
        <v>8000</v>
      </c>
      <c r="E586" s="117" t="s">
        <v>136</v>
      </c>
      <c r="F586" s="118" t="s">
        <v>137</v>
      </c>
      <c r="G586" s="118" t="s">
        <v>138</v>
      </c>
      <c r="H586" s="119" t="s">
        <v>139</v>
      </c>
      <c r="I586" s="145">
        <v>12</v>
      </c>
      <c r="J586" s="120">
        <v>43788</v>
      </c>
      <c r="K586" s="120">
        <v>43745</v>
      </c>
      <c r="L586" s="119" t="s">
        <v>137</v>
      </c>
      <c r="M586" s="121">
        <f t="shared" si="103"/>
        <v>11000</v>
      </c>
      <c r="N586" s="121">
        <f t="shared" si="104"/>
        <v>8000</v>
      </c>
      <c r="O586" s="122" t="str">
        <f t="shared" si="105"/>
        <v>No Yes None 11000 8000</v>
      </c>
      <c r="P586" s="123">
        <f>IF(H586="Casement-slider",16,VLOOKUP(O586,'2. Version 5.0 Criteria'!$B$6:$D$39,3,FALSE))</f>
        <v>3</v>
      </c>
      <c r="Q586" s="124" t="e">
        <f t="shared" si="102"/>
        <v>#N/A</v>
      </c>
      <c r="R586" s="124" t="e">
        <f t="shared" si="102"/>
        <v>#N/A</v>
      </c>
      <c r="S586" s="124">
        <f t="shared" si="102"/>
        <v>12</v>
      </c>
      <c r="T586" s="124" t="e">
        <f t="shared" si="102"/>
        <v>#N/A</v>
      </c>
      <c r="U586" s="124" t="e">
        <f t="shared" si="102"/>
        <v>#N/A</v>
      </c>
      <c r="V586" s="124" t="e">
        <f t="shared" si="102"/>
        <v>#N/A</v>
      </c>
      <c r="W586" s="124" t="e">
        <f t="shared" si="102"/>
        <v>#N/A</v>
      </c>
      <c r="X586" s="124" t="e">
        <f t="shared" si="102"/>
        <v>#N/A</v>
      </c>
      <c r="Y586" s="124" t="e">
        <f t="shared" si="102"/>
        <v>#N/A</v>
      </c>
      <c r="Z586" s="124" t="e">
        <f t="shared" si="102"/>
        <v>#N/A</v>
      </c>
      <c r="AA586" s="124" t="e">
        <f t="shared" si="102"/>
        <v>#N/A</v>
      </c>
      <c r="AB586" s="124" t="e">
        <f t="shared" si="102"/>
        <v>#N/A</v>
      </c>
      <c r="AC586" s="124" t="e">
        <f t="shared" si="102"/>
        <v>#N/A</v>
      </c>
      <c r="AD586" s="124" t="e">
        <f t="shared" si="102"/>
        <v>#N/A</v>
      </c>
      <c r="AE586" s="124" t="e">
        <f t="shared" si="102"/>
        <v>#N/A</v>
      </c>
      <c r="AF586" s="124" t="e">
        <f t="shared" si="102"/>
        <v>#N/A</v>
      </c>
      <c r="AG586" s="124" t="e">
        <f t="shared" si="101"/>
        <v>#N/A</v>
      </c>
      <c r="AH586" s="124" t="e">
        <f t="shared" si="101"/>
        <v>#N/A</v>
      </c>
      <c r="AJ586" s="98"/>
      <c r="AK586" s="99"/>
      <c r="AL586" s="99"/>
      <c r="AM586" s="99"/>
      <c r="AN586" s="99"/>
      <c r="AO586" s="99"/>
      <c r="AP586" s="99"/>
      <c r="AQ586" s="99"/>
      <c r="AR586" s="99"/>
      <c r="AS586" s="99"/>
      <c r="AT586" s="99"/>
      <c r="AU586" s="2"/>
      <c r="AW586" s="99"/>
      <c r="AX586" s="99"/>
      <c r="AY586" s="99"/>
    </row>
    <row r="587" spans="2:51" s="3" customFormat="1" x14ac:dyDescent="0.2">
      <c r="B587" s="114" t="s">
        <v>232</v>
      </c>
      <c r="C587" s="115" t="s">
        <v>750</v>
      </c>
      <c r="D587" s="116">
        <v>8000</v>
      </c>
      <c r="E587" s="117" t="s">
        <v>136</v>
      </c>
      <c r="F587" s="118" t="s">
        <v>137</v>
      </c>
      <c r="G587" s="118" t="s">
        <v>138</v>
      </c>
      <c r="H587" s="119" t="s">
        <v>139</v>
      </c>
      <c r="I587" s="145">
        <v>12</v>
      </c>
      <c r="J587" s="120">
        <v>43788</v>
      </c>
      <c r="K587" s="120">
        <v>43745</v>
      </c>
      <c r="L587" s="119" t="s">
        <v>137</v>
      </c>
      <c r="M587" s="121">
        <f t="shared" si="103"/>
        <v>11000</v>
      </c>
      <c r="N587" s="121">
        <f t="shared" si="104"/>
        <v>8000</v>
      </c>
      <c r="O587" s="122" t="str">
        <f t="shared" si="105"/>
        <v>No Yes None 11000 8000</v>
      </c>
      <c r="P587" s="123">
        <f>IF(H587="Casement-slider",16,VLOOKUP(O587,'2. Version 5.0 Criteria'!$B$6:$D$39,3,FALSE))</f>
        <v>3</v>
      </c>
      <c r="Q587" s="124" t="e">
        <f t="shared" si="102"/>
        <v>#N/A</v>
      </c>
      <c r="R587" s="124" t="e">
        <f t="shared" si="102"/>
        <v>#N/A</v>
      </c>
      <c r="S587" s="124">
        <f t="shared" si="102"/>
        <v>12</v>
      </c>
      <c r="T587" s="124" t="e">
        <f t="shared" si="102"/>
        <v>#N/A</v>
      </c>
      <c r="U587" s="124" t="e">
        <f t="shared" si="102"/>
        <v>#N/A</v>
      </c>
      <c r="V587" s="124" t="e">
        <f t="shared" si="102"/>
        <v>#N/A</v>
      </c>
      <c r="W587" s="124" t="e">
        <f t="shared" si="102"/>
        <v>#N/A</v>
      </c>
      <c r="X587" s="124" t="e">
        <f t="shared" si="102"/>
        <v>#N/A</v>
      </c>
      <c r="Y587" s="124" t="e">
        <f t="shared" si="102"/>
        <v>#N/A</v>
      </c>
      <c r="Z587" s="124" t="e">
        <f t="shared" si="102"/>
        <v>#N/A</v>
      </c>
      <c r="AA587" s="124" t="e">
        <f t="shared" si="102"/>
        <v>#N/A</v>
      </c>
      <c r="AB587" s="124" t="e">
        <f t="shared" si="102"/>
        <v>#N/A</v>
      </c>
      <c r="AC587" s="124" t="e">
        <f t="shared" si="102"/>
        <v>#N/A</v>
      </c>
      <c r="AD587" s="124" t="e">
        <f t="shared" si="102"/>
        <v>#N/A</v>
      </c>
      <c r="AE587" s="124" t="e">
        <f t="shared" si="102"/>
        <v>#N/A</v>
      </c>
      <c r="AF587" s="124" t="e">
        <f t="shared" si="102"/>
        <v>#N/A</v>
      </c>
      <c r="AG587" s="124" t="e">
        <f t="shared" si="101"/>
        <v>#N/A</v>
      </c>
      <c r="AH587" s="124" t="e">
        <f t="shared" si="101"/>
        <v>#N/A</v>
      </c>
      <c r="AJ587" s="98"/>
      <c r="AK587" s="99"/>
      <c r="AL587" s="99"/>
      <c r="AM587" s="99"/>
      <c r="AN587" s="99"/>
      <c r="AO587" s="99"/>
      <c r="AP587" s="99"/>
      <c r="AQ587" s="99"/>
      <c r="AR587" s="99"/>
      <c r="AS587" s="99"/>
      <c r="AT587" s="99"/>
      <c r="AU587" s="2"/>
      <c r="AW587" s="99"/>
      <c r="AX587" s="99"/>
      <c r="AY587" s="99"/>
    </row>
    <row r="588" spans="2:51" s="3" customFormat="1" x14ac:dyDescent="0.2">
      <c r="B588" s="114" t="s">
        <v>232</v>
      </c>
      <c r="C588" s="115" t="s">
        <v>751</v>
      </c>
      <c r="D588" s="116">
        <v>8000</v>
      </c>
      <c r="E588" s="117" t="s">
        <v>136</v>
      </c>
      <c r="F588" s="118" t="s">
        <v>137</v>
      </c>
      <c r="G588" s="118" t="s">
        <v>138</v>
      </c>
      <c r="H588" s="119" t="s">
        <v>139</v>
      </c>
      <c r="I588" s="145">
        <v>12</v>
      </c>
      <c r="J588" s="120">
        <v>44132</v>
      </c>
      <c r="K588" s="120">
        <v>44134</v>
      </c>
      <c r="L588" s="119" t="s">
        <v>137</v>
      </c>
      <c r="M588" s="121">
        <f t="shared" si="103"/>
        <v>11000</v>
      </c>
      <c r="N588" s="121">
        <f t="shared" si="104"/>
        <v>8000</v>
      </c>
      <c r="O588" s="122" t="str">
        <f t="shared" si="105"/>
        <v>No Yes None 11000 8000</v>
      </c>
      <c r="P588" s="123">
        <f>IF(H588="Casement-slider",16,VLOOKUP(O588,'2. Version 5.0 Criteria'!$B$6:$D$39,3,FALSE))</f>
        <v>3</v>
      </c>
      <c r="Q588" s="124" t="e">
        <f t="shared" si="102"/>
        <v>#N/A</v>
      </c>
      <c r="R588" s="124" t="e">
        <f t="shared" si="102"/>
        <v>#N/A</v>
      </c>
      <c r="S588" s="124">
        <f t="shared" si="102"/>
        <v>12</v>
      </c>
      <c r="T588" s="124" t="e">
        <f t="shared" si="102"/>
        <v>#N/A</v>
      </c>
      <c r="U588" s="124" t="e">
        <f t="shared" si="102"/>
        <v>#N/A</v>
      </c>
      <c r="V588" s="124" t="e">
        <f t="shared" si="102"/>
        <v>#N/A</v>
      </c>
      <c r="W588" s="124" t="e">
        <f t="shared" si="102"/>
        <v>#N/A</v>
      </c>
      <c r="X588" s="124" t="e">
        <f t="shared" si="102"/>
        <v>#N/A</v>
      </c>
      <c r="Y588" s="124" t="e">
        <f t="shared" si="102"/>
        <v>#N/A</v>
      </c>
      <c r="Z588" s="124" t="e">
        <f t="shared" si="102"/>
        <v>#N/A</v>
      </c>
      <c r="AA588" s="124" t="e">
        <f t="shared" si="102"/>
        <v>#N/A</v>
      </c>
      <c r="AB588" s="124" t="e">
        <f t="shared" si="102"/>
        <v>#N/A</v>
      </c>
      <c r="AC588" s="124" t="e">
        <f t="shared" si="102"/>
        <v>#N/A</v>
      </c>
      <c r="AD588" s="124" t="e">
        <f t="shared" si="102"/>
        <v>#N/A</v>
      </c>
      <c r="AE588" s="124" t="e">
        <f t="shared" si="102"/>
        <v>#N/A</v>
      </c>
      <c r="AF588" s="124" t="e">
        <f t="shared" si="102"/>
        <v>#N/A</v>
      </c>
      <c r="AG588" s="124" t="e">
        <f t="shared" si="101"/>
        <v>#N/A</v>
      </c>
      <c r="AH588" s="124" t="e">
        <f t="shared" si="101"/>
        <v>#N/A</v>
      </c>
      <c r="AJ588" s="98"/>
      <c r="AK588" s="99"/>
      <c r="AL588" s="99"/>
      <c r="AM588" s="99"/>
      <c r="AN588" s="99"/>
      <c r="AO588" s="99"/>
      <c r="AP588" s="99"/>
      <c r="AQ588" s="99"/>
      <c r="AR588" s="99"/>
      <c r="AS588" s="99"/>
      <c r="AT588" s="99"/>
      <c r="AU588" s="2"/>
      <c r="AW588" s="99"/>
      <c r="AX588" s="99"/>
      <c r="AY588" s="99"/>
    </row>
    <row r="589" spans="2:51" s="3" customFormat="1" x14ac:dyDescent="0.2">
      <c r="B589" s="114" t="s">
        <v>236</v>
      </c>
      <c r="C589" s="115" t="s">
        <v>752</v>
      </c>
      <c r="D589" s="116">
        <v>8000</v>
      </c>
      <c r="E589" s="117" t="s">
        <v>136</v>
      </c>
      <c r="F589" s="118" t="s">
        <v>137</v>
      </c>
      <c r="G589" s="118" t="s">
        <v>138</v>
      </c>
      <c r="H589" s="119" t="s">
        <v>139</v>
      </c>
      <c r="I589" s="145">
        <v>12</v>
      </c>
      <c r="J589" s="120">
        <v>44202</v>
      </c>
      <c r="K589" s="120">
        <v>44203</v>
      </c>
      <c r="L589" s="119" t="s">
        <v>138</v>
      </c>
      <c r="M589" s="121">
        <f t="shared" si="103"/>
        <v>11000</v>
      </c>
      <c r="N589" s="121">
        <f t="shared" si="104"/>
        <v>8000</v>
      </c>
      <c r="O589" s="122" t="str">
        <f t="shared" si="105"/>
        <v>No Yes None 11000 8000</v>
      </c>
      <c r="P589" s="123">
        <f>IF(H589="Casement-slider",16,VLOOKUP(O589,'2. Version 5.0 Criteria'!$B$6:$D$39,3,FALSE))</f>
        <v>3</v>
      </c>
      <c r="Q589" s="124" t="e">
        <f t="shared" si="102"/>
        <v>#N/A</v>
      </c>
      <c r="R589" s="124" t="e">
        <f t="shared" si="102"/>
        <v>#N/A</v>
      </c>
      <c r="S589" s="124">
        <f t="shared" si="102"/>
        <v>12</v>
      </c>
      <c r="T589" s="124" t="e">
        <f t="shared" si="102"/>
        <v>#N/A</v>
      </c>
      <c r="U589" s="124" t="e">
        <f t="shared" si="102"/>
        <v>#N/A</v>
      </c>
      <c r="V589" s="124" t="e">
        <f t="shared" si="102"/>
        <v>#N/A</v>
      </c>
      <c r="W589" s="124" t="e">
        <f t="shared" si="102"/>
        <v>#N/A</v>
      </c>
      <c r="X589" s="124" t="e">
        <f t="shared" si="102"/>
        <v>#N/A</v>
      </c>
      <c r="Y589" s="124" t="e">
        <f t="shared" si="102"/>
        <v>#N/A</v>
      </c>
      <c r="Z589" s="124" t="e">
        <f t="shared" si="102"/>
        <v>#N/A</v>
      </c>
      <c r="AA589" s="124" t="e">
        <f t="shared" si="102"/>
        <v>#N/A</v>
      </c>
      <c r="AB589" s="124" t="e">
        <f t="shared" si="102"/>
        <v>#N/A</v>
      </c>
      <c r="AC589" s="124" t="e">
        <f t="shared" si="102"/>
        <v>#N/A</v>
      </c>
      <c r="AD589" s="124" t="e">
        <f t="shared" si="102"/>
        <v>#N/A</v>
      </c>
      <c r="AE589" s="124" t="e">
        <f t="shared" si="102"/>
        <v>#N/A</v>
      </c>
      <c r="AF589" s="124" t="e">
        <f t="shared" si="102"/>
        <v>#N/A</v>
      </c>
      <c r="AG589" s="124" t="e">
        <f t="shared" si="101"/>
        <v>#N/A</v>
      </c>
      <c r="AH589" s="124" t="e">
        <f t="shared" si="101"/>
        <v>#N/A</v>
      </c>
      <c r="AJ589" s="98"/>
      <c r="AK589" s="99"/>
      <c r="AL589" s="99"/>
      <c r="AM589" s="99"/>
      <c r="AN589" s="99"/>
      <c r="AO589" s="99"/>
      <c r="AP589" s="99"/>
      <c r="AQ589" s="99"/>
      <c r="AR589" s="99"/>
      <c r="AS589" s="99"/>
      <c r="AT589" s="99"/>
      <c r="AU589" s="2"/>
      <c r="AW589" s="99"/>
      <c r="AX589" s="99"/>
      <c r="AY589" s="99"/>
    </row>
    <row r="590" spans="2:51" s="3" customFormat="1" x14ac:dyDescent="0.2">
      <c r="B590" s="114" t="s">
        <v>236</v>
      </c>
      <c r="C590" s="115" t="s">
        <v>753</v>
      </c>
      <c r="D590" s="116">
        <v>8000</v>
      </c>
      <c r="E590" s="117" t="s">
        <v>136</v>
      </c>
      <c r="F590" s="118" t="s">
        <v>137</v>
      </c>
      <c r="G590" s="118" t="s">
        <v>138</v>
      </c>
      <c r="H590" s="119" t="s">
        <v>139</v>
      </c>
      <c r="I590" s="145">
        <v>12</v>
      </c>
      <c r="J590" s="120">
        <v>44202</v>
      </c>
      <c r="K590" s="120">
        <v>44203</v>
      </c>
      <c r="L590" s="119" t="s">
        <v>137</v>
      </c>
      <c r="M590" s="121">
        <f t="shared" si="103"/>
        <v>11000</v>
      </c>
      <c r="N590" s="121">
        <f t="shared" si="104"/>
        <v>8000</v>
      </c>
      <c r="O590" s="122" t="str">
        <f t="shared" si="105"/>
        <v>No Yes None 11000 8000</v>
      </c>
      <c r="P590" s="123">
        <f>IF(H590="Casement-slider",16,VLOOKUP(O590,'2. Version 5.0 Criteria'!$B$6:$D$39,3,FALSE))</f>
        <v>3</v>
      </c>
      <c r="Q590" s="124" t="e">
        <f t="shared" si="102"/>
        <v>#N/A</v>
      </c>
      <c r="R590" s="124" t="e">
        <f t="shared" si="102"/>
        <v>#N/A</v>
      </c>
      <c r="S590" s="124">
        <f t="shared" si="102"/>
        <v>12</v>
      </c>
      <c r="T590" s="124" t="e">
        <f t="shared" si="102"/>
        <v>#N/A</v>
      </c>
      <c r="U590" s="124" t="e">
        <f t="shared" si="102"/>
        <v>#N/A</v>
      </c>
      <c r="V590" s="124" t="e">
        <f t="shared" si="102"/>
        <v>#N/A</v>
      </c>
      <c r="W590" s="124" t="e">
        <f t="shared" si="102"/>
        <v>#N/A</v>
      </c>
      <c r="X590" s="124" t="e">
        <f t="shared" si="102"/>
        <v>#N/A</v>
      </c>
      <c r="Y590" s="124" t="e">
        <f t="shared" si="102"/>
        <v>#N/A</v>
      </c>
      <c r="Z590" s="124" t="e">
        <f t="shared" si="102"/>
        <v>#N/A</v>
      </c>
      <c r="AA590" s="124" t="e">
        <f t="shared" si="102"/>
        <v>#N/A</v>
      </c>
      <c r="AB590" s="124" t="e">
        <f t="shared" si="102"/>
        <v>#N/A</v>
      </c>
      <c r="AC590" s="124" t="e">
        <f t="shared" si="102"/>
        <v>#N/A</v>
      </c>
      <c r="AD590" s="124" t="e">
        <f t="shared" si="102"/>
        <v>#N/A</v>
      </c>
      <c r="AE590" s="124" t="e">
        <f t="shared" si="102"/>
        <v>#N/A</v>
      </c>
      <c r="AF590" s="124" t="e">
        <f t="shared" si="102"/>
        <v>#N/A</v>
      </c>
      <c r="AG590" s="124" t="e">
        <f t="shared" si="101"/>
        <v>#N/A</v>
      </c>
      <c r="AH590" s="124" t="e">
        <f t="shared" si="101"/>
        <v>#N/A</v>
      </c>
      <c r="AJ590" s="98"/>
      <c r="AK590" s="99"/>
      <c r="AL590" s="99"/>
      <c r="AM590" s="99"/>
      <c r="AN590" s="99"/>
      <c r="AO590" s="99"/>
      <c r="AP590" s="99"/>
      <c r="AQ590" s="99"/>
      <c r="AR590" s="99"/>
      <c r="AS590" s="99"/>
      <c r="AT590" s="99"/>
      <c r="AU590" s="2"/>
      <c r="AW590" s="99"/>
      <c r="AX590" s="99"/>
      <c r="AY590" s="99"/>
    </row>
    <row r="591" spans="2:51" s="3" customFormat="1" x14ac:dyDescent="0.2">
      <c r="B591" s="114" t="s">
        <v>239</v>
      </c>
      <c r="C591" s="115" t="s">
        <v>754</v>
      </c>
      <c r="D591" s="116">
        <v>8000</v>
      </c>
      <c r="E591" s="117" t="s">
        <v>136</v>
      </c>
      <c r="F591" s="118" t="s">
        <v>137</v>
      </c>
      <c r="G591" s="118" t="s">
        <v>138</v>
      </c>
      <c r="H591" s="119" t="s">
        <v>139</v>
      </c>
      <c r="I591" s="145">
        <v>12</v>
      </c>
      <c r="J591" s="120">
        <v>43819</v>
      </c>
      <c r="K591" s="120">
        <v>43815</v>
      </c>
      <c r="L591" s="119" t="s">
        <v>138</v>
      </c>
      <c r="M591" s="121">
        <f t="shared" si="103"/>
        <v>11000</v>
      </c>
      <c r="N591" s="121">
        <f t="shared" si="104"/>
        <v>8000</v>
      </c>
      <c r="O591" s="122" t="str">
        <f t="shared" si="105"/>
        <v>No Yes None 11000 8000</v>
      </c>
      <c r="P591" s="123">
        <f>IF(H591="Casement-slider",16,VLOOKUP(O591,'2. Version 5.0 Criteria'!$B$6:$D$39,3,FALSE))</f>
        <v>3</v>
      </c>
      <c r="Q591" s="124" t="e">
        <f t="shared" si="102"/>
        <v>#N/A</v>
      </c>
      <c r="R591" s="124" t="e">
        <f t="shared" si="102"/>
        <v>#N/A</v>
      </c>
      <c r="S591" s="124">
        <f t="shared" si="102"/>
        <v>12</v>
      </c>
      <c r="T591" s="124" t="e">
        <f t="shared" si="102"/>
        <v>#N/A</v>
      </c>
      <c r="U591" s="124" t="e">
        <f t="shared" si="102"/>
        <v>#N/A</v>
      </c>
      <c r="V591" s="124" t="e">
        <f t="shared" si="102"/>
        <v>#N/A</v>
      </c>
      <c r="W591" s="124" t="e">
        <f t="shared" si="102"/>
        <v>#N/A</v>
      </c>
      <c r="X591" s="124" t="e">
        <f t="shared" si="102"/>
        <v>#N/A</v>
      </c>
      <c r="Y591" s="124" t="e">
        <f t="shared" si="102"/>
        <v>#N/A</v>
      </c>
      <c r="Z591" s="124" t="e">
        <f t="shared" si="102"/>
        <v>#N/A</v>
      </c>
      <c r="AA591" s="124" t="e">
        <f t="shared" si="102"/>
        <v>#N/A</v>
      </c>
      <c r="AB591" s="124" t="e">
        <f t="shared" si="102"/>
        <v>#N/A</v>
      </c>
      <c r="AC591" s="124" t="e">
        <f t="shared" si="102"/>
        <v>#N/A</v>
      </c>
      <c r="AD591" s="124" t="e">
        <f t="shared" si="102"/>
        <v>#N/A</v>
      </c>
      <c r="AE591" s="124" t="e">
        <f t="shared" si="102"/>
        <v>#N/A</v>
      </c>
      <c r="AF591" s="124" t="e">
        <f t="shared" si="102"/>
        <v>#N/A</v>
      </c>
      <c r="AG591" s="124" t="e">
        <f t="shared" si="101"/>
        <v>#N/A</v>
      </c>
      <c r="AH591" s="124" t="e">
        <f t="shared" si="101"/>
        <v>#N/A</v>
      </c>
      <c r="AJ591" s="98"/>
      <c r="AK591" s="99"/>
      <c r="AL591" s="99"/>
      <c r="AM591" s="99"/>
      <c r="AN591" s="99"/>
      <c r="AO591" s="99"/>
      <c r="AP591" s="99"/>
      <c r="AQ591" s="99"/>
      <c r="AR591" s="99"/>
      <c r="AS591" s="99"/>
      <c r="AT591" s="99"/>
      <c r="AU591" s="2"/>
      <c r="AW591" s="99"/>
      <c r="AX591" s="99"/>
      <c r="AY591" s="99"/>
    </row>
    <row r="592" spans="2:51" s="3" customFormat="1" x14ac:dyDescent="0.2">
      <c r="B592" s="114" t="s">
        <v>241</v>
      </c>
      <c r="C592" s="115" t="s">
        <v>755</v>
      </c>
      <c r="D592" s="116">
        <v>8000</v>
      </c>
      <c r="E592" s="117" t="s">
        <v>136</v>
      </c>
      <c r="F592" s="118" t="s">
        <v>137</v>
      </c>
      <c r="G592" s="118" t="s">
        <v>138</v>
      </c>
      <c r="H592" s="119" t="s">
        <v>139</v>
      </c>
      <c r="I592" s="145">
        <v>12</v>
      </c>
      <c r="J592" s="120">
        <v>43886</v>
      </c>
      <c r="K592" s="120">
        <v>43886</v>
      </c>
      <c r="L592" s="119" t="s">
        <v>138</v>
      </c>
      <c r="M592" s="121">
        <f t="shared" si="103"/>
        <v>11000</v>
      </c>
      <c r="N592" s="121">
        <f t="shared" si="104"/>
        <v>8000</v>
      </c>
      <c r="O592" s="122" t="str">
        <f t="shared" si="105"/>
        <v>No Yes None 11000 8000</v>
      </c>
      <c r="P592" s="123">
        <f>IF(H592="Casement-slider",16,VLOOKUP(O592,'2. Version 5.0 Criteria'!$B$6:$D$39,3,FALSE))</f>
        <v>3</v>
      </c>
      <c r="Q592" s="124" t="e">
        <f t="shared" si="102"/>
        <v>#N/A</v>
      </c>
      <c r="R592" s="124" t="e">
        <f t="shared" si="102"/>
        <v>#N/A</v>
      </c>
      <c r="S592" s="124">
        <f t="shared" si="102"/>
        <v>12</v>
      </c>
      <c r="T592" s="124" t="e">
        <f t="shared" si="102"/>
        <v>#N/A</v>
      </c>
      <c r="U592" s="124" t="e">
        <f t="shared" si="102"/>
        <v>#N/A</v>
      </c>
      <c r="V592" s="124" t="e">
        <f t="shared" si="102"/>
        <v>#N/A</v>
      </c>
      <c r="W592" s="124" t="e">
        <f t="shared" si="102"/>
        <v>#N/A</v>
      </c>
      <c r="X592" s="124" t="e">
        <f t="shared" si="102"/>
        <v>#N/A</v>
      </c>
      <c r="Y592" s="124" t="e">
        <f t="shared" si="102"/>
        <v>#N/A</v>
      </c>
      <c r="Z592" s="124" t="e">
        <f t="shared" si="102"/>
        <v>#N/A</v>
      </c>
      <c r="AA592" s="124" t="e">
        <f t="shared" si="102"/>
        <v>#N/A</v>
      </c>
      <c r="AB592" s="124" t="e">
        <f t="shared" si="102"/>
        <v>#N/A</v>
      </c>
      <c r="AC592" s="124" t="e">
        <f t="shared" si="102"/>
        <v>#N/A</v>
      </c>
      <c r="AD592" s="124" t="e">
        <f t="shared" si="102"/>
        <v>#N/A</v>
      </c>
      <c r="AE592" s="124" t="e">
        <f t="shared" si="102"/>
        <v>#N/A</v>
      </c>
      <c r="AF592" s="124" t="e">
        <f t="shared" ref="AF592:AH607" si="106">IF($P592=AF$3, $I592, NA())</f>
        <v>#N/A</v>
      </c>
      <c r="AG592" s="124" t="e">
        <f t="shared" si="106"/>
        <v>#N/A</v>
      </c>
      <c r="AH592" s="124" t="e">
        <f t="shared" si="106"/>
        <v>#N/A</v>
      </c>
      <c r="AJ592" s="98"/>
      <c r="AK592" s="99"/>
      <c r="AL592" s="99"/>
      <c r="AM592" s="99"/>
      <c r="AN592" s="99"/>
      <c r="AO592" s="99"/>
      <c r="AP592" s="99"/>
      <c r="AQ592" s="99"/>
      <c r="AR592" s="99"/>
      <c r="AS592" s="99"/>
      <c r="AT592" s="99"/>
      <c r="AU592" s="2"/>
      <c r="AW592" s="99"/>
      <c r="AX592" s="99"/>
      <c r="AY592" s="99"/>
    </row>
    <row r="593" spans="2:51" s="3" customFormat="1" x14ac:dyDescent="0.2">
      <c r="B593" s="114" t="s">
        <v>241</v>
      </c>
      <c r="C593" s="115" t="s">
        <v>756</v>
      </c>
      <c r="D593" s="116">
        <v>8000</v>
      </c>
      <c r="E593" s="117" t="s">
        <v>136</v>
      </c>
      <c r="F593" s="118" t="s">
        <v>137</v>
      </c>
      <c r="G593" s="118" t="s">
        <v>138</v>
      </c>
      <c r="H593" s="119" t="s">
        <v>139</v>
      </c>
      <c r="I593" s="145">
        <v>12</v>
      </c>
      <c r="J593" s="120">
        <v>44426</v>
      </c>
      <c r="K593" s="120">
        <v>44434</v>
      </c>
      <c r="L593" s="119" t="s">
        <v>137</v>
      </c>
      <c r="M593" s="121">
        <f t="shared" si="103"/>
        <v>11000</v>
      </c>
      <c r="N593" s="121">
        <f t="shared" si="104"/>
        <v>8000</v>
      </c>
      <c r="O593" s="122" t="str">
        <f t="shared" si="105"/>
        <v>No Yes None 11000 8000</v>
      </c>
      <c r="P593" s="123">
        <f>IF(H593="Casement-slider",16,VLOOKUP(O593,'2. Version 5.0 Criteria'!$B$6:$D$39,3,FALSE))</f>
        <v>3</v>
      </c>
      <c r="Q593" s="124" t="e">
        <f t="shared" ref="Q593:AF608" si="107">IF($P593=Q$3, $I593, NA())</f>
        <v>#N/A</v>
      </c>
      <c r="R593" s="124" t="e">
        <f t="shared" si="107"/>
        <v>#N/A</v>
      </c>
      <c r="S593" s="124">
        <f t="shared" si="107"/>
        <v>12</v>
      </c>
      <c r="T593" s="124" t="e">
        <f t="shared" si="107"/>
        <v>#N/A</v>
      </c>
      <c r="U593" s="124" t="e">
        <f t="shared" si="107"/>
        <v>#N/A</v>
      </c>
      <c r="V593" s="124" t="e">
        <f t="shared" si="107"/>
        <v>#N/A</v>
      </c>
      <c r="W593" s="124" t="e">
        <f t="shared" si="107"/>
        <v>#N/A</v>
      </c>
      <c r="X593" s="124" t="e">
        <f t="shared" si="107"/>
        <v>#N/A</v>
      </c>
      <c r="Y593" s="124" t="e">
        <f t="shared" si="107"/>
        <v>#N/A</v>
      </c>
      <c r="Z593" s="124" t="e">
        <f t="shared" si="107"/>
        <v>#N/A</v>
      </c>
      <c r="AA593" s="124" t="e">
        <f t="shared" si="107"/>
        <v>#N/A</v>
      </c>
      <c r="AB593" s="124" t="e">
        <f t="shared" si="107"/>
        <v>#N/A</v>
      </c>
      <c r="AC593" s="124" t="e">
        <f t="shared" si="107"/>
        <v>#N/A</v>
      </c>
      <c r="AD593" s="124" t="e">
        <f t="shared" si="107"/>
        <v>#N/A</v>
      </c>
      <c r="AE593" s="124" t="e">
        <f t="shared" si="107"/>
        <v>#N/A</v>
      </c>
      <c r="AF593" s="124" t="e">
        <f t="shared" si="107"/>
        <v>#N/A</v>
      </c>
      <c r="AG593" s="124" t="e">
        <f t="shared" si="106"/>
        <v>#N/A</v>
      </c>
      <c r="AH593" s="124" t="e">
        <f t="shared" si="106"/>
        <v>#N/A</v>
      </c>
      <c r="AJ593" s="98"/>
      <c r="AK593" s="99"/>
      <c r="AL593" s="99"/>
      <c r="AM593" s="99"/>
      <c r="AN593" s="99"/>
      <c r="AO593" s="99"/>
      <c r="AP593" s="99"/>
      <c r="AQ593" s="99"/>
      <c r="AR593" s="99"/>
      <c r="AS593" s="99"/>
      <c r="AT593" s="99"/>
      <c r="AU593" s="2"/>
      <c r="AW593" s="99"/>
      <c r="AX593" s="99"/>
      <c r="AY593" s="99"/>
    </row>
    <row r="594" spans="2:51" s="3" customFormat="1" x14ac:dyDescent="0.2">
      <c r="B594" s="114" t="s">
        <v>241</v>
      </c>
      <c r="C594" s="115" t="s">
        <v>757</v>
      </c>
      <c r="D594" s="116">
        <v>8000</v>
      </c>
      <c r="E594" s="117" t="s">
        <v>136</v>
      </c>
      <c r="F594" s="118" t="s">
        <v>137</v>
      </c>
      <c r="G594" s="118" t="s">
        <v>138</v>
      </c>
      <c r="H594" s="119" t="s">
        <v>139</v>
      </c>
      <c r="I594" s="145">
        <v>12</v>
      </c>
      <c r="J594" s="120">
        <v>43886</v>
      </c>
      <c r="K594" s="120">
        <v>43886</v>
      </c>
      <c r="L594" s="119" t="s">
        <v>137</v>
      </c>
      <c r="M594" s="121">
        <f t="shared" si="103"/>
        <v>11000</v>
      </c>
      <c r="N594" s="121">
        <f t="shared" si="104"/>
        <v>8000</v>
      </c>
      <c r="O594" s="122" t="str">
        <f t="shared" si="105"/>
        <v>No Yes None 11000 8000</v>
      </c>
      <c r="P594" s="123">
        <f>IF(H594="Casement-slider",16,VLOOKUP(O594,'2. Version 5.0 Criteria'!$B$6:$D$39,3,FALSE))</f>
        <v>3</v>
      </c>
      <c r="Q594" s="124" t="e">
        <f t="shared" si="107"/>
        <v>#N/A</v>
      </c>
      <c r="R594" s="124" t="e">
        <f t="shared" si="107"/>
        <v>#N/A</v>
      </c>
      <c r="S594" s="124">
        <f t="shared" si="107"/>
        <v>12</v>
      </c>
      <c r="T594" s="124" t="e">
        <f t="shared" si="107"/>
        <v>#N/A</v>
      </c>
      <c r="U594" s="124" t="e">
        <f t="shared" si="107"/>
        <v>#N/A</v>
      </c>
      <c r="V594" s="124" t="e">
        <f t="shared" si="107"/>
        <v>#N/A</v>
      </c>
      <c r="W594" s="124" t="e">
        <f t="shared" si="107"/>
        <v>#N/A</v>
      </c>
      <c r="X594" s="124" t="e">
        <f t="shared" si="107"/>
        <v>#N/A</v>
      </c>
      <c r="Y594" s="124" t="e">
        <f t="shared" si="107"/>
        <v>#N/A</v>
      </c>
      <c r="Z594" s="124" t="e">
        <f t="shared" si="107"/>
        <v>#N/A</v>
      </c>
      <c r="AA594" s="124" t="e">
        <f t="shared" si="107"/>
        <v>#N/A</v>
      </c>
      <c r="AB594" s="124" t="e">
        <f t="shared" si="107"/>
        <v>#N/A</v>
      </c>
      <c r="AC594" s="124" t="e">
        <f t="shared" si="107"/>
        <v>#N/A</v>
      </c>
      <c r="AD594" s="124" t="e">
        <f t="shared" si="107"/>
        <v>#N/A</v>
      </c>
      <c r="AE594" s="124" t="e">
        <f t="shared" si="107"/>
        <v>#N/A</v>
      </c>
      <c r="AF594" s="124" t="e">
        <f t="shared" si="107"/>
        <v>#N/A</v>
      </c>
      <c r="AG594" s="124" t="e">
        <f t="shared" si="106"/>
        <v>#N/A</v>
      </c>
      <c r="AH594" s="124" t="e">
        <f t="shared" si="106"/>
        <v>#N/A</v>
      </c>
      <c r="AJ594" s="98"/>
      <c r="AK594" s="99"/>
      <c r="AL594" s="99"/>
      <c r="AM594" s="99"/>
      <c r="AN594" s="99"/>
      <c r="AO594" s="99"/>
      <c r="AP594" s="99"/>
      <c r="AQ594" s="99"/>
      <c r="AR594" s="99"/>
      <c r="AS594" s="99"/>
      <c r="AT594" s="99"/>
      <c r="AU594" s="2"/>
      <c r="AW594" s="99"/>
      <c r="AX594" s="99"/>
      <c r="AY594" s="99"/>
    </row>
    <row r="595" spans="2:51" s="3" customFormat="1" x14ac:dyDescent="0.2">
      <c r="B595" s="114" t="s">
        <v>241</v>
      </c>
      <c r="C595" s="115" t="s">
        <v>758</v>
      </c>
      <c r="D595" s="116">
        <v>8000</v>
      </c>
      <c r="E595" s="117" t="s">
        <v>136</v>
      </c>
      <c r="F595" s="118" t="s">
        <v>137</v>
      </c>
      <c r="G595" s="118" t="s">
        <v>138</v>
      </c>
      <c r="H595" s="119" t="s">
        <v>139</v>
      </c>
      <c r="I595" s="145">
        <v>12</v>
      </c>
      <c r="J595" s="120">
        <v>44426</v>
      </c>
      <c r="K595" s="120">
        <v>44434</v>
      </c>
      <c r="L595" s="119" t="s">
        <v>137</v>
      </c>
      <c r="M595" s="121">
        <f t="shared" si="103"/>
        <v>11000</v>
      </c>
      <c r="N595" s="121">
        <f t="shared" si="104"/>
        <v>8000</v>
      </c>
      <c r="O595" s="122" t="str">
        <f t="shared" si="105"/>
        <v>No Yes None 11000 8000</v>
      </c>
      <c r="P595" s="123">
        <f>IF(H595="Casement-slider",16,VLOOKUP(O595,'2. Version 5.0 Criteria'!$B$6:$D$39,3,FALSE))</f>
        <v>3</v>
      </c>
      <c r="Q595" s="124" t="e">
        <f t="shared" si="107"/>
        <v>#N/A</v>
      </c>
      <c r="R595" s="124" t="e">
        <f t="shared" si="107"/>
        <v>#N/A</v>
      </c>
      <c r="S595" s="124">
        <f t="shared" si="107"/>
        <v>12</v>
      </c>
      <c r="T595" s="124" t="e">
        <f t="shared" si="107"/>
        <v>#N/A</v>
      </c>
      <c r="U595" s="124" t="e">
        <f t="shared" si="107"/>
        <v>#N/A</v>
      </c>
      <c r="V595" s="124" t="e">
        <f t="shared" si="107"/>
        <v>#N/A</v>
      </c>
      <c r="W595" s="124" t="e">
        <f t="shared" si="107"/>
        <v>#N/A</v>
      </c>
      <c r="X595" s="124" t="e">
        <f t="shared" si="107"/>
        <v>#N/A</v>
      </c>
      <c r="Y595" s="124" t="e">
        <f t="shared" si="107"/>
        <v>#N/A</v>
      </c>
      <c r="Z595" s="124" t="e">
        <f t="shared" si="107"/>
        <v>#N/A</v>
      </c>
      <c r="AA595" s="124" t="e">
        <f t="shared" si="107"/>
        <v>#N/A</v>
      </c>
      <c r="AB595" s="124" t="e">
        <f t="shared" si="107"/>
        <v>#N/A</v>
      </c>
      <c r="AC595" s="124" t="e">
        <f t="shared" si="107"/>
        <v>#N/A</v>
      </c>
      <c r="AD595" s="124" t="e">
        <f t="shared" si="107"/>
        <v>#N/A</v>
      </c>
      <c r="AE595" s="124" t="e">
        <f t="shared" si="107"/>
        <v>#N/A</v>
      </c>
      <c r="AF595" s="124" t="e">
        <f t="shared" si="107"/>
        <v>#N/A</v>
      </c>
      <c r="AG595" s="124" t="e">
        <f t="shared" si="106"/>
        <v>#N/A</v>
      </c>
      <c r="AH595" s="124" t="e">
        <f t="shared" si="106"/>
        <v>#N/A</v>
      </c>
      <c r="AJ595" s="98"/>
      <c r="AK595" s="99"/>
      <c r="AL595" s="99"/>
      <c r="AM595" s="99"/>
      <c r="AN595" s="99"/>
      <c r="AO595" s="99"/>
      <c r="AP595" s="99"/>
      <c r="AQ595" s="99"/>
      <c r="AR595" s="99"/>
      <c r="AS595" s="99"/>
      <c r="AT595" s="99"/>
      <c r="AU595" s="2"/>
      <c r="AW595" s="99"/>
      <c r="AX595" s="99"/>
      <c r="AY595" s="99"/>
    </row>
    <row r="596" spans="2:51" s="3" customFormat="1" x14ac:dyDescent="0.2">
      <c r="B596" s="114" t="s">
        <v>241</v>
      </c>
      <c r="C596" s="115" t="s">
        <v>759</v>
      </c>
      <c r="D596" s="116">
        <v>8000</v>
      </c>
      <c r="E596" s="117" t="s">
        <v>136</v>
      </c>
      <c r="F596" s="118" t="s">
        <v>137</v>
      </c>
      <c r="G596" s="118" t="s">
        <v>138</v>
      </c>
      <c r="H596" s="119" t="s">
        <v>139</v>
      </c>
      <c r="I596" s="145">
        <v>12</v>
      </c>
      <c r="J596" s="120">
        <v>44426</v>
      </c>
      <c r="K596" s="120">
        <v>44434</v>
      </c>
      <c r="L596" s="119" t="s">
        <v>137</v>
      </c>
      <c r="M596" s="121">
        <f t="shared" si="103"/>
        <v>11000</v>
      </c>
      <c r="N596" s="121">
        <f t="shared" si="104"/>
        <v>8000</v>
      </c>
      <c r="O596" s="122" t="str">
        <f t="shared" si="105"/>
        <v>No Yes None 11000 8000</v>
      </c>
      <c r="P596" s="123">
        <f>IF(H596="Casement-slider",16,VLOOKUP(O596,'2. Version 5.0 Criteria'!$B$6:$D$39,3,FALSE))</f>
        <v>3</v>
      </c>
      <c r="Q596" s="124" t="e">
        <f t="shared" si="107"/>
        <v>#N/A</v>
      </c>
      <c r="R596" s="124" t="e">
        <f t="shared" si="107"/>
        <v>#N/A</v>
      </c>
      <c r="S596" s="124">
        <f t="shared" si="107"/>
        <v>12</v>
      </c>
      <c r="T596" s="124" t="e">
        <f t="shared" si="107"/>
        <v>#N/A</v>
      </c>
      <c r="U596" s="124" t="e">
        <f t="shared" si="107"/>
        <v>#N/A</v>
      </c>
      <c r="V596" s="124" t="e">
        <f t="shared" si="107"/>
        <v>#N/A</v>
      </c>
      <c r="W596" s="124" t="e">
        <f t="shared" si="107"/>
        <v>#N/A</v>
      </c>
      <c r="X596" s="124" t="e">
        <f t="shared" si="107"/>
        <v>#N/A</v>
      </c>
      <c r="Y596" s="124" t="e">
        <f t="shared" si="107"/>
        <v>#N/A</v>
      </c>
      <c r="Z596" s="124" t="e">
        <f t="shared" si="107"/>
        <v>#N/A</v>
      </c>
      <c r="AA596" s="124" t="e">
        <f t="shared" si="107"/>
        <v>#N/A</v>
      </c>
      <c r="AB596" s="124" t="e">
        <f t="shared" si="107"/>
        <v>#N/A</v>
      </c>
      <c r="AC596" s="124" t="e">
        <f t="shared" si="107"/>
        <v>#N/A</v>
      </c>
      <c r="AD596" s="124" t="e">
        <f t="shared" si="107"/>
        <v>#N/A</v>
      </c>
      <c r="AE596" s="124" t="e">
        <f t="shared" si="107"/>
        <v>#N/A</v>
      </c>
      <c r="AF596" s="124" t="e">
        <f t="shared" si="107"/>
        <v>#N/A</v>
      </c>
      <c r="AG596" s="124" t="e">
        <f t="shared" si="106"/>
        <v>#N/A</v>
      </c>
      <c r="AH596" s="124" t="e">
        <f t="shared" si="106"/>
        <v>#N/A</v>
      </c>
      <c r="AJ596" s="98"/>
      <c r="AK596" s="99"/>
      <c r="AL596" s="99"/>
      <c r="AM596" s="99"/>
      <c r="AN596" s="99"/>
      <c r="AO596" s="99"/>
      <c r="AP596" s="99"/>
      <c r="AQ596" s="99"/>
      <c r="AR596" s="99"/>
      <c r="AS596" s="99"/>
      <c r="AT596" s="99"/>
      <c r="AU596" s="2"/>
      <c r="AW596" s="99"/>
      <c r="AX596" s="99"/>
      <c r="AY596" s="99"/>
    </row>
    <row r="597" spans="2:51" s="3" customFormat="1" x14ac:dyDescent="0.2">
      <c r="B597" s="114" t="s">
        <v>241</v>
      </c>
      <c r="C597" s="115" t="s">
        <v>760</v>
      </c>
      <c r="D597" s="116">
        <v>8000</v>
      </c>
      <c r="E597" s="117" t="s">
        <v>136</v>
      </c>
      <c r="F597" s="118" t="s">
        <v>137</v>
      </c>
      <c r="G597" s="118" t="s">
        <v>138</v>
      </c>
      <c r="H597" s="119" t="s">
        <v>139</v>
      </c>
      <c r="I597" s="145">
        <v>12</v>
      </c>
      <c r="J597" s="120">
        <v>44426</v>
      </c>
      <c r="K597" s="120">
        <v>44434</v>
      </c>
      <c r="L597" s="119" t="s">
        <v>137</v>
      </c>
      <c r="M597" s="121">
        <f t="shared" si="103"/>
        <v>11000</v>
      </c>
      <c r="N597" s="121">
        <f t="shared" si="104"/>
        <v>8000</v>
      </c>
      <c r="O597" s="122" t="str">
        <f t="shared" si="105"/>
        <v>No Yes None 11000 8000</v>
      </c>
      <c r="P597" s="123">
        <f>IF(H597="Casement-slider",16,VLOOKUP(O597,'2. Version 5.0 Criteria'!$B$6:$D$39,3,FALSE))</f>
        <v>3</v>
      </c>
      <c r="Q597" s="124" t="e">
        <f t="shared" si="107"/>
        <v>#N/A</v>
      </c>
      <c r="R597" s="124" t="e">
        <f t="shared" si="107"/>
        <v>#N/A</v>
      </c>
      <c r="S597" s="124">
        <f t="shared" si="107"/>
        <v>12</v>
      </c>
      <c r="T597" s="124" t="e">
        <f t="shared" si="107"/>
        <v>#N/A</v>
      </c>
      <c r="U597" s="124" t="e">
        <f t="shared" si="107"/>
        <v>#N/A</v>
      </c>
      <c r="V597" s="124" t="e">
        <f t="shared" si="107"/>
        <v>#N/A</v>
      </c>
      <c r="W597" s="124" t="e">
        <f t="shared" si="107"/>
        <v>#N/A</v>
      </c>
      <c r="X597" s="124" t="e">
        <f t="shared" si="107"/>
        <v>#N/A</v>
      </c>
      <c r="Y597" s="124" t="e">
        <f t="shared" si="107"/>
        <v>#N/A</v>
      </c>
      <c r="Z597" s="124" t="e">
        <f t="shared" si="107"/>
        <v>#N/A</v>
      </c>
      <c r="AA597" s="124" t="e">
        <f t="shared" si="107"/>
        <v>#N/A</v>
      </c>
      <c r="AB597" s="124" t="e">
        <f t="shared" si="107"/>
        <v>#N/A</v>
      </c>
      <c r="AC597" s="124" t="e">
        <f t="shared" si="107"/>
        <v>#N/A</v>
      </c>
      <c r="AD597" s="124" t="e">
        <f t="shared" si="107"/>
        <v>#N/A</v>
      </c>
      <c r="AE597" s="124" t="e">
        <f t="shared" si="107"/>
        <v>#N/A</v>
      </c>
      <c r="AF597" s="124" t="e">
        <f t="shared" si="107"/>
        <v>#N/A</v>
      </c>
      <c r="AG597" s="124" t="e">
        <f t="shared" si="106"/>
        <v>#N/A</v>
      </c>
      <c r="AH597" s="124" t="e">
        <f t="shared" si="106"/>
        <v>#N/A</v>
      </c>
      <c r="AJ597" s="98"/>
      <c r="AK597" s="99"/>
      <c r="AL597" s="99"/>
      <c r="AM597" s="99"/>
      <c r="AN597" s="99"/>
      <c r="AO597" s="99"/>
      <c r="AP597" s="99"/>
      <c r="AQ597" s="99"/>
      <c r="AR597" s="99"/>
      <c r="AS597" s="99"/>
      <c r="AT597" s="99"/>
      <c r="AU597" s="2"/>
      <c r="AW597" s="99"/>
      <c r="AX597" s="99"/>
      <c r="AY597" s="99"/>
    </row>
    <row r="598" spans="2:51" s="3" customFormat="1" x14ac:dyDescent="0.2">
      <c r="B598" s="114" t="s">
        <v>241</v>
      </c>
      <c r="C598" s="115" t="s">
        <v>761</v>
      </c>
      <c r="D598" s="116">
        <v>8000</v>
      </c>
      <c r="E598" s="117" t="s">
        <v>136</v>
      </c>
      <c r="F598" s="118" t="s">
        <v>137</v>
      </c>
      <c r="G598" s="118" t="s">
        <v>138</v>
      </c>
      <c r="H598" s="119" t="s">
        <v>139</v>
      </c>
      <c r="I598" s="145">
        <v>12</v>
      </c>
      <c r="J598" s="120">
        <v>42821</v>
      </c>
      <c r="K598" s="120">
        <v>42821</v>
      </c>
      <c r="L598" s="119" t="s">
        <v>137</v>
      </c>
      <c r="M598" s="121">
        <f t="shared" si="103"/>
        <v>11000</v>
      </c>
      <c r="N598" s="121">
        <f t="shared" si="104"/>
        <v>8000</v>
      </c>
      <c r="O598" s="122" t="str">
        <f t="shared" si="105"/>
        <v>No Yes None 11000 8000</v>
      </c>
      <c r="P598" s="123">
        <f>IF(H598="Casement-slider",16,VLOOKUP(O598,'2. Version 5.0 Criteria'!$B$6:$D$39,3,FALSE))</f>
        <v>3</v>
      </c>
      <c r="Q598" s="124" t="e">
        <f t="shared" si="107"/>
        <v>#N/A</v>
      </c>
      <c r="R598" s="124" t="e">
        <f t="shared" si="107"/>
        <v>#N/A</v>
      </c>
      <c r="S598" s="124">
        <f t="shared" si="107"/>
        <v>12</v>
      </c>
      <c r="T598" s="124" t="e">
        <f t="shared" si="107"/>
        <v>#N/A</v>
      </c>
      <c r="U598" s="124" t="e">
        <f t="shared" si="107"/>
        <v>#N/A</v>
      </c>
      <c r="V598" s="124" t="e">
        <f t="shared" si="107"/>
        <v>#N/A</v>
      </c>
      <c r="W598" s="124" t="e">
        <f t="shared" si="107"/>
        <v>#N/A</v>
      </c>
      <c r="X598" s="124" t="e">
        <f t="shared" si="107"/>
        <v>#N/A</v>
      </c>
      <c r="Y598" s="124" t="e">
        <f t="shared" si="107"/>
        <v>#N/A</v>
      </c>
      <c r="Z598" s="124" t="e">
        <f t="shared" si="107"/>
        <v>#N/A</v>
      </c>
      <c r="AA598" s="124" t="e">
        <f t="shared" si="107"/>
        <v>#N/A</v>
      </c>
      <c r="AB598" s="124" t="e">
        <f t="shared" si="107"/>
        <v>#N/A</v>
      </c>
      <c r="AC598" s="124" t="e">
        <f t="shared" si="107"/>
        <v>#N/A</v>
      </c>
      <c r="AD598" s="124" t="e">
        <f t="shared" si="107"/>
        <v>#N/A</v>
      </c>
      <c r="AE598" s="124" t="e">
        <f t="shared" si="107"/>
        <v>#N/A</v>
      </c>
      <c r="AF598" s="124" t="e">
        <f t="shared" si="107"/>
        <v>#N/A</v>
      </c>
      <c r="AG598" s="124" t="e">
        <f t="shared" si="106"/>
        <v>#N/A</v>
      </c>
      <c r="AH598" s="124" t="e">
        <f t="shared" si="106"/>
        <v>#N/A</v>
      </c>
      <c r="AJ598" s="98"/>
      <c r="AK598" s="99"/>
      <c r="AL598" s="99"/>
      <c r="AM598" s="99"/>
      <c r="AN598" s="99"/>
      <c r="AO598" s="99"/>
      <c r="AP598" s="99"/>
      <c r="AQ598" s="99"/>
      <c r="AR598" s="99"/>
      <c r="AS598" s="99"/>
      <c r="AT598" s="99"/>
      <c r="AU598" s="2"/>
      <c r="AW598" s="99"/>
      <c r="AX598" s="99"/>
      <c r="AY598" s="99"/>
    </row>
    <row r="599" spans="2:51" s="3" customFormat="1" x14ac:dyDescent="0.2">
      <c r="B599" s="114" t="s">
        <v>241</v>
      </c>
      <c r="C599" s="115" t="s">
        <v>762</v>
      </c>
      <c r="D599" s="116">
        <v>8000</v>
      </c>
      <c r="E599" s="117" t="s">
        <v>136</v>
      </c>
      <c r="F599" s="118" t="s">
        <v>137</v>
      </c>
      <c r="G599" s="118" t="s">
        <v>138</v>
      </c>
      <c r="H599" s="119" t="s">
        <v>139</v>
      </c>
      <c r="I599" s="145">
        <v>12</v>
      </c>
      <c r="J599" s="120">
        <v>44352</v>
      </c>
      <c r="K599" s="120">
        <v>44359</v>
      </c>
      <c r="L599" s="119" t="s">
        <v>137</v>
      </c>
      <c r="M599" s="121">
        <f t="shared" si="103"/>
        <v>11000</v>
      </c>
      <c r="N599" s="121">
        <f t="shared" si="104"/>
        <v>8000</v>
      </c>
      <c r="O599" s="122" t="str">
        <f t="shared" si="105"/>
        <v>No Yes None 11000 8000</v>
      </c>
      <c r="P599" s="123">
        <f>IF(H599="Casement-slider",16,VLOOKUP(O599,'2. Version 5.0 Criteria'!$B$6:$D$39,3,FALSE))</f>
        <v>3</v>
      </c>
      <c r="Q599" s="124" t="e">
        <f t="shared" si="107"/>
        <v>#N/A</v>
      </c>
      <c r="R599" s="124" t="e">
        <f t="shared" si="107"/>
        <v>#N/A</v>
      </c>
      <c r="S599" s="124">
        <f t="shared" si="107"/>
        <v>12</v>
      </c>
      <c r="T599" s="124" t="e">
        <f t="shared" si="107"/>
        <v>#N/A</v>
      </c>
      <c r="U599" s="124" t="e">
        <f t="shared" si="107"/>
        <v>#N/A</v>
      </c>
      <c r="V599" s="124" t="e">
        <f t="shared" si="107"/>
        <v>#N/A</v>
      </c>
      <c r="W599" s="124" t="e">
        <f t="shared" si="107"/>
        <v>#N/A</v>
      </c>
      <c r="X599" s="124" t="e">
        <f t="shared" si="107"/>
        <v>#N/A</v>
      </c>
      <c r="Y599" s="124" t="e">
        <f t="shared" si="107"/>
        <v>#N/A</v>
      </c>
      <c r="Z599" s="124" t="e">
        <f t="shared" si="107"/>
        <v>#N/A</v>
      </c>
      <c r="AA599" s="124" t="e">
        <f t="shared" si="107"/>
        <v>#N/A</v>
      </c>
      <c r="AB599" s="124" t="e">
        <f t="shared" si="107"/>
        <v>#N/A</v>
      </c>
      <c r="AC599" s="124" t="e">
        <f t="shared" si="107"/>
        <v>#N/A</v>
      </c>
      <c r="AD599" s="124" t="e">
        <f t="shared" si="107"/>
        <v>#N/A</v>
      </c>
      <c r="AE599" s="124" t="e">
        <f t="shared" si="107"/>
        <v>#N/A</v>
      </c>
      <c r="AF599" s="124" t="e">
        <f t="shared" si="107"/>
        <v>#N/A</v>
      </c>
      <c r="AG599" s="124" t="e">
        <f t="shared" si="106"/>
        <v>#N/A</v>
      </c>
      <c r="AH599" s="124" t="e">
        <f t="shared" si="106"/>
        <v>#N/A</v>
      </c>
      <c r="AJ599" s="98"/>
      <c r="AK599" s="99"/>
      <c r="AL599" s="99"/>
      <c r="AM599" s="99"/>
      <c r="AN599" s="99"/>
      <c r="AO599" s="99"/>
      <c r="AP599" s="99"/>
      <c r="AQ599" s="99"/>
      <c r="AR599" s="99"/>
      <c r="AS599" s="99"/>
      <c r="AT599" s="99"/>
      <c r="AU599" s="2"/>
      <c r="AW599" s="99"/>
      <c r="AX599" s="99"/>
      <c r="AY599" s="99"/>
    </row>
    <row r="600" spans="2:51" s="3" customFormat="1" x14ac:dyDescent="0.2">
      <c r="B600" s="114" t="s">
        <v>241</v>
      </c>
      <c r="C600" s="115" t="s">
        <v>763</v>
      </c>
      <c r="D600" s="116">
        <v>8000</v>
      </c>
      <c r="E600" s="117" t="s">
        <v>136</v>
      </c>
      <c r="F600" s="118" t="s">
        <v>137</v>
      </c>
      <c r="G600" s="118" t="s">
        <v>138</v>
      </c>
      <c r="H600" s="119" t="s">
        <v>139</v>
      </c>
      <c r="I600" s="145">
        <v>12</v>
      </c>
      <c r="J600" s="120">
        <v>43215</v>
      </c>
      <c r="K600" s="120">
        <v>43218</v>
      </c>
      <c r="L600" s="119" t="s">
        <v>137</v>
      </c>
      <c r="M600" s="121">
        <f t="shared" si="103"/>
        <v>11000</v>
      </c>
      <c r="N600" s="121">
        <f t="shared" si="104"/>
        <v>8000</v>
      </c>
      <c r="O600" s="122" t="str">
        <f t="shared" si="105"/>
        <v>No Yes None 11000 8000</v>
      </c>
      <c r="P600" s="123">
        <f>IF(H600="Casement-slider",16,VLOOKUP(O600,'2. Version 5.0 Criteria'!$B$6:$D$39,3,FALSE))</f>
        <v>3</v>
      </c>
      <c r="Q600" s="124" t="e">
        <f t="shared" si="107"/>
        <v>#N/A</v>
      </c>
      <c r="R600" s="124" t="e">
        <f t="shared" si="107"/>
        <v>#N/A</v>
      </c>
      <c r="S600" s="124">
        <f t="shared" si="107"/>
        <v>12</v>
      </c>
      <c r="T600" s="124" t="e">
        <f t="shared" si="107"/>
        <v>#N/A</v>
      </c>
      <c r="U600" s="124" t="e">
        <f t="shared" si="107"/>
        <v>#N/A</v>
      </c>
      <c r="V600" s="124" t="e">
        <f t="shared" si="107"/>
        <v>#N/A</v>
      </c>
      <c r="W600" s="124" t="e">
        <f t="shared" si="107"/>
        <v>#N/A</v>
      </c>
      <c r="X600" s="124" t="e">
        <f t="shared" si="107"/>
        <v>#N/A</v>
      </c>
      <c r="Y600" s="124" t="e">
        <f t="shared" si="107"/>
        <v>#N/A</v>
      </c>
      <c r="Z600" s="124" t="e">
        <f t="shared" si="107"/>
        <v>#N/A</v>
      </c>
      <c r="AA600" s="124" t="e">
        <f t="shared" si="107"/>
        <v>#N/A</v>
      </c>
      <c r="AB600" s="124" t="e">
        <f t="shared" si="107"/>
        <v>#N/A</v>
      </c>
      <c r="AC600" s="124" t="e">
        <f t="shared" si="107"/>
        <v>#N/A</v>
      </c>
      <c r="AD600" s="124" t="e">
        <f t="shared" si="107"/>
        <v>#N/A</v>
      </c>
      <c r="AE600" s="124" t="e">
        <f t="shared" si="107"/>
        <v>#N/A</v>
      </c>
      <c r="AF600" s="124" t="e">
        <f t="shared" si="107"/>
        <v>#N/A</v>
      </c>
      <c r="AG600" s="124" t="e">
        <f t="shared" si="106"/>
        <v>#N/A</v>
      </c>
      <c r="AH600" s="124" t="e">
        <f t="shared" si="106"/>
        <v>#N/A</v>
      </c>
      <c r="AJ600" s="98"/>
      <c r="AK600" s="99"/>
      <c r="AL600" s="99"/>
      <c r="AM600" s="99"/>
      <c r="AN600" s="99"/>
      <c r="AO600" s="99"/>
      <c r="AP600" s="99"/>
      <c r="AQ600" s="99"/>
      <c r="AR600" s="99"/>
      <c r="AS600" s="99"/>
      <c r="AT600" s="99"/>
      <c r="AU600" s="2"/>
      <c r="AW600" s="99"/>
      <c r="AX600" s="99"/>
      <c r="AY600" s="99"/>
    </row>
    <row r="601" spans="2:51" s="3" customFormat="1" x14ac:dyDescent="0.2">
      <c r="B601" s="114" t="s">
        <v>241</v>
      </c>
      <c r="C601" s="115" t="s">
        <v>764</v>
      </c>
      <c r="D601" s="116">
        <v>8000</v>
      </c>
      <c r="E601" s="117" t="s">
        <v>136</v>
      </c>
      <c r="F601" s="118" t="s">
        <v>137</v>
      </c>
      <c r="G601" s="118" t="s">
        <v>138</v>
      </c>
      <c r="H601" s="119" t="s">
        <v>139</v>
      </c>
      <c r="I601" s="145">
        <v>12</v>
      </c>
      <c r="J601" s="120">
        <v>44352</v>
      </c>
      <c r="K601" s="120">
        <v>44359</v>
      </c>
      <c r="L601" s="119" t="s">
        <v>137</v>
      </c>
      <c r="M601" s="121">
        <f t="shared" si="103"/>
        <v>11000</v>
      </c>
      <c r="N601" s="121">
        <f t="shared" si="104"/>
        <v>8000</v>
      </c>
      <c r="O601" s="122" t="str">
        <f t="shared" si="105"/>
        <v>No Yes None 11000 8000</v>
      </c>
      <c r="P601" s="123">
        <f>IF(H601="Casement-slider",16,VLOOKUP(O601,'2. Version 5.0 Criteria'!$B$6:$D$39,3,FALSE))</f>
        <v>3</v>
      </c>
      <c r="Q601" s="124" t="e">
        <f t="shared" si="107"/>
        <v>#N/A</v>
      </c>
      <c r="R601" s="124" t="e">
        <f t="shared" si="107"/>
        <v>#N/A</v>
      </c>
      <c r="S601" s="124">
        <f t="shared" si="107"/>
        <v>12</v>
      </c>
      <c r="T601" s="124" t="e">
        <f t="shared" si="107"/>
        <v>#N/A</v>
      </c>
      <c r="U601" s="124" t="e">
        <f t="shared" si="107"/>
        <v>#N/A</v>
      </c>
      <c r="V601" s="124" t="e">
        <f t="shared" si="107"/>
        <v>#N/A</v>
      </c>
      <c r="W601" s="124" t="e">
        <f t="shared" si="107"/>
        <v>#N/A</v>
      </c>
      <c r="X601" s="124" t="e">
        <f t="shared" si="107"/>
        <v>#N/A</v>
      </c>
      <c r="Y601" s="124" t="e">
        <f t="shared" si="107"/>
        <v>#N/A</v>
      </c>
      <c r="Z601" s="124" t="e">
        <f t="shared" si="107"/>
        <v>#N/A</v>
      </c>
      <c r="AA601" s="124" t="e">
        <f t="shared" si="107"/>
        <v>#N/A</v>
      </c>
      <c r="AB601" s="124" t="e">
        <f t="shared" si="107"/>
        <v>#N/A</v>
      </c>
      <c r="AC601" s="124" t="e">
        <f t="shared" si="107"/>
        <v>#N/A</v>
      </c>
      <c r="AD601" s="124" t="e">
        <f t="shared" si="107"/>
        <v>#N/A</v>
      </c>
      <c r="AE601" s="124" t="e">
        <f t="shared" si="107"/>
        <v>#N/A</v>
      </c>
      <c r="AF601" s="124" t="e">
        <f t="shared" si="107"/>
        <v>#N/A</v>
      </c>
      <c r="AG601" s="124" t="e">
        <f t="shared" si="106"/>
        <v>#N/A</v>
      </c>
      <c r="AH601" s="124" t="e">
        <f t="shared" si="106"/>
        <v>#N/A</v>
      </c>
      <c r="AJ601" s="98"/>
      <c r="AK601" s="99"/>
      <c r="AL601" s="99"/>
      <c r="AM601" s="99"/>
      <c r="AN601" s="99"/>
      <c r="AO601" s="99"/>
      <c r="AP601" s="99"/>
      <c r="AQ601" s="99"/>
      <c r="AR601" s="99"/>
      <c r="AS601" s="99"/>
      <c r="AT601" s="99"/>
      <c r="AU601" s="2"/>
      <c r="AW601" s="99"/>
      <c r="AX601" s="99"/>
      <c r="AY601" s="99"/>
    </row>
    <row r="602" spans="2:51" s="3" customFormat="1" x14ac:dyDescent="0.2">
      <c r="B602" s="114" t="s">
        <v>251</v>
      </c>
      <c r="C602" s="115" t="s">
        <v>765</v>
      </c>
      <c r="D602" s="116">
        <v>8000</v>
      </c>
      <c r="E602" s="117" t="s">
        <v>136</v>
      </c>
      <c r="F602" s="118" t="s">
        <v>137</v>
      </c>
      <c r="G602" s="118" t="s">
        <v>138</v>
      </c>
      <c r="H602" s="119" t="s">
        <v>139</v>
      </c>
      <c r="I602" s="145">
        <v>12</v>
      </c>
      <c r="J602" s="120">
        <v>43983</v>
      </c>
      <c r="K602" s="120">
        <v>43984</v>
      </c>
      <c r="L602" s="119" t="s">
        <v>138</v>
      </c>
      <c r="M602" s="121">
        <f t="shared" si="103"/>
        <v>11000</v>
      </c>
      <c r="N602" s="121">
        <f t="shared" si="104"/>
        <v>8000</v>
      </c>
      <c r="O602" s="122" t="str">
        <f t="shared" si="105"/>
        <v>No Yes None 11000 8000</v>
      </c>
      <c r="P602" s="123">
        <f>IF(H602="Casement-slider",16,VLOOKUP(O602,'2. Version 5.0 Criteria'!$B$6:$D$39,3,FALSE))</f>
        <v>3</v>
      </c>
      <c r="Q602" s="124" t="e">
        <f t="shared" si="107"/>
        <v>#N/A</v>
      </c>
      <c r="R602" s="124" t="e">
        <f t="shared" si="107"/>
        <v>#N/A</v>
      </c>
      <c r="S602" s="124">
        <f t="shared" si="107"/>
        <v>12</v>
      </c>
      <c r="T602" s="124" t="e">
        <f t="shared" si="107"/>
        <v>#N/A</v>
      </c>
      <c r="U602" s="124" t="e">
        <f t="shared" si="107"/>
        <v>#N/A</v>
      </c>
      <c r="V602" s="124" t="e">
        <f t="shared" si="107"/>
        <v>#N/A</v>
      </c>
      <c r="W602" s="124" t="e">
        <f t="shared" si="107"/>
        <v>#N/A</v>
      </c>
      <c r="X602" s="124" t="e">
        <f t="shared" si="107"/>
        <v>#N/A</v>
      </c>
      <c r="Y602" s="124" t="e">
        <f t="shared" si="107"/>
        <v>#N/A</v>
      </c>
      <c r="Z602" s="124" t="e">
        <f t="shared" si="107"/>
        <v>#N/A</v>
      </c>
      <c r="AA602" s="124" t="e">
        <f t="shared" si="107"/>
        <v>#N/A</v>
      </c>
      <c r="AB602" s="124" t="e">
        <f t="shared" si="107"/>
        <v>#N/A</v>
      </c>
      <c r="AC602" s="124" t="e">
        <f t="shared" si="107"/>
        <v>#N/A</v>
      </c>
      <c r="AD602" s="124" t="e">
        <f t="shared" si="107"/>
        <v>#N/A</v>
      </c>
      <c r="AE602" s="124" t="e">
        <f t="shared" si="107"/>
        <v>#N/A</v>
      </c>
      <c r="AF602" s="124" t="e">
        <f t="shared" si="107"/>
        <v>#N/A</v>
      </c>
      <c r="AG602" s="124" t="e">
        <f t="shared" si="106"/>
        <v>#N/A</v>
      </c>
      <c r="AH602" s="124" t="e">
        <f t="shared" si="106"/>
        <v>#N/A</v>
      </c>
      <c r="AJ602" s="98"/>
      <c r="AK602" s="99"/>
      <c r="AL602" s="99"/>
      <c r="AM602" s="99"/>
      <c r="AN602" s="99"/>
      <c r="AO602" s="99"/>
      <c r="AP602" s="99"/>
      <c r="AQ602" s="99"/>
      <c r="AR602" s="99"/>
      <c r="AS602" s="99"/>
      <c r="AT602" s="99"/>
      <c r="AU602" s="2"/>
      <c r="AW602" s="99"/>
      <c r="AX602" s="99"/>
      <c r="AY602" s="99"/>
    </row>
    <row r="603" spans="2:51" s="3" customFormat="1" x14ac:dyDescent="0.2">
      <c r="B603" s="114" t="s">
        <v>251</v>
      </c>
      <c r="C603" s="115" t="s">
        <v>766</v>
      </c>
      <c r="D603" s="116">
        <v>8000</v>
      </c>
      <c r="E603" s="117" t="s">
        <v>136</v>
      </c>
      <c r="F603" s="118" t="s">
        <v>137</v>
      </c>
      <c r="G603" s="118" t="s">
        <v>138</v>
      </c>
      <c r="H603" s="119" t="s">
        <v>139</v>
      </c>
      <c r="I603" s="145">
        <v>12</v>
      </c>
      <c r="J603" s="120">
        <v>43983</v>
      </c>
      <c r="K603" s="120">
        <v>43984</v>
      </c>
      <c r="L603" s="119" t="s">
        <v>137</v>
      </c>
      <c r="M603" s="121">
        <f t="shared" si="103"/>
        <v>11000</v>
      </c>
      <c r="N603" s="121">
        <f t="shared" si="104"/>
        <v>8000</v>
      </c>
      <c r="O603" s="122" t="str">
        <f t="shared" si="105"/>
        <v>No Yes None 11000 8000</v>
      </c>
      <c r="P603" s="123">
        <f>IF(H603="Casement-slider",16,VLOOKUP(O603,'2. Version 5.0 Criteria'!$B$6:$D$39,3,FALSE))</f>
        <v>3</v>
      </c>
      <c r="Q603" s="124" t="e">
        <f t="shared" si="107"/>
        <v>#N/A</v>
      </c>
      <c r="R603" s="124" t="e">
        <f t="shared" si="107"/>
        <v>#N/A</v>
      </c>
      <c r="S603" s="124">
        <f t="shared" si="107"/>
        <v>12</v>
      </c>
      <c r="T603" s="124" t="e">
        <f t="shared" si="107"/>
        <v>#N/A</v>
      </c>
      <c r="U603" s="124" t="e">
        <f t="shared" si="107"/>
        <v>#N/A</v>
      </c>
      <c r="V603" s="124" t="e">
        <f t="shared" si="107"/>
        <v>#N/A</v>
      </c>
      <c r="W603" s="124" t="e">
        <f t="shared" si="107"/>
        <v>#N/A</v>
      </c>
      <c r="X603" s="124" t="e">
        <f t="shared" si="107"/>
        <v>#N/A</v>
      </c>
      <c r="Y603" s="124" t="e">
        <f t="shared" si="107"/>
        <v>#N/A</v>
      </c>
      <c r="Z603" s="124" t="e">
        <f t="shared" si="107"/>
        <v>#N/A</v>
      </c>
      <c r="AA603" s="124" t="e">
        <f t="shared" si="107"/>
        <v>#N/A</v>
      </c>
      <c r="AB603" s="124" t="e">
        <f t="shared" si="107"/>
        <v>#N/A</v>
      </c>
      <c r="AC603" s="124" t="e">
        <f t="shared" si="107"/>
        <v>#N/A</v>
      </c>
      <c r="AD603" s="124" t="e">
        <f t="shared" si="107"/>
        <v>#N/A</v>
      </c>
      <c r="AE603" s="124" t="e">
        <f t="shared" si="107"/>
        <v>#N/A</v>
      </c>
      <c r="AF603" s="124" t="e">
        <f t="shared" si="107"/>
        <v>#N/A</v>
      </c>
      <c r="AG603" s="124" t="e">
        <f t="shared" si="106"/>
        <v>#N/A</v>
      </c>
      <c r="AH603" s="124" t="e">
        <f t="shared" si="106"/>
        <v>#N/A</v>
      </c>
      <c r="AJ603" s="98"/>
      <c r="AK603" s="99"/>
      <c r="AL603" s="99"/>
      <c r="AM603" s="99"/>
      <c r="AN603" s="99"/>
      <c r="AO603" s="99"/>
      <c r="AP603" s="99"/>
      <c r="AQ603" s="99"/>
      <c r="AR603" s="99"/>
      <c r="AS603" s="99"/>
      <c r="AT603" s="99"/>
      <c r="AU603" s="2"/>
      <c r="AW603" s="99"/>
      <c r="AX603" s="99"/>
      <c r="AY603" s="99"/>
    </row>
    <row r="604" spans="2:51" s="3" customFormat="1" x14ac:dyDescent="0.2">
      <c r="B604" s="114" t="s">
        <v>168</v>
      </c>
      <c r="C604" s="115" t="s">
        <v>767</v>
      </c>
      <c r="D604" s="116">
        <v>8000</v>
      </c>
      <c r="E604" s="117" t="s">
        <v>136</v>
      </c>
      <c r="F604" s="118" t="s">
        <v>137</v>
      </c>
      <c r="G604" s="118" t="s">
        <v>138</v>
      </c>
      <c r="H604" s="119" t="s">
        <v>139</v>
      </c>
      <c r="I604" s="145">
        <v>12</v>
      </c>
      <c r="J604" s="120">
        <v>43608</v>
      </c>
      <c r="K604" s="120">
        <v>43613</v>
      </c>
      <c r="L604" s="119" t="s">
        <v>138</v>
      </c>
      <c r="M604" s="121">
        <f t="shared" si="103"/>
        <v>11000</v>
      </c>
      <c r="N604" s="121">
        <f t="shared" si="104"/>
        <v>8000</v>
      </c>
      <c r="O604" s="122" t="str">
        <f t="shared" si="105"/>
        <v>No Yes None 11000 8000</v>
      </c>
      <c r="P604" s="123">
        <f>IF(H604="Casement-slider",16,VLOOKUP(O604,'2. Version 5.0 Criteria'!$B$6:$D$39,3,FALSE))</f>
        <v>3</v>
      </c>
      <c r="Q604" s="124" t="e">
        <f t="shared" si="107"/>
        <v>#N/A</v>
      </c>
      <c r="R604" s="124" t="e">
        <f t="shared" si="107"/>
        <v>#N/A</v>
      </c>
      <c r="S604" s="124">
        <f t="shared" si="107"/>
        <v>12</v>
      </c>
      <c r="T604" s="124" t="e">
        <f t="shared" si="107"/>
        <v>#N/A</v>
      </c>
      <c r="U604" s="124" t="e">
        <f t="shared" si="107"/>
        <v>#N/A</v>
      </c>
      <c r="V604" s="124" t="e">
        <f t="shared" si="107"/>
        <v>#N/A</v>
      </c>
      <c r="W604" s="124" t="e">
        <f t="shared" si="107"/>
        <v>#N/A</v>
      </c>
      <c r="X604" s="124" t="e">
        <f t="shared" si="107"/>
        <v>#N/A</v>
      </c>
      <c r="Y604" s="124" t="e">
        <f t="shared" si="107"/>
        <v>#N/A</v>
      </c>
      <c r="Z604" s="124" t="e">
        <f t="shared" si="107"/>
        <v>#N/A</v>
      </c>
      <c r="AA604" s="124" t="e">
        <f t="shared" si="107"/>
        <v>#N/A</v>
      </c>
      <c r="AB604" s="124" t="e">
        <f t="shared" si="107"/>
        <v>#N/A</v>
      </c>
      <c r="AC604" s="124" t="e">
        <f t="shared" si="107"/>
        <v>#N/A</v>
      </c>
      <c r="AD604" s="124" t="e">
        <f t="shared" si="107"/>
        <v>#N/A</v>
      </c>
      <c r="AE604" s="124" t="e">
        <f t="shared" si="107"/>
        <v>#N/A</v>
      </c>
      <c r="AF604" s="124" t="e">
        <f t="shared" si="107"/>
        <v>#N/A</v>
      </c>
      <c r="AG604" s="124" t="e">
        <f t="shared" si="106"/>
        <v>#N/A</v>
      </c>
      <c r="AH604" s="124" t="e">
        <f t="shared" si="106"/>
        <v>#N/A</v>
      </c>
      <c r="AJ604" s="98"/>
      <c r="AK604" s="99"/>
      <c r="AL604" s="99"/>
      <c r="AM604" s="99"/>
      <c r="AN604" s="99"/>
      <c r="AO604" s="99"/>
      <c r="AP604" s="99"/>
      <c r="AQ604" s="99"/>
      <c r="AR604" s="99"/>
      <c r="AS604" s="99"/>
      <c r="AT604" s="99"/>
      <c r="AU604" s="2"/>
      <c r="AW604" s="99"/>
      <c r="AX604" s="99"/>
      <c r="AY604" s="99"/>
    </row>
    <row r="605" spans="2:51" s="3" customFormat="1" x14ac:dyDescent="0.2">
      <c r="B605" s="114" t="s">
        <v>168</v>
      </c>
      <c r="C605" s="115" t="s">
        <v>768</v>
      </c>
      <c r="D605" s="116">
        <v>8000</v>
      </c>
      <c r="E605" s="117" t="s">
        <v>136</v>
      </c>
      <c r="F605" s="118" t="s">
        <v>137</v>
      </c>
      <c r="G605" s="118" t="s">
        <v>138</v>
      </c>
      <c r="H605" s="119" t="s">
        <v>139</v>
      </c>
      <c r="I605" s="145">
        <v>12</v>
      </c>
      <c r="J605" s="120">
        <v>44063</v>
      </c>
      <c r="K605" s="120">
        <v>44068</v>
      </c>
      <c r="L605" s="119" t="s">
        <v>137</v>
      </c>
      <c r="M605" s="121">
        <f t="shared" si="103"/>
        <v>11000</v>
      </c>
      <c r="N605" s="121">
        <f t="shared" si="104"/>
        <v>8000</v>
      </c>
      <c r="O605" s="122" t="str">
        <f t="shared" si="105"/>
        <v>No Yes None 11000 8000</v>
      </c>
      <c r="P605" s="123">
        <f>IF(H605="Casement-slider",16,VLOOKUP(O605,'2. Version 5.0 Criteria'!$B$6:$D$39,3,FALSE))</f>
        <v>3</v>
      </c>
      <c r="Q605" s="124" t="e">
        <f t="shared" si="107"/>
        <v>#N/A</v>
      </c>
      <c r="R605" s="124" t="e">
        <f t="shared" si="107"/>
        <v>#N/A</v>
      </c>
      <c r="S605" s="124">
        <f t="shared" si="107"/>
        <v>12</v>
      </c>
      <c r="T605" s="124" t="e">
        <f t="shared" si="107"/>
        <v>#N/A</v>
      </c>
      <c r="U605" s="124" t="e">
        <f t="shared" si="107"/>
        <v>#N/A</v>
      </c>
      <c r="V605" s="124" t="e">
        <f t="shared" si="107"/>
        <v>#N/A</v>
      </c>
      <c r="W605" s="124" t="e">
        <f t="shared" si="107"/>
        <v>#N/A</v>
      </c>
      <c r="X605" s="124" t="e">
        <f t="shared" si="107"/>
        <v>#N/A</v>
      </c>
      <c r="Y605" s="124" t="e">
        <f t="shared" si="107"/>
        <v>#N/A</v>
      </c>
      <c r="Z605" s="124" t="e">
        <f t="shared" si="107"/>
        <v>#N/A</v>
      </c>
      <c r="AA605" s="124" t="e">
        <f t="shared" si="107"/>
        <v>#N/A</v>
      </c>
      <c r="AB605" s="124" t="e">
        <f t="shared" si="107"/>
        <v>#N/A</v>
      </c>
      <c r="AC605" s="124" t="e">
        <f t="shared" si="107"/>
        <v>#N/A</v>
      </c>
      <c r="AD605" s="124" t="e">
        <f t="shared" si="107"/>
        <v>#N/A</v>
      </c>
      <c r="AE605" s="124" t="e">
        <f t="shared" si="107"/>
        <v>#N/A</v>
      </c>
      <c r="AF605" s="124" t="e">
        <f t="shared" si="107"/>
        <v>#N/A</v>
      </c>
      <c r="AG605" s="124" t="e">
        <f t="shared" si="106"/>
        <v>#N/A</v>
      </c>
      <c r="AH605" s="124" t="e">
        <f t="shared" si="106"/>
        <v>#N/A</v>
      </c>
      <c r="AJ605" s="98"/>
      <c r="AK605" s="99"/>
      <c r="AL605" s="99"/>
      <c r="AM605" s="99"/>
      <c r="AN605" s="99"/>
      <c r="AO605" s="99"/>
      <c r="AP605" s="99"/>
      <c r="AQ605" s="99"/>
      <c r="AR605" s="99"/>
      <c r="AS605" s="99"/>
      <c r="AT605" s="99"/>
      <c r="AU605" s="2"/>
      <c r="AW605" s="99"/>
      <c r="AX605" s="99"/>
      <c r="AY605" s="99"/>
    </row>
    <row r="606" spans="2:51" s="3" customFormat="1" x14ac:dyDescent="0.2">
      <c r="B606" s="114" t="s">
        <v>168</v>
      </c>
      <c r="C606" s="115" t="s">
        <v>769</v>
      </c>
      <c r="D606" s="116">
        <v>8000</v>
      </c>
      <c r="E606" s="117" t="s">
        <v>136</v>
      </c>
      <c r="F606" s="118" t="s">
        <v>137</v>
      </c>
      <c r="G606" s="118" t="s">
        <v>138</v>
      </c>
      <c r="H606" s="119" t="s">
        <v>139</v>
      </c>
      <c r="I606" s="145">
        <v>12</v>
      </c>
      <c r="J606" s="120">
        <v>44267</v>
      </c>
      <c r="K606" s="120">
        <v>44267</v>
      </c>
      <c r="L606" s="119" t="s">
        <v>137</v>
      </c>
      <c r="M606" s="121">
        <f t="shared" si="103"/>
        <v>11000</v>
      </c>
      <c r="N606" s="121">
        <f t="shared" si="104"/>
        <v>8000</v>
      </c>
      <c r="O606" s="122" t="str">
        <f t="shared" si="105"/>
        <v>No Yes None 11000 8000</v>
      </c>
      <c r="P606" s="123">
        <f>IF(H606="Casement-slider",16,VLOOKUP(O606,'2. Version 5.0 Criteria'!$B$6:$D$39,3,FALSE))</f>
        <v>3</v>
      </c>
      <c r="Q606" s="124" t="e">
        <f t="shared" si="107"/>
        <v>#N/A</v>
      </c>
      <c r="R606" s="124" t="e">
        <f t="shared" si="107"/>
        <v>#N/A</v>
      </c>
      <c r="S606" s="124">
        <f t="shared" si="107"/>
        <v>12</v>
      </c>
      <c r="T606" s="124" t="e">
        <f t="shared" si="107"/>
        <v>#N/A</v>
      </c>
      <c r="U606" s="124" t="e">
        <f t="shared" si="107"/>
        <v>#N/A</v>
      </c>
      <c r="V606" s="124" t="e">
        <f t="shared" si="107"/>
        <v>#N/A</v>
      </c>
      <c r="W606" s="124" t="e">
        <f t="shared" si="107"/>
        <v>#N/A</v>
      </c>
      <c r="X606" s="124" t="e">
        <f t="shared" si="107"/>
        <v>#N/A</v>
      </c>
      <c r="Y606" s="124" t="e">
        <f t="shared" si="107"/>
        <v>#N/A</v>
      </c>
      <c r="Z606" s="124" t="e">
        <f t="shared" si="107"/>
        <v>#N/A</v>
      </c>
      <c r="AA606" s="124" t="e">
        <f t="shared" si="107"/>
        <v>#N/A</v>
      </c>
      <c r="AB606" s="124" t="e">
        <f t="shared" si="107"/>
        <v>#N/A</v>
      </c>
      <c r="AC606" s="124" t="e">
        <f t="shared" si="107"/>
        <v>#N/A</v>
      </c>
      <c r="AD606" s="124" t="e">
        <f t="shared" si="107"/>
        <v>#N/A</v>
      </c>
      <c r="AE606" s="124" t="e">
        <f t="shared" si="107"/>
        <v>#N/A</v>
      </c>
      <c r="AF606" s="124" t="e">
        <f t="shared" si="107"/>
        <v>#N/A</v>
      </c>
      <c r="AG606" s="124" t="e">
        <f t="shared" si="106"/>
        <v>#N/A</v>
      </c>
      <c r="AH606" s="124" t="e">
        <f t="shared" si="106"/>
        <v>#N/A</v>
      </c>
      <c r="AJ606" s="98"/>
      <c r="AK606" s="99"/>
      <c r="AL606" s="99"/>
      <c r="AM606" s="99"/>
      <c r="AN606" s="99"/>
      <c r="AO606" s="99"/>
      <c r="AP606" s="99"/>
      <c r="AQ606" s="99"/>
      <c r="AR606" s="99"/>
      <c r="AS606" s="99"/>
      <c r="AT606" s="99"/>
      <c r="AU606" s="2"/>
      <c r="AW606" s="99"/>
      <c r="AX606" s="99"/>
      <c r="AY606" s="99"/>
    </row>
    <row r="607" spans="2:51" s="3" customFormat="1" x14ac:dyDescent="0.2">
      <c r="B607" s="114" t="s">
        <v>168</v>
      </c>
      <c r="C607" s="115" t="s">
        <v>770</v>
      </c>
      <c r="D607" s="116">
        <v>8000</v>
      </c>
      <c r="E607" s="117" t="s">
        <v>136</v>
      </c>
      <c r="F607" s="118" t="s">
        <v>137</v>
      </c>
      <c r="G607" s="118" t="s">
        <v>138</v>
      </c>
      <c r="H607" s="119" t="s">
        <v>139</v>
      </c>
      <c r="I607" s="145">
        <v>12</v>
      </c>
      <c r="J607" s="120">
        <v>43539</v>
      </c>
      <c r="K607" s="120">
        <v>43546</v>
      </c>
      <c r="L607" s="119" t="s">
        <v>137</v>
      </c>
      <c r="M607" s="121">
        <f t="shared" si="103"/>
        <v>11000</v>
      </c>
      <c r="N607" s="121">
        <f t="shared" si="104"/>
        <v>8000</v>
      </c>
      <c r="O607" s="122" t="str">
        <f t="shared" si="105"/>
        <v>No Yes None 11000 8000</v>
      </c>
      <c r="P607" s="123">
        <f>IF(H607="Casement-slider",16,VLOOKUP(O607,'2. Version 5.0 Criteria'!$B$6:$D$39,3,FALSE))</f>
        <v>3</v>
      </c>
      <c r="Q607" s="124" t="e">
        <f t="shared" si="107"/>
        <v>#N/A</v>
      </c>
      <c r="R607" s="124" t="e">
        <f t="shared" si="107"/>
        <v>#N/A</v>
      </c>
      <c r="S607" s="124">
        <f t="shared" si="107"/>
        <v>12</v>
      </c>
      <c r="T607" s="124" t="e">
        <f t="shared" si="107"/>
        <v>#N/A</v>
      </c>
      <c r="U607" s="124" t="e">
        <f t="shared" si="107"/>
        <v>#N/A</v>
      </c>
      <c r="V607" s="124" t="e">
        <f t="shared" si="107"/>
        <v>#N/A</v>
      </c>
      <c r="W607" s="124" t="e">
        <f t="shared" si="107"/>
        <v>#N/A</v>
      </c>
      <c r="X607" s="124" t="e">
        <f t="shared" si="107"/>
        <v>#N/A</v>
      </c>
      <c r="Y607" s="124" t="e">
        <f t="shared" si="107"/>
        <v>#N/A</v>
      </c>
      <c r="Z607" s="124" t="e">
        <f t="shared" si="107"/>
        <v>#N/A</v>
      </c>
      <c r="AA607" s="124" t="e">
        <f t="shared" si="107"/>
        <v>#N/A</v>
      </c>
      <c r="AB607" s="124" t="e">
        <f t="shared" si="107"/>
        <v>#N/A</v>
      </c>
      <c r="AC607" s="124" t="e">
        <f t="shared" si="107"/>
        <v>#N/A</v>
      </c>
      <c r="AD607" s="124" t="e">
        <f t="shared" si="107"/>
        <v>#N/A</v>
      </c>
      <c r="AE607" s="124" t="e">
        <f t="shared" si="107"/>
        <v>#N/A</v>
      </c>
      <c r="AF607" s="124" t="e">
        <f t="shared" si="107"/>
        <v>#N/A</v>
      </c>
      <c r="AG607" s="124" t="e">
        <f t="shared" si="106"/>
        <v>#N/A</v>
      </c>
      <c r="AH607" s="124" t="e">
        <f t="shared" si="106"/>
        <v>#N/A</v>
      </c>
      <c r="AJ607" s="98"/>
      <c r="AK607" s="99"/>
      <c r="AL607" s="99"/>
      <c r="AM607" s="99"/>
      <c r="AN607" s="99"/>
      <c r="AO607" s="99"/>
      <c r="AP607" s="99"/>
      <c r="AQ607" s="99"/>
      <c r="AR607" s="99"/>
      <c r="AS607" s="99"/>
      <c r="AT607" s="99"/>
      <c r="AU607" s="2"/>
      <c r="AW607" s="99"/>
      <c r="AX607" s="99"/>
      <c r="AY607" s="99"/>
    </row>
    <row r="608" spans="2:51" s="3" customFormat="1" x14ac:dyDescent="0.2">
      <c r="B608" s="114" t="s">
        <v>168</v>
      </c>
      <c r="C608" s="115" t="s">
        <v>771</v>
      </c>
      <c r="D608" s="116">
        <v>8000</v>
      </c>
      <c r="E608" s="117" t="s">
        <v>136</v>
      </c>
      <c r="F608" s="118" t="s">
        <v>137</v>
      </c>
      <c r="G608" s="118" t="s">
        <v>138</v>
      </c>
      <c r="H608" s="119" t="s">
        <v>139</v>
      </c>
      <c r="I608" s="145">
        <v>12</v>
      </c>
      <c r="J608" s="120">
        <v>43539</v>
      </c>
      <c r="K608" s="120">
        <v>43546</v>
      </c>
      <c r="L608" s="119" t="s">
        <v>137</v>
      </c>
      <c r="M608" s="121">
        <f t="shared" si="103"/>
        <v>11000</v>
      </c>
      <c r="N608" s="121">
        <f t="shared" si="104"/>
        <v>8000</v>
      </c>
      <c r="O608" s="122" t="str">
        <f t="shared" si="105"/>
        <v>No Yes None 11000 8000</v>
      </c>
      <c r="P608" s="123">
        <f>IF(H608="Casement-slider",16,VLOOKUP(O608,'2. Version 5.0 Criteria'!$B$6:$D$39,3,FALSE))</f>
        <v>3</v>
      </c>
      <c r="Q608" s="124" t="e">
        <f t="shared" si="107"/>
        <v>#N/A</v>
      </c>
      <c r="R608" s="124" t="e">
        <f t="shared" si="107"/>
        <v>#N/A</v>
      </c>
      <c r="S608" s="124">
        <f t="shared" si="107"/>
        <v>12</v>
      </c>
      <c r="T608" s="124" t="e">
        <f t="shared" si="107"/>
        <v>#N/A</v>
      </c>
      <c r="U608" s="124" t="e">
        <f t="shared" si="107"/>
        <v>#N/A</v>
      </c>
      <c r="V608" s="124" t="e">
        <f t="shared" si="107"/>
        <v>#N/A</v>
      </c>
      <c r="W608" s="124" t="e">
        <f t="shared" si="107"/>
        <v>#N/A</v>
      </c>
      <c r="X608" s="124" t="e">
        <f t="shared" si="107"/>
        <v>#N/A</v>
      </c>
      <c r="Y608" s="124" t="e">
        <f t="shared" si="107"/>
        <v>#N/A</v>
      </c>
      <c r="Z608" s="124" t="e">
        <f t="shared" si="107"/>
        <v>#N/A</v>
      </c>
      <c r="AA608" s="124" t="e">
        <f t="shared" si="107"/>
        <v>#N/A</v>
      </c>
      <c r="AB608" s="124" t="e">
        <f t="shared" si="107"/>
        <v>#N/A</v>
      </c>
      <c r="AC608" s="124" t="e">
        <f t="shared" si="107"/>
        <v>#N/A</v>
      </c>
      <c r="AD608" s="124" t="e">
        <f t="shared" si="107"/>
        <v>#N/A</v>
      </c>
      <c r="AE608" s="124" t="e">
        <f t="shared" si="107"/>
        <v>#N/A</v>
      </c>
      <c r="AF608" s="124" t="e">
        <f t="shared" ref="AF608:AH623" si="108">IF($P608=AF$3, $I608, NA())</f>
        <v>#N/A</v>
      </c>
      <c r="AG608" s="124" t="e">
        <f t="shared" si="108"/>
        <v>#N/A</v>
      </c>
      <c r="AH608" s="124" t="e">
        <f t="shared" si="108"/>
        <v>#N/A</v>
      </c>
      <c r="AJ608" s="98"/>
      <c r="AK608" s="99"/>
      <c r="AL608" s="99"/>
      <c r="AM608" s="99"/>
      <c r="AN608" s="99"/>
      <c r="AO608" s="99"/>
      <c r="AP608" s="99"/>
      <c r="AQ608" s="99"/>
      <c r="AR608" s="99"/>
      <c r="AS608" s="99"/>
      <c r="AT608" s="99"/>
      <c r="AU608" s="2"/>
      <c r="AW608" s="99"/>
      <c r="AX608" s="99"/>
      <c r="AY608" s="99"/>
    </row>
    <row r="609" spans="2:51" s="3" customFormat="1" x14ac:dyDescent="0.2">
      <c r="B609" s="114" t="s">
        <v>259</v>
      </c>
      <c r="C609" s="115" t="s">
        <v>772</v>
      </c>
      <c r="D609" s="116">
        <v>8000</v>
      </c>
      <c r="E609" s="117" t="s">
        <v>136</v>
      </c>
      <c r="F609" s="118" t="s">
        <v>137</v>
      </c>
      <c r="G609" s="118" t="s">
        <v>138</v>
      </c>
      <c r="H609" s="119" t="s">
        <v>139</v>
      </c>
      <c r="I609" s="145">
        <v>12</v>
      </c>
      <c r="J609" s="120">
        <v>43788</v>
      </c>
      <c r="K609" s="120">
        <v>43745</v>
      </c>
      <c r="L609" s="119" t="s">
        <v>138</v>
      </c>
      <c r="M609" s="121">
        <f t="shared" si="103"/>
        <v>11000</v>
      </c>
      <c r="N609" s="121">
        <f t="shared" si="104"/>
        <v>8000</v>
      </c>
      <c r="O609" s="122" t="str">
        <f t="shared" si="105"/>
        <v>No Yes None 11000 8000</v>
      </c>
      <c r="P609" s="123">
        <f>IF(H609="Casement-slider",16,VLOOKUP(O609,'2. Version 5.0 Criteria'!$B$6:$D$39,3,FALSE))</f>
        <v>3</v>
      </c>
      <c r="Q609" s="124" t="e">
        <f t="shared" ref="Q609:AF624" si="109">IF($P609=Q$3, $I609, NA())</f>
        <v>#N/A</v>
      </c>
      <c r="R609" s="124" t="e">
        <f t="shared" si="109"/>
        <v>#N/A</v>
      </c>
      <c r="S609" s="124">
        <f t="shared" si="109"/>
        <v>12</v>
      </c>
      <c r="T609" s="124" t="e">
        <f t="shared" si="109"/>
        <v>#N/A</v>
      </c>
      <c r="U609" s="124" t="e">
        <f t="shared" si="109"/>
        <v>#N/A</v>
      </c>
      <c r="V609" s="124" t="e">
        <f t="shared" si="109"/>
        <v>#N/A</v>
      </c>
      <c r="W609" s="124" t="e">
        <f t="shared" si="109"/>
        <v>#N/A</v>
      </c>
      <c r="X609" s="124" t="e">
        <f t="shared" si="109"/>
        <v>#N/A</v>
      </c>
      <c r="Y609" s="124" t="e">
        <f t="shared" si="109"/>
        <v>#N/A</v>
      </c>
      <c r="Z609" s="124" t="e">
        <f t="shared" si="109"/>
        <v>#N/A</v>
      </c>
      <c r="AA609" s="124" t="e">
        <f t="shared" si="109"/>
        <v>#N/A</v>
      </c>
      <c r="AB609" s="124" t="e">
        <f t="shared" si="109"/>
        <v>#N/A</v>
      </c>
      <c r="AC609" s="124" t="e">
        <f t="shared" si="109"/>
        <v>#N/A</v>
      </c>
      <c r="AD609" s="124" t="e">
        <f t="shared" si="109"/>
        <v>#N/A</v>
      </c>
      <c r="AE609" s="124" t="e">
        <f t="shared" si="109"/>
        <v>#N/A</v>
      </c>
      <c r="AF609" s="124" t="e">
        <f t="shared" si="109"/>
        <v>#N/A</v>
      </c>
      <c r="AG609" s="124" t="e">
        <f t="shared" si="108"/>
        <v>#N/A</v>
      </c>
      <c r="AH609" s="124" t="e">
        <f t="shared" si="108"/>
        <v>#N/A</v>
      </c>
      <c r="AJ609" s="98"/>
      <c r="AK609" s="99"/>
      <c r="AL609" s="99"/>
      <c r="AM609" s="99"/>
      <c r="AN609" s="99"/>
      <c r="AO609" s="99"/>
      <c r="AP609" s="99"/>
      <c r="AQ609" s="99"/>
      <c r="AR609" s="99"/>
      <c r="AS609" s="99"/>
      <c r="AT609" s="99"/>
      <c r="AU609" s="2"/>
      <c r="AW609" s="99"/>
      <c r="AX609" s="99"/>
      <c r="AY609" s="99"/>
    </row>
    <row r="610" spans="2:51" s="3" customFormat="1" x14ac:dyDescent="0.2">
      <c r="B610" s="114" t="s">
        <v>146</v>
      </c>
      <c r="C610" s="115" t="s">
        <v>773</v>
      </c>
      <c r="D610" s="116">
        <v>8000</v>
      </c>
      <c r="E610" s="117" t="s">
        <v>136</v>
      </c>
      <c r="F610" s="118" t="s">
        <v>137</v>
      </c>
      <c r="G610" s="118" t="s">
        <v>138</v>
      </c>
      <c r="H610" s="119" t="s">
        <v>139</v>
      </c>
      <c r="I610" s="145">
        <v>12</v>
      </c>
      <c r="J610" s="120">
        <v>43054</v>
      </c>
      <c r="K610" s="120">
        <v>43063</v>
      </c>
      <c r="L610" s="119" t="s">
        <v>138</v>
      </c>
      <c r="M610" s="121">
        <f t="shared" si="103"/>
        <v>11000</v>
      </c>
      <c r="N610" s="121">
        <f t="shared" si="104"/>
        <v>8000</v>
      </c>
      <c r="O610" s="122" t="str">
        <f t="shared" si="105"/>
        <v>No Yes None 11000 8000</v>
      </c>
      <c r="P610" s="123">
        <f>IF(H610="Casement-slider",16,VLOOKUP(O610,'2. Version 5.0 Criteria'!$B$6:$D$39,3,FALSE))</f>
        <v>3</v>
      </c>
      <c r="Q610" s="124" t="e">
        <f t="shared" si="109"/>
        <v>#N/A</v>
      </c>
      <c r="R610" s="124" t="e">
        <f t="shared" si="109"/>
        <v>#N/A</v>
      </c>
      <c r="S610" s="124">
        <f t="shared" si="109"/>
        <v>12</v>
      </c>
      <c r="T610" s="124" t="e">
        <f t="shared" si="109"/>
        <v>#N/A</v>
      </c>
      <c r="U610" s="124" t="e">
        <f t="shared" si="109"/>
        <v>#N/A</v>
      </c>
      <c r="V610" s="124" t="e">
        <f t="shared" si="109"/>
        <v>#N/A</v>
      </c>
      <c r="W610" s="124" t="e">
        <f t="shared" si="109"/>
        <v>#N/A</v>
      </c>
      <c r="X610" s="124" t="e">
        <f t="shared" si="109"/>
        <v>#N/A</v>
      </c>
      <c r="Y610" s="124" t="e">
        <f t="shared" si="109"/>
        <v>#N/A</v>
      </c>
      <c r="Z610" s="124" t="e">
        <f t="shared" si="109"/>
        <v>#N/A</v>
      </c>
      <c r="AA610" s="124" t="e">
        <f t="shared" si="109"/>
        <v>#N/A</v>
      </c>
      <c r="AB610" s="124" t="e">
        <f t="shared" si="109"/>
        <v>#N/A</v>
      </c>
      <c r="AC610" s="124" t="e">
        <f t="shared" si="109"/>
        <v>#N/A</v>
      </c>
      <c r="AD610" s="124" t="e">
        <f t="shared" si="109"/>
        <v>#N/A</v>
      </c>
      <c r="AE610" s="124" t="e">
        <f t="shared" si="109"/>
        <v>#N/A</v>
      </c>
      <c r="AF610" s="124" t="e">
        <f t="shared" si="109"/>
        <v>#N/A</v>
      </c>
      <c r="AG610" s="124" t="e">
        <f t="shared" si="108"/>
        <v>#N/A</v>
      </c>
      <c r="AH610" s="124" t="e">
        <f t="shared" si="108"/>
        <v>#N/A</v>
      </c>
      <c r="AJ610" s="98"/>
      <c r="AK610" s="99"/>
      <c r="AL610" s="99"/>
      <c r="AM610" s="99"/>
      <c r="AN610" s="99"/>
      <c r="AO610" s="99"/>
      <c r="AP610" s="99"/>
      <c r="AQ610" s="99"/>
      <c r="AR610" s="99"/>
      <c r="AS610" s="99"/>
      <c r="AT610" s="99"/>
      <c r="AU610" s="2"/>
      <c r="AW610" s="99"/>
      <c r="AX610" s="99"/>
      <c r="AY610" s="99"/>
    </row>
    <row r="611" spans="2:51" s="3" customFormat="1" x14ac:dyDescent="0.2">
      <c r="B611" s="114" t="s">
        <v>146</v>
      </c>
      <c r="C611" s="115" t="s">
        <v>774</v>
      </c>
      <c r="D611" s="116">
        <v>8000</v>
      </c>
      <c r="E611" s="117" t="s">
        <v>136</v>
      </c>
      <c r="F611" s="118" t="s">
        <v>137</v>
      </c>
      <c r="G611" s="118" t="s">
        <v>138</v>
      </c>
      <c r="H611" s="119" t="s">
        <v>139</v>
      </c>
      <c r="I611" s="145">
        <v>12</v>
      </c>
      <c r="J611" s="120">
        <v>43398</v>
      </c>
      <c r="K611" s="120">
        <v>43373</v>
      </c>
      <c r="L611" s="119" t="s">
        <v>137</v>
      </c>
      <c r="M611" s="121">
        <f t="shared" si="103"/>
        <v>11000</v>
      </c>
      <c r="N611" s="121">
        <f t="shared" si="104"/>
        <v>8000</v>
      </c>
      <c r="O611" s="122" t="str">
        <f t="shared" si="105"/>
        <v>No Yes None 11000 8000</v>
      </c>
      <c r="P611" s="123">
        <f>IF(H611="Casement-slider",16,VLOOKUP(O611,'2. Version 5.0 Criteria'!$B$6:$D$39,3,FALSE))</f>
        <v>3</v>
      </c>
      <c r="Q611" s="124" t="e">
        <f t="shared" si="109"/>
        <v>#N/A</v>
      </c>
      <c r="R611" s="124" t="e">
        <f t="shared" si="109"/>
        <v>#N/A</v>
      </c>
      <c r="S611" s="124">
        <f t="shared" si="109"/>
        <v>12</v>
      </c>
      <c r="T611" s="124" t="e">
        <f t="shared" si="109"/>
        <v>#N/A</v>
      </c>
      <c r="U611" s="124" t="e">
        <f t="shared" si="109"/>
        <v>#N/A</v>
      </c>
      <c r="V611" s="124" t="e">
        <f t="shared" si="109"/>
        <v>#N/A</v>
      </c>
      <c r="W611" s="124" t="e">
        <f t="shared" si="109"/>
        <v>#N/A</v>
      </c>
      <c r="X611" s="124" t="e">
        <f t="shared" si="109"/>
        <v>#N/A</v>
      </c>
      <c r="Y611" s="124" t="e">
        <f t="shared" si="109"/>
        <v>#N/A</v>
      </c>
      <c r="Z611" s="124" t="e">
        <f t="shared" si="109"/>
        <v>#N/A</v>
      </c>
      <c r="AA611" s="124" t="e">
        <f t="shared" si="109"/>
        <v>#N/A</v>
      </c>
      <c r="AB611" s="124" t="e">
        <f t="shared" si="109"/>
        <v>#N/A</v>
      </c>
      <c r="AC611" s="124" t="e">
        <f t="shared" si="109"/>
        <v>#N/A</v>
      </c>
      <c r="AD611" s="124" t="e">
        <f t="shared" si="109"/>
        <v>#N/A</v>
      </c>
      <c r="AE611" s="124" t="e">
        <f t="shared" si="109"/>
        <v>#N/A</v>
      </c>
      <c r="AF611" s="124" t="e">
        <f t="shared" si="109"/>
        <v>#N/A</v>
      </c>
      <c r="AG611" s="124" t="e">
        <f t="shared" si="108"/>
        <v>#N/A</v>
      </c>
      <c r="AH611" s="124" t="e">
        <f t="shared" si="108"/>
        <v>#N/A</v>
      </c>
      <c r="AJ611" s="98"/>
      <c r="AK611" s="99"/>
      <c r="AL611" s="99"/>
      <c r="AM611" s="99"/>
      <c r="AN611" s="99"/>
      <c r="AO611" s="99"/>
      <c r="AP611" s="99"/>
      <c r="AQ611" s="99"/>
      <c r="AR611" s="99"/>
      <c r="AS611" s="99"/>
      <c r="AT611" s="99"/>
      <c r="AU611" s="2"/>
      <c r="AW611" s="99"/>
      <c r="AX611" s="99"/>
      <c r="AY611" s="99"/>
    </row>
    <row r="612" spans="2:51" s="3" customFormat="1" x14ac:dyDescent="0.2">
      <c r="B612" s="114" t="s">
        <v>146</v>
      </c>
      <c r="C612" s="115" t="s">
        <v>775</v>
      </c>
      <c r="D612" s="116">
        <v>8000</v>
      </c>
      <c r="E612" s="117" t="s">
        <v>136</v>
      </c>
      <c r="F612" s="118" t="s">
        <v>137</v>
      </c>
      <c r="G612" s="118" t="s">
        <v>138</v>
      </c>
      <c r="H612" s="119" t="s">
        <v>139</v>
      </c>
      <c r="I612" s="145">
        <v>12</v>
      </c>
      <c r="J612" s="120">
        <v>43398</v>
      </c>
      <c r="K612" s="120">
        <v>43373</v>
      </c>
      <c r="L612" s="119" t="s">
        <v>137</v>
      </c>
      <c r="M612" s="121">
        <f t="shared" si="103"/>
        <v>11000</v>
      </c>
      <c r="N612" s="121">
        <f t="shared" si="104"/>
        <v>8000</v>
      </c>
      <c r="O612" s="122" t="str">
        <f t="shared" si="105"/>
        <v>No Yes None 11000 8000</v>
      </c>
      <c r="P612" s="123">
        <f>IF(H612="Casement-slider",16,VLOOKUP(O612,'2. Version 5.0 Criteria'!$B$6:$D$39,3,FALSE))</f>
        <v>3</v>
      </c>
      <c r="Q612" s="124" t="e">
        <f t="shared" si="109"/>
        <v>#N/A</v>
      </c>
      <c r="R612" s="124" t="e">
        <f t="shared" si="109"/>
        <v>#N/A</v>
      </c>
      <c r="S612" s="124">
        <f t="shared" si="109"/>
        <v>12</v>
      </c>
      <c r="T612" s="124" t="e">
        <f t="shared" si="109"/>
        <v>#N/A</v>
      </c>
      <c r="U612" s="124" t="e">
        <f t="shared" si="109"/>
        <v>#N/A</v>
      </c>
      <c r="V612" s="124" t="e">
        <f t="shared" si="109"/>
        <v>#N/A</v>
      </c>
      <c r="W612" s="124" t="e">
        <f t="shared" si="109"/>
        <v>#N/A</v>
      </c>
      <c r="X612" s="124" t="e">
        <f t="shared" si="109"/>
        <v>#N/A</v>
      </c>
      <c r="Y612" s="124" t="e">
        <f t="shared" si="109"/>
        <v>#N/A</v>
      </c>
      <c r="Z612" s="124" t="e">
        <f t="shared" si="109"/>
        <v>#N/A</v>
      </c>
      <c r="AA612" s="124" t="e">
        <f t="shared" si="109"/>
        <v>#N/A</v>
      </c>
      <c r="AB612" s="124" t="e">
        <f t="shared" si="109"/>
        <v>#N/A</v>
      </c>
      <c r="AC612" s="124" t="e">
        <f t="shared" si="109"/>
        <v>#N/A</v>
      </c>
      <c r="AD612" s="124" t="e">
        <f t="shared" si="109"/>
        <v>#N/A</v>
      </c>
      <c r="AE612" s="124" t="e">
        <f t="shared" si="109"/>
        <v>#N/A</v>
      </c>
      <c r="AF612" s="124" t="e">
        <f t="shared" si="109"/>
        <v>#N/A</v>
      </c>
      <c r="AG612" s="124" t="e">
        <f t="shared" si="108"/>
        <v>#N/A</v>
      </c>
      <c r="AH612" s="124" t="e">
        <f t="shared" si="108"/>
        <v>#N/A</v>
      </c>
      <c r="AJ612" s="98"/>
      <c r="AK612" s="99"/>
      <c r="AL612" s="99"/>
      <c r="AM612" s="99"/>
      <c r="AN612" s="99"/>
      <c r="AO612" s="99"/>
      <c r="AP612" s="99"/>
      <c r="AQ612" s="99"/>
      <c r="AR612" s="99"/>
      <c r="AS612" s="99"/>
      <c r="AT612" s="99"/>
      <c r="AU612" s="2"/>
      <c r="AW612" s="99"/>
      <c r="AX612" s="99"/>
      <c r="AY612" s="99"/>
    </row>
    <row r="613" spans="2:51" s="3" customFormat="1" x14ac:dyDescent="0.2">
      <c r="B613" s="114" t="s">
        <v>146</v>
      </c>
      <c r="C613" s="115" t="s">
        <v>776</v>
      </c>
      <c r="D613" s="116">
        <v>8000</v>
      </c>
      <c r="E613" s="117" t="s">
        <v>136</v>
      </c>
      <c r="F613" s="118" t="s">
        <v>137</v>
      </c>
      <c r="G613" s="118" t="s">
        <v>138</v>
      </c>
      <c r="H613" s="119" t="s">
        <v>139</v>
      </c>
      <c r="I613" s="145">
        <v>12</v>
      </c>
      <c r="J613" s="120">
        <v>43784</v>
      </c>
      <c r="K613" s="120">
        <v>43768</v>
      </c>
      <c r="L613" s="119" t="s">
        <v>137</v>
      </c>
      <c r="M613" s="121">
        <f t="shared" si="103"/>
        <v>11000</v>
      </c>
      <c r="N613" s="121">
        <f t="shared" si="104"/>
        <v>8000</v>
      </c>
      <c r="O613" s="122" t="str">
        <f t="shared" si="105"/>
        <v>No Yes None 11000 8000</v>
      </c>
      <c r="P613" s="123">
        <f>IF(H613="Casement-slider",16,VLOOKUP(O613,'2. Version 5.0 Criteria'!$B$6:$D$39,3,FALSE))</f>
        <v>3</v>
      </c>
      <c r="Q613" s="124" t="e">
        <f t="shared" si="109"/>
        <v>#N/A</v>
      </c>
      <c r="R613" s="124" t="e">
        <f t="shared" si="109"/>
        <v>#N/A</v>
      </c>
      <c r="S613" s="124">
        <f t="shared" si="109"/>
        <v>12</v>
      </c>
      <c r="T613" s="124" t="e">
        <f t="shared" si="109"/>
        <v>#N/A</v>
      </c>
      <c r="U613" s="124" t="e">
        <f t="shared" si="109"/>
        <v>#N/A</v>
      </c>
      <c r="V613" s="124" t="e">
        <f t="shared" si="109"/>
        <v>#N/A</v>
      </c>
      <c r="W613" s="124" t="e">
        <f t="shared" si="109"/>
        <v>#N/A</v>
      </c>
      <c r="X613" s="124" t="e">
        <f t="shared" si="109"/>
        <v>#N/A</v>
      </c>
      <c r="Y613" s="124" t="e">
        <f t="shared" si="109"/>
        <v>#N/A</v>
      </c>
      <c r="Z613" s="124" t="e">
        <f t="shared" si="109"/>
        <v>#N/A</v>
      </c>
      <c r="AA613" s="124" t="e">
        <f t="shared" si="109"/>
        <v>#N/A</v>
      </c>
      <c r="AB613" s="124" t="e">
        <f t="shared" si="109"/>
        <v>#N/A</v>
      </c>
      <c r="AC613" s="124" t="e">
        <f t="shared" si="109"/>
        <v>#N/A</v>
      </c>
      <c r="AD613" s="124" t="e">
        <f t="shared" si="109"/>
        <v>#N/A</v>
      </c>
      <c r="AE613" s="124" t="e">
        <f t="shared" si="109"/>
        <v>#N/A</v>
      </c>
      <c r="AF613" s="124" t="e">
        <f t="shared" si="109"/>
        <v>#N/A</v>
      </c>
      <c r="AG613" s="124" t="e">
        <f t="shared" si="108"/>
        <v>#N/A</v>
      </c>
      <c r="AH613" s="124" t="e">
        <f t="shared" si="108"/>
        <v>#N/A</v>
      </c>
      <c r="AJ613" s="98"/>
      <c r="AK613" s="99"/>
      <c r="AL613" s="99"/>
      <c r="AM613" s="99"/>
      <c r="AN613" s="99"/>
      <c r="AO613" s="99"/>
      <c r="AP613" s="99"/>
      <c r="AQ613" s="99"/>
      <c r="AR613" s="99"/>
      <c r="AS613" s="99"/>
      <c r="AT613" s="99"/>
      <c r="AU613" s="2"/>
      <c r="AW613" s="99"/>
      <c r="AX613" s="99"/>
      <c r="AY613" s="99"/>
    </row>
    <row r="614" spans="2:51" s="3" customFormat="1" x14ac:dyDescent="0.2">
      <c r="B614" s="114" t="s">
        <v>146</v>
      </c>
      <c r="C614" s="115" t="s">
        <v>777</v>
      </c>
      <c r="D614" s="116">
        <v>8000</v>
      </c>
      <c r="E614" s="117" t="s">
        <v>136</v>
      </c>
      <c r="F614" s="118" t="s">
        <v>137</v>
      </c>
      <c r="G614" s="118" t="s">
        <v>138</v>
      </c>
      <c r="H614" s="119" t="s">
        <v>139</v>
      </c>
      <c r="I614" s="145">
        <v>12</v>
      </c>
      <c r="J614" s="120">
        <v>43466</v>
      </c>
      <c r="K614" s="120">
        <v>43434</v>
      </c>
      <c r="L614" s="119" t="s">
        <v>137</v>
      </c>
      <c r="M614" s="121">
        <f t="shared" si="103"/>
        <v>11000</v>
      </c>
      <c r="N614" s="121">
        <f t="shared" si="104"/>
        <v>8000</v>
      </c>
      <c r="O614" s="122" t="str">
        <f t="shared" si="105"/>
        <v>No Yes None 11000 8000</v>
      </c>
      <c r="P614" s="123">
        <f>IF(H614="Casement-slider",16,VLOOKUP(O614,'2. Version 5.0 Criteria'!$B$6:$D$39,3,FALSE))</f>
        <v>3</v>
      </c>
      <c r="Q614" s="124" t="e">
        <f t="shared" si="109"/>
        <v>#N/A</v>
      </c>
      <c r="R614" s="124" t="e">
        <f t="shared" si="109"/>
        <v>#N/A</v>
      </c>
      <c r="S614" s="124">
        <f t="shared" si="109"/>
        <v>12</v>
      </c>
      <c r="T614" s="124" t="e">
        <f t="shared" si="109"/>
        <v>#N/A</v>
      </c>
      <c r="U614" s="124" t="e">
        <f t="shared" si="109"/>
        <v>#N/A</v>
      </c>
      <c r="V614" s="124" t="e">
        <f t="shared" si="109"/>
        <v>#N/A</v>
      </c>
      <c r="W614" s="124" t="e">
        <f t="shared" si="109"/>
        <v>#N/A</v>
      </c>
      <c r="X614" s="124" t="e">
        <f t="shared" si="109"/>
        <v>#N/A</v>
      </c>
      <c r="Y614" s="124" t="e">
        <f t="shared" si="109"/>
        <v>#N/A</v>
      </c>
      <c r="Z614" s="124" t="e">
        <f t="shared" si="109"/>
        <v>#N/A</v>
      </c>
      <c r="AA614" s="124" t="e">
        <f t="shared" si="109"/>
        <v>#N/A</v>
      </c>
      <c r="AB614" s="124" t="e">
        <f t="shared" si="109"/>
        <v>#N/A</v>
      </c>
      <c r="AC614" s="124" t="e">
        <f t="shared" si="109"/>
        <v>#N/A</v>
      </c>
      <c r="AD614" s="124" t="e">
        <f t="shared" si="109"/>
        <v>#N/A</v>
      </c>
      <c r="AE614" s="124" t="e">
        <f t="shared" si="109"/>
        <v>#N/A</v>
      </c>
      <c r="AF614" s="124" t="e">
        <f t="shared" si="109"/>
        <v>#N/A</v>
      </c>
      <c r="AG614" s="124" t="e">
        <f t="shared" si="108"/>
        <v>#N/A</v>
      </c>
      <c r="AH614" s="124" t="e">
        <f t="shared" si="108"/>
        <v>#N/A</v>
      </c>
      <c r="AJ614" s="98"/>
      <c r="AK614" s="99"/>
      <c r="AL614" s="99"/>
      <c r="AM614" s="99"/>
      <c r="AN614" s="99"/>
      <c r="AO614" s="99"/>
      <c r="AP614" s="99"/>
      <c r="AQ614" s="99"/>
      <c r="AR614" s="99"/>
      <c r="AS614" s="99"/>
      <c r="AT614" s="99"/>
      <c r="AU614" s="2"/>
      <c r="AW614" s="99"/>
      <c r="AX614" s="99"/>
      <c r="AY614" s="99"/>
    </row>
    <row r="615" spans="2:51" s="3" customFormat="1" x14ac:dyDescent="0.2">
      <c r="B615" s="114" t="s">
        <v>146</v>
      </c>
      <c r="C615" s="115" t="s">
        <v>778</v>
      </c>
      <c r="D615" s="116">
        <v>8000</v>
      </c>
      <c r="E615" s="117" t="s">
        <v>136</v>
      </c>
      <c r="F615" s="118" t="s">
        <v>137</v>
      </c>
      <c r="G615" s="118" t="s">
        <v>138</v>
      </c>
      <c r="H615" s="119" t="s">
        <v>139</v>
      </c>
      <c r="I615" s="145">
        <v>12</v>
      </c>
      <c r="J615" s="120">
        <v>43466</v>
      </c>
      <c r="K615" s="120">
        <v>43434</v>
      </c>
      <c r="L615" s="119" t="s">
        <v>137</v>
      </c>
      <c r="M615" s="121">
        <f t="shared" si="103"/>
        <v>11000</v>
      </c>
      <c r="N615" s="121">
        <f t="shared" si="104"/>
        <v>8000</v>
      </c>
      <c r="O615" s="122" t="str">
        <f t="shared" si="105"/>
        <v>No Yes None 11000 8000</v>
      </c>
      <c r="P615" s="123">
        <f>IF(H615="Casement-slider",16,VLOOKUP(O615,'2. Version 5.0 Criteria'!$B$6:$D$39,3,FALSE))</f>
        <v>3</v>
      </c>
      <c r="Q615" s="124" t="e">
        <f t="shared" si="109"/>
        <v>#N/A</v>
      </c>
      <c r="R615" s="124" t="e">
        <f t="shared" si="109"/>
        <v>#N/A</v>
      </c>
      <c r="S615" s="124">
        <f t="shared" si="109"/>
        <v>12</v>
      </c>
      <c r="T615" s="124" t="e">
        <f t="shared" si="109"/>
        <v>#N/A</v>
      </c>
      <c r="U615" s="124" t="e">
        <f t="shared" si="109"/>
        <v>#N/A</v>
      </c>
      <c r="V615" s="124" t="e">
        <f t="shared" si="109"/>
        <v>#N/A</v>
      </c>
      <c r="W615" s="124" t="e">
        <f t="shared" si="109"/>
        <v>#N/A</v>
      </c>
      <c r="X615" s="124" t="e">
        <f t="shared" si="109"/>
        <v>#N/A</v>
      </c>
      <c r="Y615" s="124" t="e">
        <f t="shared" si="109"/>
        <v>#N/A</v>
      </c>
      <c r="Z615" s="124" t="e">
        <f t="shared" si="109"/>
        <v>#N/A</v>
      </c>
      <c r="AA615" s="124" t="e">
        <f t="shared" si="109"/>
        <v>#N/A</v>
      </c>
      <c r="AB615" s="124" t="e">
        <f t="shared" si="109"/>
        <v>#N/A</v>
      </c>
      <c r="AC615" s="124" t="e">
        <f t="shared" si="109"/>
        <v>#N/A</v>
      </c>
      <c r="AD615" s="124" t="e">
        <f t="shared" si="109"/>
        <v>#N/A</v>
      </c>
      <c r="AE615" s="124" t="e">
        <f t="shared" si="109"/>
        <v>#N/A</v>
      </c>
      <c r="AF615" s="124" t="e">
        <f t="shared" si="109"/>
        <v>#N/A</v>
      </c>
      <c r="AG615" s="124" t="e">
        <f t="shared" si="108"/>
        <v>#N/A</v>
      </c>
      <c r="AH615" s="124" t="e">
        <f t="shared" si="108"/>
        <v>#N/A</v>
      </c>
      <c r="AJ615" s="98"/>
      <c r="AK615" s="99"/>
      <c r="AL615" s="99"/>
      <c r="AM615" s="99"/>
      <c r="AN615" s="99"/>
      <c r="AO615" s="99"/>
      <c r="AP615" s="99"/>
      <c r="AQ615" s="99"/>
      <c r="AR615" s="99"/>
      <c r="AS615" s="99"/>
      <c r="AT615" s="99"/>
      <c r="AU615" s="2"/>
      <c r="AW615" s="99"/>
      <c r="AX615" s="99"/>
      <c r="AY615" s="99"/>
    </row>
    <row r="616" spans="2:51" s="3" customFormat="1" x14ac:dyDescent="0.2">
      <c r="B616" s="114" t="s">
        <v>146</v>
      </c>
      <c r="C616" s="115" t="s">
        <v>779</v>
      </c>
      <c r="D616" s="116">
        <v>8000</v>
      </c>
      <c r="E616" s="117" t="s">
        <v>136</v>
      </c>
      <c r="F616" s="118" t="s">
        <v>137</v>
      </c>
      <c r="G616" s="118" t="s">
        <v>138</v>
      </c>
      <c r="H616" s="119" t="s">
        <v>139</v>
      </c>
      <c r="I616" s="145">
        <v>12</v>
      </c>
      <c r="J616" s="120">
        <v>42984</v>
      </c>
      <c r="K616" s="120">
        <v>42984</v>
      </c>
      <c r="L616" s="119" t="s">
        <v>137</v>
      </c>
      <c r="M616" s="121">
        <f t="shared" si="103"/>
        <v>11000</v>
      </c>
      <c r="N616" s="121">
        <f t="shared" si="104"/>
        <v>8000</v>
      </c>
      <c r="O616" s="122" t="str">
        <f t="shared" si="105"/>
        <v>No Yes None 11000 8000</v>
      </c>
      <c r="P616" s="123">
        <f>IF(H616="Casement-slider",16,VLOOKUP(O616,'2. Version 5.0 Criteria'!$B$6:$D$39,3,FALSE))</f>
        <v>3</v>
      </c>
      <c r="Q616" s="124" t="e">
        <f t="shared" si="109"/>
        <v>#N/A</v>
      </c>
      <c r="R616" s="124" t="e">
        <f t="shared" si="109"/>
        <v>#N/A</v>
      </c>
      <c r="S616" s="124">
        <f t="shared" si="109"/>
        <v>12</v>
      </c>
      <c r="T616" s="124" t="e">
        <f t="shared" si="109"/>
        <v>#N/A</v>
      </c>
      <c r="U616" s="124" t="e">
        <f t="shared" si="109"/>
        <v>#N/A</v>
      </c>
      <c r="V616" s="124" t="e">
        <f t="shared" si="109"/>
        <v>#N/A</v>
      </c>
      <c r="W616" s="124" t="e">
        <f t="shared" si="109"/>
        <v>#N/A</v>
      </c>
      <c r="X616" s="124" t="e">
        <f t="shared" si="109"/>
        <v>#N/A</v>
      </c>
      <c r="Y616" s="124" t="e">
        <f t="shared" si="109"/>
        <v>#N/A</v>
      </c>
      <c r="Z616" s="124" t="e">
        <f t="shared" si="109"/>
        <v>#N/A</v>
      </c>
      <c r="AA616" s="124" t="e">
        <f t="shared" si="109"/>
        <v>#N/A</v>
      </c>
      <c r="AB616" s="124" t="e">
        <f t="shared" si="109"/>
        <v>#N/A</v>
      </c>
      <c r="AC616" s="124" t="e">
        <f t="shared" si="109"/>
        <v>#N/A</v>
      </c>
      <c r="AD616" s="124" t="e">
        <f t="shared" si="109"/>
        <v>#N/A</v>
      </c>
      <c r="AE616" s="124" t="e">
        <f t="shared" si="109"/>
        <v>#N/A</v>
      </c>
      <c r="AF616" s="124" t="e">
        <f t="shared" si="109"/>
        <v>#N/A</v>
      </c>
      <c r="AG616" s="124" t="e">
        <f t="shared" si="108"/>
        <v>#N/A</v>
      </c>
      <c r="AH616" s="124" t="e">
        <f t="shared" si="108"/>
        <v>#N/A</v>
      </c>
      <c r="AJ616" s="98"/>
      <c r="AK616" s="99"/>
      <c r="AL616" s="99"/>
      <c r="AM616" s="99"/>
      <c r="AN616" s="99"/>
      <c r="AO616" s="99"/>
      <c r="AP616" s="99"/>
      <c r="AQ616" s="99"/>
      <c r="AR616" s="99"/>
      <c r="AS616" s="99"/>
      <c r="AT616" s="99"/>
      <c r="AU616" s="2"/>
      <c r="AW616" s="99"/>
      <c r="AX616" s="99"/>
      <c r="AY616" s="99"/>
    </row>
    <row r="617" spans="2:51" s="3" customFormat="1" x14ac:dyDescent="0.2">
      <c r="B617" s="114" t="s">
        <v>146</v>
      </c>
      <c r="C617" s="115" t="s">
        <v>780</v>
      </c>
      <c r="D617" s="116">
        <v>8000</v>
      </c>
      <c r="E617" s="117" t="s">
        <v>136</v>
      </c>
      <c r="F617" s="118" t="s">
        <v>137</v>
      </c>
      <c r="G617" s="118" t="s">
        <v>138</v>
      </c>
      <c r="H617" s="119" t="s">
        <v>139</v>
      </c>
      <c r="I617" s="145">
        <v>12</v>
      </c>
      <c r="J617" s="120">
        <v>43449</v>
      </c>
      <c r="K617" s="120">
        <v>43458</v>
      </c>
      <c r="L617" s="119" t="s">
        <v>137</v>
      </c>
      <c r="M617" s="121">
        <f t="shared" si="103"/>
        <v>11000</v>
      </c>
      <c r="N617" s="121">
        <f t="shared" si="104"/>
        <v>8000</v>
      </c>
      <c r="O617" s="122" t="str">
        <f t="shared" si="105"/>
        <v>No Yes None 11000 8000</v>
      </c>
      <c r="P617" s="123">
        <f>IF(H617="Casement-slider",16,VLOOKUP(O617,'2. Version 5.0 Criteria'!$B$6:$D$39,3,FALSE))</f>
        <v>3</v>
      </c>
      <c r="Q617" s="124" t="e">
        <f t="shared" si="109"/>
        <v>#N/A</v>
      </c>
      <c r="R617" s="124" t="e">
        <f t="shared" si="109"/>
        <v>#N/A</v>
      </c>
      <c r="S617" s="124">
        <f t="shared" si="109"/>
        <v>12</v>
      </c>
      <c r="T617" s="124" t="e">
        <f t="shared" si="109"/>
        <v>#N/A</v>
      </c>
      <c r="U617" s="124" t="e">
        <f t="shared" si="109"/>
        <v>#N/A</v>
      </c>
      <c r="V617" s="124" t="e">
        <f t="shared" si="109"/>
        <v>#N/A</v>
      </c>
      <c r="W617" s="124" t="e">
        <f t="shared" si="109"/>
        <v>#N/A</v>
      </c>
      <c r="X617" s="124" t="e">
        <f t="shared" si="109"/>
        <v>#N/A</v>
      </c>
      <c r="Y617" s="124" t="e">
        <f t="shared" si="109"/>
        <v>#N/A</v>
      </c>
      <c r="Z617" s="124" t="e">
        <f t="shared" si="109"/>
        <v>#N/A</v>
      </c>
      <c r="AA617" s="124" t="e">
        <f t="shared" si="109"/>
        <v>#N/A</v>
      </c>
      <c r="AB617" s="124" t="e">
        <f t="shared" si="109"/>
        <v>#N/A</v>
      </c>
      <c r="AC617" s="124" t="e">
        <f t="shared" si="109"/>
        <v>#N/A</v>
      </c>
      <c r="AD617" s="124" t="e">
        <f t="shared" si="109"/>
        <v>#N/A</v>
      </c>
      <c r="AE617" s="124" t="e">
        <f t="shared" si="109"/>
        <v>#N/A</v>
      </c>
      <c r="AF617" s="124" t="e">
        <f t="shared" si="109"/>
        <v>#N/A</v>
      </c>
      <c r="AG617" s="124" t="e">
        <f t="shared" si="108"/>
        <v>#N/A</v>
      </c>
      <c r="AH617" s="124" t="e">
        <f t="shared" si="108"/>
        <v>#N/A</v>
      </c>
      <c r="AJ617" s="98"/>
      <c r="AK617" s="99"/>
      <c r="AL617" s="99"/>
      <c r="AM617" s="99"/>
      <c r="AN617" s="99"/>
      <c r="AO617" s="99"/>
      <c r="AP617" s="99"/>
      <c r="AQ617" s="99"/>
      <c r="AR617" s="99"/>
      <c r="AS617" s="99"/>
      <c r="AT617" s="99"/>
      <c r="AU617" s="2"/>
      <c r="AW617" s="99"/>
      <c r="AX617" s="99"/>
      <c r="AY617" s="99"/>
    </row>
    <row r="618" spans="2:51" s="3" customFormat="1" x14ac:dyDescent="0.2">
      <c r="B618" s="114" t="s">
        <v>146</v>
      </c>
      <c r="C618" s="115" t="s">
        <v>781</v>
      </c>
      <c r="D618" s="116">
        <v>8000</v>
      </c>
      <c r="E618" s="117" t="s">
        <v>136</v>
      </c>
      <c r="F618" s="118" t="s">
        <v>137</v>
      </c>
      <c r="G618" s="118" t="s">
        <v>138</v>
      </c>
      <c r="H618" s="119" t="s">
        <v>139</v>
      </c>
      <c r="I618" s="145">
        <v>12</v>
      </c>
      <c r="J618" s="120">
        <v>42696</v>
      </c>
      <c r="K618" s="120">
        <v>42698</v>
      </c>
      <c r="L618" s="119" t="s">
        <v>137</v>
      </c>
      <c r="M618" s="121">
        <f t="shared" si="103"/>
        <v>11000</v>
      </c>
      <c r="N618" s="121">
        <f t="shared" si="104"/>
        <v>8000</v>
      </c>
      <c r="O618" s="122" t="str">
        <f t="shared" si="105"/>
        <v>No Yes None 11000 8000</v>
      </c>
      <c r="P618" s="123">
        <f>IF(H618="Casement-slider",16,VLOOKUP(O618,'2. Version 5.0 Criteria'!$B$6:$D$39,3,FALSE))</f>
        <v>3</v>
      </c>
      <c r="Q618" s="124" t="e">
        <f t="shared" si="109"/>
        <v>#N/A</v>
      </c>
      <c r="R618" s="124" t="e">
        <f t="shared" si="109"/>
        <v>#N/A</v>
      </c>
      <c r="S618" s="124">
        <f t="shared" si="109"/>
        <v>12</v>
      </c>
      <c r="T618" s="124" t="e">
        <f t="shared" si="109"/>
        <v>#N/A</v>
      </c>
      <c r="U618" s="124" t="e">
        <f t="shared" si="109"/>
        <v>#N/A</v>
      </c>
      <c r="V618" s="124" t="e">
        <f t="shared" si="109"/>
        <v>#N/A</v>
      </c>
      <c r="W618" s="124" t="e">
        <f t="shared" si="109"/>
        <v>#N/A</v>
      </c>
      <c r="X618" s="124" t="e">
        <f t="shared" si="109"/>
        <v>#N/A</v>
      </c>
      <c r="Y618" s="124" t="e">
        <f t="shared" si="109"/>
        <v>#N/A</v>
      </c>
      <c r="Z618" s="124" t="e">
        <f t="shared" si="109"/>
        <v>#N/A</v>
      </c>
      <c r="AA618" s="124" t="e">
        <f t="shared" si="109"/>
        <v>#N/A</v>
      </c>
      <c r="AB618" s="124" t="e">
        <f t="shared" si="109"/>
        <v>#N/A</v>
      </c>
      <c r="AC618" s="124" t="e">
        <f t="shared" si="109"/>
        <v>#N/A</v>
      </c>
      <c r="AD618" s="124" t="e">
        <f t="shared" si="109"/>
        <v>#N/A</v>
      </c>
      <c r="AE618" s="124" t="e">
        <f t="shared" si="109"/>
        <v>#N/A</v>
      </c>
      <c r="AF618" s="124" t="e">
        <f t="shared" si="109"/>
        <v>#N/A</v>
      </c>
      <c r="AG618" s="124" t="e">
        <f t="shared" si="108"/>
        <v>#N/A</v>
      </c>
      <c r="AH618" s="124" t="e">
        <f t="shared" si="108"/>
        <v>#N/A</v>
      </c>
      <c r="AJ618" s="98"/>
      <c r="AK618" s="99"/>
      <c r="AL618" s="99"/>
      <c r="AM618" s="99"/>
      <c r="AN618" s="99"/>
      <c r="AO618" s="99"/>
      <c r="AP618" s="99"/>
      <c r="AQ618" s="99"/>
      <c r="AR618" s="99"/>
      <c r="AS618" s="99"/>
      <c r="AT618" s="99"/>
      <c r="AU618" s="2"/>
      <c r="AW618" s="99"/>
      <c r="AX618" s="99"/>
      <c r="AY618" s="99"/>
    </row>
    <row r="619" spans="2:51" s="3" customFormat="1" x14ac:dyDescent="0.2">
      <c r="B619" s="114" t="s">
        <v>146</v>
      </c>
      <c r="C619" s="115" t="s">
        <v>782</v>
      </c>
      <c r="D619" s="116">
        <v>8000</v>
      </c>
      <c r="E619" s="117" t="s">
        <v>136</v>
      </c>
      <c r="F619" s="118" t="s">
        <v>137</v>
      </c>
      <c r="G619" s="118" t="s">
        <v>138</v>
      </c>
      <c r="H619" s="119" t="s">
        <v>139</v>
      </c>
      <c r="I619" s="145">
        <v>12</v>
      </c>
      <c r="J619" s="120">
        <v>44804</v>
      </c>
      <c r="K619" s="120">
        <v>44804</v>
      </c>
      <c r="L619" s="119" t="s">
        <v>137</v>
      </c>
      <c r="M619" s="121">
        <f t="shared" si="103"/>
        <v>11000</v>
      </c>
      <c r="N619" s="121">
        <f t="shared" si="104"/>
        <v>8000</v>
      </c>
      <c r="O619" s="122" t="str">
        <f t="shared" si="105"/>
        <v>No Yes None 11000 8000</v>
      </c>
      <c r="P619" s="123">
        <f>IF(H619="Casement-slider",16,VLOOKUP(O619,'2. Version 5.0 Criteria'!$B$6:$D$39,3,FALSE))</f>
        <v>3</v>
      </c>
      <c r="Q619" s="124" t="e">
        <f t="shared" si="109"/>
        <v>#N/A</v>
      </c>
      <c r="R619" s="124" t="e">
        <f t="shared" si="109"/>
        <v>#N/A</v>
      </c>
      <c r="S619" s="124">
        <f t="shared" si="109"/>
        <v>12</v>
      </c>
      <c r="T619" s="124" t="e">
        <f t="shared" si="109"/>
        <v>#N/A</v>
      </c>
      <c r="U619" s="124" t="e">
        <f t="shared" si="109"/>
        <v>#N/A</v>
      </c>
      <c r="V619" s="124" t="e">
        <f t="shared" si="109"/>
        <v>#N/A</v>
      </c>
      <c r="W619" s="124" t="e">
        <f t="shared" si="109"/>
        <v>#N/A</v>
      </c>
      <c r="X619" s="124" t="e">
        <f t="shared" si="109"/>
        <v>#N/A</v>
      </c>
      <c r="Y619" s="124" t="e">
        <f t="shared" si="109"/>
        <v>#N/A</v>
      </c>
      <c r="Z619" s="124" t="e">
        <f t="shared" si="109"/>
        <v>#N/A</v>
      </c>
      <c r="AA619" s="124" t="e">
        <f t="shared" si="109"/>
        <v>#N/A</v>
      </c>
      <c r="AB619" s="124" t="e">
        <f t="shared" si="109"/>
        <v>#N/A</v>
      </c>
      <c r="AC619" s="124" t="e">
        <f t="shared" si="109"/>
        <v>#N/A</v>
      </c>
      <c r="AD619" s="124" t="e">
        <f t="shared" si="109"/>
        <v>#N/A</v>
      </c>
      <c r="AE619" s="124" t="e">
        <f t="shared" si="109"/>
        <v>#N/A</v>
      </c>
      <c r="AF619" s="124" t="e">
        <f t="shared" si="109"/>
        <v>#N/A</v>
      </c>
      <c r="AG619" s="124" t="e">
        <f t="shared" si="108"/>
        <v>#N/A</v>
      </c>
      <c r="AH619" s="124" t="e">
        <f t="shared" si="108"/>
        <v>#N/A</v>
      </c>
      <c r="AJ619" s="98"/>
      <c r="AK619" s="99"/>
      <c r="AL619" s="99"/>
      <c r="AM619" s="99"/>
      <c r="AN619" s="99"/>
      <c r="AO619" s="99"/>
      <c r="AP619" s="99"/>
      <c r="AQ619" s="99"/>
      <c r="AR619" s="99"/>
      <c r="AS619" s="99"/>
      <c r="AT619" s="99"/>
      <c r="AU619" s="2"/>
      <c r="AW619" s="99"/>
      <c r="AX619" s="99"/>
      <c r="AY619" s="99"/>
    </row>
    <row r="620" spans="2:51" s="3" customFormat="1" x14ac:dyDescent="0.2">
      <c r="B620" s="114" t="s">
        <v>146</v>
      </c>
      <c r="C620" s="115" t="s">
        <v>783</v>
      </c>
      <c r="D620" s="116">
        <v>8000</v>
      </c>
      <c r="E620" s="117" t="s">
        <v>136</v>
      </c>
      <c r="F620" s="118" t="s">
        <v>137</v>
      </c>
      <c r="G620" s="118" t="s">
        <v>138</v>
      </c>
      <c r="H620" s="119" t="s">
        <v>139</v>
      </c>
      <c r="I620" s="145">
        <v>12</v>
      </c>
      <c r="J620" s="120">
        <v>44543</v>
      </c>
      <c r="K620" s="120">
        <v>44543</v>
      </c>
      <c r="L620" s="119" t="s">
        <v>137</v>
      </c>
      <c r="M620" s="121">
        <f t="shared" si="103"/>
        <v>11000</v>
      </c>
      <c r="N620" s="121">
        <f t="shared" si="104"/>
        <v>8000</v>
      </c>
      <c r="O620" s="122" t="str">
        <f t="shared" si="105"/>
        <v>No Yes None 11000 8000</v>
      </c>
      <c r="P620" s="123">
        <f>IF(H620="Casement-slider",16,VLOOKUP(O620,'2. Version 5.0 Criteria'!$B$6:$D$39,3,FALSE))</f>
        <v>3</v>
      </c>
      <c r="Q620" s="124" t="e">
        <f t="shared" si="109"/>
        <v>#N/A</v>
      </c>
      <c r="R620" s="124" t="e">
        <f t="shared" si="109"/>
        <v>#N/A</v>
      </c>
      <c r="S620" s="124">
        <f t="shared" si="109"/>
        <v>12</v>
      </c>
      <c r="T620" s="124" t="e">
        <f t="shared" si="109"/>
        <v>#N/A</v>
      </c>
      <c r="U620" s="124" t="e">
        <f t="shared" si="109"/>
        <v>#N/A</v>
      </c>
      <c r="V620" s="124" t="e">
        <f t="shared" si="109"/>
        <v>#N/A</v>
      </c>
      <c r="W620" s="124" t="e">
        <f t="shared" si="109"/>
        <v>#N/A</v>
      </c>
      <c r="X620" s="124" t="e">
        <f t="shared" si="109"/>
        <v>#N/A</v>
      </c>
      <c r="Y620" s="124" t="e">
        <f t="shared" si="109"/>
        <v>#N/A</v>
      </c>
      <c r="Z620" s="124" t="e">
        <f t="shared" si="109"/>
        <v>#N/A</v>
      </c>
      <c r="AA620" s="124" t="e">
        <f t="shared" si="109"/>
        <v>#N/A</v>
      </c>
      <c r="AB620" s="124" t="e">
        <f t="shared" si="109"/>
        <v>#N/A</v>
      </c>
      <c r="AC620" s="124" t="e">
        <f t="shared" si="109"/>
        <v>#N/A</v>
      </c>
      <c r="AD620" s="124" t="e">
        <f t="shared" si="109"/>
        <v>#N/A</v>
      </c>
      <c r="AE620" s="124" t="e">
        <f t="shared" si="109"/>
        <v>#N/A</v>
      </c>
      <c r="AF620" s="124" t="e">
        <f t="shared" si="109"/>
        <v>#N/A</v>
      </c>
      <c r="AG620" s="124" t="e">
        <f t="shared" si="108"/>
        <v>#N/A</v>
      </c>
      <c r="AH620" s="124" t="e">
        <f t="shared" si="108"/>
        <v>#N/A</v>
      </c>
      <c r="AJ620" s="98"/>
      <c r="AK620" s="99"/>
      <c r="AL620" s="99"/>
      <c r="AM620" s="99"/>
      <c r="AN620" s="99"/>
      <c r="AO620" s="99"/>
      <c r="AP620" s="99"/>
      <c r="AQ620" s="99"/>
      <c r="AR620" s="99"/>
      <c r="AS620" s="99"/>
      <c r="AT620" s="99"/>
      <c r="AU620" s="2"/>
      <c r="AW620" s="99"/>
      <c r="AX620" s="99"/>
      <c r="AY620" s="99"/>
    </row>
    <row r="621" spans="2:51" s="3" customFormat="1" x14ac:dyDescent="0.2">
      <c r="B621" s="114" t="s">
        <v>146</v>
      </c>
      <c r="C621" s="115" t="s">
        <v>784</v>
      </c>
      <c r="D621" s="116">
        <v>8000</v>
      </c>
      <c r="E621" s="117" t="s">
        <v>136</v>
      </c>
      <c r="F621" s="118" t="s">
        <v>137</v>
      </c>
      <c r="G621" s="118" t="s">
        <v>138</v>
      </c>
      <c r="H621" s="119" t="s">
        <v>139</v>
      </c>
      <c r="I621" s="145">
        <v>12</v>
      </c>
      <c r="J621" s="120">
        <v>43739</v>
      </c>
      <c r="K621" s="120">
        <v>43734</v>
      </c>
      <c r="L621" s="119" t="s">
        <v>137</v>
      </c>
      <c r="M621" s="121">
        <f t="shared" si="103"/>
        <v>11000</v>
      </c>
      <c r="N621" s="121">
        <f t="shared" si="104"/>
        <v>8000</v>
      </c>
      <c r="O621" s="122" t="str">
        <f t="shared" si="105"/>
        <v>No Yes None 11000 8000</v>
      </c>
      <c r="P621" s="123">
        <f>IF(H621="Casement-slider",16,VLOOKUP(O621,'2. Version 5.0 Criteria'!$B$6:$D$39,3,FALSE))</f>
        <v>3</v>
      </c>
      <c r="Q621" s="124" t="e">
        <f t="shared" si="109"/>
        <v>#N/A</v>
      </c>
      <c r="R621" s="124" t="e">
        <f t="shared" si="109"/>
        <v>#N/A</v>
      </c>
      <c r="S621" s="124">
        <f t="shared" si="109"/>
        <v>12</v>
      </c>
      <c r="T621" s="124" t="e">
        <f t="shared" si="109"/>
        <v>#N/A</v>
      </c>
      <c r="U621" s="124" t="e">
        <f t="shared" si="109"/>
        <v>#N/A</v>
      </c>
      <c r="V621" s="124" t="e">
        <f t="shared" si="109"/>
        <v>#N/A</v>
      </c>
      <c r="W621" s="124" t="e">
        <f t="shared" si="109"/>
        <v>#N/A</v>
      </c>
      <c r="X621" s="124" t="e">
        <f t="shared" si="109"/>
        <v>#N/A</v>
      </c>
      <c r="Y621" s="124" t="e">
        <f t="shared" si="109"/>
        <v>#N/A</v>
      </c>
      <c r="Z621" s="124" t="e">
        <f t="shared" si="109"/>
        <v>#N/A</v>
      </c>
      <c r="AA621" s="124" t="e">
        <f t="shared" si="109"/>
        <v>#N/A</v>
      </c>
      <c r="AB621" s="124" t="e">
        <f t="shared" si="109"/>
        <v>#N/A</v>
      </c>
      <c r="AC621" s="124" t="e">
        <f t="shared" si="109"/>
        <v>#N/A</v>
      </c>
      <c r="AD621" s="124" t="e">
        <f t="shared" si="109"/>
        <v>#N/A</v>
      </c>
      <c r="AE621" s="124" t="e">
        <f t="shared" si="109"/>
        <v>#N/A</v>
      </c>
      <c r="AF621" s="124" t="e">
        <f t="shared" si="109"/>
        <v>#N/A</v>
      </c>
      <c r="AG621" s="124" t="e">
        <f t="shared" si="108"/>
        <v>#N/A</v>
      </c>
      <c r="AH621" s="124" t="e">
        <f t="shared" si="108"/>
        <v>#N/A</v>
      </c>
      <c r="AJ621" s="98"/>
      <c r="AK621" s="99"/>
      <c r="AL621" s="99"/>
      <c r="AM621" s="99"/>
      <c r="AN621" s="99"/>
      <c r="AO621" s="99"/>
      <c r="AP621" s="99"/>
      <c r="AQ621" s="99"/>
      <c r="AR621" s="99"/>
      <c r="AS621" s="99"/>
      <c r="AT621" s="99"/>
      <c r="AU621" s="2"/>
      <c r="AW621" s="99"/>
      <c r="AX621" s="99"/>
      <c r="AY621" s="99"/>
    </row>
    <row r="622" spans="2:51" s="3" customFormat="1" x14ac:dyDescent="0.2">
      <c r="B622" s="114" t="s">
        <v>146</v>
      </c>
      <c r="C622" s="115" t="s">
        <v>785</v>
      </c>
      <c r="D622" s="116">
        <v>8000</v>
      </c>
      <c r="E622" s="117" t="s">
        <v>136</v>
      </c>
      <c r="F622" s="118" t="s">
        <v>137</v>
      </c>
      <c r="G622" s="118" t="s">
        <v>138</v>
      </c>
      <c r="H622" s="119" t="s">
        <v>139</v>
      </c>
      <c r="I622" s="145">
        <v>12</v>
      </c>
      <c r="J622" s="120">
        <v>43739</v>
      </c>
      <c r="K622" s="120">
        <v>43734</v>
      </c>
      <c r="L622" s="119" t="s">
        <v>137</v>
      </c>
      <c r="M622" s="121">
        <f t="shared" si="103"/>
        <v>11000</v>
      </c>
      <c r="N622" s="121">
        <f t="shared" si="104"/>
        <v>8000</v>
      </c>
      <c r="O622" s="122" t="str">
        <f t="shared" si="105"/>
        <v>No Yes None 11000 8000</v>
      </c>
      <c r="P622" s="123">
        <f>IF(H622="Casement-slider",16,VLOOKUP(O622,'2. Version 5.0 Criteria'!$B$6:$D$39,3,FALSE))</f>
        <v>3</v>
      </c>
      <c r="Q622" s="124" t="e">
        <f t="shared" si="109"/>
        <v>#N/A</v>
      </c>
      <c r="R622" s="124" t="e">
        <f t="shared" si="109"/>
        <v>#N/A</v>
      </c>
      <c r="S622" s="124">
        <f t="shared" si="109"/>
        <v>12</v>
      </c>
      <c r="T622" s="124" t="e">
        <f t="shared" si="109"/>
        <v>#N/A</v>
      </c>
      <c r="U622" s="124" t="e">
        <f t="shared" si="109"/>
        <v>#N/A</v>
      </c>
      <c r="V622" s="124" t="e">
        <f t="shared" si="109"/>
        <v>#N/A</v>
      </c>
      <c r="W622" s="124" t="e">
        <f t="shared" si="109"/>
        <v>#N/A</v>
      </c>
      <c r="X622" s="124" t="e">
        <f t="shared" si="109"/>
        <v>#N/A</v>
      </c>
      <c r="Y622" s="124" t="e">
        <f t="shared" si="109"/>
        <v>#N/A</v>
      </c>
      <c r="Z622" s="124" t="e">
        <f t="shared" si="109"/>
        <v>#N/A</v>
      </c>
      <c r="AA622" s="124" t="e">
        <f t="shared" si="109"/>
        <v>#N/A</v>
      </c>
      <c r="AB622" s="124" t="e">
        <f t="shared" si="109"/>
        <v>#N/A</v>
      </c>
      <c r="AC622" s="124" t="e">
        <f t="shared" si="109"/>
        <v>#N/A</v>
      </c>
      <c r="AD622" s="124" t="e">
        <f t="shared" si="109"/>
        <v>#N/A</v>
      </c>
      <c r="AE622" s="124" t="e">
        <f t="shared" si="109"/>
        <v>#N/A</v>
      </c>
      <c r="AF622" s="124" t="e">
        <f t="shared" si="109"/>
        <v>#N/A</v>
      </c>
      <c r="AG622" s="124" t="e">
        <f t="shared" si="108"/>
        <v>#N/A</v>
      </c>
      <c r="AH622" s="124" t="e">
        <f t="shared" si="108"/>
        <v>#N/A</v>
      </c>
      <c r="AJ622" s="98"/>
      <c r="AK622" s="99"/>
      <c r="AL622" s="99"/>
      <c r="AM622" s="99"/>
      <c r="AN622" s="99"/>
      <c r="AO622" s="99"/>
      <c r="AP622" s="99"/>
      <c r="AQ622" s="99"/>
      <c r="AR622" s="99"/>
      <c r="AS622" s="99"/>
      <c r="AT622" s="99"/>
      <c r="AU622" s="2"/>
      <c r="AW622" s="99"/>
      <c r="AX622" s="99"/>
      <c r="AY622" s="99"/>
    </row>
    <row r="623" spans="2:51" s="3" customFormat="1" x14ac:dyDescent="0.2">
      <c r="B623" s="114" t="s">
        <v>273</v>
      </c>
      <c r="C623" s="115" t="s">
        <v>786</v>
      </c>
      <c r="D623" s="116">
        <v>8000</v>
      </c>
      <c r="E623" s="117" t="s">
        <v>136</v>
      </c>
      <c r="F623" s="118" t="s">
        <v>137</v>
      </c>
      <c r="G623" s="118" t="s">
        <v>138</v>
      </c>
      <c r="H623" s="119" t="s">
        <v>139</v>
      </c>
      <c r="I623" s="145">
        <v>12</v>
      </c>
      <c r="J623" s="120">
        <v>42430</v>
      </c>
      <c r="K623" s="120">
        <v>42439</v>
      </c>
      <c r="L623" s="119" t="s">
        <v>138</v>
      </c>
      <c r="M623" s="121">
        <f t="shared" si="103"/>
        <v>11000</v>
      </c>
      <c r="N623" s="121">
        <f t="shared" si="104"/>
        <v>8000</v>
      </c>
      <c r="O623" s="122" t="str">
        <f t="shared" si="105"/>
        <v>No Yes None 11000 8000</v>
      </c>
      <c r="P623" s="123">
        <f>IF(H623="Casement-slider",16,VLOOKUP(O623,'2. Version 5.0 Criteria'!$B$6:$D$39,3,FALSE))</f>
        <v>3</v>
      </c>
      <c r="Q623" s="124" t="e">
        <f t="shared" si="109"/>
        <v>#N/A</v>
      </c>
      <c r="R623" s="124" t="e">
        <f t="shared" si="109"/>
        <v>#N/A</v>
      </c>
      <c r="S623" s="124">
        <f t="shared" si="109"/>
        <v>12</v>
      </c>
      <c r="T623" s="124" t="e">
        <f t="shared" si="109"/>
        <v>#N/A</v>
      </c>
      <c r="U623" s="124" t="e">
        <f t="shared" si="109"/>
        <v>#N/A</v>
      </c>
      <c r="V623" s="124" t="e">
        <f t="shared" si="109"/>
        <v>#N/A</v>
      </c>
      <c r="W623" s="124" t="e">
        <f t="shared" si="109"/>
        <v>#N/A</v>
      </c>
      <c r="X623" s="124" t="e">
        <f t="shared" si="109"/>
        <v>#N/A</v>
      </c>
      <c r="Y623" s="124" t="e">
        <f t="shared" si="109"/>
        <v>#N/A</v>
      </c>
      <c r="Z623" s="124" t="e">
        <f t="shared" si="109"/>
        <v>#N/A</v>
      </c>
      <c r="AA623" s="124" t="e">
        <f t="shared" si="109"/>
        <v>#N/A</v>
      </c>
      <c r="AB623" s="124" t="e">
        <f t="shared" si="109"/>
        <v>#N/A</v>
      </c>
      <c r="AC623" s="124" t="e">
        <f t="shared" si="109"/>
        <v>#N/A</v>
      </c>
      <c r="AD623" s="124" t="e">
        <f t="shared" si="109"/>
        <v>#N/A</v>
      </c>
      <c r="AE623" s="124" t="e">
        <f t="shared" si="109"/>
        <v>#N/A</v>
      </c>
      <c r="AF623" s="124" t="e">
        <f t="shared" si="109"/>
        <v>#N/A</v>
      </c>
      <c r="AG623" s="124" t="e">
        <f t="shared" si="108"/>
        <v>#N/A</v>
      </c>
      <c r="AH623" s="124" t="e">
        <f t="shared" si="108"/>
        <v>#N/A</v>
      </c>
      <c r="AJ623" s="98"/>
      <c r="AK623" s="99"/>
      <c r="AL623" s="99"/>
      <c r="AM623" s="99"/>
      <c r="AN623" s="99"/>
      <c r="AO623" s="99"/>
      <c r="AP623" s="99"/>
      <c r="AQ623" s="99"/>
      <c r="AR623" s="99"/>
      <c r="AS623" s="99"/>
      <c r="AT623" s="99"/>
      <c r="AU623" s="2"/>
      <c r="AW623" s="99"/>
      <c r="AX623" s="99"/>
      <c r="AY623" s="99"/>
    </row>
    <row r="624" spans="2:51" s="3" customFormat="1" x14ac:dyDescent="0.2">
      <c r="B624" s="114" t="s">
        <v>273</v>
      </c>
      <c r="C624" s="115" t="s">
        <v>787</v>
      </c>
      <c r="D624" s="116">
        <v>8000</v>
      </c>
      <c r="E624" s="117" t="s">
        <v>136</v>
      </c>
      <c r="F624" s="118" t="s">
        <v>137</v>
      </c>
      <c r="G624" s="118" t="s">
        <v>138</v>
      </c>
      <c r="H624" s="119" t="s">
        <v>139</v>
      </c>
      <c r="I624" s="145">
        <v>12</v>
      </c>
      <c r="J624" s="120">
        <v>43739</v>
      </c>
      <c r="K624" s="120">
        <v>43734</v>
      </c>
      <c r="L624" s="119" t="s">
        <v>137</v>
      </c>
      <c r="M624" s="121">
        <f t="shared" si="103"/>
        <v>11000</v>
      </c>
      <c r="N624" s="121">
        <f t="shared" si="104"/>
        <v>8000</v>
      </c>
      <c r="O624" s="122" t="str">
        <f t="shared" si="105"/>
        <v>No Yes None 11000 8000</v>
      </c>
      <c r="P624" s="123">
        <f>IF(H624="Casement-slider",16,VLOOKUP(O624,'2. Version 5.0 Criteria'!$B$6:$D$39,3,FALSE))</f>
        <v>3</v>
      </c>
      <c r="Q624" s="124" t="e">
        <f t="shared" si="109"/>
        <v>#N/A</v>
      </c>
      <c r="R624" s="124" t="e">
        <f t="shared" si="109"/>
        <v>#N/A</v>
      </c>
      <c r="S624" s="124">
        <f t="shared" si="109"/>
        <v>12</v>
      </c>
      <c r="T624" s="124" t="e">
        <f t="shared" si="109"/>
        <v>#N/A</v>
      </c>
      <c r="U624" s="124" t="e">
        <f t="shared" si="109"/>
        <v>#N/A</v>
      </c>
      <c r="V624" s="124" t="e">
        <f t="shared" si="109"/>
        <v>#N/A</v>
      </c>
      <c r="W624" s="124" t="e">
        <f t="shared" si="109"/>
        <v>#N/A</v>
      </c>
      <c r="X624" s="124" t="e">
        <f t="shared" si="109"/>
        <v>#N/A</v>
      </c>
      <c r="Y624" s="124" t="e">
        <f t="shared" si="109"/>
        <v>#N/A</v>
      </c>
      <c r="Z624" s="124" t="e">
        <f t="shared" si="109"/>
        <v>#N/A</v>
      </c>
      <c r="AA624" s="124" t="e">
        <f t="shared" si="109"/>
        <v>#N/A</v>
      </c>
      <c r="AB624" s="124" t="e">
        <f t="shared" si="109"/>
        <v>#N/A</v>
      </c>
      <c r="AC624" s="124" t="e">
        <f t="shared" si="109"/>
        <v>#N/A</v>
      </c>
      <c r="AD624" s="124" t="e">
        <f t="shared" si="109"/>
        <v>#N/A</v>
      </c>
      <c r="AE624" s="124" t="e">
        <f t="shared" si="109"/>
        <v>#N/A</v>
      </c>
      <c r="AF624" s="124" t="e">
        <f t="shared" ref="AF624:AH639" si="110">IF($P624=AF$3, $I624, NA())</f>
        <v>#N/A</v>
      </c>
      <c r="AG624" s="124" t="e">
        <f t="shared" si="110"/>
        <v>#N/A</v>
      </c>
      <c r="AH624" s="124" t="e">
        <f t="shared" si="110"/>
        <v>#N/A</v>
      </c>
      <c r="AJ624" s="98"/>
      <c r="AK624" s="99"/>
      <c r="AL624" s="99"/>
      <c r="AM624" s="99"/>
      <c r="AN624" s="99"/>
      <c r="AO624" s="99"/>
      <c r="AP624" s="99"/>
      <c r="AQ624" s="99"/>
      <c r="AR624" s="99"/>
      <c r="AS624" s="99"/>
      <c r="AT624" s="99"/>
      <c r="AU624" s="2"/>
      <c r="AW624" s="99"/>
      <c r="AX624" s="99"/>
      <c r="AY624" s="99"/>
    </row>
    <row r="625" spans="2:51" s="3" customFormat="1" x14ac:dyDescent="0.2">
      <c r="B625" s="114" t="s">
        <v>178</v>
      </c>
      <c r="C625" s="115" t="s">
        <v>788</v>
      </c>
      <c r="D625" s="116">
        <v>8000</v>
      </c>
      <c r="E625" s="117" t="s">
        <v>136</v>
      </c>
      <c r="F625" s="118" t="s">
        <v>137</v>
      </c>
      <c r="G625" s="118" t="s">
        <v>138</v>
      </c>
      <c r="H625" s="119" t="s">
        <v>139</v>
      </c>
      <c r="I625" s="145">
        <v>12</v>
      </c>
      <c r="J625" s="120">
        <v>42758</v>
      </c>
      <c r="K625" s="120">
        <v>42761</v>
      </c>
      <c r="L625" s="119" t="s">
        <v>138</v>
      </c>
      <c r="M625" s="121">
        <f t="shared" si="103"/>
        <v>11000</v>
      </c>
      <c r="N625" s="121">
        <f t="shared" si="104"/>
        <v>8000</v>
      </c>
      <c r="O625" s="122" t="str">
        <f t="shared" si="105"/>
        <v>No Yes None 11000 8000</v>
      </c>
      <c r="P625" s="123">
        <f>IF(H625="Casement-slider",16,VLOOKUP(O625,'2. Version 5.0 Criteria'!$B$6:$D$39,3,FALSE))</f>
        <v>3</v>
      </c>
      <c r="Q625" s="124" t="e">
        <f t="shared" ref="Q625:AF640" si="111">IF($P625=Q$3, $I625, NA())</f>
        <v>#N/A</v>
      </c>
      <c r="R625" s="124" t="e">
        <f t="shared" si="111"/>
        <v>#N/A</v>
      </c>
      <c r="S625" s="124">
        <f t="shared" si="111"/>
        <v>12</v>
      </c>
      <c r="T625" s="124" t="e">
        <f t="shared" si="111"/>
        <v>#N/A</v>
      </c>
      <c r="U625" s="124" t="e">
        <f t="shared" si="111"/>
        <v>#N/A</v>
      </c>
      <c r="V625" s="124" t="e">
        <f t="shared" si="111"/>
        <v>#N/A</v>
      </c>
      <c r="W625" s="124" t="e">
        <f t="shared" si="111"/>
        <v>#N/A</v>
      </c>
      <c r="X625" s="124" t="e">
        <f t="shared" si="111"/>
        <v>#N/A</v>
      </c>
      <c r="Y625" s="124" t="e">
        <f t="shared" si="111"/>
        <v>#N/A</v>
      </c>
      <c r="Z625" s="124" t="e">
        <f t="shared" si="111"/>
        <v>#N/A</v>
      </c>
      <c r="AA625" s="124" t="e">
        <f t="shared" si="111"/>
        <v>#N/A</v>
      </c>
      <c r="AB625" s="124" t="e">
        <f t="shared" si="111"/>
        <v>#N/A</v>
      </c>
      <c r="AC625" s="124" t="e">
        <f t="shared" si="111"/>
        <v>#N/A</v>
      </c>
      <c r="AD625" s="124" t="e">
        <f t="shared" si="111"/>
        <v>#N/A</v>
      </c>
      <c r="AE625" s="124" t="e">
        <f t="shared" si="111"/>
        <v>#N/A</v>
      </c>
      <c r="AF625" s="124" t="e">
        <f t="shared" si="111"/>
        <v>#N/A</v>
      </c>
      <c r="AG625" s="124" t="e">
        <f t="shared" si="110"/>
        <v>#N/A</v>
      </c>
      <c r="AH625" s="124" t="e">
        <f t="shared" si="110"/>
        <v>#N/A</v>
      </c>
      <c r="AJ625" s="98"/>
      <c r="AK625" s="99"/>
      <c r="AL625" s="99"/>
      <c r="AM625" s="99"/>
      <c r="AN625" s="99"/>
      <c r="AO625" s="99"/>
      <c r="AP625" s="99"/>
      <c r="AQ625" s="99"/>
      <c r="AR625" s="99"/>
      <c r="AS625" s="99"/>
      <c r="AT625" s="99"/>
      <c r="AU625" s="2"/>
      <c r="AW625" s="99"/>
      <c r="AX625" s="99"/>
      <c r="AY625" s="99"/>
    </row>
    <row r="626" spans="2:51" s="3" customFormat="1" x14ac:dyDescent="0.2">
      <c r="B626" s="114" t="s">
        <v>178</v>
      </c>
      <c r="C626" s="115" t="s">
        <v>789</v>
      </c>
      <c r="D626" s="116">
        <v>8000</v>
      </c>
      <c r="E626" s="117" t="s">
        <v>136</v>
      </c>
      <c r="F626" s="118" t="s">
        <v>137</v>
      </c>
      <c r="G626" s="118" t="s">
        <v>138</v>
      </c>
      <c r="H626" s="119" t="s">
        <v>139</v>
      </c>
      <c r="I626" s="145">
        <v>12</v>
      </c>
      <c r="J626" s="120">
        <v>43048</v>
      </c>
      <c r="K626" s="120">
        <v>43048</v>
      </c>
      <c r="L626" s="119" t="s">
        <v>137</v>
      </c>
      <c r="M626" s="121">
        <f t="shared" si="103"/>
        <v>11000</v>
      </c>
      <c r="N626" s="121">
        <f t="shared" si="104"/>
        <v>8000</v>
      </c>
      <c r="O626" s="122" t="str">
        <f t="shared" si="105"/>
        <v>No Yes None 11000 8000</v>
      </c>
      <c r="P626" s="123">
        <f>IF(H626="Casement-slider",16,VLOOKUP(O626,'2. Version 5.0 Criteria'!$B$6:$D$39,3,FALSE))</f>
        <v>3</v>
      </c>
      <c r="Q626" s="124" t="e">
        <f t="shared" si="111"/>
        <v>#N/A</v>
      </c>
      <c r="R626" s="124" t="e">
        <f t="shared" si="111"/>
        <v>#N/A</v>
      </c>
      <c r="S626" s="124">
        <f t="shared" si="111"/>
        <v>12</v>
      </c>
      <c r="T626" s="124" t="e">
        <f t="shared" si="111"/>
        <v>#N/A</v>
      </c>
      <c r="U626" s="124" t="e">
        <f t="shared" si="111"/>
        <v>#N/A</v>
      </c>
      <c r="V626" s="124" t="e">
        <f t="shared" si="111"/>
        <v>#N/A</v>
      </c>
      <c r="W626" s="124" t="e">
        <f t="shared" si="111"/>
        <v>#N/A</v>
      </c>
      <c r="X626" s="124" t="e">
        <f t="shared" si="111"/>
        <v>#N/A</v>
      </c>
      <c r="Y626" s="124" t="e">
        <f t="shared" si="111"/>
        <v>#N/A</v>
      </c>
      <c r="Z626" s="124" t="e">
        <f t="shared" si="111"/>
        <v>#N/A</v>
      </c>
      <c r="AA626" s="124" t="e">
        <f t="shared" si="111"/>
        <v>#N/A</v>
      </c>
      <c r="AB626" s="124" t="e">
        <f t="shared" si="111"/>
        <v>#N/A</v>
      </c>
      <c r="AC626" s="124" t="e">
        <f t="shared" si="111"/>
        <v>#N/A</v>
      </c>
      <c r="AD626" s="124" t="e">
        <f t="shared" si="111"/>
        <v>#N/A</v>
      </c>
      <c r="AE626" s="124" t="e">
        <f t="shared" si="111"/>
        <v>#N/A</v>
      </c>
      <c r="AF626" s="124" t="e">
        <f t="shared" si="111"/>
        <v>#N/A</v>
      </c>
      <c r="AG626" s="124" t="e">
        <f t="shared" si="110"/>
        <v>#N/A</v>
      </c>
      <c r="AH626" s="124" t="e">
        <f t="shared" si="110"/>
        <v>#N/A</v>
      </c>
      <c r="AJ626" s="98"/>
      <c r="AK626" s="99"/>
      <c r="AL626" s="99"/>
      <c r="AM626" s="99"/>
      <c r="AN626" s="99"/>
      <c r="AO626" s="99"/>
      <c r="AP626" s="99"/>
      <c r="AQ626" s="99"/>
      <c r="AR626" s="99"/>
      <c r="AS626" s="99"/>
      <c r="AT626" s="99"/>
      <c r="AU626" s="2"/>
      <c r="AW626" s="99"/>
      <c r="AX626" s="99"/>
      <c r="AY626" s="99"/>
    </row>
    <row r="627" spans="2:51" s="3" customFormat="1" x14ac:dyDescent="0.2">
      <c r="B627" s="114" t="s">
        <v>178</v>
      </c>
      <c r="C627" s="115" t="s">
        <v>790</v>
      </c>
      <c r="D627" s="116">
        <v>8000</v>
      </c>
      <c r="E627" s="117" t="s">
        <v>136</v>
      </c>
      <c r="F627" s="118" t="s">
        <v>137</v>
      </c>
      <c r="G627" s="118" t="s">
        <v>138</v>
      </c>
      <c r="H627" s="119" t="s">
        <v>139</v>
      </c>
      <c r="I627" s="145">
        <v>12</v>
      </c>
      <c r="J627" s="120">
        <v>43048</v>
      </c>
      <c r="K627" s="120">
        <v>43048</v>
      </c>
      <c r="L627" s="119" t="s">
        <v>137</v>
      </c>
      <c r="M627" s="121">
        <f t="shared" si="103"/>
        <v>11000</v>
      </c>
      <c r="N627" s="121">
        <f t="shared" si="104"/>
        <v>8000</v>
      </c>
      <c r="O627" s="122" t="str">
        <f t="shared" si="105"/>
        <v>No Yes None 11000 8000</v>
      </c>
      <c r="P627" s="123">
        <f>IF(H627="Casement-slider",16,VLOOKUP(O627,'2. Version 5.0 Criteria'!$B$6:$D$39,3,FALSE))</f>
        <v>3</v>
      </c>
      <c r="Q627" s="124" t="e">
        <f t="shared" si="111"/>
        <v>#N/A</v>
      </c>
      <c r="R627" s="124" t="e">
        <f t="shared" si="111"/>
        <v>#N/A</v>
      </c>
      <c r="S627" s="124">
        <f t="shared" si="111"/>
        <v>12</v>
      </c>
      <c r="T627" s="124" t="e">
        <f t="shared" si="111"/>
        <v>#N/A</v>
      </c>
      <c r="U627" s="124" t="e">
        <f t="shared" si="111"/>
        <v>#N/A</v>
      </c>
      <c r="V627" s="124" t="e">
        <f t="shared" si="111"/>
        <v>#N/A</v>
      </c>
      <c r="W627" s="124" t="e">
        <f t="shared" si="111"/>
        <v>#N/A</v>
      </c>
      <c r="X627" s="124" t="e">
        <f t="shared" si="111"/>
        <v>#N/A</v>
      </c>
      <c r="Y627" s="124" t="e">
        <f t="shared" si="111"/>
        <v>#N/A</v>
      </c>
      <c r="Z627" s="124" t="e">
        <f t="shared" si="111"/>
        <v>#N/A</v>
      </c>
      <c r="AA627" s="124" t="e">
        <f t="shared" si="111"/>
        <v>#N/A</v>
      </c>
      <c r="AB627" s="124" t="e">
        <f t="shared" si="111"/>
        <v>#N/A</v>
      </c>
      <c r="AC627" s="124" t="e">
        <f t="shared" si="111"/>
        <v>#N/A</v>
      </c>
      <c r="AD627" s="124" t="e">
        <f t="shared" si="111"/>
        <v>#N/A</v>
      </c>
      <c r="AE627" s="124" t="e">
        <f t="shared" si="111"/>
        <v>#N/A</v>
      </c>
      <c r="AF627" s="124" t="e">
        <f t="shared" si="111"/>
        <v>#N/A</v>
      </c>
      <c r="AG627" s="124" t="e">
        <f t="shared" si="110"/>
        <v>#N/A</v>
      </c>
      <c r="AH627" s="124" t="e">
        <f t="shared" si="110"/>
        <v>#N/A</v>
      </c>
      <c r="AJ627" s="98"/>
      <c r="AK627" s="99"/>
      <c r="AL627" s="99"/>
      <c r="AM627" s="99"/>
      <c r="AN627" s="99"/>
      <c r="AO627" s="99"/>
      <c r="AP627" s="99"/>
      <c r="AQ627" s="99"/>
      <c r="AR627" s="99"/>
      <c r="AS627" s="99"/>
      <c r="AT627" s="99"/>
      <c r="AU627" s="2"/>
      <c r="AW627" s="99"/>
      <c r="AX627" s="99"/>
      <c r="AY627" s="99"/>
    </row>
    <row r="628" spans="2:51" s="3" customFormat="1" x14ac:dyDescent="0.2">
      <c r="B628" s="114" t="s">
        <v>178</v>
      </c>
      <c r="C628" s="115" t="s">
        <v>791</v>
      </c>
      <c r="D628" s="116">
        <v>8000</v>
      </c>
      <c r="E628" s="117" t="s">
        <v>136</v>
      </c>
      <c r="F628" s="118" t="s">
        <v>137</v>
      </c>
      <c r="G628" s="118" t="s">
        <v>138</v>
      </c>
      <c r="H628" s="119" t="s">
        <v>139</v>
      </c>
      <c r="I628" s="145">
        <v>12</v>
      </c>
      <c r="J628" s="120">
        <v>42758</v>
      </c>
      <c r="K628" s="120">
        <v>42760</v>
      </c>
      <c r="L628" s="119" t="s">
        <v>137</v>
      </c>
      <c r="M628" s="121">
        <f t="shared" si="103"/>
        <v>11000</v>
      </c>
      <c r="N628" s="121">
        <f t="shared" si="104"/>
        <v>8000</v>
      </c>
      <c r="O628" s="122" t="str">
        <f t="shared" si="105"/>
        <v>No Yes None 11000 8000</v>
      </c>
      <c r="P628" s="123">
        <f>IF(H628="Casement-slider",16,VLOOKUP(O628,'2. Version 5.0 Criteria'!$B$6:$D$39,3,FALSE))</f>
        <v>3</v>
      </c>
      <c r="Q628" s="124" t="e">
        <f t="shared" si="111"/>
        <v>#N/A</v>
      </c>
      <c r="R628" s="124" t="e">
        <f t="shared" si="111"/>
        <v>#N/A</v>
      </c>
      <c r="S628" s="124">
        <f t="shared" si="111"/>
        <v>12</v>
      </c>
      <c r="T628" s="124" t="e">
        <f t="shared" si="111"/>
        <v>#N/A</v>
      </c>
      <c r="U628" s="124" t="e">
        <f t="shared" si="111"/>
        <v>#N/A</v>
      </c>
      <c r="V628" s="124" t="e">
        <f t="shared" si="111"/>
        <v>#N/A</v>
      </c>
      <c r="W628" s="124" t="e">
        <f t="shared" si="111"/>
        <v>#N/A</v>
      </c>
      <c r="X628" s="124" t="e">
        <f t="shared" si="111"/>
        <v>#N/A</v>
      </c>
      <c r="Y628" s="124" t="e">
        <f t="shared" si="111"/>
        <v>#N/A</v>
      </c>
      <c r="Z628" s="124" t="e">
        <f t="shared" si="111"/>
        <v>#N/A</v>
      </c>
      <c r="AA628" s="124" t="e">
        <f t="shared" si="111"/>
        <v>#N/A</v>
      </c>
      <c r="AB628" s="124" t="e">
        <f t="shared" si="111"/>
        <v>#N/A</v>
      </c>
      <c r="AC628" s="124" t="e">
        <f t="shared" si="111"/>
        <v>#N/A</v>
      </c>
      <c r="AD628" s="124" t="e">
        <f t="shared" si="111"/>
        <v>#N/A</v>
      </c>
      <c r="AE628" s="124" t="e">
        <f t="shared" si="111"/>
        <v>#N/A</v>
      </c>
      <c r="AF628" s="124" t="e">
        <f t="shared" si="111"/>
        <v>#N/A</v>
      </c>
      <c r="AG628" s="124" t="e">
        <f t="shared" si="110"/>
        <v>#N/A</v>
      </c>
      <c r="AH628" s="124" t="e">
        <f t="shared" si="110"/>
        <v>#N/A</v>
      </c>
      <c r="AJ628" s="98"/>
      <c r="AK628" s="99"/>
      <c r="AL628" s="99"/>
      <c r="AM628" s="99"/>
      <c r="AN628" s="99"/>
      <c r="AO628" s="99"/>
      <c r="AP628" s="99"/>
      <c r="AQ628" s="99"/>
      <c r="AR628" s="99"/>
      <c r="AS628" s="99"/>
      <c r="AT628" s="99"/>
      <c r="AU628" s="2"/>
      <c r="AW628" s="99"/>
      <c r="AX628" s="99"/>
      <c r="AY628" s="99"/>
    </row>
    <row r="629" spans="2:51" s="3" customFormat="1" x14ac:dyDescent="0.2">
      <c r="B629" s="114" t="s">
        <v>178</v>
      </c>
      <c r="C629" s="115" t="s">
        <v>792</v>
      </c>
      <c r="D629" s="116">
        <v>8000</v>
      </c>
      <c r="E629" s="117" t="s">
        <v>136</v>
      </c>
      <c r="F629" s="118" t="s">
        <v>137</v>
      </c>
      <c r="G629" s="118" t="s">
        <v>138</v>
      </c>
      <c r="H629" s="119" t="s">
        <v>139</v>
      </c>
      <c r="I629" s="145">
        <v>12</v>
      </c>
      <c r="J629" s="120">
        <v>42378</v>
      </c>
      <c r="K629" s="120">
        <v>42754</v>
      </c>
      <c r="L629" s="119" t="s">
        <v>137</v>
      </c>
      <c r="M629" s="121">
        <f t="shared" si="103"/>
        <v>11000</v>
      </c>
      <c r="N629" s="121">
        <f t="shared" si="104"/>
        <v>8000</v>
      </c>
      <c r="O629" s="122" t="str">
        <f t="shared" si="105"/>
        <v>No Yes None 11000 8000</v>
      </c>
      <c r="P629" s="123">
        <f>IF(H629="Casement-slider",16,VLOOKUP(O629,'2. Version 5.0 Criteria'!$B$6:$D$39,3,FALSE))</f>
        <v>3</v>
      </c>
      <c r="Q629" s="124" t="e">
        <f t="shared" si="111"/>
        <v>#N/A</v>
      </c>
      <c r="R629" s="124" t="e">
        <f t="shared" si="111"/>
        <v>#N/A</v>
      </c>
      <c r="S629" s="124">
        <f t="shared" si="111"/>
        <v>12</v>
      </c>
      <c r="T629" s="124" t="e">
        <f t="shared" si="111"/>
        <v>#N/A</v>
      </c>
      <c r="U629" s="124" t="e">
        <f t="shared" si="111"/>
        <v>#N/A</v>
      </c>
      <c r="V629" s="124" t="e">
        <f t="shared" si="111"/>
        <v>#N/A</v>
      </c>
      <c r="W629" s="124" t="e">
        <f t="shared" si="111"/>
        <v>#N/A</v>
      </c>
      <c r="X629" s="124" t="e">
        <f t="shared" si="111"/>
        <v>#N/A</v>
      </c>
      <c r="Y629" s="124" t="e">
        <f t="shared" si="111"/>
        <v>#N/A</v>
      </c>
      <c r="Z629" s="124" t="e">
        <f t="shared" si="111"/>
        <v>#N/A</v>
      </c>
      <c r="AA629" s="124" t="e">
        <f t="shared" si="111"/>
        <v>#N/A</v>
      </c>
      <c r="AB629" s="124" t="e">
        <f t="shared" si="111"/>
        <v>#N/A</v>
      </c>
      <c r="AC629" s="124" t="e">
        <f t="shared" si="111"/>
        <v>#N/A</v>
      </c>
      <c r="AD629" s="124" t="e">
        <f t="shared" si="111"/>
        <v>#N/A</v>
      </c>
      <c r="AE629" s="124" t="e">
        <f t="shared" si="111"/>
        <v>#N/A</v>
      </c>
      <c r="AF629" s="124" t="e">
        <f t="shared" si="111"/>
        <v>#N/A</v>
      </c>
      <c r="AG629" s="124" t="e">
        <f t="shared" si="110"/>
        <v>#N/A</v>
      </c>
      <c r="AH629" s="124" t="e">
        <f t="shared" si="110"/>
        <v>#N/A</v>
      </c>
      <c r="AJ629" s="98"/>
      <c r="AK629" s="99"/>
      <c r="AL629" s="99"/>
      <c r="AM629" s="99"/>
      <c r="AN629" s="99"/>
      <c r="AO629" s="99"/>
      <c r="AP629" s="99"/>
      <c r="AQ629" s="99"/>
      <c r="AR629" s="99"/>
      <c r="AS629" s="99"/>
      <c r="AT629" s="99"/>
      <c r="AU629" s="2"/>
      <c r="AW629" s="99"/>
      <c r="AX629" s="99"/>
      <c r="AY629" s="99"/>
    </row>
    <row r="630" spans="2:51" s="3" customFormat="1" x14ac:dyDescent="0.2">
      <c r="B630" s="114" t="s">
        <v>134</v>
      </c>
      <c r="C630" s="115" t="s">
        <v>793</v>
      </c>
      <c r="D630" s="116">
        <v>8000</v>
      </c>
      <c r="E630" s="117" t="s">
        <v>136</v>
      </c>
      <c r="F630" s="118" t="s">
        <v>137</v>
      </c>
      <c r="G630" s="118" t="s">
        <v>138</v>
      </c>
      <c r="H630" s="119" t="s">
        <v>139</v>
      </c>
      <c r="I630" s="145">
        <v>12</v>
      </c>
      <c r="J630" s="120">
        <v>44105</v>
      </c>
      <c r="K630" s="120">
        <v>44154</v>
      </c>
      <c r="L630" s="119" t="s">
        <v>138</v>
      </c>
      <c r="M630" s="121">
        <f t="shared" si="103"/>
        <v>11000</v>
      </c>
      <c r="N630" s="121">
        <f t="shared" si="104"/>
        <v>8000</v>
      </c>
      <c r="O630" s="122" t="str">
        <f t="shared" si="105"/>
        <v>No Yes None 11000 8000</v>
      </c>
      <c r="P630" s="123">
        <f>IF(H630="Casement-slider",16,VLOOKUP(O630,'2. Version 5.0 Criteria'!$B$6:$D$39,3,FALSE))</f>
        <v>3</v>
      </c>
      <c r="Q630" s="124" t="e">
        <f t="shared" si="111"/>
        <v>#N/A</v>
      </c>
      <c r="R630" s="124" t="e">
        <f t="shared" si="111"/>
        <v>#N/A</v>
      </c>
      <c r="S630" s="124">
        <f t="shared" si="111"/>
        <v>12</v>
      </c>
      <c r="T630" s="124" t="e">
        <f t="shared" si="111"/>
        <v>#N/A</v>
      </c>
      <c r="U630" s="124" t="e">
        <f t="shared" si="111"/>
        <v>#N/A</v>
      </c>
      <c r="V630" s="124" t="e">
        <f t="shared" si="111"/>
        <v>#N/A</v>
      </c>
      <c r="W630" s="124" t="e">
        <f t="shared" si="111"/>
        <v>#N/A</v>
      </c>
      <c r="X630" s="124" t="e">
        <f t="shared" si="111"/>
        <v>#N/A</v>
      </c>
      <c r="Y630" s="124" t="e">
        <f t="shared" si="111"/>
        <v>#N/A</v>
      </c>
      <c r="Z630" s="124" t="e">
        <f t="shared" si="111"/>
        <v>#N/A</v>
      </c>
      <c r="AA630" s="124" t="e">
        <f t="shared" si="111"/>
        <v>#N/A</v>
      </c>
      <c r="AB630" s="124" t="e">
        <f t="shared" si="111"/>
        <v>#N/A</v>
      </c>
      <c r="AC630" s="124" t="e">
        <f t="shared" si="111"/>
        <v>#N/A</v>
      </c>
      <c r="AD630" s="124" t="e">
        <f t="shared" si="111"/>
        <v>#N/A</v>
      </c>
      <c r="AE630" s="124" t="e">
        <f t="shared" si="111"/>
        <v>#N/A</v>
      </c>
      <c r="AF630" s="124" t="e">
        <f t="shared" si="111"/>
        <v>#N/A</v>
      </c>
      <c r="AG630" s="124" t="e">
        <f t="shared" si="110"/>
        <v>#N/A</v>
      </c>
      <c r="AH630" s="124" t="e">
        <f t="shared" si="110"/>
        <v>#N/A</v>
      </c>
      <c r="AJ630" s="98"/>
      <c r="AK630" s="99"/>
      <c r="AL630" s="99"/>
      <c r="AM630" s="99"/>
      <c r="AN630" s="99"/>
      <c r="AO630" s="99"/>
      <c r="AP630" s="99"/>
      <c r="AQ630" s="99"/>
      <c r="AR630" s="99"/>
      <c r="AS630" s="99"/>
      <c r="AT630" s="99"/>
      <c r="AU630" s="2"/>
      <c r="AW630" s="99"/>
      <c r="AX630" s="99"/>
      <c r="AY630" s="99"/>
    </row>
    <row r="631" spans="2:51" s="3" customFormat="1" x14ac:dyDescent="0.2">
      <c r="B631" s="114" t="s">
        <v>134</v>
      </c>
      <c r="C631" s="115" t="s">
        <v>794</v>
      </c>
      <c r="D631" s="116">
        <v>8000</v>
      </c>
      <c r="E631" s="117" t="s">
        <v>136</v>
      </c>
      <c r="F631" s="118" t="s">
        <v>137</v>
      </c>
      <c r="G631" s="118" t="s">
        <v>138</v>
      </c>
      <c r="H631" s="119" t="s">
        <v>139</v>
      </c>
      <c r="I631" s="145">
        <v>12</v>
      </c>
      <c r="J631" s="120">
        <v>44256</v>
      </c>
      <c r="K631" s="120">
        <v>44259</v>
      </c>
      <c r="L631" s="119" t="s">
        <v>137</v>
      </c>
      <c r="M631" s="121">
        <f t="shared" si="103"/>
        <v>11000</v>
      </c>
      <c r="N631" s="121">
        <f t="shared" si="104"/>
        <v>8000</v>
      </c>
      <c r="O631" s="122" t="str">
        <f t="shared" si="105"/>
        <v>No Yes None 11000 8000</v>
      </c>
      <c r="P631" s="123">
        <f>IF(H631="Casement-slider",16,VLOOKUP(O631,'2. Version 5.0 Criteria'!$B$6:$D$39,3,FALSE))</f>
        <v>3</v>
      </c>
      <c r="Q631" s="124" t="e">
        <f t="shared" si="111"/>
        <v>#N/A</v>
      </c>
      <c r="R631" s="124" t="e">
        <f t="shared" si="111"/>
        <v>#N/A</v>
      </c>
      <c r="S631" s="124">
        <f t="shared" si="111"/>
        <v>12</v>
      </c>
      <c r="T631" s="124" t="e">
        <f t="shared" si="111"/>
        <v>#N/A</v>
      </c>
      <c r="U631" s="124" t="e">
        <f t="shared" si="111"/>
        <v>#N/A</v>
      </c>
      <c r="V631" s="124" t="e">
        <f t="shared" si="111"/>
        <v>#N/A</v>
      </c>
      <c r="W631" s="124" t="e">
        <f t="shared" si="111"/>
        <v>#N/A</v>
      </c>
      <c r="X631" s="124" t="e">
        <f t="shared" si="111"/>
        <v>#N/A</v>
      </c>
      <c r="Y631" s="124" t="e">
        <f t="shared" si="111"/>
        <v>#N/A</v>
      </c>
      <c r="Z631" s="124" t="e">
        <f t="shared" si="111"/>
        <v>#N/A</v>
      </c>
      <c r="AA631" s="124" t="e">
        <f t="shared" si="111"/>
        <v>#N/A</v>
      </c>
      <c r="AB631" s="124" t="e">
        <f t="shared" si="111"/>
        <v>#N/A</v>
      </c>
      <c r="AC631" s="124" t="e">
        <f t="shared" si="111"/>
        <v>#N/A</v>
      </c>
      <c r="AD631" s="124" t="e">
        <f t="shared" si="111"/>
        <v>#N/A</v>
      </c>
      <c r="AE631" s="124" t="e">
        <f t="shared" si="111"/>
        <v>#N/A</v>
      </c>
      <c r="AF631" s="124" t="e">
        <f t="shared" si="111"/>
        <v>#N/A</v>
      </c>
      <c r="AG631" s="124" t="e">
        <f t="shared" si="110"/>
        <v>#N/A</v>
      </c>
      <c r="AH631" s="124" t="e">
        <f t="shared" si="110"/>
        <v>#N/A</v>
      </c>
      <c r="AJ631" s="98"/>
      <c r="AK631" s="99"/>
      <c r="AL631" s="99"/>
      <c r="AM631" s="99"/>
      <c r="AN631" s="99"/>
      <c r="AO631" s="99"/>
      <c r="AP631" s="99"/>
      <c r="AQ631" s="99"/>
      <c r="AR631" s="99"/>
      <c r="AS631" s="99"/>
      <c r="AT631" s="99"/>
      <c r="AU631" s="2"/>
      <c r="AW631" s="99"/>
      <c r="AX631" s="99"/>
      <c r="AY631" s="99"/>
    </row>
    <row r="632" spans="2:51" s="3" customFormat="1" x14ac:dyDescent="0.2">
      <c r="B632" s="114" t="s">
        <v>134</v>
      </c>
      <c r="C632" s="115" t="s">
        <v>795</v>
      </c>
      <c r="D632" s="116">
        <v>8000</v>
      </c>
      <c r="E632" s="117" t="s">
        <v>136</v>
      </c>
      <c r="F632" s="118" t="s">
        <v>137</v>
      </c>
      <c r="G632" s="118" t="s">
        <v>138</v>
      </c>
      <c r="H632" s="119" t="s">
        <v>139</v>
      </c>
      <c r="I632" s="145">
        <v>12</v>
      </c>
      <c r="J632" s="120">
        <v>43405</v>
      </c>
      <c r="K632" s="120">
        <v>43390</v>
      </c>
      <c r="L632" s="119" t="s">
        <v>137</v>
      </c>
      <c r="M632" s="121">
        <f t="shared" si="103"/>
        <v>11000</v>
      </c>
      <c r="N632" s="121">
        <f t="shared" si="104"/>
        <v>8000</v>
      </c>
      <c r="O632" s="122" t="str">
        <f t="shared" si="105"/>
        <v>No Yes None 11000 8000</v>
      </c>
      <c r="P632" s="123">
        <f>IF(H632="Casement-slider",16,VLOOKUP(O632,'2. Version 5.0 Criteria'!$B$6:$D$39,3,FALSE))</f>
        <v>3</v>
      </c>
      <c r="Q632" s="124" t="e">
        <f t="shared" si="111"/>
        <v>#N/A</v>
      </c>
      <c r="R632" s="124" t="e">
        <f t="shared" si="111"/>
        <v>#N/A</v>
      </c>
      <c r="S632" s="124">
        <f t="shared" si="111"/>
        <v>12</v>
      </c>
      <c r="T632" s="124" t="e">
        <f t="shared" si="111"/>
        <v>#N/A</v>
      </c>
      <c r="U632" s="124" t="e">
        <f t="shared" si="111"/>
        <v>#N/A</v>
      </c>
      <c r="V632" s="124" t="e">
        <f t="shared" si="111"/>
        <v>#N/A</v>
      </c>
      <c r="W632" s="124" t="e">
        <f t="shared" si="111"/>
        <v>#N/A</v>
      </c>
      <c r="X632" s="124" t="e">
        <f t="shared" si="111"/>
        <v>#N/A</v>
      </c>
      <c r="Y632" s="124" t="e">
        <f t="shared" si="111"/>
        <v>#N/A</v>
      </c>
      <c r="Z632" s="124" t="e">
        <f t="shared" si="111"/>
        <v>#N/A</v>
      </c>
      <c r="AA632" s="124" t="e">
        <f t="shared" si="111"/>
        <v>#N/A</v>
      </c>
      <c r="AB632" s="124" t="e">
        <f t="shared" si="111"/>
        <v>#N/A</v>
      </c>
      <c r="AC632" s="124" t="e">
        <f t="shared" si="111"/>
        <v>#N/A</v>
      </c>
      <c r="AD632" s="124" t="e">
        <f t="shared" si="111"/>
        <v>#N/A</v>
      </c>
      <c r="AE632" s="124" t="e">
        <f t="shared" si="111"/>
        <v>#N/A</v>
      </c>
      <c r="AF632" s="124" t="e">
        <f t="shared" si="111"/>
        <v>#N/A</v>
      </c>
      <c r="AG632" s="124" t="e">
        <f t="shared" si="110"/>
        <v>#N/A</v>
      </c>
      <c r="AH632" s="124" t="e">
        <f t="shared" si="110"/>
        <v>#N/A</v>
      </c>
      <c r="AJ632" s="98"/>
      <c r="AK632" s="99"/>
      <c r="AL632" s="99"/>
      <c r="AM632" s="99"/>
      <c r="AN632" s="99"/>
      <c r="AO632" s="99"/>
      <c r="AP632" s="99"/>
      <c r="AQ632" s="99"/>
      <c r="AR632" s="99"/>
      <c r="AS632" s="99"/>
      <c r="AT632" s="99"/>
      <c r="AU632" s="2"/>
      <c r="AW632" s="99"/>
      <c r="AX632" s="99"/>
      <c r="AY632" s="99"/>
    </row>
    <row r="633" spans="2:51" s="3" customFormat="1" x14ac:dyDescent="0.2">
      <c r="B633" s="114" t="s">
        <v>134</v>
      </c>
      <c r="C633" s="115" t="s">
        <v>796</v>
      </c>
      <c r="D633" s="116">
        <v>8000</v>
      </c>
      <c r="E633" s="117" t="s">
        <v>136</v>
      </c>
      <c r="F633" s="118" t="s">
        <v>137</v>
      </c>
      <c r="G633" s="118" t="s">
        <v>138</v>
      </c>
      <c r="H633" s="119" t="s">
        <v>139</v>
      </c>
      <c r="I633" s="145">
        <v>12</v>
      </c>
      <c r="J633" s="120">
        <v>43784</v>
      </c>
      <c r="K633" s="120">
        <v>43768</v>
      </c>
      <c r="L633" s="119" t="s">
        <v>137</v>
      </c>
      <c r="M633" s="121">
        <f t="shared" si="103"/>
        <v>11000</v>
      </c>
      <c r="N633" s="121">
        <f t="shared" si="104"/>
        <v>8000</v>
      </c>
      <c r="O633" s="122" t="str">
        <f t="shared" si="105"/>
        <v>No Yes None 11000 8000</v>
      </c>
      <c r="P633" s="123">
        <f>IF(H633="Casement-slider",16,VLOOKUP(O633,'2. Version 5.0 Criteria'!$B$6:$D$39,3,FALSE))</f>
        <v>3</v>
      </c>
      <c r="Q633" s="124" t="e">
        <f t="shared" si="111"/>
        <v>#N/A</v>
      </c>
      <c r="R633" s="124" t="e">
        <f t="shared" si="111"/>
        <v>#N/A</v>
      </c>
      <c r="S633" s="124">
        <f t="shared" si="111"/>
        <v>12</v>
      </c>
      <c r="T633" s="124" t="e">
        <f t="shared" si="111"/>
        <v>#N/A</v>
      </c>
      <c r="U633" s="124" t="e">
        <f t="shared" si="111"/>
        <v>#N/A</v>
      </c>
      <c r="V633" s="124" t="e">
        <f t="shared" si="111"/>
        <v>#N/A</v>
      </c>
      <c r="W633" s="124" t="e">
        <f t="shared" si="111"/>
        <v>#N/A</v>
      </c>
      <c r="X633" s="124" t="e">
        <f t="shared" si="111"/>
        <v>#N/A</v>
      </c>
      <c r="Y633" s="124" t="e">
        <f t="shared" si="111"/>
        <v>#N/A</v>
      </c>
      <c r="Z633" s="124" t="e">
        <f t="shared" si="111"/>
        <v>#N/A</v>
      </c>
      <c r="AA633" s="124" t="e">
        <f t="shared" si="111"/>
        <v>#N/A</v>
      </c>
      <c r="AB633" s="124" t="e">
        <f t="shared" si="111"/>
        <v>#N/A</v>
      </c>
      <c r="AC633" s="124" t="e">
        <f t="shared" si="111"/>
        <v>#N/A</v>
      </c>
      <c r="AD633" s="124" t="e">
        <f t="shared" si="111"/>
        <v>#N/A</v>
      </c>
      <c r="AE633" s="124" t="e">
        <f t="shared" si="111"/>
        <v>#N/A</v>
      </c>
      <c r="AF633" s="124" t="e">
        <f t="shared" si="111"/>
        <v>#N/A</v>
      </c>
      <c r="AG633" s="124" t="e">
        <f t="shared" si="110"/>
        <v>#N/A</v>
      </c>
      <c r="AH633" s="124" t="e">
        <f t="shared" si="110"/>
        <v>#N/A</v>
      </c>
      <c r="AJ633" s="98"/>
      <c r="AK633" s="99"/>
      <c r="AL633" s="99"/>
      <c r="AM633" s="99"/>
      <c r="AN633" s="99"/>
      <c r="AO633" s="99"/>
      <c r="AP633" s="99"/>
      <c r="AQ633" s="99"/>
      <c r="AR633" s="99"/>
      <c r="AS633" s="99"/>
      <c r="AT633" s="99"/>
      <c r="AU633" s="2"/>
      <c r="AW633" s="99"/>
      <c r="AX633" s="99"/>
      <c r="AY633" s="99"/>
    </row>
    <row r="634" spans="2:51" s="3" customFormat="1" x14ac:dyDescent="0.2">
      <c r="B634" s="114" t="s">
        <v>134</v>
      </c>
      <c r="C634" s="115" t="s">
        <v>797</v>
      </c>
      <c r="D634" s="116">
        <v>8000</v>
      </c>
      <c r="E634" s="117" t="s">
        <v>136</v>
      </c>
      <c r="F634" s="118" t="s">
        <v>137</v>
      </c>
      <c r="G634" s="118" t="s">
        <v>138</v>
      </c>
      <c r="H634" s="119" t="s">
        <v>139</v>
      </c>
      <c r="I634" s="145">
        <v>12</v>
      </c>
      <c r="J634" s="120">
        <v>43556</v>
      </c>
      <c r="K634" s="120">
        <v>43566</v>
      </c>
      <c r="L634" s="119" t="s">
        <v>137</v>
      </c>
      <c r="M634" s="121">
        <f t="shared" si="103"/>
        <v>11000</v>
      </c>
      <c r="N634" s="121">
        <f t="shared" si="104"/>
        <v>8000</v>
      </c>
      <c r="O634" s="122" t="str">
        <f t="shared" si="105"/>
        <v>No Yes None 11000 8000</v>
      </c>
      <c r="P634" s="123">
        <f>IF(H634="Casement-slider",16,VLOOKUP(O634,'2. Version 5.0 Criteria'!$B$6:$D$39,3,FALSE))</f>
        <v>3</v>
      </c>
      <c r="Q634" s="124" t="e">
        <f t="shared" si="111"/>
        <v>#N/A</v>
      </c>
      <c r="R634" s="124" t="e">
        <f t="shared" si="111"/>
        <v>#N/A</v>
      </c>
      <c r="S634" s="124">
        <f t="shared" si="111"/>
        <v>12</v>
      </c>
      <c r="T634" s="124" t="e">
        <f t="shared" si="111"/>
        <v>#N/A</v>
      </c>
      <c r="U634" s="124" t="e">
        <f t="shared" si="111"/>
        <v>#N/A</v>
      </c>
      <c r="V634" s="124" t="e">
        <f t="shared" si="111"/>
        <v>#N/A</v>
      </c>
      <c r="W634" s="124" t="e">
        <f t="shared" si="111"/>
        <v>#N/A</v>
      </c>
      <c r="X634" s="124" t="e">
        <f t="shared" si="111"/>
        <v>#N/A</v>
      </c>
      <c r="Y634" s="124" t="e">
        <f t="shared" si="111"/>
        <v>#N/A</v>
      </c>
      <c r="Z634" s="124" t="e">
        <f t="shared" si="111"/>
        <v>#N/A</v>
      </c>
      <c r="AA634" s="124" t="e">
        <f t="shared" si="111"/>
        <v>#N/A</v>
      </c>
      <c r="AB634" s="124" t="e">
        <f t="shared" si="111"/>
        <v>#N/A</v>
      </c>
      <c r="AC634" s="124" t="e">
        <f t="shared" si="111"/>
        <v>#N/A</v>
      </c>
      <c r="AD634" s="124" t="e">
        <f t="shared" si="111"/>
        <v>#N/A</v>
      </c>
      <c r="AE634" s="124" t="e">
        <f t="shared" si="111"/>
        <v>#N/A</v>
      </c>
      <c r="AF634" s="124" t="e">
        <f t="shared" si="111"/>
        <v>#N/A</v>
      </c>
      <c r="AG634" s="124" t="e">
        <f t="shared" si="110"/>
        <v>#N/A</v>
      </c>
      <c r="AH634" s="124" t="e">
        <f t="shared" si="110"/>
        <v>#N/A</v>
      </c>
      <c r="AJ634" s="98"/>
      <c r="AK634" s="99"/>
      <c r="AL634" s="99"/>
      <c r="AM634" s="99"/>
      <c r="AN634" s="99"/>
      <c r="AO634" s="99"/>
      <c r="AP634" s="99"/>
      <c r="AQ634" s="99"/>
      <c r="AR634" s="99"/>
      <c r="AS634" s="99"/>
      <c r="AT634" s="99"/>
      <c r="AU634" s="2"/>
      <c r="AW634" s="99"/>
      <c r="AX634" s="99"/>
      <c r="AY634" s="99"/>
    </row>
    <row r="635" spans="2:51" s="3" customFormat="1" x14ac:dyDescent="0.2">
      <c r="B635" s="114" t="s">
        <v>134</v>
      </c>
      <c r="C635" s="115" t="s">
        <v>798</v>
      </c>
      <c r="D635" s="116">
        <v>8000</v>
      </c>
      <c r="E635" s="117" t="s">
        <v>136</v>
      </c>
      <c r="F635" s="118" t="s">
        <v>137</v>
      </c>
      <c r="G635" s="118" t="s">
        <v>138</v>
      </c>
      <c r="H635" s="119" t="s">
        <v>139</v>
      </c>
      <c r="I635" s="145">
        <v>12</v>
      </c>
      <c r="J635" s="120">
        <v>43577</v>
      </c>
      <c r="K635" s="120">
        <v>43572</v>
      </c>
      <c r="L635" s="119" t="s">
        <v>137</v>
      </c>
      <c r="M635" s="121">
        <f t="shared" si="103"/>
        <v>11000</v>
      </c>
      <c r="N635" s="121">
        <f t="shared" si="104"/>
        <v>8000</v>
      </c>
      <c r="O635" s="122" t="str">
        <f t="shared" si="105"/>
        <v>No Yes None 11000 8000</v>
      </c>
      <c r="P635" s="123">
        <f>IF(H635="Casement-slider",16,VLOOKUP(O635,'2. Version 5.0 Criteria'!$B$6:$D$39,3,FALSE))</f>
        <v>3</v>
      </c>
      <c r="Q635" s="124" t="e">
        <f t="shared" si="111"/>
        <v>#N/A</v>
      </c>
      <c r="R635" s="124" t="e">
        <f t="shared" si="111"/>
        <v>#N/A</v>
      </c>
      <c r="S635" s="124">
        <f t="shared" si="111"/>
        <v>12</v>
      </c>
      <c r="T635" s="124" t="e">
        <f t="shared" si="111"/>
        <v>#N/A</v>
      </c>
      <c r="U635" s="124" t="e">
        <f t="shared" si="111"/>
        <v>#N/A</v>
      </c>
      <c r="V635" s="124" t="e">
        <f t="shared" si="111"/>
        <v>#N/A</v>
      </c>
      <c r="W635" s="124" t="e">
        <f t="shared" si="111"/>
        <v>#N/A</v>
      </c>
      <c r="X635" s="124" t="e">
        <f t="shared" si="111"/>
        <v>#N/A</v>
      </c>
      <c r="Y635" s="124" t="e">
        <f t="shared" si="111"/>
        <v>#N/A</v>
      </c>
      <c r="Z635" s="124" t="e">
        <f t="shared" si="111"/>
        <v>#N/A</v>
      </c>
      <c r="AA635" s="124" t="e">
        <f t="shared" si="111"/>
        <v>#N/A</v>
      </c>
      <c r="AB635" s="124" t="e">
        <f t="shared" si="111"/>
        <v>#N/A</v>
      </c>
      <c r="AC635" s="124" t="e">
        <f t="shared" si="111"/>
        <v>#N/A</v>
      </c>
      <c r="AD635" s="124" t="e">
        <f t="shared" si="111"/>
        <v>#N/A</v>
      </c>
      <c r="AE635" s="124" t="e">
        <f t="shared" si="111"/>
        <v>#N/A</v>
      </c>
      <c r="AF635" s="124" t="e">
        <f t="shared" si="111"/>
        <v>#N/A</v>
      </c>
      <c r="AG635" s="124" t="e">
        <f t="shared" si="110"/>
        <v>#N/A</v>
      </c>
      <c r="AH635" s="124" t="e">
        <f t="shared" si="110"/>
        <v>#N/A</v>
      </c>
      <c r="AJ635" s="98"/>
      <c r="AK635" s="99"/>
      <c r="AL635" s="99"/>
      <c r="AM635" s="99"/>
      <c r="AN635" s="99"/>
      <c r="AO635" s="99"/>
      <c r="AP635" s="99"/>
      <c r="AQ635" s="99"/>
      <c r="AR635" s="99"/>
      <c r="AS635" s="99"/>
      <c r="AT635" s="99"/>
      <c r="AU635" s="2"/>
      <c r="AW635" s="99"/>
      <c r="AX635" s="99"/>
      <c r="AY635" s="99"/>
    </row>
    <row r="636" spans="2:51" s="3" customFormat="1" x14ac:dyDescent="0.2">
      <c r="B636" s="114" t="s">
        <v>134</v>
      </c>
      <c r="C636" s="115" t="s">
        <v>799</v>
      </c>
      <c r="D636" s="116">
        <v>8000</v>
      </c>
      <c r="E636" s="117" t="s">
        <v>136</v>
      </c>
      <c r="F636" s="118" t="s">
        <v>137</v>
      </c>
      <c r="G636" s="118" t="s">
        <v>138</v>
      </c>
      <c r="H636" s="119" t="s">
        <v>139</v>
      </c>
      <c r="I636" s="145">
        <v>12</v>
      </c>
      <c r="J636" s="120">
        <v>44409</v>
      </c>
      <c r="K636" s="120">
        <v>44418</v>
      </c>
      <c r="L636" s="119" t="s">
        <v>137</v>
      </c>
      <c r="M636" s="121">
        <f t="shared" si="103"/>
        <v>11000</v>
      </c>
      <c r="N636" s="121">
        <f t="shared" si="104"/>
        <v>8000</v>
      </c>
      <c r="O636" s="122" t="str">
        <f t="shared" si="105"/>
        <v>No Yes None 11000 8000</v>
      </c>
      <c r="P636" s="123">
        <f>IF(H636="Casement-slider",16,VLOOKUP(O636,'2. Version 5.0 Criteria'!$B$6:$D$39,3,FALSE))</f>
        <v>3</v>
      </c>
      <c r="Q636" s="124" t="e">
        <f t="shared" si="111"/>
        <v>#N/A</v>
      </c>
      <c r="R636" s="124" t="e">
        <f t="shared" si="111"/>
        <v>#N/A</v>
      </c>
      <c r="S636" s="124">
        <f t="shared" si="111"/>
        <v>12</v>
      </c>
      <c r="T636" s="124" t="e">
        <f t="shared" si="111"/>
        <v>#N/A</v>
      </c>
      <c r="U636" s="124" t="e">
        <f t="shared" si="111"/>
        <v>#N/A</v>
      </c>
      <c r="V636" s="124" t="e">
        <f t="shared" si="111"/>
        <v>#N/A</v>
      </c>
      <c r="W636" s="124" t="e">
        <f t="shared" si="111"/>
        <v>#N/A</v>
      </c>
      <c r="X636" s="124" t="e">
        <f t="shared" si="111"/>
        <v>#N/A</v>
      </c>
      <c r="Y636" s="124" t="e">
        <f t="shared" si="111"/>
        <v>#N/A</v>
      </c>
      <c r="Z636" s="124" t="e">
        <f t="shared" si="111"/>
        <v>#N/A</v>
      </c>
      <c r="AA636" s="124" t="e">
        <f t="shared" si="111"/>
        <v>#N/A</v>
      </c>
      <c r="AB636" s="124" t="e">
        <f t="shared" si="111"/>
        <v>#N/A</v>
      </c>
      <c r="AC636" s="124" t="e">
        <f t="shared" si="111"/>
        <v>#N/A</v>
      </c>
      <c r="AD636" s="124" t="e">
        <f t="shared" si="111"/>
        <v>#N/A</v>
      </c>
      <c r="AE636" s="124" t="e">
        <f t="shared" si="111"/>
        <v>#N/A</v>
      </c>
      <c r="AF636" s="124" t="e">
        <f t="shared" si="111"/>
        <v>#N/A</v>
      </c>
      <c r="AG636" s="124" t="e">
        <f t="shared" si="110"/>
        <v>#N/A</v>
      </c>
      <c r="AH636" s="124" t="e">
        <f t="shared" si="110"/>
        <v>#N/A</v>
      </c>
      <c r="AJ636" s="98"/>
      <c r="AK636" s="99"/>
      <c r="AL636" s="99"/>
      <c r="AM636" s="99"/>
      <c r="AN636" s="99"/>
      <c r="AO636" s="99"/>
      <c r="AP636" s="99"/>
      <c r="AQ636" s="99"/>
      <c r="AR636" s="99"/>
      <c r="AS636" s="99"/>
      <c r="AT636" s="99"/>
      <c r="AU636" s="2"/>
      <c r="AW636" s="99"/>
      <c r="AX636" s="99"/>
      <c r="AY636" s="99"/>
    </row>
    <row r="637" spans="2:51" s="3" customFormat="1" x14ac:dyDescent="0.2">
      <c r="B637" s="114" t="s">
        <v>282</v>
      </c>
      <c r="C637" s="115" t="s">
        <v>800</v>
      </c>
      <c r="D637" s="116">
        <v>8000</v>
      </c>
      <c r="E637" s="117" t="s">
        <v>136</v>
      </c>
      <c r="F637" s="118" t="s">
        <v>137</v>
      </c>
      <c r="G637" s="118" t="s">
        <v>138</v>
      </c>
      <c r="H637" s="119" t="s">
        <v>139</v>
      </c>
      <c r="I637" s="145">
        <v>12</v>
      </c>
      <c r="J637" s="120">
        <v>44103</v>
      </c>
      <c r="K637" s="120">
        <v>44103</v>
      </c>
      <c r="L637" s="119" t="s">
        <v>138</v>
      </c>
      <c r="M637" s="121">
        <f t="shared" si="103"/>
        <v>11000</v>
      </c>
      <c r="N637" s="121">
        <f t="shared" si="104"/>
        <v>8000</v>
      </c>
      <c r="O637" s="122" t="str">
        <f t="shared" si="105"/>
        <v>No Yes None 11000 8000</v>
      </c>
      <c r="P637" s="123">
        <f>IF(H637="Casement-slider",16,VLOOKUP(O637,'2. Version 5.0 Criteria'!$B$6:$D$39,3,FALSE))</f>
        <v>3</v>
      </c>
      <c r="Q637" s="124" t="e">
        <f t="shared" si="111"/>
        <v>#N/A</v>
      </c>
      <c r="R637" s="124" t="e">
        <f t="shared" si="111"/>
        <v>#N/A</v>
      </c>
      <c r="S637" s="124">
        <f t="shared" si="111"/>
        <v>12</v>
      </c>
      <c r="T637" s="124" t="e">
        <f t="shared" si="111"/>
        <v>#N/A</v>
      </c>
      <c r="U637" s="124" t="e">
        <f t="shared" si="111"/>
        <v>#N/A</v>
      </c>
      <c r="V637" s="124" t="e">
        <f t="shared" si="111"/>
        <v>#N/A</v>
      </c>
      <c r="W637" s="124" t="e">
        <f t="shared" si="111"/>
        <v>#N/A</v>
      </c>
      <c r="X637" s="124" t="e">
        <f t="shared" si="111"/>
        <v>#N/A</v>
      </c>
      <c r="Y637" s="124" t="e">
        <f t="shared" si="111"/>
        <v>#N/A</v>
      </c>
      <c r="Z637" s="124" t="e">
        <f t="shared" si="111"/>
        <v>#N/A</v>
      </c>
      <c r="AA637" s="124" t="e">
        <f t="shared" si="111"/>
        <v>#N/A</v>
      </c>
      <c r="AB637" s="124" t="e">
        <f t="shared" si="111"/>
        <v>#N/A</v>
      </c>
      <c r="AC637" s="124" t="e">
        <f t="shared" si="111"/>
        <v>#N/A</v>
      </c>
      <c r="AD637" s="124" t="e">
        <f t="shared" si="111"/>
        <v>#N/A</v>
      </c>
      <c r="AE637" s="124" t="e">
        <f t="shared" si="111"/>
        <v>#N/A</v>
      </c>
      <c r="AF637" s="124" t="e">
        <f t="shared" si="111"/>
        <v>#N/A</v>
      </c>
      <c r="AG637" s="124" t="e">
        <f t="shared" si="110"/>
        <v>#N/A</v>
      </c>
      <c r="AH637" s="124" t="e">
        <f t="shared" si="110"/>
        <v>#N/A</v>
      </c>
      <c r="AJ637" s="98"/>
      <c r="AK637" s="99"/>
      <c r="AL637" s="99"/>
      <c r="AM637" s="99"/>
      <c r="AN637" s="99"/>
      <c r="AO637" s="99"/>
      <c r="AP637" s="99"/>
      <c r="AQ637" s="99"/>
      <c r="AR637" s="99"/>
      <c r="AS637" s="99"/>
      <c r="AT637" s="99"/>
      <c r="AU637" s="2"/>
      <c r="AW637" s="99"/>
      <c r="AX637" s="99"/>
      <c r="AY637" s="99"/>
    </row>
    <row r="638" spans="2:51" s="3" customFormat="1" x14ac:dyDescent="0.2">
      <c r="B638" s="114" t="s">
        <v>282</v>
      </c>
      <c r="C638" s="115" t="s">
        <v>801</v>
      </c>
      <c r="D638" s="116">
        <v>8000</v>
      </c>
      <c r="E638" s="117" t="s">
        <v>136</v>
      </c>
      <c r="F638" s="118" t="s">
        <v>137</v>
      </c>
      <c r="G638" s="118" t="s">
        <v>138</v>
      </c>
      <c r="H638" s="119" t="s">
        <v>139</v>
      </c>
      <c r="I638" s="145">
        <v>12</v>
      </c>
      <c r="J638" s="120">
        <v>44426</v>
      </c>
      <c r="K638" s="120">
        <v>44433</v>
      </c>
      <c r="L638" s="119" t="s">
        <v>137</v>
      </c>
      <c r="M638" s="121">
        <f t="shared" si="103"/>
        <v>11000</v>
      </c>
      <c r="N638" s="121">
        <f t="shared" si="104"/>
        <v>8000</v>
      </c>
      <c r="O638" s="122" t="str">
        <f t="shared" si="105"/>
        <v>No Yes None 11000 8000</v>
      </c>
      <c r="P638" s="123">
        <f>IF(H638="Casement-slider",16,VLOOKUP(O638,'2. Version 5.0 Criteria'!$B$6:$D$39,3,FALSE))</f>
        <v>3</v>
      </c>
      <c r="Q638" s="124" t="e">
        <f t="shared" si="111"/>
        <v>#N/A</v>
      </c>
      <c r="R638" s="124" t="e">
        <f t="shared" si="111"/>
        <v>#N/A</v>
      </c>
      <c r="S638" s="124">
        <f t="shared" si="111"/>
        <v>12</v>
      </c>
      <c r="T638" s="124" t="e">
        <f t="shared" si="111"/>
        <v>#N/A</v>
      </c>
      <c r="U638" s="124" t="e">
        <f t="shared" si="111"/>
        <v>#N/A</v>
      </c>
      <c r="V638" s="124" t="e">
        <f t="shared" si="111"/>
        <v>#N/A</v>
      </c>
      <c r="W638" s="124" t="e">
        <f t="shared" si="111"/>
        <v>#N/A</v>
      </c>
      <c r="X638" s="124" t="e">
        <f t="shared" si="111"/>
        <v>#N/A</v>
      </c>
      <c r="Y638" s="124" t="e">
        <f t="shared" si="111"/>
        <v>#N/A</v>
      </c>
      <c r="Z638" s="124" t="e">
        <f t="shared" si="111"/>
        <v>#N/A</v>
      </c>
      <c r="AA638" s="124" t="e">
        <f t="shared" si="111"/>
        <v>#N/A</v>
      </c>
      <c r="AB638" s="124" t="e">
        <f t="shared" si="111"/>
        <v>#N/A</v>
      </c>
      <c r="AC638" s="124" t="e">
        <f t="shared" si="111"/>
        <v>#N/A</v>
      </c>
      <c r="AD638" s="124" t="e">
        <f t="shared" si="111"/>
        <v>#N/A</v>
      </c>
      <c r="AE638" s="124" t="e">
        <f t="shared" si="111"/>
        <v>#N/A</v>
      </c>
      <c r="AF638" s="124" t="e">
        <f t="shared" si="111"/>
        <v>#N/A</v>
      </c>
      <c r="AG638" s="124" t="e">
        <f t="shared" si="110"/>
        <v>#N/A</v>
      </c>
      <c r="AH638" s="124" t="e">
        <f t="shared" si="110"/>
        <v>#N/A</v>
      </c>
      <c r="AJ638" s="98"/>
      <c r="AK638" s="99"/>
      <c r="AL638" s="99"/>
      <c r="AM638" s="99"/>
      <c r="AN638" s="99"/>
      <c r="AO638" s="99"/>
      <c r="AP638" s="99"/>
      <c r="AQ638" s="99"/>
      <c r="AR638" s="99"/>
      <c r="AS638" s="99"/>
      <c r="AT638" s="99"/>
      <c r="AU638" s="2"/>
      <c r="AW638" s="99"/>
      <c r="AX638" s="99"/>
      <c r="AY638" s="99"/>
    </row>
    <row r="639" spans="2:51" s="3" customFormat="1" x14ac:dyDescent="0.2">
      <c r="B639" s="114" t="s">
        <v>282</v>
      </c>
      <c r="C639" s="115" t="s">
        <v>802</v>
      </c>
      <c r="D639" s="116">
        <v>8000</v>
      </c>
      <c r="E639" s="117" t="s">
        <v>136</v>
      </c>
      <c r="F639" s="118" t="s">
        <v>137</v>
      </c>
      <c r="G639" s="118" t="s">
        <v>138</v>
      </c>
      <c r="H639" s="119" t="s">
        <v>139</v>
      </c>
      <c r="I639" s="145">
        <v>12</v>
      </c>
      <c r="J639" s="120">
        <v>44426</v>
      </c>
      <c r="K639" s="120">
        <v>44433</v>
      </c>
      <c r="L639" s="119" t="s">
        <v>137</v>
      </c>
      <c r="M639" s="121">
        <f t="shared" si="103"/>
        <v>11000</v>
      </c>
      <c r="N639" s="121">
        <f t="shared" si="104"/>
        <v>8000</v>
      </c>
      <c r="O639" s="122" t="str">
        <f t="shared" si="105"/>
        <v>No Yes None 11000 8000</v>
      </c>
      <c r="P639" s="123">
        <f>IF(H639="Casement-slider",16,VLOOKUP(O639,'2. Version 5.0 Criteria'!$B$6:$D$39,3,FALSE))</f>
        <v>3</v>
      </c>
      <c r="Q639" s="124" t="e">
        <f t="shared" si="111"/>
        <v>#N/A</v>
      </c>
      <c r="R639" s="124" t="e">
        <f t="shared" si="111"/>
        <v>#N/A</v>
      </c>
      <c r="S639" s="124">
        <f t="shared" si="111"/>
        <v>12</v>
      </c>
      <c r="T639" s="124" t="e">
        <f t="shared" si="111"/>
        <v>#N/A</v>
      </c>
      <c r="U639" s="124" t="e">
        <f t="shared" si="111"/>
        <v>#N/A</v>
      </c>
      <c r="V639" s="124" t="e">
        <f t="shared" si="111"/>
        <v>#N/A</v>
      </c>
      <c r="W639" s="124" t="e">
        <f t="shared" si="111"/>
        <v>#N/A</v>
      </c>
      <c r="X639" s="124" t="e">
        <f t="shared" si="111"/>
        <v>#N/A</v>
      </c>
      <c r="Y639" s="124" t="e">
        <f t="shared" si="111"/>
        <v>#N/A</v>
      </c>
      <c r="Z639" s="124" t="e">
        <f t="shared" si="111"/>
        <v>#N/A</v>
      </c>
      <c r="AA639" s="124" t="e">
        <f t="shared" si="111"/>
        <v>#N/A</v>
      </c>
      <c r="AB639" s="124" t="e">
        <f t="shared" si="111"/>
        <v>#N/A</v>
      </c>
      <c r="AC639" s="124" t="e">
        <f t="shared" si="111"/>
        <v>#N/A</v>
      </c>
      <c r="AD639" s="124" t="e">
        <f t="shared" si="111"/>
        <v>#N/A</v>
      </c>
      <c r="AE639" s="124" t="e">
        <f t="shared" si="111"/>
        <v>#N/A</v>
      </c>
      <c r="AF639" s="124" t="e">
        <f t="shared" si="111"/>
        <v>#N/A</v>
      </c>
      <c r="AG639" s="124" t="e">
        <f t="shared" si="110"/>
        <v>#N/A</v>
      </c>
      <c r="AH639" s="124" t="e">
        <f t="shared" si="110"/>
        <v>#N/A</v>
      </c>
      <c r="AJ639" s="98"/>
      <c r="AK639" s="99"/>
      <c r="AL639" s="99"/>
      <c r="AM639" s="99"/>
      <c r="AN639" s="99"/>
      <c r="AO639" s="99"/>
      <c r="AP639" s="99"/>
      <c r="AQ639" s="99"/>
      <c r="AR639" s="99"/>
      <c r="AS639" s="99"/>
      <c r="AT639" s="99"/>
      <c r="AU639" s="2"/>
      <c r="AW639" s="99"/>
      <c r="AX639" s="99"/>
      <c r="AY639" s="99"/>
    </row>
    <row r="640" spans="2:51" s="3" customFormat="1" x14ac:dyDescent="0.2">
      <c r="B640" s="114" t="s">
        <v>285</v>
      </c>
      <c r="C640" s="115" t="s">
        <v>803</v>
      </c>
      <c r="D640" s="116">
        <v>8000</v>
      </c>
      <c r="E640" s="117" t="s">
        <v>136</v>
      </c>
      <c r="F640" s="118" t="s">
        <v>137</v>
      </c>
      <c r="G640" s="118" t="s">
        <v>138</v>
      </c>
      <c r="H640" s="119" t="s">
        <v>139</v>
      </c>
      <c r="I640" s="145">
        <v>12</v>
      </c>
      <c r="J640" s="120">
        <v>43840</v>
      </c>
      <c r="K640" s="120">
        <v>43837</v>
      </c>
      <c r="L640" s="119" t="s">
        <v>138</v>
      </c>
      <c r="M640" s="121">
        <f t="shared" si="103"/>
        <v>11000</v>
      </c>
      <c r="N640" s="121">
        <f t="shared" si="104"/>
        <v>8000</v>
      </c>
      <c r="O640" s="122" t="str">
        <f t="shared" si="105"/>
        <v>No Yes None 11000 8000</v>
      </c>
      <c r="P640" s="123">
        <f>IF(H640="Casement-slider",16,VLOOKUP(O640,'2. Version 5.0 Criteria'!$B$6:$D$39,3,FALSE))</f>
        <v>3</v>
      </c>
      <c r="Q640" s="124" t="e">
        <f t="shared" si="111"/>
        <v>#N/A</v>
      </c>
      <c r="R640" s="124" t="e">
        <f t="shared" si="111"/>
        <v>#N/A</v>
      </c>
      <c r="S640" s="124">
        <f t="shared" si="111"/>
        <v>12</v>
      </c>
      <c r="T640" s="124" t="e">
        <f t="shared" si="111"/>
        <v>#N/A</v>
      </c>
      <c r="U640" s="124" t="e">
        <f t="shared" si="111"/>
        <v>#N/A</v>
      </c>
      <c r="V640" s="124" t="e">
        <f t="shared" si="111"/>
        <v>#N/A</v>
      </c>
      <c r="W640" s="124" t="e">
        <f t="shared" si="111"/>
        <v>#N/A</v>
      </c>
      <c r="X640" s="124" t="e">
        <f t="shared" si="111"/>
        <v>#N/A</v>
      </c>
      <c r="Y640" s="124" t="e">
        <f t="shared" si="111"/>
        <v>#N/A</v>
      </c>
      <c r="Z640" s="124" t="e">
        <f t="shared" si="111"/>
        <v>#N/A</v>
      </c>
      <c r="AA640" s="124" t="e">
        <f t="shared" si="111"/>
        <v>#N/A</v>
      </c>
      <c r="AB640" s="124" t="e">
        <f t="shared" si="111"/>
        <v>#N/A</v>
      </c>
      <c r="AC640" s="124" t="e">
        <f t="shared" si="111"/>
        <v>#N/A</v>
      </c>
      <c r="AD640" s="124" t="e">
        <f t="shared" si="111"/>
        <v>#N/A</v>
      </c>
      <c r="AE640" s="124" t="e">
        <f t="shared" si="111"/>
        <v>#N/A</v>
      </c>
      <c r="AF640" s="124" t="e">
        <f t="shared" ref="AF640:AH655" si="112">IF($P640=AF$3, $I640, NA())</f>
        <v>#N/A</v>
      </c>
      <c r="AG640" s="124" t="e">
        <f t="shared" si="112"/>
        <v>#N/A</v>
      </c>
      <c r="AH640" s="124" t="e">
        <f t="shared" si="112"/>
        <v>#N/A</v>
      </c>
      <c r="AJ640" s="98"/>
      <c r="AK640" s="99"/>
      <c r="AL640" s="99"/>
      <c r="AM640" s="99"/>
      <c r="AN640" s="99"/>
      <c r="AO640" s="99"/>
      <c r="AP640" s="99"/>
      <c r="AQ640" s="99"/>
      <c r="AR640" s="99"/>
      <c r="AS640" s="99"/>
      <c r="AT640" s="99"/>
      <c r="AU640" s="2"/>
      <c r="AW640" s="99"/>
      <c r="AX640" s="99"/>
      <c r="AY640" s="99"/>
    </row>
    <row r="641" spans="2:51" s="3" customFormat="1" x14ac:dyDescent="0.2">
      <c r="B641" s="114" t="s">
        <v>285</v>
      </c>
      <c r="C641" s="115" t="s">
        <v>804</v>
      </c>
      <c r="D641" s="116">
        <v>8000</v>
      </c>
      <c r="E641" s="117" t="s">
        <v>136</v>
      </c>
      <c r="F641" s="118" t="s">
        <v>137</v>
      </c>
      <c r="G641" s="118" t="s">
        <v>138</v>
      </c>
      <c r="H641" s="119" t="s">
        <v>139</v>
      </c>
      <c r="I641" s="145">
        <v>12</v>
      </c>
      <c r="J641" s="120">
        <v>44166</v>
      </c>
      <c r="K641" s="120">
        <v>44181</v>
      </c>
      <c r="L641" s="119" t="s">
        <v>137</v>
      </c>
      <c r="M641" s="121">
        <f t="shared" si="103"/>
        <v>11000</v>
      </c>
      <c r="N641" s="121">
        <f t="shared" si="104"/>
        <v>8000</v>
      </c>
      <c r="O641" s="122" t="str">
        <f t="shared" si="105"/>
        <v>No Yes None 11000 8000</v>
      </c>
      <c r="P641" s="123">
        <f>IF(H641="Casement-slider",16,VLOOKUP(O641,'2. Version 5.0 Criteria'!$B$6:$D$39,3,FALSE))</f>
        <v>3</v>
      </c>
      <c r="Q641" s="124" t="e">
        <f t="shared" ref="Q641:AF656" si="113">IF($P641=Q$3, $I641, NA())</f>
        <v>#N/A</v>
      </c>
      <c r="R641" s="124" t="e">
        <f t="shared" si="113"/>
        <v>#N/A</v>
      </c>
      <c r="S641" s="124">
        <f t="shared" si="113"/>
        <v>12</v>
      </c>
      <c r="T641" s="124" t="e">
        <f t="shared" si="113"/>
        <v>#N/A</v>
      </c>
      <c r="U641" s="124" t="e">
        <f t="shared" si="113"/>
        <v>#N/A</v>
      </c>
      <c r="V641" s="124" t="e">
        <f t="shared" si="113"/>
        <v>#N/A</v>
      </c>
      <c r="W641" s="124" t="e">
        <f t="shared" si="113"/>
        <v>#N/A</v>
      </c>
      <c r="X641" s="124" t="e">
        <f t="shared" si="113"/>
        <v>#N/A</v>
      </c>
      <c r="Y641" s="124" t="e">
        <f t="shared" si="113"/>
        <v>#N/A</v>
      </c>
      <c r="Z641" s="124" t="e">
        <f t="shared" si="113"/>
        <v>#N/A</v>
      </c>
      <c r="AA641" s="124" t="e">
        <f t="shared" si="113"/>
        <v>#N/A</v>
      </c>
      <c r="AB641" s="124" t="e">
        <f t="shared" si="113"/>
        <v>#N/A</v>
      </c>
      <c r="AC641" s="124" t="e">
        <f t="shared" si="113"/>
        <v>#N/A</v>
      </c>
      <c r="AD641" s="124" t="e">
        <f t="shared" si="113"/>
        <v>#N/A</v>
      </c>
      <c r="AE641" s="124" t="e">
        <f t="shared" si="113"/>
        <v>#N/A</v>
      </c>
      <c r="AF641" s="124" t="e">
        <f t="shared" si="113"/>
        <v>#N/A</v>
      </c>
      <c r="AG641" s="124" t="e">
        <f t="shared" si="112"/>
        <v>#N/A</v>
      </c>
      <c r="AH641" s="124" t="e">
        <f t="shared" si="112"/>
        <v>#N/A</v>
      </c>
      <c r="AJ641" s="98"/>
      <c r="AK641" s="99"/>
      <c r="AL641" s="99"/>
      <c r="AM641" s="99"/>
      <c r="AN641" s="99"/>
      <c r="AO641" s="99"/>
      <c r="AP641" s="99"/>
      <c r="AQ641" s="99"/>
      <c r="AR641" s="99"/>
      <c r="AS641" s="99"/>
      <c r="AT641" s="99"/>
      <c r="AU641" s="2"/>
      <c r="AW641" s="99"/>
      <c r="AX641" s="99"/>
      <c r="AY641" s="99"/>
    </row>
    <row r="642" spans="2:51" s="3" customFormat="1" x14ac:dyDescent="0.2">
      <c r="B642" s="114" t="s">
        <v>287</v>
      </c>
      <c r="C642" s="115" t="s">
        <v>729</v>
      </c>
      <c r="D642" s="116">
        <v>8000</v>
      </c>
      <c r="E642" s="117" t="s">
        <v>136</v>
      </c>
      <c r="F642" s="118" t="s">
        <v>137</v>
      </c>
      <c r="G642" s="118" t="s">
        <v>138</v>
      </c>
      <c r="H642" s="119" t="s">
        <v>139</v>
      </c>
      <c r="I642" s="145">
        <v>12</v>
      </c>
      <c r="J642" s="120">
        <v>43497</v>
      </c>
      <c r="K642" s="120">
        <v>43474</v>
      </c>
      <c r="L642" s="119" t="s">
        <v>138</v>
      </c>
      <c r="M642" s="121">
        <f t="shared" si="103"/>
        <v>11000</v>
      </c>
      <c r="N642" s="121">
        <f t="shared" si="104"/>
        <v>8000</v>
      </c>
      <c r="O642" s="122" t="str">
        <f t="shared" si="105"/>
        <v>No Yes None 11000 8000</v>
      </c>
      <c r="P642" s="123">
        <f>IF(H642="Casement-slider",16,VLOOKUP(O642,'2. Version 5.0 Criteria'!$B$6:$D$39,3,FALSE))</f>
        <v>3</v>
      </c>
      <c r="Q642" s="124" t="e">
        <f t="shared" si="113"/>
        <v>#N/A</v>
      </c>
      <c r="R642" s="124" t="e">
        <f t="shared" si="113"/>
        <v>#N/A</v>
      </c>
      <c r="S642" s="124">
        <f t="shared" si="113"/>
        <v>12</v>
      </c>
      <c r="T642" s="124" t="e">
        <f t="shared" si="113"/>
        <v>#N/A</v>
      </c>
      <c r="U642" s="124" t="e">
        <f t="shared" si="113"/>
        <v>#N/A</v>
      </c>
      <c r="V642" s="124" t="e">
        <f t="shared" si="113"/>
        <v>#N/A</v>
      </c>
      <c r="W642" s="124" t="e">
        <f t="shared" si="113"/>
        <v>#N/A</v>
      </c>
      <c r="X642" s="124" t="e">
        <f t="shared" si="113"/>
        <v>#N/A</v>
      </c>
      <c r="Y642" s="124" t="e">
        <f t="shared" si="113"/>
        <v>#N/A</v>
      </c>
      <c r="Z642" s="124" t="e">
        <f t="shared" si="113"/>
        <v>#N/A</v>
      </c>
      <c r="AA642" s="124" t="e">
        <f t="shared" si="113"/>
        <v>#N/A</v>
      </c>
      <c r="AB642" s="124" t="e">
        <f t="shared" si="113"/>
        <v>#N/A</v>
      </c>
      <c r="AC642" s="124" t="e">
        <f t="shared" si="113"/>
        <v>#N/A</v>
      </c>
      <c r="AD642" s="124" t="e">
        <f t="shared" si="113"/>
        <v>#N/A</v>
      </c>
      <c r="AE642" s="124" t="e">
        <f t="shared" si="113"/>
        <v>#N/A</v>
      </c>
      <c r="AF642" s="124" t="e">
        <f t="shared" si="113"/>
        <v>#N/A</v>
      </c>
      <c r="AG642" s="124" t="e">
        <f t="shared" si="112"/>
        <v>#N/A</v>
      </c>
      <c r="AH642" s="124" t="e">
        <f t="shared" si="112"/>
        <v>#N/A</v>
      </c>
      <c r="AJ642" s="98"/>
      <c r="AK642" s="99"/>
      <c r="AL642" s="99"/>
      <c r="AM642" s="99"/>
      <c r="AN642" s="99"/>
      <c r="AO642" s="99"/>
      <c r="AP642" s="99"/>
      <c r="AQ642" s="99"/>
      <c r="AR642" s="99"/>
      <c r="AS642" s="99"/>
      <c r="AT642" s="99"/>
      <c r="AU642" s="2"/>
      <c r="AW642" s="99"/>
      <c r="AX642" s="99"/>
      <c r="AY642" s="99"/>
    </row>
    <row r="643" spans="2:51" s="3" customFormat="1" x14ac:dyDescent="0.2">
      <c r="B643" s="114" t="s">
        <v>287</v>
      </c>
      <c r="C643" s="115" t="s">
        <v>729</v>
      </c>
      <c r="D643" s="116">
        <v>8000</v>
      </c>
      <c r="E643" s="117" t="s">
        <v>136</v>
      </c>
      <c r="F643" s="118" t="s">
        <v>137</v>
      </c>
      <c r="G643" s="118" t="s">
        <v>138</v>
      </c>
      <c r="H643" s="119" t="s">
        <v>139</v>
      </c>
      <c r="I643" s="145">
        <v>12</v>
      </c>
      <c r="J643" s="120">
        <v>43770</v>
      </c>
      <c r="K643" s="120">
        <v>43754</v>
      </c>
      <c r="L643" s="119" t="s">
        <v>137</v>
      </c>
      <c r="M643" s="121">
        <f t="shared" si="103"/>
        <v>11000</v>
      </c>
      <c r="N643" s="121">
        <f t="shared" si="104"/>
        <v>8000</v>
      </c>
      <c r="O643" s="122" t="str">
        <f t="shared" si="105"/>
        <v>No Yes None 11000 8000</v>
      </c>
      <c r="P643" s="123">
        <f>IF(H643="Casement-slider",16,VLOOKUP(O643,'2. Version 5.0 Criteria'!$B$6:$D$39,3,FALSE))</f>
        <v>3</v>
      </c>
      <c r="Q643" s="124" t="e">
        <f t="shared" si="113"/>
        <v>#N/A</v>
      </c>
      <c r="R643" s="124" t="e">
        <f t="shared" si="113"/>
        <v>#N/A</v>
      </c>
      <c r="S643" s="124">
        <f t="shared" si="113"/>
        <v>12</v>
      </c>
      <c r="T643" s="124" t="e">
        <f t="shared" si="113"/>
        <v>#N/A</v>
      </c>
      <c r="U643" s="124" t="e">
        <f t="shared" si="113"/>
        <v>#N/A</v>
      </c>
      <c r="V643" s="124" t="e">
        <f t="shared" si="113"/>
        <v>#N/A</v>
      </c>
      <c r="W643" s="124" t="e">
        <f t="shared" si="113"/>
        <v>#N/A</v>
      </c>
      <c r="X643" s="124" t="e">
        <f t="shared" si="113"/>
        <v>#N/A</v>
      </c>
      <c r="Y643" s="124" t="e">
        <f t="shared" si="113"/>
        <v>#N/A</v>
      </c>
      <c r="Z643" s="124" t="e">
        <f t="shared" si="113"/>
        <v>#N/A</v>
      </c>
      <c r="AA643" s="124" t="e">
        <f t="shared" si="113"/>
        <v>#N/A</v>
      </c>
      <c r="AB643" s="124" t="e">
        <f t="shared" si="113"/>
        <v>#N/A</v>
      </c>
      <c r="AC643" s="124" t="e">
        <f t="shared" si="113"/>
        <v>#N/A</v>
      </c>
      <c r="AD643" s="124" t="e">
        <f t="shared" si="113"/>
        <v>#N/A</v>
      </c>
      <c r="AE643" s="124" t="e">
        <f t="shared" si="113"/>
        <v>#N/A</v>
      </c>
      <c r="AF643" s="124" t="e">
        <f t="shared" si="113"/>
        <v>#N/A</v>
      </c>
      <c r="AG643" s="124" t="e">
        <f t="shared" si="112"/>
        <v>#N/A</v>
      </c>
      <c r="AH643" s="124" t="e">
        <f t="shared" si="112"/>
        <v>#N/A</v>
      </c>
      <c r="AJ643" s="98"/>
      <c r="AK643" s="99"/>
      <c r="AL643" s="99"/>
      <c r="AM643" s="99"/>
      <c r="AN643" s="99"/>
      <c r="AO643" s="99"/>
      <c r="AP643" s="99"/>
      <c r="AQ643" s="99"/>
      <c r="AR643" s="99"/>
      <c r="AS643" s="99"/>
      <c r="AT643" s="99"/>
      <c r="AU643" s="2"/>
      <c r="AW643" s="99"/>
      <c r="AX643" s="99"/>
      <c r="AY643" s="99"/>
    </row>
    <row r="644" spans="2:51" s="3" customFormat="1" x14ac:dyDescent="0.2">
      <c r="B644" s="114" t="s">
        <v>288</v>
      </c>
      <c r="C644" s="115" t="s">
        <v>805</v>
      </c>
      <c r="D644" s="116">
        <v>8000</v>
      </c>
      <c r="E644" s="117" t="s">
        <v>136</v>
      </c>
      <c r="F644" s="118" t="s">
        <v>137</v>
      </c>
      <c r="G644" s="118" t="s">
        <v>138</v>
      </c>
      <c r="H644" s="119" t="s">
        <v>139</v>
      </c>
      <c r="I644" s="145">
        <v>12</v>
      </c>
      <c r="J644" s="120">
        <v>44658</v>
      </c>
      <c r="K644" s="120">
        <v>44658</v>
      </c>
      <c r="L644" s="119" t="s">
        <v>138</v>
      </c>
      <c r="M644" s="121">
        <f t="shared" si="103"/>
        <v>11000</v>
      </c>
      <c r="N644" s="121">
        <f t="shared" si="104"/>
        <v>8000</v>
      </c>
      <c r="O644" s="122" t="str">
        <f t="shared" si="105"/>
        <v>No Yes None 11000 8000</v>
      </c>
      <c r="P644" s="123">
        <f>IF(H644="Casement-slider",16,VLOOKUP(O644,'2. Version 5.0 Criteria'!$B$6:$D$39,3,FALSE))</f>
        <v>3</v>
      </c>
      <c r="Q644" s="124" t="e">
        <f t="shared" si="113"/>
        <v>#N/A</v>
      </c>
      <c r="R644" s="124" t="e">
        <f t="shared" si="113"/>
        <v>#N/A</v>
      </c>
      <c r="S644" s="124">
        <f t="shared" si="113"/>
        <v>12</v>
      </c>
      <c r="T644" s="124" t="e">
        <f t="shared" si="113"/>
        <v>#N/A</v>
      </c>
      <c r="U644" s="124" t="e">
        <f t="shared" si="113"/>
        <v>#N/A</v>
      </c>
      <c r="V644" s="124" t="e">
        <f t="shared" si="113"/>
        <v>#N/A</v>
      </c>
      <c r="W644" s="124" t="e">
        <f t="shared" si="113"/>
        <v>#N/A</v>
      </c>
      <c r="X644" s="124" t="e">
        <f t="shared" si="113"/>
        <v>#N/A</v>
      </c>
      <c r="Y644" s="124" t="e">
        <f t="shared" si="113"/>
        <v>#N/A</v>
      </c>
      <c r="Z644" s="124" t="e">
        <f t="shared" si="113"/>
        <v>#N/A</v>
      </c>
      <c r="AA644" s="124" t="e">
        <f t="shared" si="113"/>
        <v>#N/A</v>
      </c>
      <c r="AB644" s="124" t="e">
        <f t="shared" si="113"/>
        <v>#N/A</v>
      </c>
      <c r="AC644" s="124" t="e">
        <f t="shared" si="113"/>
        <v>#N/A</v>
      </c>
      <c r="AD644" s="124" t="e">
        <f t="shared" si="113"/>
        <v>#N/A</v>
      </c>
      <c r="AE644" s="124" t="e">
        <f t="shared" si="113"/>
        <v>#N/A</v>
      </c>
      <c r="AF644" s="124" t="e">
        <f t="shared" si="113"/>
        <v>#N/A</v>
      </c>
      <c r="AG644" s="124" t="e">
        <f t="shared" si="112"/>
        <v>#N/A</v>
      </c>
      <c r="AH644" s="124" t="e">
        <f t="shared" si="112"/>
        <v>#N/A</v>
      </c>
      <c r="AJ644" s="98"/>
      <c r="AK644" s="99"/>
      <c r="AL644" s="99"/>
      <c r="AM644" s="99"/>
      <c r="AN644" s="99"/>
      <c r="AO644" s="99"/>
      <c r="AP644" s="99"/>
      <c r="AQ644" s="99"/>
      <c r="AR644" s="99"/>
      <c r="AS644" s="99"/>
      <c r="AT644" s="99"/>
      <c r="AU644" s="2"/>
      <c r="AW644" s="99"/>
      <c r="AX644" s="99"/>
      <c r="AY644" s="99"/>
    </row>
    <row r="645" spans="2:51" s="3" customFormat="1" x14ac:dyDescent="0.2">
      <c r="B645" s="114" t="s">
        <v>288</v>
      </c>
      <c r="C645" s="115" t="s">
        <v>806</v>
      </c>
      <c r="D645" s="116">
        <v>8000</v>
      </c>
      <c r="E645" s="117" t="s">
        <v>136</v>
      </c>
      <c r="F645" s="118" t="s">
        <v>137</v>
      </c>
      <c r="G645" s="118" t="s">
        <v>138</v>
      </c>
      <c r="H645" s="119" t="s">
        <v>139</v>
      </c>
      <c r="I645" s="145">
        <v>12</v>
      </c>
      <c r="J645" s="120">
        <v>44658</v>
      </c>
      <c r="K645" s="120">
        <v>44658</v>
      </c>
      <c r="L645" s="119" t="s">
        <v>137</v>
      </c>
      <c r="M645" s="121">
        <f t="shared" ref="M645:M708" si="114">IF(IF(D645&lt;6000,6000,IF(D645&lt;8000,8000,IF(D645&lt;11000,11000,IF(D645&lt;14000,14000,IF(D645&lt;20000,20000,IF(D645&lt;28000,28000))))))&lt;&gt;FALSE(),
IF(D645&lt;6000,6000,IF(D645&lt;8000,8000,IF(D645&lt;11000,11000,IF(D645&lt;14000,14000,IF(D645&lt;20000,20000,IF(D645&lt;28000,28000)))))),
"")</f>
        <v>11000</v>
      </c>
      <c r="N645" s="121">
        <f t="shared" ref="N645:N708" si="115">IF(IF(D645&gt;=28000,28000,IF(D645&gt;=20000,20000,IF(D645&gt;=14000,14000,IF(D645&gt;=11000,11000,IF(D645&gt;=8000,8000,IF(D645&gt;=6000,6000))))))&lt;&gt;FALSE(),
IF(D645&gt;=28000,28000,IF(D645&gt;=20000,20000,IF(D645&gt;=14000,14000,IF(D645&gt;=11000,11000,IF(D645&gt;=8000,8000,IF(D645&gt;=6000,6000)))))),"")</f>
        <v>8000</v>
      </c>
      <c r="O645" s="122" t="str">
        <f t="shared" ref="O645:O708" si="116">CONCATENATE(F645," ",G645," ",H645," ",M645," ",N645)</f>
        <v>No Yes None 11000 8000</v>
      </c>
      <c r="P645" s="123">
        <f>IF(H645="Casement-slider",16,VLOOKUP(O645,'2. Version 5.0 Criteria'!$B$6:$D$39,3,FALSE))</f>
        <v>3</v>
      </c>
      <c r="Q645" s="124" t="e">
        <f t="shared" si="113"/>
        <v>#N/A</v>
      </c>
      <c r="R645" s="124" t="e">
        <f t="shared" si="113"/>
        <v>#N/A</v>
      </c>
      <c r="S645" s="124">
        <f t="shared" si="113"/>
        <v>12</v>
      </c>
      <c r="T645" s="124" t="e">
        <f t="shared" si="113"/>
        <v>#N/A</v>
      </c>
      <c r="U645" s="124" t="e">
        <f t="shared" si="113"/>
        <v>#N/A</v>
      </c>
      <c r="V645" s="124" t="e">
        <f t="shared" si="113"/>
        <v>#N/A</v>
      </c>
      <c r="W645" s="124" t="e">
        <f t="shared" si="113"/>
        <v>#N/A</v>
      </c>
      <c r="X645" s="124" t="e">
        <f t="shared" si="113"/>
        <v>#N/A</v>
      </c>
      <c r="Y645" s="124" t="e">
        <f t="shared" si="113"/>
        <v>#N/A</v>
      </c>
      <c r="Z645" s="124" t="e">
        <f t="shared" si="113"/>
        <v>#N/A</v>
      </c>
      <c r="AA645" s="124" t="e">
        <f t="shared" si="113"/>
        <v>#N/A</v>
      </c>
      <c r="AB645" s="124" t="e">
        <f t="shared" si="113"/>
        <v>#N/A</v>
      </c>
      <c r="AC645" s="124" t="e">
        <f t="shared" si="113"/>
        <v>#N/A</v>
      </c>
      <c r="AD645" s="124" t="e">
        <f t="shared" si="113"/>
        <v>#N/A</v>
      </c>
      <c r="AE645" s="124" t="e">
        <f t="shared" si="113"/>
        <v>#N/A</v>
      </c>
      <c r="AF645" s="124" t="e">
        <f t="shared" si="113"/>
        <v>#N/A</v>
      </c>
      <c r="AG645" s="124" t="e">
        <f t="shared" si="112"/>
        <v>#N/A</v>
      </c>
      <c r="AH645" s="124" t="e">
        <f t="shared" si="112"/>
        <v>#N/A</v>
      </c>
      <c r="AJ645" s="98"/>
      <c r="AK645" s="99"/>
      <c r="AL645" s="99"/>
      <c r="AM645" s="99"/>
      <c r="AN645" s="99"/>
      <c r="AO645" s="99"/>
      <c r="AP645" s="99"/>
      <c r="AQ645" s="99"/>
      <c r="AR645" s="99"/>
      <c r="AS645" s="99"/>
      <c r="AT645" s="99"/>
      <c r="AU645" s="2"/>
      <c r="AW645" s="99"/>
      <c r="AX645" s="99"/>
      <c r="AY645" s="99"/>
    </row>
    <row r="646" spans="2:51" s="3" customFormat="1" x14ac:dyDescent="0.2">
      <c r="B646" s="114" t="s">
        <v>291</v>
      </c>
      <c r="C646" s="115" t="s">
        <v>807</v>
      </c>
      <c r="D646" s="116">
        <v>8000</v>
      </c>
      <c r="E646" s="117" t="s">
        <v>136</v>
      </c>
      <c r="F646" s="118" t="s">
        <v>137</v>
      </c>
      <c r="G646" s="118" t="s">
        <v>138</v>
      </c>
      <c r="H646" s="119" t="s">
        <v>139</v>
      </c>
      <c r="I646" s="145">
        <v>12</v>
      </c>
      <c r="J646" s="120">
        <v>44409</v>
      </c>
      <c r="K646" s="120">
        <v>44418</v>
      </c>
      <c r="L646" s="119" t="s">
        <v>138</v>
      </c>
      <c r="M646" s="121">
        <f t="shared" si="114"/>
        <v>11000</v>
      </c>
      <c r="N646" s="121">
        <f t="shared" si="115"/>
        <v>8000</v>
      </c>
      <c r="O646" s="122" t="str">
        <f t="shared" si="116"/>
        <v>No Yes None 11000 8000</v>
      </c>
      <c r="P646" s="123">
        <f>IF(H646="Casement-slider",16,VLOOKUP(O646,'2. Version 5.0 Criteria'!$B$6:$D$39,3,FALSE))</f>
        <v>3</v>
      </c>
      <c r="Q646" s="124" t="e">
        <f t="shared" si="113"/>
        <v>#N/A</v>
      </c>
      <c r="R646" s="124" t="e">
        <f t="shared" si="113"/>
        <v>#N/A</v>
      </c>
      <c r="S646" s="124">
        <f t="shared" si="113"/>
        <v>12</v>
      </c>
      <c r="T646" s="124" t="e">
        <f t="shared" si="113"/>
        <v>#N/A</v>
      </c>
      <c r="U646" s="124" t="e">
        <f t="shared" si="113"/>
        <v>#N/A</v>
      </c>
      <c r="V646" s="124" t="e">
        <f t="shared" si="113"/>
        <v>#N/A</v>
      </c>
      <c r="W646" s="124" t="e">
        <f t="shared" si="113"/>
        <v>#N/A</v>
      </c>
      <c r="X646" s="124" t="e">
        <f t="shared" si="113"/>
        <v>#N/A</v>
      </c>
      <c r="Y646" s="124" t="e">
        <f t="shared" si="113"/>
        <v>#N/A</v>
      </c>
      <c r="Z646" s="124" t="e">
        <f t="shared" si="113"/>
        <v>#N/A</v>
      </c>
      <c r="AA646" s="124" t="e">
        <f t="shared" si="113"/>
        <v>#N/A</v>
      </c>
      <c r="AB646" s="124" t="e">
        <f t="shared" si="113"/>
        <v>#N/A</v>
      </c>
      <c r="AC646" s="124" t="e">
        <f t="shared" si="113"/>
        <v>#N/A</v>
      </c>
      <c r="AD646" s="124" t="e">
        <f t="shared" si="113"/>
        <v>#N/A</v>
      </c>
      <c r="AE646" s="124" t="e">
        <f t="shared" si="113"/>
        <v>#N/A</v>
      </c>
      <c r="AF646" s="124" t="e">
        <f t="shared" si="113"/>
        <v>#N/A</v>
      </c>
      <c r="AG646" s="124" t="e">
        <f t="shared" si="112"/>
        <v>#N/A</v>
      </c>
      <c r="AH646" s="124" t="e">
        <f t="shared" si="112"/>
        <v>#N/A</v>
      </c>
      <c r="AJ646" s="98"/>
      <c r="AK646" s="99"/>
      <c r="AL646" s="99"/>
      <c r="AM646" s="99"/>
      <c r="AN646" s="99"/>
      <c r="AO646" s="99"/>
      <c r="AP646" s="99"/>
      <c r="AQ646" s="99"/>
      <c r="AR646" s="99"/>
      <c r="AS646" s="99"/>
      <c r="AT646" s="99"/>
      <c r="AU646" s="2"/>
      <c r="AW646" s="99"/>
      <c r="AX646" s="99"/>
      <c r="AY646" s="99"/>
    </row>
    <row r="647" spans="2:51" s="3" customFormat="1" x14ac:dyDescent="0.2">
      <c r="B647" s="114" t="s">
        <v>291</v>
      </c>
      <c r="C647" s="115" t="s">
        <v>808</v>
      </c>
      <c r="D647" s="116">
        <v>8000</v>
      </c>
      <c r="E647" s="117" t="s">
        <v>136</v>
      </c>
      <c r="F647" s="118" t="s">
        <v>137</v>
      </c>
      <c r="G647" s="118" t="s">
        <v>138</v>
      </c>
      <c r="H647" s="119" t="s">
        <v>139</v>
      </c>
      <c r="I647" s="145">
        <v>12</v>
      </c>
      <c r="J647" s="120">
        <v>42821</v>
      </c>
      <c r="K647" s="120">
        <v>42821</v>
      </c>
      <c r="L647" s="119" t="s">
        <v>137</v>
      </c>
      <c r="M647" s="121">
        <f t="shared" si="114"/>
        <v>11000</v>
      </c>
      <c r="N647" s="121">
        <f t="shared" si="115"/>
        <v>8000</v>
      </c>
      <c r="O647" s="122" t="str">
        <f t="shared" si="116"/>
        <v>No Yes None 11000 8000</v>
      </c>
      <c r="P647" s="123">
        <f>IF(H647="Casement-slider",16,VLOOKUP(O647,'2. Version 5.0 Criteria'!$B$6:$D$39,3,FALSE))</f>
        <v>3</v>
      </c>
      <c r="Q647" s="124" t="e">
        <f t="shared" si="113"/>
        <v>#N/A</v>
      </c>
      <c r="R647" s="124" t="e">
        <f t="shared" si="113"/>
        <v>#N/A</v>
      </c>
      <c r="S647" s="124">
        <f t="shared" si="113"/>
        <v>12</v>
      </c>
      <c r="T647" s="124" t="e">
        <f t="shared" si="113"/>
        <v>#N/A</v>
      </c>
      <c r="U647" s="124" t="e">
        <f t="shared" si="113"/>
        <v>#N/A</v>
      </c>
      <c r="V647" s="124" t="e">
        <f t="shared" si="113"/>
        <v>#N/A</v>
      </c>
      <c r="W647" s="124" t="e">
        <f t="shared" si="113"/>
        <v>#N/A</v>
      </c>
      <c r="X647" s="124" t="e">
        <f t="shared" si="113"/>
        <v>#N/A</v>
      </c>
      <c r="Y647" s="124" t="e">
        <f t="shared" si="113"/>
        <v>#N/A</v>
      </c>
      <c r="Z647" s="124" t="e">
        <f t="shared" si="113"/>
        <v>#N/A</v>
      </c>
      <c r="AA647" s="124" t="e">
        <f t="shared" si="113"/>
        <v>#N/A</v>
      </c>
      <c r="AB647" s="124" t="e">
        <f t="shared" si="113"/>
        <v>#N/A</v>
      </c>
      <c r="AC647" s="124" t="e">
        <f t="shared" si="113"/>
        <v>#N/A</v>
      </c>
      <c r="AD647" s="124" t="e">
        <f t="shared" si="113"/>
        <v>#N/A</v>
      </c>
      <c r="AE647" s="124" t="e">
        <f t="shared" si="113"/>
        <v>#N/A</v>
      </c>
      <c r="AF647" s="124" t="e">
        <f t="shared" si="113"/>
        <v>#N/A</v>
      </c>
      <c r="AG647" s="124" t="e">
        <f t="shared" si="112"/>
        <v>#N/A</v>
      </c>
      <c r="AH647" s="124" t="e">
        <f t="shared" si="112"/>
        <v>#N/A</v>
      </c>
      <c r="AJ647" s="98"/>
      <c r="AK647" s="99"/>
      <c r="AL647" s="99"/>
      <c r="AM647" s="99"/>
      <c r="AN647" s="99"/>
      <c r="AO647" s="99"/>
      <c r="AP647" s="99"/>
      <c r="AQ647" s="99"/>
      <c r="AR647" s="99"/>
      <c r="AS647" s="99"/>
      <c r="AT647" s="99"/>
      <c r="AU647" s="2"/>
      <c r="AW647" s="99"/>
      <c r="AX647" s="99"/>
      <c r="AY647" s="99"/>
    </row>
    <row r="648" spans="2:51" s="3" customFormat="1" x14ac:dyDescent="0.2">
      <c r="B648" s="114" t="s">
        <v>291</v>
      </c>
      <c r="C648" s="115" t="s">
        <v>808</v>
      </c>
      <c r="D648" s="116">
        <v>8000</v>
      </c>
      <c r="E648" s="117" t="s">
        <v>136</v>
      </c>
      <c r="F648" s="118" t="s">
        <v>137</v>
      </c>
      <c r="G648" s="118" t="s">
        <v>138</v>
      </c>
      <c r="H648" s="119" t="s">
        <v>139</v>
      </c>
      <c r="I648" s="145">
        <v>12</v>
      </c>
      <c r="J648" s="120">
        <v>43586</v>
      </c>
      <c r="K648" s="120">
        <v>43531</v>
      </c>
      <c r="L648" s="119" t="s">
        <v>137</v>
      </c>
      <c r="M648" s="121">
        <f t="shared" si="114"/>
        <v>11000</v>
      </c>
      <c r="N648" s="121">
        <f t="shared" si="115"/>
        <v>8000</v>
      </c>
      <c r="O648" s="122" t="str">
        <f t="shared" si="116"/>
        <v>No Yes None 11000 8000</v>
      </c>
      <c r="P648" s="123">
        <f>IF(H648="Casement-slider",16,VLOOKUP(O648,'2. Version 5.0 Criteria'!$B$6:$D$39,3,FALSE))</f>
        <v>3</v>
      </c>
      <c r="Q648" s="124" t="e">
        <f t="shared" si="113"/>
        <v>#N/A</v>
      </c>
      <c r="R648" s="124" t="e">
        <f t="shared" si="113"/>
        <v>#N/A</v>
      </c>
      <c r="S648" s="124">
        <f t="shared" si="113"/>
        <v>12</v>
      </c>
      <c r="T648" s="124" t="e">
        <f t="shared" si="113"/>
        <v>#N/A</v>
      </c>
      <c r="U648" s="124" t="e">
        <f t="shared" si="113"/>
        <v>#N/A</v>
      </c>
      <c r="V648" s="124" t="e">
        <f t="shared" si="113"/>
        <v>#N/A</v>
      </c>
      <c r="W648" s="124" t="e">
        <f t="shared" si="113"/>
        <v>#N/A</v>
      </c>
      <c r="X648" s="124" t="e">
        <f t="shared" si="113"/>
        <v>#N/A</v>
      </c>
      <c r="Y648" s="124" t="e">
        <f t="shared" si="113"/>
        <v>#N/A</v>
      </c>
      <c r="Z648" s="124" t="e">
        <f t="shared" si="113"/>
        <v>#N/A</v>
      </c>
      <c r="AA648" s="124" t="e">
        <f t="shared" si="113"/>
        <v>#N/A</v>
      </c>
      <c r="AB648" s="124" t="e">
        <f t="shared" si="113"/>
        <v>#N/A</v>
      </c>
      <c r="AC648" s="124" t="e">
        <f t="shared" si="113"/>
        <v>#N/A</v>
      </c>
      <c r="AD648" s="124" t="e">
        <f t="shared" si="113"/>
        <v>#N/A</v>
      </c>
      <c r="AE648" s="124" t="e">
        <f t="shared" si="113"/>
        <v>#N/A</v>
      </c>
      <c r="AF648" s="124" t="e">
        <f t="shared" si="113"/>
        <v>#N/A</v>
      </c>
      <c r="AG648" s="124" t="e">
        <f t="shared" si="112"/>
        <v>#N/A</v>
      </c>
      <c r="AH648" s="124" t="e">
        <f t="shared" si="112"/>
        <v>#N/A</v>
      </c>
      <c r="AJ648" s="98"/>
      <c r="AK648" s="99"/>
      <c r="AL648" s="99"/>
      <c r="AM648" s="99"/>
      <c r="AN648" s="99"/>
      <c r="AO648" s="99"/>
      <c r="AP648" s="99"/>
      <c r="AQ648" s="99"/>
      <c r="AR648" s="99"/>
      <c r="AS648" s="99"/>
      <c r="AT648" s="99"/>
      <c r="AU648" s="2"/>
      <c r="AW648" s="99"/>
      <c r="AX648" s="99"/>
      <c r="AY648" s="99"/>
    </row>
    <row r="649" spans="2:51" s="3" customFormat="1" x14ac:dyDescent="0.2">
      <c r="B649" s="114" t="s">
        <v>297</v>
      </c>
      <c r="C649" s="115" t="s">
        <v>809</v>
      </c>
      <c r="D649" s="116">
        <v>8000</v>
      </c>
      <c r="E649" s="117" t="s">
        <v>136</v>
      </c>
      <c r="F649" s="118" t="s">
        <v>137</v>
      </c>
      <c r="G649" s="118" t="s">
        <v>138</v>
      </c>
      <c r="H649" s="119" t="s">
        <v>139</v>
      </c>
      <c r="I649" s="145">
        <v>12</v>
      </c>
      <c r="J649" s="120">
        <v>42401</v>
      </c>
      <c r="K649" s="120">
        <v>42401</v>
      </c>
      <c r="L649" s="119" t="s">
        <v>138</v>
      </c>
      <c r="M649" s="121">
        <f t="shared" si="114"/>
        <v>11000</v>
      </c>
      <c r="N649" s="121">
        <f t="shared" si="115"/>
        <v>8000</v>
      </c>
      <c r="O649" s="122" t="str">
        <f t="shared" si="116"/>
        <v>No Yes None 11000 8000</v>
      </c>
      <c r="P649" s="123">
        <f>IF(H649="Casement-slider",16,VLOOKUP(O649,'2. Version 5.0 Criteria'!$B$6:$D$39,3,FALSE))</f>
        <v>3</v>
      </c>
      <c r="Q649" s="124" t="e">
        <f t="shared" si="113"/>
        <v>#N/A</v>
      </c>
      <c r="R649" s="124" t="e">
        <f t="shared" si="113"/>
        <v>#N/A</v>
      </c>
      <c r="S649" s="124">
        <f t="shared" si="113"/>
        <v>12</v>
      </c>
      <c r="T649" s="124" t="e">
        <f t="shared" si="113"/>
        <v>#N/A</v>
      </c>
      <c r="U649" s="124" t="e">
        <f t="shared" si="113"/>
        <v>#N/A</v>
      </c>
      <c r="V649" s="124" t="e">
        <f t="shared" si="113"/>
        <v>#N/A</v>
      </c>
      <c r="W649" s="124" t="e">
        <f t="shared" si="113"/>
        <v>#N/A</v>
      </c>
      <c r="X649" s="124" t="e">
        <f t="shared" si="113"/>
        <v>#N/A</v>
      </c>
      <c r="Y649" s="124" t="e">
        <f t="shared" si="113"/>
        <v>#N/A</v>
      </c>
      <c r="Z649" s="124" t="e">
        <f t="shared" si="113"/>
        <v>#N/A</v>
      </c>
      <c r="AA649" s="124" t="e">
        <f t="shared" si="113"/>
        <v>#N/A</v>
      </c>
      <c r="AB649" s="124" t="e">
        <f t="shared" si="113"/>
        <v>#N/A</v>
      </c>
      <c r="AC649" s="124" t="e">
        <f t="shared" si="113"/>
        <v>#N/A</v>
      </c>
      <c r="AD649" s="124" t="e">
        <f t="shared" si="113"/>
        <v>#N/A</v>
      </c>
      <c r="AE649" s="124" t="e">
        <f t="shared" si="113"/>
        <v>#N/A</v>
      </c>
      <c r="AF649" s="124" t="e">
        <f t="shared" si="113"/>
        <v>#N/A</v>
      </c>
      <c r="AG649" s="124" t="e">
        <f t="shared" si="112"/>
        <v>#N/A</v>
      </c>
      <c r="AH649" s="124" t="e">
        <f t="shared" si="112"/>
        <v>#N/A</v>
      </c>
      <c r="AJ649" s="98"/>
      <c r="AK649" s="99"/>
      <c r="AL649" s="99"/>
      <c r="AM649" s="99"/>
      <c r="AN649" s="99"/>
      <c r="AO649" s="99"/>
      <c r="AP649" s="99"/>
      <c r="AQ649" s="99"/>
      <c r="AR649" s="99"/>
      <c r="AS649" s="99"/>
      <c r="AT649" s="99"/>
      <c r="AU649" s="2"/>
      <c r="AW649" s="99"/>
      <c r="AX649" s="99"/>
      <c r="AY649" s="99"/>
    </row>
    <row r="650" spans="2:51" s="3" customFormat="1" x14ac:dyDescent="0.2">
      <c r="B650" s="114" t="s">
        <v>151</v>
      </c>
      <c r="C650" s="115" t="s">
        <v>810</v>
      </c>
      <c r="D650" s="116">
        <v>8000</v>
      </c>
      <c r="E650" s="117" t="s">
        <v>136</v>
      </c>
      <c r="F650" s="118" t="s">
        <v>137</v>
      </c>
      <c r="G650" s="118" t="s">
        <v>138</v>
      </c>
      <c r="H650" s="119" t="s">
        <v>139</v>
      </c>
      <c r="I650" s="145">
        <v>12</v>
      </c>
      <c r="J650" s="120">
        <v>42948</v>
      </c>
      <c r="K650" s="120">
        <v>42948</v>
      </c>
      <c r="L650" s="119" t="s">
        <v>138</v>
      </c>
      <c r="M650" s="121">
        <f t="shared" si="114"/>
        <v>11000</v>
      </c>
      <c r="N650" s="121">
        <f t="shared" si="115"/>
        <v>8000</v>
      </c>
      <c r="O650" s="122" t="str">
        <f t="shared" si="116"/>
        <v>No Yes None 11000 8000</v>
      </c>
      <c r="P650" s="123">
        <f>IF(H650="Casement-slider",16,VLOOKUP(O650,'2. Version 5.0 Criteria'!$B$6:$D$39,3,FALSE))</f>
        <v>3</v>
      </c>
      <c r="Q650" s="124" t="e">
        <f t="shared" si="113"/>
        <v>#N/A</v>
      </c>
      <c r="R650" s="124" t="e">
        <f t="shared" si="113"/>
        <v>#N/A</v>
      </c>
      <c r="S650" s="124">
        <f t="shared" si="113"/>
        <v>12</v>
      </c>
      <c r="T650" s="124" t="e">
        <f t="shared" si="113"/>
        <v>#N/A</v>
      </c>
      <c r="U650" s="124" t="e">
        <f t="shared" si="113"/>
        <v>#N/A</v>
      </c>
      <c r="V650" s="124" t="e">
        <f t="shared" si="113"/>
        <v>#N/A</v>
      </c>
      <c r="W650" s="124" t="e">
        <f t="shared" si="113"/>
        <v>#N/A</v>
      </c>
      <c r="X650" s="124" t="e">
        <f t="shared" si="113"/>
        <v>#N/A</v>
      </c>
      <c r="Y650" s="124" t="e">
        <f t="shared" si="113"/>
        <v>#N/A</v>
      </c>
      <c r="Z650" s="124" t="e">
        <f t="shared" si="113"/>
        <v>#N/A</v>
      </c>
      <c r="AA650" s="124" t="e">
        <f t="shared" si="113"/>
        <v>#N/A</v>
      </c>
      <c r="AB650" s="124" t="e">
        <f t="shared" si="113"/>
        <v>#N/A</v>
      </c>
      <c r="AC650" s="124" t="e">
        <f t="shared" si="113"/>
        <v>#N/A</v>
      </c>
      <c r="AD650" s="124" t="e">
        <f t="shared" si="113"/>
        <v>#N/A</v>
      </c>
      <c r="AE650" s="124" t="e">
        <f t="shared" si="113"/>
        <v>#N/A</v>
      </c>
      <c r="AF650" s="124" t="e">
        <f t="shared" si="113"/>
        <v>#N/A</v>
      </c>
      <c r="AG650" s="124" t="e">
        <f t="shared" si="112"/>
        <v>#N/A</v>
      </c>
      <c r="AH650" s="124" t="e">
        <f t="shared" si="112"/>
        <v>#N/A</v>
      </c>
      <c r="AJ650" s="98"/>
      <c r="AK650" s="99"/>
      <c r="AL650" s="99"/>
      <c r="AM650" s="99"/>
      <c r="AN650" s="99"/>
      <c r="AO650" s="99"/>
      <c r="AP650" s="99"/>
      <c r="AQ650" s="99"/>
      <c r="AR650" s="99"/>
      <c r="AS650" s="99"/>
      <c r="AT650" s="99"/>
      <c r="AU650" s="2"/>
      <c r="AW650" s="99"/>
      <c r="AX650" s="99"/>
      <c r="AY650" s="99"/>
    </row>
    <row r="651" spans="2:51" s="3" customFormat="1" x14ac:dyDescent="0.2">
      <c r="B651" s="114" t="s">
        <v>151</v>
      </c>
      <c r="C651" s="115" t="s">
        <v>811</v>
      </c>
      <c r="D651" s="116">
        <v>8000</v>
      </c>
      <c r="E651" s="117" t="s">
        <v>136</v>
      </c>
      <c r="F651" s="118" t="s">
        <v>137</v>
      </c>
      <c r="G651" s="118" t="s">
        <v>138</v>
      </c>
      <c r="H651" s="119" t="s">
        <v>139</v>
      </c>
      <c r="I651" s="145">
        <v>12</v>
      </c>
      <c r="J651" s="120">
        <v>43586</v>
      </c>
      <c r="K651" s="120">
        <v>43531</v>
      </c>
      <c r="L651" s="119" t="s">
        <v>137</v>
      </c>
      <c r="M651" s="121">
        <f t="shared" si="114"/>
        <v>11000</v>
      </c>
      <c r="N651" s="121">
        <f t="shared" si="115"/>
        <v>8000</v>
      </c>
      <c r="O651" s="122" t="str">
        <f t="shared" si="116"/>
        <v>No Yes None 11000 8000</v>
      </c>
      <c r="P651" s="123">
        <f>IF(H651="Casement-slider",16,VLOOKUP(O651,'2. Version 5.0 Criteria'!$B$6:$D$39,3,FALSE))</f>
        <v>3</v>
      </c>
      <c r="Q651" s="124" t="e">
        <f t="shared" si="113"/>
        <v>#N/A</v>
      </c>
      <c r="R651" s="124" t="e">
        <f t="shared" si="113"/>
        <v>#N/A</v>
      </c>
      <c r="S651" s="124">
        <f t="shared" si="113"/>
        <v>12</v>
      </c>
      <c r="T651" s="124" t="e">
        <f t="shared" si="113"/>
        <v>#N/A</v>
      </c>
      <c r="U651" s="124" t="e">
        <f t="shared" si="113"/>
        <v>#N/A</v>
      </c>
      <c r="V651" s="124" t="e">
        <f t="shared" si="113"/>
        <v>#N/A</v>
      </c>
      <c r="W651" s="124" t="e">
        <f t="shared" si="113"/>
        <v>#N/A</v>
      </c>
      <c r="X651" s="124" t="e">
        <f t="shared" si="113"/>
        <v>#N/A</v>
      </c>
      <c r="Y651" s="124" t="e">
        <f t="shared" si="113"/>
        <v>#N/A</v>
      </c>
      <c r="Z651" s="124" t="e">
        <f t="shared" si="113"/>
        <v>#N/A</v>
      </c>
      <c r="AA651" s="124" t="e">
        <f t="shared" si="113"/>
        <v>#N/A</v>
      </c>
      <c r="AB651" s="124" t="e">
        <f t="shared" si="113"/>
        <v>#N/A</v>
      </c>
      <c r="AC651" s="124" t="e">
        <f t="shared" si="113"/>
        <v>#N/A</v>
      </c>
      <c r="AD651" s="124" t="e">
        <f t="shared" si="113"/>
        <v>#N/A</v>
      </c>
      <c r="AE651" s="124" t="e">
        <f t="shared" si="113"/>
        <v>#N/A</v>
      </c>
      <c r="AF651" s="124" t="e">
        <f t="shared" si="113"/>
        <v>#N/A</v>
      </c>
      <c r="AG651" s="124" t="e">
        <f t="shared" si="112"/>
        <v>#N/A</v>
      </c>
      <c r="AH651" s="124" t="e">
        <f t="shared" si="112"/>
        <v>#N/A</v>
      </c>
      <c r="AJ651" s="98"/>
      <c r="AK651" s="99"/>
      <c r="AL651" s="99"/>
      <c r="AM651" s="99"/>
      <c r="AN651" s="99"/>
      <c r="AO651" s="99"/>
      <c r="AP651" s="99"/>
      <c r="AQ651" s="99"/>
      <c r="AR651" s="99"/>
      <c r="AS651" s="99"/>
      <c r="AT651" s="99"/>
      <c r="AU651" s="2"/>
      <c r="AW651" s="99"/>
      <c r="AX651" s="99"/>
      <c r="AY651" s="99"/>
    </row>
    <row r="652" spans="2:51" s="3" customFormat="1" x14ac:dyDescent="0.2">
      <c r="B652" s="114" t="s">
        <v>511</v>
      </c>
      <c r="C652" s="115" t="s">
        <v>812</v>
      </c>
      <c r="D652" s="116">
        <v>8000</v>
      </c>
      <c r="E652" s="117" t="s">
        <v>136</v>
      </c>
      <c r="F652" s="118" t="s">
        <v>137</v>
      </c>
      <c r="G652" s="118" t="s">
        <v>138</v>
      </c>
      <c r="H652" s="119" t="s">
        <v>139</v>
      </c>
      <c r="I652" s="145">
        <v>12</v>
      </c>
      <c r="J652" s="120">
        <v>42454</v>
      </c>
      <c r="K652" s="120">
        <v>42456</v>
      </c>
      <c r="L652" s="119" t="s">
        <v>138</v>
      </c>
      <c r="M652" s="121">
        <f t="shared" si="114"/>
        <v>11000</v>
      </c>
      <c r="N652" s="121">
        <f t="shared" si="115"/>
        <v>8000</v>
      </c>
      <c r="O652" s="122" t="str">
        <f t="shared" si="116"/>
        <v>No Yes None 11000 8000</v>
      </c>
      <c r="P652" s="123">
        <f>IF(H652="Casement-slider",16,VLOOKUP(O652,'2. Version 5.0 Criteria'!$B$6:$D$39,3,FALSE))</f>
        <v>3</v>
      </c>
      <c r="Q652" s="124" t="e">
        <f t="shared" si="113"/>
        <v>#N/A</v>
      </c>
      <c r="R652" s="124" t="e">
        <f t="shared" si="113"/>
        <v>#N/A</v>
      </c>
      <c r="S652" s="124">
        <f t="shared" si="113"/>
        <v>12</v>
      </c>
      <c r="T652" s="124" t="e">
        <f t="shared" si="113"/>
        <v>#N/A</v>
      </c>
      <c r="U652" s="124" t="e">
        <f t="shared" si="113"/>
        <v>#N/A</v>
      </c>
      <c r="V652" s="124" t="e">
        <f t="shared" si="113"/>
        <v>#N/A</v>
      </c>
      <c r="W652" s="124" t="e">
        <f t="shared" si="113"/>
        <v>#N/A</v>
      </c>
      <c r="X652" s="124" t="e">
        <f t="shared" si="113"/>
        <v>#N/A</v>
      </c>
      <c r="Y652" s="124" t="e">
        <f t="shared" si="113"/>
        <v>#N/A</v>
      </c>
      <c r="Z652" s="124" t="e">
        <f t="shared" si="113"/>
        <v>#N/A</v>
      </c>
      <c r="AA652" s="124" t="e">
        <f t="shared" si="113"/>
        <v>#N/A</v>
      </c>
      <c r="AB652" s="124" t="e">
        <f t="shared" si="113"/>
        <v>#N/A</v>
      </c>
      <c r="AC652" s="124" t="e">
        <f t="shared" si="113"/>
        <v>#N/A</v>
      </c>
      <c r="AD652" s="124" t="e">
        <f t="shared" si="113"/>
        <v>#N/A</v>
      </c>
      <c r="AE652" s="124" t="e">
        <f t="shared" si="113"/>
        <v>#N/A</v>
      </c>
      <c r="AF652" s="124" t="e">
        <f t="shared" si="113"/>
        <v>#N/A</v>
      </c>
      <c r="AG652" s="124" t="e">
        <f t="shared" si="112"/>
        <v>#N/A</v>
      </c>
      <c r="AH652" s="124" t="e">
        <f t="shared" si="112"/>
        <v>#N/A</v>
      </c>
      <c r="AJ652" s="98"/>
      <c r="AK652" s="99"/>
      <c r="AL652" s="99"/>
      <c r="AM652" s="99"/>
      <c r="AN652" s="99"/>
      <c r="AO652" s="99"/>
      <c r="AP652" s="99"/>
      <c r="AQ652" s="99"/>
      <c r="AR652" s="99"/>
      <c r="AS652" s="99"/>
      <c r="AT652" s="99"/>
      <c r="AU652" s="2"/>
      <c r="AW652" s="99"/>
      <c r="AX652" s="99"/>
      <c r="AY652" s="99"/>
    </row>
    <row r="653" spans="2:51" s="3" customFormat="1" x14ac:dyDescent="0.2">
      <c r="B653" s="114" t="s">
        <v>511</v>
      </c>
      <c r="C653" s="115" t="s">
        <v>813</v>
      </c>
      <c r="D653" s="116">
        <v>8000</v>
      </c>
      <c r="E653" s="117" t="s">
        <v>136</v>
      </c>
      <c r="F653" s="118" t="s">
        <v>137</v>
      </c>
      <c r="G653" s="118" t="s">
        <v>138</v>
      </c>
      <c r="H653" s="119" t="s">
        <v>139</v>
      </c>
      <c r="I653" s="145">
        <v>12</v>
      </c>
      <c r="J653" s="120">
        <v>43405</v>
      </c>
      <c r="K653" s="120">
        <v>43412</v>
      </c>
      <c r="L653" s="119" t="s">
        <v>137</v>
      </c>
      <c r="M653" s="121">
        <f t="shared" si="114"/>
        <v>11000</v>
      </c>
      <c r="N653" s="121">
        <f t="shared" si="115"/>
        <v>8000</v>
      </c>
      <c r="O653" s="122" t="str">
        <f t="shared" si="116"/>
        <v>No Yes None 11000 8000</v>
      </c>
      <c r="P653" s="123">
        <f>IF(H653="Casement-slider",16,VLOOKUP(O653,'2. Version 5.0 Criteria'!$B$6:$D$39,3,FALSE))</f>
        <v>3</v>
      </c>
      <c r="Q653" s="124" t="e">
        <f t="shared" si="113"/>
        <v>#N/A</v>
      </c>
      <c r="R653" s="124" t="e">
        <f t="shared" si="113"/>
        <v>#N/A</v>
      </c>
      <c r="S653" s="124">
        <f t="shared" si="113"/>
        <v>12</v>
      </c>
      <c r="T653" s="124" t="e">
        <f t="shared" si="113"/>
        <v>#N/A</v>
      </c>
      <c r="U653" s="124" t="e">
        <f t="shared" si="113"/>
        <v>#N/A</v>
      </c>
      <c r="V653" s="124" t="e">
        <f t="shared" si="113"/>
        <v>#N/A</v>
      </c>
      <c r="W653" s="124" t="e">
        <f t="shared" si="113"/>
        <v>#N/A</v>
      </c>
      <c r="X653" s="124" t="e">
        <f t="shared" si="113"/>
        <v>#N/A</v>
      </c>
      <c r="Y653" s="124" t="e">
        <f t="shared" si="113"/>
        <v>#N/A</v>
      </c>
      <c r="Z653" s="124" t="e">
        <f t="shared" si="113"/>
        <v>#N/A</v>
      </c>
      <c r="AA653" s="124" t="e">
        <f t="shared" si="113"/>
        <v>#N/A</v>
      </c>
      <c r="AB653" s="124" t="e">
        <f t="shared" si="113"/>
        <v>#N/A</v>
      </c>
      <c r="AC653" s="124" t="e">
        <f t="shared" si="113"/>
        <v>#N/A</v>
      </c>
      <c r="AD653" s="124" t="e">
        <f t="shared" si="113"/>
        <v>#N/A</v>
      </c>
      <c r="AE653" s="124" t="e">
        <f t="shared" si="113"/>
        <v>#N/A</v>
      </c>
      <c r="AF653" s="124" t="e">
        <f t="shared" si="113"/>
        <v>#N/A</v>
      </c>
      <c r="AG653" s="124" t="e">
        <f t="shared" si="112"/>
        <v>#N/A</v>
      </c>
      <c r="AH653" s="124" t="e">
        <f t="shared" si="112"/>
        <v>#N/A</v>
      </c>
      <c r="AJ653" s="98"/>
      <c r="AK653" s="99"/>
      <c r="AL653" s="99"/>
      <c r="AM653" s="99"/>
      <c r="AN653" s="99"/>
      <c r="AO653" s="99"/>
      <c r="AP653" s="99"/>
      <c r="AQ653" s="99"/>
      <c r="AR653" s="99"/>
      <c r="AS653" s="99"/>
      <c r="AT653" s="99"/>
      <c r="AU653" s="2"/>
      <c r="AW653" s="99"/>
      <c r="AX653" s="99"/>
      <c r="AY653" s="99"/>
    </row>
    <row r="654" spans="2:51" s="3" customFormat="1" x14ac:dyDescent="0.2">
      <c r="B654" s="114" t="s">
        <v>511</v>
      </c>
      <c r="C654" s="115" t="s">
        <v>814</v>
      </c>
      <c r="D654" s="116">
        <v>8000</v>
      </c>
      <c r="E654" s="117" t="s">
        <v>136</v>
      </c>
      <c r="F654" s="118" t="s">
        <v>137</v>
      </c>
      <c r="G654" s="118" t="s">
        <v>138</v>
      </c>
      <c r="H654" s="119" t="s">
        <v>139</v>
      </c>
      <c r="I654" s="145">
        <v>12</v>
      </c>
      <c r="J654" s="120">
        <v>43826</v>
      </c>
      <c r="K654" s="120">
        <v>43826</v>
      </c>
      <c r="L654" s="119" t="s">
        <v>137</v>
      </c>
      <c r="M654" s="121">
        <f t="shared" si="114"/>
        <v>11000</v>
      </c>
      <c r="N654" s="121">
        <f t="shared" si="115"/>
        <v>8000</v>
      </c>
      <c r="O654" s="122" t="str">
        <f t="shared" si="116"/>
        <v>No Yes None 11000 8000</v>
      </c>
      <c r="P654" s="123">
        <f>IF(H654="Casement-slider",16,VLOOKUP(O654,'2. Version 5.0 Criteria'!$B$6:$D$39,3,FALSE))</f>
        <v>3</v>
      </c>
      <c r="Q654" s="124" t="e">
        <f t="shared" si="113"/>
        <v>#N/A</v>
      </c>
      <c r="R654" s="124" t="e">
        <f t="shared" si="113"/>
        <v>#N/A</v>
      </c>
      <c r="S654" s="124">
        <f t="shared" si="113"/>
        <v>12</v>
      </c>
      <c r="T654" s="124" t="e">
        <f t="shared" si="113"/>
        <v>#N/A</v>
      </c>
      <c r="U654" s="124" t="e">
        <f t="shared" si="113"/>
        <v>#N/A</v>
      </c>
      <c r="V654" s="124" t="e">
        <f t="shared" si="113"/>
        <v>#N/A</v>
      </c>
      <c r="W654" s="124" t="e">
        <f t="shared" si="113"/>
        <v>#N/A</v>
      </c>
      <c r="X654" s="124" t="e">
        <f t="shared" si="113"/>
        <v>#N/A</v>
      </c>
      <c r="Y654" s="124" t="e">
        <f t="shared" si="113"/>
        <v>#N/A</v>
      </c>
      <c r="Z654" s="124" t="e">
        <f t="shared" si="113"/>
        <v>#N/A</v>
      </c>
      <c r="AA654" s="124" t="e">
        <f t="shared" si="113"/>
        <v>#N/A</v>
      </c>
      <c r="AB654" s="124" t="e">
        <f t="shared" si="113"/>
        <v>#N/A</v>
      </c>
      <c r="AC654" s="124" t="e">
        <f t="shared" si="113"/>
        <v>#N/A</v>
      </c>
      <c r="AD654" s="124" t="e">
        <f t="shared" si="113"/>
        <v>#N/A</v>
      </c>
      <c r="AE654" s="124" t="e">
        <f t="shared" si="113"/>
        <v>#N/A</v>
      </c>
      <c r="AF654" s="124" t="e">
        <f t="shared" si="113"/>
        <v>#N/A</v>
      </c>
      <c r="AG654" s="124" t="e">
        <f t="shared" si="112"/>
        <v>#N/A</v>
      </c>
      <c r="AH654" s="124" t="e">
        <f t="shared" si="112"/>
        <v>#N/A</v>
      </c>
      <c r="AJ654" s="98"/>
      <c r="AK654" s="99"/>
      <c r="AL654" s="99"/>
      <c r="AM654" s="99"/>
      <c r="AN654" s="99"/>
      <c r="AO654" s="99"/>
      <c r="AP654" s="99"/>
      <c r="AQ654" s="99"/>
      <c r="AR654" s="99"/>
      <c r="AS654" s="99"/>
      <c r="AT654" s="99"/>
      <c r="AU654" s="2"/>
      <c r="AW654" s="99"/>
      <c r="AX654" s="99"/>
      <c r="AY654" s="99"/>
    </row>
    <row r="655" spans="2:51" s="3" customFormat="1" x14ac:dyDescent="0.2">
      <c r="B655" s="114" t="s">
        <v>154</v>
      </c>
      <c r="C655" s="115" t="s">
        <v>815</v>
      </c>
      <c r="D655" s="116">
        <v>8000</v>
      </c>
      <c r="E655" s="117" t="s">
        <v>136</v>
      </c>
      <c r="F655" s="118" t="s">
        <v>137</v>
      </c>
      <c r="G655" s="118" t="s">
        <v>138</v>
      </c>
      <c r="H655" s="119" t="s">
        <v>139</v>
      </c>
      <c r="I655" s="145">
        <v>12</v>
      </c>
      <c r="J655" s="120">
        <v>43398</v>
      </c>
      <c r="K655" s="120">
        <v>43373</v>
      </c>
      <c r="L655" s="119" t="s">
        <v>138</v>
      </c>
      <c r="M655" s="121">
        <f t="shared" si="114"/>
        <v>11000</v>
      </c>
      <c r="N655" s="121">
        <f t="shared" si="115"/>
        <v>8000</v>
      </c>
      <c r="O655" s="122" t="str">
        <f t="shared" si="116"/>
        <v>No Yes None 11000 8000</v>
      </c>
      <c r="P655" s="123">
        <f>IF(H655="Casement-slider",16,VLOOKUP(O655,'2. Version 5.0 Criteria'!$B$6:$D$39,3,FALSE))</f>
        <v>3</v>
      </c>
      <c r="Q655" s="124" t="e">
        <f t="shared" si="113"/>
        <v>#N/A</v>
      </c>
      <c r="R655" s="124" t="e">
        <f t="shared" si="113"/>
        <v>#N/A</v>
      </c>
      <c r="S655" s="124">
        <f t="shared" si="113"/>
        <v>12</v>
      </c>
      <c r="T655" s="124" t="e">
        <f t="shared" si="113"/>
        <v>#N/A</v>
      </c>
      <c r="U655" s="124" t="e">
        <f t="shared" si="113"/>
        <v>#N/A</v>
      </c>
      <c r="V655" s="124" t="e">
        <f t="shared" si="113"/>
        <v>#N/A</v>
      </c>
      <c r="W655" s="124" t="e">
        <f t="shared" si="113"/>
        <v>#N/A</v>
      </c>
      <c r="X655" s="124" t="e">
        <f t="shared" si="113"/>
        <v>#N/A</v>
      </c>
      <c r="Y655" s="124" t="e">
        <f t="shared" si="113"/>
        <v>#N/A</v>
      </c>
      <c r="Z655" s="124" t="e">
        <f t="shared" si="113"/>
        <v>#N/A</v>
      </c>
      <c r="AA655" s="124" t="e">
        <f t="shared" si="113"/>
        <v>#N/A</v>
      </c>
      <c r="AB655" s="124" t="e">
        <f t="shared" si="113"/>
        <v>#N/A</v>
      </c>
      <c r="AC655" s="124" t="e">
        <f t="shared" si="113"/>
        <v>#N/A</v>
      </c>
      <c r="AD655" s="124" t="e">
        <f t="shared" si="113"/>
        <v>#N/A</v>
      </c>
      <c r="AE655" s="124" t="e">
        <f t="shared" si="113"/>
        <v>#N/A</v>
      </c>
      <c r="AF655" s="124" t="e">
        <f t="shared" si="113"/>
        <v>#N/A</v>
      </c>
      <c r="AG655" s="124" t="e">
        <f t="shared" si="112"/>
        <v>#N/A</v>
      </c>
      <c r="AH655" s="124" t="e">
        <f t="shared" si="112"/>
        <v>#N/A</v>
      </c>
      <c r="AJ655" s="98"/>
      <c r="AK655" s="99"/>
      <c r="AL655" s="99"/>
      <c r="AM655" s="99"/>
      <c r="AN655" s="99"/>
      <c r="AO655" s="99"/>
      <c r="AP655" s="99"/>
      <c r="AQ655" s="99"/>
      <c r="AR655" s="99"/>
      <c r="AS655" s="99"/>
      <c r="AT655" s="99"/>
      <c r="AU655" s="2"/>
      <c r="AW655" s="99"/>
      <c r="AX655" s="99"/>
      <c r="AY655" s="99"/>
    </row>
    <row r="656" spans="2:51" s="3" customFormat="1" x14ac:dyDescent="0.2">
      <c r="B656" s="114" t="s">
        <v>154</v>
      </c>
      <c r="C656" s="115" t="s">
        <v>816</v>
      </c>
      <c r="D656" s="116">
        <v>8000</v>
      </c>
      <c r="E656" s="117" t="s">
        <v>136</v>
      </c>
      <c r="F656" s="118" t="s">
        <v>137</v>
      </c>
      <c r="G656" s="118" t="s">
        <v>138</v>
      </c>
      <c r="H656" s="119" t="s">
        <v>139</v>
      </c>
      <c r="I656" s="145">
        <v>12</v>
      </c>
      <c r="J656" s="120">
        <v>42353</v>
      </c>
      <c r="K656" s="120">
        <v>42361</v>
      </c>
      <c r="L656" s="119" t="s">
        <v>137</v>
      </c>
      <c r="M656" s="121">
        <f t="shared" si="114"/>
        <v>11000</v>
      </c>
      <c r="N656" s="121">
        <f t="shared" si="115"/>
        <v>8000</v>
      </c>
      <c r="O656" s="122" t="str">
        <f t="shared" si="116"/>
        <v>No Yes None 11000 8000</v>
      </c>
      <c r="P656" s="123">
        <f>IF(H656="Casement-slider",16,VLOOKUP(O656,'2. Version 5.0 Criteria'!$B$6:$D$39,3,FALSE))</f>
        <v>3</v>
      </c>
      <c r="Q656" s="124" t="e">
        <f t="shared" si="113"/>
        <v>#N/A</v>
      </c>
      <c r="R656" s="124" t="e">
        <f t="shared" si="113"/>
        <v>#N/A</v>
      </c>
      <c r="S656" s="124">
        <f t="shared" si="113"/>
        <v>12</v>
      </c>
      <c r="T656" s="124" t="e">
        <f t="shared" si="113"/>
        <v>#N/A</v>
      </c>
      <c r="U656" s="124" t="e">
        <f t="shared" si="113"/>
        <v>#N/A</v>
      </c>
      <c r="V656" s="124" t="e">
        <f t="shared" si="113"/>
        <v>#N/A</v>
      </c>
      <c r="W656" s="124" t="e">
        <f t="shared" si="113"/>
        <v>#N/A</v>
      </c>
      <c r="X656" s="124" t="e">
        <f t="shared" si="113"/>
        <v>#N/A</v>
      </c>
      <c r="Y656" s="124" t="e">
        <f t="shared" si="113"/>
        <v>#N/A</v>
      </c>
      <c r="Z656" s="124" t="e">
        <f t="shared" si="113"/>
        <v>#N/A</v>
      </c>
      <c r="AA656" s="124" t="e">
        <f t="shared" si="113"/>
        <v>#N/A</v>
      </c>
      <c r="AB656" s="124" t="e">
        <f t="shared" si="113"/>
        <v>#N/A</v>
      </c>
      <c r="AC656" s="124" t="e">
        <f t="shared" si="113"/>
        <v>#N/A</v>
      </c>
      <c r="AD656" s="124" t="e">
        <f t="shared" si="113"/>
        <v>#N/A</v>
      </c>
      <c r="AE656" s="124" t="e">
        <f t="shared" si="113"/>
        <v>#N/A</v>
      </c>
      <c r="AF656" s="124" t="e">
        <f t="shared" ref="AF656:AH671" si="117">IF($P656=AF$3, $I656, NA())</f>
        <v>#N/A</v>
      </c>
      <c r="AG656" s="124" t="e">
        <f t="shared" si="117"/>
        <v>#N/A</v>
      </c>
      <c r="AH656" s="124" t="e">
        <f t="shared" si="117"/>
        <v>#N/A</v>
      </c>
      <c r="AJ656" s="98"/>
      <c r="AK656" s="99"/>
      <c r="AL656" s="99"/>
      <c r="AM656" s="99"/>
      <c r="AN656" s="99"/>
      <c r="AO656" s="99"/>
      <c r="AP656" s="99"/>
      <c r="AQ656" s="99"/>
      <c r="AR656" s="99"/>
      <c r="AS656" s="99"/>
      <c r="AT656" s="99"/>
      <c r="AU656" s="2"/>
      <c r="AW656" s="99"/>
      <c r="AX656" s="99"/>
      <c r="AY656" s="99"/>
    </row>
    <row r="657" spans="2:51" s="3" customFormat="1" x14ac:dyDescent="0.2">
      <c r="B657" s="114" t="s">
        <v>154</v>
      </c>
      <c r="C657" s="115" t="s">
        <v>817</v>
      </c>
      <c r="D657" s="116">
        <v>8000</v>
      </c>
      <c r="E657" s="117" t="s">
        <v>136</v>
      </c>
      <c r="F657" s="118" t="s">
        <v>137</v>
      </c>
      <c r="G657" s="118" t="s">
        <v>138</v>
      </c>
      <c r="H657" s="119" t="s">
        <v>139</v>
      </c>
      <c r="I657" s="145">
        <v>12</v>
      </c>
      <c r="J657" s="120">
        <v>42706</v>
      </c>
      <c r="K657" s="120">
        <v>42710</v>
      </c>
      <c r="L657" s="119" t="s">
        <v>137</v>
      </c>
      <c r="M657" s="121">
        <f t="shared" si="114"/>
        <v>11000</v>
      </c>
      <c r="N657" s="121">
        <f t="shared" si="115"/>
        <v>8000</v>
      </c>
      <c r="O657" s="122" t="str">
        <f t="shared" si="116"/>
        <v>No Yes None 11000 8000</v>
      </c>
      <c r="P657" s="123">
        <f>IF(H657="Casement-slider",16,VLOOKUP(O657,'2. Version 5.0 Criteria'!$B$6:$D$39,3,FALSE))</f>
        <v>3</v>
      </c>
      <c r="Q657" s="124" t="e">
        <f t="shared" ref="Q657:AF672" si="118">IF($P657=Q$3, $I657, NA())</f>
        <v>#N/A</v>
      </c>
      <c r="R657" s="124" t="e">
        <f t="shared" si="118"/>
        <v>#N/A</v>
      </c>
      <c r="S657" s="124">
        <f t="shared" si="118"/>
        <v>12</v>
      </c>
      <c r="T657" s="124" t="e">
        <f t="shared" si="118"/>
        <v>#N/A</v>
      </c>
      <c r="U657" s="124" t="e">
        <f t="shared" si="118"/>
        <v>#N/A</v>
      </c>
      <c r="V657" s="124" t="e">
        <f t="shared" si="118"/>
        <v>#N/A</v>
      </c>
      <c r="W657" s="124" t="e">
        <f t="shared" si="118"/>
        <v>#N/A</v>
      </c>
      <c r="X657" s="124" t="e">
        <f t="shared" si="118"/>
        <v>#N/A</v>
      </c>
      <c r="Y657" s="124" t="e">
        <f t="shared" si="118"/>
        <v>#N/A</v>
      </c>
      <c r="Z657" s="124" t="e">
        <f t="shared" si="118"/>
        <v>#N/A</v>
      </c>
      <c r="AA657" s="124" t="e">
        <f t="shared" si="118"/>
        <v>#N/A</v>
      </c>
      <c r="AB657" s="124" t="e">
        <f t="shared" si="118"/>
        <v>#N/A</v>
      </c>
      <c r="AC657" s="124" t="e">
        <f t="shared" si="118"/>
        <v>#N/A</v>
      </c>
      <c r="AD657" s="124" t="e">
        <f t="shared" si="118"/>
        <v>#N/A</v>
      </c>
      <c r="AE657" s="124" t="e">
        <f t="shared" si="118"/>
        <v>#N/A</v>
      </c>
      <c r="AF657" s="124" t="e">
        <f t="shared" si="118"/>
        <v>#N/A</v>
      </c>
      <c r="AG657" s="124" t="e">
        <f t="shared" si="117"/>
        <v>#N/A</v>
      </c>
      <c r="AH657" s="124" t="e">
        <f t="shared" si="117"/>
        <v>#N/A</v>
      </c>
      <c r="AJ657" s="98"/>
      <c r="AK657" s="99"/>
      <c r="AL657" s="99"/>
      <c r="AM657" s="99"/>
      <c r="AN657" s="99"/>
      <c r="AO657" s="99"/>
      <c r="AP657" s="99"/>
      <c r="AQ657" s="99"/>
      <c r="AR657" s="99"/>
      <c r="AS657" s="99"/>
      <c r="AT657" s="99"/>
      <c r="AU657" s="2"/>
      <c r="AW657" s="99"/>
      <c r="AX657" s="99"/>
      <c r="AY657" s="99"/>
    </row>
    <row r="658" spans="2:51" s="3" customFormat="1" x14ac:dyDescent="0.2">
      <c r="B658" s="114" t="s">
        <v>818</v>
      </c>
      <c r="C658" s="115" t="s">
        <v>819</v>
      </c>
      <c r="D658" s="116">
        <v>8000</v>
      </c>
      <c r="E658" s="117" t="s">
        <v>136</v>
      </c>
      <c r="F658" s="118" t="s">
        <v>137</v>
      </c>
      <c r="G658" s="118" t="s">
        <v>138</v>
      </c>
      <c r="H658" s="119" t="s">
        <v>139</v>
      </c>
      <c r="I658" s="145">
        <v>12</v>
      </c>
      <c r="J658" s="120">
        <v>42772</v>
      </c>
      <c r="K658" s="120">
        <v>42772</v>
      </c>
      <c r="L658" s="119" t="s">
        <v>137</v>
      </c>
      <c r="M658" s="121">
        <f t="shared" si="114"/>
        <v>11000</v>
      </c>
      <c r="N658" s="121">
        <f t="shared" si="115"/>
        <v>8000</v>
      </c>
      <c r="O658" s="122" t="str">
        <f t="shared" si="116"/>
        <v>No Yes None 11000 8000</v>
      </c>
      <c r="P658" s="123">
        <f>IF(H658="Casement-slider",16,VLOOKUP(O658,'2. Version 5.0 Criteria'!$B$6:$D$39,3,FALSE))</f>
        <v>3</v>
      </c>
      <c r="Q658" s="124" t="e">
        <f t="shared" si="118"/>
        <v>#N/A</v>
      </c>
      <c r="R658" s="124" t="e">
        <f t="shared" si="118"/>
        <v>#N/A</v>
      </c>
      <c r="S658" s="124">
        <f t="shared" si="118"/>
        <v>12</v>
      </c>
      <c r="T658" s="124" t="e">
        <f t="shared" si="118"/>
        <v>#N/A</v>
      </c>
      <c r="U658" s="124" t="e">
        <f t="shared" si="118"/>
        <v>#N/A</v>
      </c>
      <c r="V658" s="124" t="e">
        <f t="shared" si="118"/>
        <v>#N/A</v>
      </c>
      <c r="W658" s="124" t="e">
        <f t="shared" si="118"/>
        <v>#N/A</v>
      </c>
      <c r="X658" s="124" t="e">
        <f t="shared" si="118"/>
        <v>#N/A</v>
      </c>
      <c r="Y658" s="124" t="e">
        <f t="shared" si="118"/>
        <v>#N/A</v>
      </c>
      <c r="Z658" s="124" t="e">
        <f t="shared" si="118"/>
        <v>#N/A</v>
      </c>
      <c r="AA658" s="124" t="e">
        <f t="shared" si="118"/>
        <v>#N/A</v>
      </c>
      <c r="AB658" s="124" t="e">
        <f t="shared" si="118"/>
        <v>#N/A</v>
      </c>
      <c r="AC658" s="124" t="e">
        <f t="shared" si="118"/>
        <v>#N/A</v>
      </c>
      <c r="AD658" s="124" t="e">
        <f t="shared" si="118"/>
        <v>#N/A</v>
      </c>
      <c r="AE658" s="124" t="e">
        <f t="shared" si="118"/>
        <v>#N/A</v>
      </c>
      <c r="AF658" s="124" t="e">
        <f t="shared" si="118"/>
        <v>#N/A</v>
      </c>
      <c r="AG658" s="124" t="e">
        <f t="shared" si="117"/>
        <v>#N/A</v>
      </c>
      <c r="AH658" s="124" t="e">
        <f t="shared" si="117"/>
        <v>#N/A</v>
      </c>
      <c r="AJ658" s="98"/>
      <c r="AK658" s="99"/>
      <c r="AL658" s="99"/>
      <c r="AM658" s="99"/>
      <c r="AN658" s="99"/>
      <c r="AO658" s="99"/>
      <c r="AP658" s="99"/>
      <c r="AQ658" s="99"/>
      <c r="AR658" s="99"/>
      <c r="AS658" s="99"/>
      <c r="AT658" s="99"/>
      <c r="AU658" s="2"/>
      <c r="AW658" s="99"/>
      <c r="AX658" s="99"/>
      <c r="AY658" s="99"/>
    </row>
    <row r="659" spans="2:51" s="3" customFormat="1" x14ac:dyDescent="0.2">
      <c r="B659" s="114" t="s">
        <v>368</v>
      </c>
      <c r="C659" s="115" t="s">
        <v>820</v>
      </c>
      <c r="D659" s="116">
        <v>8000</v>
      </c>
      <c r="E659" s="117" t="s">
        <v>136</v>
      </c>
      <c r="F659" s="118" t="s">
        <v>137</v>
      </c>
      <c r="G659" s="118" t="s">
        <v>138</v>
      </c>
      <c r="H659" s="119" t="s">
        <v>139</v>
      </c>
      <c r="I659" s="145">
        <v>12</v>
      </c>
      <c r="J659" s="120">
        <v>42328</v>
      </c>
      <c r="K659" s="120">
        <v>42333</v>
      </c>
      <c r="L659" s="119" t="s">
        <v>138</v>
      </c>
      <c r="M659" s="121">
        <f t="shared" si="114"/>
        <v>11000</v>
      </c>
      <c r="N659" s="121">
        <f t="shared" si="115"/>
        <v>8000</v>
      </c>
      <c r="O659" s="122" t="str">
        <f t="shared" si="116"/>
        <v>No Yes None 11000 8000</v>
      </c>
      <c r="P659" s="123">
        <f>IF(H659="Casement-slider",16,VLOOKUP(O659,'2. Version 5.0 Criteria'!$B$6:$D$39,3,FALSE))</f>
        <v>3</v>
      </c>
      <c r="Q659" s="124" t="e">
        <f t="shared" si="118"/>
        <v>#N/A</v>
      </c>
      <c r="R659" s="124" t="e">
        <f t="shared" si="118"/>
        <v>#N/A</v>
      </c>
      <c r="S659" s="124">
        <f t="shared" si="118"/>
        <v>12</v>
      </c>
      <c r="T659" s="124" t="e">
        <f t="shared" si="118"/>
        <v>#N/A</v>
      </c>
      <c r="U659" s="124" t="e">
        <f t="shared" si="118"/>
        <v>#N/A</v>
      </c>
      <c r="V659" s="124" t="e">
        <f t="shared" si="118"/>
        <v>#N/A</v>
      </c>
      <c r="W659" s="124" t="e">
        <f t="shared" si="118"/>
        <v>#N/A</v>
      </c>
      <c r="X659" s="124" t="e">
        <f t="shared" si="118"/>
        <v>#N/A</v>
      </c>
      <c r="Y659" s="124" t="e">
        <f t="shared" si="118"/>
        <v>#N/A</v>
      </c>
      <c r="Z659" s="124" t="e">
        <f t="shared" si="118"/>
        <v>#N/A</v>
      </c>
      <c r="AA659" s="124" t="e">
        <f t="shared" si="118"/>
        <v>#N/A</v>
      </c>
      <c r="AB659" s="124" t="e">
        <f t="shared" si="118"/>
        <v>#N/A</v>
      </c>
      <c r="AC659" s="124" t="e">
        <f t="shared" si="118"/>
        <v>#N/A</v>
      </c>
      <c r="AD659" s="124" t="e">
        <f t="shared" si="118"/>
        <v>#N/A</v>
      </c>
      <c r="AE659" s="124" t="e">
        <f t="shared" si="118"/>
        <v>#N/A</v>
      </c>
      <c r="AF659" s="124" t="e">
        <f t="shared" si="118"/>
        <v>#N/A</v>
      </c>
      <c r="AG659" s="124" t="e">
        <f t="shared" si="117"/>
        <v>#N/A</v>
      </c>
      <c r="AH659" s="124" t="e">
        <f t="shared" si="117"/>
        <v>#N/A</v>
      </c>
      <c r="AJ659" s="98"/>
      <c r="AK659" s="99"/>
      <c r="AL659" s="99"/>
      <c r="AM659" s="99"/>
      <c r="AN659" s="99"/>
      <c r="AO659" s="99"/>
      <c r="AP659" s="99"/>
      <c r="AQ659" s="99"/>
      <c r="AR659" s="99"/>
      <c r="AS659" s="99"/>
      <c r="AT659" s="99"/>
      <c r="AU659" s="2"/>
      <c r="AW659" s="99"/>
      <c r="AX659" s="99"/>
      <c r="AY659" s="99"/>
    </row>
    <row r="660" spans="2:51" s="3" customFormat="1" x14ac:dyDescent="0.2">
      <c r="B660" s="114" t="s">
        <v>368</v>
      </c>
      <c r="C660" s="115" t="s">
        <v>821</v>
      </c>
      <c r="D660" s="116">
        <v>8000</v>
      </c>
      <c r="E660" s="117" t="s">
        <v>136</v>
      </c>
      <c r="F660" s="118" t="s">
        <v>137</v>
      </c>
      <c r="G660" s="118" t="s">
        <v>138</v>
      </c>
      <c r="H660" s="119" t="s">
        <v>139</v>
      </c>
      <c r="I660" s="145">
        <v>12</v>
      </c>
      <c r="J660" s="120">
        <v>44511</v>
      </c>
      <c r="K660" s="120">
        <v>44207</v>
      </c>
      <c r="L660" s="119" t="s">
        <v>137</v>
      </c>
      <c r="M660" s="121">
        <f t="shared" si="114"/>
        <v>11000</v>
      </c>
      <c r="N660" s="121">
        <f t="shared" si="115"/>
        <v>8000</v>
      </c>
      <c r="O660" s="122" t="str">
        <f t="shared" si="116"/>
        <v>No Yes None 11000 8000</v>
      </c>
      <c r="P660" s="123">
        <f>IF(H660="Casement-slider",16,VLOOKUP(O660,'2. Version 5.0 Criteria'!$B$6:$D$39,3,FALSE))</f>
        <v>3</v>
      </c>
      <c r="Q660" s="124" t="e">
        <f t="shared" si="118"/>
        <v>#N/A</v>
      </c>
      <c r="R660" s="124" t="e">
        <f t="shared" si="118"/>
        <v>#N/A</v>
      </c>
      <c r="S660" s="124">
        <f t="shared" si="118"/>
        <v>12</v>
      </c>
      <c r="T660" s="124" t="e">
        <f t="shared" si="118"/>
        <v>#N/A</v>
      </c>
      <c r="U660" s="124" t="e">
        <f t="shared" si="118"/>
        <v>#N/A</v>
      </c>
      <c r="V660" s="124" t="e">
        <f t="shared" si="118"/>
        <v>#N/A</v>
      </c>
      <c r="W660" s="124" t="e">
        <f t="shared" si="118"/>
        <v>#N/A</v>
      </c>
      <c r="X660" s="124" t="e">
        <f t="shared" si="118"/>
        <v>#N/A</v>
      </c>
      <c r="Y660" s="124" t="e">
        <f t="shared" si="118"/>
        <v>#N/A</v>
      </c>
      <c r="Z660" s="124" t="e">
        <f t="shared" si="118"/>
        <v>#N/A</v>
      </c>
      <c r="AA660" s="124" t="e">
        <f t="shared" si="118"/>
        <v>#N/A</v>
      </c>
      <c r="AB660" s="124" t="e">
        <f t="shared" si="118"/>
        <v>#N/A</v>
      </c>
      <c r="AC660" s="124" t="e">
        <f t="shared" si="118"/>
        <v>#N/A</v>
      </c>
      <c r="AD660" s="124" t="e">
        <f t="shared" si="118"/>
        <v>#N/A</v>
      </c>
      <c r="AE660" s="124" t="e">
        <f t="shared" si="118"/>
        <v>#N/A</v>
      </c>
      <c r="AF660" s="124" t="e">
        <f t="shared" si="118"/>
        <v>#N/A</v>
      </c>
      <c r="AG660" s="124" t="e">
        <f t="shared" si="117"/>
        <v>#N/A</v>
      </c>
      <c r="AH660" s="124" t="e">
        <f t="shared" si="117"/>
        <v>#N/A</v>
      </c>
      <c r="AJ660" s="98"/>
      <c r="AK660" s="99"/>
      <c r="AL660" s="99"/>
      <c r="AM660" s="99"/>
      <c r="AN660" s="99"/>
      <c r="AO660" s="99"/>
      <c r="AP660" s="99"/>
      <c r="AQ660" s="99"/>
      <c r="AR660" s="99"/>
      <c r="AS660" s="99"/>
      <c r="AT660" s="99"/>
      <c r="AU660" s="2"/>
      <c r="AW660" s="99"/>
      <c r="AX660" s="99"/>
      <c r="AY660" s="99"/>
    </row>
    <row r="661" spans="2:51" s="3" customFormat="1" x14ac:dyDescent="0.2">
      <c r="B661" s="114" t="s">
        <v>368</v>
      </c>
      <c r="C661" s="115" t="s">
        <v>821</v>
      </c>
      <c r="D661" s="116">
        <v>8000</v>
      </c>
      <c r="E661" s="117" t="s">
        <v>136</v>
      </c>
      <c r="F661" s="118" t="s">
        <v>137</v>
      </c>
      <c r="G661" s="118" t="s">
        <v>138</v>
      </c>
      <c r="H661" s="119" t="s">
        <v>139</v>
      </c>
      <c r="I661" s="145">
        <v>12</v>
      </c>
      <c r="J661" s="120">
        <v>44511</v>
      </c>
      <c r="K661" s="120">
        <v>44207</v>
      </c>
      <c r="L661" s="119" t="s">
        <v>137</v>
      </c>
      <c r="M661" s="121">
        <f t="shared" si="114"/>
        <v>11000</v>
      </c>
      <c r="N661" s="121">
        <f t="shared" si="115"/>
        <v>8000</v>
      </c>
      <c r="O661" s="122" t="str">
        <f t="shared" si="116"/>
        <v>No Yes None 11000 8000</v>
      </c>
      <c r="P661" s="123">
        <f>IF(H661="Casement-slider",16,VLOOKUP(O661,'2. Version 5.0 Criteria'!$B$6:$D$39,3,FALSE))</f>
        <v>3</v>
      </c>
      <c r="Q661" s="124" t="e">
        <f t="shared" si="118"/>
        <v>#N/A</v>
      </c>
      <c r="R661" s="124" t="e">
        <f t="shared" si="118"/>
        <v>#N/A</v>
      </c>
      <c r="S661" s="124">
        <f t="shared" si="118"/>
        <v>12</v>
      </c>
      <c r="T661" s="124" t="e">
        <f t="shared" si="118"/>
        <v>#N/A</v>
      </c>
      <c r="U661" s="124" t="e">
        <f t="shared" si="118"/>
        <v>#N/A</v>
      </c>
      <c r="V661" s="124" t="e">
        <f t="shared" si="118"/>
        <v>#N/A</v>
      </c>
      <c r="W661" s="124" t="e">
        <f t="shared" si="118"/>
        <v>#N/A</v>
      </c>
      <c r="X661" s="124" t="e">
        <f t="shared" si="118"/>
        <v>#N/A</v>
      </c>
      <c r="Y661" s="124" t="e">
        <f t="shared" si="118"/>
        <v>#N/A</v>
      </c>
      <c r="Z661" s="124" t="e">
        <f t="shared" si="118"/>
        <v>#N/A</v>
      </c>
      <c r="AA661" s="124" t="e">
        <f t="shared" si="118"/>
        <v>#N/A</v>
      </c>
      <c r="AB661" s="124" t="e">
        <f t="shared" si="118"/>
        <v>#N/A</v>
      </c>
      <c r="AC661" s="124" t="e">
        <f t="shared" si="118"/>
        <v>#N/A</v>
      </c>
      <c r="AD661" s="124" t="e">
        <f t="shared" si="118"/>
        <v>#N/A</v>
      </c>
      <c r="AE661" s="124" t="e">
        <f t="shared" si="118"/>
        <v>#N/A</v>
      </c>
      <c r="AF661" s="124" t="e">
        <f t="shared" si="118"/>
        <v>#N/A</v>
      </c>
      <c r="AG661" s="124" t="e">
        <f t="shared" si="117"/>
        <v>#N/A</v>
      </c>
      <c r="AH661" s="124" t="e">
        <f t="shared" si="117"/>
        <v>#N/A</v>
      </c>
      <c r="AJ661" s="98"/>
      <c r="AK661" s="99"/>
      <c r="AL661" s="99"/>
      <c r="AM661" s="99"/>
      <c r="AN661" s="99"/>
      <c r="AO661" s="99"/>
      <c r="AP661" s="99"/>
      <c r="AQ661" s="99"/>
      <c r="AR661" s="99"/>
      <c r="AS661" s="99"/>
      <c r="AT661" s="99"/>
      <c r="AU661" s="2"/>
      <c r="AW661" s="99"/>
      <c r="AX661" s="99"/>
      <c r="AY661" s="99"/>
    </row>
    <row r="662" spans="2:51" s="3" customFormat="1" x14ac:dyDescent="0.2">
      <c r="B662" s="114" t="s">
        <v>658</v>
      </c>
      <c r="C662" s="115" t="s">
        <v>822</v>
      </c>
      <c r="D662" s="116">
        <v>8000</v>
      </c>
      <c r="E662" s="117" t="s">
        <v>136</v>
      </c>
      <c r="F662" s="118" t="s">
        <v>137</v>
      </c>
      <c r="G662" s="118" t="s">
        <v>138</v>
      </c>
      <c r="H662" s="119" t="s">
        <v>139</v>
      </c>
      <c r="I662" s="145">
        <v>12</v>
      </c>
      <c r="J662" s="120">
        <v>43784</v>
      </c>
      <c r="K662" s="120">
        <v>43795</v>
      </c>
      <c r="L662" s="119" t="s">
        <v>138</v>
      </c>
      <c r="M662" s="121">
        <f t="shared" si="114"/>
        <v>11000</v>
      </c>
      <c r="N662" s="121">
        <f t="shared" si="115"/>
        <v>8000</v>
      </c>
      <c r="O662" s="122" t="str">
        <f t="shared" si="116"/>
        <v>No Yes None 11000 8000</v>
      </c>
      <c r="P662" s="123">
        <f>IF(H662="Casement-slider",16,VLOOKUP(O662,'2. Version 5.0 Criteria'!$B$6:$D$39,3,FALSE))</f>
        <v>3</v>
      </c>
      <c r="Q662" s="124" t="e">
        <f t="shared" si="118"/>
        <v>#N/A</v>
      </c>
      <c r="R662" s="124" t="e">
        <f t="shared" si="118"/>
        <v>#N/A</v>
      </c>
      <c r="S662" s="124">
        <f t="shared" si="118"/>
        <v>12</v>
      </c>
      <c r="T662" s="124" t="e">
        <f t="shared" si="118"/>
        <v>#N/A</v>
      </c>
      <c r="U662" s="124" t="e">
        <f t="shared" si="118"/>
        <v>#N/A</v>
      </c>
      <c r="V662" s="124" t="e">
        <f t="shared" si="118"/>
        <v>#N/A</v>
      </c>
      <c r="W662" s="124" t="e">
        <f t="shared" si="118"/>
        <v>#N/A</v>
      </c>
      <c r="X662" s="124" t="e">
        <f t="shared" si="118"/>
        <v>#N/A</v>
      </c>
      <c r="Y662" s="124" t="e">
        <f t="shared" si="118"/>
        <v>#N/A</v>
      </c>
      <c r="Z662" s="124" t="e">
        <f t="shared" si="118"/>
        <v>#N/A</v>
      </c>
      <c r="AA662" s="124" t="e">
        <f t="shared" si="118"/>
        <v>#N/A</v>
      </c>
      <c r="AB662" s="124" t="e">
        <f t="shared" si="118"/>
        <v>#N/A</v>
      </c>
      <c r="AC662" s="124" t="e">
        <f t="shared" si="118"/>
        <v>#N/A</v>
      </c>
      <c r="AD662" s="124" t="e">
        <f t="shared" si="118"/>
        <v>#N/A</v>
      </c>
      <c r="AE662" s="124" t="e">
        <f t="shared" si="118"/>
        <v>#N/A</v>
      </c>
      <c r="AF662" s="124" t="e">
        <f t="shared" si="118"/>
        <v>#N/A</v>
      </c>
      <c r="AG662" s="124" t="e">
        <f t="shared" si="117"/>
        <v>#N/A</v>
      </c>
      <c r="AH662" s="124" t="e">
        <f t="shared" si="117"/>
        <v>#N/A</v>
      </c>
      <c r="AJ662" s="98"/>
      <c r="AK662" s="99"/>
      <c r="AL662" s="99"/>
      <c r="AM662" s="99"/>
      <c r="AN662" s="99"/>
      <c r="AO662" s="99"/>
      <c r="AP662" s="99"/>
      <c r="AQ662" s="99"/>
      <c r="AR662" s="99"/>
      <c r="AS662" s="99"/>
      <c r="AT662" s="99"/>
      <c r="AU662" s="2"/>
      <c r="AW662" s="99"/>
      <c r="AX662" s="99"/>
      <c r="AY662" s="99"/>
    </row>
    <row r="663" spans="2:51" s="3" customFormat="1" x14ac:dyDescent="0.2">
      <c r="B663" s="114" t="s">
        <v>303</v>
      </c>
      <c r="C663" s="115" t="s">
        <v>823</v>
      </c>
      <c r="D663" s="116">
        <v>8000</v>
      </c>
      <c r="E663" s="117" t="s">
        <v>136</v>
      </c>
      <c r="F663" s="118" t="s">
        <v>137</v>
      </c>
      <c r="G663" s="118" t="s">
        <v>138</v>
      </c>
      <c r="H663" s="119" t="s">
        <v>139</v>
      </c>
      <c r="I663" s="145">
        <v>12</v>
      </c>
      <c r="J663" s="120">
        <v>43084</v>
      </c>
      <c r="K663" s="120">
        <v>43094</v>
      </c>
      <c r="L663" s="119" t="s">
        <v>138</v>
      </c>
      <c r="M663" s="121">
        <f t="shared" si="114"/>
        <v>11000</v>
      </c>
      <c r="N663" s="121">
        <f t="shared" si="115"/>
        <v>8000</v>
      </c>
      <c r="O663" s="122" t="str">
        <f t="shared" si="116"/>
        <v>No Yes None 11000 8000</v>
      </c>
      <c r="P663" s="123">
        <f>IF(H663="Casement-slider",16,VLOOKUP(O663,'2. Version 5.0 Criteria'!$B$6:$D$39,3,FALSE))</f>
        <v>3</v>
      </c>
      <c r="Q663" s="124" t="e">
        <f t="shared" si="118"/>
        <v>#N/A</v>
      </c>
      <c r="R663" s="124" t="e">
        <f t="shared" si="118"/>
        <v>#N/A</v>
      </c>
      <c r="S663" s="124">
        <f t="shared" si="118"/>
        <v>12</v>
      </c>
      <c r="T663" s="124" t="e">
        <f t="shared" si="118"/>
        <v>#N/A</v>
      </c>
      <c r="U663" s="124" t="e">
        <f t="shared" si="118"/>
        <v>#N/A</v>
      </c>
      <c r="V663" s="124" t="e">
        <f t="shared" si="118"/>
        <v>#N/A</v>
      </c>
      <c r="W663" s="124" t="e">
        <f t="shared" si="118"/>
        <v>#N/A</v>
      </c>
      <c r="X663" s="124" t="e">
        <f t="shared" si="118"/>
        <v>#N/A</v>
      </c>
      <c r="Y663" s="124" t="e">
        <f t="shared" si="118"/>
        <v>#N/A</v>
      </c>
      <c r="Z663" s="124" t="e">
        <f t="shared" si="118"/>
        <v>#N/A</v>
      </c>
      <c r="AA663" s="124" t="e">
        <f t="shared" si="118"/>
        <v>#N/A</v>
      </c>
      <c r="AB663" s="124" t="e">
        <f t="shared" si="118"/>
        <v>#N/A</v>
      </c>
      <c r="AC663" s="124" t="e">
        <f t="shared" si="118"/>
        <v>#N/A</v>
      </c>
      <c r="AD663" s="124" t="e">
        <f t="shared" si="118"/>
        <v>#N/A</v>
      </c>
      <c r="AE663" s="124" t="e">
        <f t="shared" si="118"/>
        <v>#N/A</v>
      </c>
      <c r="AF663" s="124" t="e">
        <f t="shared" si="118"/>
        <v>#N/A</v>
      </c>
      <c r="AG663" s="124" t="e">
        <f t="shared" si="117"/>
        <v>#N/A</v>
      </c>
      <c r="AH663" s="124" t="e">
        <f t="shared" si="117"/>
        <v>#N/A</v>
      </c>
      <c r="AJ663" s="98"/>
      <c r="AK663" s="99"/>
      <c r="AL663" s="99"/>
      <c r="AM663" s="99"/>
      <c r="AN663" s="99"/>
      <c r="AO663" s="99"/>
      <c r="AP663" s="99"/>
      <c r="AQ663" s="99"/>
      <c r="AR663" s="99"/>
      <c r="AS663" s="99"/>
      <c r="AT663" s="99"/>
      <c r="AU663" s="2"/>
      <c r="AW663" s="99"/>
      <c r="AX663" s="99"/>
      <c r="AY663" s="99"/>
    </row>
    <row r="664" spans="2:51" s="3" customFormat="1" x14ac:dyDescent="0.2">
      <c r="B664" s="114" t="s">
        <v>303</v>
      </c>
      <c r="C664" s="115" t="s">
        <v>824</v>
      </c>
      <c r="D664" s="116">
        <v>8000</v>
      </c>
      <c r="E664" s="117" t="s">
        <v>136</v>
      </c>
      <c r="F664" s="118" t="s">
        <v>137</v>
      </c>
      <c r="G664" s="118" t="s">
        <v>138</v>
      </c>
      <c r="H664" s="119" t="s">
        <v>139</v>
      </c>
      <c r="I664" s="145">
        <v>12</v>
      </c>
      <c r="J664" s="120">
        <v>43415</v>
      </c>
      <c r="K664" s="120">
        <v>43373</v>
      </c>
      <c r="L664" s="119" t="s">
        <v>137</v>
      </c>
      <c r="M664" s="121">
        <f t="shared" si="114"/>
        <v>11000</v>
      </c>
      <c r="N664" s="121">
        <f t="shared" si="115"/>
        <v>8000</v>
      </c>
      <c r="O664" s="122" t="str">
        <f t="shared" si="116"/>
        <v>No Yes None 11000 8000</v>
      </c>
      <c r="P664" s="123">
        <f>IF(H664="Casement-slider",16,VLOOKUP(O664,'2. Version 5.0 Criteria'!$B$6:$D$39,3,FALSE))</f>
        <v>3</v>
      </c>
      <c r="Q664" s="124" t="e">
        <f t="shared" si="118"/>
        <v>#N/A</v>
      </c>
      <c r="R664" s="124" t="e">
        <f t="shared" si="118"/>
        <v>#N/A</v>
      </c>
      <c r="S664" s="124">
        <f t="shared" si="118"/>
        <v>12</v>
      </c>
      <c r="T664" s="124" t="e">
        <f t="shared" si="118"/>
        <v>#N/A</v>
      </c>
      <c r="U664" s="124" t="e">
        <f t="shared" si="118"/>
        <v>#N/A</v>
      </c>
      <c r="V664" s="124" t="e">
        <f t="shared" si="118"/>
        <v>#N/A</v>
      </c>
      <c r="W664" s="124" t="e">
        <f t="shared" si="118"/>
        <v>#N/A</v>
      </c>
      <c r="X664" s="124" t="e">
        <f t="shared" si="118"/>
        <v>#N/A</v>
      </c>
      <c r="Y664" s="124" t="e">
        <f t="shared" si="118"/>
        <v>#N/A</v>
      </c>
      <c r="Z664" s="124" t="e">
        <f t="shared" si="118"/>
        <v>#N/A</v>
      </c>
      <c r="AA664" s="124" t="e">
        <f t="shared" si="118"/>
        <v>#N/A</v>
      </c>
      <c r="AB664" s="124" t="e">
        <f t="shared" si="118"/>
        <v>#N/A</v>
      </c>
      <c r="AC664" s="124" t="e">
        <f t="shared" si="118"/>
        <v>#N/A</v>
      </c>
      <c r="AD664" s="124" t="e">
        <f t="shared" si="118"/>
        <v>#N/A</v>
      </c>
      <c r="AE664" s="124" t="e">
        <f t="shared" si="118"/>
        <v>#N/A</v>
      </c>
      <c r="AF664" s="124" t="e">
        <f t="shared" si="118"/>
        <v>#N/A</v>
      </c>
      <c r="AG664" s="124" t="e">
        <f t="shared" si="117"/>
        <v>#N/A</v>
      </c>
      <c r="AH664" s="124" t="e">
        <f t="shared" si="117"/>
        <v>#N/A</v>
      </c>
      <c r="AJ664" s="98"/>
      <c r="AK664" s="99"/>
      <c r="AL664" s="99"/>
      <c r="AM664" s="99"/>
      <c r="AN664" s="99"/>
      <c r="AO664" s="99"/>
      <c r="AP664" s="99"/>
      <c r="AQ664" s="99"/>
      <c r="AR664" s="99"/>
      <c r="AS664" s="99"/>
      <c r="AT664" s="99"/>
      <c r="AU664" s="2"/>
      <c r="AW664" s="99"/>
      <c r="AX664" s="99"/>
      <c r="AY664" s="99"/>
    </row>
    <row r="665" spans="2:51" s="3" customFormat="1" x14ac:dyDescent="0.2">
      <c r="B665" s="114" t="s">
        <v>825</v>
      </c>
      <c r="C665" s="115" t="s">
        <v>826</v>
      </c>
      <c r="D665" s="116">
        <v>8000</v>
      </c>
      <c r="E665" s="117" t="s">
        <v>136</v>
      </c>
      <c r="F665" s="118" t="s">
        <v>137</v>
      </c>
      <c r="G665" s="118" t="s">
        <v>138</v>
      </c>
      <c r="H665" s="119" t="s">
        <v>139</v>
      </c>
      <c r="I665" s="145">
        <v>12</v>
      </c>
      <c r="J665" s="120">
        <v>43826</v>
      </c>
      <c r="K665" s="120">
        <v>43826</v>
      </c>
      <c r="L665" s="119" t="s">
        <v>138</v>
      </c>
      <c r="M665" s="121">
        <f t="shared" si="114"/>
        <v>11000</v>
      </c>
      <c r="N665" s="121">
        <f t="shared" si="115"/>
        <v>8000</v>
      </c>
      <c r="O665" s="122" t="str">
        <f t="shared" si="116"/>
        <v>No Yes None 11000 8000</v>
      </c>
      <c r="P665" s="123">
        <f>IF(H665="Casement-slider",16,VLOOKUP(O665,'2. Version 5.0 Criteria'!$B$6:$D$39,3,FALSE))</f>
        <v>3</v>
      </c>
      <c r="Q665" s="124" t="e">
        <f t="shared" si="118"/>
        <v>#N/A</v>
      </c>
      <c r="R665" s="124" t="e">
        <f t="shared" si="118"/>
        <v>#N/A</v>
      </c>
      <c r="S665" s="124">
        <f t="shared" si="118"/>
        <v>12</v>
      </c>
      <c r="T665" s="124" t="e">
        <f t="shared" si="118"/>
        <v>#N/A</v>
      </c>
      <c r="U665" s="124" t="e">
        <f t="shared" si="118"/>
        <v>#N/A</v>
      </c>
      <c r="V665" s="124" t="e">
        <f t="shared" si="118"/>
        <v>#N/A</v>
      </c>
      <c r="W665" s="124" t="e">
        <f t="shared" si="118"/>
        <v>#N/A</v>
      </c>
      <c r="X665" s="124" t="e">
        <f t="shared" si="118"/>
        <v>#N/A</v>
      </c>
      <c r="Y665" s="124" t="e">
        <f t="shared" si="118"/>
        <v>#N/A</v>
      </c>
      <c r="Z665" s="124" t="e">
        <f t="shared" si="118"/>
        <v>#N/A</v>
      </c>
      <c r="AA665" s="124" t="e">
        <f t="shared" si="118"/>
        <v>#N/A</v>
      </c>
      <c r="AB665" s="124" t="e">
        <f t="shared" si="118"/>
        <v>#N/A</v>
      </c>
      <c r="AC665" s="124" t="e">
        <f t="shared" si="118"/>
        <v>#N/A</v>
      </c>
      <c r="AD665" s="124" t="e">
        <f t="shared" si="118"/>
        <v>#N/A</v>
      </c>
      <c r="AE665" s="124" t="e">
        <f t="shared" si="118"/>
        <v>#N/A</v>
      </c>
      <c r="AF665" s="124" t="e">
        <f t="shared" si="118"/>
        <v>#N/A</v>
      </c>
      <c r="AG665" s="124" t="e">
        <f t="shared" si="117"/>
        <v>#N/A</v>
      </c>
      <c r="AH665" s="124" t="e">
        <f t="shared" si="117"/>
        <v>#N/A</v>
      </c>
      <c r="AJ665" s="98"/>
      <c r="AK665" s="99"/>
      <c r="AL665" s="99"/>
      <c r="AM665" s="99"/>
      <c r="AN665" s="99"/>
      <c r="AO665" s="99"/>
      <c r="AP665" s="99"/>
      <c r="AQ665" s="99"/>
      <c r="AR665" s="99"/>
      <c r="AS665" s="99"/>
      <c r="AT665" s="99"/>
      <c r="AU665" s="2"/>
      <c r="AW665" s="99"/>
      <c r="AX665" s="99"/>
      <c r="AY665" s="99"/>
    </row>
    <row r="666" spans="2:51" s="3" customFormat="1" x14ac:dyDescent="0.2">
      <c r="B666" s="114" t="s">
        <v>157</v>
      </c>
      <c r="C666" s="115" t="s">
        <v>827</v>
      </c>
      <c r="D666" s="116">
        <v>8000</v>
      </c>
      <c r="E666" s="117" t="s">
        <v>136</v>
      </c>
      <c r="F666" s="118" t="s">
        <v>137</v>
      </c>
      <c r="G666" s="118" t="s">
        <v>138</v>
      </c>
      <c r="H666" s="119" t="s">
        <v>139</v>
      </c>
      <c r="I666" s="145">
        <v>12</v>
      </c>
      <c r="J666" s="120">
        <v>43525</v>
      </c>
      <c r="K666" s="120">
        <v>43531</v>
      </c>
      <c r="L666" s="119" t="s">
        <v>138</v>
      </c>
      <c r="M666" s="121">
        <f t="shared" si="114"/>
        <v>11000</v>
      </c>
      <c r="N666" s="121">
        <f t="shared" si="115"/>
        <v>8000</v>
      </c>
      <c r="O666" s="122" t="str">
        <f t="shared" si="116"/>
        <v>No Yes None 11000 8000</v>
      </c>
      <c r="P666" s="123">
        <f>IF(H666="Casement-slider",16,VLOOKUP(O666,'2. Version 5.0 Criteria'!$B$6:$D$39,3,FALSE))</f>
        <v>3</v>
      </c>
      <c r="Q666" s="124" t="e">
        <f t="shared" si="118"/>
        <v>#N/A</v>
      </c>
      <c r="R666" s="124" t="e">
        <f t="shared" si="118"/>
        <v>#N/A</v>
      </c>
      <c r="S666" s="124">
        <f t="shared" si="118"/>
        <v>12</v>
      </c>
      <c r="T666" s="124" t="e">
        <f t="shared" si="118"/>
        <v>#N/A</v>
      </c>
      <c r="U666" s="124" t="e">
        <f t="shared" si="118"/>
        <v>#N/A</v>
      </c>
      <c r="V666" s="124" t="e">
        <f t="shared" si="118"/>
        <v>#N/A</v>
      </c>
      <c r="W666" s="124" t="e">
        <f t="shared" si="118"/>
        <v>#N/A</v>
      </c>
      <c r="X666" s="124" t="e">
        <f t="shared" si="118"/>
        <v>#N/A</v>
      </c>
      <c r="Y666" s="124" t="e">
        <f t="shared" si="118"/>
        <v>#N/A</v>
      </c>
      <c r="Z666" s="124" t="e">
        <f t="shared" si="118"/>
        <v>#N/A</v>
      </c>
      <c r="AA666" s="124" t="e">
        <f t="shared" si="118"/>
        <v>#N/A</v>
      </c>
      <c r="AB666" s="124" t="e">
        <f t="shared" si="118"/>
        <v>#N/A</v>
      </c>
      <c r="AC666" s="124" t="e">
        <f t="shared" si="118"/>
        <v>#N/A</v>
      </c>
      <c r="AD666" s="124" t="e">
        <f t="shared" si="118"/>
        <v>#N/A</v>
      </c>
      <c r="AE666" s="124" t="e">
        <f t="shared" si="118"/>
        <v>#N/A</v>
      </c>
      <c r="AF666" s="124" t="e">
        <f t="shared" si="118"/>
        <v>#N/A</v>
      </c>
      <c r="AG666" s="124" t="e">
        <f t="shared" si="117"/>
        <v>#N/A</v>
      </c>
      <c r="AH666" s="124" t="e">
        <f t="shared" si="117"/>
        <v>#N/A</v>
      </c>
      <c r="AJ666" s="98"/>
      <c r="AK666" s="99"/>
      <c r="AL666" s="99"/>
      <c r="AM666" s="99"/>
      <c r="AN666" s="99"/>
      <c r="AO666" s="99"/>
      <c r="AP666" s="99"/>
      <c r="AQ666" s="99"/>
      <c r="AR666" s="99"/>
      <c r="AS666" s="99"/>
      <c r="AT666" s="99"/>
      <c r="AU666" s="2"/>
      <c r="AW666" s="99"/>
      <c r="AX666" s="99"/>
      <c r="AY666" s="99"/>
    </row>
    <row r="667" spans="2:51" s="3" customFormat="1" x14ac:dyDescent="0.2">
      <c r="B667" s="114" t="s">
        <v>157</v>
      </c>
      <c r="C667" s="115" t="s">
        <v>423</v>
      </c>
      <c r="D667" s="116">
        <v>8000</v>
      </c>
      <c r="E667" s="117" t="s">
        <v>136</v>
      </c>
      <c r="F667" s="118" t="s">
        <v>137</v>
      </c>
      <c r="G667" s="118" t="s">
        <v>138</v>
      </c>
      <c r="H667" s="119" t="s">
        <v>139</v>
      </c>
      <c r="I667" s="145">
        <v>12</v>
      </c>
      <c r="J667" s="120">
        <v>43449</v>
      </c>
      <c r="K667" s="120">
        <v>43458</v>
      </c>
      <c r="L667" s="119" t="s">
        <v>137</v>
      </c>
      <c r="M667" s="121">
        <f t="shared" si="114"/>
        <v>11000</v>
      </c>
      <c r="N667" s="121">
        <f t="shared" si="115"/>
        <v>8000</v>
      </c>
      <c r="O667" s="122" t="str">
        <f t="shared" si="116"/>
        <v>No Yes None 11000 8000</v>
      </c>
      <c r="P667" s="123">
        <f>IF(H667="Casement-slider",16,VLOOKUP(O667,'2. Version 5.0 Criteria'!$B$6:$D$39,3,FALSE))</f>
        <v>3</v>
      </c>
      <c r="Q667" s="124" t="e">
        <f t="shared" si="118"/>
        <v>#N/A</v>
      </c>
      <c r="R667" s="124" t="e">
        <f t="shared" si="118"/>
        <v>#N/A</v>
      </c>
      <c r="S667" s="124">
        <f t="shared" si="118"/>
        <v>12</v>
      </c>
      <c r="T667" s="124" t="e">
        <f t="shared" si="118"/>
        <v>#N/A</v>
      </c>
      <c r="U667" s="124" t="e">
        <f t="shared" si="118"/>
        <v>#N/A</v>
      </c>
      <c r="V667" s="124" t="e">
        <f t="shared" si="118"/>
        <v>#N/A</v>
      </c>
      <c r="W667" s="124" t="e">
        <f t="shared" si="118"/>
        <v>#N/A</v>
      </c>
      <c r="X667" s="124" t="e">
        <f t="shared" si="118"/>
        <v>#N/A</v>
      </c>
      <c r="Y667" s="124" t="e">
        <f t="shared" si="118"/>
        <v>#N/A</v>
      </c>
      <c r="Z667" s="124" t="e">
        <f t="shared" si="118"/>
        <v>#N/A</v>
      </c>
      <c r="AA667" s="124" t="e">
        <f t="shared" si="118"/>
        <v>#N/A</v>
      </c>
      <c r="AB667" s="124" t="e">
        <f t="shared" si="118"/>
        <v>#N/A</v>
      </c>
      <c r="AC667" s="124" t="e">
        <f t="shared" si="118"/>
        <v>#N/A</v>
      </c>
      <c r="AD667" s="124" t="e">
        <f t="shared" si="118"/>
        <v>#N/A</v>
      </c>
      <c r="AE667" s="124" t="e">
        <f t="shared" si="118"/>
        <v>#N/A</v>
      </c>
      <c r="AF667" s="124" t="e">
        <f t="shared" si="118"/>
        <v>#N/A</v>
      </c>
      <c r="AG667" s="124" t="e">
        <f t="shared" si="117"/>
        <v>#N/A</v>
      </c>
      <c r="AH667" s="124" t="e">
        <f t="shared" si="117"/>
        <v>#N/A</v>
      </c>
      <c r="AJ667" s="98"/>
      <c r="AK667" s="99"/>
      <c r="AL667" s="99"/>
      <c r="AM667" s="99"/>
      <c r="AN667" s="99"/>
      <c r="AO667" s="99"/>
      <c r="AP667" s="99"/>
      <c r="AQ667" s="99"/>
      <c r="AR667" s="99"/>
      <c r="AS667" s="99"/>
      <c r="AT667" s="99"/>
      <c r="AU667" s="2"/>
      <c r="AW667" s="99"/>
      <c r="AX667" s="99"/>
      <c r="AY667" s="99"/>
    </row>
    <row r="668" spans="2:51" s="3" customFormat="1" x14ac:dyDescent="0.2">
      <c r="B668" s="114" t="s">
        <v>157</v>
      </c>
      <c r="C668" s="115" t="s">
        <v>424</v>
      </c>
      <c r="D668" s="116">
        <v>8000</v>
      </c>
      <c r="E668" s="117" t="s">
        <v>136</v>
      </c>
      <c r="F668" s="118" t="s">
        <v>137</v>
      </c>
      <c r="G668" s="118" t="s">
        <v>138</v>
      </c>
      <c r="H668" s="119" t="s">
        <v>139</v>
      </c>
      <c r="I668" s="145">
        <v>12</v>
      </c>
      <c r="J668" s="120">
        <v>43449</v>
      </c>
      <c r="K668" s="120">
        <v>43458</v>
      </c>
      <c r="L668" s="119" t="s">
        <v>137</v>
      </c>
      <c r="M668" s="121">
        <f t="shared" si="114"/>
        <v>11000</v>
      </c>
      <c r="N668" s="121">
        <f t="shared" si="115"/>
        <v>8000</v>
      </c>
      <c r="O668" s="122" t="str">
        <f t="shared" si="116"/>
        <v>No Yes None 11000 8000</v>
      </c>
      <c r="P668" s="123">
        <f>IF(H668="Casement-slider",16,VLOOKUP(O668,'2. Version 5.0 Criteria'!$B$6:$D$39,3,FALSE))</f>
        <v>3</v>
      </c>
      <c r="Q668" s="124" t="e">
        <f t="shared" si="118"/>
        <v>#N/A</v>
      </c>
      <c r="R668" s="124" t="e">
        <f t="shared" si="118"/>
        <v>#N/A</v>
      </c>
      <c r="S668" s="124">
        <f t="shared" si="118"/>
        <v>12</v>
      </c>
      <c r="T668" s="124" t="e">
        <f t="shared" si="118"/>
        <v>#N/A</v>
      </c>
      <c r="U668" s="124" t="e">
        <f t="shared" si="118"/>
        <v>#N/A</v>
      </c>
      <c r="V668" s="124" t="e">
        <f t="shared" si="118"/>
        <v>#N/A</v>
      </c>
      <c r="W668" s="124" t="e">
        <f t="shared" si="118"/>
        <v>#N/A</v>
      </c>
      <c r="X668" s="124" t="e">
        <f t="shared" si="118"/>
        <v>#N/A</v>
      </c>
      <c r="Y668" s="124" t="e">
        <f t="shared" si="118"/>
        <v>#N/A</v>
      </c>
      <c r="Z668" s="124" t="e">
        <f t="shared" si="118"/>
        <v>#N/A</v>
      </c>
      <c r="AA668" s="124" t="e">
        <f t="shared" si="118"/>
        <v>#N/A</v>
      </c>
      <c r="AB668" s="124" t="e">
        <f t="shared" si="118"/>
        <v>#N/A</v>
      </c>
      <c r="AC668" s="124" t="e">
        <f t="shared" si="118"/>
        <v>#N/A</v>
      </c>
      <c r="AD668" s="124" t="e">
        <f t="shared" si="118"/>
        <v>#N/A</v>
      </c>
      <c r="AE668" s="124" t="e">
        <f t="shared" si="118"/>
        <v>#N/A</v>
      </c>
      <c r="AF668" s="124" t="e">
        <f t="shared" si="118"/>
        <v>#N/A</v>
      </c>
      <c r="AG668" s="124" t="e">
        <f t="shared" si="117"/>
        <v>#N/A</v>
      </c>
      <c r="AH668" s="124" t="e">
        <f t="shared" si="117"/>
        <v>#N/A</v>
      </c>
      <c r="AJ668" s="98"/>
      <c r="AK668" s="99"/>
      <c r="AL668" s="99"/>
      <c r="AM668" s="99"/>
      <c r="AN668" s="99"/>
      <c r="AO668" s="99"/>
      <c r="AP668" s="99"/>
      <c r="AQ668" s="99"/>
      <c r="AR668" s="99"/>
      <c r="AS668" s="99"/>
      <c r="AT668" s="99"/>
      <c r="AU668" s="2"/>
      <c r="AW668" s="99"/>
      <c r="AX668" s="99"/>
      <c r="AY668" s="99"/>
    </row>
    <row r="669" spans="2:51" s="3" customFormat="1" x14ac:dyDescent="0.2">
      <c r="B669" s="114" t="s">
        <v>157</v>
      </c>
      <c r="C669" s="115" t="s">
        <v>828</v>
      </c>
      <c r="D669" s="116">
        <v>8000</v>
      </c>
      <c r="E669" s="117" t="s">
        <v>136</v>
      </c>
      <c r="F669" s="118" t="s">
        <v>137</v>
      </c>
      <c r="G669" s="118" t="s">
        <v>138</v>
      </c>
      <c r="H669" s="119" t="s">
        <v>139</v>
      </c>
      <c r="I669" s="145">
        <v>12</v>
      </c>
      <c r="J669" s="120">
        <v>43115</v>
      </c>
      <c r="K669" s="120">
        <v>43130</v>
      </c>
      <c r="L669" s="119" t="s">
        <v>137</v>
      </c>
      <c r="M669" s="121">
        <f t="shared" si="114"/>
        <v>11000</v>
      </c>
      <c r="N669" s="121">
        <f t="shared" si="115"/>
        <v>8000</v>
      </c>
      <c r="O669" s="122" t="str">
        <f t="shared" si="116"/>
        <v>No Yes None 11000 8000</v>
      </c>
      <c r="P669" s="123">
        <f>IF(H669="Casement-slider",16,VLOOKUP(O669,'2. Version 5.0 Criteria'!$B$6:$D$39,3,FALSE))</f>
        <v>3</v>
      </c>
      <c r="Q669" s="124" t="e">
        <f t="shared" si="118"/>
        <v>#N/A</v>
      </c>
      <c r="R669" s="124" t="e">
        <f t="shared" si="118"/>
        <v>#N/A</v>
      </c>
      <c r="S669" s="124">
        <f t="shared" si="118"/>
        <v>12</v>
      </c>
      <c r="T669" s="124" t="e">
        <f t="shared" si="118"/>
        <v>#N/A</v>
      </c>
      <c r="U669" s="124" t="e">
        <f t="shared" si="118"/>
        <v>#N/A</v>
      </c>
      <c r="V669" s="124" t="e">
        <f t="shared" si="118"/>
        <v>#N/A</v>
      </c>
      <c r="W669" s="124" t="e">
        <f t="shared" si="118"/>
        <v>#N/A</v>
      </c>
      <c r="X669" s="124" t="e">
        <f t="shared" si="118"/>
        <v>#N/A</v>
      </c>
      <c r="Y669" s="124" t="e">
        <f t="shared" si="118"/>
        <v>#N/A</v>
      </c>
      <c r="Z669" s="124" t="e">
        <f t="shared" si="118"/>
        <v>#N/A</v>
      </c>
      <c r="AA669" s="124" t="e">
        <f t="shared" si="118"/>
        <v>#N/A</v>
      </c>
      <c r="AB669" s="124" t="e">
        <f t="shared" si="118"/>
        <v>#N/A</v>
      </c>
      <c r="AC669" s="124" t="e">
        <f t="shared" si="118"/>
        <v>#N/A</v>
      </c>
      <c r="AD669" s="124" t="e">
        <f t="shared" si="118"/>
        <v>#N/A</v>
      </c>
      <c r="AE669" s="124" t="e">
        <f t="shared" si="118"/>
        <v>#N/A</v>
      </c>
      <c r="AF669" s="124" t="e">
        <f t="shared" si="118"/>
        <v>#N/A</v>
      </c>
      <c r="AG669" s="124" t="e">
        <f t="shared" si="117"/>
        <v>#N/A</v>
      </c>
      <c r="AH669" s="124" t="e">
        <f t="shared" si="117"/>
        <v>#N/A</v>
      </c>
      <c r="AJ669" s="98"/>
      <c r="AK669" s="99"/>
      <c r="AL669" s="99"/>
      <c r="AM669" s="99"/>
      <c r="AN669" s="99"/>
      <c r="AO669" s="99"/>
      <c r="AP669" s="99"/>
      <c r="AQ669" s="99"/>
      <c r="AR669" s="99"/>
      <c r="AS669" s="99"/>
      <c r="AT669" s="99"/>
      <c r="AU669" s="2"/>
      <c r="AW669" s="99"/>
      <c r="AX669" s="99"/>
      <c r="AY669" s="99"/>
    </row>
    <row r="670" spans="2:51" s="3" customFormat="1" x14ac:dyDescent="0.2">
      <c r="B670" s="114" t="s">
        <v>157</v>
      </c>
      <c r="C670" s="115" t="s">
        <v>829</v>
      </c>
      <c r="D670" s="116">
        <v>8000</v>
      </c>
      <c r="E670" s="117" t="s">
        <v>136</v>
      </c>
      <c r="F670" s="118" t="s">
        <v>137</v>
      </c>
      <c r="G670" s="118" t="s">
        <v>138</v>
      </c>
      <c r="H670" s="119" t="s">
        <v>139</v>
      </c>
      <c r="I670" s="145">
        <v>12</v>
      </c>
      <c r="J670" s="120">
        <v>42956</v>
      </c>
      <c r="K670" s="120">
        <v>42956</v>
      </c>
      <c r="L670" s="119" t="s">
        <v>137</v>
      </c>
      <c r="M670" s="121">
        <f t="shared" si="114"/>
        <v>11000</v>
      </c>
      <c r="N670" s="121">
        <f t="shared" si="115"/>
        <v>8000</v>
      </c>
      <c r="O670" s="122" t="str">
        <f t="shared" si="116"/>
        <v>No Yes None 11000 8000</v>
      </c>
      <c r="P670" s="123">
        <f>IF(H670="Casement-slider",16,VLOOKUP(O670,'2. Version 5.0 Criteria'!$B$6:$D$39,3,FALSE))</f>
        <v>3</v>
      </c>
      <c r="Q670" s="124" t="e">
        <f t="shared" si="118"/>
        <v>#N/A</v>
      </c>
      <c r="R670" s="124" t="e">
        <f t="shared" si="118"/>
        <v>#N/A</v>
      </c>
      <c r="S670" s="124">
        <f t="shared" si="118"/>
        <v>12</v>
      </c>
      <c r="T670" s="124" t="e">
        <f t="shared" si="118"/>
        <v>#N/A</v>
      </c>
      <c r="U670" s="124" t="e">
        <f t="shared" si="118"/>
        <v>#N/A</v>
      </c>
      <c r="V670" s="124" t="e">
        <f t="shared" si="118"/>
        <v>#N/A</v>
      </c>
      <c r="W670" s="124" t="e">
        <f t="shared" si="118"/>
        <v>#N/A</v>
      </c>
      <c r="X670" s="124" t="e">
        <f t="shared" si="118"/>
        <v>#N/A</v>
      </c>
      <c r="Y670" s="124" t="e">
        <f t="shared" si="118"/>
        <v>#N/A</v>
      </c>
      <c r="Z670" s="124" t="e">
        <f t="shared" si="118"/>
        <v>#N/A</v>
      </c>
      <c r="AA670" s="124" t="e">
        <f t="shared" si="118"/>
        <v>#N/A</v>
      </c>
      <c r="AB670" s="124" t="e">
        <f t="shared" si="118"/>
        <v>#N/A</v>
      </c>
      <c r="AC670" s="124" t="e">
        <f t="shared" si="118"/>
        <v>#N/A</v>
      </c>
      <c r="AD670" s="124" t="e">
        <f t="shared" si="118"/>
        <v>#N/A</v>
      </c>
      <c r="AE670" s="124" t="e">
        <f t="shared" si="118"/>
        <v>#N/A</v>
      </c>
      <c r="AF670" s="124" t="e">
        <f t="shared" si="118"/>
        <v>#N/A</v>
      </c>
      <c r="AG670" s="124" t="e">
        <f t="shared" si="117"/>
        <v>#N/A</v>
      </c>
      <c r="AH670" s="124" t="e">
        <f t="shared" si="117"/>
        <v>#N/A</v>
      </c>
      <c r="AJ670" s="98"/>
      <c r="AK670" s="99"/>
      <c r="AL670" s="99"/>
      <c r="AM670" s="99"/>
      <c r="AN670" s="99"/>
      <c r="AO670" s="99"/>
      <c r="AP670" s="99"/>
      <c r="AQ670" s="99"/>
      <c r="AR670" s="99"/>
      <c r="AS670" s="99"/>
      <c r="AT670" s="99"/>
      <c r="AU670" s="2"/>
      <c r="AW670" s="99"/>
      <c r="AX670" s="99"/>
      <c r="AY670" s="99"/>
    </row>
    <row r="671" spans="2:51" s="3" customFormat="1" x14ac:dyDescent="0.2">
      <c r="B671" s="114" t="s">
        <v>157</v>
      </c>
      <c r="C671" s="115" t="s">
        <v>830</v>
      </c>
      <c r="D671" s="116">
        <v>8000</v>
      </c>
      <c r="E671" s="117" t="s">
        <v>136</v>
      </c>
      <c r="F671" s="118" t="s">
        <v>137</v>
      </c>
      <c r="G671" s="118" t="s">
        <v>138</v>
      </c>
      <c r="H671" s="119" t="s">
        <v>139</v>
      </c>
      <c r="I671" s="145">
        <v>12</v>
      </c>
      <c r="J671" s="120">
        <v>42956</v>
      </c>
      <c r="K671" s="120">
        <v>42956</v>
      </c>
      <c r="L671" s="119" t="s">
        <v>137</v>
      </c>
      <c r="M671" s="121">
        <f t="shared" si="114"/>
        <v>11000</v>
      </c>
      <c r="N671" s="121">
        <f t="shared" si="115"/>
        <v>8000</v>
      </c>
      <c r="O671" s="122" t="str">
        <f t="shared" si="116"/>
        <v>No Yes None 11000 8000</v>
      </c>
      <c r="P671" s="123">
        <f>IF(H671="Casement-slider",16,VLOOKUP(O671,'2. Version 5.0 Criteria'!$B$6:$D$39,3,FALSE))</f>
        <v>3</v>
      </c>
      <c r="Q671" s="124" t="e">
        <f t="shared" si="118"/>
        <v>#N/A</v>
      </c>
      <c r="R671" s="124" t="e">
        <f t="shared" si="118"/>
        <v>#N/A</v>
      </c>
      <c r="S671" s="124">
        <f t="shared" si="118"/>
        <v>12</v>
      </c>
      <c r="T671" s="124" t="e">
        <f t="shared" si="118"/>
        <v>#N/A</v>
      </c>
      <c r="U671" s="124" t="e">
        <f t="shared" si="118"/>
        <v>#N/A</v>
      </c>
      <c r="V671" s="124" t="e">
        <f t="shared" si="118"/>
        <v>#N/A</v>
      </c>
      <c r="W671" s="124" t="e">
        <f t="shared" si="118"/>
        <v>#N/A</v>
      </c>
      <c r="X671" s="124" t="e">
        <f t="shared" si="118"/>
        <v>#N/A</v>
      </c>
      <c r="Y671" s="124" t="e">
        <f t="shared" si="118"/>
        <v>#N/A</v>
      </c>
      <c r="Z671" s="124" t="e">
        <f t="shared" si="118"/>
        <v>#N/A</v>
      </c>
      <c r="AA671" s="124" t="e">
        <f t="shared" si="118"/>
        <v>#N/A</v>
      </c>
      <c r="AB671" s="124" t="e">
        <f t="shared" si="118"/>
        <v>#N/A</v>
      </c>
      <c r="AC671" s="124" t="e">
        <f t="shared" si="118"/>
        <v>#N/A</v>
      </c>
      <c r="AD671" s="124" t="e">
        <f t="shared" si="118"/>
        <v>#N/A</v>
      </c>
      <c r="AE671" s="124" t="e">
        <f t="shared" si="118"/>
        <v>#N/A</v>
      </c>
      <c r="AF671" s="124" t="e">
        <f t="shared" si="118"/>
        <v>#N/A</v>
      </c>
      <c r="AG671" s="124" t="e">
        <f t="shared" si="117"/>
        <v>#N/A</v>
      </c>
      <c r="AH671" s="124" t="e">
        <f t="shared" si="117"/>
        <v>#N/A</v>
      </c>
      <c r="AJ671" s="98"/>
      <c r="AK671" s="99"/>
      <c r="AL671" s="99"/>
      <c r="AM671" s="99"/>
      <c r="AN671" s="99"/>
      <c r="AO671" s="99"/>
      <c r="AP671" s="99"/>
      <c r="AQ671" s="99"/>
      <c r="AR671" s="99"/>
      <c r="AS671" s="99"/>
      <c r="AT671" s="99"/>
      <c r="AU671" s="2"/>
      <c r="AW671" s="99"/>
      <c r="AX671" s="99"/>
      <c r="AY671" s="99"/>
    </row>
    <row r="672" spans="2:51" s="3" customFormat="1" x14ac:dyDescent="0.2">
      <c r="B672" s="114" t="s">
        <v>157</v>
      </c>
      <c r="C672" s="115" t="s">
        <v>831</v>
      </c>
      <c r="D672" s="116">
        <v>8000</v>
      </c>
      <c r="E672" s="117" t="s">
        <v>136</v>
      </c>
      <c r="F672" s="118" t="s">
        <v>137</v>
      </c>
      <c r="G672" s="118" t="s">
        <v>138</v>
      </c>
      <c r="H672" s="119" t="s">
        <v>139</v>
      </c>
      <c r="I672" s="145">
        <v>12</v>
      </c>
      <c r="J672" s="120">
        <v>43006</v>
      </c>
      <c r="K672" s="120">
        <v>43006</v>
      </c>
      <c r="L672" s="119" t="s">
        <v>137</v>
      </c>
      <c r="M672" s="121">
        <f t="shared" si="114"/>
        <v>11000</v>
      </c>
      <c r="N672" s="121">
        <f t="shared" si="115"/>
        <v>8000</v>
      </c>
      <c r="O672" s="122" t="str">
        <f t="shared" si="116"/>
        <v>No Yes None 11000 8000</v>
      </c>
      <c r="P672" s="123">
        <f>IF(H672="Casement-slider",16,VLOOKUP(O672,'2. Version 5.0 Criteria'!$B$6:$D$39,3,FALSE))</f>
        <v>3</v>
      </c>
      <c r="Q672" s="124" t="e">
        <f t="shared" si="118"/>
        <v>#N/A</v>
      </c>
      <c r="R672" s="124" t="e">
        <f t="shared" si="118"/>
        <v>#N/A</v>
      </c>
      <c r="S672" s="124">
        <f t="shared" si="118"/>
        <v>12</v>
      </c>
      <c r="T672" s="124" t="e">
        <f t="shared" si="118"/>
        <v>#N/A</v>
      </c>
      <c r="U672" s="124" t="e">
        <f t="shared" si="118"/>
        <v>#N/A</v>
      </c>
      <c r="V672" s="124" t="e">
        <f t="shared" si="118"/>
        <v>#N/A</v>
      </c>
      <c r="W672" s="124" t="e">
        <f t="shared" si="118"/>
        <v>#N/A</v>
      </c>
      <c r="X672" s="124" t="e">
        <f t="shared" si="118"/>
        <v>#N/A</v>
      </c>
      <c r="Y672" s="124" t="e">
        <f t="shared" si="118"/>
        <v>#N/A</v>
      </c>
      <c r="Z672" s="124" t="e">
        <f t="shared" si="118"/>
        <v>#N/A</v>
      </c>
      <c r="AA672" s="124" t="e">
        <f t="shared" si="118"/>
        <v>#N/A</v>
      </c>
      <c r="AB672" s="124" t="e">
        <f t="shared" si="118"/>
        <v>#N/A</v>
      </c>
      <c r="AC672" s="124" t="e">
        <f t="shared" si="118"/>
        <v>#N/A</v>
      </c>
      <c r="AD672" s="124" t="e">
        <f t="shared" si="118"/>
        <v>#N/A</v>
      </c>
      <c r="AE672" s="124" t="e">
        <f t="shared" si="118"/>
        <v>#N/A</v>
      </c>
      <c r="AF672" s="124" t="e">
        <f t="shared" ref="AF672:AH687" si="119">IF($P672=AF$3, $I672, NA())</f>
        <v>#N/A</v>
      </c>
      <c r="AG672" s="124" t="e">
        <f t="shared" si="119"/>
        <v>#N/A</v>
      </c>
      <c r="AH672" s="124" t="e">
        <f t="shared" si="119"/>
        <v>#N/A</v>
      </c>
      <c r="AJ672" s="98"/>
      <c r="AK672" s="99"/>
      <c r="AL672" s="99"/>
      <c r="AM672" s="99"/>
      <c r="AN672" s="99"/>
      <c r="AO672" s="99"/>
      <c r="AP672" s="99"/>
      <c r="AQ672" s="99"/>
      <c r="AR672" s="99"/>
      <c r="AS672" s="99"/>
      <c r="AT672" s="99"/>
      <c r="AU672" s="2"/>
      <c r="AW672" s="99"/>
      <c r="AX672" s="99"/>
      <c r="AY672" s="99"/>
    </row>
    <row r="673" spans="2:51" s="3" customFormat="1" x14ac:dyDescent="0.2">
      <c r="B673" s="114" t="s">
        <v>157</v>
      </c>
      <c r="C673" s="115" t="s">
        <v>817</v>
      </c>
      <c r="D673" s="116">
        <v>8000</v>
      </c>
      <c r="E673" s="117" t="s">
        <v>136</v>
      </c>
      <c r="F673" s="118" t="s">
        <v>137</v>
      </c>
      <c r="G673" s="118" t="s">
        <v>138</v>
      </c>
      <c r="H673" s="119" t="s">
        <v>139</v>
      </c>
      <c r="I673" s="145">
        <v>12</v>
      </c>
      <c r="J673" s="120">
        <v>42705</v>
      </c>
      <c r="K673" s="120">
        <v>42720</v>
      </c>
      <c r="L673" s="119" t="s">
        <v>137</v>
      </c>
      <c r="M673" s="121">
        <f t="shared" si="114"/>
        <v>11000</v>
      </c>
      <c r="N673" s="121">
        <f t="shared" si="115"/>
        <v>8000</v>
      </c>
      <c r="O673" s="122" t="str">
        <f t="shared" si="116"/>
        <v>No Yes None 11000 8000</v>
      </c>
      <c r="P673" s="123">
        <f>IF(H673="Casement-slider",16,VLOOKUP(O673,'2. Version 5.0 Criteria'!$B$6:$D$39,3,FALSE))</f>
        <v>3</v>
      </c>
      <c r="Q673" s="124" t="e">
        <f t="shared" ref="Q673:AF688" si="120">IF($P673=Q$3, $I673, NA())</f>
        <v>#N/A</v>
      </c>
      <c r="R673" s="124" t="e">
        <f t="shared" si="120"/>
        <v>#N/A</v>
      </c>
      <c r="S673" s="124">
        <f t="shared" si="120"/>
        <v>12</v>
      </c>
      <c r="T673" s="124" t="e">
        <f t="shared" si="120"/>
        <v>#N/A</v>
      </c>
      <c r="U673" s="124" t="e">
        <f t="shared" si="120"/>
        <v>#N/A</v>
      </c>
      <c r="V673" s="124" t="e">
        <f t="shared" si="120"/>
        <v>#N/A</v>
      </c>
      <c r="W673" s="124" t="e">
        <f t="shared" si="120"/>
        <v>#N/A</v>
      </c>
      <c r="X673" s="124" t="e">
        <f t="shared" si="120"/>
        <v>#N/A</v>
      </c>
      <c r="Y673" s="124" t="e">
        <f t="shared" si="120"/>
        <v>#N/A</v>
      </c>
      <c r="Z673" s="124" t="e">
        <f t="shared" si="120"/>
        <v>#N/A</v>
      </c>
      <c r="AA673" s="124" t="e">
        <f t="shared" si="120"/>
        <v>#N/A</v>
      </c>
      <c r="AB673" s="124" t="e">
        <f t="shared" si="120"/>
        <v>#N/A</v>
      </c>
      <c r="AC673" s="124" t="e">
        <f t="shared" si="120"/>
        <v>#N/A</v>
      </c>
      <c r="AD673" s="124" t="e">
        <f t="shared" si="120"/>
        <v>#N/A</v>
      </c>
      <c r="AE673" s="124" t="e">
        <f t="shared" si="120"/>
        <v>#N/A</v>
      </c>
      <c r="AF673" s="124" t="e">
        <f t="shared" si="120"/>
        <v>#N/A</v>
      </c>
      <c r="AG673" s="124" t="e">
        <f t="shared" si="119"/>
        <v>#N/A</v>
      </c>
      <c r="AH673" s="124" t="e">
        <f t="shared" si="119"/>
        <v>#N/A</v>
      </c>
      <c r="AJ673" s="98"/>
      <c r="AK673" s="99"/>
      <c r="AL673" s="99"/>
      <c r="AM673" s="99"/>
      <c r="AN673" s="99"/>
      <c r="AO673" s="99"/>
      <c r="AP673" s="99"/>
      <c r="AQ673" s="99"/>
      <c r="AR673" s="99"/>
      <c r="AS673" s="99"/>
      <c r="AT673" s="99"/>
      <c r="AU673" s="2"/>
      <c r="AW673" s="99"/>
      <c r="AX673" s="99"/>
      <c r="AY673" s="99"/>
    </row>
    <row r="674" spans="2:51" s="3" customFormat="1" x14ac:dyDescent="0.2">
      <c r="B674" s="114" t="s">
        <v>157</v>
      </c>
      <c r="C674" s="115" t="s">
        <v>729</v>
      </c>
      <c r="D674" s="116">
        <v>8000</v>
      </c>
      <c r="E674" s="117" t="s">
        <v>136</v>
      </c>
      <c r="F674" s="118" t="s">
        <v>137</v>
      </c>
      <c r="G674" s="118" t="s">
        <v>138</v>
      </c>
      <c r="H674" s="119" t="s">
        <v>139</v>
      </c>
      <c r="I674" s="145">
        <v>12</v>
      </c>
      <c r="J674" s="120">
        <v>43374</v>
      </c>
      <c r="K674" s="120">
        <v>43373</v>
      </c>
      <c r="L674" s="119" t="s">
        <v>137</v>
      </c>
      <c r="M674" s="121">
        <f t="shared" si="114"/>
        <v>11000</v>
      </c>
      <c r="N674" s="121">
        <f t="shared" si="115"/>
        <v>8000</v>
      </c>
      <c r="O674" s="122" t="str">
        <f t="shared" si="116"/>
        <v>No Yes None 11000 8000</v>
      </c>
      <c r="P674" s="123">
        <f>IF(H674="Casement-slider",16,VLOOKUP(O674,'2. Version 5.0 Criteria'!$B$6:$D$39,3,FALSE))</f>
        <v>3</v>
      </c>
      <c r="Q674" s="124" t="e">
        <f t="shared" si="120"/>
        <v>#N/A</v>
      </c>
      <c r="R674" s="124" t="e">
        <f t="shared" si="120"/>
        <v>#N/A</v>
      </c>
      <c r="S674" s="124">
        <f t="shared" si="120"/>
        <v>12</v>
      </c>
      <c r="T674" s="124" t="e">
        <f t="shared" si="120"/>
        <v>#N/A</v>
      </c>
      <c r="U674" s="124" t="e">
        <f t="shared" si="120"/>
        <v>#N/A</v>
      </c>
      <c r="V674" s="124" t="e">
        <f t="shared" si="120"/>
        <v>#N/A</v>
      </c>
      <c r="W674" s="124" t="e">
        <f t="shared" si="120"/>
        <v>#N/A</v>
      </c>
      <c r="X674" s="124" t="e">
        <f t="shared" si="120"/>
        <v>#N/A</v>
      </c>
      <c r="Y674" s="124" t="e">
        <f t="shared" si="120"/>
        <v>#N/A</v>
      </c>
      <c r="Z674" s="124" t="e">
        <f t="shared" si="120"/>
        <v>#N/A</v>
      </c>
      <c r="AA674" s="124" t="e">
        <f t="shared" si="120"/>
        <v>#N/A</v>
      </c>
      <c r="AB674" s="124" t="e">
        <f t="shared" si="120"/>
        <v>#N/A</v>
      </c>
      <c r="AC674" s="124" t="e">
        <f t="shared" si="120"/>
        <v>#N/A</v>
      </c>
      <c r="AD674" s="124" t="e">
        <f t="shared" si="120"/>
        <v>#N/A</v>
      </c>
      <c r="AE674" s="124" t="e">
        <f t="shared" si="120"/>
        <v>#N/A</v>
      </c>
      <c r="AF674" s="124" t="e">
        <f t="shared" si="120"/>
        <v>#N/A</v>
      </c>
      <c r="AG674" s="124" t="e">
        <f t="shared" si="119"/>
        <v>#N/A</v>
      </c>
      <c r="AH674" s="124" t="e">
        <f t="shared" si="119"/>
        <v>#N/A</v>
      </c>
      <c r="AJ674" s="98"/>
      <c r="AK674" s="99"/>
      <c r="AL674" s="99"/>
      <c r="AM674" s="99"/>
      <c r="AN674" s="99"/>
      <c r="AO674" s="99"/>
      <c r="AP674" s="99"/>
      <c r="AQ674" s="99"/>
      <c r="AR674" s="99"/>
      <c r="AS674" s="99"/>
      <c r="AT674" s="99"/>
      <c r="AU674" s="2"/>
      <c r="AW674" s="99"/>
      <c r="AX674" s="99"/>
      <c r="AY674" s="99"/>
    </row>
    <row r="675" spans="2:51" s="3" customFormat="1" x14ac:dyDescent="0.2">
      <c r="B675" s="114" t="s">
        <v>157</v>
      </c>
      <c r="C675" s="115" t="s">
        <v>832</v>
      </c>
      <c r="D675" s="116">
        <v>8000</v>
      </c>
      <c r="E675" s="117" t="s">
        <v>136</v>
      </c>
      <c r="F675" s="118" t="s">
        <v>137</v>
      </c>
      <c r="G675" s="118" t="s">
        <v>138</v>
      </c>
      <c r="H675" s="119" t="s">
        <v>139</v>
      </c>
      <c r="I675" s="145">
        <v>12</v>
      </c>
      <c r="J675" s="120">
        <v>43466</v>
      </c>
      <c r="K675" s="120">
        <v>43412</v>
      </c>
      <c r="L675" s="119" t="s">
        <v>137</v>
      </c>
      <c r="M675" s="121">
        <f t="shared" si="114"/>
        <v>11000</v>
      </c>
      <c r="N675" s="121">
        <f t="shared" si="115"/>
        <v>8000</v>
      </c>
      <c r="O675" s="122" t="str">
        <f t="shared" si="116"/>
        <v>No Yes None 11000 8000</v>
      </c>
      <c r="P675" s="123">
        <f>IF(H675="Casement-slider",16,VLOOKUP(O675,'2. Version 5.0 Criteria'!$B$6:$D$39,3,FALSE))</f>
        <v>3</v>
      </c>
      <c r="Q675" s="124" t="e">
        <f t="shared" si="120"/>
        <v>#N/A</v>
      </c>
      <c r="R675" s="124" t="e">
        <f t="shared" si="120"/>
        <v>#N/A</v>
      </c>
      <c r="S675" s="124">
        <f t="shared" si="120"/>
        <v>12</v>
      </c>
      <c r="T675" s="124" t="e">
        <f t="shared" si="120"/>
        <v>#N/A</v>
      </c>
      <c r="U675" s="124" t="e">
        <f t="shared" si="120"/>
        <v>#N/A</v>
      </c>
      <c r="V675" s="124" t="e">
        <f t="shared" si="120"/>
        <v>#N/A</v>
      </c>
      <c r="W675" s="124" t="e">
        <f t="shared" si="120"/>
        <v>#N/A</v>
      </c>
      <c r="X675" s="124" t="e">
        <f t="shared" si="120"/>
        <v>#N/A</v>
      </c>
      <c r="Y675" s="124" t="e">
        <f t="shared" si="120"/>
        <v>#N/A</v>
      </c>
      <c r="Z675" s="124" t="e">
        <f t="shared" si="120"/>
        <v>#N/A</v>
      </c>
      <c r="AA675" s="124" t="e">
        <f t="shared" si="120"/>
        <v>#N/A</v>
      </c>
      <c r="AB675" s="124" t="e">
        <f t="shared" si="120"/>
        <v>#N/A</v>
      </c>
      <c r="AC675" s="124" t="e">
        <f t="shared" si="120"/>
        <v>#N/A</v>
      </c>
      <c r="AD675" s="124" t="e">
        <f t="shared" si="120"/>
        <v>#N/A</v>
      </c>
      <c r="AE675" s="124" t="e">
        <f t="shared" si="120"/>
        <v>#N/A</v>
      </c>
      <c r="AF675" s="124" t="e">
        <f t="shared" si="120"/>
        <v>#N/A</v>
      </c>
      <c r="AG675" s="124" t="e">
        <f t="shared" si="119"/>
        <v>#N/A</v>
      </c>
      <c r="AH675" s="124" t="e">
        <f t="shared" si="119"/>
        <v>#N/A</v>
      </c>
      <c r="AJ675" s="98"/>
      <c r="AK675" s="99"/>
      <c r="AL675" s="99"/>
      <c r="AM675" s="99"/>
      <c r="AN675" s="99"/>
      <c r="AO675" s="99"/>
      <c r="AP675" s="99"/>
      <c r="AQ675" s="99"/>
      <c r="AR675" s="99"/>
      <c r="AS675" s="99"/>
      <c r="AT675" s="99"/>
      <c r="AU675" s="2"/>
      <c r="AW675" s="99"/>
      <c r="AX675" s="99"/>
      <c r="AY675" s="99"/>
    </row>
    <row r="676" spans="2:51" s="3" customFormat="1" x14ac:dyDescent="0.2">
      <c r="B676" s="114" t="s">
        <v>157</v>
      </c>
      <c r="C676" s="115" t="s">
        <v>833</v>
      </c>
      <c r="D676" s="116">
        <v>8000</v>
      </c>
      <c r="E676" s="117" t="s">
        <v>136</v>
      </c>
      <c r="F676" s="118" t="s">
        <v>137</v>
      </c>
      <c r="G676" s="118" t="s">
        <v>138</v>
      </c>
      <c r="H676" s="119" t="s">
        <v>139</v>
      </c>
      <c r="I676" s="145">
        <v>12</v>
      </c>
      <c r="J676" s="120">
        <v>43466</v>
      </c>
      <c r="K676" s="120">
        <v>43412</v>
      </c>
      <c r="L676" s="119" t="s">
        <v>137</v>
      </c>
      <c r="M676" s="121">
        <f t="shared" si="114"/>
        <v>11000</v>
      </c>
      <c r="N676" s="121">
        <f t="shared" si="115"/>
        <v>8000</v>
      </c>
      <c r="O676" s="122" t="str">
        <f t="shared" si="116"/>
        <v>No Yes None 11000 8000</v>
      </c>
      <c r="P676" s="123">
        <f>IF(H676="Casement-slider",16,VLOOKUP(O676,'2. Version 5.0 Criteria'!$B$6:$D$39,3,FALSE))</f>
        <v>3</v>
      </c>
      <c r="Q676" s="124" t="e">
        <f t="shared" si="120"/>
        <v>#N/A</v>
      </c>
      <c r="R676" s="124" t="e">
        <f t="shared" si="120"/>
        <v>#N/A</v>
      </c>
      <c r="S676" s="124">
        <f t="shared" si="120"/>
        <v>12</v>
      </c>
      <c r="T676" s="124" t="e">
        <f t="shared" si="120"/>
        <v>#N/A</v>
      </c>
      <c r="U676" s="124" t="e">
        <f t="shared" si="120"/>
        <v>#N/A</v>
      </c>
      <c r="V676" s="124" t="e">
        <f t="shared" si="120"/>
        <v>#N/A</v>
      </c>
      <c r="W676" s="124" t="e">
        <f t="shared" si="120"/>
        <v>#N/A</v>
      </c>
      <c r="X676" s="124" t="e">
        <f t="shared" si="120"/>
        <v>#N/A</v>
      </c>
      <c r="Y676" s="124" t="e">
        <f t="shared" si="120"/>
        <v>#N/A</v>
      </c>
      <c r="Z676" s="124" t="e">
        <f t="shared" si="120"/>
        <v>#N/A</v>
      </c>
      <c r="AA676" s="124" t="e">
        <f t="shared" si="120"/>
        <v>#N/A</v>
      </c>
      <c r="AB676" s="124" t="e">
        <f t="shared" si="120"/>
        <v>#N/A</v>
      </c>
      <c r="AC676" s="124" t="e">
        <f t="shared" si="120"/>
        <v>#N/A</v>
      </c>
      <c r="AD676" s="124" t="e">
        <f t="shared" si="120"/>
        <v>#N/A</v>
      </c>
      <c r="AE676" s="124" t="e">
        <f t="shared" si="120"/>
        <v>#N/A</v>
      </c>
      <c r="AF676" s="124" t="e">
        <f t="shared" si="120"/>
        <v>#N/A</v>
      </c>
      <c r="AG676" s="124" t="e">
        <f t="shared" si="119"/>
        <v>#N/A</v>
      </c>
      <c r="AH676" s="124" t="e">
        <f t="shared" si="119"/>
        <v>#N/A</v>
      </c>
      <c r="AJ676" s="98"/>
      <c r="AK676" s="99"/>
      <c r="AL676" s="99"/>
      <c r="AM676" s="99"/>
      <c r="AN676" s="99"/>
      <c r="AO676" s="99"/>
      <c r="AP676" s="99"/>
      <c r="AQ676" s="99"/>
      <c r="AR676" s="99"/>
      <c r="AS676" s="99"/>
      <c r="AT676" s="99"/>
      <c r="AU676" s="2"/>
      <c r="AW676" s="99"/>
      <c r="AX676" s="99"/>
      <c r="AY676" s="99"/>
    </row>
    <row r="677" spans="2:51" s="3" customFormat="1" x14ac:dyDescent="0.2">
      <c r="B677" s="114" t="s">
        <v>157</v>
      </c>
      <c r="C677" s="115" t="s">
        <v>834</v>
      </c>
      <c r="D677" s="116">
        <v>8000</v>
      </c>
      <c r="E677" s="117" t="s">
        <v>136</v>
      </c>
      <c r="F677" s="118" t="s">
        <v>137</v>
      </c>
      <c r="G677" s="118" t="s">
        <v>138</v>
      </c>
      <c r="H677" s="119" t="s">
        <v>139</v>
      </c>
      <c r="I677" s="145">
        <v>12</v>
      </c>
      <c r="J677" s="120">
        <v>43449</v>
      </c>
      <c r="K677" s="120">
        <v>43458</v>
      </c>
      <c r="L677" s="119" t="s">
        <v>137</v>
      </c>
      <c r="M677" s="121">
        <f t="shared" si="114"/>
        <v>11000</v>
      </c>
      <c r="N677" s="121">
        <f t="shared" si="115"/>
        <v>8000</v>
      </c>
      <c r="O677" s="122" t="str">
        <f t="shared" si="116"/>
        <v>No Yes None 11000 8000</v>
      </c>
      <c r="P677" s="123">
        <f>IF(H677="Casement-slider",16,VLOOKUP(O677,'2. Version 5.0 Criteria'!$B$6:$D$39,3,FALSE))</f>
        <v>3</v>
      </c>
      <c r="Q677" s="124" t="e">
        <f t="shared" si="120"/>
        <v>#N/A</v>
      </c>
      <c r="R677" s="124" t="e">
        <f t="shared" si="120"/>
        <v>#N/A</v>
      </c>
      <c r="S677" s="124">
        <f t="shared" si="120"/>
        <v>12</v>
      </c>
      <c r="T677" s="124" t="e">
        <f t="shared" si="120"/>
        <v>#N/A</v>
      </c>
      <c r="U677" s="124" t="e">
        <f t="shared" si="120"/>
        <v>#N/A</v>
      </c>
      <c r="V677" s="124" t="e">
        <f t="shared" si="120"/>
        <v>#N/A</v>
      </c>
      <c r="W677" s="124" t="e">
        <f t="shared" si="120"/>
        <v>#N/A</v>
      </c>
      <c r="X677" s="124" t="e">
        <f t="shared" si="120"/>
        <v>#N/A</v>
      </c>
      <c r="Y677" s="124" t="e">
        <f t="shared" si="120"/>
        <v>#N/A</v>
      </c>
      <c r="Z677" s="124" t="e">
        <f t="shared" si="120"/>
        <v>#N/A</v>
      </c>
      <c r="AA677" s="124" t="e">
        <f t="shared" si="120"/>
        <v>#N/A</v>
      </c>
      <c r="AB677" s="124" t="e">
        <f t="shared" si="120"/>
        <v>#N/A</v>
      </c>
      <c r="AC677" s="124" t="e">
        <f t="shared" si="120"/>
        <v>#N/A</v>
      </c>
      <c r="AD677" s="124" t="e">
        <f t="shared" si="120"/>
        <v>#N/A</v>
      </c>
      <c r="AE677" s="124" t="e">
        <f t="shared" si="120"/>
        <v>#N/A</v>
      </c>
      <c r="AF677" s="124" t="e">
        <f t="shared" si="120"/>
        <v>#N/A</v>
      </c>
      <c r="AG677" s="124" t="e">
        <f t="shared" si="119"/>
        <v>#N/A</v>
      </c>
      <c r="AH677" s="124" t="e">
        <f t="shared" si="119"/>
        <v>#N/A</v>
      </c>
      <c r="AJ677" s="98"/>
      <c r="AK677" s="99"/>
      <c r="AL677" s="99"/>
      <c r="AM677" s="99"/>
      <c r="AN677" s="99"/>
      <c r="AO677" s="99"/>
      <c r="AP677" s="99"/>
      <c r="AQ677" s="99"/>
      <c r="AR677" s="99"/>
      <c r="AS677" s="99"/>
      <c r="AT677" s="99"/>
      <c r="AU677" s="2"/>
      <c r="AW677" s="99"/>
      <c r="AX677" s="99"/>
      <c r="AY677" s="99"/>
    </row>
    <row r="678" spans="2:51" s="3" customFormat="1" x14ac:dyDescent="0.2">
      <c r="B678" s="114" t="s">
        <v>184</v>
      </c>
      <c r="C678" s="115" t="s">
        <v>835</v>
      </c>
      <c r="D678" s="116">
        <v>8000</v>
      </c>
      <c r="E678" s="117" t="s">
        <v>136</v>
      </c>
      <c r="F678" s="118" t="s">
        <v>137</v>
      </c>
      <c r="G678" s="118" t="s">
        <v>138</v>
      </c>
      <c r="H678" s="119" t="s">
        <v>139</v>
      </c>
      <c r="I678" s="145">
        <v>12</v>
      </c>
      <c r="J678" s="120">
        <v>44229</v>
      </c>
      <c r="K678" s="120">
        <v>44000</v>
      </c>
      <c r="L678" s="119" t="s">
        <v>138</v>
      </c>
      <c r="M678" s="121">
        <f t="shared" si="114"/>
        <v>11000</v>
      </c>
      <c r="N678" s="121">
        <f t="shared" si="115"/>
        <v>8000</v>
      </c>
      <c r="O678" s="122" t="str">
        <f t="shared" si="116"/>
        <v>No Yes None 11000 8000</v>
      </c>
      <c r="P678" s="123">
        <f>IF(H678="Casement-slider",16,VLOOKUP(O678,'2. Version 5.0 Criteria'!$B$6:$D$39,3,FALSE))</f>
        <v>3</v>
      </c>
      <c r="Q678" s="124" t="e">
        <f t="shared" si="120"/>
        <v>#N/A</v>
      </c>
      <c r="R678" s="124" t="e">
        <f t="shared" si="120"/>
        <v>#N/A</v>
      </c>
      <c r="S678" s="124">
        <f t="shared" si="120"/>
        <v>12</v>
      </c>
      <c r="T678" s="124" t="e">
        <f t="shared" si="120"/>
        <v>#N/A</v>
      </c>
      <c r="U678" s="124" t="e">
        <f t="shared" si="120"/>
        <v>#N/A</v>
      </c>
      <c r="V678" s="124" t="e">
        <f t="shared" si="120"/>
        <v>#N/A</v>
      </c>
      <c r="W678" s="124" t="e">
        <f t="shared" si="120"/>
        <v>#N/A</v>
      </c>
      <c r="X678" s="124" t="e">
        <f t="shared" si="120"/>
        <v>#N/A</v>
      </c>
      <c r="Y678" s="124" t="e">
        <f t="shared" si="120"/>
        <v>#N/A</v>
      </c>
      <c r="Z678" s="124" t="e">
        <f t="shared" si="120"/>
        <v>#N/A</v>
      </c>
      <c r="AA678" s="124" t="e">
        <f t="shared" si="120"/>
        <v>#N/A</v>
      </c>
      <c r="AB678" s="124" t="e">
        <f t="shared" si="120"/>
        <v>#N/A</v>
      </c>
      <c r="AC678" s="124" t="e">
        <f t="shared" si="120"/>
        <v>#N/A</v>
      </c>
      <c r="AD678" s="124" t="e">
        <f t="shared" si="120"/>
        <v>#N/A</v>
      </c>
      <c r="AE678" s="124" t="e">
        <f t="shared" si="120"/>
        <v>#N/A</v>
      </c>
      <c r="AF678" s="124" t="e">
        <f t="shared" si="120"/>
        <v>#N/A</v>
      </c>
      <c r="AG678" s="124" t="e">
        <f t="shared" si="119"/>
        <v>#N/A</v>
      </c>
      <c r="AH678" s="124" t="e">
        <f t="shared" si="119"/>
        <v>#N/A</v>
      </c>
      <c r="AJ678" s="98"/>
      <c r="AK678" s="99"/>
      <c r="AL678" s="99"/>
      <c r="AM678" s="99"/>
      <c r="AN678" s="99"/>
      <c r="AO678" s="99"/>
      <c r="AP678" s="99"/>
      <c r="AQ678" s="99"/>
      <c r="AR678" s="99"/>
      <c r="AS678" s="99"/>
      <c r="AT678" s="99"/>
      <c r="AU678" s="2"/>
      <c r="AW678" s="99"/>
      <c r="AX678" s="99"/>
      <c r="AY678" s="99"/>
    </row>
    <row r="679" spans="2:51" s="3" customFormat="1" x14ac:dyDescent="0.2">
      <c r="B679" s="114" t="s">
        <v>315</v>
      </c>
      <c r="C679" s="115" t="s">
        <v>836</v>
      </c>
      <c r="D679" s="116">
        <v>8000</v>
      </c>
      <c r="E679" s="117" t="s">
        <v>136</v>
      </c>
      <c r="F679" s="118" t="s">
        <v>137</v>
      </c>
      <c r="G679" s="118" t="s">
        <v>138</v>
      </c>
      <c r="H679" s="119" t="s">
        <v>139</v>
      </c>
      <c r="I679" s="145">
        <v>12</v>
      </c>
      <c r="J679" s="120">
        <v>43847</v>
      </c>
      <c r="K679" s="120">
        <v>44000</v>
      </c>
      <c r="L679" s="119" t="s">
        <v>138</v>
      </c>
      <c r="M679" s="121">
        <f t="shared" si="114"/>
        <v>11000</v>
      </c>
      <c r="N679" s="121">
        <f t="shared" si="115"/>
        <v>8000</v>
      </c>
      <c r="O679" s="122" t="str">
        <f t="shared" si="116"/>
        <v>No Yes None 11000 8000</v>
      </c>
      <c r="P679" s="123">
        <f>IF(H679="Casement-slider",16,VLOOKUP(O679,'2. Version 5.0 Criteria'!$B$6:$D$39,3,FALSE))</f>
        <v>3</v>
      </c>
      <c r="Q679" s="124" t="e">
        <f t="shared" si="120"/>
        <v>#N/A</v>
      </c>
      <c r="R679" s="124" t="e">
        <f t="shared" si="120"/>
        <v>#N/A</v>
      </c>
      <c r="S679" s="124">
        <f t="shared" si="120"/>
        <v>12</v>
      </c>
      <c r="T679" s="124" t="e">
        <f t="shared" si="120"/>
        <v>#N/A</v>
      </c>
      <c r="U679" s="124" t="e">
        <f t="shared" si="120"/>
        <v>#N/A</v>
      </c>
      <c r="V679" s="124" t="e">
        <f t="shared" si="120"/>
        <v>#N/A</v>
      </c>
      <c r="W679" s="124" t="e">
        <f t="shared" si="120"/>
        <v>#N/A</v>
      </c>
      <c r="X679" s="124" t="e">
        <f t="shared" si="120"/>
        <v>#N/A</v>
      </c>
      <c r="Y679" s="124" t="e">
        <f t="shared" si="120"/>
        <v>#N/A</v>
      </c>
      <c r="Z679" s="124" t="e">
        <f t="shared" si="120"/>
        <v>#N/A</v>
      </c>
      <c r="AA679" s="124" t="e">
        <f t="shared" si="120"/>
        <v>#N/A</v>
      </c>
      <c r="AB679" s="124" t="e">
        <f t="shared" si="120"/>
        <v>#N/A</v>
      </c>
      <c r="AC679" s="124" t="e">
        <f t="shared" si="120"/>
        <v>#N/A</v>
      </c>
      <c r="AD679" s="124" t="e">
        <f t="shared" si="120"/>
        <v>#N/A</v>
      </c>
      <c r="AE679" s="124" t="e">
        <f t="shared" si="120"/>
        <v>#N/A</v>
      </c>
      <c r="AF679" s="124" t="e">
        <f t="shared" si="120"/>
        <v>#N/A</v>
      </c>
      <c r="AG679" s="124" t="e">
        <f t="shared" si="119"/>
        <v>#N/A</v>
      </c>
      <c r="AH679" s="124" t="e">
        <f t="shared" si="119"/>
        <v>#N/A</v>
      </c>
      <c r="AJ679" s="98"/>
      <c r="AK679" s="99"/>
      <c r="AL679" s="99"/>
      <c r="AM679" s="99"/>
      <c r="AN679" s="99"/>
      <c r="AO679" s="99"/>
      <c r="AP679" s="99"/>
      <c r="AQ679" s="99"/>
      <c r="AR679" s="99"/>
      <c r="AS679" s="99"/>
      <c r="AT679" s="99"/>
      <c r="AU679" s="2"/>
      <c r="AW679" s="99"/>
      <c r="AX679" s="99"/>
      <c r="AY679" s="99"/>
    </row>
    <row r="680" spans="2:51" s="3" customFormat="1" x14ac:dyDescent="0.2">
      <c r="B680" s="114" t="s">
        <v>159</v>
      </c>
      <c r="C680" s="115" t="s">
        <v>837</v>
      </c>
      <c r="D680" s="116">
        <v>8000</v>
      </c>
      <c r="E680" s="117" t="s">
        <v>136</v>
      </c>
      <c r="F680" s="118" t="s">
        <v>137</v>
      </c>
      <c r="G680" s="118" t="s">
        <v>138</v>
      </c>
      <c r="H680" s="119" t="s">
        <v>139</v>
      </c>
      <c r="I680" s="145">
        <v>12</v>
      </c>
      <c r="J680" s="120">
        <v>42323</v>
      </c>
      <c r="K680" s="120">
        <v>42328</v>
      </c>
      <c r="L680" s="119" t="s">
        <v>138</v>
      </c>
      <c r="M680" s="121">
        <f t="shared" si="114"/>
        <v>11000</v>
      </c>
      <c r="N680" s="121">
        <f t="shared" si="115"/>
        <v>8000</v>
      </c>
      <c r="O680" s="122" t="str">
        <f t="shared" si="116"/>
        <v>No Yes None 11000 8000</v>
      </c>
      <c r="P680" s="123">
        <f>IF(H680="Casement-slider",16,VLOOKUP(O680,'2. Version 5.0 Criteria'!$B$6:$D$39,3,FALSE))</f>
        <v>3</v>
      </c>
      <c r="Q680" s="124" t="e">
        <f t="shared" si="120"/>
        <v>#N/A</v>
      </c>
      <c r="R680" s="124" t="e">
        <f t="shared" si="120"/>
        <v>#N/A</v>
      </c>
      <c r="S680" s="124">
        <f t="shared" si="120"/>
        <v>12</v>
      </c>
      <c r="T680" s="124" t="e">
        <f t="shared" si="120"/>
        <v>#N/A</v>
      </c>
      <c r="U680" s="124" t="e">
        <f t="shared" si="120"/>
        <v>#N/A</v>
      </c>
      <c r="V680" s="124" t="e">
        <f t="shared" si="120"/>
        <v>#N/A</v>
      </c>
      <c r="W680" s="124" t="e">
        <f t="shared" si="120"/>
        <v>#N/A</v>
      </c>
      <c r="X680" s="124" t="e">
        <f t="shared" si="120"/>
        <v>#N/A</v>
      </c>
      <c r="Y680" s="124" t="e">
        <f t="shared" si="120"/>
        <v>#N/A</v>
      </c>
      <c r="Z680" s="124" t="e">
        <f t="shared" si="120"/>
        <v>#N/A</v>
      </c>
      <c r="AA680" s="124" t="e">
        <f t="shared" si="120"/>
        <v>#N/A</v>
      </c>
      <c r="AB680" s="124" t="e">
        <f t="shared" si="120"/>
        <v>#N/A</v>
      </c>
      <c r="AC680" s="124" t="e">
        <f t="shared" si="120"/>
        <v>#N/A</v>
      </c>
      <c r="AD680" s="124" t="e">
        <f t="shared" si="120"/>
        <v>#N/A</v>
      </c>
      <c r="AE680" s="124" t="e">
        <f t="shared" si="120"/>
        <v>#N/A</v>
      </c>
      <c r="AF680" s="124" t="e">
        <f t="shared" si="120"/>
        <v>#N/A</v>
      </c>
      <c r="AG680" s="124" t="e">
        <f t="shared" si="119"/>
        <v>#N/A</v>
      </c>
      <c r="AH680" s="124" t="e">
        <f t="shared" si="119"/>
        <v>#N/A</v>
      </c>
      <c r="AJ680" s="98"/>
      <c r="AK680" s="99"/>
      <c r="AL680" s="99"/>
      <c r="AM680" s="99"/>
      <c r="AN680" s="99"/>
      <c r="AO680" s="99"/>
      <c r="AP680" s="99"/>
      <c r="AQ680" s="99"/>
      <c r="AR680" s="99"/>
      <c r="AS680" s="99"/>
      <c r="AT680" s="99"/>
      <c r="AU680" s="2"/>
      <c r="AW680" s="99"/>
      <c r="AX680" s="99"/>
      <c r="AY680" s="99"/>
    </row>
    <row r="681" spans="2:51" s="3" customFormat="1" x14ac:dyDescent="0.2">
      <c r="B681" s="114" t="s">
        <v>159</v>
      </c>
      <c r="C681" s="115" t="s">
        <v>837</v>
      </c>
      <c r="D681" s="116">
        <v>8000</v>
      </c>
      <c r="E681" s="117" t="s">
        <v>136</v>
      </c>
      <c r="F681" s="118" t="s">
        <v>137</v>
      </c>
      <c r="G681" s="118" t="s">
        <v>138</v>
      </c>
      <c r="H681" s="119" t="s">
        <v>139</v>
      </c>
      <c r="I681" s="145">
        <v>12</v>
      </c>
      <c r="J681" s="120">
        <v>43405</v>
      </c>
      <c r="K681" s="120">
        <v>43412</v>
      </c>
      <c r="L681" s="119" t="s">
        <v>137</v>
      </c>
      <c r="M681" s="121">
        <f t="shared" si="114"/>
        <v>11000</v>
      </c>
      <c r="N681" s="121">
        <f t="shared" si="115"/>
        <v>8000</v>
      </c>
      <c r="O681" s="122" t="str">
        <f t="shared" si="116"/>
        <v>No Yes None 11000 8000</v>
      </c>
      <c r="P681" s="123">
        <f>IF(H681="Casement-slider",16,VLOOKUP(O681,'2. Version 5.0 Criteria'!$B$6:$D$39,3,FALSE))</f>
        <v>3</v>
      </c>
      <c r="Q681" s="124" t="e">
        <f t="shared" si="120"/>
        <v>#N/A</v>
      </c>
      <c r="R681" s="124" t="e">
        <f t="shared" si="120"/>
        <v>#N/A</v>
      </c>
      <c r="S681" s="124">
        <f t="shared" si="120"/>
        <v>12</v>
      </c>
      <c r="T681" s="124" t="e">
        <f t="shared" si="120"/>
        <v>#N/A</v>
      </c>
      <c r="U681" s="124" t="e">
        <f t="shared" si="120"/>
        <v>#N/A</v>
      </c>
      <c r="V681" s="124" t="e">
        <f t="shared" si="120"/>
        <v>#N/A</v>
      </c>
      <c r="W681" s="124" t="e">
        <f t="shared" si="120"/>
        <v>#N/A</v>
      </c>
      <c r="X681" s="124" t="e">
        <f t="shared" si="120"/>
        <v>#N/A</v>
      </c>
      <c r="Y681" s="124" t="e">
        <f t="shared" si="120"/>
        <v>#N/A</v>
      </c>
      <c r="Z681" s="124" t="e">
        <f t="shared" si="120"/>
        <v>#N/A</v>
      </c>
      <c r="AA681" s="124" t="e">
        <f t="shared" si="120"/>
        <v>#N/A</v>
      </c>
      <c r="AB681" s="124" t="e">
        <f t="shared" si="120"/>
        <v>#N/A</v>
      </c>
      <c r="AC681" s="124" t="e">
        <f t="shared" si="120"/>
        <v>#N/A</v>
      </c>
      <c r="AD681" s="124" t="e">
        <f t="shared" si="120"/>
        <v>#N/A</v>
      </c>
      <c r="AE681" s="124" t="e">
        <f t="shared" si="120"/>
        <v>#N/A</v>
      </c>
      <c r="AF681" s="124" t="e">
        <f t="shared" si="120"/>
        <v>#N/A</v>
      </c>
      <c r="AG681" s="124" t="e">
        <f t="shared" si="119"/>
        <v>#N/A</v>
      </c>
      <c r="AH681" s="124" t="e">
        <f t="shared" si="119"/>
        <v>#N/A</v>
      </c>
      <c r="AJ681" s="98"/>
      <c r="AK681" s="99"/>
      <c r="AL681" s="99"/>
      <c r="AM681" s="99"/>
      <c r="AN681" s="99"/>
      <c r="AO681" s="99"/>
      <c r="AP681" s="99"/>
      <c r="AQ681" s="99"/>
      <c r="AR681" s="99"/>
      <c r="AS681" s="99"/>
      <c r="AT681" s="99"/>
      <c r="AU681" s="2"/>
      <c r="AW681" s="99"/>
      <c r="AX681" s="99"/>
      <c r="AY681" s="99"/>
    </row>
    <row r="682" spans="2:51" s="3" customFormat="1" x14ac:dyDescent="0.2">
      <c r="B682" s="114" t="s">
        <v>320</v>
      </c>
      <c r="C682" s="115" t="s">
        <v>838</v>
      </c>
      <c r="D682" s="116">
        <v>8000</v>
      </c>
      <c r="E682" s="117" t="s">
        <v>136</v>
      </c>
      <c r="F682" s="118" t="s">
        <v>137</v>
      </c>
      <c r="G682" s="118" t="s">
        <v>138</v>
      </c>
      <c r="H682" s="119" t="s">
        <v>139</v>
      </c>
      <c r="I682" s="145">
        <v>12</v>
      </c>
      <c r="J682" s="120">
        <v>43084</v>
      </c>
      <c r="K682" s="120">
        <v>43094</v>
      </c>
      <c r="L682" s="119" t="s">
        <v>138</v>
      </c>
      <c r="M682" s="121">
        <f t="shared" si="114"/>
        <v>11000</v>
      </c>
      <c r="N682" s="121">
        <f t="shared" si="115"/>
        <v>8000</v>
      </c>
      <c r="O682" s="122" t="str">
        <f t="shared" si="116"/>
        <v>No Yes None 11000 8000</v>
      </c>
      <c r="P682" s="123">
        <f>IF(H682="Casement-slider",16,VLOOKUP(O682,'2. Version 5.0 Criteria'!$B$6:$D$39,3,FALSE))</f>
        <v>3</v>
      </c>
      <c r="Q682" s="124" t="e">
        <f t="shared" si="120"/>
        <v>#N/A</v>
      </c>
      <c r="R682" s="124" t="e">
        <f t="shared" si="120"/>
        <v>#N/A</v>
      </c>
      <c r="S682" s="124">
        <f t="shared" si="120"/>
        <v>12</v>
      </c>
      <c r="T682" s="124" t="e">
        <f t="shared" si="120"/>
        <v>#N/A</v>
      </c>
      <c r="U682" s="124" t="e">
        <f t="shared" si="120"/>
        <v>#N/A</v>
      </c>
      <c r="V682" s="124" t="e">
        <f t="shared" si="120"/>
        <v>#N/A</v>
      </c>
      <c r="W682" s="124" t="e">
        <f t="shared" si="120"/>
        <v>#N/A</v>
      </c>
      <c r="X682" s="124" t="e">
        <f t="shared" si="120"/>
        <v>#N/A</v>
      </c>
      <c r="Y682" s="124" t="e">
        <f t="shared" si="120"/>
        <v>#N/A</v>
      </c>
      <c r="Z682" s="124" t="e">
        <f t="shared" si="120"/>
        <v>#N/A</v>
      </c>
      <c r="AA682" s="124" t="e">
        <f t="shared" si="120"/>
        <v>#N/A</v>
      </c>
      <c r="AB682" s="124" t="e">
        <f t="shared" si="120"/>
        <v>#N/A</v>
      </c>
      <c r="AC682" s="124" t="e">
        <f t="shared" si="120"/>
        <v>#N/A</v>
      </c>
      <c r="AD682" s="124" t="e">
        <f t="shared" si="120"/>
        <v>#N/A</v>
      </c>
      <c r="AE682" s="124" t="e">
        <f t="shared" si="120"/>
        <v>#N/A</v>
      </c>
      <c r="AF682" s="124" t="e">
        <f t="shared" si="120"/>
        <v>#N/A</v>
      </c>
      <c r="AG682" s="124" t="e">
        <f t="shared" si="119"/>
        <v>#N/A</v>
      </c>
      <c r="AH682" s="124" t="e">
        <f t="shared" si="119"/>
        <v>#N/A</v>
      </c>
      <c r="AJ682" s="98"/>
      <c r="AK682" s="99"/>
      <c r="AL682" s="99"/>
      <c r="AM682" s="99"/>
      <c r="AN682" s="99"/>
      <c r="AO682" s="99"/>
      <c r="AP682" s="99"/>
      <c r="AQ682" s="99"/>
      <c r="AR682" s="99"/>
      <c r="AS682" s="99"/>
      <c r="AT682" s="99"/>
      <c r="AU682" s="2"/>
      <c r="AW682" s="99"/>
      <c r="AX682" s="99"/>
      <c r="AY682" s="99"/>
    </row>
    <row r="683" spans="2:51" s="3" customFormat="1" x14ac:dyDescent="0.2">
      <c r="B683" s="114" t="s">
        <v>320</v>
      </c>
      <c r="C683" s="115" t="s">
        <v>839</v>
      </c>
      <c r="D683" s="116">
        <v>8000</v>
      </c>
      <c r="E683" s="117" t="s">
        <v>136</v>
      </c>
      <c r="F683" s="118" t="s">
        <v>137</v>
      </c>
      <c r="G683" s="118" t="s">
        <v>138</v>
      </c>
      <c r="H683" s="119" t="s">
        <v>139</v>
      </c>
      <c r="I683" s="145">
        <v>12</v>
      </c>
      <c r="J683" s="120">
        <v>43425</v>
      </c>
      <c r="K683" s="120">
        <v>43373</v>
      </c>
      <c r="L683" s="119" t="s">
        <v>137</v>
      </c>
      <c r="M683" s="121">
        <f t="shared" si="114"/>
        <v>11000</v>
      </c>
      <c r="N683" s="121">
        <f t="shared" si="115"/>
        <v>8000</v>
      </c>
      <c r="O683" s="122" t="str">
        <f t="shared" si="116"/>
        <v>No Yes None 11000 8000</v>
      </c>
      <c r="P683" s="123">
        <f>IF(H683="Casement-slider",16,VLOOKUP(O683,'2. Version 5.0 Criteria'!$B$6:$D$39,3,FALSE))</f>
        <v>3</v>
      </c>
      <c r="Q683" s="124" t="e">
        <f t="shared" si="120"/>
        <v>#N/A</v>
      </c>
      <c r="R683" s="124" t="e">
        <f t="shared" si="120"/>
        <v>#N/A</v>
      </c>
      <c r="S683" s="124">
        <f t="shared" si="120"/>
        <v>12</v>
      </c>
      <c r="T683" s="124" t="e">
        <f t="shared" si="120"/>
        <v>#N/A</v>
      </c>
      <c r="U683" s="124" t="e">
        <f t="shared" si="120"/>
        <v>#N/A</v>
      </c>
      <c r="V683" s="124" t="e">
        <f t="shared" si="120"/>
        <v>#N/A</v>
      </c>
      <c r="W683" s="124" t="e">
        <f t="shared" si="120"/>
        <v>#N/A</v>
      </c>
      <c r="X683" s="124" t="e">
        <f t="shared" si="120"/>
        <v>#N/A</v>
      </c>
      <c r="Y683" s="124" t="e">
        <f t="shared" si="120"/>
        <v>#N/A</v>
      </c>
      <c r="Z683" s="124" t="e">
        <f t="shared" si="120"/>
        <v>#N/A</v>
      </c>
      <c r="AA683" s="124" t="e">
        <f t="shared" si="120"/>
        <v>#N/A</v>
      </c>
      <c r="AB683" s="124" t="e">
        <f t="shared" si="120"/>
        <v>#N/A</v>
      </c>
      <c r="AC683" s="124" t="e">
        <f t="shared" si="120"/>
        <v>#N/A</v>
      </c>
      <c r="AD683" s="124" t="e">
        <f t="shared" si="120"/>
        <v>#N/A</v>
      </c>
      <c r="AE683" s="124" t="e">
        <f t="shared" si="120"/>
        <v>#N/A</v>
      </c>
      <c r="AF683" s="124" t="e">
        <f t="shared" si="120"/>
        <v>#N/A</v>
      </c>
      <c r="AG683" s="124" t="e">
        <f t="shared" si="119"/>
        <v>#N/A</v>
      </c>
      <c r="AH683" s="124" t="e">
        <f t="shared" si="119"/>
        <v>#N/A</v>
      </c>
      <c r="AJ683" s="98"/>
      <c r="AK683" s="99"/>
      <c r="AL683" s="99"/>
      <c r="AM683" s="99"/>
      <c r="AN683" s="99"/>
      <c r="AO683" s="99"/>
      <c r="AP683" s="99"/>
      <c r="AQ683" s="99"/>
      <c r="AR683" s="99"/>
      <c r="AS683" s="99"/>
      <c r="AT683" s="99"/>
      <c r="AU683" s="2"/>
      <c r="AW683" s="99"/>
      <c r="AX683" s="99"/>
      <c r="AY683" s="99"/>
    </row>
    <row r="684" spans="2:51" s="3" customFormat="1" x14ac:dyDescent="0.2">
      <c r="B684" s="114" t="s">
        <v>161</v>
      </c>
      <c r="C684" s="115" t="s">
        <v>840</v>
      </c>
      <c r="D684" s="116">
        <v>8000</v>
      </c>
      <c r="E684" s="117" t="s">
        <v>136</v>
      </c>
      <c r="F684" s="118" t="s">
        <v>137</v>
      </c>
      <c r="G684" s="118" t="s">
        <v>138</v>
      </c>
      <c r="H684" s="119" t="s">
        <v>139</v>
      </c>
      <c r="I684" s="145">
        <v>12</v>
      </c>
      <c r="J684" s="120">
        <v>44152</v>
      </c>
      <c r="K684" s="120">
        <v>44152</v>
      </c>
      <c r="L684" s="119" t="s">
        <v>138</v>
      </c>
      <c r="M684" s="121">
        <f t="shared" si="114"/>
        <v>11000</v>
      </c>
      <c r="N684" s="121">
        <f t="shared" si="115"/>
        <v>8000</v>
      </c>
      <c r="O684" s="122" t="str">
        <f t="shared" si="116"/>
        <v>No Yes None 11000 8000</v>
      </c>
      <c r="P684" s="123">
        <f>IF(H684="Casement-slider",16,VLOOKUP(O684,'2. Version 5.0 Criteria'!$B$6:$D$39,3,FALSE))</f>
        <v>3</v>
      </c>
      <c r="Q684" s="124" t="e">
        <f t="shared" si="120"/>
        <v>#N/A</v>
      </c>
      <c r="R684" s="124" t="e">
        <f t="shared" si="120"/>
        <v>#N/A</v>
      </c>
      <c r="S684" s="124">
        <f t="shared" si="120"/>
        <v>12</v>
      </c>
      <c r="T684" s="124" t="e">
        <f t="shared" si="120"/>
        <v>#N/A</v>
      </c>
      <c r="U684" s="124" t="e">
        <f t="shared" si="120"/>
        <v>#N/A</v>
      </c>
      <c r="V684" s="124" t="e">
        <f t="shared" si="120"/>
        <v>#N/A</v>
      </c>
      <c r="W684" s="124" t="e">
        <f t="shared" si="120"/>
        <v>#N/A</v>
      </c>
      <c r="X684" s="124" t="e">
        <f t="shared" si="120"/>
        <v>#N/A</v>
      </c>
      <c r="Y684" s="124" t="e">
        <f t="shared" si="120"/>
        <v>#N/A</v>
      </c>
      <c r="Z684" s="124" t="e">
        <f t="shared" si="120"/>
        <v>#N/A</v>
      </c>
      <c r="AA684" s="124" t="e">
        <f t="shared" si="120"/>
        <v>#N/A</v>
      </c>
      <c r="AB684" s="124" t="e">
        <f t="shared" si="120"/>
        <v>#N/A</v>
      </c>
      <c r="AC684" s="124" t="e">
        <f t="shared" si="120"/>
        <v>#N/A</v>
      </c>
      <c r="AD684" s="124" t="e">
        <f t="shared" si="120"/>
        <v>#N/A</v>
      </c>
      <c r="AE684" s="124" t="e">
        <f t="shared" si="120"/>
        <v>#N/A</v>
      </c>
      <c r="AF684" s="124" t="e">
        <f t="shared" si="120"/>
        <v>#N/A</v>
      </c>
      <c r="AG684" s="124" t="e">
        <f t="shared" si="119"/>
        <v>#N/A</v>
      </c>
      <c r="AH684" s="124" t="e">
        <f t="shared" si="119"/>
        <v>#N/A</v>
      </c>
      <c r="AJ684" s="98"/>
      <c r="AK684" s="99"/>
      <c r="AL684" s="99"/>
      <c r="AM684" s="99"/>
      <c r="AN684" s="99"/>
      <c r="AO684" s="99"/>
      <c r="AP684" s="99"/>
      <c r="AQ684" s="99"/>
      <c r="AR684" s="99"/>
      <c r="AS684" s="99"/>
      <c r="AT684" s="99"/>
      <c r="AU684" s="2"/>
      <c r="AW684" s="99"/>
      <c r="AX684" s="99"/>
      <c r="AY684" s="99"/>
    </row>
    <row r="685" spans="2:51" s="3" customFormat="1" x14ac:dyDescent="0.2">
      <c r="B685" s="114" t="s">
        <v>163</v>
      </c>
      <c r="C685" s="115" t="s">
        <v>841</v>
      </c>
      <c r="D685" s="116">
        <v>8000</v>
      </c>
      <c r="E685" s="117" t="s">
        <v>136</v>
      </c>
      <c r="F685" s="118" t="s">
        <v>137</v>
      </c>
      <c r="G685" s="118" t="s">
        <v>138</v>
      </c>
      <c r="H685" s="119" t="s">
        <v>139</v>
      </c>
      <c r="I685" s="145">
        <v>12</v>
      </c>
      <c r="J685" s="120">
        <v>44536</v>
      </c>
      <c r="K685" s="120">
        <v>44536</v>
      </c>
      <c r="L685" s="119" t="s">
        <v>138</v>
      </c>
      <c r="M685" s="121">
        <f t="shared" si="114"/>
        <v>11000</v>
      </c>
      <c r="N685" s="121">
        <f t="shared" si="115"/>
        <v>8000</v>
      </c>
      <c r="O685" s="122" t="str">
        <f t="shared" si="116"/>
        <v>No Yes None 11000 8000</v>
      </c>
      <c r="P685" s="123">
        <f>IF(H685="Casement-slider",16,VLOOKUP(O685,'2. Version 5.0 Criteria'!$B$6:$D$39,3,FALSE))</f>
        <v>3</v>
      </c>
      <c r="Q685" s="124" t="e">
        <f t="shared" si="120"/>
        <v>#N/A</v>
      </c>
      <c r="R685" s="124" t="e">
        <f t="shared" si="120"/>
        <v>#N/A</v>
      </c>
      <c r="S685" s="124">
        <f t="shared" si="120"/>
        <v>12</v>
      </c>
      <c r="T685" s="124" t="e">
        <f t="shared" si="120"/>
        <v>#N/A</v>
      </c>
      <c r="U685" s="124" t="e">
        <f t="shared" si="120"/>
        <v>#N/A</v>
      </c>
      <c r="V685" s="124" t="e">
        <f t="shared" si="120"/>
        <v>#N/A</v>
      </c>
      <c r="W685" s="124" t="e">
        <f t="shared" si="120"/>
        <v>#N/A</v>
      </c>
      <c r="X685" s="124" t="e">
        <f t="shared" si="120"/>
        <v>#N/A</v>
      </c>
      <c r="Y685" s="124" t="e">
        <f t="shared" si="120"/>
        <v>#N/A</v>
      </c>
      <c r="Z685" s="124" t="e">
        <f t="shared" si="120"/>
        <v>#N/A</v>
      </c>
      <c r="AA685" s="124" t="e">
        <f t="shared" si="120"/>
        <v>#N/A</v>
      </c>
      <c r="AB685" s="124" t="e">
        <f t="shared" si="120"/>
        <v>#N/A</v>
      </c>
      <c r="AC685" s="124" t="e">
        <f t="shared" si="120"/>
        <v>#N/A</v>
      </c>
      <c r="AD685" s="124" t="e">
        <f t="shared" si="120"/>
        <v>#N/A</v>
      </c>
      <c r="AE685" s="124" t="e">
        <f t="shared" si="120"/>
        <v>#N/A</v>
      </c>
      <c r="AF685" s="124" t="e">
        <f t="shared" si="120"/>
        <v>#N/A</v>
      </c>
      <c r="AG685" s="124" t="e">
        <f t="shared" si="119"/>
        <v>#N/A</v>
      </c>
      <c r="AH685" s="124" t="e">
        <f t="shared" si="119"/>
        <v>#N/A</v>
      </c>
      <c r="AJ685" s="98"/>
      <c r="AK685" s="99"/>
      <c r="AL685" s="99"/>
      <c r="AM685" s="99"/>
      <c r="AN685" s="99"/>
      <c r="AO685" s="99"/>
      <c r="AP685" s="99"/>
      <c r="AQ685" s="99"/>
      <c r="AR685" s="99"/>
      <c r="AS685" s="99"/>
      <c r="AT685" s="99"/>
      <c r="AU685" s="2"/>
      <c r="AW685" s="99"/>
      <c r="AX685" s="99"/>
      <c r="AY685" s="99"/>
    </row>
    <row r="686" spans="2:51" s="3" customFormat="1" x14ac:dyDescent="0.2">
      <c r="B686" s="114" t="s">
        <v>186</v>
      </c>
      <c r="C686" s="115" t="s">
        <v>842</v>
      </c>
      <c r="D686" s="116">
        <v>8000</v>
      </c>
      <c r="E686" s="117" t="s">
        <v>136</v>
      </c>
      <c r="F686" s="118" t="s">
        <v>137</v>
      </c>
      <c r="G686" s="118" t="s">
        <v>138</v>
      </c>
      <c r="H686" s="119" t="s">
        <v>139</v>
      </c>
      <c r="I686" s="145">
        <v>12</v>
      </c>
      <c r="J686" s="120">
        <v>44229</v>
      </c>
      <c r="K686" s="120">
        <v>44000</v>
      </c>
      <c r="L686" s="119" t="s">
        <v>138</v>
      </c>
      <c r="M686" s="121">
        <f t="shared" si="114"/>
        <v>11000</v>
      </c>
      <c r="N686" s="121">
        <f t="shared" si="115"/>
        <v>8000</v>
      </c>
      <c r="O686" s="122" t="str">
        <f t="shared" si="116"/>
        <v>No Yes None 11000 8000</v>
      </c>
      <c r="P686" s="123">
        <f>IF(H686="Casement-slider",16,VLOOKUP(O686,'2. Version 5.0 Criteria'!$B$6:$D$39,3,FALSE))</f>
        <v>3</v>
      </c>
      <c r="Q686" s="124" t="e">
        <f t="shared" si="120"/>
        <v>#N/A</v>
      </c>
      <c r="R686" s="124" t="e">
        <f t="shared" si="120"/>
        <v>#N/A</v>
      </c>
      <c r="S686" s="124">
        <f t="shared" si="120"/>
        <v>12</v>
      </c>
      <c r="T686" s="124" t="e">
        <f t="shared" si="120"/>
        <v>#N/A</v>
      </c>
      <c r="U686" s="124" t="e">
        <f t="shared" si="120"/>
        <v>#N/A</v>
      </c>
      <c r="V686" s="124" t="e">
        <f t="shared" si="120"/>
        <v>#N/A</v>
      </c>
      <c r="W686" s="124" t="e">
        <f t="shared" si="120"/>
        <v>#N/A</v>
      </c>
      <c r="X686" s="124" t="e">
        <f t="shared" si="120"/>
        <v>#N/A</v>
      </c>
      <c r="Y686" s="124" t="e">
        <f t="shared" si="120"/>
        <v>#N/A</v>
      </c>
      <c r="Z686" s="124" t="e">
        <f t="shared" si="120"/>
        <v>#N/A</v>
      </c>
      <c r="AA686" s="124" t="e">
        <f t="shared" si="120"/>
        <v>#N/A</v>
      </c>
      <c r="AB686" s="124" t="e">
        <f t="shared" si="120"/>
        <v>#N/A</v>
      </c>
      <c r="AC686" s="124" t="e">
        <f t="shared" si="120"/>
        <v>#N/A</v>
      </c>
      <c r="AD686" s="124" t="e">
        <f t="shared" si="120"/>
        <v>#N/A</v>
      </c>
      <c r="AE686" s="124" t="e">
        <f t="shared" si="120"/>
        <v>#N/A</v>
      </c>
      <c r="AF686" s="124" t="e">
        <f t="shared" si="120"/>
        <v>#N/A</v>
      </c>
      <c r="AG686" s="124" t="e">
        <f t="shared" si="119"/>
        <v>#N/A</v>
      </c>
      <c r="AH686" s="124" t="e">
        <f t="shared" si="119"/>
        <v>#N/A</v>
      </c>
      <c r="AJ686" s="98"/>
      <c r="AK686" s="99"/>
      <c r="AL686" s="99"/>
      <c r="AM686" s="99"/>
      <c r="AN686" s="99"/>
      <c r="AO686" s="99"/>
      <c r="AP686" s="99"/>
      <c r="AQ686" s="99"/>
      <c r="AR686" s="99"/>
      <c r="AS686" s="99"/>
      <c r="AT686" s="99"/>
      <c r="AU686" s="2"/>
      <c r="AW686" s="99"/>
      <c r="AX686" s="99"/>
      <c r="AY686" s="99"/>
    </row>
    <row r="687" spans="2:51" s="3" customFormat="1" x14ac:dyDescent="0.2">
      <c r="B687" s="114" t="s">
        <v>324</v>
      </c>
      <c r="C687" s="115" t="s">
        <v>843</v>
      </c>
      <c r="D687" s="116">
        <v>8000</v>
      </c>
      <c r="E687" s="117" t="s">
        <v>136</v>
      </c>
      <c r="F687" s="118" t="s">
        <v>137</v>
      </c>
      <c r="G687" s="118" t="s">
        <v>138</v>
      </c>
      <c r="H687" s="119" t="s">
        <v>139</v>
      </c>
      <c r="I687" s="145">
        <v>12</v>
      </c>
      <c r="J687" s="120">
        <v>44257</v>
      </c>
      <c r="K687" s="120">
        <v>44257</v>
      </c>
      <c r="L687" s="119" t="s">
        <v>138</v>
      </c>
      <c r="M687" s="121">
        <f t="shared" si="114"/>
        <v>11000</v>
      </c>
      <c r="N687" s="121">
        <f t="shared" si="115"/>
        <v>8000</v>
      </c>
      <c r="O687" s="122" t="str">
        <f t="shared" si="116"/>
        <v>No Yes None 11000 8000</v>
      </c>
      <c r="P687" s="123">
        <f>IF(H687="Casement-slider",16,VLOOKUP(O687,'2. Version 5.0 Criteria'!$B$6:$D$39,3,FALSE))</f>
        <v>3</v>
      </c>
      <c r="Q687" s="124" t="e">
        <f t="shared" si="120"/>
        <v>#N/A</v>
      </c>
      <c r="R687" s="124" t="e">
        <f t="shared" si="120"/>
        <v>#N/A</v>
      </c>
      <c r="S687" s="124">
        <f t="shared" si="120"/>
        <v>12</v>
      </c>
      <c r="T687" s="124" t="e">
        <f t="shared" si="120"/>
        <v>#N/A</v>
      </c>
      <c r="U687" s="124" t="e">
        <f t="shared" si="120"/>
        <v>#N/A</v>
      </c>
      <c r="V687" s="124" t="e">
        <f t="shared" si="120"/>
        <v>#N/A</v>
      </c>
      <c r="W687" s="124" t="e">
        <f t="shared" si="120"/>
        <v>#N/A</v>
      </c>
      <c r="X687" s="124" t="e">
        <f t="shared" si="120"/>
        <v>#N/A</v>
      </c>
      <c r="Y687" s="124" t="e">
        <f t="shared" si="120"/>
        <v>#N/A</v>
      </c>
      <c r="Z687" s="124" t="e">
        <f t="shared" si="120"/>
        <v>#N/A</v>
      </c>
      <c r="AA687" s="124" t="e">
        <f t="shared" si="120"/>
        <v>#N/A</v>
      </c>
      <c r="AB687" s="124" t="e">
        <f t="shared" si="120"/>
        <v>#N/A</v>
      </c>
      <c r="AC687" s="124" t="e">
        <f t="shared" si="120"/>
        <v>#N/A</v>
      </c>
      <c r="AD687" s="124" t="e">
        <f t="shared" si="120"/>
        <v>#N/A</v>
      </c>
      <c r="AE687" s="124" t="e">
        <f t="shared" si="120"/>
        <v>#N/A</v>
      </c>
      <c r="AF687" s="124" t="e">
        <f t="shared" si="120"/>
        <v>#N/A</v>
      </c>
      <c r="AG687" s="124" t="e">
        <f t="shared" si="119"/>
        <v>#N/A</v>
      </c>
      <c r="AH687" s="124" t="e">
        <f t="shared" si="119"/>
        <v>#N/A</v>
      </c>
      <c r="AJ687" s="98"/>
      <c r="AK687" s="99"/>
      <c r="AL687" s="99"/>
      <c r="AM687" s="99"/>
      <c r="AN687" s="99"/>
      <c r="AO687" s="99"/>
      <c r="AP687" s="99"/>
      <c r="AQ687" s="99"/>
      <c r="AR687" s="99"/>
      <c r="AS687" s="99"/>
      <c r="AT687" s="99"/>
      <c r="AU687" s="2"/>
      <c r="AW687" s="99"/>
      <c r="AX687" s="99"/>
      <c r="AY687" s="99"/>
    </row>
    <row r="688" spans="2:51" s="3" customFormat="1" x14ac:dyDescent="0.2">
      <c r="B688" s="114" t="s">
        <v>165</v>
      </c>
      <c r="C688" s="115" t="s">
        <v>844</v>
      </c>
      <c r="D688" s="116">
        <v>8000</v>
      </c>
      <c r="E688" s="117" t="s">
        <v>136</v>
      </c>
      <c r="F688" s="118" t="s">
        <v>137</v>
      </c>
      <c r="G688" s="118" t="s">
        <v>138</v>
      </c>
      <c r="H688" s="119" t="s">
        <v>139</v>
      </c>
      <c r="I688" s="145">
        <v>12</v>
      </c>
      <c r="J688" s="120">
        <v>43844</v>
      </c>
      <c r="K688" s="120">
        <v>43844</v>
      </c>
      <c r="L688" s="119" t="s">
        <v>138</v>
      </c>
      <c r="M688" s="121">
        <f t="shared" si="114"/>
        <v>11000</v>
      </c>
      <c r="N688" s="121">
        <f t="shared" si="115"/>
        <v>8000</v>
      </c>
      <c r="O688" s="122" t="str">
        <f t="shared" si="116"/>
        <v>No Yes None 11000 8000</v>
      </c>
      <c r="P688" s="123">
        <f>IF(H688="Casement-slider",16,VLOOKUP(O688,'2. Version 5.0 Criteria'!$B$6:$D$39,3,FALSE))</f>
        <v>3</v>
      </c>
      <c r="Q688" s="124" t="e">
        <f t="shared" si="120"/>
        <v>#N/A</v>
      </c>
      <c r="R688" s="124" t="e">
        <f t="shared" si="120"/>
        <v>#N/A</v>
      </c>
      <c r="S688" s="124">
        <f t="shared" si="120"/>
        <v>12</v>
      </c>
      <c r="T688" s="124" t="e">
        <f t="shared" si="120"/>
        <v>#N/A</v>
      </c>
      <c r="U688" s="124" t="e">
        <f t="shared" si="120"/>
        <v>#N/A</v>
      </c>
      <c r="V688" s="124" t="e">
        <f t="shared" si="120"/>
        <v>#N/A</v>
      </c>
      <c r="W688" s="124" t="e">
        <f t="shared" si="120"/>
        <v>#N/A</v>
      </c>
      <c r="X688" s="124" t="e">
        <f t="shared" si="120"/>
        <v>#N/A</v>
      </c>
      <c r="Y688" s="124" t="e">
        <f t="shared" si="120"/>
        <v>#N/A</v>
      </c>
      <c r="Z688" s="124" t="e">
        <f t="shared" si="120"/>
        <v>#N/A</v>
      </c>
      <c r="AA688" s="124" t="e">
        <f t="shared" si="120"/>
        <v>#N/A</v>
      </c>
      <c r="AB688" s="124" t="e">
        <f t="shared" si="120"/>
        <v>#N/A</v>
      </c>
      <c r="AC688" s="124" t="e">
        <f t="shared" si="120"/>
        <v>#N/A</v>
      </c>
      <c r="AD688" s="124" t="e">
        <f t="shared" si="120"/>
        <v>#N/A</v>
      </c>
      <c r="AE688" s="124" t="e">
        <f t="shared" si="120"/>
        <v>#N/A</v>
      </c>
      <c r="AF688" s="124" t="e">
        <f t="shared" ref="AF688:AH703" si="121">IF($P688=AF$3, $I688, NA())</f>
        <v>#N/A</v>
      </c>
      <c r="AG688" s="124" t="e">
        <f t="shared" si="121"/>
        <v>#N/A</v>
      </c>
      <c r="AH688" s="124" t="e">
        <f t="shared" si="121"/>
        <v>#N/A</v>
      </c>
      <c r="AJ688" s="98"/>
      <c r="AK688" s="99"/>
      <c r="AL688" s="99"/>
      <c r="AM688" s="99"/>
      <c r="AN688" s="99"/>
      <c r="AO688" s="99"/>
      <c r="AP688" s="99"/>
      <c r="AQ688" s="99"/>
      <c r="AR688" s="99"/>
      <c r="AS688" s="99"/>
      <c r="AT688" s="99"/>
      <c r="AU688" s="2"/>
      <c r="AW688" s="99"/>
      <c r="AX688" s="99"/>
      <c r="AY688" s="99"/>
    </row>
    <row r="689" spans="2:51" s="3" customFormat="1" x14ac:dyDescent="0.2">
      <c r="B689" s="114" t="s">
        <v>165</v>
      </c>
      <c r="C689" s="115" t="s">
        <v>845</v>
      </c>
      <c r="D689" s="116">
        <v>8000</v>
      </c>
      <c r="E689" s="117" t="s">
        <v>136</v>
      </c>
      <c r="F689" s="118" t="s">
        <v>137</v>
      </c>
      <c r="G689" s="118" t="s">
        <v>138</v>
      </c>
      <c r="H689" s="119" t="s">
        <v>139</v>
      </c>
      <c r="I689" s="145">
        <v>12</v>
      </c>
      <c r="J689" s="120">
        <v>42353</v>
      </c>
      <c r="K689" s="120">
        <v>42361</v>
      </c>
      <c r="L689" s="119" t="s">
        <v>137</v>
      </c>
      <c r="M689" s="121">
        <f t="shared" si="114"/>
        <v>11000</v>
      </c>
      <c r="N689" s="121">
        <f t="shared" si="115"/>
        <v>8000</v>
      </c>
      <c r="O689" s="122" t="str">
        <f t="shared" si="116"/>
        <v>No Yes None 11000 8000</v>
      </c>
      <c r="P689" s="123">
        <f>IF(H689="Casement-slider",16,VLOOKUP(O689,'2. Version 5.0 Criteria'!$B$6:$D$39,3,FALSE))</f>
        <v>3</v>
      </c>
      <c r="Q689" s="124" t="e">
        <f t="shared" ref="Q689:AF704" si="122">IF($P689=Q$3, $I689, NA())</f>
        <v>#N/A</v>
      </c>
      <c r="R689" s="124" t="e">
        <f t="shared" si="122"/>
        <v>#N/A</v>
      </c>
      <c r="S689" s="124">
        <f t="shared" si="122"/>
        <v>12</v>
      </c>
      <c r="T689" s="124" t="e">
        <f t="shared" si="122"/>
        <v>#N/A</v>
      </c>
      <c r="U689" s="124" t="e">
        <f t="shared" si="122"/>
        <v>#N/A</v>
      </c>
      <c r="V689" s="124" t="e">
        <f t="shared" si="122"/>
        <v>#N/A</v>
      </c>
      <c r="W689" s="124" t="e">
        <f t="shared" si="122"/>
        <v>#N/A</v>
      </c>
      <c r="X689" s="124" t="e">
        <f t="shared" si="122"/>
        <v>#N/A</v>
      </c>
      <c r="Y689" s="124" t="e">
        <f t="shared" si="122"/>
        <v>#N/A</v>
      </c>
      <c r="Z689" s="124" t="e">
        <f t="shared" si="122"/>
        <v>#N/A</v>
      </c>
      <c r="AA689" s="124" t="e">
        <f t="shared" si="122"/>
        <v>#N/A</v>
      </c>
      <c r="AB689" s="124" t="e">
        <f t="shared" si="122"/>
        <v>#N/A</v>
      </c>
      <c r="AC689" s="124" t="e">
        <f t="shared" si="122"/>
        <v>#N/A</v>
      </c>
      <c r="AD689" s="124" t="e">
        <f t="shared" si="122"/>
        <v>#N/A</v>
      </c>
      <c r="AE689" s="124" t="e">
        <f t="shared" si="122"/>
        <v>#N/A</v>
      </c>
      <c r="AF689" s="124" t="e">
        <f t="shared" si="122"/>
        <v>#N/A</v>
      </c>
      <c r="AG689" s="124" t="e">
        <f t="shared" si="121"/>
        <v>#N/A</v>
      </c>
      <c r="AH689" s="124" t="e">
        <f t="shared" si="121"/>
        <v>#N/A</v>
      </c>
      <c r="AJ689" s="98"/>
      <c r="AK689" s="99"/>
      <c r="AL689" s="99"/>
      <c r="AM689" s="99"/>
      <c r="AN689" s="99"/>
      <c r="AO689" s="99"/>
      <c r="AP689" s="99"/>
      <c r="AQ689" s="99"/>
      <c r="AR689" s="99"/>
      <c r="AS689" s="99"/>
      <c r="AT689" s="99"/>
      <c r="AU689" s="2"/>
      <c r="AW689" s="99"/>
      <c r="AX689" s="99"/>
      <c r="AY689" s="99"/>
    </row>
    <row r="690" spans="2:51" s="3" customFormat="1" x14ac:dyDescent="0.2">
      <c r="B690" s="114" t="s">
        <v>165</v>
      </c>
      <c r="C690" s="115" t="s">
        <v>846</v>
      </c>
      <c r="D690" s="116">
        <v>8000</v>
      </c>
      <c r="E690" s="117" t="s">
        <v>136</v>
      </c>
      <c r="F690" s="118" t="s">
        <v>137</v>
      </c>
      <c r="G690" s="118" t="s">
        <v>138</v>
      </c>
      <c r="H690" s="119" t="s">
        <v>139</v>
      </c>
      <c r="I690" s="145">
        <v>12</v>
      </c>
      <c r="J690" s="120">
        <v>43405</v>
      </c>
      <c r="K690" s="120">
        <v>43412</v>
      </c>
      <c r="L690" s="119" t="s">
        <v>137</v>
      </c>
      <c r="M690" s="121">
        <f t="shared" si="114"/>
        <v>11000</v>
      </c>
      <c r="N690" s="121">
        <f t="shared" si="115"/>
        <v>8000</v>
      </c>
      <c r="O690" s="122" t="str">
        <f t="shared" si="116"/>
        <v>No Yes None 11000 8000</v>
      </c>
      <c r="P690" s="123">
        <f>IF(H690="Casement-slider",16,VLOOKUP(O690,'2. Version 5.0 Criteria'!$B$6:$D$39,3,FALSE))</f>
        <v>3</v>
      </c>
      <c r="Q690" s="124" t="e">
        <f t="shared" si="122"/>
        <v>#N/A</v>
      </c>
      <c r="R690" s="124" t="e">
        <f t="shared" si="122"/>
        <v>#N/A</v>
      </c>
      <c r="S690" s="124">
        <f t="shared" si="122"/>
        <v>12</v>
      </c>
      <c r="T690" s="124" t="e">
        <f t="shared" si="122"/>
        <v>#N/A</v>
      </c>
      <c r="U690" s="124" t="e">
        <f t="shared" si="122"/>
        <v>#N/A</v>
      </c>
      <c r="V690" s="124" t="e">
        <f t="shared" si="122"/>
        <v>#N/A</v>
      </c>
      <c r="W690" s="124" t="e">
        <f t="shared" si="122"/>
        <v>#N/A</v>
      </c>
      <c r="X690" s="124" t="e">
        <f t="shared" si="122"/>
        <v>#N/A</v>
      </c>
      <c r="Y690" s="124" t="e">
        <f t="shared" si="122"/>
        <v>#N/A</v>
      </c>
      <c r="Z690" s="124" t="e">
        <f t="shared" si="122"/>
        <v>#N/A</v>
      </c>
      <c r="AA690" s="124" t="e">
        <f t="shared" si="122"/>
        <v>#N/A</v>
      </c>
      <c r="AB690" s="124" t="e">
        <f t="shared" si="122"/>
        <v>#N/A</v>
      </c>
      <c r="AC690" s="124" t="e">
        <f t="shared" si="122"/>
        <v>#N/A</v>
      </c>
      <c r="AD690" s="124" t="e">
        <f t="shared" si="122"/>
        <v>#N/A</v>
      </c>
      <c r="AE690" s="124" t="e">
        <f t="shared" si="122"/>
        <v>#N/A</v>
      </c>
      <c r="AF690" s="124" t="e">
        <f t="shared" si="122"/>
        <v>#N/A</v>
      </c>
      <c r="AG690" s="124" t="e">
        <f t="shared" si="121"/>
        <v>#N/A</v>
      </c>
      <c r="AH690" s="124" t="e">
        <f t="shared" si="121"/>
        <v>#N/A</v>
      </c>
      <c r="AJ690" s="98"/>
      <c r="AK690" s="99"/>
      <c r="AL690" s="99"/>
      <c r="AM690" s="99"/>
      <c r="AN690" s="99"/>
      <c r="AO690" s="99"/>
      <c r="AP690" s="99"/>
      <c r="AQ690" s="99"/>
      <c r="AR690" s="99"/>
      <c r="AS690" s="99"/>
      <c r="AT690" s="99"/>
      <c r="AU690" s="2"/>
      <c r="AW690" s="99"/>
      <c r="AX690" s="99"/>
      <c r="AY690" s="99"/>
    </row>
    <row r="691" spans="2:51" s="3" customFormat="1" x14ac:dyDescent="0.2">
      <c r="B691" s="114" t="s">
        <v>329</v>
      </c>
      <c r="C691" s="115" t="s">
        <v>847</v>
      </c>
      <c r="D691" s="116">
        <v>8000</v>
      </c>
      <c r="E691" s="117" t="s">
        <v>136</v>
      </c>
      <c r="F691" s="118" t="s">
        <v>137</v>
      </c>
      <c r="G691" s="118" t="s">
        <v>138</v>
      </c>
      <c r="H691" s="119" t="s">
        <v>139</v>
      </c>
      <c r="I691" s="145">
        <v>12</v>
      </c>
      <c r="J691" s="120">
        <v>42353</v>
      </c>
      <c r="K691" s="120">
        <v>42358</v>
      </c>
      <c r="L691" s="119" t="s">
        <v>138</v>
      </c>
      <c r="M691" s="121">
        <f t="shared" si="114"/>
        <v>11000</v>
      </c>
      <c r="N691" s="121">
        <f t="shared" si="115"/>
        <v>8000</v>
      </c>
      <c r="O691" s="122" t="str">
        <f t="shared" si="116"/>
        <v>No Yes None 11000 8000</v>
      </c>
      <c r="P691" s="123">
        <f>IF(H691="Casement-slider",16,VLOOKUP(O691,'2. Version 5.0 Criteria'!$B$6:$D$39,3,FALSE))</f>
        <v>3</v>
      </c>
      <c r="Q691" s="124" t="e">
        <f t="shared" si="122"/>
        <v>#N/A</v>
      </c>
      <c r="R691" s="124" t="e">
        <f t="shared" si="122"/>
        <v>#N/A</v>
      </c>
      <c r="S691" s="124">
        <f t="shared" si="122"/>
        <v>12</v>
      </c>
      <c r="T691" s="124" t="e">
        <f t="shared" si="122"/>
        <v>#N/A</v>
      </c>
      <c r="U691" s="124" t="e">
        <f t="shared" si="122"/>
        <v>#N/A</v>
      </c>
      <c r="V691" s="124" t="e">
        <f t="shared" si="122"/>
        <v>#N/A</v>
      </c>
      <c r="W691" s="124" t="e">
        <f t="shared" si="122"/>
        <v>#N/A</v>
      </c>
      <c r="X691" s="124" t="e">
        <f t="shared" si="122"/>
        <v>#N/A</v>
      </c>
      <c r="Y691" s="124" t="e">
        <f t="shared" si="122"/>
        <v>#N/A</v>
      </c>
      <c r="Z691" s="124" t="e">
        <f t="shared" si="122"/>
        <v>#N/A</v>
      </c>
      <c r="AA691" s="124" t="e">
        <f t="shared" si="122"/>
        <v>#N/A</v>
      </c>
      <c r="AB691" s="124" t="e">
        <f t="shared" si="122"/>
        <v>#N/A</v>
      </c>
      <c r="AC691" s="124" t="e">
        <f t="shared" si="122"/>
        <v>#N/A</v>
      </c>
      <c r="AD691" s="124" t="e">
        <f t="shared" si="122"/>
        <v>#N/A</v>
      </c>
      <c r="AE691" s="124" t="e">
        <f t="shared" si="122"/>
        <v>#N/A</v>
      </c>
      <c r="AF691" s="124" t="e">
        <f t="shared" si="122"/>
        <v>#N/A</v>
      </c>
      <c r="AG691" s="124" t="e">
        <f t="shared" si="121"/>
        <v>#N/A</v>
      </c>
      <c r="AH691" s="124" t="e">
        <f t="shared" si="121"/>
        <v>#N/A</v>
      </c>
      <c r="AJ691" s="98"/>
      <c r="AK691" s="99"/>
      <c r="AL691" s="99"/>
      <c r="AM691" s="99"/>
      <c r="AN691" s="99"/>
      <c r="AO691" s="99"/>
      <c r="AP691" s="99"/>
      <c r="AQ691" s="99"/>
      <c r="AR691" s="99"/>
      <c r="AS691" s="99"/>
      <c r="AT691" s="99"/>
      <c r="AU691" s="2"/>
      <c r="AW691" s="99"/>
      <c r="AX691" s="99"/>
      <c r="AY691" s="99"/>
    </row>
    <row r="692" spans="2:51" s="3" customFormat="1" x14ac:dyDescent="0.2">
      <c r="B692" s="114" t="s">
        <v>329</v>
      </c>
      <c r="C692" s="115" t="s">
        <v>817</v>
      </c>
      <c r="D692" s="116">
        <v>8000</v>
      </c>
      <c r="E692" s="117" t="s">
        <v>136</v>
      </c>
      <c r="F692" s="118" t="s">
        <v>137</v>
      </c>
      <c r="G692" s="118" t="s">
        <v>138</v>
      </c>
      <c r="H692" s="119" t="s">
        <v>139</v>
      </c>
      <c r="I692" s="145">
        <v>12</v>
      </c>
      <c r="J692" s="120">
        <v>42675</v>
      </c>
      <c r="K692" s="120">
        <v>42684</v>
      </c>
      <c r="L692" s="119" t="s">
        <v>137</v>
      </c>
      <c r="M692" s="121">
        <f t="shared" si="114"/>
        <v>11000</v>
      </c>
      <c r="N692" s="121">
        <f t="shared" si="115"/>
        <v>8000</v>
      </c>
      <c r="O692" s="122" t="str">
        <f t="shared" si="116"/>
        <v>No Yes None 11000 8000</v>
      </c>
      <c r="P692" s="123">
        <f>IF(H692="Casement-slider",16,VLOOKUP(O692,'2. Version 5.0 Criteria'!$B$6:$D$39,3,FALSE))</f>
        <v>3</v>
      </c>
      <c r="Q692" s="124" t="e">
        <f t="shared" si="122"/>
        <v>#N/A</v>
      </c>
      <c r="R692" s="124" t="e">
        <f t="shared" si="122"/>
        <v>#N/A</v>
      </c>
      <c r="S692" s="124">
        <f t="shared" si="122"/>
        <v>12</v>
      </c>
      <c r="T692" s="124" t="e">
        <f t="shared" si="122"/>
        <v>#N/A</v>
      </c>
      <c r="U692" s="124" t="e">
        <f t="shared" si="122"/>
        <v>#N/A</v>
      </c>
      <c r="V692" s="124" t="e">
        <f t="shared" si="122"/>
        <v>#N/A</v>
      </c>
      <c r="W692" s="124" t="e">
        <f t="shared" si="122"/>
        <v>#N/A</v>
      </c>
      <c r="X692" s="124" t="e">
        <f t="shared" si="122"/>
        <v>#N/A</v>
      </c>
      <c r="Y692" s="124" t="e">
        <f t="shared" si="122"/>
        <v>#N/A</v>
      </c>
      <c r="Z692" s="124" t="e">
        <f t="shared" si="122"/>
        <v>#N/A</v>
      </c>
      <c r="AA692" s="124" t="e">
        <f t="shared" si="122"/>
        <v>#N/A</v>
      </c>
      <c r="AB692" s="124" t="e">
        <f t="shared" si="122"/>
        <v>#N/A</v>
      </c>
      <c r="AC692" s="124" t="e">
        <f t="shared" si="122"/>
        <v>#N/A</v>
      </c>
      <c r="AD692" s="124" t="e">
        <f t="shared" si="122"/>
        <v>#N/A</v>
      </c>
      <c r="AE692" s="124" t="e">
        <f t="shared" si="122"/>
        <v>#N/A</v>
      </c>
      <c r="AF692" s="124" t="e">
        <f t="shared" si="122"/>
        <v>#N/A</v>
      </c>
      <c r="AG692" s="124" t="e">
        <f t="shared" si="121"/>
        <v>#N/A</v>
      </c>
      <c r="AH692" s="124" t="e">
        <f t="shared" si="121"/>
        <v>#N/A</v>
      </c>
      <c r="AJ692" s="98"/>
      <c r="AK692" s="99"/>
      <c r="AL692" s="99"/>
      <c r="AM692" s="99"/>
      <c r="AN692" s="99"/>
      <c r="AO692" s="99"/>
      <c r="AP692" s="99"/>
      <c r="AQ692" s="99"/>
      <c r="AR692" s="99"/>
      <c r="AS692" s="99"/>
      <c r="AT692" s="99"/>
      <c r="AU692" s="2"/>
      <c r="AW692" s="99"/>
      <c r="AX692" s="99"/>
      <c r="AY692" s="99"/>
    </row>
    <row r="693" spans="2:51" s="3" customFormat="1" x14ac:dyDescent="0.2">
      <c r="B693" s="114" t="s">
        <v>329</v>
      </c>
      <c r="C693" s="115" t="s">
        <v>729</v>
      </c>
      <c r="D693" s="116">
        <v>8000</v>
      </c>
      <c r="E693" s="117" t="s">
        <v>136</v>
      </c>
      <c r="F693" s="118" t="s">
        <v>137</v>
      </c>
      <c r="G693" s="118" t="s">
        <v>138</v>
      </c>
      <c r="H693" s="119" t="s">
        <v>139</v>
      </c>
      <c r="I693" s="145">
        <v>12</v>
      </c>
      <c r="J693" s="120">
        <v>43770</v>
      </c>
      <c r="K693" s="120">
        <v>43754</v>
      </c>
      <c r="L693" s="119" t="s">
        <v>137</v>
      </c>
      <c r="M693" s="121">
        <f t="shared" si="114"/>
        <v>11000</v>
      </c>
      <c r="N693" s="121">
        <f t="shared" si="115"/>
        <v>8000</v>
      </c>
      <c r="O693" s="122" t="str">
        <f t="shared" si="116"/>
        <v>No Yes None 11000 8000</v>
      </c>
      <c r="P693" s="123">
        <f>IF(H693="Casement-slider",16,VLOOKUP(O693,'2. Version 5.0 Criteria'!$B$6:$D$39,3,FALSE))</f>
        <v>3</v>
      </c>
      <c r="Q693" s="124" t="e">
        <f t="shared" si="122"/>
        <v>#N/A</v>
      </c>
      <c r="R693" s="124" t="e">
        <f t="shared" si="122"/>
        <v>#N/A</v>
      </c>
      <c r="S693" s="124">
        <f t="shared" si="122"/>
        <v>12</v>
      </c>
      <c r="T693" s="124" t="e">
        <f t="shared" si="122"/>
        <v>#N/A</v>
      </c>
      <c r="U693" s="124" t="e">
        <f t="shared" si="122"/>
        <v>#N/A</v>
      </c>
      <c r="V693" s="124" t="e">
        <f t="shared" si="122"/>
        <v>#N/A</v>
      </c>
      <c r="W693" s="124" t="e">
        <f t="shared" si="122"/>
        <v>#N/A</v>
      </c>
      <c r="X693" s="124" t="e">
        <f t="shared" si="122"/>
        <v>#N/A</v>
      </c>
      <c r="Y693" s="124" t="e">
        <f t="shared" si="122"/>
        <v>#N/A</v>
      </c>
      <c r="Z693" s="124" t="e">
        <f t="shared" si="122"/>
        <v>#N/A</v>
      </c>
      <c r="AA693" s="124" t="e">
        <f t="shared" si="122"/>
        <v>#N/A</v>
      </c>
      <c r="AB693" s="124" t="e">
        <f t="shared" si="122"/>
        <v>#N/A</v>
      </c>
      <c r="AC693" s="124" t="e">
        <f t="shared" si="122"/>
        <v>#N/A</v>
      </c>
      <c r="AD693" s="124" t="e">
        <f t="shared" si="122"/>
        <v>#N/A</v>
      </c>
      <c r="AE693" s="124" t="e">
        <f t="shared" si="122"/>
        <v>#N/A</v>
      </c>
      <c r="AF693" s="124" t="e">
        <f t="shared" si="122"/>
        <v>#N/A</v>
      </c>
      <c r="AG693" s="124" t="e">
        <f t="shared" si="121"/>
        <v>#N/A</v>
      </c>
      <c r="AH693" s="124" t="e">
        <f t="shared" si="121"/>
        <v>#N/A</v>
      </c>
      <c r="AJ693" s="98"/>
      <c r="AK693" s="99"/>
      <c r="AL693" s="99"/>
      <c r="AM693" s="99"/>
      <c r="AN693" s="99"/>
      <c r="AO693" s="99"/>
      <c r="AP693" s="99"/>
      <c r="AQ693" s="99"/>
      <c r="AR693" s="99"/>
      <c r="AS693" s="99"/>
      <c r="AT693" s="99"/>
      <c r="AU693" s="2"/>
      <c r="AW693" s="99"/>
      <c r="AX693" s="99"/>
      <c r="AY693" s="99"/>
    </row>
    <row r="694" spans="2:51" s="3" customFormat="1" x14ac:dyDescent="0.2">
      <c r="B694" s="114" t="s">
        <v>331</v>
      </c>
      <c r="C694" s="115" t="s">
        <v>848</v>
      </c>
      <c r="D694" s="116">
        <v>8000</v>
      </c>
      <c r="E694" s="117" t="s">
        <v>136</v>
      </c>
      <c r="F694" s="118" t="s">
        <v>137</v>
      </c>
      <c r="G694" s="118" t="s">
        <v>138</v>
      </c>
      <c r="H694" s="119" t="s">
        <v>139</v>
      </c>
      <c r="I694" s="145">
        <v>12</v>
      </c>
      <c r="J694" s="120">
        <v>43906</v>
      </c>
      <c r="K694" s="120">
        <v>43907</v>
      </c>
      <c r="L694" s="119" t="s">
        <v>138</v>
      </c>
      <c r="M694" s="121">
        <f t="shared" si="114"/>
        <v>11000</v>
      </c>
      <c r="N694" s="121">
        <f t="shared" si="115"/>
        <v>8000</v>
      </c>
      <c r="O694" s="122" t="str">
        <f t="shared" si="116"/>
        <v>No Yes None 11000 8000</v>
      </c>
      <c r="P694" s="123">
        <f>IF(H694="Casement-slider",16,VLOOKUP(O694,'2. Version 5.0 Criteria'!$B$6:$D$39,3,FALSE))</f>
        <v>3</v>
      </c>
      <c r="Q694" s="124" t="e">
        <f t="shared" si="122"/>
        <v>#N/A</v>
      </c>
      <c r="R694" s="124" t="e">
        <f t="shared" si="122"/>
        <v>#N/A</v>
      </c>
      <c r="S694" s="124">
        <f t="shared" si="122"/>
        <v>12</v>
      </c>
      <c r="T694" s="124" t="e">
        <f t="shared" si="122"/>
        <v>#N/A</v>
      </c>
      <c r="U694" s="124" t="e">
        <f t="shared" si="122"/>
        <v>#N/A</v>
      </c>
      <c r="V694" s="124" t="e">
        <f t="shared" si="122"/>
        <v>#N/A</v>
      </c>
      <c r="W694" s="124" t="e">
        <f t="shared" si="122"/>
        <v>#N/A</v>
      </c>
      <c r="X694" s="124" t="e">
        <f t="shared" si="122"/>
        <v>#N/A</v>
      </c>
      <c r="Y694" s="124" t="e">
        <f t="shared" si="122"/>
        <v>#N/A</v>
      </c>
      <c r="Z694" s="124" t="e">
        <f t="shared" si="122"/>
        <v>#N/A</v>
      </c>
      <c r="AA694" s="124" t="e">
        <f t="shared" si="122"/>
        <v>#N/A</v>
      </c>
      <c r="AB694" s="124" t="e">
        <f t="shared" si="122"/>
        <v>#N/A</v>
      </c>
      <c r="AC694" s="124" t="e">
        <f t="shared" si="122"/>
        <v>#N/A</v>
      </c>
      <c r="AD694" s="124" t="e">
        <f t="shared" si="122"/>
        <v>#N/A</v>
      </c>
      <c r="AE694" s="124" t="e">
        <f t="shared" si="122"/>
        <v>#N/A</v>
      </c>
      <c r="AF694" s="124" t="e">
        <f t="shared" si="122"/>
        <v>#N/A</v>
      </c>
      <c r="AG694" s="124" t="e">
        <f t="shared" si="121"/>
        <v>#N/A</v>
      </c>
      <c r="AH694" s="124" t="e">
        <f t="shared" si="121"/>
        <v>#N/A</v>
      </c>
      <c r="AJ694" s="98"/>
      <c r="AK694" s="99"/>
      <c r="AL694" s="99"/>
      <c r="AM694" s="99"/>
      <c r="AN694" s="99"/>
      <c r="AO694" s="99"/>
      <c r="AP694" s="99"/>
      <c r="AQ694" s="99"/>
      <c r="AR694" s="99"/>
      <c r="AS694" s="99"/>
      <c r="AT694" s="99"/>
      <c r="AU694" s="2"/>
      <c r="AW694" s="99"/>
      <c r="AX694" s="99"/>
      <c r="AY694" s="99"/>
    </row>
    <row r="695" spans="2:51" s="3" customFormat="1" x14ac:dyDescent="0.2">
      <c r="B695" s="114" t="s">
        <v>331</v>
      </c>
      <c r="C695" s="115" t="s">
        <v>849</v>
      </c>
      <c r="D695" s="116">
        <v>8000</v>
      </c>
      <c r="E695" s="117" t="s">
        <v>136</v>
      </c>
      <c r="F695" s="118" t="s">
        <v>137</v>
      </c>
      <c r="G695" s="118" t="s">
        <v>138</v>
      </c>
      <c r="H695" s="119" t="s">
        <v>139</v>
      </c>
      <c r="I695" s="145">
        <v>12</v>
      </c>
      <c r="J695" s="120">
        <v>44230</v>
      </c>
      <c r="K695" s="120">
        <v>44230</v>
      </c>
      <c r="L695" s="119" t="s">
        <v>137</v>
      </c>
      <c r="M695" s="121">
        <f t="shared" si="114"/>
        <v>11000</v>
      </c>
      <c r="N695" s="121">
        <f t="shared" si="115"/>
        <v>8000</v>
      </c>
      <c r="O695" s="122" t="str">
        <f t="shared" si="116"/>
        <v>No Yes None 11000 8000</v>
      </c>
      <c r="P695" s="123">
        <f>IF(H695="Casement-slider",16,VLOOKUP(O695,'2. Version 5.0 Criteria'!$B$6:$D$39,3,FALSE))</f>
        <v>3</v>
      </c>
      <c r="Q695" s="124" t="e">
        <f t="shared" si="122"/>
        <v>#N/A</v>
      </c>
      <c r="R695" s="124" t="e">
        <f t="shared" si="122"/>
        <v>#N/A</v>
      </c>
      <c r="S695" s="124">
        <f t="shared" si="122"/>
        <v>12</v>
      </c>
      <c r="T695" s="124" t="e">
        <f t="shared" si="122"/>
        <v>#N/A</v>
      </c>
      <c r="U695" s="124" t="e">
        <f t="shared" si="122"/>
        <v>#N/A</v>
      </c>
      <c r="V695" s="124" t="e">
        <f t="shared" si="122"/>
        <v>#N/A</v>
      </c>
      <c r="W695" s="124" t="e">
        <f t="shared" si="122"/>
        <v>#N/A</v>
      </c>
      <c r="X695" s="124" t="e">
        <f t="shared" si="122"/>
        <v>#N/A</v>
      </c>
      <c r="Y695" s="124" t="e">
        <f t="shared" si="122"/>
        <v>#N/A</v>
      </c>
      <c r="Z695" s="124" t="e">
        <f t="shared" si="122"/>
        <v>#N/A</v>
      </c>
      <c r="AA695" s="124" t="e">
        <f t="shared" si="122"/>
        <v>#N/A</v>
      </c>
      <c r="AB695" s="124" t="e">
        <f t="shared" si="122"/>
        <v>#N/A</v>
      </c>
      <c r="AC695" s="124" t="e">
        <f t="shared" si="122"/>
        <v>#N/A</v>
      </c>
      <c r="AD695" s="124" t="e">
        <f t="shared" si="122"/>
        <v>#N/A</v>
      </c>
      <c r="AE695" s="124" t="e">
        <f t="shared" si="122"/>
        <v>#N/A</v>
      </c>
      <c r="AF695" s="124" t="e">
        <f t="shared" si="122"/>
        <v>#N/A</v>
      </c>
      <c r="AG695" s="124" t="e">
        <f t="shared" si="121"/>
        <v>#N/A</v>
      </c>
      <c r="AH695" s="124" t="e">
        <f t="shared" si="121"/>
        <v>#N/A</v>
      </c>
      <c r="AJ695" s="98"/>
      <c r="AK695" s="99"/>
      <c r="AL695" s="99"/>
      <c r="AM695" s="99"/>
      <c r="AN695" s="99"/>
      <c r="AO695" s="99"/>
      <c r="AP695" s="99"/>
      <c r="AQ695" s="99"/>
      <c r="AR695" s="99"/>
      <c r="AS695" s="99"/>
      <c r="AT695" s="99"/>
      <c r="AU695" s="2"/>
      <c r="AW695" s="99"/>
      <c r="AX695" s="99"/>
      <c r="AY695" s="99"/>
    </row>
    <row r="696" spans="2:51" s="3" customFormat="1" x14ac:dyDescent="0.2">
      <c r="B696" s="114" t="s">
        <v>333</v>
      </c>
      <c r="C696" s="115" t="s">
        <v>850</v>
      </c>
      <c r="D696" s="116">
        <v>8000</v>
      </c>
      <c r="E696" s="117" t="s">
        <v>136</v>
      </c>
      <c r="F696" s="118" t="s">
        <v>137</v>
      </c>
      <c r="G696" s="118" t="s">
        <v>138</v>
      </c>
      <c r="H696" s="119" t="s">
        <v>139</v>
      </c>
      <c r="I696" s="145">
        <v>12</v>
      </c>
      <c r="J696" s="120">
        <v>43770</v>
      </c>
      <c r="K696" s="120">
        <v>43783</v>
      </c>
      <c r="L696" s="119" t="s">
        <v>138</v>
      </c>
      <c r="M696" s="121">
        <f t="shared" si="114"/>
        <v>11000</v>
      </c>
      <c r="N696" s="121">
        <f t="shared" si="115"/>
        <v>8000</v>
      </c>
      <c r="O696" s="122" t="str">
        <f t="shared" si="116"/>
        <v>No Yes None 11000 8000</v>
      </c>
      <c r="P696" s="123">
        <f>IF(H696="Casement-slider",16,VLOOKUP(O696,'2. Version 5.0 Criteria'!$B$6:$D$39,3,FALSE))</f>
        <v>3</v>
      </c>
      <c r="Q696" s="124" t="e">
        <f t="shared" si="122"/>
        <v>#N/A</v>
      </c>
      <c r="R696" s="124" t="e">
        <f t="shared" si="122"/>
        <v>#N/A</v>
      </c>
      <c r="S696" s="124">
        <f t="shared" si="122"/>
        <v>12</v>
      </c>
      <c r="T696" s="124" t="e">
        <f t="shared" si="122"/>
        <v>#N/A</v>
      </c>
      <c r="U696" s="124" t="e">
        <f t="shared" si="122"/>
        <v>#N/A</v>
      </c>
      <c r="V696" s="124" t="e">
        <f t="shared" si="122"/>
        <v>#N/A</v>
      </c>
      <c r="W696" s="124" t="e">
        <f t="shared" si="122"/>
        <v>#N/A</v>
      </c>
      <c r="X696" s="124" t="e">
        <f t="shared" si="122"/>
        <v>#N/A</v>
      </c>
      <c r="Y696" s="124" t="e">
        <f t="shared" si="122"/>
        <v>#N/A</v>
      </c>
      <c r="Z696" s="124" t="e">
        <f t="shared" si="122"/>
        <v>#N/A</v>
      </c>
      <c r="AA696" s="124" t="e">
        <f t="shared" si="122"/>
        <v>#N/A</v>
      </c>
      <c r="AB696" s="124" t="e">
        <f t="shared" si="122"/>
        <v>#N/A</v>
      </c>
      <c r="AC696" s="124" t="e">
        <f t="shared" si="122"/>
        <v>#N/A</v>
      </c>
      <c r="AD696" s="124" t="e">
        <f t="shared" si="122"/>
        <v>#N/A</v>
      </c>
      <c r="AE696" s="124" t="e">
        <f t="shared" si="122"/>
        <v>#N/A</v>
      </c>
      <c r="AF696" s="124" t="e">
        <f t="shared" si="122"/>
        <v>#N/A</v>
      </c>
      <c r="AG696" s="124" t="e">
        <f t="shared" si="121"/>
        <v>#N/A</v>
      </c>
      <c r="AH696" s="124" t="e">
        <f t="shared" si="121"/>
        <v>#N/A</v>
      </c>
      <c r="AJ696" s="98"/>
      <c r="AK696" s="99"/>
      <c r="AL696" s="99"/>
      <c r="AM696" s="99"/>
      <c r="AN696" s="99"/>
      <c r="AO696" s="99"/>
      <c r="AP696" s="99"/>
      <c r="AQ696" s="99"/>
      <c r="AR696" s="99"/>
      <c r="AS696" s="99"/>
      <c r="AT696" s="99"/>
      <c r="AU696" s="2"/>
      <c r="AW696" s="99"/>
      <c r="AX696" s="99"/>
      <c r="AY696" s="99"/>
    </row>
    <row r="697" spans="2:51" s="3" customFormat="1" x14ac:dyDescent="0.2">
      <c r="B697" s="114" t="s">
        <v>333</v>
      </c>
      <c r="C697" s="115" t="s">
        <v>851</v>
      </c>
      <c r="D697" s="116">
        <v>8000</v>
      </c>
      <c r="E697" s="117" t="s">
        <v>136</v>
      </c>
      <c r="F697" s="118" t="s">
        <v>137</v>
      </c>
      <c r="G697" s="118" t="s">
        <v>138</v>
      </c>
      <c r="H697" s="119" t="s">
        <v>139</v>
      </c>
      <c r="I697" s="145">
        <v>12</v>
      </c>
      <c r="J697" s="120">
        <v>44658</v>
      </c>
      <c r="K697" s="120">
        <v>44658</v>
      </c>
      <c r="L697" s="119" t="s">
        <v>137</v>
      </c>
      <c r="M697" s="121">
        <f t="shared" si="114"/>
        <v>11000</v>
      </c>
      <c r="N697" s="121">
        <f t="shared" si="115"/>
        <v>8000</v>
      </c>
      <c r="O697" s="122" t="str">
        <f t="shared" si="116"/>
        <v>No Yes None 11000 8000</v>
      </c>
      <c r="P697" s="123">
        <f>IF(H697="Casement-slider",16,VLOOKUP(O697,'2. Version 5.0 Criteria'!$B$6:$D$39,3,FALSE))</f>
        <v>3</v>
      </c>
      <c r="Q697" s="124" t="e">
        <f t="shared" si="122"/>
        <v>#N/A</v>
      </c>
      <c r="R697" s="124" t="e">
        <f t="shared" si="122"/>
        <v>#N/A</v>
      </c>
      <c r="S697" s="124">
        <f t="shared" si="122"/>
        <v>12</v>
      </c>
      <c r="T697" s="124" t="e">
        <f t="shared" si="122"/>
        <v>#N/A</v>
      </c>
      <c r="U697" s="124" t="e">
        <f t="shared" si="122"/>
        <v>#N/A</v>
      </c>
      <c r="V697" s="124" t="e">
        <f t="shared" si="122"/>
        <v>#N/A</v>
      </c>
      <c r="W697" s="124" t="e">
        <f t="shared" si="122"/>
        <v>#N/A</v>
      </c>
      <c r="X697" s="124" t="e">
        <f t="shared" si="122"/>
        <v>#N/A</v>
      </c>
      <c r="Y697" s="124" t="e">
        <f t="shared" si="122"/>
        <v>#N/A</v>
      </c>
      <c r="Z697" s="124" t="e">
        <f t="shared" si="122"/>
        <v>#N/A</v>
      </c>
      <c r="AA697" s="124" t="e">
        <f t="shared" si="122"/>
        <v>#N/A</v>
      </c>
      <c r="AB697" s="124" t="e">
        <f t="shared" si="122"/>
        <v>#N/A</v>
      </c>
      <c r="AC697" s="124" t="e">
        <f t="shared" si="122"/>
        <v>#N/A</v>
      </c>
      <c r="AD697" s="124" t="e">
        <f t="shared" si="122"/>
        <v>#N/A</v>
      </c>
      <c r="AE697" s="124" t="e">
        <f t="shared" si="122"/>
        <v>#N/A</v>
      </c>
      <c r="AF697" s="124" t="e">
        <f t="shared" si="122"/>
        <v>#N/A</v>
      </c>
      <c r="AG697" s="124" t="e">
        <f t="shared" si="121"/>
        <v>#N/A</v>
      </c>
      <c r="AH697" s="124" t="e">
        <f t="shared" si="121"/>
        <v>#N/A</v>
      </c>
      <c r="AJ697" s="98"/>
      <c r="AK697" s="99"/>
      <c r="AL697" s="99"/>
      <c r="AM697" s="99"/>
      <c r="AN697" s="99"/>
      <c r="AO697" s="99"/>
      <c r="AP697" s="99"/>
      <c r="AQ697" s="99"/>
      <c r="AR697" s="99"/>
      <c r="AS697" s="99"/>
      <c r="AT697" s="99"/>
      <c r="AU697" s="2"/>
      <c r="AW697" s="99"/>
      <c r="AX697" s="99"/>
      <c r="AY697" s="99"/>
    </row>
    <row r="698" spans="2:51" s="3" customFormat="1" x14ac:dyDescent="0.2">
      <c r="B698" s="114" t="s">
        <v>333</v>
      </c>
      <c r="C698" s="115" t="s">
        <v>852</v>
      </c>
      <c r="D698" s="116">
        <v>8000</v>
      </c>
      <c r="E698" s="117" t="s">
        <v>136</v>
      </c>
      <c r="F698" s="118" t="s">
        <v>137</v>
      </c>
      <c r="G698" s="118" t="s">
        <v>138</v>
      </c>
      <c r="H698" s="119" t="s">
        <v>139</v>
      </c>
      <c r="I698" s="145">
        <v>12</v>
      </c>
      <c r="J698" s="120">
        <v>42731</v>
      </c>
      <c r="K698" s="120">
        <v>42731</v>
      </c>
      <c r="L698" s="119" t="s">
        <v>137</v>
      </c>
      <c r="M698" s="121">
        <f t="shared" si="114"/>
        <v>11000</v>
      </c>
      <c r="N698" s="121">
        <f t="shared" si="115"/>
        <v>8000</v>
      </c>
      <c r="O698" s="122" t="str">
        <f t="shared" si="116"/>
        <v>No Yes None 11000 8000</v>
      </c>
      <c r="P698" s="123">
        <f>IF(H698="Casement-slider",16,VLOOKUP(O698,'2. Version 5.0 Criteria'!$B$6:$D$39,3,FALSE))</f>
        <v>3</v>
      </c>
      <c r="Q698" s="124" t="e">
        <f t="shared" si="122"/>
        <v>#N/A</v>
      </c>
      <c r="R698" s="124" t="e">
        <f t="shared" si="122"/>
        <v>#N/A</v>
      </c>
      <c r="S698" s="124">
        <f t="shared" si="122"/>
        <v>12</v>
      </c>
      <c r="T698" s="124" t="e">
        <f t="shared" si="122"/>
        <v>#N/A</v>
      </c>
      <c r="U698" s="124" t="e">
        <f t="shared" si="122"/>
        <v>#N/A</v>
      </c>
      <c r="V698" s="124" t="e">
        <f t="shared" si="122"/>
        <v>#N/A</v>
      </c>
      <c r="W698" s="124" t="e">
        <f t="shared" si="122"/>
        <v>#N/A</v>
      </c>
      <c r="X698" s="124" t="e">
        <f t="shared" si="122"/>
        <v>#N/A</v>
      </c>
      <c r="Y698" s="124" t="e">
        <f t="shared" si="122"/>
        <v>#N/A</v>
      </c>
      <c r="Z698" s="124" t="e">
        <f t="shared" si="122"/>
        <v>#N/A</v>
      </c>
      <c r="AA698" s="124" t="e">
        <f t="shared" si="122"/>
        <v>#N/A</v>
      </c>
      <c r="AB698" s="124" t="e">
        <f t="shared" si="122"/>
        <v>#N/A</v>
      </c>
      <c r="AC698" s="124" t="e">
        <f t="shared" si="122"/>
        <v>#N/A</v>
      </c>
      <c r="AD698" s="124" t="e">
        <f t="shared" si="122"/>
        <v>#N/A</v>
      </c>
      <c r="AE698" s="124" t="e">
        <f t="shared" si="122"/>
        <v>#N/A</v>
      </c>
      <c r="AF698" s="124" t="e">
        <f t="shared" si="122"/>
        <v>#N/A</v>
      </c>
      <c r="AG698" s="124" t="e">
        <f t="shared" si="121"/>
        <v>#N/A</v>
      </c>
      <c r="AH698" s="124" t="e">
        <f t="shared" si="121"/>
        <v>#N/A</v>
      </c>
      <c r="AJ698" s="98"/>
      <c r="AK698" s="99"/>
      <c r="AL698" s="99"/>
      <c r="AM698" s="99"/>
      <c r="AN698" s="99"/>
      <c r="AO698" s="99"/>
      <c r="AP698" s="99"/>
      <c r="AQ698" s="99"/>
      <c r="AR698" s="99"/>
      <c r="AS698" s="99"/>
      <c r="AT698" s="99"/>
      <c r="AU698" s="2"/>
      <c r="AW698" s="99"/>
      <c r="AX698" s="99"/>
      <c r="AY698" s="99"/>
    </row>
    <row r="699" spans="2:51" s="3" customFormat="1" x14ac:dyDescent="0.2">
      <c r="B699" s="114" t="s">
        <v>337</v>
      </c>
      <c r="C699" s="115" t="s">
        <v>853</v>
      </c>
      <c r="D699" s="116">
        <v>8000</v>
      </c>
      <c r="E699" s="117" t="s">
        <v>136</v>
      </c>
      <c r="F699" s="118" t="s">
        <v>137</v>
      </c>
      <c r="G699" s="118" t="s">
        <v>138</v>
      </c>
      <c r="H699" s="119" t="s">
        <v>139</v>
      </c>
      <c r="I699" s="145">
        <v>12</v>
      </c>
      <c r="J699" s="120">
        <v>44439</v>
      </c>
      <c r="K699" s="120">
        <v>44439</v>
      </c>
      <c r="L699" s="119" t="s">
        <v>138</v>
      </c>
      <c r="M699" s="121">
        <f t="shared" si="114"/>
        <v>11000</v>
      </c>
      <c r="N699" s="121">
        <f t="shared" si="115"/>
        <v>8000</v>
      </c>
      <c r="O699" s="122" t="str">
        <f t="shared" si="116"/>
        <v>No Yes None 11000 8000</v>
      </c>
      <c r="P699" s="123">
        <f>IF(H699="Casement-slider",16,VLOOKUP(O699,'2. Version 5.0 Criteria'!$B$6:$D$39,3,FALSE))</f>
        <v>3</v>
      </c>
      <c r="Q699" s="124" t="e">
        <f t="shared" si="122"/>
        <v>#N/A</v>
      </c>
      <c r="R699" s="124" t="e">
        <f t="shared" si="122"/>
        <v>#N/A</v>
      </c>
      <c r="S699" s="124">
        <f t="shared" si="122"/>
        <v>12</v>
      </c>
      <c r="T699" s="124" t="e">
        <f t="shared" si="122"/>
        <v>#N/A</v>
      </c>
      <c r="U699" s="124" t="e">
        <f t="shared" si="122"/>
        <v>#N/A</v>
      </c>
      <c r="V699" s="124" t="e">
        <f t="shared" si="122"/>
        <v>#N/A</v>
      </c>
      <c r="W699" s="124" t="e">
        <f t="shared" si="122"/>
        <v>#N/A</v>
      </c>
      <c r="X699" s="124" t="e">
        <f t="shared" si="122"/>
        <v>#N/A</v>
      </c>
      <c r="Y699" s="124" t="e">
        <f t="shared" si="122"/>
        <v>#N/A</v>
      </c>
      <c r="Z699" s="124" t="e">
        <f t="shared" si="122"/>
        <v>#N/A</v>
      </c>
      <c r="AA699" s="124" t="e">
        <f t="shared" si="122"/>
        <v>#N/A</v>
      </c>
      <c r="AB699" s="124" t="e">
        <f t="shared" si="122"/>
        <v>#N/A</v>
      </c>
      <c r="AC699" s="124" t="e">
        <f t="shared" si="122"/>
        <v>#N/A</v>
      </c>
      <c r="AD699" s="124" t="e">
        <f t="shared" si="122"/>
        <v>#N/A</v>
      </c>
      <c r="AE699" s="124" t="e">
        <f t="shared" si="122"/>
        <v>#N/A</v>
      </c>
      <c r="AF699" s="124" t="e">
        <f t="shared" si="122"/>
        <v>#N/A</v>
      </c>
      <c r="AG699" s="124" t="e">
        <f t="shared" si="121"/>
        <v>#N/A</v>
      </c>
      <c r="AH699" s="124" t="e">
        <f t="shared" si="121"/>
        <v>#N/A</v>
      </c>
      <c r="AJ699" s="98"/>
      <c r="AK699" s="99"/>
      <c r="AL699" s="99"/>
      <c r="AM699" s="99"/>
      <c r="AN699" s="99"/>
      <c r="AO699" s="99"/>
      <c r="AP699" s="99"/>
      <c r="AQ699" s="99"/>
      <c r="AR699" s="99"/>
      <c r="AS699" s="99"/>
      <c r="AT699" s="99"/>
      <c r="AU699" s="2"/>
      <c r="AW699" s="99"/>
      <c r="AX699" s="99"/>
      <c r="AY699" s="99"/>
    </row>
    <row r="700" spans="2:51" s="3" customFormat="1" x14ac:dyDescent="0.2">
      <c r="B700" s="114" t="s">
        <v>188</v>
      </c>
      <c r="C700" s="115" t="s">
        <v>836</v>
      </c>
      <c r="D700" s="116">
        <v>8000</v>
      </c>
      <c r="E700" s="117" t="s">
        <v>136</v>
      </c>
      <c r="F700" s="118" t="s">
        <v>137</v>
      </c>
      <c r="G700" s="118" t="s">
        <v>138</v>
      </c>
      <c r="H700" s="119" t="s">
        <v>139</v>
      </c>
      <c r="I700" s="145">
        <v>12</v>
      </c>
      <c r="J700" s="120">
        <v>43847</v>
      </c>
      <c r="K700" s="120">
        <v>44022</v>
      </c>
      <c r="L700" s="119" t="s">
        <v>138</v>
      </c>
      <c r="M700" s="121">
        <f t="shared" si="114"/>
        <v>11000</v>
      </c>
      <c r="N700" s="121">
        <f t="shared" si="115"/>
        <v>8000</v>
      </c>
      <c r="O700" s="122" t="str">
        <f t="shared" si="116"/>
        <v>No Yes None 11000 8000</v>
      </c>
      <c r="P700" s="123">
        <f>IF(H700="Casement-slider",16,VLOOKUP(O700,'2. Version 5.0 Criteria'!$B$6:$D$39,3,FALSE))</f>
        <v>3</v>
      </c>
      <c r="Q700" s="124" t="e">
        <f t="shared" si="122"/>
        <v>#N/A</v>
      </c>
      <c r="R700" s="124" t="e">
        <f t="shared" si="122"/>
        <v>#N/A</v>
      </c>
      <c r="S700" s="124">
        <f t="shared" si="122"/>
        <v>12</v>
      </c>
      <c r="T700" s="124" t="e">
        <f t="shared" si="122"/>
        <v>#N/A</v>
      </c>
      <c r="U700" s="124" t="e">
        <f t="shared" si="122"/>
        <v>#N/A</v>
      </c>
      <c r="V700" s="124" t="e">
        <f t="shared" si="122"/>
        <v>#N/A</v>
      </c>
      <c r="W700" s="124" t="e">
        <f t="shared" si="122"/>
        <v>#N/A</v>
      </c>
      <c r="X700" s="124" t="e">
        <f t="shared" si="122"/>
        <v>#N/A</v>
      </c>
      <c r="Y700" s="124" t="e">
        <f t="shared" si="122"/>
        <v>#N/A</v>
      </c>
      <c r="Z700" s="124" t="e">
        <f t="shared" si="122"/>
        <v>#N/A</v>
      </c>
      <c r="AA700" s="124" t="e">
        <f t="shared" si="122"/>
        <v>#N/A</v>
      </c>
      <c r="AB700" s="124" t="e">
        <f t="shared" si="122"/>
        <v>#N/A</v>
      </c>
      <c r="AC700" s="124" t="e">
        <f t="shared" si="122"/>
        <v>#N/A</v>
      </c>
      <c r="AD700" s="124" t="e">
        <f t="shared" si="122"/>
        <v>#N/A</v>
      </c>
      <c r="AE700" s="124" t="e">
        <f t="shared" si="122"/>
        <v>#N/A</v>
      </c>
      <c r="AF700" s="124" t="e">
        <f t="shared" si="122"/>
        <v>#N/A</v>
      </c>
      <c r="AG700" s="124" t="e">
        <f t="shared" si="121"/>
        <v>#N/A</v>
      </c>
      <c r="AH700" s="124" t="e">
        <f t="shared" si="121"/>
        <v>#N/A</v>
      </c>
      <c r="AJ700" s="98"/>
      <c r="AK700" s="99"/>
      <c r="AL700" s="99"/>
      <c r="AM700" s="99"/>
      <c r="AN700" s="99"/>
      <c r="AO700" s="99"/>
      <c r="AP700" s="99"/>
      <c r="AQ700" s="99"/>
      <c r="AR700" s="99"/>
      <c r="AS700" s="99"/>
      <c r="AT700" s="99"/>
      <c r="AU700" s="2"/>
      <c r="AW700" s="99"/>
      <c r="AX700" s="99"/>
      <c r="AY700" s="99"/>
    </row>
    <row r="701" spans="2:51" s="3" customFormat="1" x14ac:dyDescent="0.2">
      <c r="B701" s="114" t="s">
        <v>175</v>
      </c>
      <c r="C701" s="115" t="s">
        <v>854</v>
      </c>
      <c r="D701" s="116">
        <v>8000</v>
      </c>
      <c r="E701" s="117" t="s">
        <v>136</v>
      </c>
      <c r="F701" s="118" t="s">
        <v>137</v>
      </c>
      <c r="G701" s="118" t="s">
        <v>138</v>
      </c>
      <c r="H701" s="119" t="s">
        <v>139</v>
      </c>
      <c r="I701" s="145">
        <v>12</v>
      </c>
      <c r="J701" s="120">
        <v>44265</v>
      </c>
      <c r="K701" s="120">
        <v>44266</v>
      </c>
      <c r="L701" s="119" t="s">
        <v>138</v>
      </c>
      <c r="M701" s="121">
        <f t="shared" si="114"/>
        <v>11000</v>
      </c>
      <c r="N701" s="121">
        <f t="shared" si="115"/>
        <v>8000</v>
      </c>
      <c r="O701" s="122" t="str">
        <f t="shared" si="116"/>
        <v>No Yes None 11000 8000</v>
      </c>
      <c r="P701" s="123">
        <f>IF(H701="Casement-slider",16,VLOOKUP(O701,'2. Version 5.0 Criteria'!$B$6:$D$39,3,FALSE))</f>
        <v>3</v>
      </c>
      <c r="Q701" s="124" t="e">
        <f t="shared" si="122"/>
        <v>#N/A</v>
      </c>
      <c r="R701" s="124" t="e">
        <f t="shared" si="122"/>
        <v>#N/A</v>
      </c>
      <c r="S701" s="124">
        <f t="shared" si="122"/>
        <v>12</v>
      </c>
      <c r="T701" s="124" t="e">
        <f t="shared" si="122"/>
        <v>#N/A</v>
      </c>
      <c r="U701" s="124" t="e">
        <f t="shared" si="122"/>
        <v>#N/A</v>
      </c>
      <c r="V701" s="124" t="e">
        <f t="shared" si="122"/>
        <v>#N/A</v>
      </c>
      <c r="W701" s="124" t="e">
        <f t="shared" si="122"/>
        <v>#N/A</v>
      </c>
      <c r="X701" s="124" t="e">
        <f t="shared" si="122"/>
        <v>#N/A</v>
      </c>
      <c r="Y701" s="124" t="e">
        <f t="shared" si="122"/>
        <v>#N/A</v>
      </c>
      <c r="Z701" s="124" t="e">
        <f t="shared" si="122"/>
        <v>#N/A</v>
      </c>
      <c r="AA701" s="124" t="e">
        <f t="shared" si="122"/>
        <v>#N/A</v>
      </c>
      <c r="AB701" s="124" t="e">
        <f t="shared" si="122"/>
        <v>#N/A</v>
      </c>
      <c r="AC701" s="124" t="e">
        <f t="shared" si="122"/>
        <v>#N/A</v>
      </c>
      <c r="AD701" s="124" t="e">
        <f t="shared" si="122"/>
        <v>#N/A</v>
      </c>
      <c r="AE701" s="124" t="e">
        <f t="shared" si="122"/>
        <v>#N/A</v>
      </c>
      <c r="AF701" s="124" t="e">
        <f t="shared" si="122"/>
        <v>#N/A</v>
      </c>
      <c r="AG701" s="124" t="e">
        <f t="shared" si="121"/>
        <v>#N/A</v>
      </c>
      <c r="AH701" s="124" t="e">
        <f t="shared" si="121"/>
        <v>#N/A</v>
      </c>
      <c r="AJ701" s="98"/>
      <c r="AK701" s="99"/>
      <c r="AL701" s="99"/>
      <c r="AM701" s="99"/>
      <c r="AN701" s="99"/>
      <c r="AO701" s="99"/>
      <c r="AP701" s="99"/>
      <c r="AQ701" s="99"/>
      <c r="AR701" s="99"/>
      <c r="AS701" s="99"/>
      <c r="AT701" s="99"/>
      <c r="AU701" s="2"/>
      <c r="AW701" s="99"/>
      <c r="AX701" s="99"/>
      <c r="AY701" s="99"/>
    </row>
    <row r="702" spans="2:51" s="3" customFormat="1" x14ac:dyDescent="0.2">
      <c r="B702" s="114" t="s">
        <v>175</v>
      </c>
      <c r="C702" s="115" t="s">
        <v>855</v>
      </c>
      <c r="D702" s="116">
        <v>8000</v>
      </c>
      <c r="E702" s="117" t="s">
        <v>136</v>
      </c>
      <c r="F702" s="118" t="s">
        <v>137</v>
      </c>
      <c r="G702" s="118" t="s">
        <v>138</v>
      </c>
      <c r="H702" s="119" t="s">
        <v>139</v>
      </c>
      <c r="I702" s="145">
        <v>12</v>
      </c>
      <c r="J702" s="120">
        <v>44197</v>
      </c>
      <c r="K702" s="120">
        <v>43549</v>
      </c>
      <c r="L702" s="119" t="s">
        <v>137</v>
      </c>
      <c r="M702" s="121">
        <f t="shared" si="114"/>
        <v>11000</v>
      </c>
      <c r="N702" s="121">
        <f t="shared" si="115"/>
        <v>8000</v>
      </c>
      <c r="O702" s="122" t="str">
        <f t="shared" si="116"/>
        <v>No Yes None 11000 8000</v>
      </c>
      <c r="P702" s="123">
        <f>IF(H702="Casement-slider",16,VLOOKUP(O702,'2. Version 5.0 Criteria'!$B$6:$D$39,3,FALSE))</f>
        <v>3</v>
      </c>
      <c r="Q702" s="124" t="e">
        <f t="shared" si="122"/>
        <v>#N/A</v>
      </c>
      <c r="R702" s="124" t="e">
        <f t="shared" si="122"/>
        <v>#N/A</v>
      </c>
      <c r="S702" s="124">
        <f t="shared" si="122"/>
        <v>12</v>
      </c>
      <c r="T702" s="124" t="e">
        <f t="shared" si="122"/>
        <v>#N/A</v>
      </c>
      <c r="U702" s="124" t="e">
        <f t="shared" si="122"/>
        <v>#N/A</v>
      </c>
      <c r="V702" s="124" t="e">
        <f t="shared" si="122"/>
        <v>#N/A</v>
      </c>
      <c r="W702" s="124" t="e">
        <f t="shared" si="122"/>
        <v>#N/A</v>
      </c>
      <c r="X702" s="124" t="e">
        <f t="shared" si="122"/>
        <v>#N/A</v>
      </c>
      <c r="Y702" s="124" t="e">
        <f t="shared" si="122"/>
        <v>#N/A</v>
      </c>
      <c r="Z702" s="124" t="e">
        <f t="shared" si="122"/>
        <v>#N/A</v>
      </c>
      <c r="AA702" s="124" t="e">
        <f t="shared" si="122"/>
        <v>#N/A</v>
      </c>
      <c r="AB702" s="124" t="e">
        <f t="shared" si="122"/>
        <v>#N/A</v>
      </c>
      <c r="AC702" s="124" t="e">
        <f t="shared" si="122"/>
        <v>#N/A</v>
      </c>
      <c r="AD702" s="124" t="e">
        <f t="shared" si="122"/>
        <v>#N/A</v>
      </c>
      <c r="AE702" s="124" t="e">
        <f t="shared" si="122"/>
        <v>#N/A</v>
      </c>
      <c r="AF702" s="124" t="e">
        <f t="shared" si="122"/>
        <v>#N/A</v>
      </c>
      <c r="AG702" s="124" t="e">
        <f t="shared" si="121"/>
        <v>#N/A</v>
      </c>
      <c r="AH702" s="124" t="e">
        <f t="shared" si="121"/>
        <v>#N/A</v>
      </c>
      <c r="AJ702" s="98"/>
      <c r="AK702" s="99"/>
      <c r="AL702" s="99"/>
      <c r="AM702" s="99"/>
      <c r="AN702" s="99"/>
      <c r="AO702" s="99"/>
      <c r="AP702" s="99"/>
      <c r="AQ702" s="99"/>
      <c r="AR702" s="99"/>
      <c r="AS702" s="99"/>
      <c r="AT702" s="99"/>
      <c r="AU702" s="2"/>
      <c r="AW702" s="99"/>
      <c r="AX702" s="99"/>
      <c r="AY702" s="99"/>
    </row>
    <row r="703" spans="2:51" s="3" customFormat="1" x14ac:dyDescent="0.2">
      <c r="B703" s="114" t="s">
        <v>342</v>
      </c>
      <c r="C703" s="115" t="s">
        <v>852</v>
      </c>
      <c r="D703" s="116">
        <v>8000</v>
      </c>
      <c r="E703" s="117" t="s">
        <v>136</v>
      </c>
      <c r="F703" s="118" t="s">
        <v>137</v>
      </c>
      <c r="G703" s="118" t="s">
        <v>138</v>
      </c>
      <c r="H703" s="119" t="s">
        <v>139</v>
      </c>
      <c r="I703" s="145">
        <v>12</v>
      </c>
      <c r="J703" s="120">
        <v>42731</v>
      </c>
      <c r="K703" s="120">
        <v>42731</v>
      </c>
      <c r="L703" s="119" t="s">
        <v>138</v>
      </c>
      <c r="M703" s="121">
        <f t="shared" si="114"/>
        <v>11000</v>
      </c>
      <c r="N703" s="121">
        <f t="shared" si="115"/>
        <v>8000</v>
      </c>
      <c r="O703" s="122" t="str">
        <f t="shared" si="116"/>
        <v>No Yes None 11000 8000</v>
      </c>
      <c r="P703" s="123">
        <f>IF(H703="Casement-slider",16,VLOOKUP(O703,'2. Version 5.0 Criteria'!$B$6:$D$39,3,FALSE))</f>
        <v>3</v>
      </c>
      <c r="Q703" s="124" t="e">
        <f t="shared" si="122"/>
        <v>#N/A</v>
      </c>
      <c r="R703" s="124" t="e">
        <f t="shared" si="122"/>
        <v>#N/A</v>
      </c>
      <c r="S703" s="124">
        <f t="shared" si="122"/>
        <v>12</v>
      </c>
      <c r="T703" s="124" t="e">
        <f t="shared" si="122"/>
        <v>#N/A</v>
      </c>
      <c r="U703" s="124" t="e">
        <f t="shared" si="122"/>
        <v>#N/A</v>
      </c>
      <c r="V703" s="124" t="e">
        <f t="shared" si="122"/>
        <v>#N/A</v>
      </c>
      <c r="W703" s="124" t="e">
        <f t="shared" si="122"/>
        <v>#N/A</v>
      </c>
      <c r="X703" s="124" t="e">
        <f t="shared" si="122"/>
        <v>#N/A</v>
      </c>
      <c r="Y703" s="124" t="e">
        <f t="shared" si="122"/>
        <v>#N/A</v>
      </c>
      <c r="Z703" s="124" t="e">
        <f t="shared" si="122"/>
        <v>#N/A</v>
      </c>
      <c r="AA703" s="124" t="e">
        <f t="shared" si="122"/>
        <v>#N/A</v>
      </c>
      <c r="AB703" s="124" t="e">
        <f t="shared" si="122"/>
        <v>#N/A</v>
      </c>
      <c r="AC703" s="124" t="e">
        <f t="shared" si="122"/>
        <v>#N/A</v>
      </c>
      <c r="AD703" s="124" t="e">
        <f t="shared" si="122"/>
        <v>#N/A</v>
      </c>
      <c r="AE703" s="124" t="e">
        <f t="shared" si="122"/>
        <v>#N/A</v>
      </c>
      <c r="AF703" s="124" t="e">
        <f t="shared" si="122"/>
        <v>#N/A</v>
      </c>
      <c r="AG703" s="124" t="e">
        <f t="shared" si="121"/>
        <v>#N/A</v>
      </c>
      <c r="AH703" s="124" t="e">
        <f t="shared" si="121"/>
        <v>#N/A</v>
      </c>
      <c r="AJ703" s="98"/>
      <c r="AK703" s="99"/>
      <c r="AL703" s="99"/>
      <c r="AM703" s="99"/>
      <c r="AN703" s="99"/>
      <c r="AO703" s="99"/>
      <c r="AP703" s="99"/>
      <c r="AQ703" s="99"/>
      <c r="AR703" s="99"/>
      <c r="AS703" s="99"/>
      <c r="AT703" s="99"/>
      <c r="AU703" s="2"/>
      <c r="AW703" s="99"/>
      <c r="AX703" s="99"/>
      <c r="AY703" s="99"/>
    </row>
    <row r="704" spans="2:51" s="3" customFormat="1" x14ac:dyDescent="0.2">
      <c r="B704" s="114" t="s">
        <v>386</v>
      </c>
      <c r="C704" s="115" t="s">
        <v>856</v>
      </c>
      <c r="D704" s="116">
        <v>8000</v>
      </c>
      <c r="E704" s="117" t="s">
        <v>136</v>
      </c>
      <c r="F704" s="118" t="s">
        <v>137</v>
      </c>
      <c r="G704" s="118" t="s">
        <v>138</v>
      </c>
      <c r="H704" s="119" t="s">
        <v>139</v>
      </c>
      <c r="I704" s="145">
        <v>12</v>
      </c>
      <c r="J704" s="120">
        <v>43446</v>
      </c>
      <c r="K704" s="120">
        <v>43447</v>
      </c>
      <c r="L704" s="119" t="s">
        <v>138</v>
      </c>
      <c r="M704" s="121">
        <f t="shared" si="114"/>
        <v>11000</v>
      </c>
      <c r="N704" s="121">
        <f t="shared" si="115"/>
        <v>8000</v>
      </c>
      <c r="O704" s="122" t="str">
        <f t="shared" si="116"/>
        <v>No Yes None 11000 8000</v>
      </c>
      <c r="P704" s="123">
        <f>IF(H704="Casement-slider",16,VLOOKUP(O704,'2. Version 5.0 Criteria'!$B$6:$D$39,3,FALSE))</f>
        <v>3</v>
      </c>
      <c r="Q704" s="124" t="e">
        <f t="shared" si="122"/>
        <v>#N/A</v>
      </c>
      <c r="R704" s="124" t="e">
        <f t="shared" si="122"/>
        <v>#N/A</v>
      </c>
      <c r="S704" s="124">
        <f t="shared" si="122"/>
        <v>12</v>
      </c>
      <c r="T704" s="124" t="e">
        <f t="shared" si="122"/>
        <v>#N/A</v>
      </c>
      <c r="U704" s="124" t="e">
        <f t="shared" si="122"/>
        <v>#N/A</v>
      </c>
      <c r="V704" s="124" t="e">
        <f t="shared" si="122"/>
        <v>#N/A</v>
      </c>
      <c r="W704" s="124" t="e">
        <f t="shared" si="122"/>
        <v>#N/A</v>
      </c>
      <c r="X704" s="124" t="e">
        <f t="shared" si="122"/>
        <v>#N/A</v>
      </c>
      <c r="Y704" s="124" t="e">
        <f t="shared" si="122"/>
        <v>#N/A</v>
      </c>
      <c r="Z704" s="124" t="e">
        <f t="shared" si="122"/>
        <v>#N/A</v>
      </c>
      <c r="AA704" s="124" t="e">
        <f t="shared" si="122"/>
        <v>#N/A</v>
      </c>
      <c r="AB704" s="124" t="e">
        <f t="shared" si="122"/>
        <v>#N/A</v>
      </c>
      <c r="AC704" s="124" t="e">
        <f t="shared" si="122"/>
        <v>#N/A</v>
      </c>
      <c r="AD704" s="124" t="e">
        <f t="shared" si="122"/>
        <v>#N/A</v>
      </c>
      <c r="AE704" s="124" t="e">
        <f t="shared" si="122"/>
        <v>#N/A</v>
      </c>
      <c r="AF704" s="124" t="e">
        <f t="shared" ref="AF704:AH719" si="123">IF($P704=AF$3, $I704, NA())</f>
        <v>#N/A</v>
      </c>
      <c r="AG704" s="124" t="e">
        <f t="shared" si="123"/>
        <v>#N/A</v>
      </c>
      <c r="AH704" s="124" t="e">
        <f t="shared" si="123"/>
        <v>#N/A</v>
      </c>
      <c r="AJ704" s="98"/>
      <c r="AK704" s="99"/>
      <c r="AL704" s="99"/>
      <c r="AM704" s="99"/>
      <c r="AN704" s="99"/>
      <c r="AO704" s="99"/>
      <c r="AP704" s="99"/>
      <c r="AQ704" s="99"/>
      <c r="AR704" s="99"/>
      <c r="AS704" s="99"/>
      <c r="AT704" s="99"/>
      <c r="AU704" s="2"/>
      <c r="AW704" s="99"/>
      <c r="AX704" s="99"/>
      <c r="AY704" s="99"/>
    </row>
    <row r="705" spans="2:51" s="3" customFormat="1" x14ac:dyDescent="0.2">
      <c r="B705" s="114" t="s">
        <v>386</v>
      </c>
      <c r="C705" s="115" t="s">
        <v>857</v>
      </c>
      <c r="D705" s="116">
        <v>8000</v>
      </c>
      <c r="E705" s="117" t="s">
        <v>136</v>
      </c>
      <c r="F705" s="118" t="s">
        <v>137</v>
      </c>
      <c r="G705" s="118" t="s">
        <v>138</v>
      </c>
      <c r="H705" s="119" t="s">
        <v>139</v>
      </c>
      <c r="I705" s="145">
        <v>12</v>
      </c>
      <c r="J705" s="120">
        <v>42989</v>
      </c>
      <c r="K705" s="120">
        <v>42989</v>
      </c>
      <c r="L705" s="119" t="s">
        <v>137</v>
      </c>
      <c r="M705" s="121">
        <f t="shared" si="114"/>
        <v>11000</v>
      </c>
      <c r="N705" s="121">
        <f t="shared" si="115"/>
        <v>8000</v>
      </c>
      <c r="O705" s="122" t="str">
        <f t="shared" si="116"/>
        <v>No Yes None 11000 8000</v>
      </c>
      <c r="P705" s="123">
        <f>IF(H705="Casement-slider",16,VLOOKUP(O705,'2. Version 5.0 Criteria'!$B$6:$D$39,3,FALSE))</f>
        <v>3</v>
      </c>
      <c r="Q705" s="124" t="e">
        <f t="shared" ref="Q705:AF720" si="124">IF($P705=Q$3, $I705, NA())</f>
        <v>#N/A</v>
      </c>
      <c r="R705" s="124" t="e">
        <f t="shared" si="124"/>
        <v>#N/A</v>
      </c>
      <c r="S705" s="124">
        <f t="shared" si="124"/>
        <v>12</v>
      </c>
      <c r="T705" s="124" t="e">
        <f t="shared" si="124"/>
        <v>#N/A</v>
      </c>
      <c r="U705" s="124" t="e">
        <f t="shared" si="124"/>
        <v>#N/A</v>
      </c>
      <c r="V705" s="124" t="e">
        <f t="shared" si="124"/>
        <v>#N/A</v>
      </c>
      <c r="W705" s="124" t="e">
        <f t="shared" si="124"/>
        <v>#N/A</v>
      </c>
      <c r="X705" s="124" t="e">
        <f t="shared" si="124"/>
        <v>#N/A</v>
      </c>
      <c r="Y705" s="124" t="e">
        <f t="shared" si="124"/>
        <v>#N/A</v>
      </c>
      <c r="Z705" s="124" t="e">
        <f t="shared" si="124"/>
        <v>#N/A</v>
      </c>
      <c r="AA705" s="124" t="e">
        <f t="shared" si="124"/>
        <v>#N/A</v>
      </c>
      <c r="AB705" s="124" t="e">
        <f t="shared" si="124"/>
        <v>#N/A</v>
      </c>
      <c r="AC705" s="124" t="e">
        <f t="shared" si="124"/>
        <v>#N/A</v>
      </c>
      <c r="AD705" s="124" t="e">
        <f t="shared" si="124"/>
        <v>#N/A</v>
      </c>
      <c r="AE705" s="124" t="e">
        <f t="shared" si="124"/>
        <v>#N/A</v>
      </c>
      <c r="AF705" s="124" t="e">
        <f t="shared" si="124"/>
        <v>#N/A</v>
      </c>
      <c r="AG705" s="124" t="e">
        <f t="shared" si="123"/>
        <v>#N/A</v>
      </c>
      <c r="AH705" s="124" t="e">
        <f t="shared" si="123"/>
        <v>#N/A</v>
      </c>
      <c r="AJ705" s="98"/>
      <c r="AK705" s="99"/>
      <c r="AL705" s="99"/>
      <c r="AM705" s="99"/>
      <c r="AN705" s="99"/>
      <c r="AO705" s="99"/>
      <c r="AP705" s="99"/>
      <c r="AQ705" s="99"/>
      <c r="AR705" s="99"/>
      <c r="AS705" s="99"/>
      <c r="AT705" s="99"/>
      <c r="AU705" s="2"/>
      <c r="AW705" s="99"/>
      <c r="AX705" s="99"/>
      <c r="AY705" s="99"/>
    </row>
    <row r="706" spans="2:51" s="3" customFormat="1" x14ac:dyDescent="0.2">
      <c r="B706" s="114" t="s">
        <v>579</v>
      </c>
      <c r="C706" s="115" t="s">
        <v>793</v>
      </c>
      <c r="D706" s="116">
        <v>8000</v>
      </c>
      <c r="E706" s="117" t="s">
        <v>136</v>
      </c>
      <c r="F706" s="118" t="s">
        <v>137</v>
      </c>
      <c r="G706" s="118" t="s">
        <v>138</v>
      </c>
      <c r="H706" s="119" t="s">
        <v>139</v>
      </c>
      <c r="I706" s="145">
        <v>12</v>
      </c>
      <c r="J706" s="120">
        <v>44105</v>
      </c>
      <c r="K706" s="120">
        <v>44154</v>
      </c>
      <c r="L706" s="119" t="s">
        <v>138</v>
      </c>
      <c r="M706" s="121">
        <f t="shared" si="114"/>
        <v>11000</v>
      </c>
      <c r="N706" s="121">
        <f t="shared" si="115"/>
        <v>8000</v>
      </c>
      <c r="O706" s="122" t="str">
        <f t="shared" si="116"/>
        <v>No Yes None 11000 8000</v>
      </c>
      <c r="P706" s="123">
        <f>IF(H706="Casement-slider",16,VLOOKUP(O706,'2. Version 5.0 Criteria'!$B$6:$D$39,3,FALSE))</f>
        <v>3</v>
      </c>
      <c r="Q706" s="124" t="e">
        <f t="shared" si="124"/>
        <v>#N/A</v>
      </c>
      <c r="R706" s="124" t="e">
        <f t="shared" si="124"/>
        <v>#N/A</v>
      </c>
      <c r="S706" s="124">
        <f t="shared" si="124"/>
        <v>12</v>
      </c>
      <c r="T706" s="124" t="e">
        <f t="shared" si="124"/>
        <v>#N/A</v>
      </c>
      <c r="U706" s="124" t="e">
        <f t="shared" si="124"/>
        <v>#N/A</v>
      </c>
      <c r="V706" s="124" t="e">
        <f t="shared" si="124"/>
        <v>#N/A</v>
      </c>
      <c r="W706" s="124" t="e">
        <f t="shared" si="124"/>
        <v>#N/A</v>
      </c>
      <c r="X706" s="124" t="e">
        <f t="shared" si="124"/>
        <v>#N/A</v>
      </c>
      <c r="Y706" s="124" t="e">
        <f t="shared" si="124"/>
        <v>#N/A</v>
      </c>
      <c r="Z706" s="124" t="e">
        <f t="shared" si="124"/>
        <v>#N/A</v>
      </c>
      <c r="AA706" s="124" t="e">
        <f t="shared" si="124"/>
        <v>#N/A</v>
      </c>
      <c r="AB706" s="124" t="e">
        <f t="shared" si="124"/>
        <v>#N/A</v>
      </c>
      <c r="AC706" s="124" t="e">
        <f t="shared" si="124"/>
        <v>#N/A</v>
      </c>
      <c r="AD706" s="124" t="e">
        <f t="shared" si="124"/>
        <v>#N/A</v>
      </c>
      <c r="AE706" s="124" t="e">
        <f t="shared" si="124"/>
        <v>#N/A</v>
      </c>
      <c r="AF706" s="124" t="e">
        <f t="shared" si="124"/>
        <v>#N/A</v>
      </c>
      <c r="AG706" s="124" t="e">
        <f t="shared" si="123"/>
        <v>#N/A</v>
      </c>
      <c r="AH706" s="124" t="e">
        <f t="shared" si="123"/>
        <v>#N/A</v>
      </c>
      <c r="AJ706" s="98"/>
      <c r="AK706" s="99"/>
      <c r="AL706" s="99"/>
      <c r="AM706" s="99"/>
      <c r="AN706" s="99"/>
      <c r="AO706" s="99"/>
      <c r="AP706" s="99"/>
      <c r="AQ706" s="99"/>
      <c r="AR706" s="99"/>
      <c r="AS706" s="99"/>
      <c r="AT706" s="99"/>
      <c r="AU706" s="2"/>
      <c r="AW706" s="99"/>
      <c r="AX706" s="99"/>
      <c r="AY706" s="99"/>
    </row>
    <row r="707" spans="2:51" s="3" customFormat="1" x14ac:dyDescent="0.2">
      <c r="B707" s="114" t="s">
        <v>579</v>
      </c>
      <c r="C707" s="115" t="s">
        <v>797</v>
      </c>
      <c r="D707" s="116">
        <v>8000</v>
      </c>
      <c r="E707" s="117" t="s">
        <v>136</v>
      </c>
      <c r="F707" s="118" t="s">
        <v>137</v>
      </c>
      <c r="G707" s="118" t="s">
        <v>138</v>
      </c>
      <c r="H707" s="119" t="s">
        <v>139</v>
      </c>
      <c r="I707" s="145">
        <v>12</v>
      </c>
      <c r="J707" s="120">
        <v>43556</v>
      </c>
      <c r="K707" s="120">
        <v>43566</v>
      </c>
      <c r="L707" s="119" t="s">
        <v>137</v>
      </c>
      <c r="M707" s="121">
        <f t="shared" si="114"/>
        <v>11000</v>
      </c>
      <c r="N707" s="121">
        <f t="shared" si="115"/>
        <v>8000</v>
      </c>
      <c r="O707" s="122" t="str">
        <f t="shared" si="116"/>
        <v>No Yes None 11000 8000</v>
      </c>
      <c r="P707" s="123">
        <f>IF(H707="Casement-slider",16,VLOOKUP(O707,'2. Version 5.0 Criteria'!$B$6:$D$39,3,FALSE))</f>
        <v>3</v>
      </c>
      <c r="Q707" s="124" t="e">
        <f t="shared" si="124"/>
        <v>#N/A</v>
      </c>
      <c r="R707" s="124" t="e">
        <f t="shared" si="124"/>
        <v>#N/A</v>
      </c>
      <c r="S707" s="124">
        <f t="shared" si="124"/>
        <v>12</v>
      </c>
      <c r="T707" s="124" t="e">
        <f t="shared" si="124"/>
        <v>#N/A</v>
      </c>
      <c r="U707" s="124" t="e">
        <f t="shared" si="124"/>
        <v>#N/A</v>
      </c>
      <c r="V707" s="124" t="e">
        <f t="shared" si="124"/>
        <v>#N/A</v>
      </c>
      <c r="W707" s="124" t="e">
        <f t="shared" si="124"/>
        <v>#N/A</v>
      </c>
      <c r="X707" s="124" t="e">
        <f t="shared" si="124"/>
        <v>#N/A</v>
      </c>
      <c r="Y707" s="124" t="e">
        <f t="shared" si="124"/>
        <v>#N/A</v>
      </c>
      <c r="Z707" s="124" t="e">
        <f t="shared" si="124"/>
        <v>#N/A</v>
      </c>
      <c r="AA707" s="124" t="e">
        <f t="shared" si="124"/>
        <v>#N/A</v>
      </c>
      <c r="AB707" s="124" t="e">
        <f t="shared" si="124"/>
        <v>#N/A</v>
      </c>
      <c r="AC707" s="124" t="e">
        <f t="shared" si="124"/>
        <v>#N/A</v>
      </c>
      <c r="AD707" s="124" t="e">
        <f t="shared" si="124"/>
        <v>#N/A</v>
      </c>
      <c r="AE707" s="124" t="e">
        <f t="shared" si="124"/>
        <v>#N/A</v>
      </c>
      <c r="AF707" s="124" t="e">
        <f t="shared" si="124"/>
        <v>#N/A</v>
      </c>
      <c r="AG707" s="124" t="e">
        <f t="shared" si="123"/>
        <v>#N/A</v>
      </c>
      <c r="AH707" s="124" t="e">
        <f t="shared" si="123"/>
        <v>#N/A</v>
      </c>
      <c r="AJ707" s="98"/>
      <c r="AK707" s="99"/>
      <c r="AL707" s="99"/>
      <c r="AM707" s="99"/>
      <c r="AN707" s="99"/>
      <c r="AO707" s="99"/>
      <c r="AP707" s="99"/>
      <c r="AQ707" s="99"/>
      <c r="AR707" s="99"/>
      <c r="AS707" s="99"/>
      <c r="AT707" s="99"/>
      <c r="AU707" s="2"/>
      <c r="AW707" s="99"/>
      <c r="AX707" s="99"/>
      <c r="AY707" s="99"/>
    </row>
    <row r="708" spans="2:51" s="3" customFormat="1" x14ac:dyDescent="0.2">
      <c r="B708" s="114" t="s">
        <v>579</v>
      </c>
      <c r="C708" s="115" t="s">
        <v>858</v>
      </c>
      <c r="D708" s="116">
        <v>8000</v>
      </c>
      <c r="E708" s="117" t="s">
        <v>136</v>
      </c>
      <c r="F708" s="118" t="s">
        <v>137</v>
      </c>
      <c r="G708" s="118" t="s">
        <v>138</v>
      </c>
      <c r="H708" s="119" t="s">
        <v>139</v>
      </c>
      <c r="I708" s="145">
        <v>12</v>
      </c>
      <c r="J708" s="120">
        <v>43983</v>
      </c>
      <c r="K708" s="120">
        <v>43987</v>
      </c>
      <c r="L708" s="119" t="s">
        <v>137</v>
      </c>
      <c r="M708" s="121">
        <f t="shared" si="114"/>
        <v>11000</v>
      </c>
      <c r="N708" s="121">
        <f t="shared" si="115"/>
        <v>8000</v>
      </c>
      <c r="O708" s="122" t="str">
        <f t="shared" si="116"/>
        <v>No Yes None 11000 8000</v>
      </c>
      <c r="P708" s="123">
        <f>IF(H708="Casement-slider",16,VLOOKUP(O708,'2. Version 5.0 Criteria'!$B$6:$D$39,3,FALSE))</f>
        <v>3</v>
      </c>
      <c r="Q708" s="124" t="e">
        <f t="shared" si="124"/>
        <v>#N/A</v>
      </c>
      <c r="R708" s="124" t="e">
        <f t="shared" si="124"/>
        <v>#N/A</v>
      </c>
      <c r="S708" s="124">
        <f t="shared" si="124"/>
        <v>12</v>
      </c>
      <c r="T708" s="124" t="e">
        <f t="shared" si="124"/>
        <v>#N/A</v>
      </c>
      <c r="U708" s="124" t="e">
        <f t="shared" si="124"/>
        <v>#N/A</v>
      </c>
      <c r="V708" s="124" t="e">
        <f t="shared" si="124"/>
        <v>#N/A</v>
      </c>
      <c r="W708" s="124" t="e">
        <f t="shared" si="124"/>
        <v>#N/A</v>
      </c>
      <c r="X708" s="124" t="e">
        <f t="shared" si="124"/>
        <v>#N/A</v>
      </c>
      <c r="Y708" s="124" t="e">
        <f t="shared" si="124"/>
        <v>#N/A</v>
      </c>
      <c r="Z708" s="124" t="e">
        <f t="shared" si="124"/>
        <v>#N/A</v>
      </c>
      <c r="AA708" s="124" t="e">
        <f t="shared" si="124"/>
        <v>#N/A</v>
      </c>
      <c r="AB708" s="124" t="e">
        <f t="shared" si="124"/>
        <v>#N/A</v>
      </c>
      <c r="AC708" s="124" t="e">
        <f t="shared" si="124"/>
        <v>#N/A</v>
      </c>
      <c r="AD708" s="124" t="e">
        <f t="shared" si="124"/>
        <v>#N/A</v>
      </c>
      <c r="AE708" s="124" t="e">
        <f t="shared" si="124"/>
        <v>#N/A</v>
      </c>
      <c r="AF708" s="124" t="e">
        <f t="shared" si="124"/>
        <v>#N/A</v>
      </c>
      <c r="AG708" s="124" t="e">
        <f t="shared" si="123"/>
        <v>#N/A</v>
      </c>
      <c r="AH708" s="124" t="e">
        <f t="shared" si="123"/>
        <v>#N/A</v>
      </c>
      <c r="AJ708" s="98"/>
      <c r="AK708" s="99"/>
      <c r="AL708" s="99"/>
      <c r="AM708" s="99"/>
      <c r="AN708" s="99"/>
      <c r="AO708" s="99"/>
      <c r="AP708" s="99"/>
      <c r="AQ708" s="99"/>
      <c r="AR708" s="99"/>
      <c r="AS708" s="99"/>
      <c r="AT708" s="99"/>
      <c r="AU708" s="2"/>
      <c r="AW708" s="99"/>
      <c r="AX708" s="99"/>
      <c r="AY708" s="99"/>
    </row>
    <row r="709" spans="2:51" s="3" customFormat="1" x14ac:dyDescent="0.2">
      <c r="B709" s="114" t="s">
        <v>579</v>
      </c>
      <c r="C709" s="115" t="s">
        <v>798</v>
      </c>
      <c r="D709" s="116">
        <v>8000</v>
      </c>
      <c r="E709" s="117" t="s">
        <v>136</v>
      </c>
      <c r="F709" s="118" t="s">
        <v>137</v>
      </c>
      <c r="G709" s="118" t="s">
        <v>138</v>
      </c>
      <c r="H709" s="119" t="s">
        <v>139</v>
      </c>
      <c r="I709" s="145">
        <v>12</v>
      </c>
      <c r="J709" s="120">
        <v>44105</v>
      </c>
      <c r="K709" s="120">
        <v>44154</v>
      </c>
      <c r="L709" s="119" t="s">
        <v>137</v>
      </c>
      <c r="M709" s="121">
        <f t="shared" ref="M709:M772" si="125">IF(IF(D709&lt;6000,6000,IF(D709&lt;8000,8000,IF(D709&lt;11000,11000,IF(D709&lt;14000,14000,IF(D709&lt;20000,20000,IF(D709&lt;28000,28000))))))&lt;&gt;FALSE(),
IF(D709&lt;6000,6000,IF(D709&lt;8000,8000,IF(D709&lt;11000,11000,IF(D709&lt;14000,14000,IF(D709&lt;20000,20000,IF(D709&lt;28000,28000)))))),
"")</f>
        <v>11000</v>
      </c>
      <c r="N709" s="121">
        <f t="shared" ref="N709:N772" si="126">IF(IF(D709&gt;=28000,28000,IF(D709&gt;=20000,20000,IF(D709&gt;=14000,14000,IF(D709&gt;=11000,11000,IF(D709&gt;=8000,8000,IF(D709&gt;=6000,6000))))))&lt;&gt;FALSE(),
IF(D709&gt;=28000,28000,IF(D709&gt;=20000,20000,IF(D709&gt;=14000,14000,IF(D709&gt;=11000,11000,IF(D709&gt;=8000,8000,IF(D709&gt;=6000,6000)))))),"")</f>
        <v>8000</v>
      </c>
      <c r="O709" s="122" t="str">
        <f t="shared" ref="O709:O772" si="127">CONCATENATE(F709," ",G709," ",H709," ",M709," ",N709)</f>
        <v>No Yes None 11000 8000</v>
      </c>
      <c r="P709" s="123">
        <f>IF(H709="Casement-slider",16,VLOOKUP(O709,'2. Version 5.0 Criteria'!$B$6:$D$39,3,FALSE))</f>
        <v>3</v>
      </c>
      <c r="Q709" s="124" t="e">
        <f t="shared" si="124"/>
        <v>#N/A</v>
      </c>
      <c r="R709" s="124" t="e">
        <f t="shared" si="124"/>
        <v>#N/A</v>
      </c>
      <c r="S709" s="124">
        <f t="shared" si="124"/>
        <v>12</v>
      </c>
      <c r="T709" s="124" t="e">
        <f t="shared" si="124"/>
        <v>#N/A</v>
      </c>
      <c r="U709" s="124" t="e">
        <f t="shared" si="124"/>
        <v>#N/A</v>
      </c>
      <c r="V709" s="124" t="e">
        <f t="shared" si="124"/>
        <v>#N/A</v>
      </c>
      <c r="W709" s="124" t="e">
        <f t="shared" si="124"/>
        <v>#N/A</v>
      </c>
      <c r="X709" s="124" t="e">
        <f t="shared" si="124"/>
        <v>#N/A</v>
      </c>
      <c r="Y709" s="124" t="e">
        <f t="shared" si="124"/>
        <v>#N/A</v>
      </c>
      <c r="Z709" s="124" t="e">
        <f t="shared" si="124"/>
        <v>#N/A</v>
      </c>
      <c r="AA709" s="124" t="e">
        <f t="shared" si="124"/>
        <v>#N/A</v>
      </c>
      <c r="AB709" s="124" t="e">
        <f t="shared" si="124"/>
        <v>#N/A</v>
      </c>
      <c r="AC709" s="124" t="e">
        <f t="shared" si="124"/>
        <v>#N/A</v>
      </c>
      <c r="AD709" s="124" t="e">
        <f t="shared" si="124"/>
        <v>#N/A</v>
      </c>
      <c r="AE709" s="124" t="e">
        <f t="shared" si="124"/>
        <v>#N/A</v>
      </c>
      <c r="AF709" s="124" t="e">
        <f t="shared" si="124"/>
        <v>#N/A</v>
      </c>
      <c r="AG709" s="124" t="e">
        <f t="shared" si="123"/>
        <v>#N/A</v>
      </c>
      <c r="AH709" s="124" t="e">
        <f t="shared" si="123"/>
        <v>#N/A</v>
      </c>
      <c r="AJ709" s="98"/>
      <c r="AK709" s="99"/>
      <c r="AL709" s="99"/>
      <c r="AM709" s="99"/>
      <c r="AN709" s="99"/>
      <c r="AO709" s="99"/>
      <c r="AP709" s="99"/>
      <c r="AQ709" s="99"/>
      <c r="AR709" s="99"/>
      <c r="AS709" s="99"/>
      <c r="AT709" s="99"/>
      <c r="AU709" s="2"/>
      <c r="AW709" s="99"/>
      <c r="AX709" s="99"/>
      <c r="AY709" s="99"/>
    </row>
    <row r="710" spans="2:51" s="3" customFormat="1" x14ac:dyDescent="0.2">
      <c r="B710" s="114" t="s">
        <v>343</v>
      </c>
      <c r="C710" s="115" t="s">
        <v>859</v>
      </c>
      <c r="D710" s="116">
        <v>8000</v>
      </c>
      <c r="E710" s="117" t="s">
        <v>136</v>
      </c>
      <c r="F710" s="118" t="s">
        <v>137</v>
      </c>
      <c r="G710" s="118" t="s">
        <v>138</v>
      </c>
      <c r="H710" s="119" t="s">
        <v>139</v>
      </c>
      <c r="I710" s="145">
        <v>12</v>
      </c>
      <c r="J710" s="120">
        <v>43784</v>
      </c>
      <c r="K710" s="120">
        <v>43776</v>
      </c>
      <c r="L710" s="119" t="s">
        <v>138</v>
      </c>
      <c r="M710" s="121">
        <f t="shared" si="125"/>
        <v>11000</v>
      </c>
      <c r="N710" s="121">
        <f t="shared" si="126"/>
        <v>8000</v>
      </c>
      <c r="O710" s="122" t="str">
        <f t="shared" si="127"/>
        <v>No Yes None 11000 8000</v>
      </c>
      <c r="P710" s="123">
        <f>IF(H710="Casement-slider",16,VLOOKUP(O710,'2. Version 5.0 Criteria'!$B$6:$D$39,3,FALSE))</f>
        <v>3</v>
      </c>
      <c r="Q710" s="124" t="e">
        <f t="shared" si="124"/>
        <v>#N/A</v>
      </c>
      <c r="R710" s="124" t="e">
        <f t="shared" si="124"/>
        <v>#N/A</v>
      </c>
      <c r="S710" s="124">
        <f t="shared" si="124"/>
        <v>12</v>
      </c>
      <c r="T710" s="124" t="e">
        <f t="shared" si="124"/>
        <v>#N/A</v>
      </c>
      <c r="U710" s="124" t="e">
        <f t="shared" si="124"/>
        <v>#N/A</v>
      </c>
      <c r="V710" s="124" t="e">
        <f t="shared" si="124"/>
        <v>#N/A</v>
      </c>
      <c r="W710" s="124" t="e">
        <f t="shared" si="124"/>
        <v>#N/A</v>
      </c>
      <c r="X710" s="124" t="e">
        <f t="shared" si="124"/>
        <v>#N/A</v>
      </c>
      <c r="Y710" s="124" t="e">
        <f t="shared" si="124"/>
        <v>#N/A</v>
      </c>
      <c r="Z710" s="124" t="e">
        <f t="shared" si="124"/>
        <v>#N/A</v>
      </c>
      <c r="AA710" s="124" t="e">
        <f t="shared" si="124"/>
        <v>#N/A</v>
      </c>
      <c r="AB710" s="124" t="e">
        <f t="shared" si="124"/>
        <v>#N/A</v>
      </c>
      <c r="AC710" s="124" t="e">
        <f t="shared" si="124"/>
        <v>#N/A</v>
      </c>
      <c r="AD710" s="124" t="e">
        <f t="shared" si="124"/>
        <v>#N/A</v>
      </c>
      <c r="AE710" s="124" t="e">
        <f t="shared" si="124"/>
        <v>#N/A</v>
      </c>
      <c r="AF710" s="124" t="e">
        <f t="shared" si="124"/>
        <v>#N/A</v>
      </c>
      <c r="AG710" s="124" t="e">
        <f t="shared" si="123"/>
        <v>#N/A</v>
      </c>
      <c r="AH710" s="124" t="e">
        <f t="shared" si="123"/>
        <v>#N/A</v>
      </c>
      <c r="AJ710" s="98"/>
      <c r="AK710" s="99"/>
      <c r="AL710" s="99"/>
      <c r="AM710" s="99"/>
      <c r="AN710" s="99"/>
      <c r="AO710" s="99"/>
      <c r="AP710" s="99"/>
      <c r="AQ710" s="99"/>
      <c r="AR710" s="99"/>
      <c r="AS710" s="99"/>
      <c r="AT710" s="99"/>
      <c r="AU710" s="2"/>
      <c r="AW710" s="99"/>
      <c r="AX710" s="99"/>
      <c r="AY710" s="99"/>
    </row>
    <row r="711" spans="2:51" s="3" customFormat="1" x14ac:dyDescent="0.2">
      <c r="B711" s="114" t="s">
        <v>197</v>
      </c>
      <c r="C711" s="115" t="s">
        <v>847</v>
      </c>
      <c r="D711" s="116">
        <v>8000</v>
      </c>
      <c r="E711" s="117" t="s">
        <v>136</v>
      </c>
      <c r="F711" s="118" t="s">
        <v>137</v>
      </c>
      <c r="G711" s="118" t="s">
        <v>138</v>
      </c>
      <c r="H711" s="119" t="s">
        <v>139</v>
      </c>
      <c r="I711" s="145">
        <v>12</v>
      </c>
      <c r="J711" s="120">
        <v>42430</v>
      </c>
      <c r="K711" s="120">
        <v>42436</v>
      </c>
      <c r="L711" s="119" t="s">
        <v>138</v>
      </c>
      <c r="M711" s="121">
        <f t="shared" si="125"/>
        <v>11000</v>
      </c>
      <c r="N711" s="121">
        <f t="shared" si="126"/>
        <v>8000</v>
      </c>
      <c r="O711" s="122" t="str">
        <f t="shared" si="127"/>
        <v>No Yes None 11000 8000</v>
      </c>
      <c r="P711" s="123">
        <f>IF(H711="Casement-slider",16,VLOOKUP(O711,'2. Version 5.0 Criteria'!$B$6:$D$39,3,FALSE))</f>
        <v>3</v>
      </c>
      <c r="Q711" s="124" t="e">
        <f t="shared" si="124"/>
        <v>#N/A</v>
      </c>
      <c r="R711" s="124" t="e">
        <f t="shared" si="124"/>
        <v>#N/A</v>
      </c>
      <c r="S711" s="124">
        <f t="shared" si="124"/>
        <v>12</v>
      </c>
      <c r="T711" s="124" t="e">
        <f t="shared" si="124"/>
        <v>#N/A</v>
      </c>
      <c r="U711" s="124" t="e">
        <f t="shared" si="124"/>
        <v>#N/A</v>
      </c>
      <c r="V711" s="124" t="e">
        <f t="shared" si="124"/>
        <v>#N/A</v>
      </c>
      <c r="W711" s="124" t="e">
        <f t="shared" si="124"/>
        <v>#N/A</v>
      </c>
      <c r="X711" s="124" t="e">
        <f t="shared" si="124"/>
        <v>#N/A</v>
      </c>
      <c r="Y711" s="124" t="e">
        <f t="shared" si="124"/>
        <v>#N/A</v>
      </c>
      <c r="Z711" s="124" t="e">
        <f t="shared" si="124"/>
        <v>#N/A</v>
      </c>
      <c r="AA711" s="124" t="e">
        <f t="shared" si="124"/>
        <v>#N/A</v>
      </c>
      <c r="AB711" s="124" t="e">
        <f t="shared" si="124"/>
        <v>#N/A</v>
      </c>
      <c r="AC711" s="124" t="e">
        <f t="shared" si="124"/>
        <v>#N/A</v>
      </c>
      <c r="AD711" s="124" t="e">
        <f t="shared" si="124"/>
        <v>#N/A</v>
      </c>
      <c r="AE711" s="124" t="e">
        <f t="shared" si="124"/>
        <v>#N/A</v>
      </c>
      <c r="AF711" s="124" t="e">
        <f t="shared" si="124"/>
        <v>#N/A</v>
      </c>
      <c r="AG711" s="124" t="e">
        <f t="shared" si="123"/>
        <v>#N/A</v>
      </c>
      <c r="AH711" s="124" t="e">
        <f t="shared" si="123"/>
        <v>#N/A</v>
      </c>
      <c r="AJ711" s="98"/>
      <c r="AK711" s="99"/>
      <c r="AL711" s="99"/>
      <c r="AM711" s="99"/>
      <c r="AN711" s="99"/>
      <c r="AO711" s="99"/>
      <c r="AP711" s="99"/>
      <c r="AQ711" s="99"/>
      <c r="AR711" s="99"/>
      <c r="AS711" s="99"/>
      <c r="AT711" s="99"/>
      <c r="AU711" s="2"/>
      <c r="AW711" s="99"/>
      <c r="AX711" s="99"/>
      <c r="AY711" s="99"/>
    </row>
    <row r="712" spans="2:51" s="3" customFormat="1" x14ac:dyDescent="0.2">
      <c r="B712" s="114" t="s">
        <v>345</v>
      </c>
      <c r="C712" s="115" t="s">
        <v>860</v>
      </c>
      <c r="D712" s="116">
        <v>8000</v>
      </c>
      <c r="E712" s="117" t="s">
        <v>136</v>
      </c>
      <c r="F712" s="118" t="s">
        <v>137</v>
      </c>
      <c r="G712" s="118" t="s">
        <v>138</v>
      </c>
      <c r="H712" s="119" t="s">
        <v>139</v>
      </c>
      <c r="I712" s="145">
        <v>12</v>
      </c>
      <c r="J712" s="120">
        <v>42722</v>
      </c>
      <c r="K712" s="120">
        <v>42720</v>
      </c>
      <c r="L712" s="119" t="s">
        <v>138</v>
      </c>
      <c r="M712" s="121">
        <f t="shared" si="125"/>
        <v>11000</v>
      </c>
      <c r="N712" s="121">
        <f t="shared" si="126"/>
        <v>8000</v>
      </c>
      <c r="O712" s="122" t="str">
        <f t="shared" si="127"/>
        <v>No Yes None 11000 8000</v>
      </c>
      <c r="P712" s="123">
        <f>IF(H712="Casement-slider",16,VLOOKUP(O712,'2. Version 5.0 Criteria'!$B$6:$D$39,3,FALSE))</f>
        <v>3</v>
      </c>
      <c r="Q712" s="124" t="e">
        <f t="shared" si="124"/>
        <v>#N/A</v>
      </c>
      <c r="R712" s="124" t="e">
        <f t="shared" si="124"/>
        <v>#N/A</v>
      </c>
      <c r="S712" s="124">
        <f t="shared" si="124"/>
        <v>12</v>
      </c>
      <c r="T712" s="124" t="e">
        <f t="shared" si="124"/>
        <v>#N/A</v>
      </c>
      <c r="U712" s="124" t="e">
        <f t="shared" si="124"/>
        <v>#N/A</v>
      </c>
      <c r="V712" s="124" t="e">
        <f t="shared" si="124"/>
        <v>#N/A</v>
      </c>
      <c r="W712" s="124" t="e">
        <f t="shared" si="124"/>
        <v>#N/A</v>
      </c>
      <c r="X712" s="124" t="e">
        <f t="shared" si="124"/>
        <v>#N/A</v>
      </c>
      <c r="Y712" s="124" t="e">
        <f t="shared" si="124"/>
        <v>#N/A</v>
      </c>
      <c r="Z712" s="124" t="e">
        <f t="shared" si="124"/>
        <v>#N/A</v>
      </c>
      <c r="AA712" s="124" t="e">
        <f t="shared" si="124"/>
        <v>#N/A</v>
      </c>
      <c r="AB712" s="124" t="e">
        <f t="shared" si="124"/>
        <v>#N/A</v>
      </c>
      <c r="AC712" s="124" t="e">
        <f t="shared" si="124"/>
        <v>#N/A</v>
      </c>
      <c r="AD712" s="124" t="e">
        <f t="shared" si="124"/>
        <v>#N/A</v>
      </c>
      <c r="AE712" s="124" t="e">
        <f t="shared" si="124"/>
        <v>#N/A</v>
      </c>
      <c r="AF712" s="124" t="e">
        <f t="shared" si="124"/>
        <v>#N/A</v>
      </c>
      <c r="AG712" s="124" t="e">
        <f t="shared" si="123"/>
        <v>#N/A</v>
      </c>
      <c r="AH712" s="124" t="e">
        <f t="shared" si="123"/>
        <v>#N/A</v>
      </c>
      <c r="AJ712" s="98"/>
      <c r="AK712" s="99"/>
      <c r="AL712" s="99"/>
      <c r="AM712" s="99"/>
      <c r="AN712" s="99"/>
      <c r="AO712" s="99"/>
      <c r="AP712" s="99"/>
      <c r="AQ712" s="99"/>
      <c r="AR712" s="99"/>
      <c r="AS712" s="99"/>
      <c r="AT712" s="99"/>
      <c r="AU712" s="2"/>
      <c r="AW712" s="99"/>
      <c r="AX712" s="99"/>
      <c r="AY712" s="99"/>
    </row>
    <row r="713" spans="2:51" s="3" customFormat="1" x14ac:dyDescent="0.2">
      <c r="B713" s="114" t="s">
        <v>345</v>
      </c>
      <c r="C713" s="115" t="s">
        <v>861</v>
      </c>
      <c r="D713" s="116">
        <v>8000</v>
      </c>
      <c r="E713" s="117" t="s">
        <v>136</v>
      </c>
      <c r="F713" s="118" t="s">
        <v>137</v>
      </c>
      <c r="G713" s="118" t="s">
        <v>138</v>
      </c>
      <c r="H713" s="119" t="s">
        <v>139</v>
      </c>
      <c r="I713" s="145">
        <v>12</v>
      </c>
      <c r="J713" s="120">
        <v>44132</v>
      </c>
      <c r="K713" s="120">
        <v>44133</v>
      </c>
      <c r="L713" s="119" t="s">
        <v>137</v>
      </c>
      <c r="M713" s="121">
        <f t="shared" si="125"/>
        <v>11000</v>
      </c>
      <c r="N713" s="121">
        <f t="shared" si="126"/>
        <v>8000</v>
      </c>
      <c r="O713" s="122" t="str">
        <f t="shared" si="127"/>
        <v>No Yes None 11000 8000</v>
      </c>
      <c r="P713" s="123">
        <f>IF(H713="Casement-slider",16,VLOOKUP(O713,'2. Version 5.0 Criteria'!$B$6:$D$39,3,FALSE))</f>
        <v>3</v>
      </c>
      <c r="Q713" s="124" t="e">
        <f t="shared" si="124"/>
        <v>#N/A</v>
      </c>
      <c r="R713" s="124" t="e">
        <f t="shared" si="124"/>
        <v>#N/A</v>
      </c>
      <c r="S713" s="124">
        <f t="shared" si="124"/>
        <v>12</v>
      </c>
      <c r="T713" s="124" t="e">
        <f t="shared" si="124"/>
        <v>#N/A</v>
      </c>
      <c r="U713" s="124" t="e">
        <f t="shared" si="124"/>
        <v>#N/A</v>
      </c>
      <c r="V713" s="124" t="e">
        <f t="shared" si="124"/>
        <v>#N/A</v>
      </c>
      <c r="W713" s="124" t="e">
        <f t="shared" si="124"/>
        <v>#N/A</v>
      </c>
      <c r="X713" s="124" t="e">
        <f t="shared" si="124"/>
        <v>#N/A</v>
      </c>
      <c r="Y713" s="124" t="e">
        <f t="shared" si="124"/>
        <v>#N/A</v>
      </c>
      <c r="Z713" s="124" t="e">
        <f t="shared" si="124"/>
        <v>#N/A</v>
      </c>
      <c r="AA713" s="124" t="e">
        <f t="shared" si="124"/>
        <v>#N/A</v>
      </c>
      <c r="AB713" s="124" t="e">
        <f t="shared" si="124"/>
        <v>#N/A</v>
      </c>
      <c r="AC713" s="124" t="e">
        <f t="shared" si="124"/>
        <v>#N/A</v>
      </c>
      <c r="AD713" s="124" t="e">
        <f t="shared" si="124"/>
        <v>#N/A</v>
      </c>
      <c r="AE713" s="124" t="e">
        <f t="shared" si="124"/>
        <v>#N/A</v>
      </c>
      <c r="AF713" s="124" t="e">
        <f t="shared" si="124"/>
        <v>#N/A</v>
      </c>
      <c r="AG713" s="124" t="e">
        <f t="shared" si="123"/>
        <v>#N/A</v>
      </c>
      <c r="AH713" s="124" t="e">
        <f t="shared" si="123"/>
        <v>#N/A</v>
      </c>
      <c r="AJ713" s="98"/>
      <c r="AK713" s="99"/>
      <c r="AL713" s="99"/>
      <c r="AM713" s="99"/>
      <c r="AN713" s="99"/>
      <c r="AO713" s="99"/>
      <c r="AP713" s="99"/>
      <c r="AQ713" s="99"/>
      <c r="AR713" s="99"/>
      <c r="AS713" s="99"/>
      <c r="AT713" s="99"/>
      <c r="AU713" s="2"/>
      <c r="AW713" s="99"/>
      <c r="AX713" s="99"/>
      <c r="AY713" s="99"/>
    </row>
    <row r="714" spans="2:51" s="3" customFormat="1" x14ac:dyDescent="0.2">
      <c r="B714" s="114" t="s">
        <v>347</v>
      </c>
      <c r="C714" s="115" t="s">
        <v>862</v>
      </c>
      <c r="D714" s="116">
        <v>8000</v>
      </c>
      <c r="E714" s="117" t="s">
        <v>136</v>
      </c>
      <c r="F714" s="118" t="s">
        <v>137</v>
      </c>
      <c r="G714" s="118" t="s">
        <v>138</v>
      </c>
      <c r="H714" s="119" t="s">
        <v>139</v>
      </c>
      <c r="I714" s="145">
        <v>12</v>
      </c>
      <c r="J714" s="120">
        <v>44160</v>
      </c>
      <c r="K714" s="120">
        <v>44162</v>
      </c>
      <c r="L714" s="119" t="s">
        <v>138</v>
      </c>
      <c r="M714" s="121">
        <f t="shared" si="125"/>
        <v>11000</v>
      </c>
      <c r="N714" s="121">
        <f t="shared" si="126"/>
        <v>8000</v>
      </c>
      <c r="O714" s="122" t="str">
        <f t="shared" si="127"/>
        <v>No Yes None 11000 8000</v>
      </c>
      <c r="P714" s="123">
        <f>IF(H714="Casement-slider",16,VLOOKUP(O714,'2. Version 5.0 Criteria'!$B$6:$D$39,3,FALSE))</f>
        <v>3</v>
      </c>
      <c r="Q714" s="124" t="e">
        <f t="shared" si="124"/>
        <v>#N/A</v>
      </c>
      <c r="R714" s="124" t="e">
        <f t="shared" si="124"/>
        <v>#N/A</v>
      </c>
      <c r="S714" s="124">
        <f t="shared" si="124"/>
        <v>12</v>
      </c>
      <c r="T714" s="124" t="e">
        <f t="shared" si="124"/>
        <v>#N/A</v>
      </c>
      <c r="U714" s="124" t="e">
        <f t="shared" si="124"/>
        <v>#N/A</v>
      </c>
      <c r="V714" s="124" t="e">
        <f t="shared" si="124"/>
        <v>#N/A</v>
      </c>
      <c r="W714" s="124" t="e">
        <f t="shared" si="124"/>
        <v>#N/A</v>
      </c>
      <c r="X714" s="124" t="e">
        <f t="shared" si="124"/>
        <v>#N/A</v>
      </c>
      <c r="Y714" s="124" t="e">
        <f t="shared" si="124"/>
        <v>#N/A</v>
      </c>
      <c r="Z714" s="124" t="e">
        <f t="shared" si="124"/>
        <v>#N/A</v>
      </c>
      <c r="AA714" s="124" t="e">
        <f t="shared" si="124"/>
        <v>#N/A</v>
      </c>
      <c r="AB714" s="124" t="e">
        <f t="shared" si="124"/>
        <v>#N/A</v>
      </c>
      <c r="AC714" s="124" t="e">
        <f t="shared" si="124"/>
        <v>#N/A</v>
      </c>
      <c r="AD714" s="124" t="e">
        <f t="shared" si="124"/>
        <v>#N/A</v>
      </c>
      <c r="AE714" s="124" t="e">
        <f t="shared" si="124"/>
        <v>#N/A</v>
      </c>
      <c r="AF714" s="124" t="e">
        <f t="shared" si="124"/>
        <v>#N/A</v>
      </c>
      <c r="AG714" s="124" t="e">
        <f t="shared" si="123"/>
        <v>#N/A</v>
      </c>
      <c r="AH714" s="124" t="e">
        <f t="shared" si="123"/>
        <v>#N/A</v>
      </c>
      <c r="AJ714" s="98"/>
      <c r="AK714" s="99"/>
      <c r="AL714" s="99"/>
      <c r="AM714" s="99"/>
      <c r="AN714" s="99"/>
      <c r="AO714" s="99"/>
      <c r="AP714" s="99"/>
      <c r="AQ714" s="99"/>
      <c r="AR714" s="99"/>
      <c r="AS714" s="99"/>
      <c r="AT714" s="99"/>
      <c r="AU714" s="2"/>
      <c r="AW714" s="99"/>
      <c r="AX714" s="99"/>
      <c r="AY714" s="99"/>
    </row>
    <row r="715" spans="2:51" s="3" customFormat="1" x14ac:dyDescent="0.2">
      <c r="B715" s="114" t="s">
        <v>178</v>
      </c>
      <c r="C715" s="115" t="s">
        <v>863</v>
      </c>
      <c r="D715" s="116">
        <v>8050</v>
      </c>
      <c r="E715" s="117" t="s">
        <v>136</v>
      </c>
      <c r="F715" s="118" t="s">
        <v>137</v>
      </c>
      <c r="G715" s="118" t="s">
        <v>138</v>
      </c>
      <c r="H715" s="119" t="s">
        <v>139</v>
      </c>
      <c r="I715" s="145">
        <v>12</v>
      </c>
      <c r="J715" s="120">
        <v>43048</v>
      </c>
      <c r="K715" s="120">
        <v>43059</v>
      </c>
      <c r="L715" s="119" t="s">
        <v>138</v>
      </c>
      <c r="M715" s="121">
        <f t="shared" si="125"/>
        <v>11000</v>
      </c>
      <c r="N715" s="121">
        <f t="shared" si="126"/>
        <v>8000</v>
      </c>
      <c r="O715" s="122" t="str">
        <f t="shared" si="127"/>
        <v>No Yes None 11000 8000</v>
      </c>
      <c r="P715" s="123">
        <f>IF(H715="Casement-slider",16,VLOOKUP(O715,'2. Version 5.0 Criteria'!$B$6:$D$39,3,FALSE))</f>
        <v>3</v>
      </c>
      <c r="Q715" s="124" t="e">
        <f t="shared" si="124"/>
        <v>#N/A</v>
      </c>
      <c r="R715" s="124" t="e">
        <f t="shared" si="124"/>
        <v>#N/A</v>
      </c>
      <c r="S715" s="124">
        <f t="shared" si="124"/>
        <v>12</v>
      </c>
      <c r="T715" s="124" t="e">
        <f t="shared" si="124"/>
        <v>#N/A</v>
      </c>
      <c r="U715" s="124" t="e">
        <f t="shared" si="124"/>
        <v>#N/A</v>
      </c>
      <c r="V715" s="124" t="e">
        <f t="shared" si="124"/>
        <v>#N/A</v>
      </c>
      <c r="W715" s="124" t="e">
        <f t="shared" si="124"/>
        <v>#N/A</v>
      </c>
      <c r="X715" s="124" t="e">
        <f t="shared" si="124"/>
        <v>#N/A</v>
      </c>
      <c r="Y715" s="124" t="e">
        <f t="shared" si="124"/>
        <v>#N/A</v>
      </c>
      <c r="Z715" s="124" t="e">
        <f t="shared" si="124"/>
        <v>#N/A</v>
      </c>
      <c r="AA715" s="124" t="e">
        <f t="shared" si="124"/>
        <v>#N/A</v>
      </c>
      <c r="AB715" s="124" t="e">
        <f t="shared" si="124"/>
        <v>#N/A</v>
      </c>
      <c r="AC715" s="124" t="e">
        <f t="shared" si="124"/>
        <v>#N/A</v>
      </c>
      <c r="AD715" s="124" t="e">
        <f t="shared" si="124"/>
        <v>#N/A</v>
      </c>
      <c r="AE715" s="124" t="e">
        <f t="shared" si="124"/>
        <v>#N/A</v>
      </c>
      <c r="AF715" s="124" t="e">
        <f t="shared" si="124"/>
        <v>#N/A</v>
      </c>
      <c r="AG715" s="124" t="e">
        <f t="shared" si="123"/>
        <v>#N/A</v>
      </c>
      <c r="AH715" s="124" t="e">
        <f t="shared" si="123"/>
        <v>#N/A</v>
      </c>
      <c r="AJ715" s="98"/>
      <c r="AK715" s="99"/>
      <c r="AL715" s="99"/>
      <c r="AM715" s="99"/>
      <c r="AN715" s="99"/>
      <c r="AO715" s="99"/>
      <c r="AP715" s="99"/>
      <c r="AQ715" s="99"/>
      <c r="AR715" s="99"/>
      <c r="AS715" s="99"/>
      <c r="AT715" s="99"/>
      <c r="AU715" s="2"/>
      <c r="AW715" s="99"/>
      <c r="AX715" s="99"/>
      <c r="AY715" s="99"/>
    </row>
    <row r="716" spans="2:51" s="3" customFormat="1" x14ac:dyDescent="0.2">
      <c r="B716" s="114" t="s">
        <v>224</v>
      </c>
      <c r="C716" s="115" t="s">
        <v>864</v>
      </c>
      <c r="D716" s="116">
        <v>8100</v>
      </c>
      <c r="E716" s="117" t="s">
        <v>136</v>
      </c>
      <c r="F716" s="118" t="s">
        <v>137</v>
      </c>
      <c r="G716" s="118" t="s">
        <v>138</v>
      </c>
      <c r="H716" s="119" t="s">
        <v>139</v>
      </c>
      <c r="I716" s="145">
        <v>12</v>
      </c>
      <c r="J716" s="120">
        <v>44537</v>
      </c>
      <c r="K716" s="120">
        <v>44546</v>
      </c>
      <c r="L716" s="119" t="s">
        <v>138</v>
      </c>
      <c r="M716" s="121">
        <f t="shared" si="125"/>
        <v>11000</v>
      </c>
      <c r="N716" s="121">
        <f t="shared" si="126"/>
        <v>8000</v>
      </c>
      <c r="O716" s="122" t="str">
        <f t="shared" si="127"/>
        <v>No Yes None 11000 8000</v>
      </c>
      <c r="P716" s="123">
        <f>IF(H716="Casement-slider",16,VLOOKUP(O716,'2. Version 5.0 Criteria'!$B$6:$D$39,3,FALSE))</f>
        <v>3</v>
      </c>
      <c r="Q716" s="124" t="e">
        <f t="shared" si="124"/>
        <v>#N/A</v>
      </c>
      <c r="R716" s="124" t="e">
        <f t="shared" si="124"/>
        <v>#N/A</v>
      </c>
      <c r="S716" s="124">
        <f t="shared" si="124"/>
        <v>12</v>
      </c>
      <c r="T716" s="124" t="e">
        <f t="shared" si="124"/>
        <v>#N/A</v>
      </c>
      <c r="U716" s="124" t="e">
        <f t="shared" si="124"/>
        <v>#N/A</v>
      </c>
      <c r="V716" s="124" t="e">
        <f t="shared" si="124"/>
        <v>#N/A</v>
      </c>
      <c r="W716" s="124" t="e">
        <f t="shared" si="124"/>
        <v>#N/A</v>
      </c>
      <c r="X716" s="124" t="e">
        <f t="shared" si="124"/>
        <v>#N/A</v>
      </c>
      <c r="Y716" s="124" t="e">
        <f t="shared" si="124"/>
        <v>#N/A</v>
      </c>
      <c r="Z716" s="124" t="e">
        <f t="shared" si="124"/>
        <v>#N/A</v>
      </c>
      <c r="AA716" s="124" t="e">
        <f t="shared" si="124"/>
        <v>#N/A</v>
      </c>
      <c r="AB716" s="124" t="e">
        <f t="shared" si="124"/>
        <v>#N/A</v>
      </c>
      <c r="AC716" s="124" t="e">
        <f t="shared" si="124"/>
        <v>#N/A</v>
      </c>
      <c r="AD716" s="124" t="e">
        <f t="shared" si="124"/>
        <v>#N/A</v>
      </c>
      <c r="AE716" s="124" t="e">
        <f t="shared" si="124"/>
        <v>#N/A</v>
      </c>
      <c r="AF716" s="124" t="e">
        <f t="shared" si="124"/>
        <v>#N/A</v>
      </c>
      <c r="AG716" s="124" t="e">
        <f t="shared" si="123"/>
        <v>#N/A</v>
      </c>
      <c r="AH716" s="124" t="e">
        <f t="shared" si="123"/>
        <v>#N/A</v>
      </c>
      <c r="AJ716" s="98"/>
      <c r="AK716" s="99"/>
      <c r="AL716" s="99"/>
      <c r="AM716" s="99"/>
      <c r="AN716" s="99"/>
      <c r="AO716" s="99"/>
      <c r="AP716" s="99"/>
      <c r="AQ716" s="99"/>
      <c r="AR716" s="99"/>
      <c r="AS716" s="99"/>
      <c r="AT716" s="99"/>
      <c r="AU716" s="2"/>
      <c r="AW716" s="99"/>
      <c r="AX716" s="99"/>
      <c r="AY716" s="99"/>
    </row>
    <row r="717" spans="2:51" s="3" customFormat="1" x14ac:dyDescent="0.2">
      <c r="B717" s="114" t="s">
        <v>168</v>
      </c>
      <c r="C717" s="115" t="s">
        <v>865</v>
      </c>
      <c r="D717" s="116">
        <v>8100</v>
      </c>
      <c r="E717" s="117" t="s">
        <v>136</v>
      </c>
      <c r="F717" s="118" t="s">
        <v>137</v>
      </c>
      <c r="G717" s="118" t="s">
        <v>138</v>
      </c>
      <c r="H717" s="119" t="s">
        <v>139</v>
      </c>
      <c r="I717" s="145">
        <v>12</v>
      </c>
      <c r="J717" s="120">
        <v>44602</v>
      </c>
      <c r="K717" s="120">
        <v>44606</v>
      </c>
      <c r="L717" s="119" t="s">
        <v>138</v>
      </c>
      <c r="M717" s="121">
        <f t="shared" si="125"/>
        <v>11000</v>
      </c>
      <c r="N717" s="121">
        <f t="shared" si="126"/>
        <v>8000</v>
      </c>
      <c r="O717" s="122" t="str">
        <f t="shared" si="127"/>
        <v>No Yes None 11000 8000</v>
      </c>
      <c r="P717" s="123">
        <f>IF(H717="Casement-slider",16,VLOOKUP(O717,'2. Version 5.0 Criteria'!$B$6:$D$39,3,FALSE))</f>
        <v>3</v>
      </c>
      <c r="Q717" s="124" t="e">
        <f t="shared" si="124"/>
        <v>#N/A</v>
      </c>
      <c r="R717" s="124" t="e">
        <f t="shared" si="124"/>
        <v>#N/A</v>
      </c>
      <c r="S717" s="124">
        <f t="shared" si="124"/>
        <v>12</v>
      </c>
      <c r="T717" s="124" t="e">
        <f t="shared" si="124"/>
        <v>#N/A</v>
      </c>
      <c r="U717" s="124" t="e">
        <f t="shared" si="124"/>
        <v>#N/A</v>
      </c>
      <c r="V717" s="124" t="e">
        <f t="shared" si="124"/>
        <v>#N/A</v>
      </c>
      <c r="W717" s="124" t="e">
        <f t="shared" si="124"/>
        <v>#N/A</v>
      </c>
      <c r="X717" s="124" t="e">
        <f t="shared" si="124"/>
        <v>#N/A</v>
      </c>
      <c r="Y717" s="124" t="e">
        <f t="shared" si="124"/>
        <v>#N/A</v>
      </c>
      <c r="Z717" s="124" t="e">
        <f t="shared" si="124"/>
        <v>#N/A</v>
      </c>
      <c r="AA717" s="124" t="e">
        <f t="shared" si="124"/>
        <v>#N/A</v>
      </c>
      <c r="AB717" s="124" t="e">
        <f t="shared" si="124"/>
        <v>#N/A</v>
      </c>
      <c r="AC717" s="124" t="e">
        <f t="shared" si="124"/>
        <v>#N/A</v>
      </c>
      <c r="AD717" s="124" t="e">
        <f t="shared" si="124"/>
        <v>#N/A</v>
      </c>
      <c r="AE717" s="124" t="e">
        <f t="shared" si="124"/>
        <v>#N/A</v>
      </c>
      <c r="AF717" s="124" t="e">
        <f t="shared" si="124"/>
        <v>#N/A</v>
      </c>
      <c r="AG717" s="124" t="e">
        <f t="shared" si="123"/>
        <v>#N/A</v>
      </c>
      <c r="AH717" s="124" t="e">
        <f t="shared" si="123"/>
        <v>#N/A</v>
      </c>
      <c r="AJ717" s="98"/>
      <c r="AK717" s="99"/>
      <c r="AL717" s="99"/>
      <c r="AM717" s="99"/>
      <c r="AN717" s="99"/>
      <c r="AO717" s="99"/>
      <c r="AP717" s="99"/>
      <c r="AQ717" s="99"/>
      <c r="AR717" s="99"/>
      <c r="AS717" s="99"/>
      <c r="AT717" s="99"/>
      <c r="AU717" s="2"/>
      <c r="AW717" s="99"/>
      <c r="AX717" s="99"/>
      <c r="AY717" s="99"/>
    </row>
    <row r="718" spans="2:51" s="3" customFormat="1" x14ac:dyDescent="0.2">
      <c r="B718" s="114" t="s">
        <v>352</v>
      </c>
      <c r="C718" s="115" t="s">
        <v>866</v>
      </c>
      <c r="D718" s="116">
        <v>8100</v>
      </c>
      <c r="E718" s="117" t="s">
        <v>136</v>
      </c>
      <c r="F718" s="118" t="s">
        <v>137</v>
      </c>
      <c r="G718" s="118" t="s">
        <v>138</v>
      </c>
      <c r="H718" s="119" t="s">
        <v>139</v>
      </c>
      <c r="I718" s="145">
        <v>12</v>
      </c>
      <c r="J718" s="120">
        <v>44692</v>
      </c>
      <c r="K718" s="120">
        <v>44693</v>
      </c>
      <c r="L718" s="119" t="s">
        <v>138</v>
      </c>
      <c r="M718" s="121">
        <f t="shared" si="125"/>
        <v>11000</v>
      </c>
      <c r="N718" s="121">
        <f t="shared" si="126"/>
        <v>8000</v>
      </c>
      <c r="O718" s="122" t="str">
        <f t="shared" si="127"/>
        <v>No Yes None 11000 8000</v>
      </c>
      <c r="P718" s="123">
        <f>IF(H718="Casement-slider",16,VLOOKUP(O718,'2. Version 5.0 Criteria'!$B$6:$D$39,3,FALSE))</f>
        <v>3</v>
      </c>
      <c r="Q718" s="124" t="e">
        <f t="shared" si="124"/>
        <v>#N/A</v>
      </c>
      <c r="R718" s="124" t="e">
        <f t="shared" si="124"/>
        <v>#N/A</v>
      </c>
      <c r="S718" s="124">
        <f t="shared" si="124"/>
        <v>12</v>
      </c>
      <c r="T718" s="124" t="e">
        <f t="shared" si="124"/>
        <v>#N/A</v>
      </c>
      <c r="U718" s="124" t="e">
        <f t="shared" si="124"/>
        <v>#N/A</v>
      </c>
      <c r="V718" s="124" t="e">
        <f t="shared" si="124"/>
        <v>#N/A</v>
      </c>
      <c r="W718" s="124" t="e">
        <f t="shared" si="124"/>
        <v>#N/A</v>
      </c>
      <c r="X718" s="124" t="e">
        <f t="shared" si="124"/>
        <v>#N/A</v>
      </c>
      <c r="Y718" s="124" t="e">
        <f t="shared" si="124"/>
        <v>#N/A</v>
      </c>
      <c r="Z718" s="124" t="e">
        <f t="shared" si="124"/>
        <v>#N/A</v>
      </c>
      <c r="AA718" s="124" t="e">
        <f t="shared" si="124"/>
        <v>#N/A</v>
      </c>
      <c r="AB718" s="124" t="e">
        <f t="shared" si="124"/>
        <v>#N/A</v>
      </c>
      <c r="AC718" s="124" t="e">
        <f t="shared" si="124"/>
        <v>#N/A</v>
      </c>
      <c r="AD718" s="124" t="e">
        <f t="shared" si="124"/>
        <v>#N/A</v>
      </c>
      <c r="AE718" s="124" t="e">
        <f t="shared" si="124"/>
        <v>#N/A</v>
      </c>
      <c r="AF718" s="124" t="e">
        <f t="shared" si="124"/>
        <v>#N/A</v>
      </c>
      <c r="AG718" s="124" t="e">
        <f t="shared" si="123"/>
        <v>#N/A</v>
      </c>
      <c r="AH718" s="124" t="e">
        <f t="shared" si="123"/>
        <v>#N/A</v>
      </c>
      <c r="AJ718" s="98"/>
      <c r="AK718" s="99"/>
      <c r="AL718" s="99"/>
      <c r="AM718" s="99"/>
      <c r="AN718" s="99"/>
      <c r="AO718" s="99"/>
      <c r="AP718" s="99"/>
      <c r="AQ718" s="99"/>
      <c r="AR718" s="99"/>
      <c r="AS718" s="99"/>
      <c r="AT718" s="99"/>
      <c r="AU718" s="2"/>
      <c r="AW718" s="99"/>
      <c r="AX718" s="99"/>
      <c r="AY718" s="99"/>
    </row>
    <row r="719" spans="2:51" s="3" customFormat="1" x14ac:dyDescent="0.2">
      <c r="B719" s="114" t="s">
        <v>331</v>
      </c>
      <c r="C719" s="115" t="s">
        <v>867</v>
      </c>
      <c r="D719" s="116">
        <v>8100</v>
      </c>
      <c r="E719" s="117" t="s">
        <v>136</v>
      </c>
      <c r="F719" s="118" t="s">
        <v>137</v>
      </c>
      <c r="G719" s="118" t="s">
        <v>138</v>
      </c>
      <c r="H719" s="119" t="s">
        <v>139</v>
      </c>
      <c r="I719" s="145">
        <v>12</v>
      </c>
      <c r="J719" s="120">
        <v>44571</v>
      </c>
      <c r="K719" s="120">
        <v>44572</v>
      </c>
      <c r="L719" s="119" t="s">
        <v>138</v>
      </c>
      <c r="M719" s="121">
        <f t="shared" si="125"/>
        <v>11000</v>
      </c>
      <c r="N719" s="121">
        <f t="shared" si="126"/>
        <v>8000</v>
      </c>
      <c r="O719" s="122" t="str">
        <f t="shared" si="127"/>
        <v>No Yes None 11000 8000</v>
      </c>
      <c r="P719" s="123">
        <f>IF(H719="Casement-slider",16,VLOOKUP(O719,'2. Version 5.0 Criteria'!$B$6:$D$39,3,FALSE))</f>
        <v>3</v>
      </c>
      <c r="Q719" s="124" t="e">
        <f t="shared" si="124"/>
        <v>#N/A</v>
      </c>
      <c r="R719" s="124" t="e">
        <f t="shared" si="124"/>
        <v>#N/A</v>
      </c>
      <c r="S719" s="124">
        <f t="shared" si="124"/>
        <v>12</v>
      </c>
      <c r="T719" s="124" t="e">
        <f t="shared" si="124"/>
        <v>#N/A</v>
      </c>
      <c r="U719" s="124" t="e">
        <f t="shared" si="124"/>
        <v>#N/A</v>
      </c>
      <c r="V719" s="124" t="e">
        <f t="shared" si="124"/>
        <v>#N/A</v>
      </c>
      <c r="W719" s="124" t="e">
        <f t="shared" si="124"/>
        <v>#N/A</v>
      </c>
      <c r="X719" s="124" t="e">
        <f t="shared" si="124"/>
        <v>#N/A</v>
      </c>
      <c r="Y719" s="124" t="e">
        <f t="shared" si="124"/>
        <v>#N/A</v>
      </c>
      <c r="Z719" s="124" t="e">
        <f t="shared" si="124"/>
        <v>#N/A</v>
      </c>
      <c r="AA719" s="124" t="e">
        <f t="shared" si="124"/>
        <v>#N/A</v>
      </c>
      <c r="AB719" s="124" t="e">
        <f t="shared" si="124"/>
        <v>#N/A</v>
      </c>
      <c r="AC719" s="124" t="e">
        <f t="shared" si="124"/>
        <v>#N/A</v>
      </c>
      <c r="AD719" s="124" t="e">
        <f t="shared" si="124"/>
        <v>#N/A</v>
      </c>
      <c r="AE719" s="124" t="e">
        <f t="shared" si="124"/>
        <v>#N/A</v>
      </c>
      <c r="AF719" s="124" t="e">
        <f t="shared" si="124"/>
        <v>#N/A</v>
      </c>
      <c r="AG719" s="124" t="e">
        <f t="shared" si="123"/>
        <v>#N/A</v>
      </c>
      <c r="AH719" s="124" t="e">
        <f t="shared" si="123"/>
        <v>#N/A</v>
      </c>
      <c r="AJ719" s="98"/>
      <c r="AK719" s="99"/>
      <c r="AL719" s="99"/>
      <c r="AM719" s="99"/>
      <c r="AN719" s="99"/>
      <c r="AO719" s="99"/>
      <c r="AP719" s="99"/>
      <c r="AQ719" s="99"/>
      <c r="AR719" s="99"/>
      <c r="AS719" s="99"/>
      <c r="AT719" s="99"/>
      <c r="AU719" s="2"/>
      <c r="AW719" s="99"/>
      <c r="AX719" s="99"/>
      <c r="AY719" s="99"/>
    </row>
    <row r="720" spans="2:51" s="3" customFormat="1" x14ac:dyDescent="0.2">
      <c r="B720" s="114" t="s">
        <v>175</v>
      </c>
      <c r="C720" s="115" t="s">
        <v>868</v>
      </c>
      <c r="D720" s="116">
        <v>8100</v>
      </c>
      <c r="E720" s="117" t="s">
        <v>136</v>
      </c>
      <c r="F720" s="118" t="s">
        <v>137</v>
      </c>
      <c r="G720" s="118" t="s">
        <v>138</v>
      </c>
      <c r="H720" s="119" t="s">
        <v>139</v>
      </c>
      <c r="I720" s="145">
        <v>12</v>
      </c>
      <c r="J720" s="120">
        <v>44764</v>
      </c>
      <c r="K720" s="120">
        <v>44767</v>
      </c>
      <c r="L720" s="119" t="s">
        <v>138</v>
      </c>
      <c r="M720" s="121">
        <f t="shared" si="125"/>
        <v>11000</v>
      </c>
      <c r="N720" s="121">
        <f t="shared" si="126"/>
        <v>8000</v>
      </c>
      <c r="O720" s="122" t="str">
        <f t="shared" si="127"/>
        <v>No Yes None 11000 8000</v>
      </c>
      <c r="P720" s="123">
        <f>IF(H720="Casement-slider",16,VLOOKUP(O720,'2. Version 5.0 Criteria'!$B$6:$D$39,3,FALSE))</f>
        <v>3</v>
      </c>
      <c r="Q720" s="124" t="e">
        <f t="shared" si="124"/>
        <v>#N/A</v>
      </c>
      <c r="R720" s="124" t="e">
        <f t="shared" si="124"/>
        <v>#N/A</v>
      </c>
      <c r="S720" s="124">
        <f t="shared" si="124"/>
        <v>12</v>
      </c>
      <c r="T720" s="124" t="e">
        <f t="shared" si="124"/>
        <v>#N/A</v>
      </c>
      <c r="U720" s="124" t="e">
        <f t="shared" si="124"/>
        <v>#N/A</v>
      </c>
      <c r="V720" s="124" t="e">
        <f t="shared" si="124"/>
        <v>#N/A</v>
      </c>
      <c r="W720" s="124" t="e">
        <f t="shared" si="124"/>
        <v>#N/A</v>
      </c>
      <c r="X720" s="124" t="e">
        <f t="shared" si="124"/>
        <v>#N/A</v>
      </c>
      <c r="Y720" s="124" t="e">
        <f t="shared" si="124"/>
        <v>#N/A</v>
      </c>
      <c r="Z720" s="124" t="e">
        <f t="shared" si="124"/>
        <v>#N/A</v>
      </c>
      <c r="AA720" s="124" t="e">
        <f t="shared" si="124"/>
        <v>#N/A</v>
      </c>
      <c r="AB720" s="124" t="e">
        <f t="shared" si="124"/>
        <v>#N/A</v>
      </c>
      <c r="AC720" s="124" t="e">
        <f t="shared" si="124"/>
        <v>#N/A</v>
      </c>
      <c r="AD720" s="124" t="e">
        <f t="shared" si="124"/>
        <v>#N/A</v>
      </c>
      <c r="AE720" s="124" t="e">
        <f t="shared" si="124"/>
        <v>#N/A</v>
      </c>
      <c r="AF720" s="124" t="e">
        <f t="shared" ref="AF720:AH735" si="128">IF($P720=AF$3, $I720, NA())</f>
        <v>#N/A</v>
      </c>
      <c r="AG720" s="124" t="e">
        <f t="shared" si="128"/>
        <v>#N/A</v>
      </c>
      <c r="AH720" s="124" t="e">
        <f t="shared" si="128"/>
        <v>#N/A</v>
      </c>
      <c r="AJ720" s="98"/>
      <c r="AK720" s="99"/>
      <c r="AL720" s="99"/>
      <c r="AM720" s="99"/>
      <c r="AN720" s="99"/>
      <c r="AO720" s="99"/>
      <c r="AP720" s="99"/>
      <c r="AQ720" s="99"/>
      <c r="AR720" s="99"/>
      <c r="AS720" s="99"/>
      <c r="AT720" s="99"/>
      <c r="AU720" s="2"/>
      <c r="AW720" s="99"/>
      <c r="AX720" s="99"/>
      <c r="AY720" s="99"/>
    </row>
    <row r="721" spans="2:51" s="3" customFormat="1" x14ac:dyDescent="0.2">
      <c r="B721" s="114" t="s">
        <v>175</v>
      </c>
      <c r="C721" s="115" t="s">
        <v>869</v>
      </c>
      <c r="D721" s="116">
        <v>8100</v>
      </c>
      <c r="E721" s="117" t="s">
        <v>136</v>
      </c>
      <c r="F721" s="118" t="s">
        <v>137</v>
      </c>
      <c r="G721" s="118" t="s">
        <v>138</v>
      </c>
      <c r="H721" s="119" t="s">
        <v>139</v>
      </c>
      <c r="I721" s="145">
        <v>12</v>
      </c>
      <c r="J721" s="120">
        <v>44753</v>
      </c>
      <c r="K721" s="120">
        <v>44756</v>
      </c>
      <c r="L721" s="119" t="s">
        <v>137</v>
      </c>
      <c r="M721" s="121">
        <f t="shared" si="125"/>
        <v>11000</v>
      </c>
      <c r="N721" s="121">
        <f t="shared" si="126"/>
        <v>8000</v>
      </c>
      <c r="O721" s="122" t="str">
        <f t="shared" si="127"/>
        <v>No Yes None 11000 8000</v>
      </c>
      <c r="P721" s="123">
        <f>IF(H721="Casement-slider",16,VLOOKUP(O721,'2. Version 5.0 Criteria'!$B$6:$D$39,3,FALSE))</f>
        <v>3</v>
      </c>
      <c r="Q721" s="124" t="e">
        <f t="shared" ref="Q721:AF736" si="129">IF($P721=Q$3, $I721, NA())</f>
        <v>#N/A</v>
      </c>
      <c r="R721" s="124" t="e">
        <f t="shared" si="129"/>
        <v>#N/A</v>
      </c>
      <c r="S721" s="124">
        <f t="shared" si="129"/>
        <v>12</v>
      </c>
      <c r="T721" s="124" t="e">
        <f t="shared" si="129"/>
        <v>#N/A</v>
      </c>
      <c r="U721" s="124" t="e">
        <f t="shared" si="129"/>
        <v>#N/A</v>
      </c>
      <c r="V721" s="124" t="e">
        <f t="shared" si="129"/>
        <v>#N/A</v>
      </c>
      <c r="W721" s="124" t="e">
        <f t="shared" si="129"/>
        <v>#N/A</v>
      </c>
      <c r="X721" s="124" t="e">
        <f t="shared" si="129"/>
        <v>#N/A</v>
      </c>
      <c r="Y721" s="124" t="e">
        <f t="shared" si="129"/>
        <v>#N/A</v>
      </c>
      <c r="Z721" s="124" t="e">
        <f t="shared" si="129"/>
        <v>#N/A</v>
      </c>
      <c r="AA721" s="124" t="e">
        <f t="shared" si="129"/>
        <v>#N/A</v>
      </c>
      <c r="AB721" s="124" t="e">
        <f t="shared" si="129"/>
        <v>#N/A</v>
      </c>
      <c r="AC721" s="124" t="e">
        <f t="shared" si="129"/>
        <v>#N/A</v>
      </c>
      <c r="AD721" s="124" t="e">
        <f t="shared" si="129"/>
        <v>#N/A</v>
      </c>
      <c r="AE721" s="124" t="e">
        <f t="shared" si="129"/>
        <v>#N/A</v>
      </c>
      <c r="AF721" s="124" t="e">
        <f t="shared" si="129"/>
        <v>#N/A</v>
      </c>
      <c r="AG721" s="124" t="e">
        <f t="shared" si="128"/>
        <v>#N/A</v>
      </c>
      <c r="AH721" s="124" t="e">
        <f t="shared" si="128"/>
        <v>#N/A</v>
      </c>
      <c r="AJ721" s="98"/>
      <c r="AK721" s="99"/>
      <c r="AL721" s="99"/>
      <c r="AM721" s="99"/>
      <c r="AN721" s="99"/>
      <c r="AO721" s="99"/>
      <c r="AP721" s="99"/>
      <c r="AQ721" s="99"/>
      <c r="AR721" s="99"/>
      <c r="AS721" s="99"/>
      <c r="AT721" s="99"/>
      <c r="AU721" s="2"/>
      <c r="AW721" s="99"/>
      <c r="AX721" s="99"/>
      <c r="AY721" s="99"/>
    </row>
    <row r="722" spans="2:51" s="3" customFormat="1" x14ac:dyDescent="0.2">
      <c r="B722" s="114" t="s">
        <v>175</v>
      </c>
      <c r="C722" s="115" t="s">
        <v>870</v>
      </c>
      <c r="D722" s="116">
        <v>8100</v>
      </c>
      <c r="E722" s="117" t="s">
        <v>136</v>
      </c>
      <c r="F722" s="118" t="s">
        <v>137</v>
      </c>
      <c r="G722" s="118" t="s">
        <v>138</v>
      </c>
      <c r="H722" s="119" t="s">
        <v>139</v>
      </c>
      <c r="I722" s="145">
        <v>12</v>
      </c>
      <c r="J722" s="120">
        <v>44753</v>
      </c>
      <c r="K722" s="120">
        <v>44756</v>
      </c>
      <c r="L722" s="119" t="s">
        <v>137</v>
      </c>
      <c r="M722" s="121">
        <f t="shared" si="125"/>
        <v>11000</v>
      </c>
      <c r="N722" s="121">
        <f t="shared" si="126"/>
        <v>8000</v>
      </c>
      <c r="O722" s="122" t="str">
        <f t="shared" si="127"/>
        <v>No Yes None 11000 8000</v>
      </c>
      <c r="P722" s="123">
        <f>IF(H722="Casement-slider",16,VLOOKUP(O722,'2. Version 5.0 Criteria'!$B$6:$D$39,3,FALSE))</f>
        <v>3</v>
      </c>
      <c r="Q722" s="124" t="e">
        <f t="shared" si="129"/>
        <v>#N/A</v>
      </c>
      <c r="R722" s="124" t="e">
        <f t="shared" si="129"/>
        <v>#N/A</v>
      </c>
      <c r="S722" s="124">
        <f t="shared" si="129"/>
        <v>12</v>
      </c>
      <c r="T722" s="124" t="e">
        <f t="shared" si="129"/>
        <v>#N/A</v>
      </c>
      <c r="U722" s="124" t="e">
        <f t="shared" si="129"/>
        <v>#N/A</v>
      </c>
      <c r="V722" s="124" t="e">
        <f t="shared" si="129"/>
        <v>#N/A</v>
      </c>
      <c r="W722" s="124" t="e">
        <f t="shared" si="129"/>
        <v>#N/A</v>
      </c>
      <c r="X722" s="124" t="e">
        <f t="shared" si="129"/>
        <v>#N/A</v>
      </c>
      <c r="Y722" s="124" t="e">
        <f t="shared" si="129"/>
        <v>#N/A</v>
      </c>
      <c r="Z722" s="124" t="e">
        <f t="shared" si="129"/>
        <v>#N/A</v>
      </c>
      <c r="AA722" s="124" t="e">
        <f t="shared" si="129"/>
        <v>#N/A</v>
      </c>
      <c r="AB722" s="124" t="e">
        <f t="shared" si="129"/>
        <v>#N/A</v>
      </c>
      <c r="AC722" s="124" t="e">
        <f t="shared" si="129"/>
        <v>#N/A</v>
      </c>
      <c r="AD722" s="124" t="e">
        <f t="shared" si="129"/>
        <v>#N/A</v>
      </c>
      <c r="AE722" s="124" t="e">
        <f t="shared" si="129"/>
        <v>#N/A</v>
      </c>
      <c r="AF722" s="124" t="e">
        <f t="shared" si="129"/>
        <v>#N/A</v>
      </c>
      <c r="AG722" s="124" t="e">
        <f t="shared" si="128"/>
        <v>#N/A</v>
      </c>
      <c r="AH722" s="124" t="e">
        <f t="shared" si="128"/>
        <v>#N/A</v>
      </c>
      <c r="AJ722" s="98"/>
      <c r="AK722" s="99"/>
      <c r="AL722" s="99"/>
      <c r="AM722" s="99"/>
      <c r="AN722" s="99"/>
      <c r="AO722" s="99"/>
      <c r="AP722" s="99"/>
      <c r="AQ722" s="99"/>
      <c r="AR722" s="99"/>
      <c r="AS722" s="99"/>
      <c r="AT722" s="99"/>
      <c r="AU722" s="2"/>
      <c r="AW722" s="99"/>
      <c r="AX722" s="99"/>
      <c r="AY722" s="99"/>
    </row>
    <row r="723" spans="2:51" s="3" customFormat="1" x14ac:dyDescent="0.2">
      <c r="B723" s="114" t="s">
        <v>175</v>
      </c>
      <c r="C723" s="115" t="s">
        <v>871</v>
      </c>
      <c r="D723" s="116">
        <v>8100</v>
      </c>
      <c r="E723" s="117" t="s">
        <v>136</v>
      </c>
      <c r="F723" s="118" t="s">
        <v>137</v>
      </c>
      <c r="G723" s="118" t="s">
        <v>138</v>
      </c>
      <c r="H723" s="119" t="s">
        <v>139</v>
      </c>
      <c r="I723" s="145">
        <v>12</v>
      </c>
      <c r="J723" s="120">
        <v>44753</v>
      </c>
      <c r="K723" s="120">
        <v>44756</v>
      </c>
      <c r="L723" s="119" t="s">
        <v>137</v>
      </c>
      <c r="M723" s="121">
        <f t="shared" si="125"/>
        <v>11000</v>
      </c>
      <c r="N723" s="121">
        <f t="shared" si="126"/>
        <v>8000</v>
      </c>
      <c r="O723" s="122" t="str">
        <f t="shared" si="127"/>
        <v>No Yes None 11000 8000</v>
      </c>
      <c r="P723" s="123">
        <f>IF(H723="Casement-slider",16,VLOOKUP(O723,'2. Version 5.0 Criteria'!$B$6:$D$39,3,FALSE))</f>
        <v>3</v>
      </c>
      <c r="Q723" s="124" t="e">
        <f t="shared" si="129"/>
        <v>#N/A</v>
      </c>
      <c r="R723" s="124" t="e">
        <f t="shared" si="129"/>
        <v>#N/A</v>
      </c>
      <c r="S723" s="124">
        <f t="shared" si="129"/>
        <v>12</v>
      </c>
      <c r="T723" s="124" t="e">
        <f t="shared" si="129"/>
        <v>#N/A</v>
      </c>
      <c r="U723" s="124" t="e">
        <f t="shared" si="129"/>
        <v>#N/A</v>
      </c>
      <c r="V723" s="124" t="e">
        <f t="shared" si="129"/>
        <v>#N/A</v>
      </c>
      <c r="W723" s="124" t="e">
        <f t="shared" si="129"/>
        <v>#N/A</v>
      </c>
      <c r="X723" s="124" t="e">
        <f t="shared" si="129"/>
        <v>#N/A</v>
      </c>
      <c r="Y723" s="124" t="e">
        <f t="shared" si="129"/>
        <v>#N/A</v>
      </c>
      <c r="Z723" s="124" t="e">
        <f t="shared" si="129"/>
        <v>#N/A</v>
      </c>
      <c r="AA723" s="124" t="e">
        <f t="shared" si="129"/>
        <v>#N/A</v>
      </c>
      <c r="AB723" s="124" t="e">
        <f t="shared" si="129"/>
        <v>#N/A</v>
      </c>
      <c r="AC723" s="124" t="e">
        <f t="shared" si="129"/>
        <v>#N/A</v>
      </c>
      <c r="AD723" s="124" t="e">
        <f t="shared" si="129"/>
        <v>#N/A</v>
      </c>
      <c r="AE723" s="124" t="e">
        <f t="shared" si="129"/>
        <v>#N/A</v>
      </c>
      <c r="AF723" s="124" t="e">
        <f t="shared" si="129"/>
        <v>#N/A</v>
      </c>
      <c r="AG723" s="124" t="e">
        <f t="shared" si="128"/>
        <v>#N/A</v>
      </c>
      <c r="AH723" s="124" t="e">
        <f t="shared" si="128"/>
        <v>#N/A</v>
      </c>
      <c r="AJ723" s="98"/>
      <c r="AK723" s="99"/>
      <c r="AL723" s="99"/>
      <c r="AM723" s="99"/>
      <c r="AN723" s="99"/>
      <c r="AO723" s="99"/>
      <c r="AP723" s="99"/>
      <c r="AQ723" s="99"/>
      <c r="AR723" s="99"/>
      <c r="AS723" s="99"/>
      <c r="AT723" s="99"/>
      <c r="AU723" s="2"/>
      <c r="AW723" s="99"/>
      <c r="AX723" s="99"/>
      <c r="AY723" s="99"/>
    </row>
    <row r="724" spans="2:51" s="3" customFormat="1" x14ac:dyDescent="0.2">
      <c r="B724" s="114" t="s">
        <v>175</v>
      </c>
      <c r="C724" s="115" t="s">
        <v>872</v>
      </c>
      <c r="D724" s="116">
        <v>8100</v>
      </c>
      <c r="E724" s="117" t="s">
        <v>136</v>
      </c>
      <c r="F724" s="118" t="s">
        <v>137</v>
      </c>
      <c r="G724" s="118" t="s">
        <v>138</v>
      </c>
      <c r="H724" s="119" t="s">
        <v>139</v>
      </c>
      <c r="I724" s="145">
        <v>12</v>
      </c>
      <c r="J724" s="120">
        <v>44530</v>
      </c>
      <c r="K724" s="120">
        <v>44544</v>
      </c>
      <c r="L724" s="119" t="s">
        <v>137</v>
      </c>
      <c r="M724" s="121">
        <f t="shared" si="125"/>
        <v>11000</v>
      </c>
      <c r="N724" s="121">
        <f t="shared" si="126"/>
        <v>8000</v>
      </c>
      <c r="O724" s="122" t="str">
        <f t="shared" si="127"/>
        <v>No Yes None 11000 8000</v>
      </c>
      <c r="P724" s="123">
        <f>IF(H724="Casement-slider",16,VLOOKUP(O724,'2. Version 5.0 Criteria'!$B$6:$D$39,3,FALSE))</f>
        <v>3</v>
      </c>
      <c r="Q724" s="124" t="e">
        <f t="shared" si="129"/>
        <v>#N/A</v>
      </c>
      <c r="R724" s="124" t="e">
        <f t="shared" si="129"/>
        <v>#N/A</v>
      </c>
      <c r="S724" s="124">
        <f t="shared" si="129"/>
        <v>12</v>
      </c>
      <c r="T724" s="124" t="e">
        <f t="shared" si="129"/>
        <v>#N/A</v>
      </c>
      <c r="U724" s="124" t="e">
        <f t="shared" si="129"/>
        <v>#N/A</v>
      </c>
      <c r="V724" s="124" t="e">
        <f t="shared" si="129"/>
        <v>#N/A</v>
      </c>
      <c r="W724" s="124" t="e">
        <f t="shared" si="129"/>
        <v>#N/A</v>
      </c>
      <c r="X724" s="124" t="e">
        <f t="shared" si="129"/>
        <v>#N/A</v>
      </c>
      <c r="Y724" s="124" t="e">
        <f t="shared" si="129"/>
        <v>#N/A</v>
      </c>
      <c r="Z724" s="124" t="e">
        <f t="shared" si="129"/>
        <v>#N/A</v>
      </c>
      <c r="AA724" s="124" t="e">
        <f t="shared" si="129"/>
        <v>#N/A</v>
      </c>
      <c r="AB724" s="124" t="e">
        <f t="shared" si="129"/>
        <v>#N/A</v>
      </c>
      <c r="AC724" s="124" t="e">
        <f t="shared" si="129"/>
        <v>#N/A</v>
      </c>
      <c r="AD724" s="124" t="e">
        <f t="shared" si="129"/>
        <v>#N/A</v>
      </c>
      <c r="AE724" s="124" t="e">
        <f t="shared" si="129"/>
        <v>#N/A</v>
      </c>
      <c r="AF724" s="124" t="e">
        <f t="shared" si="129"/>
        <v>#N/A</v>
      </c>
      <c r="AG724" s="124" t="e">
        <f t="shared" si="128"/>
        <v>#N/A</v>
      </c>
      <c r="AH724" s="124" t="e">
        <f t="shared" si="128"/>
        <v>#N/A</v>
      </c>
      <c r="AJ724" s="98"/>
      <c r="AK724" s="99"/>
      <c r="AL724" s="99"/>
      <c r="AM724" s="99"/>
      <c r="AN724" s="99"/>
      <c r="AO724" s="99"/>
      <c r="AP724" s="99"/>
      <c r="AQ724" s="99"/>
      <c r="AR724" s="99"/>
      <c r="AS724" s="99"/>
      <c r="AT724" s="99"/>
      <c r="AU724" s="2"/>
      <c r="AW724" s="99"/>
      <c r="AX724" s="99"/>
      <c r="AY724" s="99"/>
    </row>
    <row r="725" spans="2:51" s="3" customFormat="1" x14ac:dyDescent="0.2">
      <c r="B725" s="114" t="s">
        <v>184</v>
      </c>
      <c r="C725" s="115" t="s">
        <v>873</v>
      </c>
      <c r="D725" s="116">
        <v>8500</v>
      </c>
      <c r="E725" s="117" t="s">
        <v>136</v>
      </c>
      <c r="F725" s="118" t="s">
        <v>137</v>
      </c>
      <c r="G725" s="118" t="s">
        <v>138</v>
      </c>
      <c r="H725" s="119" t="s">
        <v>139</v>
      </c>
      <c r="I725" s="145">
        <v>12</v>
      </c>
      <c r="J725" s="120">
        <v>44701</v>
      </c>
      <c r="K725" s="120">
        <v>44624</v>
      </c>
      <c r="L725" s="119" t="s">
        <v>138</v>
      </c>
      <c r="M725" s="121">
        <f t="shared" si="125"/>
        <v>11000</v>
      </c>
      <c r="N725" s="121">
        <f t="shared" si="126"/>
        <v>8000</v>
      </c>
      <c r="O725" s="122" t="str">
        <f t="shared" si="127"/>
        <v>No Yes None 11000 8000</v>
      </c>
      <c r="P725" s="123">
        <f>IF(H725="Casement-slider",16,VLOOKUP(O725,'2. Version 5.0 Criteria'!$B$6:$D$39,3,FALSE))</f>
        <v>3</v>
      </c>
      <c r="Q725" s="124" t="e">
        <f t="shared" si="129"/>
        <v>#N/A</v>
      </c>
      <c r="R725" s="124" t="e">
        <f t="shared" si="129"/>
        <v>#N/A</v>
      </c>
      <c r="S725" s="124">
        <f t="shared" si="129"/>
        <v>12</v>
      </c>
      <c r="T725" s="124" t="e">
        <f t="shared" si="129"/>
        <v>#N/A</v>
      </c>
      <c r="U725" s="124" t="e">
        <f t="shared" si="129"/>
        <v>#N/A</v>
      </c>
      <c r="V725" s="124" t="e">
        <f t="shared" si="129"/>
        <v>#N/A</v>
      </c>
      <c r="W725" s="124" t="e">
        <f t="shared" si="129"/>
        <v>#N/A</v>
      </c>
      <c r="X725" s="124" t="e">
        <f t="shared" si="129"/>
        <v>#N/A</v>
      </c>
      <c r="Y725" s="124" t="e">
        <f t="shared" si="129"/>
        <v>#N/A</v>
      </c>
      <c r="Z725" s="124" t="e">
        <f t="shared" si="129"/>
        <v>#N/A</v>
      </c>
      <c r="AA725" s="124" t="e">
        <f t="shared" si="129"/>
        <v>#N/A</v>
      </c>
      <c r="AB725" s="124" t="e">
        <f t="shared" si="129"/>
        <v>#N/A</v>
      </c>
      <c r="AC725" s="124" t="e">
        <f t="shared" si="129"/>
        <v>#N/A</v>
      </c>
      <c r="AD725" s="124" t="e">
        <f t="shared" si="129"/>
        <v>#N/A</v>
      </c>
      <c r="AE725" s="124" t="e">
        <f t="shared" si="129"/>
        <v>#N/A</v>
      </c>
      <c r="AF725" s="124" t="e">
        <f t="shared" si="129"/>
        <v>#N/A</v>
      </c>
      <c r="AG725" s="124" t="e">
        <f t="shared" si="128"/>
        <v>#N/A</v>
      </c>
      <c r="AH725" s="124" t="e">
        <f t="shared" si="128"/>
        <v>#N/A</v>
      </c>
      <c r="AJ725" s="98"/>
      <c r="AK725" s="99"/>
      <c r="AL725" s="99"/>
      <c r="AM725" s="99"/>
      <c r="AN725" s="99"/>
      <c r="AO725" s="99"/>
      <c r="AP725" s="99"/>
      <c r="AQ725" s="99"/>
      <c r="AR725" s="99"/>
      <c r="AS725" s="99"/>
      <c r="AT725" s="99"/>
      <c r="AU725" s="2"/>
      <c r="AW725" s="99"/>
      <c r="AX725" s="99"/>
      <c r="AY725" s="99"/>
    </row>
    <row r="726" spans="2:51" s="3" customFormat="1" x14ac:dyDescent="0.2">
      <c r="B726" s="114" t="s">
        <v>186</v>
      </c>
      <c r="C726" s="115" t="s">
        <v>874</v>
      </c>
      <c r="D726" s="116">
        <v>8500</v>
      </c>
      <c r="E726" s="117" t="s">
        <v>136</v>
      </c>
      <c r="F726" s="118" t="s">
        <v>137</v>
      </c>
      <c r="G726" s="118" t="s">
        <v>138</v>
      </c>
      <c r="H726" s="119" t="s">
        <v>139</v>
      </c>
      <c r="I726" s="145">
        <v>12</v>
      </c>
      <c r="J726" s="120">
        <v>44701</v>
      </c>
      <c r="K726" s="120">
        <v>44624</v>
      </c>
      <c r="L726" s="119" t="s">
        <v>138</v>
      </c>
      <c r="M726" s="121">
        <f t="shared" si="125"/>
        <v>11000</v>
      </c>
      <c r="N726" s="121">
        <f t="shared" si="126"/>
        <v>8000</v>
      </c>
      <c r="O726" s="122" t="str">
        <f t="shared" si="127"/>
        <v>No Yes None 11000 8000</v>
      </c>
      <c r="P726" s="123">
        <f>IF(H726="Casement-slider",16,VLOOKUP(O726,'2. Version 5.0 Criteria'!$B$6:$D$39,3,FALSE))</f>
        <v>3</v>
      </c>
      <c r="Q726" s="124" t="e">
        <f t="shared" si="129"/>
        <v>#N/A</v>
      </c>
      <c r="R726" s="124" t="e">
        <f t="shared" si="129"/>
        <v>#N/A</v>
      </c>
      <c r="S726" s="124">
        <f t="shared" si="129"/>
        <v>12</v>
      </c>
      <c r="T726" s="124" t="e">
        <f t="shared" si="129"/>
        <v>#N/A</v>
      </c>
      <c r="U726" s="124" t="e">
        <f t="shared" si="129"/>
        <v>#N/A</v>
      </c>
      <c r="V726" s="124" t="e">
        <f t="shared" si="129"/>
        <v>#N/A</v>
      </c>
      <c r="W726" s="124" t="e">
        <f t="shared" si="129"/>
        <v>#N/A</v>
      </c>
      <c r="X726" s="124" t="e">
        <f t="shared" si="129"/>
        <v>#N/A</v>
      </c>
      <c r="Y726" s="124" t="e">
        <f t="shared" si="129"/>
        <v>#N/A</v>
      </c>
      <c r="Z726" s="124" t="e">
        <f t="shared" si="129"/>
        <v>#N/A</v>
      </c>
      <c r="AA726" s="124" t="e">
        <f t="shared" si="129"/>
        <v>#N/A</v>
      </c>
      <c r="AB726" s="124" t="e">
        <f t="shared" si="129"/>
        <v>#N/A</v>
      </c>
      <c r="AC726" s="124" t="e">
        <f t="shared" si="129"/>
        <v>#N/A</v>
      </c>
      <c r="AD726" s="124" t="e">
        <f t="shared" si="129"/>
        <v>#N/A</v>
      </c>
      <c r="AE726" s="124" t="e">
        <f t="shared" si="129"/>
        <v>#N/A</v>
      </c>
      <c r="AF726" s="124" t="e">
        <f t="shared" si="129"/>
        <v>#N/A</v>
      </c>
      <c r="AG726" s="124" t="e">
        <f t="shared" si="128"/>
        <v>#N/A</v>
      </c>
      <c r="AH726" s="124" t="e">
        <f t="shared" si="128"/>
        <v>#N/A</v>
      </c>
      <c r="AJ726" s="98"/>
      <c r="AK726" s="99"/>
      <c r="AL726" s="99"/>
      <c r="AM726" s="99"/>
      <c r="AN726" s="99"/>
      <c r="AO726" s="99"/>
      <c r="AP726" s="99"/>
      <c r="AQ726" s="99"/>
      <c r="AR726" s="99"/>
      <c r="AS726" s="99"/>
      <c r="AT726" s="99"/>
      <c r="AU726" s="2"/>
      <c r="AW726" s="99"/>
      <c r="AX726" s="99"/>
      <c r="AY726" s="99"/>
    </row>
    <row r="727" spans="2:51" s="3" customFormat="1" x14ac:dyDescent="0.2">
      <c r="B727" s="114" t="s">
        <v>188</v>
      </c>
      <c r="C727" s="115" t="s">
        <v>875</v>
      </c>
      <c r="D727" s="116">
        <v>8500</v>
      </c>
      <c r="E727" s="117" t="s">
        <v>136</v>
      </c>
      <c r="F727" s="118" t="s">
        <v>137</v>
      </c>
      <c r="G727" s="118" t="s">
        <v>138</v>
      </c>
      <c r="H727" s="119" t="s">
        <v>139</v>
      </c>
      <c r="I727" s="145">
        <v>12</v>
      </c>
      <c r="J727" s="120">
        <v>44701</v>
      </c>
      <c r="K727" s="120">
        <v>44624</v>
      </c>
      <c r="L727" s="119" t="s">
        <v>138</v>
      </c>
      <c r="M727" s="121">
        <f t="shared" si="125"/>
        <v>11000</v>
      </c>
      <c r="N727" s="121">
        <f t="shared" si="126"/>
        <v>8000</v>
      </c>
      <c r="O727" s="122" t="str">
        <f t="shared" si="127"/>
        <v>No Yes None 11000 8000</v>
      </c>
      <c r="P727" s="123">
        <f>IF(H727="Casement-slider",16,VLOOKUP(O727,'2. Version 5.0 Criteria'!$B$6:$D$39,3,FALSE))</f>
        <v>3</v>
      </c>
      <c r="Q727" s="124" t="e">
        <f t="shared" si="129"/>
        <v>#N/A</v>
      </c>
      <c r="R727" s="124" t="e">
        <f t="shared" si="129"/>
        <v>#N/A</v>
      </c>
      <c r="S727" s="124">
        <f t="shared" si="129"/>
        <v>12</v>
      </c>
      <c r="T727" s="124" t="e">
        <f t="shared" si="129"/>
        <v>#N/A</v>
      </c>
      <c r="U727" s="124" t="e">
        <f t="shared" si="129"/>
        <v>#N/A</v>
      </c>
      <c r="V727" s="124" t="e">
        <f t="shared" si="129"/>
        <v>#N/A</v>
      </c>
      <c r="W727" s="124" t="e">
        <f t="shared" si="129"/>
        <v>#N/A</v>
      </c>
      <c r="X727" s="124" t="e">
        <f t="shared" si="129"/>
        <v>#N/A</v>
      </c>
      <c r="Y727" s="124" t="e">
        <f t="shared" si="129"/>
        <v>#N/A</v>
      </c>
      <c r="Z727" s="124" t="e">
        <f t="shared" si="129"/>
        <v>#N/A</v>
      </c>
      <c r="AA727" s="124" t="e">
        <f t="shared" si="129"/>
        <v>#N/A</v>
      </c>
      <c r="AB727" s="124" t="e">
        <f t="shared" si="129"/>
        <v>#N/A</v>
      </c>
      <c r="AC727" s="124" t="e">
        <f t="shared" si="129"/>
        <v>#N/A</v>
      </c>
      <c r="AD727" s="124" t="e">
        <f t="shared" si="129"/>
        <v>#N/A</v>
      </c>
      <c r="AE727" s="124" t="e">
        <f t="shared" si="129"/>
        <v>#N/A</v>
      </c>
      <c r="AF727" s="124" t="e">
        <f t="shared" si="129"/>
        <v>#N/A</v>
      </c>
      <c r="AG727" s="124" t="e">
        <f t="shared" si="128"/>
        <v>#N/A</v>
      </c>
      <c r="AH727" s="124" t="e">
        <f t="shared" si="128"/>
        <v>#N/A</v>
      </c>
      <c r="AJ727" s="98"/>
      <c r="AK727" s="99"/>
      <c r="AL727" s="99"/>
      <c r="AM727" s="99"/>
      <c r="AN727" s="99"/>
      <c r="AO727" s="99"/>
      <c r="AP727" s="99"/>
      <c r="AQ727" s="99"/>
      <c r="AR727" s="99"/>
      <c r="AS727" s="99"/>
      <c r="AT727" s="99"/>
      <c r="AU727" s="2"/>
      <c r="AW727" s="99"/>
      <c r="AX727" s="99"/>
      <c r="AY727" s="99"/>
    </row>
    <row r="728" spans="2:51" s="3" customFormat="1" x14ac:dyDescent="0.2">
      <c r="B728" s="114" t="s">
        <v>366</v>
      </c>
      <c r="C728" s="115" t="s">
        <v>876</v>
      </c>
      <c r="D728" s="116">
        <v>8500</v>
      </c>
      <c r="E728" s="117" t="s">
        <v>136</v>
      </c>
      <c r="F728" s="118" t="s">
        <v>137</v>
      </c>
      <c r="G728" s="118" t="s">
        <v>138</v>
      </c>
      <c r="H728" s="119" t="s">
        <v>139</v>
      </c>
      <c r="I728" s="145">
        <v>12</v>
      </c>
      <c r="J728" s="120">
        <v>42755</v>
      </c>
      <c r="K728" s="120">
        <v>42759</v>
      </c>
      <c r="L728" s="119" t="s">
        <v>137</v>
      </c>
      <c r="M728" s="121">
        <f t="shared" si="125"/>
        <v>11000</v>
      </c>
      <c r="N728" s="121">
        <f t="shared" si="126"/>
        <v>8000</v>
      </c>
      <c r="O728" s="122" t="str">
        <f t="shared" si="127"/>
        <v>No Yes None 11000 8000</v>
      </c>
      <c r="P728" s="123">
        <f>IF(H728="Casement-slider",16,VLOOKUP(O728,'2. Version 5.0 Criteria'!$B$6:$D$39,3,FALSE))</f>
        <v>3</v>
      </c>
      <c r="Q728" s="124" t="e">
        <f t="shared" si="129"/>
        <v>#N/A</v>
      </c>
      <c r="R728" s="124" t="e">
        <f t="shared" si="129"/>
        <v>#N/A</v>
      </c>
      <c r="S728" s="124">
        <f t="shared" si="129"/>
        <v>12</v>
      </c>
      <c r="T728" s="124" t="e">
        <f t="shared" si="129"/>
        <v>#N/A</v>
      </c>
      <c r="U728" s="124" t="e">
        <f t="shared" si="129"/>
        <v>#N/A</v>
      </c>
      <c r="V728" s="124" t="e">
        <f t="shared" si="129"/>
        <v>#N/A</v>
      </c>
      <c r="W728" s="124" t="e">
        <f t="shared" si="129"/>
        <v>#N/A</v>
      </c>
      <c r="X728" s="124" t="e">
        <f t="shared" si="129"/>
        <v>#N/A</v>
      </c>
      <c r="Y728" s="124" t="e">
        <f t="shared" si="129"/>
        <v>#N/A</v>
      </c>
      <c r="Z728" s="124" t="e">
        <f t="shared" si="129"/>
        <v>#N/A</v>
      </c>
      <c r="AA728" s="124" t="e">
        <f t="shared" si="129"/>
        <v>#N/A</v>
      </c>
      <c r="AB728" s="124" t="e">
        <f t="shared" si="129"/>
        <v>#N/A</v>
      </c>
      <c r="AC728" s="124" t="e">
        <f t="shared" si="129"/>
        <v>#N/A</v>
      </c>
      <c r="AD728" s="124" t="e">
        <f t="shared" si="129"/>
        <v>#N/A</v>
      </c>
      <c r="AE728" s="124" t="e">
        <f t="shared" si="129"/>
        <v>#N/A</v>
      </c>
      <c r="AF728" s="124" t="e">
        <f t="shared" si="129"/>
        <v>#N/A</v>
      </c>
      <c r="AG728" s="124" t="e">
        <f t="shared" si="128"/>
        <v>#N/A</v>
      </c>
      <c r="AH728" s="124" t="e">
        <f t="shared" si="128"/>
        <v>#N/A</v>
      </c>
      <c r="AJ728" s="98"/>
      <c r="AK728" s="99"/>
      <c r="AL728" s="99"/>
      <c r="AM728" s="99"/>
      <c r="AN728" s="99"/>
      <c r="AO728" s="99"/>
      <c r="AP728" s="99"/>
      <c r="AQ728" s="99"/>
      <c r="AR728" s="99"/>
      <c r="AS728" s="99"/>
      <c r="AT728" s="99"/>
      <c r="AU728" s="2"/>
      <c r="AW728" s="99"/>
      <c r="AX728" s="99"/>
      <c r="AY728" s="99"/>
    </row>
    <row r="729" spans="2:51" s="3" customFormat="1" x14ac:dyDescent="0.2">
      <c r="B729" s="114" t="s">
        <v>222</v>
      </c>
      <c r="C729" s="115" t="s">
        <v>454</v>
      </c>
      <c r="D729" s="116">
        <v>10000</v>
      </c>
      <c r="E729" s="117" t="s">
        <v>136</v>
      </c>
      <c r="F729" s="118" t="s">
        <v>137</v>
      </c>
      <c r="G729" s="118" t="s">
        <v>138</v>
      </c>
      <c r="H729" s="119" t="s">
        <v>139</v>
      </c>
      <c r="I729" s="145">
        <v>12.1</v>
      </c>
      <c r="J729" s="120">
        <v>43586</v>
      </c>
      <c r="K729" s="120">
        <v>43585</v>
      </c>
      <c r="L729" s="119" t="s">
        <v>138</v>
      </c>
      <c r="M729" s="121">
        <f t="shared" si="125"/>
        <v>11000</v>
      </c>
      <c r="N729" s="121">
        <f t="shared" si="126"/>
        <v>8000</v>
      </c>
      <c r="O729" s="122" t="str">
        <f t="shared" si="127"/>
        <v>No Yes None 11000 8000</v>
      </c>
      <c r="P729" s="123">
        <f>IF(H729="Casement-slider",16,VLOOKUP(O729,'2. Version 5.0 Criteria'!$B$6:$D$39,3,FALSE))</f>
        <v>3</v>
      </c>
      <c r="Q729" s="124" t="e">
        <f t="shared" si="129"/>
        <v>#N/A</v>
      </c>
      <c r="R729" s="124" t="e">
        <f t="shared" si="129"/>
        <v>#N/A</v>
      </c>
      <c r="S729" s="124">
        <f t="shared" si="129"/>
        <v>12.1</v>
      </c>
      <c r="T729" s="124" t="e">
        <f t="shared" si="129"/>
        <v>#N/A</v>
      </c>
      <c r="U729" s="124" t="e">
        <f t="shared" si="129"/>
        <v>#N/A</v>
      </c>
      <c r="V729" s="124" t="e">
        <f t="shared" si="129"/>
        <v>#N/A</v>
      </c>
      <c r="W729" s="124" t="e">
        <f t="shared" si="129"/>
        <v>#N/A</v>
      </c>
      <c r="X729" s="124" t="e">
        <f t="shared" si="129"/>
        <v>#N/A</v>
      </c>
      <c r="Y729" s="124" t="e">
        <f t="shared" si="129"/>
        <v>#N/A</v>
      </c>
      <c r="Z729" s="124" t="e">
        <f t="shared" si="129"/>
        <v>#N/A</v>
      </c>
      <c r="AA729" s="124" t="e">
        <f t="shared" si="129"/>
        <v>#N/A</v>
      </c>
      <c r="AB729" s="124" t="e">
        <f t="shared" si="129"/>
        <v>#N/A</v>
      </c>
      <c r="AC729" s="124" t="e">
        <f t="shared" si="129"/>
        <v>#N/A</v>
      </c>
      <c r="AD729" s="124" t="e">
        <f t="shared" si="129"/>
        <v>#N/A</v>
      </c>
      <c r="AE729" s="124" t="e">
        <f t="shared" si="129"/>
        <v>#N/A</v>
      </c>
      <c r="AF729" s="124" t="e">
        <f t="shared" si="129"/>
        <v>#N/A</v>
      </c>
      <c r="AG729" s="124" t="e">
        <f t="shared" si="128"/>
        <v>#N/A</v>
      </c>
      <c r="AH729" s="124" t="e">
        <f t="shared" si="128"/>
        <v>#N/A</v>
      </c>
      <c r="AJ729" s="98"/>
      <c r="AK729" s="99"/>
      <c r="AL729" s="99"/>
      <c r="AM729" s="99"/>
      <c r="AN729" s="99"/>
      <c r="AO729" s="99"/>
      <c r="AP729" s="99"/>
      <c r="AQ729" s="99"/>
      <c r="AR729" s="99"/>
      <c r="AS729" s="99"/>
      <c r="AT729" s="99"/>
      <c r="AU729" s="2"/>
      <c r="AW729" s="99"/>
      <c r="AX729" s="99"/>
      <c r="AY729" s="99"/>
    </row>
    <row r="730" spans="2:51" s="3" customFormat="1" x14ac:dyDescent="0.2">
      <c r="B730" s="114" t="s">
        <v>178</v>
      </c>
      <c r="C730" s="115" t="s">
        <v>877</v>
      </c>
      <c r="D730" s="116">
        <v>10000</v>
      </c>
      <c r="E730" s="117" t="s">
        <v>136</v>
      </c>
      <c r="F730" s="118" t="s">
        <v>137</v>
      </c>
      <c r="G730" s="118" t="s">
        <v>138</v>
      </c>
      <c r="H730" s="119" t="s">
        <v>139</v>
      </c>
      <c r="I730" s="145">
        <v>12.1</v>
      </c>
      <c r="J730" s="120">
        <v>42758</v>
      </c>
      <c r="K730" s="120">
        <v>42775</v>
      </c>
      <c r="L730" s="119" t="s">
        <v>138</v>
      </c>
      <c r="M730" s="121">
        <f t="shared" si="125"/>
        <v>11000</v>
      </c>
      <c r="N730" s="121">
        <f t="shared" si="126"/>
        <v>8000</v>
      </c>
      <c r="O730" s="122" t="str">
        <f t="shared" si="127"/>
        <v>No Yes None 11000 8000</v>
      </c>
      <c r="P730" s="123">
        <f>IF(H730="Casement-slider",16,VLOOKUP(O730,'2. Version 5.0 Criteria'!$B$6:$D$39,3,FALSE))</f>
        <v>3</v>
      </c>
      <c r="Q730" s="124" t="e">
        <f t="shared" si="129"/>
        <v>#N/A</v>
      </c>
      <c r="R730" s="124" t="e">
        <f t="shared" si="129"/>
        <v>#N/A</v>
      </c>
      <c r="S730" s="124">
        <f t="shared" si="129"/>
        <v>12.1</v>
      </c>
      <c r="T730" s="124" t="e">
        <f t="shared" si="129"/>
        <v>#N/A</v>
      </c>
      <c r="U730" s="124" t="e">
        <f t="shared" si="129"/>
        <v>#N/A</v>
      </c>
      <c r="V730" s="124" t="e">
        <f t="shared" si="129"/>
        <v>#N/A</v>
      </c>
      <c r="W730" s="124" t="e">
        <f t="shared" si="129"/>
        <v>#N/A</v>
      </c>
      <c r="X730" s="124" t="e">
        <f t="shared" si="129"/>
        <v>#N/A</v>
      </c>
      <c r="Y730" s="124" t="e">
        <f t="shared" si="129"/>
        <v>#N/A</v>
      </c>
      <c r="Z730" s="124" t="e">
        <f t="shared" si="129"/>
        <v>#N/A</v>
      </c>
      <c r="AA730" s="124" t="e">
        <f t="shared" si="129"/>
        <v>#N/A</v>
      </c>
      <c r="AB730" s="124" t="e">
        <f t="shared" si="129"/>
        <v>#N/A</v>
      </c>
      <c r="AC730" s="124" t="e">
        <f t="shared" si="129"/>
        <v>#N/A</v>
      </c>
      <c r="AD730" s="124" t="e">
        <f t="shared" si="129"/>
        <v>#N/A</v>
      </c>
      <c r="AE730" s="124" t="e">
        <f t="shared" si="129"/>
        <v>#N/A</v>
      </c>
      <c r="AF730" s="124" t="e">
        <f t="shared" si="129"/>
        <v>#N/A</v>
      </c>
      <c r="AG730" s="124" t="e">
        <f t="shared" si="128"/>
        <v>#N/A</v>
      </c>
      <c r="AH730" s="124" t="e">
        <f t="shared" si="128"/>
        <v>#N/A</v>
      </c>
      <c r="AJ730" s="98"/>
      <c r="AK730" s="99"/>
      <c r="AL730" s="99"/>
      <c r="AM730" s="99"/>
      <c r="AN730" s="99"/>
      <c r="AO730" s="99"/>
      <c r="AP730" s="99"/>
      <c r="AQ730" s="99"/>
      <c r="AR730" s="99"/>
      <c r="AS730" s="99"/>
      <c r="AT730" s="99"/>
      <c r="AU730" s="2"/>
      <c r="AW730" s="99"/>
      <c r="AX730" s="99"/>
      <c r="AY730" s="99"/>
    </row>
    <row r="731" spans="2:51" s="3" customFormat="1" x14ac:dyDescent="0.2">
      <c r="B731" s="114" t="s">
        <v>315</v>
      </c>
      <c r="C731" s="115" t="s">
        <v>878</v>
      </c>
      <c r="D731" s="116">
        <v>8000</v>
      </c>
      <c r="E731" s="117" t="s">
        <v>136</v>
      </c>
      <c r="F731" s="118" t="s">
        <v>137</v>
      </c>
      <c r="G731" s="118" t="s">
        <v>138</v>
      </c>
      <c r="H731" s="119" t="s">
        <v>139</v>
      </c>
      <c r="I731" s="145">
        <v>12.1</v>
      </c>
      <c r="J731" s="120">
        <v>44049</v>
      </c>
      <c r="K731" s="120">
        <v>44061</v>
      </c>
      <c r="L731" s="119" t="s">
        <v>138</v>
      </c>
      <c r="M731" s="121">
        <f t="shared" si="125"/>
        <v>11000</v>
      </c>
      <c r="N731" s="121">
        <f t="shared" si="126"/>
        <v>8000</v>
      </c>
      <c r="O731" s="122" t="str">
        <f t="shared" si="127"/>
        <v>No Yes None 11000 8000</v>
      </c>
      <c r="P731" s="123">
        <f>IF(H731="Casement-slider",16,VLOOKUP(O731,'2. Version 5.0 Criteria'!$B$6:$D$39,3,FALSE))</f>
        <v>3</v>
      </c>
      <c r="Q731" s="124" t="e">
        <f t="shared" si="129"/>
        <v>#N/A</v>
      </c>
      <c r="R731" s="124" t="e">
        <f t="shared" si="129"/>
        <v>#N/A</v>
      </c>
      <c r="S731" s="124">
        <f t="shared" si="129"/>
        <v>12.1</v>
      </c>
      <c r="T731" s="124" t="e">
        <f t="shared" si="129"/>
        <v>#N/A</v>
      </c>
      <c r="U731" s="124" t="e">
        <f t="shared" si="129"/>
        <v>#N/A</v>
      </c>
      <c r="V731" s="124" t="e">
        <f t="shared" si="129"/>
        <v>#N/A</v>
      </c>
      <c r="W731" s="124" t="e">
        <f t="shared" si="129"/>
        <v>#N/A</v>
      </c>
      <c r="X731" s="124" t="e">
        <f t="shared" si="129"/>
        <v>#N/A</v>
      </c>
      <c r="Y731" s="124" t="e">
        <f t="shared" si="129"/>
        <v>#N/A</v>
      </c>
      <c r="Z731" s="124" t="e">
        <f t="shared" si="129"/>
        <v>#N/A</v>
      </c>
      <c r="AA731" s="124" t="e">
        <f t="shared" si="129"/>
        <v>#N/A</v>
      </c>
      <c r="AB731" s="124" t="e">
        <f t="shared" si="129"/>
        <v>#N/A</v>
      </c>
      <c r="AC731" s="124" t="e">
        <f t="shared" si="129"/>
        <v>#N/A</v>
      </c>
      <c r="AD731" s="124" t="e">
        <f t="shared" si="129"/>
        <v>#N/A</v>
      </c>
      <c r="AE731" s="124" t="e">
        <f t="shared" si="129"/>
        <v>#N/A</v>
      </c>
      <c r="AF731" s="124" t="e">
        <f t="shared" si="129"/>
        <v>#N/A</v>
      </c>
      <c r="AG731" s="124" t="e">
        <f t="shared" si="128"/>
        <v>#N/A</v>
      </c>
      <c r="AH731" s="124" t="e">
        <f t="shared" si="128"/>
        <v>#N/A</v>
      </c>
      <c r="AJ731" s="98"/>
      <c r="AK731" s="99"/>
      <c r="AL731" s="99"/>
      <c r="AM731" s="99"/>
      <c r="AN731" s="99"/>
      <c r="AO731" s="99"/>
      <c r="AP731" s="99"/>
      <c r="AQ731" s="99"/>
      <c r="AR731" s="99"/>
      <c r="AS731" s="99"/>
      <c r="AT731" s="99"/>
      <c r="AU731" s="2"/>
      <c r="AW731" s="99"/>
      <c r="AX731" s="99"/>
      <c r="AY731" s="99"/>
    </row>
    <row r="732" spans="2:51" s="3" customFormat="1" x14ac:dyDescent="0.2">
      <c r="B732" s="114" t="s">
        <v>188</v>
      </c>
      <c r="C732" s="115" t="s">
        <v>878</v>
      </c>
      <c r="D732" s="116">
        <v>8000</v>
      </c>
      <c r="E732" s="117" t="s">
        <v>136</v>
      </c>
      <c r="F732" s="118" t="s">
        <v>137</v>
      </c>
      <c r="G732" s="118" t="s">
        <v>138</v>
      </c>
      <c r="H732" s="119" t="s">
        <v>139</v>
      </c>
      <c r="I732" s="145">
        <v>12.1</v>
      </c>
      <c r="J732" s="120">
        <v>44049</v>
      </c>
      <c r="K732" s="120">
        <v>44057</v>
      </c>
      <c r="L732" s="119" t="s">
        <v>138</v>
      </c>
      <c r="M732" s="121">
        <f t="shared" si="125"/>
        <v>11000</v>
      </c>
      <c r="N732" s="121">
        <f t="shared" si="126"/>
        <v>8000</v>
      </c>
      <c r="O732" s="122" t="str">
        <f t="shared" si="127"/>
        <v>No Yes None 11000 8000</v>
      </c>
      <c r="P732" s="123">
        <f>IF(H732="Casement-slider",16,VLOOKUP(O732,'2. Version 5.0 Criteria'!$B$6:$D$39,3,FALSE))</f>
        <v>3</v>
      </c>
      <c r="Q732" s="124" t="e">
        <f t="shared" si="129"/>
        <v>#N/A</v>
      </c>
      <c r="R732" s="124" t="e">
        <f t="shared" si="129"/>
        <v>#N/A</v>
      </c>
      <c r="S732" s="124">
        <f t="shared" si="129"/>
        <v>12.1</v>
      </c>
      <c r="T732" s="124" t="e">
        <f t="shared" si="129"/>
        <v>#N/A</v>
      </c>
      <c r="U732" s="124" t="e">
        <f t="shared" si="129"/>
        <v>#N/A</v>
      </c>
      <c r="V732" s="124" t="e">
        <f t="shared" si="129"/>
        <v>#N/A</v>
      </c>
      <c r="W732" s="124" t="e">
        <f t="shared" si="129"/>
        <v>#N/A</v>
      </c>
      <c r="X732" s="124" t="e">
        <f t="shared" si="129"/>
        <v>#N/A</v>
      </c>
      <c r="Y732" s="124" t="e">
        <f t="shared" si="129"/>
        <v>#N/A</v>
      </c>
      <c r="Z732" s="124" t="e">
        <f t="shared" si="129"/>
        <v>#N/A</v>
      </c>
      <c r="AA732" s="124" t="e">
        <f t="shared" si="129"/>
        <v>#N/A</v>
      </c>
      <c r="AB732" s="124" t="e">
        <f t="shared" si="129"/>
        <v>#N/A</v>
      </c>
      <c r="AC732" s="124" t="e">
        <f t="shared" si="129"/>
        <v>#N/A</v>
      </c>
      <c r="AD732" s="124" t="e">
        <f t="shared" si="129"/>
        <v>#N/A</v>
      </c>
      <c r="AE732" s="124" t="e">
        <f t="shared" si="129"/>
        <v>#N/A</v>
      </c>
      <c r="AF732" s="124" t="e">
        <f t="shared" si="129"/>
        <v>#N/A</v>
      </c>
      <c r="AG732" s="124" t="e">
        <f t="shared" si="128"/>
        <v>#N/A</v>
      </c>
      <c r="AH732" s="124" t="e">
        <f t="shared" si="128"/>
        <v>#N/A</v>
      </c>
      <c r="AJ732" s="98"/>
      <c r="AK732" s="99"/>
      <c r="AL732" s="99"/>
      <c r="AM732" s="99"/>
      <c r="AN732" s="99"/>
      <c r="AO732" s="99"/>
      <c r="AP732" s="99"/>
      <c r="AQ732" s="99"/>
      <c r="AR732" s="99"/>
      <c r="AS732" s="99"/>
      <c r="AT732" s="99"/>
      <c r="AU732" s="2"/>
      <c r="AW732" s="99"/>
      <c r="AX732" s="99"/>
      <c r="AY732" s="99"/>
    </row>
    <row r="733" spans="2:51" s="3" customFormat="1" x14ac:dyDescent="0.2">
      <c r="B733" s="114" t="s">
        <v>188</v>
      </c>
      <c r="C733" s="115" t="s">
        <v>879</v>
      </c>
      <c r="D733" s="116">
        <v>8000</v>
      </c>
      <c r="E733" s="117" t="s">
        <v>136</v>
      </c>
      <c r="F733" s="118" t="s">
        <v>137</v>
      </c>
      <c r="G733" s="118" t="s">
        <v>138</v>
      </c>
      <c r="H733" s="119" t="s">
        <v>139</v>
      </c>
      <c r="I733" s="145">
        <v>12.1</v>
      </c>
      <c r="J733" s="120">
        <v>43863</v>
      </c>
      <c r="K733" s="120">
        <v>44057</v>
      </c>
      <c r="L733" s="119" t="s">
        <v>137</v>
      </c>
      <c r="M733" s="121">
        <f t="shared" si="125"/>
        <v>11000</v>
      </c>
      <c r="N733" s="121">
        <f t="shared" si="126"/>
        <v>8000</v>
      </c>
      <c r="O733" s="122" t="str">
        <f t="shared" si="127"/>
        <v>No Yes None 11000 8000</v>
      </c>
      <c r="P733" s="123">
        <f>IF(H733="Casement-slider",16,VLOOKUP(O733,'2. Version 5.0 Criteria'!$B$6:$D$39,3,FALSE))</f>
        <v>3</v>
      </c>
      <c r="Q733" s="124" t="e">
        <f t="shared" si="129"/>
        <v>#N/A</v>
      </c>
      <c r="R733" s="124" t="e">
        <f t="shared" si="129"/>
        <v>#N/A</v>
      </c>
      <c r="S733" s="124">
        <f t="shared" si="129"/>
        <v>12.1</v>
      </c>
      <c r="T733" s="124" t="e">
        <f t="shared" si="129"/>
        <v>#N/A</v>
      </c>
      <c r="U733" s="124" t="e">
        <f t="shared" si="129"/>
        <v>#N/A</v>
      </c>
      <c r="V733" s="124" t="e">
        <f t="shared" si="129"/>
        <v>#N/A</v>
      </c>
      <c r="W733" s="124" t="e">
        <f t="shared" si="129"/>
        <v>#N/A</v>
      </c>
      <c r="X733" s="124" t="e">
        <f t="shared" si="129"/>
        <v>#N/A</v>
      </c>
      <c r="Y733" s="124" t="e">
        <f t="shared" si="129"/>
        <v>#N/A</v>
      </c>
      <c r="Z733" s="124" t="e">
        <f t="shared" si="129"/>
        <v>#N/A</v>
      </c>
      <c r="AA733" s="124" t="e">
        <f t="shared" si="129"/>
        <v>#N/A</v>
      </c>
      <c r="AB733" s="124" t="e">
        <f t="shared" si="129"/>
        <v>#N/A</v>
      </c>
      <c r="AC733" s="124" t="e">
        <f t="shared" si="129"/>
        <v>#N/A</v>
      </c>
      <c r="AD733" s="124" t="e">
        <f t="shared" si="129"/>
        <v>#N/A</v>
      </c>
      <c r="AE733" s="124" t="e">
        <f t="shared" si="129"/>
        <v>#N/A</v>
      </c>
      <c r="AF733" s="124" t="e">
        <f t="shared" si="129"/>
        <v>#N/A</v>
      </c>
      <c r="AG733" s="124" t="e">
        <f t="shared" si="128"/>
        <v>#N/A</v>
      </c>
      <c r="AH733" s="124" t="e">
        <f t="shared" si="128"/>
        <v>#N/A</v>
      </c>
      <c r="AJ733" s="98"/>
      <c r="AK733" s="99"/>
      <c r="AL733" s="99"/>
      <c r="AM733" s="99"/>
      <c r="AN733" s="99"/>
      <c r="AO733" s="99"/>
      <c r="AP733" s="99"/>
      <c r="AQ733" s="99"/>
      <c r="AR733" s="99"/>
      <c r="AS733" s="99"/>
      <c r="AT733" s="99"/>
      <c r="AU733" s="2"/>
      <c r="AW733" s="99"/>
      <c r="AX733" s="99"/>
      <c r="AY733" s="99"/>
    </row>
    <row r="734" spans="2:51" s="3" customFormat="1" x14ac:dyDescent="0.2">
      <c r="B734" s="114" t="s">
        <v>368</v>
      </c>
      <c r="C734" s="115" t="s">
        <v>880</v>
      </c>
      <c r="D734" s="116">
        <v>9500</v>
      </c>
      <c r="E734" s="117" t="s">
        <v>136</v>
      </c>
      <c r="F734" s="118" t="s">
        <v>137</v>
      </c>
      <c r="G734" s="118" t="s">
        <v>138</v>
      </c>
      <c r="H734" s="119" t="s">
        <v>139</v>
      </c>
      <c r="I734" s="145">
        <v>13.8</v>
      </c>
      <c r="J734" s="120">
        <v>43525</v>
      </c>
      <c r="K734" s="120">
        <v>43539</v>
      </c>
      <c r="L734" s="119" t="s">
        <v>138</v>
      </c>
      <c r="M734" s="121">
        <f t="shared" si="125"/>
        <v>11000</v>
      </c>
      <c r="N734" s="121">
        <f t="shared" si="126"/>
        <v>8000</v>
      </c>
      <c r="O734" s="122" t="str">
        <f t="shared" si="127"/>
        <v>No Yes None 11000 8000</v>
      </c>
      <c r="P734" s="123">
        <f>IF(H734="Casement-slider",16,VLOOKUP(O734,'2. Version 5.0 Criteria'!$B$6:$D$39,3,FALSE))</f>
        <v>3</v>
      </c>
      <c r="Q734" s="124" t="e">
        <f t="shared" si="129"/>
        <v>#N/A</v>
      </c>
      <c r="R734" s="124" t="e">
        <f t="shared" si="129"/>
        <v>#N/A</v>
      </c>
      <c r="S734" s="124">
        <f t="shared" si="129"/>
        <v>13.8</v>
      </c>
      <c r="T734" s="124" t="e">
        <f t="shared" si="129"/>
        <v>#N/A</v>
      </c>
      <c r="U734" s="124" t="e">
        <f t="shared" si="129"/>
        <v>#N/A</v>
      </c>
      <c r="V734" s="124" t="e">
        <f t="shared" si="129"/>
        <v>#N/A</v>
      </c>
      <c r="W734" s="124" t="e">
        <f t="shared" si="129"/>
        <v>#N/A</v>
      </c>
      <c r="X734" s="124" t="e">
        <f t="shared" si="129"/>
        <v>#N/A</v>
      </c>
      <c r="Y734" s="124" t="e">
        <f t="shared" si="129"/>
        <v>#N/A</v>
      </c>
      <c r="Z734" s="124" t="e">
        <f t="shared" si="129"/>
        <v>#N/A</v>
      </c>
      <c r="AA734" s="124" t="e">
        <f t="shared" si="129"/>
        <v>#N/A</v>
      </c>
      <c r="AB734" s="124" t="e">
        <f t="shared" si="129"/>
        <v>#N/A</v>
      </c>
      <c r="AC734" s="124" t="e">
        <f t="shared" si="129"/>
        <v>#N/A</v>
      </c>
      <c r="AD734" s="124" t="e">
        <f t="shared" si="129"/>
        <v>#N/A</v>
      </c>
      <c r="AE734" s="124" t="e">
        <f t="shared" si="129"/>
        <v>#N/A</v>
      </c>
      <c r="AF734" s="124" t="e">
        <f t="shared" si="129"/>
        <v>#N/A</v>
      </c>
      <c r="AG734" s="124" t="e">
        <f t="shared" si="128"/>
        <v>#N/A</v>
      </c>
      <c r="AH734" s="124" t="e">
        <f t="shared" si="128"/>
        <v>#N/A</v>
      </c>
      <c r="AJ734" s="98"/>
      <c r="AK734" s="99"/>
      <c r="AL734" s="99"/>
      <c r="AM734" s="99"/>
      <c r="AN734" s="99"/>
      <c r="AO734" s="99"/>
      <c r="AP734" s="99"/>
      <c r="AQ734" s="99"/>
      <c r="AR734" s="99"/>
      <c r="AS734" s="99"/>
      <c r="AT734" s="99"/>
      <c r="AU734" s="2"/>
      <c r="AW734" s="99"/>
      <c r="AX734" s="99"/>
      <c r="AY734" s="99"/>
    </row>
    <row r="735" spans="2:51" s="3" customFormat="1" x14ac:dyDescent="0.2">
      <c r="B735" s="114" t="s">
        <v>144</v>
      </c>
      <c r="C735" s="115" t="s">
        <v>881</v>
      </c>
      <c r="D735" s="116">
        <v>10000</v>
      </c>
      <c r="E735" s="117" t="s">
        <v>136</v>
      </c>
      <c r="F735" s="118" t="s">
        <v>137</v>
      </c>
      <c r="G735" s="118" t="s">
        <v>138</v>
      </c>
      <c r="H735" s="119" t="s">
        <v>139</v>
      </c>
      <c r="I735" s="145">
        <v>15</v>
      </c>
      <c r="J735" s="120">
        <v>44356</v>
      </c>
      <c r="K735" s="120">
        <v>44356</v>
      </c>
      <c r="L735" s="119" t="s">
        <v>138</v>
      </c>
      <c r="M735" s="121">
        <f t="shared" si="125"/>
        <v>11000</v>
      </c>
      <c r="N735" s="121">
        <f t="shared" si="126"/>
        <v>8000</v>
      </c>
      <c r="O735" s="122" t="str">
        <f t="shared" si="127"/>
        <v>No Yes None 11000 8000</v>
      </c>
      <c r="P735" s="123">
        <f>IF(H735="Casement-slider",16,VLOOKUP(O735,'2. Version 5.0 Criteria'!$B$6:$D$39,3,FALSE))</f>
        <v>3</v>
      </c>
      <c r="Q735" s="124" t="e">
        <f t="shared" si="129"/>
        <v>#N/A</v>
      </c>
      <c r="R735" s="124" t="e">
        <f t="shared" si="129"/>
        <v>#N/A</v>
      </c>
      <c r="S735" s="124">
        <f t="shared" si="129"/>
        <v>15</v>
      </c>
      <c r="T735" s="124" t="e">
        <f t="shared" si="129"/>
        <v>#N/A</v>
      </c>
      <c r="U735" s="124" t="e">
        <f t="shared" si="129"/>
        <v>#N/A</v>
      </c>
      <c r="V735" s="124" t="e">
        <f t="shared" si="129"/>
        <v>#N/A</v>
      </c>
      <c r="W735" s="124" t="e">
        <f t="shared" si="129"/>
        <v>#N/A</v>
      </c>
      <c r="X735" s="124" t="e">
        <f t="shared" si="129"/>
        <v>#N/A</v>
      </c>
      <c r="Y735" s="124" t="e">
        <f t="shared" si="129"/>
        <v>#N/A</v>
      </c>
      <c r="Z735" s="124" t="e">
        <f t="shared" si="129"/>
        <v>#N/A</v>
      </c>
      <c r="AA735" s="124" t="e">
        <f t="shared" si="129"/>
        <v>#N/A</v>
      </c>
      <c r="AB735" s="124" t="e">
        <f t="shared" si="129"/>
        <v>#N/A</v>
      </c>
      <c r="AC735" s="124" t="e">
        <f t="shared" si="129"/>
        <v>#N/A</v>
      </c>
      <c r="AD735" s="124" t="e">
        <f t="shared" si="129"/>
        <v>#N/A</v>
      </c>
      <c r="AE735" s="124" t="e">
        <f t="shared" si="129"/>
        <v>#N/A</v>
      </c>
      <c r="AF735" s="124" t="e">
        <f t="shared" si="129"/>
        <v>#N/A</v>
      </c>
      <c r="AG735" s="124" t="e">
        <f t="shared" si="128"/>
        <v>#N/A</v>
      </c>
      <c r="AH735" s="124" t="e">
        <f t="shared" si="128"/>
        <v>#N/A</v>
      </c>
      <c r="AJ735" s="98"/>
      <c r="AK735" s="99"/>
      <c r="AL735" s="99"/>
      <c r="AM735" s="99"/>
      <c r="AN735" s="99"/>
      <c r="AO735" s="99"/>
      <c r="AP735" s="99"/>
      <c r="AQ735" s="99"/>
      <c r="AR735" s="99"/>
      <c r="AS735" s="99"/>
      <c r="AT735" s="99"/>
      <c r="AU735" s="2"/>
      <c r="AW735" s="99"/>
      <c r="AX735" s="99"/>
      <c r="AY735" s="99"/>
    </row>
    <row r="736" spans="2:51" s="3" customFormat="1" x14ac:dyDescent="0.2">
      <c r="B736" s="114" t="s">
        <v>144</v>
      </c>
      <c r="C736" s="115" t="s">
        <v>881</v>
      </c>
      <c r="D736" s="116">
        <v>10000</v>
      </c>
      <c r="E736" s="117" t="s">
        <v>136</v>
      </c>
      <c r="F736" s="118" t="s">
        <v>137</v>
      </c>
      <c r="G736" s="118" t="s">
        <v>138</v>
      </c>
      <c r="H736" s="119" t="s">
        <v>139</v>
      </c>
      <c r="I736" s="145">
        <v>15</v>
      </c>
      <c r="J736" s="120">
        <v>44513</v>
      </c>
      <c r="K736" s="120">
        <v>44540</v>
      </c>
      <c r="L736" s="119" t="s">
        <v>137</v>
      </c>
      <c r="M736" s="121">
        <f t="shared" si="125"/>
        <v>11000</v>
      </c>
      <c r="N736" s="121">
        <f t="shared" si="126"/>
        <v>8000</v>
      </c>
      <c r="O736" s="122" t="str">
        <f t="shared" si="127"/>
        <v>No Yes None 11000 8000</v>
      </c>
      <c r="P736" s="123">
        <f>IF(H736="Casement-slider",16,VLOOKUP(O736,'2. Version 5.0 Criteria'!$B$6:$D$39,3,FALSE))</f>
        <v>3</v>
      </c>
      <c r="Q736" s="124" t="e">
        <f t="shared" si="129"/>
        <v>#N/A</v>
      </c>
      <c r="R736" s="124" t="e">
        <f t="shared" si="129"/>
        <v>#N/A</v>
      </c>
      <c r="S736" s="124">
        <f t="shared" si="129"/>
        <v>15</v>
      </c>
      <c r="T736" s="124" t="e">
        <f t="shared" si="129"/>
        <v>#N/A</v>
      </c>
      <c r="U736" s="124" t="e">
        <f t="shared" si="129"/>
        <v>#N/A</v>
      </c>
      <c r="V736" s="124" t="e">
        <f t="shared" si="129"/>
        <v>#N/A</v>
      </c>
      <c r="W736" s="124" t="e">
        <f t="shared" si="129"/>
        <v>#N/A</v>
      </c>
      <c r="X736" s="124" t="e">
        <f t="shared" si="129"/>
        <v>#N/A</v>
      </c>
      <c r="Y736" s="124" t="e">
        <f t="shared" si="129"/>
        <v>#N/A</v>
      </c>
      <c r="Z736" s="124" t="e">
        <f t="shared" si="129"/>
        <v>#N/A</v>
      </c>
      <c r="AA736" s="124" t="e">
        <f t="shared" si="129"/>
        <v>#N/A</v>
      </c>
      <c r="AB736" s="124" t="e">
        <f t="shared" si="129"/>
        <v>#N/A</v>
      </c>
      <c r="AC736" s="124" t="e">
        <f t="shared" si="129"/>
        <v>#N/A</v>
      </c>
      <c r="AD736" s="124" t="e">
        <f t="shared" si="129"/>
        <v>#N/A</v>
      </c>
      <c r="AE736" s="124" t="e">
        <f t="shared" si="129"/>
        <v>#N/A</v>
      </c>
      <c r="AF736" s="124" t="e">
        <f t="shared" ref="AF736:AH751" si="130">IF($P736=AF$3, $I736, NA())</f>
        <v>#N/A</v>
      </c>
      <c r="AG736" s="124" t="e">
        <f t="shared" si="130"/>
        <v>#N/A</v>
      </c>
      <c r="AH736" s="124" t="e">
        <f t="shared" si="130"/>
        <v>#N/A</v>
      </c>
      <c r="AJ736" s="98"/>
      <c r="AK736" s="99"/>
      <c r="AL736" s="99"/>
      <c r="AM736" s="99"/>
      <c r="AN736" s="99"/>
      <c r="AO736" s="99"/>
      <c r="AP736" s="99"/>
      <c r="AQ736" s="99"/>
      <c r="AR736" s="99"/>
      <c r="AS736" s="99"/>
      <c r="AT736" s="99"/>
      <c r="AU736" s="2"/>
      <c r="AW736" s="99"/>
      <c r="AX736" s="99"/>
      <c r="AY736" s="99"/>
    </row>
    <row r="737" spans="2:51" s="3" customFormat="1" x14ac:dyDescent="0.2">
      <c r="B737" s="114" t="s">
        <v>232</v>
      </c>
      <c r="C737" s="115" t="s">
        <v>882</v>
      </c>
      <c r="D737" s="116">
        <v>10000</v>
      </c>
      <c r="E737" s="117" t="s">
        <v>136</v>
      </c>
      <c r="F737" s="118" t="s">
        <v>137</v>
      </c>
      <c r="G737" s="118" t="s">
        <v>138</v>
      </c>
      <c r="H737" s="119" t="s">
        <v>139</v>
      </c>
      <c r="I737" s="145">
        <v>15</v>
      </c>
      <c r="J737" s="120">
        <v>44183</v>
      </c>
      <c r="K737" s="120">
        <v>44193</v>
      </c>
      <c r="L737" s="119" t="s">
        <v>138</v>
      </c>
      <c r="M737" s="121">
        <f t="shared" si="125"/>
        <v>11000</v>
      </c>
      <c r="N737" s="121">
        <f t="shared" si="126"/>
        <v>8000</v>
      </c>
      <c r="O737" s="122" t="str">
        <f t="shared" si="127"/>
        <v>No Yes None 11000 8000</v>
      </c>
      <c r="P737" s="123">
        <f>IF(H737="Casement-slider",16,VLOOKUP(O737,'2. Version 5.0 Criteria'!$B$6:$D$39,3,FALSE))</f>
        <v>3</v>
      </c>
      <c r="Q737" s="124" t="e">
        <f t="shared" ref="Q737:AF752" si="131">IF($P737=Q$3, $I737, NA())</f>
        <v>#N/A</v>
      </c>
      <c r="R737" s="124" t="e">
        <f t="shared" si="131"/>
        <v>#N/A</v>
      </c>
      <c r="S737" s="124">
        <f t="shared" si="131"/>
        <v>15</v>
      </c>
      <c r="T737" s="124" t="e">
        <f t="shared" si="131"/>
        <v>#N/A</v>
      </c>
      <c r="U737" s="124" t="e">
        <f t="shared" si="131"/>
        <v>#N/A</v>
      </c>
      <c r="V737" s="124" t="e">
        <f t="shared" si="131"/>
        <v>#N/A</v>
      </c>
      <c r="W737" s="124" t="e">
        <f t="shared" si="131"/>
        <v>#N/A</v>
      </c>
      <c r="X737" s="124" t="e">
        <f t="shared" si="131"/>
        <v>#N/A</v>
      </c>
      <c r="Y737" s="124" t="e">
        <f t="shared" si="131"/>
        <v>#N/A</v>
      </c>
      <c r="Z737" s="124" t="e">
        <f t="shared" si="131"/>
        <v>#N/A</v>
      </c>
      <c r="AA737" s="124" t="e">
        <f t="shared" si="131"/>
        <v>#N/A</v>
      </c>
      <c r="AB737" s="124" t="e">
        <f t="shared" si="131"/>
        <v>#N/A</v>
      </c>
      <c r="AC737" s="124" t="e">
        <f t="shared" si="131"/>
        <v>#N/A</v>
      </c>
      <c r="AD737" s="124" t="e">
        <f t="shared" si="131"/>
        <v>#N/A</v>
      </c>
      <c r="AE737" s="124" t="e">
        <f t="shared" si="131"/>
        <v>#N/A</v>
      </c>
      <c r="AF737" s="124" t="e">
        <f t="shared" si="131"/>
        <v>#N/A</v>
      </c>
      <c r="AG737" s="124" t="e">
        <f t="shared" si="130"/>
        <v>#N/A</v>
      </c>
      <c r="AH737" s="124" t="e">
        <f t="shared" si="130"/>
        <v>#N/A</v>
      </c>
      <c r="AJ737" s="98"/>
      <c r="AK737" s="99"/>
      <c r="AL737" s="99"/>
      <c r="AM737" s="99"/>
      <c r="AN737" s="99"/>
      <c r="AO737" s="99"/>
      <c r="AP737" s="99"/>
      <c r="AQ737" s="99"/>
      <c r="AR737" s="99"/>
      <c r="AS737" s="99"/>
      <c r="AT737" s="99"/>
      <c r="AU737" s="2"/>
      <c r="AW737" s="99"/>
      <c r="AX737" s="99"/>
      <c r="AY737" s="99"/>
    </row>
    <row r="738" spans="2:51" s="3" customFormat="1" x14ac:dyDescent="0.2">
      <c r="B738" s="114" t="s">
        <v>232</v>
      </c>
      <c r="C738" s="115" t="s">
        <v>883</v>
      </c>
      <c r="D738" s="116">
        <v>10000</v>
      </c>
      <c r="E738" s="117" t="s">
        <v>136</v>
      </c>
      <c r="F738" s="118" t="s">
        <v>137</v>
      </c>
      <c r="G738" s="118" t="s">
        <v>138</v>
      </c>
      <c r="H738" s="119" t="s">
        <v>139</v>
      </c>
      <c r="I738" s="145">
        <v>15</v>
      </c>
      <c r="J738" s="120">
        <v>44536</v>
      </c>
      <c r="K738" s="120">
        <v>44536</v>
      </c>
      <c r="L738" s="119" t="s">
        <v>137</v>
      </c>
      <c r="M738" s="121">
        <f t="shared" si="125"/>
        <v>11000</v>
      </c>
      <c r="N738" s="121">
        <f t="shared" si="126"/>
        <v>8000</v>
      </c>
      <c r="O738" s="122" t="str">
        <f t="shared" si="127"/>
        <v>No Yes None 11000 8000</v>
      </c>
      <c r="P738" s="123">
        <f>IF(H738="Casement-slider",16,VLOOKUP(O738,'2. Version 5.0 Criteria'!$B$6:$D$39,3,FALSE))</f>
        <v>3</v>
      </c>
      <c r="Q738" s="124" t="e">
        <f t="shared" si="131"/>
        <v>#N/A</v>
      </c>
      <c r="R738" s="124" t="e">
        <f t="shared" si="131"/>
        <v>#N/A</v>
      </c>
      <c r="S738" s="124">
        <f t="shared" si="131"/>
        <v>15</v>
      </c>
      <c r="T738" s="124" t="e">
        <f t="shared" si="131"/>
        <v>#N/A</v>
      </c>
      <c r="U738" s="124" t="e">
        <f t="shared" si="131"/>
        <v>#N/A</v>
      </c>
      <c r="V738" s="124" t="e">
        <f t="shared" si="131"/>
        <v>#N/A</v>
      </c>
      <c r="W738" s="124" t="e">
        <f t="shared" si="131"/>
        <v>#N/A</v>
      </c>
      <c r="X738" s="124" t="e">
        <f t="shared" si="131"/>
        <v>#N/A</v>
      </c>
      <c r="Y738" s="124" t="e">
        <f t="shared" si="131"/>
        <v>#N/A</v>
      </c>
      <c r="Z738" s="124" t="e">
        <f t="shared" si="131"/>
        <v>#N/A</v>
      </c>
      <c r="AA738" s="124" t="e">
        <f t="shared" si="131"/>
        <v>#N/A</v>
      </c>
      <c r="AB738" s="124" t="e">
        <f t="shared" si="131"/>
        <v>#N/A</v>
      </c>
      <c r="AC738" s="124" t="e">
        <f t="shared" si="131"/>
        <v>#N/A</v>
      </c>
      <c r="AD738" s="124" t="e">
        <f t="shared" si="131"/>
        <v>#N/A</v>
      </c>
      <c r="AE738" s="124" t="e">
        <f t="shared" si="131"/>
        <v>#N/A</v>
      </c>
      <c r="AF738" s="124" t="e">
        <f t="shared" si="131"/>
        <v>#N/A</v>
      </c>
      <c r="AG738" s="124" t="e">
        <f t="shared" si="130"/>
        <v>#N/A</v>
      </c>
      <c r="AH738" s="124" t="e">
        <f t="shared" si="130"/>
        <v>#N/A</v>
      </c>
      <c r="AJ738" s="98"/>
      <c r="AK738" s="99"/>
      <c r="AL738" s="99"/>
      <c r="AM738" s="99"/>
      <c r="AN738" s="99"/>
      <c r="AO738" s="99"/>
      <c r="AP738" s="99"/>
      <c r="AQ738" s="99"/>
      <c r="AR738" s="99"/>
      <c r="AS738" s="99"/>
      <c r="AT738" s="99"/>
      <c r="AU738" s="2"/>
      <c r="AW738" s="99"/>
      <c r="AX738" s="99"/>
      <c r="AY738" s="99"/>
    </row>
    <row r="739" spans="2:51" s="3" customFormat="1" x14ac:dyDescent="0.2">
      <c r="B739" s="114" t="s">
        <v>259</v>
      </c>
      <c r="C739" s="115" t="s">
        <v>884</v>
      </c>
      <c r="D739" s="116">
        <v>10000</v>
      </c>
      <c r="E739" s="117" t="s">
        <v>136</v>
      </c>
      <c r="F739" s="118" t="s">
        <v>137</v>
      </c>
      <c r="G739" s="118" t="s">
        <v>138</v>
      </c>
      <c r="H739" s="119" t="s">
        <v>139</v>
      </c>
      <c r="I739" s="145">
        <v>15</v>
      </c>
      <c r="J739" s="120">
        <v>44159</v>
      </c>
      <c r="K739" s="120">
        <v>44167</v>
      </c>
      <c r="L739" s="119" t="s">
        <v>138</v>
      </c>
      <c r="M739" s="121">
        <f t="shared" si="125"/>
        <v>11000</v>
      </c>
      <c r="N739" s="121">
        <f t="shared" si="126"/>
        <v>8000</v>
      </c>
      <c r="O739" s="122" t="str">
        <f t="shared" si="127"/>
        <v>No Yes None 11000 8000</v>
      </c>
      <c r="P739" s="123">
        <f>IF(H739="Casement-slider",16,VLOOKUP(O739,'2. Version 5.0 Criteria'!$B$6:$D$39,3,FALSE))</f>
        <v>3</v>
      </c>
      <c r="Q739" s="124" t="e">
        <f t="shared" si="131"/>
        <v>#N/A</v>
      </c>
      <c r="R739" s="124" t="e">
        <f t="shared" si="131"/>
        <v>#N/A</v>
      </c>
      <c r="S739" s="124">
        <f t="shared" si="131"/>
        <v>15</v>
      </c>
      <c r="T739" s="124" t="e">
        <f t="shared" si="131"/>
        <v>#N/A</v>
      </c>
      <c r="U739" s="124" t="e">
        <f t="shared" si="131"/>
        <v>#N/A</v>
      </c>
      <c r="V739" s="124" t="e">
        <f t="shared" si="131"/>
        <v>#N/A</v>
      </c>
      <c r="W739" s="124" t="e">
        <f t="shared" si="131"/>
        <v>#N/A</v>
      </c>
      <c r="X739" s="124" t="e">
        <f t="shared" si="131"/>
        <v>#N/A</v>
      </c>
      <c r="Y739" s="124" t="e">
        <f t="shared" si="131"/>
        <v>#N/A</v>
      </c>
      <c r="Z739" s="124" t="e">
        <f t="shared" si="131"/>
        <v>#N/A</v>
      </c>
      <c r="AA739" s="124" t="e">
        <f t="shared" si="131"/>
        <v>#N/A</v>
      </c>
      <c r="AB739" s="124" t="e">
        <f t="shared" si="131"/>
        <v>#N/A</v>
      </c>
      <c r="AC739" s="124" t="e">
        <f t="shared" si="131"/>
        <v>#N/A</v>
      </c>
      <c r="AD739" s="124" t="e">
        <f t="shared" si="131"/>
        <v>#N/A</v>
      </c>
      <c r="AE739" s="124" t="e">
        <f t="shared" si="131"/>
        <v>#N/A</v>
      </c>
      <c r="AF739" s="124" t="e">
        <f t="shared" si="131"/>
        <v>#N/A</v>
      </c>
      <c r="AG739" s="124" t="e">
        <f t="shared" si="130"/>
        <v>#N/A</v>
      </c>
      <c r="AH739" s="124" t="e">
        <f t="shared" si="130"/>
        <v>#N/A</v>
      </c>
      <c r="AJ739" s="98"/>
      <c r="AK739" s="99"/>
      <c r="AL739" s="99"/>
      <c r="AM739" s="99"/>
      <c r="AN739" s="99"/>
      <c r="AO739" s="99"/>
      <c r="AP739" s="99"/>
      <c r="AQ739" s="99"/>
      <c r="AR739" s="99"/>
      <c r="AS739" s="99"/>
      <c r="AT739" s="99"/>
      <c r="AU739" s="2"/>
      <c r="AW739" s="99"/>
      <c r="AX739" s="99"/>
      <c r="AY739" s="99"/>
    </row>
    <row r="740" spans="2:51" s="3" customFormat="1" x14ac:dyDescent="0.2">
      <c r="B740" s="114" t="s">
        <v>282</v>
      </c>
      <c r="C740" s="115" t="s">
        <v>885</v>
      </c>
      <c r="D740" s="116">
        <v>10000</v>
      </c>
      <c r="E740" s="117" t="s">
        <v>136</v>
      </c>
      <c r="F740" s="118" t="s">
        <v>137</v>
      </c>
      <c r="G740" s="118" t="s">
        <v>138</v>
      </c>
      <c r="H740" s="119" t="s">
        <v>139</v>
      </c>
      <c r="I740" s="145">
        <v>15</v>
      </c>
      <c r="J740" s="120">
        <v>44509</v>
      </c>
      <c r="K740" s="120">
        <v>44512</v>
      </c>
      <c r="L740" s="119" t="s">
        <v>138</v>
      </c>
      <c r="M740" s="121">
        <f t="shared" si="125"/>
        <v>11000</v>
      </c>
      <c r="N740" s="121">
        <f t="shared" si="126"/>
        <v>8000</v>
      </c>
      <c r="O740" s="122" t="str">
        <f t="shared" si="127"/>
        <v>No Yes None 11000 8000</v>
      </c>
      <c r="P740" s="123">
        <f>IF(H740="Casement-slider",16,VLOOKUP(O740,'2. Version 5.0 Criteria'!$B$6:$D$39,3,FALSE))</f>
        <v>3</v>
      </c>
      <c r="Q740" s="124" t="e">
        <f t="shared" si="131"/>
        <v>#N/A</v>
      </c>
      <c r="R740" s="124" t="e">
        <f t="shared" si="131"/>
        <v>#N/A</v>
      </c>
      <c r="S740" s="124">
        <f t="shared" si="131"/>
        <v>15</v>
      </c>
      <c r="T740" s="124" t="e">
        <f t="shared" si="131"/>
        <v>#N/A</v>
      </c>
      <c r="U740" s="124" t="e">
        <f t="shared" si="131"/>
        <v>#N/A</v>
      </c>
      <c r="V740" s="124" t="e">
        <f t="shared" si="131"/>
        <v>#N/A</v>
      </c>
      <c r="W740" s="124" t="e">
        <f t="shared" si="131"/>
        <v>#N/A</v>
      </c>
      <c r="X740" s="124" t="e">
        <f t="shared" si="131"/>
        <v>#N/A</v>
      </c>
      <c r="Y740" s="124" t="e">
        <f t="shared" si="131"/>
        <v>#N/A</v>
      </c>
      <c r="Z740" s="124" t="e">
        <f t="shared" si="131"/>
        <v>#N/A</v>
      </c>
      <c r="AA740" s="124" t="e">
        <f t="shared" si="131"/>
        <v>#N/A</v>
      </c>
      <c r="AB740" s="124" t="e">
        <f t="shared" si="131"/>
        <v>#N/A</v>
      </c>
      <c r="AC740" s="124" t="e">
        <f t="shared" si="131"/>
        <v>#N/A</v>
      </c>
      <c r="AD740" s="124" t="e">
        <f t="shared" si="131"/>
        <v>#N/A</v>
      </c>
      <c r="AE740" s="124" t="e">
        <f t="shared" si="131"/>
        <v>#N/A</v>
      </c>
      <c r="AF740" s="124" t="e">
        <f t="shared" si="131"/>
        <v>#N/A</v>
      </c>
      <c r="AG740" s="124" t="e">
        <f t="shared" si="130"/>
        <v>#N/A</v>
      </c>
      <c r="AH740" s="124" t="e">
        <f t="shared" si="130"/>
        <v>#N/A</v>
      </c>
      <c r="AJ740" s="98"/>
      <c r="AK740" s="99"/>
      <c r="AL740" s="99"/>
      <c r="AM740" s="99"/>
      <c r="AN740" s="99"/>
      <c r="AO740" s="99"/>
      <c r="AP740" s="99"/>
      <c r="AQ740" s="99"/>
      <c r="AR740" s="99"/>
      <c r="AS740" s="99"/>
      <c r="AT740" s="99"/>
      <c r="AU740" s="2"/>
      <c r="AW740" s="99"/>
      <c r="AX740" s="99"/>
      <c r="AY740" s="99"/>
    </row>
    <row r="741" spans="2:51" s="3" customFormat="1" x14ac:dyDescent="0.2">
      <c r="B741" s="114" t="s">
        <v>282</v>
      </c>
      <c r="C741" s="115" t="s">
        <v>886</v>
      </c>
      <c r="D741" s="116">
        <v>10000</v>
      </c>
      <c r="E741" s="117" t="s">
        <v>136</v>
      </c>
      <c r="F741" s="118" t="s">
        <v>137</v>
      </c>
      <c r="G741" s="118" t="s">
        <v>138</v>
      </c>
      <c r="H741" s="119" t="s">
        <v>139</v>
      </c>
      <c r="I741" s="145">
        <v>15</v>
      </c>
      <c r="J741" s="120">
        <v>44782</v>
      </c>
      <c r="K741" s="120">
        <v>44791</v>
      </c>
      <c r="L741" s="119" t="s">
        <v>137</v>
      </c>
      <c r="M741" s="121">
        <f t="shared" si="125"/>
        <v>11000</v>
      </c>
      <c r="N741" s="121">
        <f t="shared" si="126"/>
        <v>8000</v>
      </c>
      <c r="O741" s="122" t="str">
        <f t="shared" si="127"/>
        <v>No Yes None 11000 8000</v>
      </c>
      <c r="P741" s="123">
        <f>IF(H741="Casement-slider",16,VLOOKUP(O741,'2. Version 5.0 Criteria'!$B$6:$D$39,3,FALSE))</f>
        <v>3</v>
      </c>
      <c r="Q741" s="124" t="e">
        <f t="shared" si="131"/>
        <v>#N/A</v>
      </c>
      <c r="R741" s="124" t="e">
        <f t="shared" si="131"/>
        <v>#N/A</v>
      </c>
      <c r="S741" s="124">
        <f t="shared" si="131"/>
        <v>15</v>
      </c>
      <c r="T741" s="124" t="e">
        <f t="shared" si="131"/>
        <v>#N/A</v>
      </c>
      <c r="U741" s="124" t="e">
        <f t="shared" si="131"/>
        <v>#N/A</v>
      </c>
      <c r="V741" s="124" t="e">
        <f t="shared" si="131"/>
        <v>#N/A</v>
      </c>
      <c r="W741" s="124" t="e">
        <f t="shared" si="131"/>
        <v>#N/A</v>
      </c>
      <c r="X741" s="124" t="e">
        <f t="shared" si="131"/>
        <v>#N/A</v>
      </c>
      <c r="Y741" s="124" t="e">
        <f t="shared" si="131"/>
        <v>#N/A</v>
      </c>
      <c r="Z741" s="124" t="e">
        <f t="shared" si="131"/>
        <v>#N/A</v>
      </c>
      <c r="AA741" s="124" t="e">
        <f t="shared" si="131"/>
        <v>#N/A</v>
      </c>
      <c r="AB741" s="124" t="e">
        <f t="shared" si="131"/>
        <v>#N/A</v>
      </c>
      <c r="AC741" s="124" t="e">
        <f t="shared" si="131"/>
        <v>#N/A</v>
      </c>
      <c r="AD741" s="124" t="e">
        <f t="shared" si="131"/>
        <v>#N/A</v>
      </c>
      <c r="AE741" s="124" t="e">
        <f t="shared" si="131"/>
        <v>#N/A</v>
      </c>
      <c r="AF741" s="124" t="e">
        <f t="shared" si="131"/>
        <v>#N/A</v>
      </c>
      <c r="AG741" s="124" t="e">
        <f t="shared" si="130"/>
        <v>#N/A</v>
      </c>
      <c r="AH741" s="124" t="e">
        <f t="shared" si="130"/>
        <v>#N/A</v>
      </c>
      <c r="AJ741" s="98"/>
      <c r="AK741" s="99"/>
      <c r="AL741" s="99"/>
      <c r="AM741" s="99"/>
      <c r="AN741" s="99"/>
      <c r="AO741" s="99"/>
      <c r="AP741" s="99"/>
      <c r="AQ741" s="99"/>
      <c r="AR741" s="99"/>
      <c r="AS741" s="99"/>
      <c r="AT741" s="99"/>
      <c r="AU741" s="2"/>
      <c r="AW741" s="99"/>
      <c r="AX741" s="99"/>
      <c r="AY741" s="99"/>
    </row>
    <row r="742" spans="2:51" s="3" customFormat="1" x14ac:dyDescent="0.2">
      <c r="B742" s="114" t="s">
        <v>288</v>
      </c>
      <c r="C742" s="115" t="s">
        <v>887</v>
      </c>
      <c r="D742" s="116">
        <v>10000</v>
      </c>
      <c r="E742" s="117" t="s">
        <v>136</v>
      </c>
      <c r="F742" s="118" t="s">
        <v>137</v>
      </c>
      <c r="G742" s="118" t="s">
        <v>138</v>
      </c>
      <c r="H742" s="119" t="s">
        <v>139</v>
      </c>
      <c r="I742" s="145">
        <v>15</v>
      </c>
      <c r="J742" s="120">
        <v>44658</v>
      </c>
      <c r="K742" s="120">
        <v>44658</v>
      </c>
      <c r="L742" s="119" t="s">
        <v>138</v>
      </c>
      <c r="M742" s="121">
        <f t="shared" si="125"/>
        <v>11000</v>
      </c>
      <c r="N742" s="121">
        <f t="shared" si="126"/>
        <v>8000</v>
      </c>
      <c r="O742" s="122" t="str">
        <f t="shared" si="127"/>
        <v>No Yes None 11000 8000</v>
      </c>
      <c r="P742" s="123">
        <f>IF(H742="Casement-slider",16,VLOOKUP(O742,'2. Version 5.0 Criteria'!$B$6:$D$39,3,FALSE))</f>
        <v>3</v>
      </c>
      <c r="Q742" s="124" t="e">
        <f t="shared" si="131"/>
        <v>#N/A</v>
      </c>
      <c r="R742" s="124" t="e">
        <f t="shared" si="131"/>
        <v>#N/A</v>
      </c>
      <c r="S742" s="124">
        <f t="shared" si="131"/>
        <v>15</v>
      </c>
      <c r="T742" s="124" t="e">
        <f t="shared" si="131"/>
        <v>#N/A</v>
      </c>
      <c r="U742" s="124" t="e">
        <f t="shared" si="131"/>
        <v>#N/A</v>
      </c>
      <c r="V742" s="124" t="e">
        <f t="shared" si="131"/>
        <v>#N/A</v>
      </c>
      <c r="W742" s="124" t="e">
        <f t="shared" si="131"/>
        <v>#N/A</v>
      </c>
      <c r="X742" s="124" t="e">
        <f t="shared" si="131"/>
        <v>#N/A</v>
      </c>
      <c r="Y742" s="124" t="e">
        <f t="shared" si="131"/>
        <v>#N/A</v>
      </c>
      <c r="Z742" s="124" t="e">
        <f t="shared" si="131"/>
        <v>#N/A</v>
      </c>
      <c r="AA742" s="124" t="e">
        <f t="shared" si="131"/>
        <v>#N/A</v>
      </c>
      <c r="AB742" s="124" t="e">
        <f t="shared" si="131"/>
        <v>#N/A</v>
      </c>
      <c r="AC742" s="124" t="e">
        <f t="shared" si="131"/>
        <v>#N/A</v>
      </c>
      <c r="AD742" s="124" t="e">
        <f t="shared" si="131"/>
        <v>#N/A</v>
      </c>
      <c r="AE742" s="124" t="e">
        <f t="shared" si="131"/>
        <v>#N/A</v>
      </c>
      <c r="AF742" s="124" t="e">
        <f t="shared" si="131"/>
        <v>#N/A</v>
      </c>
      <c r="AG742" s="124" t="e">
        <f t="shared" si="130"/>
        <v>#N/A</v>
      </c>
      <c r="AH742" s="124" t="e">
        <f t="shared" si="130"/>
        <v>#N/A</v>
      </c>
      <c r="AJ742" s="98"/>
      <c r="AK742" s="99"/>
      <c r="AL742" s="99"/>
      <c r="AM742" s="99"/>
      <c r="AN742" s="99"/>
      <c r="AO742" s="99"/>
      <c r="AP742" s="99"/>
      <c r="AQ742" s="99"/>
      <c r="AR742" s="99"/>
      <c r="AS742" s="99"/>
      <c r="AT742" s="99"/>
      <c r="AU742" s="2"/>
      <c r="AW742" s="99"/>
      <c r="AX742" s="99"/>
      <c r="AY742" s="99"/>
    </row>
    <row r="743" spans="2:51" s="3" customFormat="1" x14ac:dyDescent="0.2">
      <c r="B743" s="114" t="s">
        <v>288</v>
      </c>
      <c r="C743" s="115" t="s">
        <v>888</v>
      </c>
      <c r="D743" s="116">
        <v>10000</v>
      </c>
      <c r="E743" s="117" t="s">
        <v>136</v>
      </c>
      <c r="F743" s="118" t="s">
        <v>137</v>
      </c>
      <c r="G743" s="118" t="s">
        <v>138</v>
      </c>
      <c r="H743" s="119" t="s">
        <v>139</v>
      </c>
      <c r="I743" s="145">
        <v>15</v>
      </c>
      <c r="J743" s="120">
        <v>44658</v>
      </c>
      <c r="K743" s="120">
        <v>44658</v>
      </c>
      <c r="L743" s="119" t="s">
        <v>137</v>
      </c>
      <c r="M743" s="121">
        <f t="shared" si="125"/>
        <v>11000</v>
      </c>
      <c r="N743" s="121">
        <f t="shared" si="126"/>
        <v>8000</v>
      </c>
      <c r="O743" s="122" t="str">
        <f t="shared" si="127"/>
        <v>No Yes None 11000 8000</v>
      </c>
      <c r="P743" s="123">
        <f>IF(H743="Casement-slider",16,VLOOKUP(O743,'2. Version 5.0 Criteria'!$B$6:$D$39,3,FALSE))</f>
        <v>3</v>
      </c>
      <c r="Q743" s="124" t="e">
        <f t="shared" si="131"/>
        <v>#N/A</v>
      </c>
      <c r="R743" s="124" t="e">
        <f t="shared" si="131"/>
        <v>#N/A</v>
      </c>
      <c r="S743" s="124">
        <f t="shared" si="131"/>
        <v>15</v>
      </c>
      <c r="T743" s="124" t="e">
        <f t="shared" si="131"/>
        <v>#N/A</v>
      </c>
      <c r="U743" s="124" t="e">
        <f t="shared" si="131"/>
        <v>#N/A</v>
      </c>
      <c r="V743" s="124" t="e">
        <f t="shared" si="131"/>
        <v>#N/A</v>
      </c>
      <c r="W743" s="124" t="e">
        <f t="shared" si="131"/>
        <v>#N/A</v>
      </c>
      <c r="X743" s="124" t="e">
        <f t="shared" si="131"/>
        <v>#N/A</v>
      </c>
      <c r="Y743" s="124" t="e">
        <f t="shared" si="131"/>
        <v>#N/A</v>
      </c>
      <c r="Z743" s="124" t="e">
        <f t="shared" si="131"/>
        <v>#N/A</v>
      </c>
      <c r="AA743" s="124" t="e">
        <f t="shared" si="131"/>
        <v>#N/A</v>
      </c>
      <c r="AB743" s="124" t="e">
        <f t="shared" si="131"/>
        <v>#N/A</v>
      </c>
      <c r="AC743" s="124" t="e">
        <f t="shared" si="131"/>
        <v>#N/A</v>
      </c>
      <c r="AD743" s="124" t="e">
        <f t="shared" si="131"/>
        <v>#N/A</v>
      </c>
      <c r="AE743" s="124" t="e">
        <f t="shared" si="131"/>
        <v>#N/A</v>
      </c>
      <c r="AF743" s="124" t="e">
        <f t="shared" si="131"/>
        <v>#N/A</v>
      </c>
      <c r="AG743" s="124" t="e">
        <f t="shared" si="130"/>
        <v>#N/A</v>
      </c>
      <c r="AH743" s="124" t="e">
        <f t="shared" si="130"/>
        <v>#N/A</v>
      </c>
      <c r="AJ743" s="98"/>
      <c r="AK743" s="99"/>
      <c r="AL743" s="99"/>
      <c r="AM743" s="99"/>
      <c r="AN743" s="99"/>
      <c r="AO743" s="99"/>
      <c r="AP743" s="99"/>
      <c r="AQ743" s="99"/>
      <c r="AR743" s="99"/>
      <c r="AS743" s="99"/>
      <c r="AT743" s="99"/>
      <c r="AU743" s="2"/>
      <c r="AW743" s="99"/>
      <c r="AX743" s="99"/>
      <c r="AY743" s="99"/>
    </row>
    <row r="744" spans="2:51" s="3" customFormat="1" x14ac:dyDescent="0.2">
      <c r="B744" s="114" t="s">
        <v>151</v>
      </c>
      <c r="C744" s="115" t="s">
        <v>889</v>
      </c>
      <c r="D744" s="116">
        <v>10000</v>
      </c>
      <c r="E744" s="117" t="s">
        <v>136</v>
      </c>
      <c r="F744" s="118" t="s">
        <v>137</v>
      </c>
      <c r="G744" s="118" t="s">
        <v>138</v>
      </c>
      <c r="H744" s="119" t="s">
        <v>139</v>
      </c>
      <c r="I744" s="145">
        <v>15</v>
      </c>
      <c r="J744" s="120">
        <v>44410</v>
      </c>
      <c r="K744" s="120">
        <v>44407</v>
      </c>
      <c r="L744" s="119" t="s">
        <v>138</v>
      </c>
      <c r="M744" s="121">
        <f t="shared" si="125"/>
        <v>11000</v>
      </c>
      <c r="N744" s="121">
        <f t="shared" si="126"/>
        <v>8000</v>
      </c>
      <c r="O744" s="122" t="str">
        <f t="shared" si="127"/>
        <v>No Yes None 11000 8000</v>
      </c>
      <c r="P744" s="123">
        <f>IF(H744="Casement-slider",16,VLOOKUP(O744,'2. Version 5.0 Criteria'!$B$6:$D$39,3,FALSE))</f>
        <v>3</v>
      </c>
      <c r="Q744" s="124" t="e">
        <f t="shared" si="131"/>
        <v>#N/A</v>
      </c>
      <c r="R744" s="124" t="e">
        <f t="shared" si="131"/>
        <v>#N/A</v>
      </c>
      <c r="S744" s="124">
        <f t="shared" si="131"/>
        <v>15</v>
      </c>
      <c r="T744" s="124" t="e">
        <f t="shared" si="131"/>
        <v>#N/A</v>
      </c>
      <c r="U744" s="124" t="e">
        <f t="shared" si="131"/>
        <v>#N/A</v>
      </c>
      <c r="V744" s="124" t="e">
        <f t="shared" si="131"/>
        <v>#N/A</v>
      </c>
      <c r="W744" s="124" t="e">
        <f t="shared" si="131"/>
        <v>#N/A</v>
      </c>
      <c r="X744" s="124" t="e">
        <f t="shared" si="131"/>
        <v>#N/A</v>
      </c>
      <c r="Y744" s="124" t="e">
        <f t="shared" si="131"/>
        <v>#N/A</v>
      </c>
      <c r="Z744" s="124" t="e">
        <f t="shared" si="131"/>
        <v>#N/A</v>
      </c>
      <c r="AA744" s="124" t="e">
        <f t="shared" si="131"/>
        <v>#N/A</v>
      </c>
      <c r="AB744" s="124" t="e">
        <f t="shared" si="131"/>
        <v>#N/A</v>
      </c>
      <c r="AC744" s="124" t="e">
        <f t="shared" si="131"/>
        <v>#N/A</v>
      </c>
      <c r="AD744" s="124" t="e">
        <f t="shared" si="131"/>
        <v>#N/A</v>
      </c>
      <c r="AE744" s="124" t="e">
        <f t="shared" si="131"/>
        <v>#N/A</v>
      </c>
      <c r="AF744" s="124" t="e">
        <f t="shared" si="131"/>
        <v>#N/A</v>
      </c>
      <c r="AG744" s="124" t="e">
        <f t="shared" si="130"/>
        <v>#N/A</v>
      </c>
      <c r="AH744" s="124" t="e">
        <f t="shared" si="130"/>
        <v>#N/A</v>
      </c>
      <c r="AJ744" s="98"/>
      <c r="AK744" s="99"/>
      <c r="AL744" s="99"/>
      <c r="AM744" s="99"/>
      <c r="AN744" s="99"/>
      <c r="AO744" s="99"/>
      <c r="AP744" s="99"/>
      <c r="AQ744" s="99"/>
      <c r="AR744" s="99"/>
      <c r="AS744" s="99"/>
      <c r="AT744" s="99"/>
      <c r="AU744" s="2"/>
      <c r="AW744" s="99"/>
      <c r="AX744" s="99"/>
      <c r="AY744" s="99"/>
    </row>
    <row r="745" spans="2:51" s="3" customFormat="1" x14ac:dyDescent="0.2">
      <c r="B745" s="114" t="s">
        <v>368</v>
      </c>
      <c r="C745" s="115" t="s">
        <v>890</v>
      </c>
      <c r="D745" s="116">
        <v>10000</v>
      </c>
      <c r="E745" s="117" t="s">
        <v>136</v>
      </c>
      <c r="F745" s="118" t="s">
        <v>137</v>
      </c>
      <c r="G745" s="118" t="s">
        <v>138</v>
      </c>
      <c r="H745" s="119" t="s">
        <v>139</v>
      </c>
      <c r="I745" s="145">
        <v>15</v>
      </c>
      <c r="J745" s="120">
        <v>44501</v>
      </c>
      <c r="K745" s="120">
        <v>44491</v>
      </c>
      <c r="L745" s="119" t="s">
        <v>138</v>
      </c>
      <c r="M745" s="121">
        <f t="shared" si="125"/>
        <v>11000</v>
      </c>
      <c r="N745" s="121">
        <f t="shared" si="126"/>
        <v>8000</v>
      </c>
      <c r="O745" s="122" t="str">
        <f t="shared" si="127"/>
        <v>No Yes None 11000 8000</v>
      </c>
      <c r="P745" s="123">
        <f>IF(H745="Casement-slider",16,VLOOKUP(O745,'2. Version 5.0 Criteria'!$B$6:$D$39,3,FALSE))</f>
        <v>3</v>
      </c>
      <c r="Q745" s="124" t="e">
        <f t="shared" si="131"/>
        <v>#N/A</v>
      </c>
      <c r="R745" s="124" t="e">
        <f t="shared" si="131"/>
        <v>#N/A</v>
      </c>
      <c r="S745" s="124">
        <f t="shared" si="131"/>
        <v>15</v>
      </c>
      <c r="T745" s="124" t="e">
        <f t="shared" si="131"/>
        <v>#N/A</v>
      </c>
      <c r="U745" s="124" t="e">
        <f t="shared" si="131"/>
        <v>#N/A</v>
      </c>
      <c r="V745" s="124" t="e">
        <f t="shared" si="131"/>
        <v>#N/A</v>
      </c>
      <c r="W745" s="124" t="e">
        <f t="shared" si="131"/>
        <v>#N/A</v>
      </c>
      <c r="X745" s="124" t="e">
        <f t="shared" si="131"/>
        <v>#N/A</v>
      </c>
      <c r="Y745" s="124" t="e">
        <f t="shared" si="131"/>
        <v>#N/A</v>
      </c>
      <c r="Z745" s="124" t="e">
        <f t="shared" si="131"/>
        <v>#N/A</v>
      </c>
      <c r="AA745" s="124" t="e">
        <f t="shared" si="131"/>
        <v>#N/A</v>
      </c>
      <c r="AB745" s="124" t="e">
        <f t="shared" si="131"/>
        <v>#N/A</v>
      </c>
      <c r="AC745" s="124" t="e">
        <f t="shared" si="131"/>
        <v>#N/A</v>
      </c>
      <c r="AD745" s="124" t="e">
        <f t="shared" si="131"/>
        <v>#N/A</v>
      </c>
      <c r="AE745" s="124" t="e">
        <f t="shared" si="131"/>
        <v>#N/A</v>
      </c>
      <c r="AF745" s="124" t="e">
        <f t="shared" si="131"/>
        <v>#N/A</v>
      </c>
      <c r="AG745" s="124" t="e">
        <f t="shared" si="130"/>
        <v>#N/A</v>
      </c>
      <c r="AH745" s="124" t="e">
        <f t="shared" si="130"/>
        <v>#N/A</v>
      </c>
      <c r="AJ745" s="98"/>
      <c r="AK745" s="99"/>
      <c r="AL745" s="99"/>
      <c r="AM745" s="99"/>
      <c r="AN745" s="99"/>
      <c r="AO745" s="99"/>
      <c r="AP745" s="99"/>
      <c r="AQ745" s="99"/>
      <c r="AR745" s="99"/>
      <c r="AS745" s="99"/>
      <c r="AT745" s="99"/>
      <c r="AU745" s="2"/>
      <c r="AW745" s="99"/>
      <c r="AX745" s="99"/>
      <c r="AY745" s="99"/>
    </row>
    <row r="746" spans="2:51" s="3" customFormat="1" x14ac:dyDescent="0.2">
      <c r="B746" s="114" t="s">
        <v>368</v>
      </c>
      <c r="C746" s="115" t="s">
        <v>891</v>
      </c>
      <c r="D746" s="116">
        <v>10000</v>
      </c>
      <c r="E746" s="117" t="s">
        <v>136</v>
      </c>
      <c r="F746" s="118" t="s">
        <v>137</v>
      </c>
      <c r="G746" s="118" t="s">
        <v>138</v>
      </c>
      <c r="H746" s="119" t="s">
        <v>139</v>
      </c>
      <c r="I746" s="145">
        <v>15</v>
      </c>
      <c r="J746" s="120">
        <v>44501</v>
      </c>
      <c r="K746" s="120">
        <v>44491</v>
      </c>
      <c r="L746" s="119" t="s">
        <v>137</v>
      </c>
      <c r="M746" s="121">
        <f t="shared" si="125"/>
        <v>11000</v>
      </c>
      <c r="N746" s="121">
        <f t="shared" si="126"/>
        <v>8000</v>
      </c>
      <c r="O746" s="122" t="str">
        <f t="shared" si="127"/>
        <v>No Yes None 11000 8000</v>
      </c>
      <c r="P746" s="123">
        <f>IF(H746="Casement-slider",16,VLOOKUP(O746,'2. Version 5.0 Criteria'!$B$6:$D$39,3,FALSE))</f>
        <v>3</v>
      </c>
      <c r="Q746" s="124" t="e">
        <f t="shared" si="131"/>
        <v>#N/A</v>
      </c>
      <c r="R746" s="124" t="e">
        <f t="shared" si="131"/>
        <v>#N/A</v>
      </c>
      <c r="S746" s="124">
        <f t="shared" si="131"/>
        <v>15</v>
      </c>
      <c r="T746" s="124" t="e">
        <f t="shared" si="131"/>
        <v>#N/A</v>
      </c>
      <c r="U746" s="124" t="e">
        <f t="shared" si="131"/>
        <v>#N/A</v>
      </c>
      <c r="V746" s="124" t="e">
        <f t="shared" si="131"/>
        <v>#N/A</v>
      </c>
      <c r="W746" s="124" t="e">
        <f t="shared" si="131"/>
        <v>#N/A</v>
      </c>
      <c r="X746" s="124" t="e">
        <f t="shared" si="131"/>
        <v>#N/A</v>
      </c>
      <c r="Y746" s="124" t="e">
        <f t="shared" si="131"/>
        <v>#N/A</v>
      </c>
      <c r="Z746" s="124" t="e">
        <f t="shared" si="131"/>
        <v>#N/A</v>
      </c>
      <c r="AA746" s="124" t="e">
        <f t="shared" si="131"/>
        <v>#N/A</v>
      </c>
      <c r="AB746" s="124" t="e">
        <f t="shared" si="131"/>
        <v>#N/A</v>
      </c>
      <c r="AC746" s="124" t="e">
        <f t="shared" si="131"/>
        <v>#N/A</v>
      </c>
      <c r="AD746" s="124" t="e">
        <f t="shared" si="131"/>
        <v>#N/A</v>
      </c>
      <c r="AE746" s="124" t="e">
        <f t="shared" si="131"/>
        <v>#N/A</v>
      </c>
      <c r="AF746" s="124" t="e">
        <f t="shared" si="131"/>
        <v>#N/A</v>
      </c>
      <c r="AG746" s="124" t="e">
        <f t="shared" si="130"/>
        <v>#N/A</v>
      </c>
      <c r="AH746" s="124" t="e">
        <f t="shared" si="130"/>
        <v>#N/A</v>
      </c>
      <c r="AJ746" s="98"/>
      <c r="AK746" s="99"/>
      <c r="AL746" s="99"/>
      <c r="AM746" s="99"/>
      <c r="AN746" s="99"/>
      <c r="AO746" s="99"/>
      <c r="AP746" s="99"/>
      <c r="AQ746" s="99"/>
      <c r="AR746" s="99"/>
      <c r="AS746" s="99"/>
      <c r="AT746" s="99"/>
      <c r="AU746" s="2"/>
      <c r="AW746" s="99"/>
      <c r="AX746" s="99"/>
      <c r="AY746" s="99"/>
    </row>
    <row r="747" spans="2:51" s="3" customFormat="1" x14ac:dyDescent="0.2">
      <c r="B747" s="114" t="s">
        <v>157</v>
      </c>
      <c r="C747" s="115" t="s">
        <v>892</v>
      </c>
      <c r="D747" s="116">
        <v>10000</v>
      </c>
      <c r="E747" s="117" t="s">
        <v>136</v>
      </c>
      <c r="F747" s="118" t="s">
        <v>137</v>
      </c>
      <c r="G747" s="118" t="s">
        <v>138</v>
      </c>
      <c r="H747" s="119" t="s">
        <v>139</v>
      </c>
      <c r="I747" s="145">
        <v>15</v>
      </c>
      <c r="J747" s="120">
        <v>43945</v>
      </c>
      <c r="K747" s="120">
        <v>43944</v>
      </c>
      <c r="L747" s="119" t="s">
        <v>138</v>
      </c>
      <c r="M747" s="121">
        <f t="shared" si="125"/>
        <v>11000</v>
      </c>
      <c r="N747" s="121">
        <f t="shared" si="126"/>
        <v>8000</v>
      </c>
      <c r="O747" s="122" t="str">
        <f t="shared" si="127"/>
        <v>No Yes None 11000 8000</v>
      </c>
      <c r="P747" s="123">
        <f>IF(H747="Casement-slider",16,VLOOKUP(O747,'2. Version 5.0 Criteria'!$B$6:$D$39,3,FALSE))</f>
        <v>3</v>
      </c>
      <c r="Q747" s="124" t="e">
        <f t="shared" si="131"/>
        <v>#N/A</v>
      </c>
      <c r="R747" s="124" t="e">
        <f t="shared" si="131"/>
        <v>#N/A</v>
      </c>
      <c r="S747" s="124">
        <f t="shared" si="131"/>
        <v>15</v>
      </c>
      <c r="T747" s="124" t="e">
        <f t="shared" si="131"/>
        <v>#N/A</v>
      </c>
      <c r="U747" s="124" t="e">
        <f t="shared" si="131"/>
        <v>#N/A</v>
      </c>
      <c r="V747" s="124" t="e">
        <f t="shared" si="131"/>
        <v>#N/A</v>
      </c>
      <c r="W747" s="124" t="e">
        <f t="shared" si="131"/>
        <v>#N/A</v>
      </c>
      <c r="X747" s="124" t="e">
        <f t="shared" si="131"/>
        <v>#N/A</v>
      </c>
      <c r="Y747" s="124" t="e">
        <f t="shared" si="131"/>
        <v>#N/A</v>
      </c>
      <c r="Z747" s="124" t="e">
        <f t="shared" si="131"/>
        <v>#N/A</v>
      </c>
      <c r="AA747" s="124" t="e">
        <f t="shared" si="131"/>
        <v>#N/A</v>
      </c>
      <c r="AB747" s="124" t="e">
        <f t="shared" si="131"/>
        <v>#N/A</v>
      </c>
      <c r="AC747" s="124" t="e">
        <f t="shared" si="131"/>
        <v>#N/A</v>
      </c>
      <c r="AD747" s="124" t="e">
        <f t="shared" si="131"/>
        <v>#N/A</v>
      </c>
      <c r="AE747" s="124" t="e">
        <f t="shared" si="131"/>
        <v>#N/A</v>
      </c>
      <c r="AF747" s="124" t="e">
        <f t="shared" si="131"/>
        <v>#N/A</v>
      </c>
      <c r="AG747" s="124" t="e">
        <f t="shared" si="130"/>
        <v>#N/A</v>
      </c>
      <c r="AH747" s="124" t="e">
        <f t="shared" si="130"/>
        <v>#N/A</v>
      </c>
      <c r="AJ747" s="98"/>
      <c r="AK747" s="99"/>
      <c r="AL747" s="99"/>
      <c r="AM747" s="99"/>
      <c r="AN747" s="99"/>
      <c r="AO747" s="99"/>
      <c r="AP747" s="99"/>
      <c r="AQ747" s="99"/>
      <c r="AR747" s="99"/>
      <c r="AS747" s="99"/>
      <c r="AT747" s="99"/>
      <c r="AU747" s="2"/>
      <c r="AW747" s="99"/>
      <c r="AX747" s="99"/>
      <c r="AY747" s="99"/>
    </row>
    <row r="748" spans="2:51" s="3" customFormat="1" x14ac:dyDescent="0.2">
      <c r="B748" s="114" t="s">
        <v>157</v>
      </c>
      <c r="C748" s="115" t="s">
        <v>893</v>
      </c>
      <c r="D748" s="116">
        <v>10000</v>
      </c>
      <c r="E748" s="117" t="s">
        <v>136</v>
      </c>
      <c r="F748" s="118" t="s">
        <v>137</v>
      </c>
      <c r="G748" s="118" t="s">
        <v>138</v>
      </c>
      <c r="H748" s="119" t="s">
        <v>139</v>
      </c>
      <c r="I748" s="145">
        <v>15</v>
      </c>
      <c r="J748" s="120">
        <v>43800</v>
      </c>
      <c r="K748" s="120">
        <v>43805</v>
      </c>
      <c r="L748" s="119" t="s">
        <v>137</v>
      </c>
      <c r="M748" s="121">
        <f t="shared" si="125"/>
        <v>11000</v>
      </c>
      <c r="N748" s="121">
        <f t="shared" si="126"/>
        <v>8000</v>
      </c>
      <c r="O748" s="122" t="str">
        <f t="shared" si="127"/>
        <v>No Yes None 11000 8000</v>
      </c>
      <c r="P748" s="123">
        <f>IF(H748="Casement-slider",16,VLOOKUP(O748,'2. Version 5.0 Criteria'!$B$6:$D$39,3,FALSE))</f>
        <v>3</v>
      </c>
      <c r="Q748" s="124" t="e">
        <f t="shared" si="131"/>
        <v>#N/A</v>
      </c>
      <c r="R748" s="124" t="e">
        <f t="shared" si="131"/>
        <v>#N/A</v>
      </c>
      <c r="S748" s="124">
        <f t="shared" si="131"/>
        <v>15</v>
      </c>
      <c r="T748" s="124" t="e">
        <f t="shared" si="131"/>
        <v>#N/A</v>
      </c>
      <c r="U748" s="124" t="e">
        <f t="shared" si="131"/>
        <v>#N/A</v>
      </c>
      <c r="V748" s="124" t="e">
        <f t="shared" si="131"/>
        <v>#N/A</v>
      </c>
      <c r="W748" s="124" t="e">
        <f t="shared" si="131"/>
        <v>#N/A</v>
      </c>
      <c r="X748" s="124" t="e">
        <f t="shared" si="131"/>
        <v>#N/A</v>
      </c>
      <c r="Y748" s="124" t="e">
        <f t="shared" si="131"/>
        <v>#N/A</v>
      </c>
      <c r="Z748" s="124" t="e">
        <f t="shared" si="131"/>
        <v>#N/A</v>
      </c>
      <c r="AA748" s="124" t="e">
        <f t="shared" si="131"/>
        <v>#N/A</v>
      </c>
      <c r="AB748" s="124" t="e">
        <f t="shared" si="131"/>
        <v>#N/A</v>
      </c>
      <c r="AC748" s="124" t="e">
        <f t="shared" si="131"/>
        <v>#N/A</v>
      </c>
      <c r="AD748" s="124" t="e">
        <f t="shared" si="131"/>
        <v>#N/A</v>
      </c>
      <c r="AE748" s="124" t="e">
        <f t="shared" si="131"/>
        <v>#N/A</v>
      </c>
      <c r="AF748" s="124" t="e">
        <f t="shared" si="131"/>
        <v>#N/A</v>
      </c>
      <c r="AG748" s="124" t="e">
        <f t="shared" si="130"/>
        <v>#N/A</v>
      </c>
      <c r="AH748" s="124" t="e">
        <f t="shared" si="130"/>
        <v>#N/A</v>
      </c>
      <c r="AJ748" s="98"/>
      <c r="AK748" s="99"/>
      <c r="AL748" s="99"/>
      <c r="AM748" s="99"/>
      <c r="AN748" s="99"/>
      <c r="AO748" s="99"/>
      <c r="AP748" s="99"/>
      <c r="AQ748" s="99"/>
      <c r="AR748" s="99"/>
      <c r="AS748" s="99"/>
      <c r="AT748" s="99"/>
      <c r="AU748" s="2"/>
      <c r="AW748" s="99"/>
      <c r="AX748" s="99"/>
      <c r="AY748" s="99"/>
    </row>
    <row r="749" spans="2:51" s="3" customFormat="1" x14ac:dyDescent="0.2">
      <c r="B749" s="114" t="s">
        <v>157</v>
      </c>
      <c r="C749" s="115" t="s">
        <v>893</v>
      </c>
      <c r="D749" s="116">
        <v>10000</v>
      </c>
      <c r="E749" s="117" t="s">
        <v>136</v>
      </c>
      <c r="F749" s="118" t="s">
        <v>137</v>
      </c>
      <c r="G749" s="118" t="s">
        <v>138</v>
      </c>
      <c r="H749" s="119" t="s">
        <v>139</v>
      </c>
      <c r="I749" s="145">
        <v>15</v>
      </c>
      <c r="J749" s="120">
        <v>44578</v>
      </c>
      <c r="K749" s="120">
        <v>44578</v>
      </c>
      <c r="L749" s="119" t="s">
        <v>137</v>
      </c>
      <c r="M749" s="121">
        <f t="shared" si="125"/>
        <v>11000</v>
      </c>
      <c r="N749" s="121">
        <f t="shared" si="126"/>
        <v>8000</v>
      </c>
      <c r="O749" s="122" t="str">
        <f t="shared" si="127"/>
        <v>No Yes None 11000 8000</v>
      </c>
      <c r="P749" s="123">
        <f>IF(H749="Casement-slider",16,VLOOKUP(O749,'2. Version 5.0 Criteria'!$B$6:$D$39,3,FALSE))</f>
        <v>3</v>
      </c>
      <c r="Q749" s="124" t="e">
        <f t="shared" si="131"/>
        <v>#N/A</v>
      </c>
      <c r="R749" s="124" t="e">
        <f t="shared" si="131"/>
        <v>#N/A</v>
      </c>
      <c r="S749" s="124">
        <f t="shared" si="131"/>
        <v>15</v>
      </c>
      <c r="T749" s="124" t="e">
        <f t="shared" si="131"/>
        <v>#N/A</v>
      </c>
      <c r="U749" s="124" t="e">
        <f t="shared" si="131"/>
        <v>#N/A</v>
      </c>
      <c r="V749" s="124" t="e">
        <f t="shared" si="131"/>
        <v>#N/A</v>
      </c>
      <c r="W749" s="124" t="e">
        <f t="shared" si="131"/>
        <v>#N/A</v>
      </c>
      <c r="X749" s="124" t="e">
        <f t="shared" si="131"/>
        <v>#N/A</v>
      </c>
      <c r="Y749" s="124" t="e">
        <f t="shared" si="131"/>
        <v>#N/A</v>
      </c>
      <c r="Z749" s="124" t="e">
        <f t="shared" si="131"/>
        <v>#N/A</v>
      </c>
      <c r="AA749" s="124" t="e">
        <f t="shared" si="131"/>
        <v>#N/A</v>
      </c>
      <c r="AB749" s="124" t="e">
        <f t="shared" si="131"/>
        <v>#N/A</v>
      </c>
      <c r="AC749" s="124" t="e">
        <f t="shared" si="131"/>
        <v>#N/A</v>
      </c>
      <c r="AD749" s="124" t="e">
        <f t="shared" si="131"/>
        <v>#N/A</v>
      </c>
      <c r="AE749" s="124" t="e">
        <f t="shared" si="131"/>
        <v>#N/A</v>
      </c>
      <c r="AF749" s="124" t="e">
        <f t="shared" si="131"/>
        <v>#N/A</v>
      </c>
      <c r="AG749" s="124" t="e">
        <f t="shared" si="130"/>
        <v>#N/A</v>
      </c>
      <c r="AH749" s="124" t="e">
        <f t="shared" si="130"/>
        <v>#N/A</v>
      </c>
      <c r="AJ749" s="98"/>
      <c r="AK749" s="99"/>
      <c r="AL749" s="99"/>
      <c r="AM749" s="99"/>
      <c r="AN749" s="99"/>
      <c r="AO749" s="99"/>
      <c r="AP749" s="99"/>
      <c r="AQ749" s="99"/>
      <c r="AR749" s="99"/>
      <c r="AS749" s="99"/>
      <c r="AT749" s="99"/>
      <c r="AU749" s="2"/>
      <c r="AW749" s="99"/>
      <c r="AX749" s="99"/>
      <c r="AY749" s="99"/>
    </row>
    <row r="750" spans="2:51" s="3" customFormat="1" x14ac:dyDescent="0.2">
      <c r="B750" s="114" t="s">
        <v>157</v>
      </c>
      <c r="C750" s="115" t="s">
        <v>894</v>
      </c>
      <c r="D750" s="116">
        <v>10000</v>
      </c>
      <c r="E750" s="117" t="s">
        <v>136</v>
      </c>
      <c r="F750" s="118" t="s">
        <v>137</v>
      </c>
      <c r="G750" s="118" t="s">
        <v>138</v>
      </c>
      <c r="H750" s="119" t="s">
        <v>139</v>
      </c>
      <c r="I750" s="145">
        <v>15</v>
      </c>
      <c r="J750" s="120">
        <v>44843</v>
      </c>
      <c r="K750" s="120">
        <v>44843</v>
      </c>
      <c r="L750" s="119" t="s">
        <v>137</v>
      </c>
      <c r="M750" s="121">
        <f t="shared" si="125"/>
        <v>11000</v>
      </c>
      <c r="N750" s="121">
        <f t="shared" si="126"/>
        <v>8000</v>
      </c>
      <c r="O750" s="122" t="str">
        <f t="shared" si="127"/>
        <v>No Yes None 11000 8000</v>
      </c>
      <c r="P750" s="123">
        <f>IF(H750="Casement-slider",16,VLOOKUP(O750,'2. Version 5.0 Criteria'!$B$6:$D$39,3,FALSE))</f>
        <v>3</v>
      </c>
      <c r="Q750" s="124" t="e">
        <f t="shared" si="131"/>
        <v>#N/A</v>
      </c>
      <c r="R750" s="124" t="e">
        <f t="shared" si="131"/>
        <v>#N/A</v>
      </c>
      <c r="S750" s="124">
        <f t="shared" si="131"/>
        <v>15</v>
      </c>
      <c r="T750" s="124" t="e">
        <f t="shared" si="131"/>
        <v>#N/A</v>
      </c>
      <c r="U750" s="124" t="e">
        <f t="shared" si="131"/>
        <v>#N/A</v>
      </c>
      <c r="V750" s="124" t="e">
        <f t="shared" si="131"/>
        <v>#N/A</v>
      </c>
      <c r="W750" s="124" t="e">
        <f t="shared" si="131"/>
        <v>#N/A</v>
      </c>
      <c r="X750" s="124" t="e">
        <f t="shared" si="131"/>
        <v>#N/A</v>
      </c>
      <c r="Y750" s="124" t="e">
        <f t="shared" si="131"/>
        <v>#N/A</v>
      </c>
      <c r="Z750" s="124" t="e">
        <f t="shared" si="131"/>
        <v>#N/A</v>
      </c>
      <c r="AA750" s="124" t="e">
        <f t="shared" si="131"/>
        <v>#N/A</v>
      </c>
      <c r="AB750" s="124" t="e">
        <f t="shared" si="131"/>
        <v>#N/A</v>
      </c>
      <c r="AC750" s="124" t="e">
        <f t="shared" si="131"/>
        <v>#N/A</v>
      </c>
      <c r="AD750" s="124" t="e">
        <f t="shared" si="131"/>
        <v>#N/A</v>
      </c>
      <c r="AE750" s="124" t="e">
        <f t="shared" si="131"/>
        <v>#N/A</v>
      </c>
      <c r="AF750" s="124" t="e">
        <f t="shared" si="131"/>
        <v>#N/A</v>
      </c>
      <c r="AG750" s="124" t="e">
        <f t="shared" si="130"/>
        <v>#N/A</v>
      </c>
      <c r="AH750" s="124" t="e">
        <f t="shared" si="130"/>
        <v>#N/A</v>
      </c>
      <c r="AJ750" s="98"/>
      <c r="AK750" s="99"/>
      <c r="AL750" s="99"/>
      <c r="AM750" s="99"/>
      <c r="AN750" s="99"/>
      <c r="AO750" s="99"/>
      <c r="AP750" s="99"/>
      <c r="AQ750" s="99"/>
      <c r="AR750" s="99"/>
      <c r="AS750" s="99"/>
      <c r="AT750" s="99"/>
      <c r="AU750" s="2"/>
      <c r="AW750" s="99"/>
      <c r="AX750" s="99"/>
      <c r="AY750" s="99"/>
    </row>
    <row r="751" spans="2:51" s="3" customFormat="1" x14ac:dyDescent="0.2">
      <c r="B751" s="114" t="s">
        <v>157</v>
      </c>
      <c r="C751" s="115" t="s">
        <v>895</v>
      </c>
      <c r="D751" s="116">
        <v>10000</v>
      </c>
      <c r="E751" s="117" t="s">
        <v>136</v>
      </c>
      <c r="F751" s="118" t="s">
        <v>137</v>
      </c>
      <c r="G751" s="118" t="s">
        <v>138</v>
      </c>
      <c r="H751" s="119" t="s">
        <v>139</v>
      </c>
      <c r="I751" s="145">
        <v>15</v>
      </c>
      <c r="J751" s="120">
        <v>44356</v>
      </c>
      <c r="K751" s="120">
        <v>44356</v>
      </c>
      <c r="L751" s="119" t="s">
        <v>137</v>
      </c>
      <c r="M751" s="121">
        <f t="shared" si="125"/>
        <v>11000</v>
      </c>
      <c r="N751" s="121">
        <f t="shared" si="126"/>
        <v>8000</v>
      </c>
      <c r="O751" s="122" t="str">
        <f t="shared" si="127"/>
        <v>No Yes None 11000 8000</v>
      </c>
      <c r="P751" s="123">
        <f>IF(H751="Casement-slider",16,VLOOKUP(O751,'2. Version 5.0 Criteria'!$B$6:$D$39,3,FALSE))</f>
        <v>3</v>
      </c>
      <c r="Q751" s="124" t="e">
        <f t="shared" si="131"/>
        <v>#N/A</v>
      </c>
      <c r="R751" s="124" t="e">
        <f t="shared" si="131"/>
        <v>#N/A</v>
      </c>
      <c r="S751" s="124">
        <f t="shared" si="131"/>
        <v>15</v>
      </c>
      <c r="T751" s="124" t="e">
        <f t="shared" si="131"/>
        <v>#N/A</v>
      </c>
      <c r="U751" s="124" t="e">
        <f t="shared" si="131"/>
        <v>#N/A</v>
      </c>
      <c r="V751" s="124" t="e">
        <f t="shared" si="131"/>
        <v>#N/A</v>
      </c>
      <c r="W751" s="124" t="e">
        <f t="shared" si="131"/>
        <v>#N/A</v>
      </c>
      <c r="X751" s="124" t="e">
        <f t="shared" si="131"/>
        <v>#N/A</v>
      </c>
      <c r="Y751" s="124" t="e">
        <f t="shared" si="131"/>
        <v>#N/A</v>
      </c>
      <c r="Z751" s="124" t="e">
        <f t="shared" si="131"/>
        <v>#N/A</v>
      </c>
      <c r="AA751" s="124" t="e">
        <f t="shared" si="131"/>
        <v>#N/A</v>
      </c>
      <c r="AB751" s="124" t="e">
        <f t="shared" si="131"/>
        <v>#N/A</v>
      </c>
      <c r="AC751" s="124" t="e">
        <f t="shared" si="131"/>
        <v>#N/A</v>
      </c>
      <c r="AD751" s="124" t="e">
        <f t="shared" si="131"/>
        <v>#N/A</v>
      </c>
      <c r="AE751" s="124" t="e">
        <f t="shared" si="131"/>
        <v>#N/A</v>
      </c>
      <c r="AF751" s="124" t="e">
        <f t="shared" si="131"/>
        <v>#N/A</v>
      </c>
      <c r="AG751" s="124" t="e">
        <f t="shared" si="130"/>
        <v>#N/A</v>
      </c>
      <c r="AH751" s="124" t="e">
        <f t="shared" si="130"/>
        <v>#N/A</v>
      </c>
      <c r="AJ751" s="98"/>
      <c r="AK751" s="99"/>
      <c r="AL751" s="99"/>
      <c r="AM751" s="99"/>
      <c r="AN751" s="99"/>
      <c r="AO751" s="99"/>
      <c r="AP751" s="99"/>
      <c r="AQ751" s="99"/>
      <c r="AR751" s="99"/>
      <c r="AS751" s="99"/>
      <c r="AT751" s="99"/>
      <c r="AU751" s="2"/>
      <c r="AW751" s="99"/>
      <c r="AX751" s="99"/>
      <c r="AY751" s="99"/>
    </row>
    <row r="752" spans="2:51" s="3" customFormat="1" x14ac:dyDescent="0.2">
      <c r="B752" s="114" t="s">
        <v>896</v>
      </c>
      <c r="C752" s="115" t="s">
        <v>897</v>
      </c>
      <c r="D752" s="116">
        <v>10000</v>
      </c>
      <c r="E752" s="117" t="s">
        <v>136</v>
      </c>
      <c r="F752" s="118" t="s">
        <v>137</v>
      </c>
      <c r="G752" s="118" t="s">
        <v>138</v>
      </c>
      <c r="H752" s="119" t="s">
        <v>139</v>
      </c>
      <c r="I752" s="145">
        <v>15</v>
      </c>
      <c r="J752" s="120">
        <v>44383</v>
      </c>
      <c r="K752" s="120">
        <v>44383</v>
      </c>
      <c r="L752" s="119" t="s">
        <v>138</v>
      </c>
      <c r="M752" s="121">
        <f t="shared" si="125"/>
        <v>11000</v>
      </c>
      <c r="N752" s="121">
        <f t="shared" si="126"/>
        <v>8000</v>
      </c>
      <c r="O752" s="122" t="str">
        <f t="shared" si="127"/>
        <v>No Yes None 11000 8000</v>
      </c>
      <c r="P752" s="123">
        <f>IF(H752="Casement-slider",16,VLOOKUP(O752,'2. Version 5.0 Criteria'!$B$6:$D$39,3,FALSE))</f>
        <v>3</v>
      </c>
      <c r="Q752" s="124" t="e">
        <f t="shared" si="131"/>
        <v>#N/A</v>
      </c>
      <c r="R752" s="124" t="e">
        <f t="shared" si="131"/>
        <v>#N/A</v>
      </c>
      <c r="S752" s="124">
        <f t="shared" si="131"/>
        <v>15</v>
      </c>
      <c r="T752" s="124" t="e">
        <f t="shared" si="131"/>
        <v>#N/A</v>
      </c>
      <c r="U752" s="124" t="e">
        <f t="shared" si="131"/>
        <v>#N/A</v>
      </c>
      <c r="V752" s="124" t="e">
        <f t="shared" si="131"/>
        <v>#N/A</v>
      </c>
      <c r="W752" s="124" t="e">
        <f t="shared" si="131"/>
        <v>#N/A</v>
      </c>
      <c r="X752" s="124" t="e">
        <f t="shared" si="131"/>
        <v>#N/A</v>
      </c>
      <c r="Y752" s="124" t="e">
        <f t="shared" si="131"/>
        <v>#N/A</v>
      </c>
      <c r="Z752" s="124" t="e">
        <f t="shared" si="131"/>
        <v>#N/A</v>
      </c>
      <c r="AA752" s="124" t="e">
        <f t="shared" si="131"/>
        <v>#N/A</v>
      </c>
      <c r="AB752" s="124" t="e">
        <f t="shared" si="131"/>
        <v>#N/A</v>
      </c>
      <c r="AC752" s="124" t="e">
        <f t="shared" si="131"/>
        <v>#N/A</v>
      </c>
      <c r="AD752" s="124" t="e">
        <f t="shared" si="131"/>
        <v>#N/A</v>
      </c>
      <c r="AE752" s="124" t="e">
        <f t="shared" si="131"/>
        <v>#N/A</v>
      </c>
      <c r="AF752" s="124" t="e">
        <f t="shared" ref="AF752:AH767" si="132">IF($P752=AF$3, $I752, NA())</f>
        <v>#N/A</v>
      </c>
      <c r="AG752" s="124" t="e">
        <f t="shared" si="132"/>
        <v>#N/A</v>
      </c>
      <c r="AH752" s="124" t="e">
        <f t="shared" si="132"/>
        <v>#N/A</v>
      </c>
      <c r="AJ752" s="98"/>
      <c r="AK752" s="99"/>
      <c r="AL752" s="99"/>
      <c r="AM752" s="99"/>
      <c r="AN752" s="99"/>
      <c r="AO752" s="99"/>
      <c r="AP752" s="99"/>
      <c r="AQ752" s="99"/>
      <c r="AR752" s="99"/>
      <c r="AS752" s="99"/>
      <c r="AT752" s="99"/>
      <c r="AU752" s="2"/>
      <c r="AW752" s="99"/>
      <c r="AX752" s="99"/>
      <c r="AY752" s="99"/>
    </row>
    <row r="753" spans="2:51" s="3" customFormat="1" x14ac:dyDescent="0.2">
      <c r="B753" s="114" t="s">
        <v>165</v>
      </c>
      <c r="C753" s="115" t="s">
        <v>898</v>
      </c>
      <c r="D753" s="116">
        <v>10000</v>
      </c>
      <c r="E753" s="117" t="s">
        <v>136</v>
      </c>
      <c r="F753" s="118" t="s">
        <v>137</v>
      </c>
      <c r="G753" s="118" t="s">
        <v>138</v>
      </c>
      <c r="H753" s="119" t="s">
        <v>139</v>
      </c>
      <c r="I753" s="145">
        <v>15</v>
      </c>
      <c r="J753" s="120">
        <v>44356</v>
      </c>
      <c r="K753" s="120">
        <v>44356</v>
      </c>
      <c r="L753" s="119" t="s">
        <v>138</v>
      </c>
      <c r="M753" s="121">
        <f t="shared" si="125"/>
        <v>11000</v>
      </c>
      <c r="N753" s="121">
        <f t="shared" si="126"/>
        <v>8000</v>
      </c>
      <c r="O753" s="122" t="str">
        <f t="shared" si="127"/>
        <v>No Yes None 11000 8000</v>
      </c>
      <c r="P753" s="123">
        <f>IF(H753="Casement-slider",16,VLOOKUP(O753,'2. Version 5.0 Criteria'!$B$6:$D$39,3,FALSE))</f>
        <v>3</v>
      </c>
      <c r="Q753" s="124" t="e">
        <f t="shared" ref="Q753:AF768" si="133">IF($P753=Q$3, $I753, NA())</f>
        <v>#N/A</v>
      </c>
      <c r="R753" s="124" t="e">
        <f t="shared" si="133"/>
        <v>#N/A</v>
      </c>
      <c r="S753" s="124">
        <f t="shared" si="133"/>
        <v>15</v>
      </c>
      <c r="T753" s="124" t="e">
        <f t="shared" si="133"/>
        <v>#N/A</v>
      </c>
      <c r="U753" s="124" t="e">
        <f t="shared" si="133"/>
        <v>#N/A</v>
      </c>
      <c r="V753" s="124" t="e">
        <f t="shared" si="133"/>
        <v>#N/A</v>
      </c>
      <c r="W753" s="124" t="e">
        <f t="shared" si="133"/>
        <v>#N/A</v>
      </c>
      <c r="X753" s="124" t="e">
        <f t="shared" si="133"/>
        <v>#N/A</v>
      </c>
      <c r="Y753" s="124" t="e">
        <f t="shared" si="133"/>
        <v>#N/A</v>
      </c>
      <c r="Z753" s="124" t="e">
        <f t="shared" si="133"/>
        <v>#N/A</v>
      </c>
      <c r="AA753" s="124" t="e">
        <f t="shared" si="133"/>
        <v>#N/A</v>
      </c>
      <c r="AB753" s="124" t="e">
        <f t="shared" si="133"/>
        <v>#N/A</v>
      </c>
      <c r="AC753" s="124" t="e">
        <f t="shared" si="133"/>
        <v>#N/A</v>
      </c>
      <c r="AD753" s="124" t="e">
        <f t="shared" si="133"/>
        <v>#N/A</v>
      </c>
      <c r="AE753" s="124" t="e">
        <f t="shared" si="133"/>
        <v>#N/A</v>
      </c>
      <c r="AF753" s="124" t="e">
        <f t="shared" si="133"/>
        <v>#N/A</v>
      </c>
      <c r="AG753" s="124" t="e">
        <f t="shared" si="132"/>
        <v>#N/A</v>
      </c>
      <c r="AH753" s="124" t="e">
        <f t="shared" si="132"/>
        <v>#N/A</v>
      </c>
      <c r="AJ753" s="98"/>
      <c r="AK753" s="99"/>
      <c r="AL753" s="99"/>
      <c r="AM753" s="99"/>
      <c r="AN753" s="99"/>
      <c r="AO753" s="99"/>
      <c r="AP753" s="99"/>
      <c r="AQ753" s="99"/>
      <c r="AR753" s="99"/>
      <c r="AS753" s="99"/>
      <c r="AT753" s="99"/>
      <c r="AU753" s="2"/>
      <c r="AW753" s="99"/>
      <c r="AX753" s="99"/>
      <c r="AY753" s="99"/>
    </row>
    <row r="754" spans="2:51" s="3" customFormat="1" x14ac:dyDescent="0.2">
      <c r="B754" s="114" t="s">
        <v>899</v>
      </c>
      <c r="C754" s="115" t="s">
        <v>900</v>
      </c>
      <c r="D754" s="116">
        <v>10000</v>
      </c>
      <c r="E754" s="117" t="s">
        <v>136</v>
      </c>
      <c r="F754" s="118" t="s">
        <v>137</v>
      </c>
      <c r="G754" s="118" t="s">
        <v>138</v>
      </c>
      <c r="H754" s="119" t="s">
        <v>139</v>
      </c>
      <c r="I754" s="145">
        <v>15</v>
      </c>
      <c r="J754" s="120">
        <v>44658</v>
      </c>
      <c r="K754" s="120">
        <v>44658</v>
      </c>
      <c r="L754" s="119" t="s">
        <v>138</v>
      </c>
      <c r="M754" s="121">
        <f t="shared" si="125"/>
        <v>11000</v>
      </c>
      <c r="N754" s="121">
        <f t="shared" si="126"/>
        <v>8000</v>
      </c>
      <c r="O754" s="122" t="str">
        <f t="shared" si="127"/>
        <v>No Yes None 11000 8000</v>
      </c>
      <c r="P754" s="123">
        <f>IF(H754="Casement-slider",16,VLOOKUP(O754,'2. Version 5.0 Criteria'!$B$6:$D$39,3,FALSE))</f>
        <v>3</v>
      </c>
      <c r="Q754" s="124" t="e">
        <f t="shared" si="133"/>
        <v>#N/A</v>
      </c>
      <c r="R754" s="124" t="e">
        <f t="shared" si="133"/>
        <v>#N/A</v>
      </c>
      <c r="S754" s="124">
        <f t="shared" si="133"/>
        <v>15</v>
      </c>
      <c r="T754" s="124" t="e">
        <f t="shared" si="133"/>
        <v>#N/A</v>
      </c>
      <c r="U754" s="124" t="e">
        <f t="shared" si="133"/>
        <v>#N/A</v>
      </c>
      <c r="V754" s="124" t="e">
        <f t="shared" si="133"/>
        <v>#N/A</v>
      </c>
      <c r="W754" s="124" t="e">
        <f t="shared" si="133"/>
        <v>#N/A</v>
      </c>
      <c r="X754" s="124" t="e">
        <f t="shared" si="133"/>
        <v>#N/A</v>
      </c>
      <c r="Y754" s="124" t="e">
        <f t="shared" si="133"/>
        <v>#N/A</v>
      </c>
      <c r="Z754" s="124" t="e">
        <f t="shared" si="133"/>
        <v>#N/A</v>
      </c>
      <c r="AA754" s="124" t="e">
        <f t="shared" si="133"/>
        <v>#N/A</v>
      </c>
      <c r="AB754" s="124" t="e">
        <f t="shared" si="133"/>
        <v>#N/A</v>
      </c>
      <c r="AC754" s="124" t="e">
        <f t="shared" si="133"/>
        <v>#N/A</v>
      </c>
      <c r="AD754" s="124" t="e">
        <f t="shared" si="133"/>
        <v>#N/A</v>
      </c>
      <c r="AE754" s="124" t="e">
        <f t="shared" si="133"/>
        <v>#N/A</v>
      </c>
      <c r="AF754" s="124" t="e">
        <f t="shared" si="133"/>
        <v>#N/A</v>
      </c>
      <c r="AG754" s="124" t="e">
        <f t="shared" si="132"/>
        <v>#N/A</v>
      </c>
      <c r="AH754" s="124" t="e">
        <f t="shared" si="132"/>
        <v>#N/A</v>
      </c>
      <c r="AJ754" s="98"/>
      <c r="AK754" s="99"/>
      <c r="AL754" s="99"/>
      <c r="AM754" s="99"/>
      <c r="AN754" s="99"/>
      <c r="AO754" s="99"/>
      <c r="AP754" s="99"/>
      <c r="AQ754" s="99"/>
      <c r="AR754" s="99"/>
      <c r="AS754" s="99"/>
      <c r="AT754" s="99"/>
      <c r="AU754" s="2"/>
      <c r="AW754" s="99"/>
      <c r="AX754" s="99"/>
      <c r="AY754" s="99"/>
    </row>
    <row r="755" spans="2:51" s="3" customFormat="1" x14ac:dyDescent="0.2">
      <c r="B755" s="114" t="s">
        <v>144</v>
      </c>
      <c r="C755" s="115" t="s">
        <v>901</v>
      </c>
      <c r="D755" s="116">
        <v>12000</v>
      </c>
      <c r="E755" s="117" t="s">
        <v>136</v>
      </c>
      <c r="F755" s="118" t="s">
        <v>137</v>
      </c>
      <c r="G755" s="118" t="s">
        <v>138</v>
      </c>
      <c r="H755" s="119" t="s">
        <v>139</v>
      </c>
      <c r="I755" s="145">
        <v>15</v>
      </c>
      <c r="J755" s="120">
        <v>44356</v>
      </c>
      <c r="K755" s="120">
        <v>44356</v>
      </c>
      <c r="L755" s="119" t="s">
        <v>138</v>
      </c>
      <c r="M755" s="121">
        <f t="shared" si="125"/>
        <v>14000</v>
      </c>
      <c r="N755" s="121">
        <f t="shared" si="126"/>
        <v>11000</v>
      </c>
      <c r="O755" s="122" t="str">
        <f t="shared" si="127"/>
        <v>No Yes None 14000 11000</v>
      </c>
      <c r="P755" s="123">
        <f>IF(H755="Casement-slider",16,VLOOKUP(O755,'2. Version 5.0 Criteria'!$B$6:$D$39,3,FALSE))</f>
        <v>3</v>
      </c>
      <c r="Q755" s="124" t="e">
        <f t="shared" si="133"/>
        <v>#N/A</v>
      </c>
      <c r="R755" s="124" t="e">
        <f t="shared" si="133"/>
        <v>#N/A</v>
      </c>
      <c r="S755" s="124">
        <f t="shared" si="133"/>
        <v>15</v>
      </c>
      <c r="T755" s="124" t="e">
        <f t="shared" si="133"/>
        <v>#N/A</v>
      </c>
      <c r="U755" s="124" t="e">
        <f t="shared" si="133"/>
        <v>#N/A</v>
      </c>
      <c r="V755" s="124" t="e">
        <f t="shared" si="133"/>
        <v>#N/A</v>
      </c>
      <c r="W755" s="124" t="e">
        <f t="shared" si="133"/>
        <v>#N/A</v>
      </c>
      <c r="X755" s="124" t="e">
        <f t="shared" si="133"/>
        <v>#N/A</v>
      </c>
      <c r="Y755" s="124" t="e">
        <f t="shared" si="133"/>
        <v>#N/A</v>
      </c>
      <c r="Z755" s="124" t="e">
        <f t="shared" si="133"/>
        <v>#N/A</v>
      </c>
      <c r="AA755" s="124" t="e">
        <f t="shared" si="133"/>
        <v>#N/A</v>
      </c>
      <c r="AB755" s="124" t="e">
        <f t="shared" si="133"/>
        <v>#N/A</v>
      </c>
      <c r="AC755" s="124" t="e">
        <f t="shared" si="133"/>
        <v>#N/A</v>
      </c>
      <c r="AD755" s="124" t="e">
        <f t="shared" si="133"/>
        <v>#N/A</v>
      </c>
      <c r="AE755" s="124" t="e">
        <f t="shared" si="133"/>
        <v>#N/A</v>
      </c>
      <c r="AF755" s="124" t="e">
        <f t="shared" si="133"/>
        <v>#N/A</v>
      </c>
      <c r="AG755" s="124" t="e">
        <f t="shared" si="132"/>
        <v>#N/A</v>
      </c>
      <c r="AH755" s="124" t="e">
        <f t="shared" si="132"/>
        <v>#N/A</v>
      </c>
      <c r="AJ755" s="98"/>
      <c r="AK755" s="99"/>
      <c r="AL755" s="99"/>
      <c r="AM755" s="99"/>
      <c r="AN755" s="99"/>
      <c r="AO755" s="99"/>
      <c r="AP755" s="99"/>
      <c r="AQ755" s="99"/>
      <c r="AR755" s="99"/>
      <c r="AS755" s="99"/>
      <c r="AT755" s="99"/>
      <c r="AU755" s="2"/>
      <c r="AW755" s="99"/>
      <c r="AX755" s="99"/>
      <c r="AY755" s="99"/>
    </row>
    <row r="756" spans="2:51" s="3" customFormat="1" x14ac:dyDescent="0.2">
      <c r="B756" s="114" t="s">
        <v>144</v>
      </c>
      <c r="C756" s="115" t="s">
        <v>901</v>
      </c>
      <c r="D756" s="116">
        <v>12000</v>
      </c>
      <c r="E756" s="117" t="s">
        <v>136</v>
      </c>
      <c r="F756" s="118" t="s">
        <v>137</v>
      </c>
      <c r="G756" s="118" t="s">
        <v>138</v>
      </c>
      <c r="H756" s="119" t="s">
        <v>139</v>
      </c>
      <c r="I756" s="145">
        <v>15</v>
      </c>
      <c r="J756" s="120">
        <v>44513</v>
      </c>
      <c r="K756" s="120">
        <v>44540</v>
      </c>
      <c r="L756" s="119" t="s">
        <v>137</v>
      </c>
      <c r="M756" s="121">
        <f t="shared" si="125"/>
        <v>14000</v>
      </c>
      <c r="N756" s="121">
        <f t="shared" si="126"/>
        <v>11000</v>
      </c>
      <c r="O756" s="122" t="str">
        <f t="shared" si="127"/>
        <v>No Yes None 14000 11000</v>
      </c>
      <c r="P756" s="123">
        <f>IF(H756="Casement-slider",16,VLOOKUP(O756,'2. Version 5.0 Criteria'!$B$6:$D$39,3,FALSE))</f>
        <v>3</v>
      </c>
      <c r="Q756" s="124" t="e">
        <f t="shared" si="133"/>
        <v>#N/A</v>
      </c>
      <c r="R756" s="124" t="e">
        <f t="shared" si="133"/>
        <v>#N/A</v>
      </c>
      <c r="S756" s="124">
        <f t="shared" si="133"/>
        <v>15</v>
      </c>
      <c r="T756" s="124" t="e">
        <f t="shared" si="133"/>
        <v>#N/A</v>
      </c>
      <c r="U756" s="124" t="e">
        <f t="shared" si="133"/>
        <v>#N/A</v>
      </c>
      <c r="V756" s="124" t="e">
        <f t="shared" si="133"/>
        <v>#N/A</v>
      </c>
      <c r="W756" s="124" t="e">
        <f t="shared" si="133"/>
        <v>#N/A</v>
      </c>
      <c r="X756" s="124" t="e">
        <f t="shared" si="133"/>
        <v>#N/A</v>
      </c>
      <c r="Y756" s="124" t="e">
        <f t="shared" si="133"/>
        <v>#N/A</v>
      </c>
      <c r="Z756" s="124" t="e">
        <f t="shared" si="133"/>
        <v>#N/A</v>
      </c>
      <c r="AA756" s="124" t="e">
        <f t="shared" si="133"/>
        <v>#N/A</v>
      </c>
      <c r="AB756" s="124" t="e">
        <f t="shared" si="133"/>
        <v>#N/A</v>
      </c>
      <c r="AC756" s="124" t="e">
        <f t="shared" si="133"/>
        <v>#N/A</v>
      </c>
      <c r="AD756" s="124" t="e">
        <f t="shared" si="133"/>
        <v>#N/A</v>
      </c>
      <c r="AE756" s="124" t="e">
        <f t="shared" si="133"/>
        <v>#N/A</v>
      </c>
      <c r="AF756" s="124" t="e">
        <f t="shared" si="133"/>
        <v>#N/A</v>
      </c>
      <c r="AG756" s="124" t="e">
        <f t="shared" si="132"/>
        <v>#N/A</v>
      </c>
      <c r="AH756" s="124" t="e">
        <f t="shared" si="132"/>
        <v>#N/A</v>
      </c>
      <c r="AJ756" s="98"/>
      <c r="AK756" s="99"/>
      <c r="AL756" s="99"/>
      <c r="AM756" s="99"/>
      <c r="AN756" s="99"/>
      <c r="AO756" s="99"/>
      <c r="AP756" s="99"/>
      <c r="AQ756" s="99"/>
      <c r="AR756" s="99"/>
      <c r="AS756" s="99"/>
      <c r="AT756" s="99"/>
      <c r="AU756" s="2"/>
      <c r="AW756" s="99"/>
      <c r="AX756" s="99"/>
      <c r="AY756" s="99"/>
    </row>
    <row r="757" spans="2:51" s="3" customFormat="1" x14ac:dyDescent="0.2">
      <c r="B757" s="114" t="s">
        <v>232</v>
      </c>
      <c r="C757" s="115" t="s">
        <v>902</v>
      </c>
      <c r="D757" s="116">
        <v>12000</v>
      </c>
      <c r="E757" s="117" t="s">
        <v>136</v>
      </c>
      <c r="F757" s="118" t="s">
        <v>137</v>
      </c>
      <c r="G757" s="118" t="s">
        <v>138</v>
      </c>
      <c r="H757" s="119" t="s">
        <v>139</v>
      </c>
      <c r="I757" s="145">
        <v>15</v>
      </c>
      <c r="J757" s="120">
        <v>44183</v>
      </c>
      <c r="K757" s="120">
        <v>44193</v>
      </c>
      <c r="L757" s="119" t="s">
        <v>138</v>
      </c>
      <c r="M757" s="121">
        <f t="shared" si="125"/>
        <v>14000</v>
      </c>
      <c r="N757" s="121">
        <f t="shared" si="126"/>
        <v>11000</v>
      </c>
      <c r="O757" s="122" t="str">
        <f t="shared" si="127"/>
        <v>No Yes None 14000 11000</v>
      </c>
      <c r="P757" s="123">
        <f>IF(H757="Casement-slider",16,VLOOKUP(O757,'2. Version 5.0 Criteria'!$B$6:$D$39,3,FALSE))</f>
        <v>3</v>
      </c>
      <c r="Q757" s="124" t="e">
        <f t="shared" si="133"/>
        <v>#N/A</v>
      </c>
      <c r="R757" s="124" t="e">
        <f t="shared" si="133"/>
        <v>#N/A</v>
      </c>
      <c r="S757" s="124">
        <f t="shared" si="133"/>
        <v>15</v>
      </c>
      <c r="T757" s="124" t="e">
        <f t="shared" si="133"/>
        <v>#N/A</v>
      </c>
      <c r="U757" s="124" t="e">
        <f t="shared" si="133"/>
        <v>#N/A</v>
      </c>
      <c r="V757" s="124" t="e">
        <f t="shared" si="133"/>
        <v>#N/A</v>
      </c>
      <c r="W757" s="124" t="e">
        <f t="shared" si="133"/>
        <v>#N/A</v>
      </c>
      <c r="X757" s="124" t="e">
        <f t="shared" si="133"/>
        <v>#N/A</v>
      </c>
      <c r="Y757" s="124" t="e">
        <f t="shared" si="133"/>
        <v>#N/A</v>
      </c>
      <c r="Z757" s="124" t="e">
        <f t="shared" si="133"/>
        <v>#N/A</v>
      </c>
      <c r="AA757" s="124" t="e">
        <f t="shared" si="133"/>
        <v>#N/A</v>
      </c>
      <c r="AB757" s="124" t="e">
        <f t="shared" si="133"/>
        <v>#N/A</v>
      </c>
      <c r="AC757" s="124" t="e">
        <f t="shared" si="133"/>
        <v>#N/A</v>
      </c>
      <c r="AD757" s="124" t="e">
        <f t="shared" si="133"/>
        <v>#N/A</v>
      </c>
      <c r="AE757" s="124" t="e">
        <f t="shared" si="133"/>
        <v>#N/A</v>
      </c>
      <c r="AF757" s="124" t="e">
        <f t="shared" si="133"/>
        <v>#N/A</v>
      </c>
      <c r="AG757" s="124" t="e">
        <f t="shared" si="132"/>
        <v>#N/A</v>
      </c>
      <c r="AH757" s="124" t="e">
        <f t="shared" si="132"/>
        <v>#N/A</v>
      </c>
      <c r="AJ757" s="98"/>
      <c r="AK757" s="99"/>
      <c r="AL757" s="99"/>
      <c r="AM757" s="99"/>
      <c r="AN757" s="99"/>
      <c r="AO757" s="99"/>
      <c r="AP757" s="99"/>
      <c r="AQ757" s="99"/>
      <c r="AR757" s="99"/>
      <c r="AS757" s="99"/>
      <c r="AT757" s="99"/>
      <c r="AU757" s="2"/>
      <c r="AW757" s="99"/>
      <c r="AX757" s="99"/>
      <c r="AY757" s="99"/>
    </row>
    <row r="758" spans="2:51" s="3" customFormat="1" x14ac:dyDescent="0.2">
      <c r="B758" s="114" t="s">
        <v>259</v>
      </c>
      <c r="C758" s="115" t="s">
        <v>903</v>
      </c>
      <c r="D758" s="116">
        <v>12000</v>
      </c>
      <c r="E758" s="117" t="s">
        <v>136</v>
      </c>
      <c r="F758" s="118" t="s">
        <v>137</v>
      </c>
      <c r="G758" s="118" t="s">
        <v>138</v>
      </c>
      <c r="H758" s="119" t="s">
        <v>139</v>
      </c>
      <c r="I758" s="145">
        <v>15</v>
      </c>
      <c r="J758" s="120">
        <v>44159</v>
      </c>
      <c r="K758" s="120">
        <v>44167</v>
      </c>
      <c r="L758" s="119" t="s">
        <v>138</v>
      </c>
      <c r="M758" s="121">
        <f t="shared" si="125"/>
        <v>14000</v>
      </c>
      <c r="N758" s="121">
        <f t="shared" si="126"/>
        <v>11000</v>
      </c>
      <c r="O758" s="122" t="str">
        <f t="shared" si="127"/>
        <v>No Yes None 14000 11000</v>
      </c>
      <c r="P758" s="123">
        <f>IF(H758="Casement-slider",16,VLOOKUP(O758,'2. Version 5.0 Criteria'!$B$6:$D$39,3,FALSE))</f>
        <v>3</v>
      </c>
      <c r="Q758" s="124" t="e">
        <f t="shared" si="133"/>
        <v>#N/A</v>
      </c>
      <c r="R758" s="124" t="e">
        <f t="shared" si="133"/>
        <v>#N/A</v>
      </c>
      <c r="S758" s="124">
        <f t="shared" si="133"/>
        <v>15</v>
      </c>
      <c r="T758" s="124" t="e">
        <f t="shared" si="133"/>
        <v>#N/A</v>
      </c>
      <c r="U758" s="124" t="e">
        <f t="shared" si="133"/>
        <v>#N/A</v>
      </c>
      <c r="V758" s="124" t="e">
        <f t="shared" si="133"/>
        <v>#N/A</v>
      </c>
      <c r="W758" s="124" t="e">
        <f t="shared" si="133"/>
        <v>#N/A</v>
      </c>
      <c r="X758" s="124" t="e">
        <f t="shared" si="133"/>
        <v>#N/A</v>
      </c>
      <c r="Y758" s="124" t="e">
        <f t="shared" si="133"/>
        <v>#N/A</v>
      </c>
      <c r="Z758" s="124" t="e">
        <f t="shared" si="133"/>
        <v>#N/A</v>
      </c>
      <c r="AA758" s="124" t="e">
        <f t="shared" si="133"/>
        <v>#N/A</v>
      </c>
      <c r="AB758" s="124" t="e">
        <f t="shared" si="133"/>
        <v>#N/A</v>
      </c>
      <c r="AC758" s="124" t="e">
        <f t="shared" si="133"/>
        <v>#N/A</v>
      </c>
      <c r="AD758" s="124" t="e">
        <f t="shared" si="133"/>
        <v>#N/A</v>
      </c>
      <c r="AE758" s="124" t="e">
        <f t="shared" si="133"/>
        <v>#N/A</v>
      </c>
      <c r="AF758" s="124" t="e">
        <f t="shared" si="133"/>
        <v>#N/A</v>
      </c>
      <c r="AG758" s="124" t="e">
        <f t="shared" si="132"/>
        <v>#N/A</v>
      </c>
      <c r="AH758" s="124" t="e">
        <f t="shared" si="132"/>
        <v>#N/A</v>
      </c>
      <c r="AJ758" s="98"/>
      <c r="AK758" s="99"/>
      <c r="AL758" s="99"/>
      <c r="AM758" s="99"/>
      <c r="AN758" s="99"/>
      <c r="AO758" s="99"/>
      <c r="AP758" s="99"/>
      <c r="AQ758" s="99"/>
      <c r="AR758" s="99"/>
      <c r="AS758" s="99"/>
      <c r="AT758" s="99"/>
      <c r="AU758" s="2"/>
      <c r="AW758" s="99"/>
      <c r="AX758" s="99"/>
      <c r="AY758" s="99"/>
    </row>
    <row r="759" spans="2:51" s="3" customFormat="1" x14ac:dyDescent="0.2">
      <c r="B759" s="114" t="s">
        <v>282</v>
      </c>
      <c r="C759" s="115" t="s">
        <v>904</v>
      </c>
      <c r="D759" s="116">
        <v>12000</v>
      </c>
      <c r="E759" s="117" t="s">
        <v>136</v>
      </c>
      <c r="F759" s="118" t="s">
        <v>137</v>
      </c>
      <c r="G759" s="118" t="s">
        <v>138</v>
      </c>
      <c r="H759" s="119" t="s">
        <v>139</v>
      </c>
      <c r="I759" s="145">
        <v>15</v>
      </c>
      <c r="J759" s="120">
        <v>44503</v>
      </c>
      <c r="K759" s="120">
        <v>44510</v>
      </c>
      <c r="L759" s="119" t="s">
        <v>138</v>
      </c>
      <c r="M759" s="121">
        <f t="shared" si="125"/>
        <v>14000</v>
      </c>
      <c r="N759" s="121">
        <f t="shared" si="126"/>
        <v>11000</v>
      </c>
      <c r="O759" s="122" t="str">
        <f t="shared" si="127"/>
        <v>No Yes None 14000 11000</v>
      </c>
      <c r="P759" s="123">
        <f>IF(H759="Casement-slider",16,VLOOKUP(O759,'2. Version 5.0 Criteria'!$B$6:$D$39,3,FALSE))</f>
        <v>3</v>
      </c>
      <c r="Q759" s="124" t="e">
        <f t="shared" si="133"/>
        <v>#N/A</v>
      </c>
      <c r="R759" s="124" t="e">
        <f t="shared" si="133"/>
        <v>#N/A</v>
      </c>
      <c r="S759" s="124">
        <f t="shared" si="133"/>
        <v>15</v>
      </c>
      <c r="T759" s="124" t="e">
        <f t="shared" si="133"/>
        <v>#N/A</v>
      </c>
      <c r="U759" s="124" t="e">
        <f t="shared" si="133"/>
        <v>#N/A</v>
      </c>
      <c r="V759" s="124" t="e">
        <f t="shared" si="133"/>
        <v>#N/A</v>
      </c>
      <c r="W759" s="124" t="e">
        <f t="shared" si="133"/>
        <v>#N/A</v>
      </c>
      <c r="X759" s="124" t="e">
        <f t="shared" si="133"/>
        <v>#N/A</v>
      </c>
      <c r="Y759" s="124" t="e">
        <f t="shared" si="133"/>
        <v>#N/A</v>
      </c>
      <c r="Z759" s="124" t="e">
        <f t="shared" si="133"/>
        <v>#N/A</v>
      </c>
      <c r="AA759" s="124" t="e">
        <f t="shared" si="133"/>
        <v>#N/A</v>
      </c>
      <c r="AB759" s="124" t="e">
        <f t="shared" si="133"/>
        <v>#N/A</v>
      </c>
      <c r="AC759" s="124" t="e">
        <f t="shared" si="133"/>
        <v>#N/A</v>
      </c>
      <c r="AD759" s="124" t="e">
        <f t="shared" si="133"/>
        <v>#N/A</v>
      </c>
      <c r="AE759" s="124" t="e">
        <f t="shared" si="133"/>
        <v>#N/A</v>
      </c>
      <c r="AF759" s="124" t="e">
        <f t="shared" si="133"/>
        <v>#N/A</v>
      </c>
      <c r="AG759" s="124" t="e">
        <f t="shared" si="132"/>
        <v>#N/A</v>
      </c>
      <c r="AH759" s="124" t="e">
        <f t="shared" si="132"/>
        <v>#N/A</v>
      </c>
      <c r="AJ759" s="98"/>
      <c r="AK759" s="99"/>
      <c r="AL759" s="99"/>
      <c r="AM759" s="99"/>
      <c r="AN759" s="99"/>
      <c r="AO759" s="99"/>
      <c r="AP759" s="99"/>
      <c r="AQ759" s="99"/>
      <c r="AR759" s="99"/>
      <c r="AS759" s="99"/>
      <c r="AT759" s="99"/>
      <c r="AU759" s="2"/>
      <c r="AW759" s="99"/>
      <c r="AX759" s="99"/>
      <c r="AY759" s="99"/>
    </row>
    <row r="760" spans="2:51" s="3" customFormat="1" x14ac:dyDescent="0.2">
      <c r="B760" s="114" t="s">
        <v>288</v>
      </c>
      <c r="C760" s="115" t="s">
        <v>905</v>
      </c>
      <c r="D760" s="116">
        <v>12000</v>
      </c>
      <c r="E760" s="117" t="s">
        <v>136</v>
      </c>
      <c r="F760" s="118" t="s">
        <v>137</v>
      </c>
      <c r="G760" s="118" t="s">
        <v>138</v>
      </c>
      <c r="H760" s="119" t="s">
        <v>139</v>
      </c>
      <c r="I760" s="145">
        <v>15</v>
      </c>
      <c r="J760" s="120">
        <v>44658</v>
      </c>
      <c r="K760" s="120">
        <v>44658</v>
      </c>
      <c r="L760" s="119" t="s">
        <v>138</v>
      </c>
      <c r="M760" s="121">
        <f t="shared" si="125"/>
        <v>14000</v>
      </c>
      <c r="N760" s="121">
        <f t="shared" si="126"/>
        <v>11000</v>
      </c>
      <c r="O760" s="122" t="str">
        <f t="shared" si="127"/>
        <v>No Yes None 14000 11000</v>
      </c>
      <c r="P760" s="123">
        <f>IF(H760="Casement-slider",16,VLOOKUP(O760,'2. Version 5.0 Criteria'!$B$6:$D$39,3,FALSE))</f>
        <v>3</v>
      </c>
      <c r="Q760" s="124" t="e">
        <f t="shared" si="133"/>
        <v>#N/A</v>
      </c>
      <c r="R760" s="124" t="e">
        <f t="shared" si="133"/>
        <v>#N/A</v>
      </c>
      <c r="S760" s="124">
        <f t="shared" si="133"/>
        <v>15</v>
      </c>
      <c r="T760" s="124" t="e">
        <f t="shared" si="133"/>
        <v>#N/A</v>
      </c>
      <c r="U760" s="124" t="e">
        <f t="shared" si="133"/>
        <v>#N/A</v>
      </c>
      <c r="V760" s="124" t="e">
        <f t="shared" si="133"/>
        <v>#N/A</v>
      </c>
      <c r="W760" s="124" t="e">
        <f t="shared" si="133"/>
        <v>#N/A</v>
      </c>
      <c r="X760" s="124" t="e">
        <f t="shared" si="133"/>
        <v>#N/A</v>
      </c>
      <c r="Y760" s="124" t="e">
        <f t="shared" si="133"/>
        <v>#N/A</v>
      </c>
      <c r="Z760" s="124" t="e">
        <f t="shared" si="133"/>
        <v>#N/A</v>
      </c>
      <c r="AA760" s="124" t="e">
        <f t="shared" si="133"/>
        <v>#N/A</v>
      </c>
      <c r="AB760" s="124" t="e">
        <f t="shared" si="133"/>
        <v>#N/A</v>
      </c>
      <c r="AC760" s="124" t="e">
        <f t="shared" si="133"/>
        <v>#N/A</v>
      </c>
      <c r="AD760" s="124" t="e">
        <f t="shared" si="133"/>
        <v>#N/A</v>
      </c>
      <c r="AE760" s="124" t="e">
        <f t="shared" si="133"/>
        <v>#N/A</v>
      </c>
      <c r="AF760" s="124" t="e">
        <f t="shared" si="133"/>
        <v>#N/A</v>
      </c>
      <c r="AG760" s="124" t="e">
        <f t="shared" si="132"/>
        <v>#N/A</v>
      </c>
      <c r="AH760" s="124" t="e">
        <f t="shared" si="132"/>
        <v>#N/A</v>
      </c>
      <c r="AJ760" s="98"/>
      <c r="AK760" s="99"/>
      <c r="AL760" s="99"/>
      <c r="AM760" s="99"/>
      <c r="AN760" s="99"/>
      <c r="AO760" s="99"/>
      <c r="AP760" s="99"/>
      <c r="AQ760" s="99"/>
      <c r="AR760" s="99"/>
      <c r="AS760" s="99"/>
      <c r="AT760" s="99"/>
      <c r="AU760" s="2"/>
      <c r="AW760" s="99"/>
      <c r="AX760" s="99"/>
      <c r="AY760" s="99"/>
    </row>
    <row r="761" spans="2:51" s="3" customFormat="1" x14ac:dyDescent="0.2">
      <c r="B761" s="114" t="s">
        <v>288</v>
      </c>
      <c r="C761" s="115" t="s">
        <v>906</v>
      </c>
      <c r="D761" s="116">
        <v>12000</v>
      </c>
      <c r="E761" s="117" t="s">
        <v>136</v>
      </c>
      <c r="F761" s="118" t="s">
        <v>137</v>
      </c>
      <c r="G761" s="118" t="s">
        <v>138</v>
      </c>
      <c r="H761" s="119" t="s">
        <v>139</v>
      </c>
      <c r="I761" s="145">
        <v>15</v>
      </c>
      <c r="J761" s="120">
        <v>44658</v>
      </c>
      <c r="K761" s="120">
        <v>44658</v>
      </c>
      <c r="L761" s="119" t="s">
        <v>137</v>
      </c>
      <c r="M761" s="121">
        <f t="shared" si="125"/>
        <v>14000</v>
      </c>
      <c r="N761" s="121">
        <f t="shared" si="126"/>
        <v>11000</v>
      </c>
      <c r="O761" s="122" t="str">
        <f t="shared" si="127"/>
        <v>No Yes None 14000 11000</v>
      </c>
      <c r="P761" s="123">
        <f>IF(H761="Casement-slider",16,VLOOKUP(O761,'2. Version 5.0 Criteria'!$B$6:$D$39,3,FALSE))</f>
        <v>3</v>
      </c>
      <c r="Q761" s="124" t="e">
        <f t="shared" si="133"/>
        <v>#N/A</v>
      </c>
      <c r="R761" s="124" t="e">
        <f t="shared" si="133"/>
        <v>#N/A</v>
      </c>
      <c r="S761" s="124">
        <f t="shared" si="133"/>
        <v>15</v>
      </c>
      <c r="T761" s="124" t="e">
        <f t="shared" si="133"/>
        <v>#N/A</v>
      </c>
      <c r="U761" s="124" t="e">
        <f t="shared" si="133"/>
        <v>#N/A</v>
      </c>
      <c r="V761" s="124" t="e">
        <f t="shared" si="133"/>
        <v>#N/A</v>
      </c>
      <c r="W761" s="124" t="e">
        <f t="shared" si="133"/>
        <v>#N/A</v>
      </c>
      <c r="X761" s="124" t="e">
        <f t="shared" si="133"/>
        <v>#N/A</v>
      </c>
      <c r="Y761" s="124" t="e">
        <f t="shared" si="133"/>
        <v>#N/A</v>
      </c>
      <c r="Z761" s="124" t="e">
        <f t="shared" si="133"/>
        <v>#N/A</v>
      </c>
      <c r="AA761" s="124" t="e">
        <f t="shared" si="133"/>
        <v>#N/A</v>
      </c>
      <c r="AB761" s="124" t="e">
        <f t="shared" si="133"/>
        <v>#N/A</v>
      </c>
      <c r="AC761" s="124" t="e">
        <f t="shared" si="133"/>
        <v>#N/A</v>
      </c>
      <c r="AD761" s="124" t="e">
        <f t="shared" si="133"/>
        <v>#N/A</v>
      </c>
      <c r="AE761" s="124" t="e">
        <f t="shared" si="133"/>
        <v>#N/A</v>
      </c>
      <c r="AF761" s="124" t="e">
        <f t="shared" si="133"/>
        <v>#N/A</v>
      </c>
      <c r="AG761" s="124" t="e">
        <f t="shared" si="132"/>
        <v>#N/A</v>
      </c>
      <c r="AH761" s="124" t="e">
        <f t="shared" si="132"/>
        <v>#N/A</v>
      </c>
      <c r="AJ761" s="98"/>
      <c r="AK761" s="99"/>
      <c r="AL761" s="99"/>
      <c r="AM761" s="99"/>
      <c r="AN761" s="99"/>
      <c r="AO761" s="99"/>
      <c r="AP761" s="99"/>
      <c r="AQ761" s="99"/>
      <c r="AR761" s="99"/>
      <c r="AS761" s="99"/>
      <c r="AT761" s="99"/>
      <c r="AU761" s="2"/>
      <c r="AW761" s="99"/>
      <c r="AX761" s="99"/>
      <c r="AY761" s="99"/>
    </row>
    <row r="762" spans="2:51" s="3" customFormat="1" x14ac:dyDescent="0.2">
      <c r="B762" s="114" t="s">
        <v>151</v>
      </c>
      <c r="C762" s="115" t="s">
        <v>907</v>
      </c>
      <c r="D762" s="116">
        <v>12000</v>
      </c>
      <c r="E762" s="117" t="s">
        <v>136</v>
      </c>
      <c r="F762" s="118" t="s">
        <v>137</v>
      </c>
      <c r="G762" s="118" t="s">
        <v>138</v>
      </c>
      <c r="H762" s="119" t="s">
        <v>139</v>
      </c>
      <c r="I762" s="145">
        <v>15</v>
      </c>
      <c r="J762" s="120">
        <v>44410</v>
      </c>
      <c r="K762" s="120">
        <v>44407</v>
      </c>
      <c r="L762" s="119" t="s">
        <v>138</v>
      </c>
      <c r="M762" s="121">
        <f t="shared" si="125"/>
        <v>14000</v>
      </c>
      <c r="N762" s="121">
        <f t="shared" si="126"/>
        <v>11000</v>
      </c>
      <c r="O762" s="122" t="str">
        <f t="shared" si="127"/>
        <v>No Yes None 14000 11000</v>
      </c>
      <c r="P762" s="123">
        <f>IF(H762="Casement-slider",16,VLOOKUP(O762,'2. Version 5.0 Criteria'!$B$6:$D$39,3,FALSE))</f>
        <v>3</v>
      </c>
      <c r="Q762" s="124" t="e">
        <f t="shared" si="133"/>
        <v>#N/A</v>
      </c>
      <c r="R762" s="124" t="e">
        <f t="shared" si="133"/>
        <v>#N/A</v>
      </c>
      <c r="S762" s="124">
        <f t="shared" si="133"/>
        <v>15</v>
      </c>
      <c r="T762" s="124" t="e">
        <f t="shared" si="133"/>
        <v>#N/A</v>
      </c>
      <c r="U762" s="124" t="e">
        <f t="shared" si="133"/>
        <v>#N/A</v>
      </c>
      <c r="V762" s="124" t="e">
        <f t="shared" si="133"/>
        <v>#N/A</v>
      </c>
      <c r="W762" s="124" t="e">
        <f t="shared" si="133"/>
        <v>#N/A</v>
      </c>
      <c r="X762" s="124" t="e">
        <f t="shared" si="133"/>
        <v>#N/A</v>
      </c>
      <c r="Y762" s="124" t="e">
        <f t="shared" si="133"/>
        <v>#N/A</v>
      </c>
      <c r="Z762" s="124" t="e">
        <f t="shared" si="133"/>
        <v>#N/A</v>
      </c>
      <c r="AA762" s="124" t="e">
        <f t="shared" si="133"/>
        <v>#N/A</v>
      </c>
      <c r="AB762" s="124" t="e">
        <f t="shared" si="133"/>
        <v>#N/A</v>
      </c>
      <c r="AC762" s="124" t="e">
        <f t="shared" si="133"/>
        <v>#N/A</v>
      </c>
      <c r="AD762" s="124" t="e">
        <f t="shared" si="133"/>
        <v>#N/A</v>
      </c>
      <c r="AE762" s="124" t="e">
        <f t="shared" si="133"/>
        <v>#N/A</v>
      </c>
      <c r="AF762" s="124" t="e">
        <f t="shared" si="133"/>
        <v>#N/A</v>
      </c>
      <c r="AG762" s="124" t="e">
        <f t="shared" si="132"/>
        <v>#N/A</v>
      </c>
      <c r="AH762" s="124" t="e">
        <f t="shared" si="132"/>
        <v>#N/A</v>
      </c>
      <c r="AJ762" s="98"/>
      <c r="AK762" s="99"/>
      <c r="AL762" s="99"/>
      <c r="AM762" s="99"/>
      <c r="AN762" s="99"/>
      <c r="AO762" s="99"/>
      <c r="AP762" s="99"/>
      <c r="AQ762" s="99"/>
      <c r="AR762" s="99"/>
      <c r="AS762" s="99"/>
      <c r="AT762" s="99"/>
      <c r="AU762" s="2"/>
      <c r="AW762" s="99"/>
      <c r="AX762" s="99"/>
      <c r="AY762" s="99"/>
    </row>
    <row r="763" spans="2:51" s="3" customFormat="1" x14ac:dyDescent="0.2">
      <c r="B763" s="114" t="s">
        <v>368</v>
      </c>
      <c r="C763" s="115" t="s">
        <v>908</v>
      </c>
      <c r="D763" s="116">
        <v>12000</v>
      </c>
      <c r="E763" s="117" t="s">
        <v>136</v>
      </c>
      <c r="F763" s="118" t="s">
        <v>137</v>
      </c>
      <c r="G763" s="118" t="s">
        <v>138</v>
      </c>
      <c r="H763" s="119" t="s">
        <v>139</v>
      </c>
      <c r="I763" s="145">
        <v>15</v>
      </c>
      <c r="J763" s="120">
        <v>44501</v>
      </c>
      <c r="K763" s="120">
        <v>44510</v>
      </c>
      <c r="L763" s="119" t="s">
        <v>138</v>
      </c>
      <c r="M763" s="121">
        <f t="shared" si="125"/>
        <v>14000</v>
      </c>
      <c r="N763" s="121">
        <f t="shared" si="126"/>
        <v>11000</v>
      </c>
      <c r="O763" s="122" t="str">
        <f t="shared" si="127"/>
        <v>No Yes None 14000 11000</v>
      </c>
      <c r="P763" s="123">
        <f>IF(H763="Casement-slider",16,VLOOKUP(O763,'2. Version 5.0 Criteria'!$B$6:$D$39,3,FALSE))</f>
        <v>3</v>
      </c>
      <c r="Q763" s="124" t="e">
        <f t="shared" si="133"/>
        <v>#N/A</v>
      </c>
      <c r="R763" s="124" t="e">
        <f t="shared" si="133"/>
        <v>#N/A</v>
      </c>
      <c r="S763" s="124">
        <f t="shared" si="133"/>
        <v>15</v>
      </c>
      <c r="T763" s="124" t="e">
        <f t="shared" si="133"/>
        <v>#N/A</v>
      </c>
      <c r="U763" s="124" t="e">
        <f t="shared" si="133"/>
        <v>#N/A</v>
      </c>
      <c r="V763" s="124" t="e">
        <f t="shared" si="133"/>
        <v>#N/A</v>
      </c>
      <c r="W763" s="124" t="e">
        <f t="shared" si="133"/>
        <v>#N/A</v>
      </c>
      <c r="X763" s="124" t="e">
        <f t="shared" si="133"/>
        <v>#N/A</v>
      </c>
      <c r="Y763" s="124" t="e">
        <f t="shared" si="133"/>
        <v>#N/A</v>
      </c>
      <c r="Z763" s="124" t="e">
        <f t="shared" si="133"/>
        <v>#N/A</v>
      </c>
      <c r="AA763" s="124" t="e">
        <f t="shared" si="133"/>
        <v>#N/A</v>
      </c>
      <c r="AB763" s="124" t="e">
        <f t="shared" si="133"/>
        <v>#N/A</v>
      </c>
      <c r="AC763" s="124" t="e">
        <f t="shared" si="133"/>
        <v>#N/A</v>
      </c>
      <c r="AD763" s="124" t="e">
        <f t="shared" si="133"/>
        <v>#N/A</v>
      </c>
      <c r="AE763" s="124" t="e">
        <f t="shared" si="133"/>
        <v>#N/A</v>
      </c>
      <c r="AF763" s="124" t="e">
        <f t="shared" si="133"/>
        <v>#N/A</v>
      </c>
      <c r="AG763" s="124" t="e">
        <f t="shared" si="132"/>
        <v>#N/A</v>
      </c>
      <c r="AH763" s="124" t="e">
        <f t="shared" si="132"/>
        <v>#N/A</v>
      </c>
      <c r="AJ763" s="98"/>
      <c r="AK763" s="99"/>
      <c r="AL763" s="99"/>
      <c r="AM763" s="99"/>
      <c r="AN763" s="99"/>
      <c r="AO763" s="99"/>
      <c r="AP763" s="99"/>
      <c r="AQ763" s="99"/>
      <c r="AR763" s="99"/>
      <c r="AS763" s="99"/>
      <c r="AT763" s="99"/>
      <c r="AU763" s="2"/>
      <c r="AW763" s="99"/>
      <c r="AX763" s="99"/>
      <c r="AY763" s="99"/>
    </row>
    <row r="764" spans="2:51" s="3" customFormat="1" x14ac:dyDescent="0.2">
      <c r="B764" s="114" t="s">
        <v>157</v>
      </c>
      <c r="C764" s="115" t="s">
        <v>909</v>
      </c>
      <c r="D764" s="116">
        <v>12000</v>
      </c>
      <c r="E764" s="117" t="s">
        <v>136</v>
      </c>
      <c r="F764" s="118" t="s">
        <v>137</v>
      </c>
      <c r="G764" s="118" t="s">
        <v>138</v>
      </c>
      <c r="H764" s="119" t="s">
        <v>139</v>
      </c>
      <c r="I764" s="145">
        <v>15</v>
      </c>
      <c r="J764" s="120">
        <v>44833</v>
      </c>
      <c r="K764" s="120">
        <v>44833</v>
      </c>
      <c r="L764" s="119" t="s">
        <v>138</v>
      </c>
      <c r="M764" s="121">
        <f t="shared" si="125"/>
        <v>14000</v>
      </c>
      <c r="N764" s="121">
        <f t="shared" si="126"/>
        <v>11000</v>
      </c>
      <c r="O764" s="122" t="str">
        <f t="shared" si="127"/>
        <v>No Yes None 14000 11000</v>
      </c>
      <c r="P764" s="123">
        <f>IF(H764="Casement-slider",16,VLOOKUP(O764,'2. Version 5.0 Criteria'!$B$6:$D$39,3,FALSE))</f>
        <v>3</v>
      </c>
      <c r="Q764" s="124" t="e">
        <f t="shared" si="133"/>
        <v>#N/A</v>
      </c>
      <c r="R764" s="124" t="e">
        <f t="shared" si="133"/>
        <v>#N/A</v>
      </c>
      <c r="S764" s="124">
        <f t="shared" si="133"/>
        <v>15</v>
      </c>
      <c r="T764" s="124" t="e">
        <f t="shared" si="133"/>
        <v>#N/A</v>
      </c>
      <c r="U764" s="124" t="e">
        <f t="shared" si="133"/>
        <v>#N/A</v>
      </c>
      <c r="V764" s="124" t="e">
        <f t="shared" si="133"/>
        <v>#N/A</v>
      </c>
      <c r="W764" s="124" t="e">
        <f t="shared" si="133"/>
        <v>#N/A</v>
      </c>
      <c r="X764" s="124" t="e">
        <f t="shared" si="133"/>
        <v>#N/A</v>
      </c>
      <c r="Y764" s="124" t="e">
        <f t="shared" si="133"/>
        <v>#N/A</v>
      </c>
      <c r="Z764" s="124" t="e">
        <f t="shared" si="133"/>
        <v>#N/A</v>
      </c>
      <c r="AA764" s="124" t="e">
        <f t="shared" si="133"/>
        <v>#N/A</v>
      </c>
      <c r="AB764" s="124" t="e">
        <f t="shared" si="133"/>
        <v>#N/A</v>
      </c>
      <c r="AC764" s="124" t="e">
        <f t="shared" si="133"/>
        <v>#N/A</v>
      </c>
      <c r="AD764" s="124" t="e">
        <f t="shared" si="133"/>
        <v>#N/A</v>
      </c>
      <c r="AE764" s="124" t="e">
        <f t="shared" si="133"/>
        <v>#N/A</v>
      </c>
      <c r="AF764" s="124" t="e">
        <f t="shared" si="133"/>
        <v>#N/A</v>
      </c>
      <c r="AG764" s="124" t="e">
        <f t="shared" si="132"/>
        <v>#N/A</v>
      </c>
      <c r="AH764" s="124" t="e">
        <f t="shared" si="132"/>
        <v>#N/A</v>
      </c>
      <c r="AJ764" s="98"/>
      <c r="AK764" s="99"/>
      <c r="AL764" s="99"/>
      <c r="AM764" s="99"/>
      <c r="AN764" s="99"/>
      <c r="AO764" s="99"/>
      <c r="AP764" s="99"/>
      <c r="AQ764" s="99"/>
      <c r="AR764" s="99"/>
      <c r="AS764" s="99"/>
      <c r="AT764" s="99"/>
      <c r="AU764" s="2"/>
      <c r="AW764" s="99"/>
      <c r="AX764" s="99"/>
      <c r="AY764" s="99"/>
    </row>
    <row r="765" spans="2:51" s="3" customFormat="1" x14ac:dyDescent="0.2">
      <c r="B765" s="114" t="s">
        <v>157</v>
      </c>
      <c r="C765" s="115" t="s">
        <v>910</v>
      </c>
      <c r="D765" s="116">
        <v>12000</v>
      </c>
      <c r="E765" s="117" t="s">
        <v>136</v>
      </c>
      <c r="F765" s="118" t="s">
        <v>137</v>
      </c>
      <c r="G765" s="118" t="s">
        <v>138</v>
      </c>
      <c r="H765" s="119" t="s">
        <v>139</v>
      </c>
      <c r="I765" s="145">
        <v>15</v>
      </c>
      <c r="J765" s="120">
        <v>43945</v>
      </c>
      <c r="K765" s="120">
        <v>43944</v>
      </c>
      <c r="L765" s="119" t="s">
        <v>137</v>
      </c>
      <c r="M765" s="121">
        <f t="shared" si="125"/>
        <v>14000</v>
      </c>
      <c r="N765" s="121">
        <f t="shared" si="126"/>
        <v>11000</v>
      </c>
      <c r="O765" s="122" t="str">
        <f t="shared" si="127"/>
        <v>No Yes None 14000 11000</v>
      </c>
      <c r="P765" s="123">
        <f>IF(H765="Casement-slider",16,VLOOKUP(O765,'2. Version 5.0 Criteria'!$B$6:$D$39,3,FALSE))</f>
        <v>3</v>
      </c>
      <c r="Q765" s="124" t="e">
        <f t="shared" si="133"/>
        <v>#N/A</v>
      </c>
      <c r="R765" s="124" t="e">
        <f t="shared" si="133"/>
        <v>#N/A</v>
      </c>
      <c r="S765" s="124">
        <f t="shared" si="133"/>
        <v>15</v>
      </c>
      <c r="T765" s="124" t="e">
        <f t="shared" si="133"/>
        <v>#N/A</v>
      </c>
      <c r="U765" s="124" t="e">
        <f t="shared" si="133"/>
        <v>#N/A</v>
      </c>
      <c r="V765" s="124" t="e">
        <f t="shared" si="133"/>
        <v>#N/A</v>
      </c>
      <c r="W765" s="124" t="e">
        <f t="shared" si="133"/>
        <v>#N/A</v>
      </c>
      <c r="X765" s="124" t="e">
        <f t="shared" si="133"/>
        <v>#N/A</v>
      </c>
      <c r="Y765" s="124" t="e">
        <f t="shared" si="133"/>
        <v>#N/A</v>
      </c>
      <c r="Z765" s="124" t="e">
        <f t="shared" si="133"/>
        <v>#N/A</v>
      </c>
      <c r="AA765" s="124" t="e">
        <f t="shared" si="133"/>
        <v>#N/A</v>
      </c>
      <c r="AB765" s="124" t="e">
        <f t="shared" si="133"/>
        <v>#N/A</v>
      </c>
      <c r="AC765" s="124" t="e">
        <f t="shared" si="133"/>
        <v>#N/A</v>
      </c>
      <c r="AD765" s="124" t="e">
        <f t="shared" si="133"/>
        <v>#N/A</v>
      </c>
      <c r="AE765" s="124" t="e">
        <f t="shared" si="133"/>
        <v>#N/A</v>
      </c>
      <c r="AF765" s="124" t="e">
        <f t="shared" si="133"/>
        <v>#N/A</v>
      </c>
      <c r="AG765" s="124" t="e">
        <f t="shared" si="132"/>
        <v>#N/A</v>
      </c>
      <c r="AH765" s="124" t="e">
        <f t="shared" si="132"/>
        <v>#N/A</v>
      </c>
      <c r="AJ765" s="98"/>
      <c r="AK765" s="99"/>
      <c r="AL765" s="99"/>
      <c r="AM765" s="99"/>
      <c r="AN765" s="99"/>
      <c r="AO765" s="99"/>
      <c r="AP765" s="99"/>
      <c r="AQ765" s="99"/>
      <c r="AR765" s="99"/>
      <c r="AS765" s="99"/>
      <c r="AT765" s="99"/>
      <c r="AU765" s="2"/>
      <c r="AW765" s="99"/>
      <c r="AX765" s="99"/>
      <c r="AY765" s="99"/>
    </row>
    <row r="766" spans="2:51" s="3" customFormat="1" x14ac:dyDescent="0.2">
      <c r="B766" s="114" t="s">
        <v>157</v>
      </c>
      <c r="C766" s="115" t="s">
        <v>911</v>
      </c>
      <c r="D766" s="116">
        <v>12000</v>
      </c>
      <c r="E766" s="117" t="s">
        <v>136</v>
      </c>
      <c r="F766" s="118" t="s">
        <v>137</v>
      </c>
      <c r="G766" s="118" t="s">
        <v>138</v>
      </c>
      <c r="H766" s="119" t="s">
        <v>139</v>
      </c>
      <c r="I766" s="145">
        <v>15</v>
      </c>
      <c r="J766" s="120">
        <v>43800</v>
      </c>
      <c r="K766" s="120">
        <v>43805</v>
      </c>
      <c r="L766" s="119" t="s">
        <v>137</v>
      </c>
      <c r="M766" s="121">
        <f t="shared" si="125"/>
        <v>14000</v>
      </c>
      <c r="N766" s="121">
        <f t="shared" si="126"/>
        <v>11000</v>
      </c>
      <c r="O766" s="122" t="str">
        <f t="shared" si="127"/>
        <v>No Yes None 14000 11000</v>
      </c>
      <c r="P766" s="123">
        <f>IF(H766="Casement-slider",16,VLOOKUP(O766,'2. Version 5.0 Criteria'!$B$6:$D$39,3,FALSE))</f>
        <v>3</v>
      </c>
      <c r="Q766" s="124" t="e">
        <f t="shared" si="133"/>
        <v>#N/A</v>
      </c>
      <c r="R766" s="124" t="e">
        <f t="shared" si="133"/>
        <v>#N/A</v>
      </c>
      <c r="S766" s="124">
        <f t="shared" si="133"/>
        <v>15</v>
      </c>
      <c r="T766" s="124" t="e">
        <f t="shared" si="133"/>
        <v>#N/A</v>
      </c>
      <c r="U766" s="124" t="e">
        <f t="shared" si="133"/>
        <v>#N/A</v>
      </c>
      <c r="V766" s="124" t="e">
        <f t="shared" si="133"/>
        <v>#N/A</v>
      </c>
      <c r="W766" s="124" t="e">
        <f t="shared" si="133"/>
        <v>#N/A</v>
      </c>
      <c r="X766" s="124" t="e">
        <f t="shared" si="133"/>
        <v>#N/A</v>
      </c>
      <c r="Y766" s="124" t="e">
        <f t="shared" si="133"/>
        <v>#N/A</v>
      </c>
      <c r="Z766" s="124" t="e">
        <f t="shared" si="133"/>
        <v>#N/A</v>
      </c>
      <c r="AA766" s="124" t="e">
        <f t="shared" si="133"/>
        <v>#N/A</v>
      </c>
      <c r="AB766" s="124" t="e">
        <f t="shared" si="133"/>
        <v>#N/A</v>
      </c>
      <c r="AC766" s="124" t="e">
        <f t="shared" si="133"/>
        <v>#N/A</v>
      </c>
      <c r="AD766" s="124" t="e">
        <f t="shared" si="133"/>
        <v>#N/A</v>
      </c>
      <c r="AE766" s="124" t="e">
        <f t="shared" si="133"/>
        <v>#N/A</v>
      </c>
      <c r="AF766" s="124" t="e">
        <f t="shared" si="133"/>
        <v>#N/A</v>
      </c>
      <c r="AG766" s="124" t="e">
        <f t="shared" si="132"/>
        <v>#N/A</v>
      </c>
      <c r="AH766" s="124" t="e">
        <f t="shared" si="132"/>
        <v>#N/A</v>
      </c>
      <c r="AJ766" s="98"/>
      <c r="AK766" s="99"/>
      <c r="AL766" s="99"/>
      <c r="AM766" s="99"/>
      <c r="AN766" s="99"/>
      <c r="AO766" s="99"/>
      <c r="AP766" s="99"/>
      <c r="AQ766" s="99"/>
      <c r="AR766" s="99"/>
      <c r="AS766" s="99"/>
      <c r="AT766" s="99"/>
      <c r="AU766" s="2"/>
      <c r="AW766" s="99"/>
      <c r="AX766" s="99"/>
      <c r="AY766" s="99"/>
    </row>
    <row r="767" spans="2:51" s="3" customFormat="1" x14ac:dyDescent="0.2">
      <c r="B767" s="114" t="s">
        <v>157</v>
      </c>
      <c r="C767" s="115" t="s">
        <v>911</v>
      </c>
      <c r="D767" s="116">
        <v>12000</v>
      </c>
      <c r="E767" s="117" t="s">
        <v>136</v>
      </c>
      <c r="F767" s="118" t="s">
        <v>137</v>
      </c>
      <c r="G767" s="118" t="s">
        <v>138</v>
      </c>
      <c r="H767" s="119" t="s">
        <v>139</v>
      </c>
      <c r="I767" s="145">
        <v>15</v>
      </c>
      <c r="J767" s="120">
        <v>44578</v>
      </c>
      <c r="K767" s="120">
        <v>44578</v>
      </c>
      <c r="L767" s="119" t="s">
        <v>137</v>
      </c>
      <c r="M767" s="121">
        <f t="shared" si="125"/>
        <v>14000</v>
      </c>
      <c r="N767" s="121">
        <f t="shared" si="126"/>
        <v>11000</v>
      </c>
      <c r="O767" s="122" t="str">
        <f t="shared" si="127"/>
        <v>No Yes None 14000 11000</v>
      </c>
      <c r="P767" s="123">
        <f>IF(H767="Casement-slider",16,VLOOKUP(O767,'2. Version 5.0 Criteria'!$B$6:$D$39,3,FALSE))</f>
        <v>3</v>
      </c>
      <c r="Q767" s="124" t="e">
        <f t="shared" si="133"/>
        <v>#N/A</v>
      </c>
      <c r="R767" s="124" t="e">
        <f t="shared" si="133"/>
        <v>#N/A</v>
      </c>
      <c r="S767" s="124">
        <f t="shared" si="133"/>
        <v>15</v>
      </c>
      <c r="T767" s="124" t="e">
        <f t="shared" si="133"/>
        <v>#N/A</v>
      </c>
      <c r="U767" s="124" t="e">
        <f t="shared" si="133"/>
        <v>#N/A</v>
      </c>
      <c r="V767" s="124" t="e">
        <f t="shared" si="133"/>
        <v>#N/A</v>
      </c>
      <c r="W767" s="124" t="e">
        <f t="shared" si="133"/>
        <v>#N/A</v>
      </c>
      <c r="X767" s="124" t="e">
        <f t="shared" si="133"/>
        <v>#N/A</v>
      </c>
      <c r="Y767" s="124" t="e">
        <f t="shared" si="133"/>
        <v>#N/A</v>
      </c>
      <c r="Z767" s="124" t="e">
        <f t="shared" si="133"/>
        <v>#N/A</v>
      </c>
      <c r="AA767" s="124" t="e">
        <f t="shared" si="133"/>
        <v>#N/A</v>
      </c>
      <c r="AB767" s="124" t="e">
        <f t="shared" si="133"/>
        <v>#N/A</v>
      </c>
      <c r="AC767" s="124" t="e">
        <f t="shared" si="133"/>
        <v>#N/A</v>
      </c>
      <c r="AD767" s="124" t="e">
        <f t="shared" si="133"/>
        <v>#N/A</v>
      </c>
      <c r="AE767" s="124" t="e">
        <f t="shared" si="133"/>
        <v>#N/A</v>
      </c>
      <c r="AF767" s="124" t="e">
        <f t="shared" si="133"/>
        <v>#N/A</v>
      </c>
      <c r="AG767" s="124" t="e">
        <f t="shared" si="132"/>
        <v>#N/A</v>
      </c>
      <c r="AH767" s="124" t="e">
        <f t="shared" si="132"/>
        <v>#N/A</v>
      </c>
      <c r="AJ767" s="98"/>
      <c r="AK767" s="99"/>
      <c r="AL767" s="99"/>
      <c r="AM767" s="99"/>
      <c r="AN767" s="99"/>
      <c r="AO767" s="99"/>
      <c r="AP767" s="99"/>
      <c r="AQ767" s="99"/>
      <c r="AR767" s="99"/>
      <c r="AS767" s="99"/>
      <c r="AT767" s="99"/>
      <c r="AU767" s="2"/>
      <c r="AW767" s="99"/>
      <c r="AX767" s="99"/>
      <c r="AY767" s="99"/>
    </row>
    <row r="768" spans="2:51" s="3" customFormat="1" x14ac:dyDescent="0.2">
      <c r="B768" s="114" t="s">
        <v>157</v>
      </c>
      <c r="C768" s="115" t="s">
        <v>912</v>
      </c>
      <c r="D768" s="116">
        <v>12000</v>
      </c>
      <c r="E768" s="117" t="s">
        <v>136</v>
      </c>
      <c r="F768" s="118" t="s">
        <v>137</v>
      </c>
      <c r="G768" s="118" t="s">
        <v>138</v>
      </c>
      <c r="H768" s="119" t="s">
        <v>139</v>
      </c>
      <c r="I768" s="145">
        <v>15</v>
      </c>
      <c r="J768" s="120">
        <v>44513</v>
      </c>
      <c r="K768" s="120">
        <v>44540</v>
      </c>
      <c r="L768" s="119" t="s">
        <v>137</v>
      </c>
      <c r="M768" s="121">
        <f t="shared" si="125"/>
        <v>14000</v>
      </c>
      <c r="N768" s="121">
        <f t="shared" si="126"/>
        <v>11000</v>
      </c>
      <c r="O768" s="122" t="str">
        <f t="shared" si="127"/>
        <v>No Yes None 14000 11000</v>
      </c>
      <c r="P768" s="123">
        <f>IF(H768="Casement-slider",16,VLOOKUP(O768,'2. Version 5.0 Criteria'!$B$6:$D$39,3,FALSE))</f>
        <v>3</v>
      </c>
      <c r="Q768" s="124" t="e">
        <f t="shared" si="133"/>
        <v>#N/A</v>
      </c>
      <c r="R768" s="124" t="e">
        <f t="shared" si="133"/>
        <v>#N/A</v>
      </c>
      <c r="S768" s="124">
        <f t="shared" si="133"/>
        <v>15</v>
      </c>
      <c r="T768" s="124" t="e">
        <f t="shared" si="133"/>
        <v>#N/A</v>
      </c>
      <c r="U768" s="124" t="e">
        <f t="shared" si="133"/>
        <v>#N/A</v>
      </c>
      <c r="V768" s="124" t="e">
        <f t="shared" si="133"/>
        <v>#N/A</v>
      </c>
      <c r="W768" s="124" t="e">
        <f t="shared" si="133"/>
        <v>#N/A</v>
      </c>
      <c r="X768" s="124" t="e">
        <f t="shared" si="133"/>
        <v>#N/A</v>
      </c>
      <c r="Y768" s="124" t="e">
        <f t="shared" si="133"/>
        <v>#N/A</v>
      </c>
      <c r="Z768" s="124" t="e">
        <f t="shared" si="133"/>
        <v>#N/A</v>
      </c>
      <c r="AA768" s="124" t="e">
        <f t="shared" si="133"/>
        <v>#N/A</v>
      </c>
      <c r="AB768" s="124" t="e">
        <f t="shared" si="133"/>
        <v>#N/A</v>
      </c>
      <c r="AC768" s="124" t="e">
        <f t="shared" si="133"/>
        <v>#N/A</v>
      </c>
      <c r="AD768" s="124" t="e">
        <f t="shared" si="133"/>
        <v>#N/A</v>
      </c>
      <c r="AE768" s="124" t="e">
        <f t="shared" si="133"/>
        <v>#N/A</v>
      </c>
      <c r="AF768" s="124" t="e">
        <f t="shared" ref="AF768:AH783" si="134">IF($P768=AF$3, $I768, NA())</f>
        <v>#N/A</v>
      </c>
      <c r="AG768" s="124" t="e">
        <f t="shared" si="134"/>
        <v>#N/A</v>
      </c>
      <c r="AH768" s="124" t="e">
        <f t="shared" si="134"/>
        <v>#N/A</v>
      </c>
      <c r="AJ768" s="98"/>
      <c r="AK768" s="99"/>
      <c r="AL768" s="99"/>
      <c r="AM768" s="99"/>
      <c r="AN768" s="99"/>
      <c r="AO768" s="99"/>
      <c r="AP768" s="99"/>
      <c r="AQ768" s="99"/>
      <c r="AR768" s="99"/>
      <c r="AS768" s="99"/>
      <c r="AT768" s="99"/>
      <c r="AU768" s="2"/>
      <c r="AW768" s="99"/>
      <c r="AX768" s="99"/>
      <c r="AY768" s="99"/>
    </row>
    <row r="769" spans="2:51" s="3" customFormat="1" x14ac:dyDescent="0.2">
      <c r="B769" s="114" t="s">
        <v>157</v>
      </c>
      <c r="C769" s="115" t="s">
        <v>913</v>
      </c>
      <c r="D769" s="116">
        <v>12000</v>
      </c>
      <c r="E769" s="117" t="s">
        <v>136</v>
      </c>
      <c r="F769" s="118" t="s">
        <v>137</v>
      </c>
      <c r="G769" s="118" t="s">
        <v>138</v>
      </c>
      <c r="H769" s="119" t="s">
        <v>139</v>
      </c>
      <c r="I769" s="145">
        <v>15</v>
      </c>
      <c r="J769" s="120">
        <v>44356</v>
      </c>
      <c r="K769" s="120">
        <v>44356</v>
      </c>
      <c r="L769" s="119" t="s">
        <v>137</v>
      </c>
      <c r="M769" s="121">
        <f t="shared" si="125"/>
        <v>14000</v>
      </c>
      <c r="N769" s="121">
        <f t="shared" si="126"/>
        <v>11000</v>
      </c>
      <c r="O769" s="122" t="str">
        <f t="shared" si="127"/>
        <v>No Yes None 14000 11000</v>
      </c>
      <c r="P769" s="123">
        <f>IF(H769="Casement-slider",16,VLOOKUP(O769,'2. Version 5.0 Criteria'!$B$6:$D$39,3,FALSE))</f>
        <v>3</v>
      </c>
      <c r="Q769" s="124" t="e">
        <f t="shared" ref="Q769:AF784" si="135">IF($P769=Q$3, $I769, NA())</f>
        <v>#N/A</v>
      </c>
      <c r="R769" s="124" t="e">
        <f t="shared" si="135"/>
        <v>#N/A</v>
      </c>
      <c r="S769" s="124">
        <f t="shared" si="135"/>
        <v>15</v>
      </c>
      <c r="T769" s="124" t="e">
        <f t="shared" si="135"/>
        <v>#N/A</v>
      </c>
      <c r="U769" s="124" t="e">
        <f t="shared" si="135"/>
        <v>#N/A</v>
      </c>
      <c r="V769" s="124" t="e">
        <f t="shared" si="135"/>
        <v>#N/A</v>
      </c>
      <c r="W769" s="124" t="e">
        <f t="shared" si="135"/>
        <v>#N/A</v>
      </c>
      <c r="X769" s="124" t="e">
        <f t="shared" si="135"/>
        <v>#N/A</v>
      </c>
      <c r="Y769" s="124" t="e">
        <f t="shared" si="135"/>
        <v>#N/A</v>
      </c>
      <c r="Z769" s="124" t="e">
        <f t="shared" si="135"/>
        <v>#N/A</v>
      </c>
      <c r="AA769" s="124" t="e">
        <f t="shared" si="135"/>
        <v>#N/A</v>
      </c>
      <c r="AB769" s="124" t="e">
        <f t="shared" si="135"/>
        <v>#N/A</v>
      </c>
      <c r="AC769" s="124" t="e">
        <f t="shared" si="135"/>
        <v>#N/A</v>
      </c>
      <c r="AD769" s="124" t="e">
        <f t="shared" si="135"/>
        <v>#N/A</v>
      </c>
      <c r="AE769" s="124" t="e">
        <f t="shared" si="135"/>
        <v>#N/A</v>
      </c>
      <c r="AF769" s="124" t="e">
        <f t="shared" si="135"/>
        <v>#N/A</v>
      </c>
      <c r="AG769" s="124" t="e">
        <f t="shared" si="134"/>
        <v>#N/A</v>
      </c>
      <c r="AH769" s="124" t="e">
        <f t="shared" si="134"/>
        <v>#N/A</v>
      </c>
      <c r="AJ769" s="98"/>
      <c r="AK769" s="99"/>
      <c r="AL769" s="99"/>
      <c r="AM769" s="99"/>
      <c r="AN769" s="99"/>
      <c r="AO769" s="99"/>
      <c r="AP769" s="99"/>
      <c r="AQ769" s="99"/>
      <c r="AR769" s="99"/>
      <c r="AS769" s="99"/>
      <c r="AT769" s="99"/>
      <c r="AU769" s="2"/>
      <c r="AW769" s="99"/>
      <c r="AX769" s="99"/>
      <c r="AY769" s="99"/>
    </row>
    <row r="770" spans="2:51" s="3" customFormat="1" x14ac:dyDescent="0.2">
      <c r="B770" s="114" t="s">
        <v>896</v>
      </c>
      <c r="C770" s="115" t="s">
        <v>914</v>
      </c>
      <c r="D770" s="116">
        <v>12000</v>
      </c>
      <c r="E770" s="117" t="s">
        <v>136</v>
      </c>
      <c r="F770" s="118" t="s">
        <v>137</v>
      </c>
      <c r="G770" s="118" t="s">
        <v>138</v>
      </c>
      <c r="H770" s="119" t="s">
        <v>139</v>
      </c>
      <c r="I770" s="145">
        <v>15</v>
      </c>
      <c r="J770" s="120">
        <v>44383</v>
      </c>
      <c r="K770" s="120">
        <v>44383</v>
      </c>
      <c r="L770" s="119" t="s">
        <v>138</v>
      </c>
      <c r="M770" s="121">
        <f t="shared" si="125"/>
        <v>14000</v>
      </c>
      <c r="N770" s="121">
        <f t="shared" si="126"/>
        <v>11000</v>
      </c>
      <c r="O770" s="122" t="str">
        <f t="shared" si="127"/>
        <v>No Yes None 14000 11000</v>
      </c>
      <c r="P770" s="123">
        <f>IF(H770="Casement-slider",16,VLOOKUP(O770,'2. Version 5.0 Criteria'!$B$6:$D$39,3,FALSE))</f>
        <v>3</v>
      </c>
      <c r="Q770" s="124" t="e">
        <f t="shared" si="135"/>
        <v>#N/A</v>
      </c>
      <c r="R770" s="124" t="e">
        <f t="shared" si="135"/>
        <v>#N/A</v>
      </c>
      <c r="S770" s="124">
        <f t="shared" si="135"/>
        <v>15</v>
      </c>
      <c r="T770" s="124" t="e">
        <f t="shared" si="135"/>
        <v>#N/A</v>
      </c>
      <c r="U770" s="124" t="e">
        <f t="shared" si="135"/>
        <v>#N/A</v>
      </c>
      <c r="V770" s="124" t="e">
        <f t="shared" si="135"/>
        <v>#N/A</v>
      </c>
      <c r="W770" s="124" t="e">
        <f t="shared" si="135"/>
        <v>#N/A</v>
      </c>
      <c r="X770" s="124" t="e">
        <f t="shared" si="135"/>
        <v>#N/A</v>
      </c>
      <c r="Y770" s="124" t="e">
        <f t="shared" si="135"/>
        <v>#N/A</v>
      </c>
      <c r="Z770" s="124" t="e">
        <f t="shared" si="135"/>
        <v>#N/A</v>
      </c>
      <c r="AA770" s="124" t="e">
        <f t="shared" si="135"/>
        <v>#N/A</v>
      </c>
      <c r="AB770" s="124" t="e">
        <f t="shared" si="135"/>
        <v>#N/A</v>
      </c>
      <c r="AC770" s="124" t="e">
        <f t="shared" si="135"/>
        <v>#N/A</v>
      </c>
      <c r="AD770" s="124" t="e">
        <f t="shared" si="135"/>
        <v>#N/A</v>
      </c>
      <c r="AE770" s="124" t="e">
        <f t="shared" si="135"/>
        <v>#N/A</v>
      </c>
      <c r="AF770" s="124" t="e">
        <f t="shared" si="135"/>
        <v>#N/A</v>
      </c>
      <c r="AG770" s="124" t="e">
        <f t="shared" si="134"/>
        <v>#N/A</v>
      </c>
      <c r="AH770" s="124" t="e">
        <f t="shared" si="134"/>
        <v>#N/A</v>
      </c>
      <c r="AJ770" s="98"/>
      <c r="AK770" s="99"/>
      <c r="AL770" s="99"/>
      <c r="AM770" s="99"/>
      <c r="AN770" s="99"/>
      <c r="AO770" s="99"/>
      <c r="AP770" s="99"/>
      <c r="AQ770" s="99"/>
      <c r="AR770" s="99"/>
      <c r="AS770" s="99"/>
      <c r="AT770" s="99"/>
      <c r="AU770" s="2"/>
      <c r="AW770" s="99"/>
      <c r="AX770" s="99"/>
      <c r="AY770" s="99"/>
    </row>
    <row r="771" spans="2:51" s="3" customFormat="1" x14ac:dyDescent="0.2">
      <c r="B771" s="114" t="s">
        <v>165</v>
      </c>
      <c r="C771" s="115" t="s">
        <v>915</v>
      </c>
      <c r="D771" s="116">
        <v>12000</v>
      </c>
      <c r="E771" s="117" t="s">
        <v>136</v>
      </c>
      <c r="F771" s="118" t="s">
        <v>137</v>
      </c>
      <c r="G771" s="118" t="s">
        <v>138</v>
      </c>
      <c r="H771" s="119" t="s">
        <v>139</v>
      </c>
      <c r="I771" s="145">
        <v>15</v>
      </c>
      <c r="J771" s="120">
        <v>44356</v>
      </c>
      <c r="K771" s="120">
        <v>44356</v>
      </c>
      <c r="L771" s="119" t="s">
        <v>138</v>
      </c>
      <c r="M771" s="121">
        <f t="shared" si="125"/>
        <v>14000</v>
      </c>
      <c r="N771" s="121">
        <f t="shared" si="126"/>
        <v>11000</v>
      </c>
      <c r="O771" s="122" t="str">
        <f t="shared" si="127"/>
        <v>No Yes None 14000 11000</v>
      </c>
      <c r="P771" s="123">
        <f>IF(H771="Casement-slider",16,VLOOKUP(O771,'2. Version 5.0 Criteria'!$B$6:$D$39,3,FALSE))</f>
        <v>3</v>
      </c>
      <c r="Q771" s="124" t="e">
        <f t="shared" si="135"/>
        <v>#N/A</v>
      </c>
      <c r="R771" s="124" t="e">
        <f t="shared" si="135"/>
        <v>#N/A</v>
      </c>
      <c r="S771" s="124">
        <f t="shared" si="135"/>
        <v>15</v>
      </c>
      <c r="T771" s="124" t="e">
        <f t="shared" si="135"/>
        <v>#N/A</v>
      </c>
      <c r="U771" s="124" t="e">
        <f t="shared" si="135"/>
        <v>#N/A</v>
      </c>
      <c r="V771" s="124" t="e">
        <f t="shared" si="135"/>
        <v>#N/A</v>
      </c>
      <c r="W771" s="124" t="e">
        <f t="shared" si="135"/>
        <v>#N/A</v>
      </c>
      <c r="X771" s="124" t="e">
        <f t="shared" si="135"/>
        <v>#N/A</v>
      </c>
      <c r="Y771" s="124" t="e">
        <f t="shared" si="135"/>
        <v>#N/A</v>
      </c>
      <c r="Z771" s="124" t="e">
        <f t="shared" si="135"/>
        <v>#N/A</v>
      </c>
      <c r="AA771" s="124" t="e">
        <f t="shared" si="135"/>
        <v>#N/A</v>
      </c>
      <c r="AB771" s="124" t="e">
        <f t="shared" si="135"/>
        <v>#N/A</v>
      </c>
      <c r="AC771" s="124" t="e">
        <f t="shared" si="135"/>
        <v>#N/A</v>
      </c>
      <c r="AD771" s="124" t="e">
        <f t="shared" si="135"/>
        <v>#N/A</v>
      </c>
      <c r="AE771" s="124" t="e">
        <f t="shared" si="135"/>
        <v>#N/A</v>
      </c>
      <c r="AF771" s="124" t="e">
        <f t="shared" si="135"/>
        <v>#N/A</v>
      </c>
      <c r="AG771" s="124" t="e">
        <f t="shared" si="134"/>
        <v>#N/A</v>
      </c>
      <c r="AH771" s="124" t="e">
        <f t="shared" si="134"/>
        <v>#N/A</v>
      </c>
      <c r="AJ771" s="98"/>
      <c r="AK771" s="99"/>
      <c r="AL771" s="99"/>
      <c r="AM771" s="99"/>
      <c r="AN771" s="99"/>
      <c r="AO771" s="99"/>
      <c r="AP771" s="99"/>
      <c r="AQ771" s="99"/>
      <c r="AR771" s="99"/>
      <c r="AS771" s="99"/>
      <c r="AT771" s="99"/>
      <c r="AU771" s="2"/>
      <c r="AW771" s="99"/>
      <c r="AX771" s="99"/>
      <c r="AY771" s="99"/>
    </row>
    <row r="772" spans="2:51" s="3" customFormat="1" x14ac:dyDescent="0.2">
      <c r="B772" s="114" t="s">
        <v>899</v>
      </c>
      <c r="C772" s="115" t="s">
        <v>916</v>
      </c>
      <c r="D772" s="116">
        <v>12000</v>
      </c>
      <c r="E772" s="117" t="s">
        <v>136</v>
      </c>
      <c r="F772" s="118" t="s">
        <v>137</v>
      </c>
      <c r="G772" s="118" t="s">
        <v>138</v>
      </c>
      <c r="H772" s="119" t="s">
        <v>139</v>
      </c>
      <c r="I772" s="145">
        <v>15</v>
      </c>
      <c r="J772" s="120">
        <v>44658</v>
      </c>
      <c r="K772" s="120">
        <v>44658</v>
      </c>
      <c r="L772" s="119" t="s">
        <v>138</v>
      </c>
      <c r="M772" s="121">
        <f t="shared" si="125"/>
        <v>14000</v>
      </c>
      <c r="N772" s="121">
        <f t="shared" si="126"/>
        <v>11000</v>
      </c>
      <c r="O772" s="122" t="str">
        <f t="shared" si="127"/>
        <v>No Yes None 14000 11000</v>
      </c>
      <c r="P772" s="123">
        <f>IF(H772="Casement-slider",16,VLOOKUP(O772,'2. Version 5.0 Criteria'!$B$6:$D$39,3,FALSE))</f>
        <v>3</v>
      </c>
      <c r="Q772" s="124" t="e">
        <f t="shared" si="135"/>
        <v>#N/A</v>
      </c>
      <c r="R772" s="124" t="e">
        <f t="shared" si="135"/>
        <v>#N/A</v>
      </c>
      <c r="S772" s="124">
        <f t="shared" si="135"/>
        <v>15</v>
      </c>
      <c r="T772" s="124" t="e">
        <f t="shared" si="135"/>
        <v>#N/A</v>
      </c>
      <c r="U772" s="124" t="e">
        <f t="shared" si="135"/>
        <v>#N/A</v>
      </c>
      <c r="V772" s="124" t="e">
        <f t="shared" si="135"/>
        <v>#N/A</v>
      </c>
      <c r="W772" s="124" t="e">
        <f t="shared" si="135"/>
        <v>#N/A</v>
      </c>
      <c r="X772" s="124" t="e">
        <f t="shared" si="135"/>
        <v>#N/A</v>
      </c>
      <c r="Y772" s="124" t="e">
        <f t="shared" si="135"/>
        <v>#N/A</v>
      </c>
      <c r="Z772" s="124" t="e">
        <f t="shared" si="135"/>
        <v>#N/A</v>
      </c>
      <c r="AA772" s="124" t="e">
        <f t="shared" si="135"/>
        <v>#N/A</v>
      </c>
      <c r="AB772" s="124" t="e">
        <f t="shared" si="135"/>
        <v>#N/A</v>
      </c>
      <c r="AC772" s="124" t="e">
        <f t="shared" si="135"/>
        <v>#N/A</v>
      </c>
      <c r="AD772" s="124" t="e">
        <f t="shared" si="135"/>
        <v>#N/A</v>
      </c>
      <c r="AE772" s="124" t="e">
        <f t="shared" si="135"/>
        <v>#N/A</v>
      </c>
      <c r="AF772" s="124" t="e">
        <f t="shared" si="135"/>
        <v>#N/A</v>
      </c>
      <c r="AG772" s="124" t="e">
        <f t="shared" si="134"/>
        <v>#N/A</v>
      </c>
      <c r="AH772" s="124" t="e">
        <f t="shared" si="134"/>
        <v>#N/A</v>
      </c>
      <c r="AJ772" s="98"/>
      <c r="AK772" s="99"/>
      <c r="AL772" s="99"/>
      <c r="AM772" s="99"/>
      <c r="AN772" s="99"/>
      <c r="AO772" s="99"/>
      <c r="AP772" s="99"/>
      <c r="AQ772" s="99"/>
      <c r="AR772" s="99"/>
      <c r="AS772" s="99"/>
      <c r="AT772" s="99"/>
      <c r="AU772" s="2"/>
      <c r="AW772" s="99"/>
      <c r="AX772" s="99"/>
      <c r="AY772" s="99"/>
    </row>
    <row r="773" spans="2:51" s="3" customFormat="1" x14ac:dyDescent="0.2">
      <c r="B773" s="114" t="s">
        <v>144</v>
      </c>
      <c r="C773" s="115" t="s">
        <v>917</v>
      </c>
      <c r="D773" s="116">
        <v>8000</v>
      </c>
      <c r="E773" s="117" t="s">
        <v>136</v>
      </c>
      <c r="F773" s="118" t="s">
        <v>137</v>
      </c>
      <c r="G773" s="118" t="s">
        <v>138</v>
      </c>
      <c r="H773" s="119" t="s">
        <v>139</v>
      </c>
      <c r="I773" s="145">
        <v>15</v>
      </c>
      <c r="J773" s="120">
        <v>44356</v>
      </c>
      <c r="K773" s="120">
        <v>44356</v>
      </c>
      <c r="L773" s="119" t="s">
        <v>138</v>
      </c>
      <c r="M773" s="121">
        <f t="shared" ref="M773:M836" si="136">IF(IF(D773&lt;6000,6000,IF(D773&lt;8000,8000,IF(D773&lt;11000,11000,IF(D773&lt;14000,14000,IF(D773&lt;20000,20000,IF(D773&lt;28000,28000))))))&lt;&gt;FALSE(),
IF(D773&lt;6000,6000,IF(D773&lt;8000,8000,IF(D773&lt;11000,11000,IF(D773&lt;14000,14000,IF(D773&lt;20000,20000,IF(D773&lt;28000,28000)))))),
"")</f>
        <v>11000</v>
      </c>
      <c r="N773" s="121">
        <f t="shared" ref="N773:N836" si="137">IF(IF(D773&gt;=28000,28000,IF(D773&gt;=20000,20000,IF(D773&gt;=14000,14000,IF(D773&gt;=11000,11000,IF(D773&gt;=8000,8000,IF(D773&gt;=6000,6000))))))&lt;&gt;FALSE(),
IF(D773&gt;=28000,28000,IF(D773&gt;=20000,20000,IF(D773&gt;=14000,14000,IF(D773&gt;=11000,11000,IF(D773&gt;=8000,8000,IF(D773&gt;=6000,6000)))))),"")</f>
        <v>8000</v>
      </c>
      <c r="O773" s="122" t="str">
        <f t="shared" ref="O773:O836" si="138">CONCATENATE(F773," ",G773," ",H773," ",M773," ",N773)</f>
        <v>No Yes None 11000 8000</v>
      </c>
      <c r="P773" s="123">
        <f>IF(H773="Casement-slider",16,VLOOKUP(O773,'2. Version 5.0 Criteria'!$B$6:$D$39,3,FALSE))</f>
        <v>3</v>
      </c>
      <c r="Q773" s="124" t="e">
        <f t="shared" si="135"/>
        <v>#N/A</v>
      </c>
      <c r="R773" s="124" t="e">
        <f t="shared" si="135"/>
        <v>#N/A</v>
      </c>
      <c r="S773" s="124">
        <f t="shared" si="135"/>
        <v>15</v>
      </c>
      <c r="T773" s="124" t="e">
        <f t="shared" si="135"/>
        <v>#N/A</v>
      </c>
      <c r="U773" s="124" t="e">
        <f t="shared" si="135"/>
        <v>#N/A</v>
      </c>
      <c r="V773" s="124" t="e">
        <f t="shared" si="135"/>
        <v>#N/A</v>
      </c>
      <c r="W773" s="124" t="e">
        <f t="shared" si="135"/>
        <v>#N/A</v>
      </c>
      <c r="X773" s="124" t="e">
        <f t="shared" si="135"/>
        <v>#N/A</v>
      </c>
      <c r="Y773" s="124" t="e">
        <f t="shared" si="135"/>
        <v>#N/A</v>
      </c>
      <c r="Z773" s="124" t="e">
        <f t="shared" si="135"/>
        <v>#N/A</v>
      </c>
      <c r="AA773" s="124" t="e">
        <f t="shared" si="135"/>
        <v>#N/A</v>
      </c>
      <c r="AB773" s="124" t="e">
        <f t="shared" si="135"/>
        <v>#N/A</v>
      </c>
      <c r="AC773" s="124" t="e">
        <f t="shared" si="135"/>
        <v>#N/A</v>
      </c>
      <c r="AD773" s="124" t="e">
        <f t="shared" si="135"/>
        <v>#N/A</v>
      </c>
      <c r="AE773" s="124" t="e">
        <f t="shared" si="135"/>
        <v>#N/A</v>
      </c>
      <c r="AF773" s="124" t="e">
        <f t="shared" si="135"/>
        <v>#N/A</v>
      </c>
      <c r="AG773" s="124" t="e">
        <f t="shared" si="134"/>
        <v>#N/A</v>
      </c>
      <c r="AH773" s="124" t="e">
        <f t="shared" si="134"/>
        <v>#N/A</v>
      </c>
      <c r="AJ773" s="98"/>
      <c r="AK773" s="99"/>
      <c r="AL773" s="99"/>
      <c r="AM773" s="99"/>
      <c r="AN773" s="99"/>
      <c r="AO773" s="99"/>
      <c r="AP773" s="99"/>
      <c r="AQ773" s="99"/>
      <c r="AR773" s="99"/>
      <c r="AS773" s="99"/>
      <c r="AT773" s="99"/>
      <c r="AU773" s="2"/>
      <c r="AW773" s="99"/>
      <c r="AX773" s="99"/>
      <c r="AY773" s="99"/>
    </row>
    <row r="774" spans="2:51" s="3" customFormat="1" x14ac:dyDescent="0.2">
      <c r="B774" s="114" t="s">
        <v>144</v>
      </c>
      <c r="C774" s="115" t="s">
        <v>917</v>
      </c>
      <c r="D774" s="116">
        <v>8000</v>
      </c>
      <c r="E774" s="117" t="s">
        <v>136</v>
      </c>
      <c r="F774" s="118" t="s">
        <v>137</v>
      </c>
      <c r="G774" s="118" t="s">
        <v>138</v>
      </c>
      <c r="H774" s="119" t="s">
        <v>139</v>
      </c>
      <c r="I774" s="145">
        <v>15</v>
      </c>
      <c r="J774" s="120">
        <v>44513</v>
      </c>
      <c r="K774" s="120">
        <v>44540</v>
      </c>
      <c r="L774" s="119" t="s">
        <v>137</v>
      </c>
      <c r="M774" s="121">
        <f t="shared" si="136"/>
        <v>11000</v>
      </c>
      <c r="N774" s="121">
        <f t="shared" si="137"/>
        <v>8000</v>
      </c>
      <c r="O774" s="122" t="str">
        <f t="shared" si="138"/>
        <v>No Yes None 11000 8000</v>
      </c>
      <c r="P774" s="123">
        <f>IF(H774="Casement-slider",16,VLOOKUP(O774,'2. Version 5.0 Criteria'!$B$6:$D$39,3,FALSE))</f>
        <v>3</v>
      </c>
      <c r="Q774" s="124" t="e">
        <f t="shared" si="135"/>
        <v>#N/A</v>
      </c>
      <c r="R774" s="124" t="e">
        <f t="shared" si="135"/>
        <v>#N/A</v>
      </c>
      <c r="S774" s="124">
        <f t="shared" si="135"/>
        <v>15</v>
      </c>
      <c r="T774" s="124" t="e">
        <f t="shared" si="135"/>
        <v>#N/A</v>
      </c>
      <c r="U774" s="124" t="e">
        <f t="shared" si="135"/>
        <v>#N/A</v>
      </c>
      <c r="V774" s="124" t="e">
        <f t="shared" si="135"/>
        <v>#N/A</v>
      </c>
      <c r="W774" s="124" t="e">
        <f t="shared" si="135"/>
        <v>#N/A</v>
      </c>
      <c r="X774" s="124" t="e">
        <f t="shared" si="135"/>
        <v>#N/A</v>
      </c>
      <c r="Y774" s="124" t="e">
        <f t="shared" si="135"/>
        <v>#N/A</v>
      </c>
      <c r="Z774" s="124" t="e">
        <f t="shared" si="135"/>
        <v>#N/A</v>
      </c>
      <c r="AA774" s="124" t="e">
        <f t="shared" si="135"/>
        <v>#N/A</v>
      </c>
      <c r="AB774" s="124" t="e">
        <f t="shared" si="135"/>
        <v>#N/A</v>
      </c>
      <c r="AC774" s="124" t="e">
        <f t="shared" si="135"/>
        <v>#N/A</v>
      </c>
      <c r="AD774" s="124" t="e">
        <f t="shared" si="135"/>
        <v>#N/A</v>
      </c>
      <c r="AE774" s="124" t="e">
        <f t="shared" si="135"/>
        <v>#N/A</v>
      </c>
      <c r="AF774" s="124" t="e">
        <f t="shared" si="135"/>
        <v>#N/A</v>
      </c>
      <c r="AG774" s="124" t="e">
        <f t="shared" si="134"/>
        <v>#N/A</v>
      </c>
      <c r="AH774" s="124" t="e">
        <f t="shared" si="134"/>
        <v>#N/A</v>
      </c>
      <c r="AJ774" s="98"/>
      <c r="AK774" s="99"/>
      <c r="AL774" s="99"/>
      <c r="AM774" s="99"/>
      <c r="AN774" s="99"/>
      <c r="AO774" s="99"/>
      <c r="AP774" s="99"/>
      <c r="AQ774" s="99"/>
      <c r="AR774" s="99"/>
      <c r="AS774" s="99"/>
      <c r="AT774" s="99"/>
      <c r="AU774" s="2"/>
      <c r="AW774" s="99"/>
      <c r="AX774" s="99"/>
      <c r="AY774" s="99"/>
    </row>
    <row r="775" spans="2:51" s="3" customFormat="1" x14ac:dyDescent="0.2">
      <c r="B775" s="114" t="s">
        <v>224</v>
      </c>
      <c r="C775" s="115" t="s">
        <v>918</v>
      </c>
      <c r="D775" s="116">
        <v>8000</v>
      </c>
      <c r="E775" s="117" t="s">
        <v>136</v>
      </c>
      <c r="F775" s="118" t="s">
        <v>137</v>
      </c>
      <c r="G775" s="118" t="s">
        <v>138</v>
      </c>
      <c r="H775" s="119" t="s">
        <v>139</v>
      </c>
      <c r="I775" s="145">
        <v>15</v>
      </c>
      <c r="J775" s="120">
        <v>44601</v>
      </c>
      <c r="K775" s="120">
        <v>44606</v>
      </c>
      <c r="L775" s="119" t="s">
        <v>138</v>
      </c>
      <c r="M775" s="121">
        <f t="shared" si="136"/>
        <v>11000</v>
      </c>
      <c r="N775" s="121">
        <f t="shared" si="137"/>
        <v>8000</v>
      </c>
      <c r="O775" s="122" t="str">
        <f t="shared" si="138"/>
        <v>No Yes None 11000 8000</v>
      </c>
      <c r="P775" s="123">
        <f>IF(H775="Casement-slider",16,VLOOKUP(O775,'2. Version 5.0 Criteria'!$B$6:$D$39,3,FALSE))</f>
        <v>3</v>
      </c>
      <c r="Q775" s="124" t="e">
        <f t="shared" si="135"/>
        <v>#N/A</v>
      </c>
      <c r="R775" s="124" t="e">
        <f t="shared" si="135"/>
        <v>#N/A</v>
      </c>
      <c r="S775" s="124">
        <f t="shared" si="135"/>
        <v>15</v>
      </c>
      <c r="T775" s="124" t="e">
        <f t="shared" si="135"/>
        <v>#N/A</v>
      </c>
      <c r="U775" s="124" t="e">
        <f t="shared" si="135"/>
        <v>#N/A</v>
      </c>
      <c r="V775" s="124" t="e">
        <f t="shared" si="135"/>
        <v>#N/A</v>
      </c>
      <c r="W775" s="124" t="e">
        <f t="shared" si="135"/>
        <v>#N/A</v>
      </c>
      <c r="X775" s="124" t="e">
        <f t="shared" si="135"/>
        <v>#N/A</v>
      </c>
      <c r="Y775" s="124" t="e">
        <f t="shared" si="135"/>
        <v>#N/A</v>
      </c>
      <c r="Z775" s="124" t="e">
        <f t="shared" si="135"/>
        <v>#N/A</v>
      </c>
      <c r="AA775" s="124" t="e">
        <f t="shared" si="135"/>
        <v>#N/A</v>
      </c>
      <c r="AB775" s="124" t="e">
        <f t="shared" si="135"/>
        <v>#N/A</v>
      </c>
      <c r="AC775" s="124" t="e">
        <f t="shared" si="135"/>
        <v>#N/A</v>
      </c>
      <c r="AD775" s="124" t="e">
        <f t="shared" si="135"/>
        <v>#N/A</v>
      </c>
      <c r="AE775" s="124" t="e">
        <f t="shared" si="135"/>
        <v>#N/A</v>
      </c>
      <c r="AF775" s="124" t="e">
        <f t="shared" si="135"/>
        <v>#N/A</v>
      </c>
      <c r="AG775" s="124" t="e">
        <f t="shared" si="134"/>
        <v>#N/A</v>
      </c>
      <c r="AH775" s="124" t="e">
        <f t="shared" si="134"/>
        <v>#N/A</v>
      </c>
      <c r="AJ775" s="98"/>
      <c r="AK775" s="99"/>
      <c r="AL775" s="99"/>
      <c r="AM775" s="99"/>
      <c r="AN775" s="99"/>
      <c r="AO775" s="99"/>
      <c r="AP775" s="99"/>
      <c r="AQ775" s="99"/>
      <c r="AR775" s="99"/>
      <c r="AS775" s="99"/>
      <c r="AT775" s="99"/>
      <c r="AU775" s="2"/>
      <c r="AW775" s="99"/>
      <c r="AX775" s="99"/>
      <c r="AY775" s="99"/>
    </row>
    <row r="776" spans="2:51" s="3" customFormat="1" x14ac:dyDescent="0.2">
      <c r="B776" s="114" t="s">
        <v>232</v>
      </c>
      <c r="C776" s="115" t="s">
        <v>919</v>
      </c>
      <c r="D776" s="116">
        <v>8000</v>
      </c>
      <c r="E776" s="117" t="s">
        <v>136</v>
      </c>
      <c r="F776" s="118" t="s">
        <v>137</v>
      </c>
      <c r="G776" s="118" t="s">
        <v>138</v>
      </c>
      <c r="H776" s="119" t="s">
        <v>139</v>
      </c>
      <c r="I776" s="145">
        <v>15</v>
      </c>
      <c r="J776" s="120">
        <v>44183</v>
      </c>
      <c r="K776" s="120">
        <v>44193</v>
      </c>
      <c r="L776" s="119" t="s">
        <v>138</v>
      </c>
      <c r="M776" s="121">
        <f t="shared" si="136"/>
        <v>11000</v>
      </c>
      <c r="N776" s="121">
        <f t="shared" si="137"/>
        <v>8000</v>
      </c>
      <c r="O776" s="122" t="str">
        <f t="shared" si="138"/>
        <v>No Yes None 11000 8000</v>
      </c>
      <c r="P776" s="123">
        <f>IF(H776="Casement-slider",16,VLOOKUP(O776,'2. Version 5.0 Criteria'!$B$6:$D$39,3,FALSE))</f>
        <v>3</v>
      </c>
      <c r="Q776" s="124" t="e">
        <f t="shared" si="135"/>
        <v>#N/A</v>
      </c>
      <c r="R776" s="124" t="e">
        <f t="shared" si="135"/>
        <v>#N/A</v>
      </c>
      <c r="S776" s="124">
        <f t="shared" si="135"/>
        <v>15</v>
      </c>
      <c r="T776" s="124" t="e">
        <f t="shared" si="135"/>
        <v>#N/A</v>
      </c>
      <c r="U776" s="124" t="e">
        <f t="shared" si="135"/>
        <v>#N/A</v>
      </c>
      <c r="V776" s="124" t="e">
        <f t="shared" si="135"/>
        <v>#N/A</v>
      </c>
      <c r="W776" s="124" t="e">
        <f t="shared" si="135"/>
        <v>#N/A</v>
      </c>
      <c r="X776" s="124" t="e">
        <f t="shared" si="135"/>
        <v>#N/A</v>
      </c>
      <c r="Y776" s="124" t="e">
        <f t="shared" si="135"/>
        <v>#N/A</v>
      </c>
      <c r="Z776" s="124" t="e">
        <f t="shared" si="135"/>
        <v>#N/A</v>
      </c>
      <c r="AA776" s="124" t="e">
        <f t="shared" si="135"/>
        <v>#N/A</v>
      </c>
      <c r="AB776" s="124" t="e">
        <f t="shared" si="135"/>
        <v>#N/A</v>
      </c>
      <c r="AC776" s="124" t="e">
        <f t="shared" si="135"/>
        <v>#N/A</v>
      </c>
      <c r="AD776" s="124" t="e">
        <f t="shared" si="135"/>
        <v>#N/A</v>
      </c>
      <c r="AE776" s="124" t="e">
        <f t="shared" si="135"/>
        <v>#N/A</v>
      </c>
      <c r="AF776" s="124" t="e">
        <f t="shared" si="135"/>
        <v>#N/A</v>
      </c>
      <c r="AG776" s="124" t="e">
        <f t="shared" si="134"/>
        <v>#N/A</v>
      </c>
      <c r="AH776" s="124" t="e">
        <f t="shared" si="134"/>
        <v>#N/A</v>
      </c>
      <c r="AJ776" s="98"/>
      <c r="AK776" s="99"/>
      <c r="AL776" s="99"/>
      <c r="AM776" s="99"/>
      <c r="AN776" s="99"/>
      <c r="AO776" s="99"/>
      <c r="AP776" s="99"/>
      <c r="AQ776" s="99"/>
      <c r="AR776" s="99"/>
      <c r="AS776" s="99"/>
      <c r="AT776" s="99"/>
      <c r="AU776" s="2"/>
      <c r="AW776" s="99"/>
      <c r="AX776" s="99"/>
      <c r="AY776" s="99"/>
    </row>
    <row r="777" spans="2:51" s="3" customFormat="1" x14ac:dyDescent="0.2">
      <c r="B777" s="114" t="s">
        <v>232</v>
      </c>
      <c r="C777" s="115" t="s">
        <v>920</v>
      </c>
      <c r="D777" s="116">
        <v>8000</v>
      </c>
      <c r="E777" s="117" t="s">
        <v>136</v>
      </c>
      <c r="F777" s="118" t="s">
        <v>137</v>
      </c>
      <c r="G777" s="118" t="s">
        <v>138</v>
      </c>
      <c r="H777" s="119" t="s">
        <v>139</v>
      </c>
      <c r="I777" s="145">
        <v>15</v>
      </c>
      <c r="J777" s="120">
        <v>44536</v>
      </c>
      <c r="K777" s="120">
        <v>44536</v>
      </c>
      <c r="L777" s="119" t="s">
        <v>137</v>
      </c>
      <c r="M777" s="121">
        <f t="shared" si="136"/>
        <v>11000</v>
      </c>
      <c r="N777" s="121">
        <f t="shared" si="137"/>
        <v>8000</v>
      </c>
      <c r="O777" s="122" t="str">
        <f t="shared" si="138"/>
        <v>No Yes None 11000 8000</v>
      </c>
      <c r="P777" s="123">
        <f>IF(H777="Casement-slider",16,VLOOKUP(O777,'2. Version 5.0 Criteria'!$B$6:$D$39,3,FALSE))</f>
        <v>3</v>
      </c>
      <c r="Q777" s="124" t="e">
        <f t="shared" si="135"/>
        <v>#N/A</v>
      </c>
      <c r="R777" s="124" t="e">
        <f t="shared" si="135"/>
        <v>#N/A</v>
      </c>
      <c r="S777" s="124">
        <f t="shared" si="135"/>
        <v>15</v>
      </c>
      <c r="T777" s="124" t="e">
        <f t="shared" si="135"/>
        <v>#N/A</v>
      </c>
      <c r="U777" s="124" t="e">
        <f t="shared" si="135"/>
        <v>#N/A</v>
      </c>
      <c r="V777" s="124" t="e">
        <f t="shared" si="135"/>
        <v>#N/A</v>
      </c>
      <c r="W777" s="124" t="e">
        <f t="shared" si="135"/>
        <v>#N/A</v>
      </c>
      <c r="X777" s="124" t="e">
        <f t="shared" si="135"/>
        <v>#N/A</v>
      </c>
      <c r="Y777" s="124" t="e">
        <f t="shared" si="135"/>
        <v>#N/A</v>
      </c>
      <c r="Z777" s="124" t="e">
        <f t="shared" si="135"/>
        <v>#N/A</v>
      </c>
      <c r="AA777" s="124" t="e">
        <f t="shared" si="135"/>
        <v>#N/A</v>
      </c>
      <c r="AB777" s="124" t="e">
        <f t="shared" si="135"/>
        <v>#N/A</v>
      </c>
      <c r="AC777" s="124" t="e">
        <f t="shared" si="135"/>
        <v>#N/A</v>
      </c>
      <c r="AD777" s="124" t="e">
        <f t="shared" si="135"/>
        <v>#N/A</v>
      </c>
      <c r="AE777" s="124" t="e">
        <f t="shared" si="135"/>
        <v>#N/A</v>
      </c>
      <c r="AF777" s="124" t="e">
        <f t="shared" si="135"/>
        <v>#N/A</v>
      </c>
      <c r="AG777" s="124" t="e">
        <f t="shared" si="134"/>
        <v>#N/A</v>
      </c>
      <c r="AH777" s="124" t="e">
        <f t="shared" si="134"/>
        <v>#N/A</v>
      </c>
      <c r="AJ777" s="98"/>
      <c r="AK777" s="99"/>
      <c r="AL777" s="99"/>
      <c r="AM777" s="99"/>
      <c r="AN777" s="99"/>
      <c r="AO777" s="99"/>
      <c r="AP777" s="99"/>
      <c r="AQ777" s="99"/>
      <c r="AR777" s="99"/>
      <c r="AS777" s="99"/>
      <c r="AT777" s="99"/>
      <c r="AU777" s="2"/>
      <c r="AW777" s="99"/>
      <c r="AX777" s="99"/>
      <c r="AY777" s="99"/>
    </row>
    <row r="778" spans="2:51" s="3" customFormat="1" x14ac:dyDescent="0.2">
      <c r="B778" s="114" t="s">
        <v>232</v>
      </c>
      <c r="C778" s="115" t="s">
        <v>921</v>
      </c>
      <c r="D778" s="116">
        <v>8000</v>
      </c>
      <c r="E778" s="117" t="s">
        <v>136</v>
      </c>
      <c r="F778" s="118" t="s">
        <v>137</v>
      </c>
      <c r="G778" s="118" t="s">
        <v>138</v>
      </c>
      <c r="H778" s="119" t="s">
        <v>139</v>
      </c>
      <c r="I778" s="145">
        <v>15</v>
      </c>
      <c r="J778" s="120">
        <v>44536</v>
      </c>
      <c r="K778" s="120">
        <v>44536</v>
      </c>
      <c r="L778" s="119" t="s">
        <v>137</v>
      </c>
      <c r="M778" s="121">
        <f t="shared" si="136"/>
        <v>11000</v>
      </c>
      <c r="N778" s="121">
        <f t="shared" si="137"/>
        <v>8000</v>
      </c>
      <c r="O778" s="122" t="str">
        <f t="shared" si="138"/>
        <v>No Yes None 11000 8000</v>
      </c>
      <c r="P778" s="123">
        <f>IF(H778="Casement-slider",16,VLOOKUP(O778,'2. Version 5.0 Criteria'!$B$6:$D$39,3,FALSE))</f>
        <v>3</v>
      </c>
      <c r="Q778" s="124" t="e">
        <f t="shared" si="135"/>
        <v>#N/A</v>
      </c>
      <c r="R778" s="124" t="e">
        <f t="shared" si="135"/>
        <v>#N/A</v>
      </c>
      <c r="S778" s="124">
        <f t="shared" si="135"/>
        <v>15</v>
      </c>
      <c r="T778" s="124" t="e">
        <f t="shared" si="135"/>
        <v>#N/A</v>
      </c>
      <c r="U778" s="124" t="e">
        <f t="shared" si="135"/>
        <v>#N/A</v>
      </c>
      <c r="V778" s="124" t="e">
        <f t="shared" si="135"/>
        <v>#N/A</v>
      </c>
      <c r="W778" s="124" t="e">
        <f t="shared" si="135"/>
        <v>#N/A</v>
      </c>
      <c r="X778" s="124" t="e">
        <f t="shared" si="135"/>
        <v>#N/A</v>
      </c>
      <c r="Y778" s="124" t="e">
        <f t="shared" si="135"/>
        <v>#N/A</v>
      </c>
      <c r="Z778" s="124" t="e">
        <f t="shared" si="135"/>
        <v>#N/A</v>
      </c>
      <c r="AA778" s="124" t="e">
        <f t="shared" si="135"/>
        <v>#N/A</v>
      </c>
      <c r="AB778" s="124" t="e">
        <f t="shared" si="135"/>
        <v>#N/A</v>
      </c>
      <c r="AC778" s="124" t="e">
        <f t="shared" si="135"/>
        <v>#N/A</v>
      </c>
      <c r="AD778" s="124" t="e">
        <f t="shared" si="135"/>
        <v>#N/A</v>
      </c>
      <c r="AE778" s="124" t="e">
        <f t="shared" si="135"/>
        <v>#N/A</v>
      </c>
      <c r="AF778" s="124" t="e">
        <f t="shared" si="135"/>
        <v>#N/A</v>
      </c>
      <c r="AG778" s="124" t="e">
        <f t="shared" si="134"/>
        <v>#N/A</v>
      </c>
      <c r="AH778" s="124" t="e">
        <f t="shared" si="134"/>
        <v>#N/A</v>
      </c>
      <c r="AJ778" s="98"/>
      <c r="AK778" s="99"/>
      <c r="AL778" s="99"/>
      <c r="AM778" s="99"/>
      <c r="AN778" s="99"/>
      <c r="AO778" s="99"/>
      <c r="AP778" s="99"/>
      <c r="AQ778" s="99"/>
      <c r="AR778" s="99"/>
      <c r="AS778" s="99"/>
      <c r="AT778" s="99"/>
      <c r="AU778" s="2"/>
      <c r="AW778" s="99"/>
      <c r="AX778" s="99"/>
      <c r="AY778" s="99"/>
    </row>
    <row r="779" spans="2:51" s="3" customFormat="1" x14ac:dyDescent="0.2">
      <c r="B779" s="114" t="s">
        <v>922</v>
      </c>
      <c r="C779" s="115" t="s">
        <v>923</v>
      </c>
      <c r="D779" s="116">
        <v>8000</v>
      </c>
      <c r="E779" s="117" t="s">
        <v>136</v>
      </c>
      <c r="F779" s="118" t="s">
        <v>137</v>
      </c>
      <c r="G779" s="118" t="s">
        <v>138</v>
      </c>
      <c r="H779" s="119" t="s">
        <v>139</v>
      </c>
      <c r="I779" s="145">
        <v>15</v>
      </c>
      <c r="J779" s="120">
        <v>44601</v>
      </c>
      <c r="K779" s="120">
        <v>44606</v>
      </c>
      <c r="L779" s="119" t="s">
        <v>138</v>
      </c>
      <c r="M779" s="121">
        <f t="shared" si="136"/>
        <v>11000</v>
      </c>
      <c r="N779" s="121">
        <f t="shared" si="137"/>
        <v>8000</v>
      </c>
      <c r="O779" s="122" t="str">
        <f t="shared" si="138"/>
        <v>No Yes None 11000 8000</v>
      </c>
      <c r="P779" s="123">
        <f>IF(H779="Casement-slider",16,VLOOKUP(O779,'2. Version 5.0 Criteria'!$B$6:$D$39,3,FALSE))</f>
        <v>3</v>
      </c>
      <c r="Q779" s="124" t="e">
        <f t="shared" si="135"/>
        <v>#N/A</v>
      </c>
      <c r="R779" s="124" t="e">
        <f t="shared" si="135"/>
        <v>#N/A</v>
      </c>
      <c r="S779" s="124">
        <f t="shared" si="135"/>
        <v>15</v>
      </c>
      <c r="T779" s="124" t="e">
        <f t="shared" si="135"/>
        <v>#N/A</v>
      </c>
      <c r="U779" s="124" t="e">
        <f t="shared" si="135"/>
        <v>#N/A</v>
      </c>
      <c r="V779" s="124" t="e">
        <f t="shared" si="135"/>
        <v>#N/A</v>
      </c>
      <c r="W779" s="124" t="e">
        <f t="shared" si="135"/>
        <v>#N/A</v>
      </c>
      <c r="X779" s="124" t="e">
        <f t="shared" si="135"/>
        <v>#N/A</v>
      </c>
      <c r="Y779" s="124" t="e">
        <f t="shared" si="135"/>
        <v>#N/A</v>
      </c>
      <c r="Z779" s="124" t="e">
        <f t="shared" si="135"/>
        <v>#N/A</v>
      </c>
      <c r="AA779" s="124" t="e">
        <f t="shared" si="135"/>
        <v>#N/A</v>
      </c>
      <c r="AB779" s="124" t="e">
        <f t="shared" si="135"/>
        <v>#N/A</v>
      </c>
      <c r="AC779" s="124" t="e">
        <f t="shared" si="135"/>
        <v>#N/A</v>
      </c>
      <c r="AD779" s="124" t="e">
        <f t="shared" si="135"/>
        <v>#N/A</v>
      </c>
      <c r="AE779" s="124" t="e">
        <f t="shared" si="135"/>
        <v>#N/A</v>
      </c>
      <c r="AF779" s="124" t="e">
        <f t="shared" si="135"/>
        <v>#N/A</v>
      </c>
      <c r="AG779" s="124" t="e">
        <f t="shared" si="134"/>
        <v>#N/A</v>
      </c>
      <c r="AH779" s="124" t="e">
        <f t="shared" si="134"/>
        <v>#N/A</v>
      </c>
      <c r="AJ779" s="98"/>
      <c r="AK779" s="99"/>
      <c r="AL779" s="99"/>
      <c r="AM779" s="99"/>
      <c r="AN779" s="99"/>
      <c r="AO779" s="99"/>
      <c r="AP779" s="99"/>
      <c r="AQ779" s="99"/>
      <c r="AR779" s="99"/>
      <c r="AS779" s="99"/>
      <c r="AT779" s="99"/>
      <c r="AU779" s="2"/>
      <c r="AW779" s="99"/>
      <c r="AX779" s="99"/>
      <c r="AY779" s="99"/>
    </row>
    <row r="780" spans="2:51" s="3" customFormat="1" x14ac:dyDescent="0.2">
      <c r="B780" s="114" t="s">
        <v>241</v>
      </c>
      <c r="C780" s="115" t="s">
        <v>924</v>
      </c>
      <c r="D780" s="116">
        <v>8000</v>
      </c>
      <c r="E780" s="117" t="s">
        <v>136</v>
      </c>
      <c r="F780" s="118" t="s">
        <v>137</v>
      </c>
      <c r="G780" s="118" t="s">
        <v>138</v>
      </c>
      <c r="H780" s="119" t="s">
        <v>139</v>
      </c>
      <c r="I780" s="145">
        <v>15</v>
      </c>
      <c r="J780" s="120">
        <v>44694</v>
      </c>
      <c r="K780" s="120">
        <v>44707</v>
      </c>
      <c r="L780" s="119" t="s">
        <v>138</v>
      </c>
      <c r="M780" s="121">
        <f t="shared" si="136"/>
        <v>11000</v>
      </c>
      <c r="N780" s="121">
        <f t="shared" si="137"/>
        <v>8000</v>
      </c>
      <c r="O780" s="122" t="str">
        <f t="shared" si="138"/>
        <v>No Yes None 11000 8000</v>
      </c>
      <c r="P780" s="123">
        <f>IF(H780="Casement-slider",16,VLOOKUP(O780,'2. Version 5.0 Criteria'!$B$6:$D$39,3,FALSE))</f>
        <v>3</v>
      </c>
      <c r="Q780" s="124" t="e">
        <f t="shared" si="135"/>
        <v>#N/A</v>
      </c>
      <c r="R780" s="124" t="e">
        <f t="shared" si="135"/>
        <v>#N/A</v>
      </c>
      <c r="S780" s="124">
        <f t="shared" si="135"/>
        <v>15</v>
      </c>
      <c r="T780" s="124" t="e">
        <f t="shared" si="135"/>
        <v>#N/A</v>
      </c>
      <c r="U780" s="124" t="e">
        <f t="shared" si="135"/>
        <v>#N/A</v>
      </c>
      <c r="V780" s="124" t="e">
        <f t="shared" si="135"/>
        <v>#N/A</v>
      </c>
      <c r="W780" s="124" t="e">
        <f t="shared" si="135"/>
        <v>#N/A</v>
      </c>
      <c r="X780" s="124" t="e">
        <f t="shared" si="135"/>
        <v>#N/A</v>
      </c>
      <c r="Y780" s="124" t="e">
        <f t="shared" si="135"/>
        <v>#N/A</v>
      </c>
      <c r="Z780" s="124" t="e">
        <f t="shared" si="135"/>
        <v>#N/A</v>
      </c>
      <c r="AA780" s="124" t="e">
        <f t="shared" si="135"/>
        <v>#N/A</v>
      </c>
      <c r="AB780" s="124" t="e">
        <f t="shared" si="135"/>
        <v>#N/A</v>
      </c>
      <c r="AC780" s="124" t="e">
        <f t="shared" si="135"/>
        <v>#N/A</v>
      </c>
      <c r="AD780" s="124" t="e">
        <f t="shared" si="135"/>
        <v>#N/A</v>
      </c>
      <c r="AE780" s="124" t="e">
        <f t="shared" si="135"/>
        <v>#N/A</v>
      </c>
      <c r="AF780" s="124" t="e">
        <f t="shared" si="135"/>
        <v>#N/A</v>
      </c>
      <c r="AG780" s="124" t="e">
        <f t="shared" si="134"/>
        <v>#N/A</v>
      </c>
      <c r="AH780" s="124" t="e">
        <f t="shared" si="134"/>
        <v>#N/A</v>
      </c>
      <c r="AJ780" s="98"/>
      <c r="AK780" s="99"/>
      <c r="AL780" s="99"/>
      <c r="AM780" s="99"/>
      <c r="AN780" s="99"/>
      <c r="AO780" s="99"/>
      <c r="AP780" s="99"/>
      <c r="AQ780" s="99"/>
      <c r="AR780" s="99"/>
      <c r="AS780" s="99"/>
      <c r="AT780" s="99"/>
      <c r="AU780" s="2"/>
      <c r="AW780" s="99"/>
      <c r="AX780" s="99"/>
      <c r="AY780" s="99"/>
    </row>
    <row r="781" spans="2:51" s="3" customFormat="1" x14ac:dyDescent="0.2">
      <c r="B781" s="114" t="s">
        <v>259</v>
      </c>
      <c r="C781" s="115" t="s">
        <v>925</v>
      </c>
      <c r="D781" s="116">
        <v>8000</v>
      </c>
      <c r="E781" s="117" t="s">
        <v>136</v>
      </c>
      <c r="F781" s="118" t="s">
        <v>137</v>
      </c>
      <c r="G781" s="118" t="s">
        <v>138</v>
      </c>
      <c r="H781" s="119" t="s">
        <v>139</v>
      </c>
      <c r="I781" s="145">
        <v>15</v>
      </c>
      <c r="J781" s="120">
        <v>44159</v>
      </c>
      <c r="K781" s="120">
        <v>44167</v>
      </c>
      <c r="L781" s="119" t="s">
        <v>138</v>
      </c>
      <c r="M781" s="121">
        <f t="shared" si="136"/>
        <v>11000</v>
      </c>
      <c r="N781" s="121">
        <f t="shared" si="137"/>
        <v>8000</v>
      </c>
      <c r="O781" s="122" t="str">
        <f t="shared" si="138"/>
        <v>No Yes None 11000 8000</v>
      </c>
      <c r="P781" s="123">
        <f>IF(H781="Casement-slider",16,VLOOKUP(O781,'2. Version 5.0 Criteria'!$B$6:$D$39,3,FALSE))</f>
        <v>3</v>
      </c>
      <c r="Q781" s="124" t="e">
        <f t="shared" si="135"/>
        <v>#N/A</v>
      </c>
      <c r="R781" s="124" t="e">
        <f t="shared" si="135"/>
        <v>#N/A</v>
      </c>
      <c r="S781" s="124">
        <f t="shared" si="135"/>
        <v>15</v>
      </c>
      <c r="T781" s="124" t="e">
        <f t="shared" si="135"/>
        <v>#N/A</v>
      </c>
      <c r="U781" s="124" t="e">
        <f t="shared" si="135"/>
        <v>#N/A</v>
      </c>
      <c r="V781" s="124" t="e">
        <f t="shared" si="135"/>
        <v>#N/A</v>
      </c>
      <c r="W781" s="124" t="e">
        <f t="shared" si="135"/>
        <v>#N/A</v>
      </c>
      <c r="X781" s="124" t="e">
        <f t="shared" si="135"/>
        <v>#N/A</v>
      </c>
      <c r="Y781" s="124" t="e">
        <f t="shared" si="135"/>
        <v>#N/A</v>
      </c>
      <c r="Z781" s="124" t="e">
        <f t="shared" si="135"/>
        <v>#N/A</v>
      </c>
      <c r="AA781" s="124" t="e">
        <f t="shared" si="135"/>
        <v>#N/A</v>
      </c>
      <c r="AB781" s="124" t="e">
        <f t="shared" si="135"/>
        <v>#N/A</v>
      </c>
      <c r="AC781" s="124" t="e">
        <f t="shared" si="135"/>
        <v>#N/A</v>
      </c>
      <c r="AD781" s="124" t="e">
        <f t="shared" si="135"/>
        <v>#N/A</v>
      </c>
      <c r="AE781" s="124" t="e">
        <f t="shared" si="135"/>
        <v>#N/A</v>
      </c>
      <c r="AF781" s="124" t="e">
        <f t="shared" si="135"/>
        <v>#N/A</v>
      </c>
      <c r="AG781" s="124" t="e">
        <f t="shared" si="134"/>
        <v>#N/A</v>
      </c>
      <c r="AH781" s="124" t="e">
        <f t="shared" si="134"/>
        <v>#N/A</v>
      </c>
      <c r="AJ781" s="98"/>
      <c r="AK781" s="99"/>
      <c r="AL781" s="99"/>
      <c r="AM781" s="99"/>
      <c r="AN781" s="99"/>
      <c r="AO781" s="99"/>
      <c r="AP781" s="99"/>
      <c r="AQ781" s="99"/>
      <c r="AR781" s="99"/>
      <c r="AS781" s="99"/>
      <c r="AT781" s="99"/>
      <c r="AU781" s="2"/>
      <c r="AW781" s="99"/>
      <c r="AX781" s="99"/>
      <c r="AY781" s="99"/>
    </row>
    <row r="782" spans="2:51" s="3" customFormat="1" x14ac:dyDescent="0.2">
      <c r="B782" s="114" t="s">
        <v>282</v>
      </c>
      <c r="C782" s="115" t="s">
        <v>926</v>
      </c>
      <c r="D782" s="116">
        <v>8000</v>
      </c>
      <c r="E782" s="117" t="s">
        <v>136</v>
      </c>
      <c r="F782" s="118" t="s">
        <v>137</v>
      </c>
      <c r="G782" s="118" t="s">
        <v>138</v>
      </c>
      <c r="H782" s="119" t="s">
        <v>139</v>
      </c>
      <c r="I782" s="145">
        <v>15</v>
      </c>
      <c r="J782" s="120">
        <v>44503</v>
      </c>
      <c r="K782" s="120">
        <v>44510</v>
      </c>
      <c r="L782" s="119" t="s">
        <v>138</v>
      </c>
      <c r="M782" s="121">
        <f t="shared" si="136"/>
        <v>11000</v>
      </c>
      <c r="N782" s="121">
        <f t="shared" si="137"/>
        <v>8000</v>
      </c>
      <c r="O782" s="122" t="str">
        <f t="shared" si="138"/>
        <v>No Yes None 11000 8000</v>
      </c>
      <c r="P782" s="123">
        <f>IF(H782="Casement-slider",16,VLOOKUP(O782,'2. Version 5.0 Criteria'!$B$6:$D$39,3,FALSE))</f>
        <v>3</v>
      </c>
      <c r="Q782" s="124" t="e">
        <f t="shared" si="135"/>
        <v>#N/A</v>
      </c>
      <c r="R782" s="124" t="e">
        <f t="shared" si="135"/>
        <v>#N/A</v>
      </c>
      <c r="S782" s="124">
        <f t="shared" si="135"/>
        <v>15</v>
      </c>
      <c r="T782" s="124" t="e">
        <f t="shared" si="135"/>
        <v>#N/A</v>
      </c>
      <c r="U782" s="124" t="e">
        <f t="shared" si="135"/>
        <v>#N/A</v>
      </c>
      <c r="V782" s="124" t="e">
        <f t="shared" si="135"/>
        <v>#N/A</v>
      </c>
      <c r="W782" s="124" t="e">
        <f t="shared" si="135"/>
        <v>#N/A</v>
      </c>
      <c r="X782" s="124" t="e">
        <f t="shared" si="135"/>
        <v>#N/A</v>
      </c>
      <c r="Y782" s="124" t="e">
        <f t="shared" si="135"/>
        <v>#N/A</v>
      </c>
      <c r="Z782" s="124" t="e">
        <f t="shared" si="135"/>
        <v>#N/A</v>
      </c>
      <c r="AA782" s="124" t="e">
        <f t="shared" si="135"/>
        <v>#N/A</v>
      </c>
      <c r="AB782" s="124" t="e">
        <f t="shared" si="135"/>
        <v>#N/A</v>
      </c>
      <c r="AC782" s="124" t="e">
        <f t="shared" si="135"/>
        <v>#N/A</v>
      </c>
      <c r="AD782" s="124" t="e">
        <f t="shared" si="135"/>
        <v>#N/A</v>
      </c>
      <c r="AE782" s="124" t="e">
        <f t="shared" si="135"/>
        <v>#N/A</v>
      </c>
      <c r="AF782" s="124" t="e">
        <f t="shared" si="135"/>
        <v>#N/A</v>
      </c>
      <c r="AG782" s="124" t="e">
        <f t="shared" si="134"/>
        <v>#N/A</v>
      </c>
      <c r="AH782" s="124" t="e">
        <f t="shared" si="134"/>
        <v>#N/A</v>
      </c>
      <c r="AJ782" s="98"/>
      <c r="AK782" s="99"/>
      <c r="AL782" s="99"/>
      <c r="AM782" s="99"/>
      <c r="AN782" s="99"/>
      <c r="AO782" s="99"/>
      <c r="AP782" s="99"/>
      <c r="AQ782" s="99"/>
      <c r="AR782" s="99"/>
      <c r="AS782" s="99"/>
      <c r="AT782" s="99"/>
      <c r="AU782" s="2"/>
      <c r="AW782" s="99"/>
      <c r="AX782" s="99"/>
      <c r="AY782" s="99"/>
    </row>
    <row r="783" spans="2:51" s="3" customFormat="1" x14ac:dyDescent="0.2">
      <c r="B783" s="114" t="s">
        <v>282</v>
      </c>
      <c r="C783" s="115" t="s">
        <v>927</v>
      </c>
      <c r="D783" s="116">
        <v>8000</v>
      </c>
      <c r="E783" s="117" t="s">
        <v>136</v>
      </c>
      <c r="F783" s="118" t="s">
        <v>137</v>
      </c>
      <c r="G783" s="118" t="s">
        <v>138</v>
      </c>
      <c r="H783" s="119" t="s">
        <v>139</v>
      </c>
      <c r="I783" s="145">
        <v>15</v>
      </c>
      <c r="J783" s="120">
        <v>44782</v>
      </c>
      <c r="K783" s="120">
        <v>44803</v>
      </c>
      <c r="L783" s="119" t="s">
        <v>137</v>
      </c>
      <c r="M783" s="121">
        <f t="shared" si="136"/>
        <v>11000</v>
      </c>
      <c r="N783" s="121">
        <f t="shared" si="137"/>
        <v>8000</v>
      </c>
      <c r="O783" s="122" t="str">
        <f t="shared" si="138"/>
        <v>No Yes None 11000 8000</v>
      </c>
      <c r="P783" s="123">
        <f>IF(H783="Casement-slider",16,VLOOKUP(O783,'2. Version 5.0 Criteria'!$B$6:$D$39,3,FALSE))</f>
        <v>3</v>
      </c>
      <c r="Q783" s="124" t="e">
        <f t="shared" si="135"/>
        <v>#N/A</v>
      </c>
      <c r="R783" s="124" t="e">
        <f t="shared" si="135"/>
        <v>#N/A</v>
      </c>
      <c r="S783" s="124">
        <f t="shared" si="135"/>
        <v>15</v>
      </c>
      <c r="T783" s="124" t="e">
        <f t="shared" si="135"/>
        <v>#N/A</v>
      </c>
      <c r="U783" s="124" t="e">
        <f t="shared" si="135"/>
        <v>#N/A</v>
      </c>
      <c r="V783" s="124" t="e">
        <f t="shared" si="135"/>
        <v>#N/A</v>
      </c>
      <c r="W783" s="124" t="e">
        <f t="shared" si="135"/>
        <v>#N/A</v>
      </c>
      <c r="X783" s="124" t="e">
        <f t="shared" si="135"/>
        <v>#N/A</v>
      </c>
      <c r="Y783" s="124" t="e">
        <f t="shared" si="135"/>
        <v>#N/A</v>
      </c>
      <c r="Z783" s="124" t="e">
        <f t="shared" si="135"/>
        <v>#N/A</v>
      </c>
      <c r="AA783" s="124" t="e">
        <f t="shared" si="135"/>
        <v>#N/A</v>
      </c>
      <c r="AB783" s="124" t="e">
        <f t="shared" si="135"/>
        <v>#N/A</v>
      </c>
      <c r="AC783" s="124" t="e">
        <f t="shared" si="135"/>
        <v>#N/A</v>
      </c>
      <c r="AD783" s="124" t="e">
        <f t="shared" si="135"/>
        <v>#N/A</v>
      </c>
      <c r="AE783" s="124" t="e">
        <f t="shared" si="135"/>
        <v>#N/A</v>
      </c>
      <c r="AF783" s="124" t="e">
        <f t="shared" si="135"/>
        <v>#N/A</v>
      </c>
      <c r="AG783" s="124" t="e">
        <f t="shared" si="134"/>
        <v>#N/A</v>
      </c>
      <c r="AH783" s="124" t="e">
        <f t="shared" si="134"/>
        <v>#N/A</v>
      </c>
      <c r="AJ783" s="98"/>
      <c r="AK783" s="99"/>
      <c r="AL783" s="99"/>
      <c r="AM783" s="99"/>
      <c r="AN783" s="99"/>
      <c r="AO783" s="99"/>
      <c r="AP783" s="99"/>
      <c r="AQ783" s="99"/>
      <c r="AR783" s="99"/>
      <c r="AS783" s="99"/>
      <c r="AT783" s="99"/>
      <c r="AU783" s="2"/>
      <c r="AW783" s="99"/>
      <c r="AX783" s="99"/>
      <c r="AY783" s="99"/>
    </row>
    <row r="784" spans="2:51" s="3" customFormat="1" x14ac:dyDescent="0.2">
      <c r="B784" s="114" t="s">
        <v>288</v>
      </c>
      <c r="C784" s="115" t="s">
        <v>928</v>
      </c>
      <c r="D784" s="116">
        <v>8000</v>
      </c>
      <c r="E784" s="117" t="s">
        <v>136</v>
      </c>
      <c r="F784" s="118" t="s">
        <v>137</v>
      </c>
      <c r="G784" s="118" t="s">
        <v>138</v>
      </c>
      <c r="H784" s="119" t="s">
        <v>139</v>
      </c>
      <c r="I784" s="145">
        <v>15</v>
      </c>
      <c r="J784" s="120">
        <v>44658</v>
      </c>
      <c r="K784" s="120">
        <v>44658</v>
      </c>
      <c r="L784" s="119" t="s">
        <v>138</v>
      </c>
      <c r="M784" s="121">
        <f t="shared" si="136"/>
        <v>11000</v>
      </c>
      <c r="N784" s="121">
        <f t="shared" si="137"/>
        <v>8000</v>
      </c>
      <c r="O784" s="122" t="str">
        <f t="shared" si="138"/>
        <v>No Yes None 11000 8000</v>
      </c>
      <c r="P784" s="123">
        <f>IF(H784="Casement-slider",16,VLOOKUP(O784,'2. Version 5.0 Criteria'!$B$6:$D$39,3,FALSE))</f>
        <v>3</v>
      </c>
      <c r="Q784" s="124" t="e">
        <f t="shared" si="135"/>
        <v>#N/A</v>
      </c>
      <c r="R784" s="124" t="e">
        <f t="shared" si="135"/>
        <v>#N/A</v>
      </c>
      <c r="S784" s="124">
        <f t="shared" si="135"/>
        <v>15</v>
      </c>
      <c r="T784" s="124" t="e">
        <f t="shared" si="135"/>
        <v>#N/A</v>
      </c>
      <c r="U784" s="124" t="e">
        <f t="shared" si="135"/>
        <v>#N/A</v>
      </c>
      <c r="V784" s="124" t="e">
        <f t="shared" si="135"/>
        <v>#N/A</v>
      </c>
      <c r="W784" s="124" t="e">
        <f t="shared" si="135"/>
        <v>#N/A</v>
      </c>
      <c r="X784" s="124" t="e">
        <f t="shared" si="135"/>
        <v>#N/A</v>
      </c>
      <c r="Y784" s="124" t="e">
        <f t="shared" si="135"/>
        <v>#N/A</v>
      </c>
      <c r="Z784" s="124" t="e">
        <f t="shared" si="135"/>
        <v>#N/A</v>
      </c>
      <c r="AA784" s="124" t="e">
        <f t="shared" si="135"/>
        <v>#N/A</v>
      </c>
      <c r="AB784" s="124" t="e">
        <f t="shared" si="135"/>
        <v>#N/A</v>
      </c>
      <c r="AC784" s="124" t="e">
        <f t="shared" si="135"/>
        <v>#N/A</v>
      </c>
      <c r="AD784" s="124" t="e">
        <f t="shared" si="135"/>
        <v>#N/A</v>
      </c>
      <c r="AE784" s="124" t="e">
        <f t="shared" si="135"/>
        <v>#N/A</v>
      </c>
      <c r="AF784" s="124" t="e">
        <f t="shared" ref="AF784:AH799" si="139">IF($P784=AF$3, $I784, NA())</f>
        <v>#N/A</v>
      </c>
      <c r="AG784" s="124" t="e">
        <f t="shared" si="139"/>
        <v>#N/A</v>
      </c>
      <c r="AH784" s="124" t="e">
        <f t="shared" si="139"/>
        <v>#N/A</v>
      </c>
      <c r="AJ784" s="98"/>
      <c r="AK784" s="99"/>
      <c r="AL784" s="99"/>
      <c r="AM784" s="99"/>
      <c r="AN784" s="99"/>
      <c r="AO784" s="99"/>
      <c r="AP784" s="99"/>
      <c r="AQ784" s="99"/>
      <c r="AR784" s="99"/>
      <c r="AS784" s="99"/>
      <c r="AT784" s="99"/>
      <c r="AU784" s="2"/>
      <c r="AW784" s="99"/>
      <c r="AX784" s="99"/>
      <c r="AY784" s="99"/>
    </row>
    <row r="785" spans="2:51" s="3" customFormat="1" x14ac:dyDescent="0.2">
      <c r="B785" s="114" t="s">
        <v>288</v>
      </c>
      <c r="C785" s="115" t="s">
        <v>929</v>
      </c>
      <c r="D785" s="116">
        <v>8000</v>
      </c>
      <c r="E785" s="117" t="s">
        <v>136</v>
      </c>
      <c r="F785" s="118" t="s">
        <v>137</v>
      </c>
      <c r="G785" s="118" t="s">
        <v>138</v>
      </c>
      <c r="H785" s="119" t="s">
        <v>139</v>
      </c>
      <c r="I785" s="145">
        <v>15</v>
      </c>
      <c r="J785" s="120">
        <v>44658</v>
      </c>
      <c r="K785" s="120">
        <v>44658</v>
      </c>
      <c r="L785" s="119" t="s">
        <v>137</v>
      </c>
      <c r="M785" s="121">
        <f t="shared" si="136"/>
        <v>11000</v>
      </c>
      <c r="N785" s="121">
        <f t="shared" si="137"/>
        <v>8000</v>
      </c>
      <c r="O785" s="122" t="str">
        <f t="shared" si="138"/>
        <v>No Yes None 11000 8000</v>
      </c>
      <c r="P785" s="123">
        <f>IF(H785="Casement-slider",16,VLOOKUP(O785,'2. Version 5.0 Criteria'!$B$6:$D$39,3,FALSE))</f>
        <v>3</v>
      </c>
      <c r="Q785" s="124" t="e">
        <f t="shared" ref="Q785:AF800" si="140">IF($P785=Q$3, $I785, NA())</f>
        <v>#N/A</v>
      </c>
      <c r="R785" s="124" t="e">
        <f t="shared" si="140"/>
        <v>#N/A</v>
      </c>
      <c r="S785" s="124">
        <f t="shared" si="140"/>
        <v>15</v>
      </c>
      <c r="T785" s="124" t="e">
        <f t="shared" si="140"/>
        <v>#N/A</v>
      </c>
      <c r="U785" s="124" t="e">
        <f t="shared" si="140"/>
        <v>#N/A</v>
      </c>
      <c r="V785" s="124" t="e">
        <f t="shared" si="140"/>
        <v>#N/A</v>
      </c>
      <c r="W785" s="124" t="e">
        <f t="shared" si="140"/>
        <v>#N/A</v>
      </c>
      <c r="X785" s="124" t="e">
        <f t="shared" si="140"/>
        <v>#N/A</v>
      </c>
      <c r="Y785" s="124" t="e">
        <f t="shared" si="140"/>
        <v>#N/A</v>
      </c>
      <c r="Z785" s="124" t="e">
        <f t="shared" si="140"/>
        <v>#N/A</v>
      </c>
      <c r="AA785" s="124" t="e">
        <f t="shared" si="140"/>
        <v>#N/A</v>
      </c>
      <c r="AB785" s="124" t="e">
        <f t="shared" si="140"/>
        <v>#N/A</v>
      </c>
      <c r="AC785" s="124" t="e">
        <f t="shared" si="140"/>
        <v>#N/A</v>
      </c>
      <c r="AD785" s="124" t="e">
        <f t="shared" si="140"/>
        <v>#N/A</v>
      </c>
      <c r="AE785" s="124" t="e">
        <f t="shared" si="140"/>
        <v>#N/A</v>
      </c>
      <c r="AF785" s="124" t="e">
        <f t="shared" si="140"/>
        <v>#N/A</v>
      </c>
      <c r="AG785" s="124" t="e">
        <f t="shared" si="139"/>
        <v>#N/A</v>
      </c>
      <c r="AH785" s="124" t="e">
        <f t="shared" si="139"/>
        <v>#N/A</v>
      </c>
      <c r="AJ785" s="98"/>
      <c r="AK785" s="99"/>
      <c r="AL785" s="99"/>
      <c r="AM785" s="99"/>
      <c r="AN785" s="99"/>
      <c r="AO785" s="99"/>
      <c r="AP785" s="99"/>
      <c r="AQ785" s="99"/>
      <c r="AR785" s="99"/>
      <c r="AS785" s="99"/>
      <c r="AT785" s="99"/>
      <c r="AU785" s="2"/>
      <c r="AW785" s="99"/>
      <c r="AX785" s="99"/>
      <c r="AY785" s="99"/>
    </row>
    <row r="786" spans="2:51" s="3" customFormat="1" x14ac:dyDescent="0.2">
      <c r="B786" s="114" t="s">
        <v>293</v>
      </c>
      <c r="C786" s="115" t="s">
        <v>930</v>
      </c>
      <c r="D786" s="116">
        <v>8000</v>
      </c>
      <c r="E786" s="117" t="s">
        <v>136</v>
      </c>
      <c r="F786" s="118" t="s">
        <v>137</v>
      </c>
      <c r="G786" s="118" t="s">
        <v>138</v>
      </c>
      <c r="H786" s="119" t="s">
        <v>139</v>
      </c>
      <c r="I786" s="145">
        <v>15</v>
      </c>
      <c r="J786" s="120">
        <v>44505</v>
      </c>
      <c r="K786" s="120">
        <v>44515</v>
      </c>
      <c r="L786" s="119" t="s">
        <v>138</v>
      </c>
      <c r="M786" s="121">
        <f t="shared" si="136"/>
        <v>11000</v>
      </c>
      <c r="N786" s="121">
        <f t="shared" si="137"/>
        <v>8000</v>
      </c>
      <c r="O786" s="122" t="str">
        <f t="shared" si="138"/>
        <v>No Yes None 11000 8000</v>
      </c>
      <c r="P786" s="123">
        <f>IF(H786="Casement-slider",16,VLOOKUP(O786,'2. Version 5.0 Criteria'!$B$6:$D$39,3,FALSE))</f>
        <v>3</v>
      </c>
      <c r="Q786" s="124" t="e">
        <f t="shared" si="140"/>
        <v>#N/A</v>
      </c>
      <c r="R786" s="124" t="e">
        <f t="shared" si="140"/>
        <v>#N/A</v>
      </c>
      <c r="S786" s="124">
        <f t="shared" si="140"/>
        <v>15</v>
      </c>
      <c r="T786" s="124" t="e">
        <f t="shared" si="140"/>
        <v>#N/A</v>
      </c>
      <c r="U786" s="124" t="e">
        <f t="shared" si="140"/>
        <v>#N/A</v>
      </c>
      <c r="V786" s="124" t="e">
        <f t="shared" si="140"/>
        <v>#N/A</v>
      </c>
      <c r="W786" s="124" t="e">
        <f t="shared" si="140"/>
        <v>#N/A</v>
      </c>
      <c r="X786" s="124" t="e">
        <f t="shared" si="140"/>
        <v>#N/A</v>
      </c>
      <c r="Y786" s="124" t="e">
        <f t="shared" si="140"/>
        <v>#N/A</v>
      </c>
      <c r="Z786" s="124" t="e">
        <f t="shared" si="140"/>
        <v>#N/A</v>
      </c>
      <c r="AA786" s="124" t="e">
        <f t="shared" si="140"/>
        <v>#N/A</v>
      </c>
      <c r="AB786" s="124" t="e">
        <f t="shared" si="140"/>
        <v>#N/A</v>
      </c>
      <c r="AC786" s="124" t="e">
        <f t="shared" si="140"/>
        <v>#N/A</v>
      </c>
      <c r="AD786" s="124" t="e">
        <f t="shared" si="140"/>
        <v>#N/A</v>
      </c>
      <c r="AE786" s="124" t="e">
        <f t="shared" si="140"/>
        <v>#N/A</v>
      </c>
      <c r="AF786" s="124" t="e">
        <f t="shared" si="140"/>
        <v>#N/A</v>
      </c>
      <c r="AG786" s="124" t="e">
        <f t="shared" si="139"/>
        <v>#N/A</v>
      </c>
      <c r="AH786" s="124" t="e">
        <f t="shared" si="139"/>
        <v>#N/A</v>
      </c>
      <c r="AJ786" s="98"/>
      <c r="AK786" s="99"/>
      <c r="AL786" s="99"/>
      <c r="AM786" s="99"/>
      <c r="AN786" s="99"/>
      <c r="AO786" s="99"/>
      <c r="AP786" s="99"/>
      <c r="AQ786" s="99"/>
      <c r="AR786" s="99"/>
      <c r="AS786" s="99"/>
      <c r="AT786" s="99"/>
      <c r="AU786" s="2"/>
      <c r="AW786" s="99"/>
      <c r="AX786" s="99"/>
      <c r="AY786" s="99"/>
    </row>
    <row r="787" spans="2:51" s="3" customFormat="1" x14ac:dyDescent="0.2">
      <c r="B787" s="114" t="s">
        <v>151</v>
      </c>
      <c r="C787" s="115" t="s">
        <v>931</v>
      </c>
      <c r="D787" s="116">
        <v>8000</v>
      </c>
      <c r="E787" s="117" t="s">
        <v>136</v>
      </c>
      <c r="F787" s="118" t="s">
        <v>137</v>
      </c>
      <c r="G787" s="118" t="s">
        <v>138</v>
      </c>
      <c r="H787" s="119" t="s">
        <v>139</v>
      </c>
      <c r="I787" s="145">
        <v>15</v>
      </c>
      <c r="J787" s="120">
        <v>44410</v>
      </c>
      <c r="K787" s="120">
        <v>44407</v>
      </c>
      <c r="L787" s="119" t="s">
        <v>138</v>
      </c>
      <c r="M787" s="121">
        <f t="shared" si="136"/>
        <v>11000</v>
      </c>
      <c r="N787" s="121">
        <f t="shared" si="137"/>
        <v>8000</v>
      </c>
      <c r="O787" s="122" t="str">
        <f t="shared" si="138"/>
        <v>No Yes None 11000 8000</v>
      </c>
      <c r="P787" s="123">
        <f>IF(H787="Casement-slider",16,VLOOKUP(O787,'2. Version 5.0 Criteria'!$B$6:$D$39,3,FALSE))</f>
        <v>3</v>
      </c>
      <c r="Q787" s="124" t="e">
        <f t="shared" si="140"/>
        <v>#N/A</v>
      </c>
      <c r="R787" s="124" t="e">
        <f t="shared" si="140"/>
        <v>#N/A</v>
      </c>
      <c r="S787" s="124">
        <f t="shared" si="140"/>
        <v>15</v>
      </c>
      <c r="T787" s="124" t="e">
        <f t="shared" si="140"/>
        <v>#N/A</v>
      </c>
      <c r="U787" s="124" t="e">
        <f t="shared" si="140"/>
        <v>#N/A</v>
      </c>
      <c r="V787" s="124" t="e">
        <f t="shared" si="140"/>
        <v>#N/A</v>
      </c>
      <c r="W787" s="124" t="e">
        <f t="shared" si="140"/>
        <v>#N/A</v>
      </c>
      <c r="X787" s="124" t="e">
        <f t="shared" si="140"/>
        <v>#N/A</v>
      </c>
      <c r="Y787" s="124" t="e">
        <f t="shared" si="140"/>
        <v>#N/A</v>
      </c>
      <c r="Z787" s="124" t="e">
        <f t="shared" si="140"/>
        <v>#N/A</v>
      </c>
      <c r="AA787" s="124" t="e">
        <f t="shared" si="140"/>
        <v>#N/A</v>
      </c>
      <c r="AB787" s="124" t="e">
        <f t="shared" si="140"/>
        <v>#N/A</v>
      </c>
      <c r="AC787" s="124" t="e">
        <f t="shared" si="140"/>
        <v>#N/A</v>
      </c>
      <c r="AD787" s="124" t="e">
        <f t="shared" si="140"/>
        <v>#N/A</v>
      </c>
      <c r="AE787" s="124" t="e">
        <f t="shared" si="140"/>
        <v>#N/A</v>
      </c>
      <c r="AF787" s="124" t="e">
        <f t="shared" si="140"/>
        <v>#N/A</v>
      </c>
      <c r="AG787" s="124" t="e">
        <f t="shared" si="139"/>
        <v>#N/A</v>
      </c>
      <c r="AH787" s="124" t="e">
        <f t="shared" si="139"/>
        <v>#N/A</v>
      </c>
      <c r="AJ787" s="98"/>
      <c r="AK787" s="99"/>
      <c r="AL787" s="99"/>
      <c r="AM787" s="99"/>
      <c r="AN787" s="99"/>
      <c r="AO787" s="99"/>
      <c r="AP787" s="99"/>
      <c r="AQ787" s="99"/>
      <c r="AR787" s="99"/>
      <c r="AS787" s="99"/>
      <c r="AT787" s="99"/>
      <c r="AU787" s="2"/>
      <c r="AW787" s="99"/>
      <c r="AX787" s="99"/>
      <c r="AY787" s="99"/>
    </row>
    <row r="788" spans="2:51" s="3" customFormat="1" x14ac:dyDescent="0.2">
      <c r="B788" s="114" t="s">
        <v>157</v>
      </c>
      <c r="C788" s="115" t="s">
        <v>932</v>
      </c>
      <c r="D788" s="116">
        <v>8000</v>
      </c>
      <c r="E788" s="117" t="s">
        <v>136</v>
      </c>
      <c r="F788" s="118" t="s">
        <v>137</v>
      </c>
      <c r="G788" s="118" t="s">
        <v>138</v>
      </c>
      <c r="H788" s="119" t="s">
        <v>139</v>
      </c>
      <c r="I788" s="145">
        <v>15</v>
      </c>
      <c r="J788" s="120">
        <v>43945</v>
      </c>
      <c r="K788" s="120">
        <v>43944</v>
      </c>
      <c r="L788" s="119" t="s">
        <v>138</v>
      </c>
      <c r="M788" s="121">
        <f t="shared" si="136"/>
        <v>11000</v>
      </c>
      <c r="N788" s="121">
        <f t="shared" si="137"/>
        <v>8000</v>
      </c>
      <c r="O788" s="122" t="str">
        <f t="shared" si="138"/>
        <v>No Yes None 11000 8000</v>
      </c>
      <c r="P788" s="123">
        <f>IF(H788="Casement-slider",16,VLOOKUP(O788,'2. Version 5.0 Criteria'!$B$6:$D$39,3,FALSE))</f>
        <v>3</v>
      </c>
      <c r="Q788" s="124" t="e">
        <f t="shared" si="140"/>
        <v>#N/A</v>
      </c>
      <c r="R788" s="124" t="e">
        <f t="shared" si="140"/>
        <v>#N/A</v>
      </c>
      <c r="S788" s="124">
        <f t="shared" si="140"/>
        <v>15</v>
      </c>
      <c r="T788" s="124" t="e">
        <f t="shared" si="140"/>
        <v>#N/A</v>
      </c>
      <c r="U788" s="124" t="e">
        <f t="shared" si="140"/>
        <v>#N/A</v>
      </c>
      <c r="V788" s="124" t="e">
        <f t="shared" si="140"/>
        <v>#N/A</v>
      </c>
      <c r="W788" s="124" t="e">
        <f t="shared" si="140"/>
        <v>#N/A</v>
      </c>
      <c r="X788" s="124" t="e">
        <f t="shared" si="140"/>
        <v>#N/A</v>
      </c>
      <c r="Y788" s="124" t="e">
        <f t="shared" si="140"/>
        <v>#N/A</v>
      </c>
      <c r="Z788" s="124" t="e">
        <f t="shared" si="140"/>
        <v>#N/A</v>
      </c>
      <c r="AA788" s="124" t="e">
        <f t="shared" si="140"/>
        <v>#N/A</v>
      </c>
      <c r="AB788" s="124" t="e">
        <f t="shared" si="140"/>
        <v>#N/A</v>
      </c>
      <c r="AC788" s="124" t="e">
        <f t="shared" si="140"/>
        <v>#N/A</v>
      </c>
      <c r="AD788" s="124" t="e">
        <f t="shared" si="140"/>
        <v>#N/A</v>
      </c>
      <c r="AE788" s="124" t="e">
        <f t="shared" si="140"/>
        <v>#N/A</v>
      </c>
      <c r="AF788" s="124" t="e">
        <f t="shared" si="140"/>
        <v>#N/A</v>
      </c>
      <c r="AG788" s="124" t="e">
        <f t="shared" si="139"/>
        <v>#N/A</v>
      </c>
      <c r="AH788" s="124" t="e">
        <f t="shared" si="139"/>
        <v>#N/A</v>
      </c>
      <c r="AJ788" s="98"/>
      <c r="AK788" s="99"/>
      <c r="AL788" s="99"/>
      <c r="AM788" s="99"/>
      <c r="AN788" s="99"/>
      <c r="AO788" s="99"/>
      <c r="AP788" s="99"/>
      <c r="AQ788" s="99"/>
      <c r="AR788" s="99"/>
      <c r="AS788" s="99"/>
      <c r="AT788" s="99"/>
      <c r="AU788" s="2"/>
      <c r="AW788" s="99"/>
      <c r="AX788" s="99"/>
      <c r="AY788" s="99"/>
    </row>
    <row r="789" spans="2:51" s="3" customFormat="1" x14ac:dyDescent="0.2">
      <c r="B789" s="114" t="s">
        <v>157</v>
      </c>
      <c r="C789" s="115" t="s">
        <v>933</v>
      </c>
      <c r="D789" s="116">
        <v>8000</v>
      </c>
      <c r="E789" s="117" t="s">
        <v>136</v>
      </c>
      <c r="F789" s="118" t="s">
        <v>137</v>
      </c>
      <c r="G789" s="118" t="s">
        <v>138</v>
      </c>
      <c r="H789" s="119" t="s">
        <v>139</v>
      </c>
      <c r="I789" s="145">
        <v>15</v>
      </c>
      <c r="J789" s="120">
        <v>43800</v>
      </c>
      <c r="K789" s="120">
        <v>43805</v>
      </c>
      <c r="L789" s="119" t="s">
        <v>137</v>
      </c>
      <c r="M789" s="121">
        <f t="shared" si="136"/>
        <v>11000</v>
      </c>
      <c r="N789" s="121">
        <f t="shared" si="137"/>
        <v>8000</v>
      </c>
      <c r="O789" s="122" t="str">
        <f t="shared" si="138"/>
        <v>No Yes None 11000 8000</v>
      </c>
      <c r="P789" s="123">
        <f>IF(H789="Casement-slider",16,VLOOKUP(O789,'2. Version 5.0 Criteria'!$B$6:$D$39,3,FALSE))</f>
        <v>3</v>
      </c>
      <c r="Q789" s="124" t="e">
        <f t="shared" si="140"/>
        <v>#N/A</v>
      </c>
      <c r="R789" s="124" t="e">
        <f t="shared" si="140"/>
        <v>#N/A</v>
      </c>
      <c r="S789" s="124">
        <f t="shared" si="140"/>
        <v>15</v>
      </c>
      <c r="T789" s="124" t="e">
        <f t="shared" si="140"/>
        <v>#N/A</v>
      </c>
      <c r="U789" s="124" t="e">
        <f t="shared" si="140"/>
        <v>#N/A</v>
      </c>
      <c r="V789" s="124" t="e">
        <f t="shared" si="140"/>
        <v>#N/A</v>
      </c>
      <c r="W789" s="124" t="e">
        <f t="shared" si="140"/>
        <v>#N/A</v>
      </c>
      <c r="X789" s="124" t="e">
        <f t="shared" si="140"/>
        <v>#N/A</v>
      </c>
      <c r="Y789" s="124" t="e">
        <f t="shared" si="140"/>
        <v>#N/A</v>
      </c>
      <c r="Z789" s="124" t="e">
        <f t="shared" si="140"/>
        <v>#N/A</v>
      </c>
      <c r="AA789" s="124" t="e">
        <f t="shared" si="140"/>
        <v>#N/A</v>
      </c>
      <c r="AB789" s="124" t="e">
        <f t="shared" si="140"/>
        <v>#N/A</v>
      </c>
      <c r="AC789" s="124" t="e">
        <f t="shared" si="140"/>
        <v>#N/A</v>
      </c>
      <c r="AD789" s="124" t="e">
        <f t="shared" si="140"/>
        <v>#N/A</v>
      </c>
      <c r="AE789" s="124" t="e">
        <f t="shared" si="140"/>
        <v>#N/A</v>
      </c>
      <c r="AF789" s="124" t="e">
        <f t="shared" si="140"/>
        <v>#N/A</v>
      </c>
      <c r="AG789" s="124" t="e">
        <f t="shared" si="139"/>
        <v>#N/A</v>
      </c>
      <c r="AH789" s="124" t="e">
        <f t="shared" si="139"/>
        <v>#N/A</v>
      </c>
      <c r="AJ789" s="98"/>
      <c r="AK789" s="99"/>
      <c r="AL789" s="99"/>
      <c r="AM789" s="99"/>
      <c r="AN789" s="99"/>
      <c r="AO789" s="99"/>
      <c r="AP789" s="99"/>
      <c r="AQ789" s="99"/>
      <c r="AR789" s="99"/>
      <c r="AS789" s="99"/>
      <c r="AT789" s="99"/>
      <c r="AU789" s="2"/>
      <c r="AW789" s="99"/>
      <c r="AX789" s="99"/>
      <c r="AY789" s="99"/>
    </row>
    <row r="790" spans="2:51" s="3" customFormat="1" x14ac:dyDescent="0.2">
      <c r="B790" s="114" t="s">
        <v>157</v>
      </c>
      <c r="C790" s="115" t="s">
        <v>933</v>
      </c>
      <c r="D790" s="116">
        <v>8000</v>
      </c>
      <c r="E790" s="117" t="s">
        <v>136</v>
      </c>
      <c r="F790" s="118" t="s">
        <v>137</v>
      </c>
      <c r="G790" s="118" t="s">
        <v>138</v>
      </c>
      <c r="H790" s="119" t="s">
        <v>139</v>
      </c>
      <c r="I790" s="145">
        <v>15</v>
      </c>
      <c r="J790" s="120">
        <v>44578</v>
      </c>
      <c r="K790" s="120">
        <v>44578</v>
      </c>
      <c r="L790" s="119" t="s">
        <v>137</v>
      </c>
      <c r="M790" s="121">
        <f t="shared" si="136"/>
        <v>11000</v>
      </c>
      <c r="N790" s="121">
        <f t="shared" si="137"/>
        <v>8000</v>
      </c>
      <c r="O790" s="122" t="str">
        <f t="shared" si="138"/>
        <v>No Yes None 11000 8000</v>
      </c>
      <c r="P790" s="123">
        <f>IF(H790="Casement-slider",16,VLOOKUP(O790,'2. Version 5.0 Criteria'!$B$6:$D$39,3,FALSE))</f>
        <v>3</v>
      </c>
      <c r="Q790" s="124" t="e">
        <f t="shared" si="140"/>
        <v>#N/A</v>
      </c>
      <c r="R790" s="124" t="e">
        <f t="shared" si="140"/>
        <v>#N/A</v>
      </c>
      <c r="S790" s="124">
        <f t="shared" si="140"/>
        <v>15</v>
      </c>
      <c r="T790" s="124" t="e">
        <f t="shared" si="140"/>
        <v>#N/A</v>
      </c>
      <c r="U790" s="124" t="e">
        <f t="shared" si="140"/>
        <v>#N/A</v>
      </c>
      <c r="V790" s="124" t="e">
        <f t="shared" si="140"/>
        <v>#N/A</v>
      </c>
      <c r="W790" s="124" t="e">
        <f t="shared" si="140"/>
        <v>#N/A</v>
      </c>
      <c r="X790" s="124" t="e">
        <f t="shared" si="140"/>
        <v>#N/A</v>
      </c>
      <c r="Y790" s="124" t="e">
        <f t="shared" si="140"/>
        <v>#N/A</v>
      </c>
      <c r="Z790" s="124" t="e">
        <f t="shared" si="140"/>
        <v>#N/A</v>
      </c>
      <c r="AA790" s="124" t="e">
        <f t="shared" si="140"/>
        <v>#N/A</v>
      </c>
      <c r="AB790" s="124" t="e">
        <f t="shared" si="140"/>
        <v>#N/A</v>
      </c>
      <c r="AC790" s="124" t="e">
        <f t="shared" si="140"/>
        <v>#N/A</v>
      </c>
      <c r="AD790" s="124" t="e">
        <f t="shared" si="140"/>
        <v>#N/A</v>
      </c>
      <c r="AE790" s="124" t="e">
        <f t="shared" si="140"/>
        <v>#N/A</v>
      </c>
      <c r="AF790" s="124" t="e">
        <f t="shared" si="140"/>
        <v>#N/A</v>
      </c>
      <c r="AG790" s="124" t="e">
        <f t="shared" si="139"/>
        <v>#N/A</v>
      </c>
      <c r="AH790" s="124" t="e">
        <f t="shared" si="139"/>
        <v>#N/A</v>
      </c>
      <c r="AJ790" s="98"/>
      <c r="AK790" s="99"/>
      <c r="AL790" s="99"/>
      <c r="AM790" s="99"/>
      <c r="AN790" s="99"/>
      <c r="AO790" s="99"/>
      <c r="AP790" s="99"/>
      <c r="AQ790" s="99"/>
      <c r="AR790" s="99"/>
      <c r="AS790" s="99"/>
      <c r="AT790" s="99"/>
      <c r="AU790" s="2"/>
      <c r="AW790" s="99"/>
      <c r="AX790" s="99"/>
      <c r="AY790" s="99"/>
    </row>
    <row r="791" spans="2:51" s="3" customFormat="1" x14ac:dyDescent="0.2">
      <c r="B791" s="114" t="s">
        <v>157</v>
      </c>
      <c r="C791" s="115" t="s">
        <v>934</v>
      </c>
      <c r="D791" s="116">
        <v>8000</v>
      </c>
      <c r="E791" s="117" t="s">
        <v>136</v>
      </c>
      <c r="F791" s="118" t="s">
        <v>137</v>
      </c>
      <c r="G791" s="118" t="s">
        <v>138</v>
      </c>
      <c r="H791" s="119" t="s">
        <v>139</v>
      </c>
      <c r="I791" s="145">
        <v>15</v>
      </c>
      <c r="J791" s="120">
        <v>44513</v>
      </c>
      <c r="K791" s="120">
        <v>44540</v>
      </c>
      <c r="L791" s="119" t="s">
        <v>137</v>
      </c>
      <c r="M791" s="121">
        <f t="shared" si="136"/>
        <v>11000</v>
      </c>
      <c r="N791" s="121">
        <f t="shared" si="137"/>
        <v>8000</v>
      </c>
      <c r="O791" s="122" t="str">
        <f t="shared" si="138"/>
        <v>No Yes None 11000 8000</v>
      </c>
      <c r="P791" s="123">
        <f>IF(H791="Casement-slider",16,VLOOKUP(O791,'2. Version 5.0 Criteria'!$B$6:$D$39,3,FALSE))</f>
        <v>3</v>
      </c>
      <c r="Q791" s="124" t="e">
        <f t="shared" si="140"/>
        <v>#N/A</v>
      </c>
      <c r="R791" s="124" t="e">
        <f t="shared" si="140"/>
        <v>#N/A</v>
      </c>
      <c r="S791" s="124">
        <f t="shared" si="140"/>
        <v>15</v>
      </c>
      <c r="T791" s="124" t="e">
        <f t="shared" si="140"/>
        <v>#N/A</v>
      </c>
      <c r="U791" s="124" t="e">
        <f t="shared" si="140"/>
        <v>#N/A</v>
      </c>
      <c r="V791" s="124" t="e">
        <f t="shared" si="140"/>
        <v>#N/A</v>
      </c>
      <c r="W791" s="124" t="e">
        <f t="shared" si="140"/>
        <v>#N/A</v>
      </c>
      <c r="X791" s="124" t="e">
        <f t="shared" si="140"/>
        <v>#N/A</v>
      </c>
      <c r="Y791" s="124" t="e">
        <f t="shared" si="140"/>
        <v>#N/A</v>
      </c>
      <c r="Z791" s="124" t="e">
        <f t="shared" si="140"/>
        <v>#N/A</v>
      </c>
      <c r="AA791" s="124" t="e">
        <f t="shared" si="140"/>
        <v>#N/A</v>
      </c>
      <c r="AB791" s="124" t="e">
        <f t="shared" si="140"/>
        <v>#N/A</v>
      </c>
      <c r="AC791" s="124" t="e">
        <f t="shared" si="140"/>
        <v>#N/A</v>
      </c>
      <c r="AD791" s="124" t="e">
        <f t="shared" si="140"/>
        <v>#N/A</v>
      </c>
      <c r="AE791" s="124" t="e">
        <f t="shared" si="140"/>
        <v>#N/A</v>
      </c>
      <c r="AF791" s="124" t="e">
        <f t="shared" si="140"/>
        <v>#N/A</v>
      </c>
      <c r="AG791" s="124" t="e">
        <f t="shared" si="139"/>
        <v>#N/A</v>
      </c>
      <c r="AH791" s="124" t="e">
        <f t="shared" si="139"/>
        <v>#N/A</v>
      </c>
      <c r="AJ791" s="98"/>
      <c r="AK791" s="99"/>
      <c r="AL791" s="99"/>
      <c r="AM791" s="99"/>
      <c r="AN791" s="99"/>
      <c r="AO791" s="99"/>
      <c r="AP791" s="99"/>
      <c r="AQ791" s="99"/>
      <c r="AR791" s="99"/>
      <c r="AS791" s="99"/>
      <c r="AT791" s="99"/>
      <c r="AU791" s="2"/>
      <c r="AW791" s="99"/>
      <c r="AX791" s="99"/>
      <c r="AY791" s="99"/>
    </row>
    <row r="792" spans="2:51" s="3" customFormat="1" x14ac:dyDescent="0.2">
      <c r="B792" s="114" t="s">
        <v>157</v>
      </c>
      <c r="C792" s="115" t="s">
        <v>935</v>
      </c>
      <c r="D792" s="116">
        <v>8000</v>
      </c>
      <c r="E792" s="117" t="s">
        <v>136</v>
      </c>
      <c r="F792" s="118" t="s">
        <v>137</v>
      </c>
      <c r="G792" s="118" t="s">
        <v>138</v>
      </c>
      <c r="H792" s="119" t="s">
        <v>139</v>
      </c>
      <c r="I792" s="145">
        <v>15</v>
      </c>
      <c r="J792" s="120">
        <v>44843</v>
      </c>
      <c r="K792" s="120">
        <v>44843</v>
      </c>
      <c r="L792" s="119" t="s">
        <v>137</v>
      </c>
      <c r="M792" s="121">
        <f t="shared" si="136"/>
        <v>11000</v>
      </c>
      <c r="N792" s="121">
        <f t="shared" si="137"/>
        <v>8000</v>
      </c>
      <c r="O792" s="122" t="str">
        <f t="shared" si="138"/>
        <v>No Yes None 11000 8000</v>
      </c>
      <c r="P792" s="123">
        <f>IF(H792="Casement-slider",16,VLOOKUP(O792,'2. Version 5.0 Criteria'!$B$6:$D$39,3,FALSE))</f>
        <v>3</v>
      </c>
      <c r="Q792" s="124" t="e">
        <f t="shared" si="140"/>
        <v>#N/A</v>
      </c>
      <c r="R792" s="124" t="e">
        <f t="shared" si="140"/>
        <v>#N/A</v>
      </c>
      <c r="S792" s="124">
        <f t="shared" si="140"/>
        <v>15</v>
      </c>
      <c r="T792" s="124" t="e">
        <f t="shared" si="140"/>
        <v>#N/A</v>
      </c>
      <c r="U792" s="124" t="e">
        <f t="shared" si="140"/>
        <v>#N/A</v>
      </c>
      <c r="V792" s="124" t="e">
        <f t="shared" si="140"/>
        <v>#N/A</v>
      </c>
      <c r="W792" s="124" t="e">
        <f t="shared" si="140"/>
        <v>#N/A</v>
      </c>
      <c r="X792" s="124" t="e">
        <f t="shared" si="140"/>
        <v>#N/A</v>
      </c>
      <c r="Y792" s="124" t="e">
        <f t="shared" si="140"/>
        <v>#N/A</v>
      </c>
      <c r="Z792" s="124" t="e">
        <f t="shared" si="140"/>
        <v>#N/A</v>
      </c>
      <c r="AA792" s="124" t="e">
        <f t="shared" si="140"/>
        <v>#N/A</v>
      </c>
      <c r="AB792" s="124" t="e">
        <f t="shared" si="140"/>
        <v>#N/A</v>
      </c>
      <c r="AC792" s="124" t="e">
        <f t="shared" si="140"/>
        <v>#N/A</v>
      </c>
      <c r="AD792" s="124" t="e">
        <f t="shared" si="140"/>
        <v>#N/A</v>
      </c>
      <c r="AE792" s="124" t="e">
        <f t="shared" si="140"/>
        <v>#N/A</v>
      </c>
      <c r="AF792" s="124" t="e">
        <f t="shared" si="140"/>
        <v>#N/A</v>
      </c>
      <c r="AG792" s="124" t="e">
        <f t="shared" si="139"/>
        <v>#N/A</v>
      </c>
      <c r="AH792" s="124" t="e">
        <f t="shared" si="139"/>
        <v>#N/A</v>
      </c>
      <c r="AJ792" s="98"/>
      <c r="AK792" s="99"/>
      <c r="AL792" s="99"/>
      <c r="AM792" s="99"/>
      <c r="AN792" s="99"/>
      <c r="AO792" s="99"/>
      <c r="AP792" s="99"/>
      <c r="AQ792" s="99"/>
      <c r="AR792" s="99"/>
      <c r="AS792" s="99"/>
      <c r="AT792" s="99"/>
      <c r="AU792" s="2"/>
      <c r="AW792" s="99"/>
      <c r="AX792" s="99"/>
      <c r="AY792" s="99"/>
    </row>
    <row r="793" spans="2:51" s="3" customFormat="1" x14ac:dyDescent="0.2">
      <c r="B793" s="114" t="s">
        <v>157</v>
      </c>
      <c r="C793" s="115" t="s">
        <v>936</v>
      </c>
      <c r="D793" s="116">
        <v>8000</v>
      </c>
      <c r="E793" s="117" t="s">
        <v>136</v>
      </c>
      <c r="F793" s="118" t="s">
        <v>137</v>
      </c>
      <c r="G793" s="118" t="s">
        <v>138</v>
      </c>
      <c r="H793" s="119" t="s">
        <v>139</v>
      </c>
      <c r="I793" s="145">
        <v>15</v>
      </c>
      <c r="J793" s="120">
        <v>44356</v>
      </c>
      <c r="K793" s="120">
        <v>44356</v>
      </c>
      <c r="L793" s="119" t="s">
        <v>137</v>
      </c>
      <c r="M793" s="121">
        <f t="shared" si="136"/>
        <v>11000</v>
      </c>
      <c r="N793" s="121">
        <f t="shared" si="137"/>
        <v>8000</v>
      </c>
      <c r="O793" s="122" t="str">
        <f t="shared" si="138"/>
        <v>No Yes None 11000 8000</v>
      </c>
      <c r="P793" s="123">
        <f>IF(H793="Casement-slider",16,VLOOKUP(O793,'2. Version 5.0 Criteria'!$B$6:$D$39,3,FALSE))</f>
        <v>3</v>
      </c>
      <c r="Q793" s="124" t="e">
        <f t="shared" si="140"/>
        <v>#N/A</v>
      </c>
      <c r="R793" s="124" t="e">
        <f t="shared" si="140"/>
        <v>#N/A</v>
      </c>
      <c r="S793" s="124">
        <f t="shared" si="140"/>
        <v>15</v>
      </c>
      <c r="T793" s="124" t="e">
        <f t="shared" si="140"/>
        <v>#N/A</v>
      </c>
      <c r="U793" s="124" t="e">
        <f t="shared" si="140"/>
        <v>#N/A</v>
      </c>
      <c r="V793" s="124" t="e">
        <f t="shared" si="140"/>
        <v>#N/A</v>
      </c>
      <c r="W793" s="124" t="e">
        <f t="shared" si="140"/>
        <v>#N/A</v>
      </c>
      <c r="X793" s="124" t="e">
        <f t="shared" si="140"/>
        <v>#N/A</v>
      </c>
      <c r="Y793" s="124" t="e">
        <f t="shared" si="140"/>
        <v>#N/A</v>
      </c>
      <c r="Z793" s="124" t="e">
        <f t="shared" si="140"/>
        <v>#N/A</v>
      </c>
      <c r="AA793" s="124" t="e">
        <f t="shared" si="140"/>
        <v>#N/A</v>
      </c>
      <c r="AB793" s="124" t="e">
        <f t="shared" si="140"/>
        <v>#N/A</v>
      </c>
      <c r="AC793" s="124" t="e">
        <f t="shared" si="140"/>
        <v>#N/A</v>
      </c>
      <c r="AD793" s="124" t="e">
        <f t="shared" si="140"/>
        <v>#N/A</v>
      </c>
      <c r="AE793" s="124" t="e">
        <f t="shared" si="140"/>
        <v>#N/A</v>
      </c>
      <c r="AF793" s="124" t="e">
        <f t="shared" si="140"/>
        <v>#N/A</v>
      </c>
      <c r="AG793" s="124" t="e">
        <f t="shared" si="139"/>
        <v>#N/A</v>
      </c>
      <c r="AH793" s="124" t="e">
        <f t="shared" si="139"/>
        <v>#N/A</v>
      </c>
      <c r="AJ793" s="98"/>
      <c r="AK793" s="99"/>
      <c r="AL793" s="99"/>
      <c r="AM793" s="99"/>
      <c r="AN793" s="99"/>
      <c r="AO793" s="99"/>
      <c r="AP793" s="99"/>
      <c r="AQ793" s="99"/>
      <c r="AR793" s="99"/>
      <c r="AS793" s="99"/>
      <c r="AT793" s="99"/>
      <c r="AU793" s="2"/>
      <c r="AW793" s="99"/>
      <c r="AX793" s="99"/>
      <c r="AY793" s="99"/>
    </row>
    <row r="794" spans="2:51" s="3" customFormat="1" x14ac:dyDescent="0.2">
      <c r="B794" s="114" t="s">
        <v>896</v>
      </c>
      <c r="C794" s="115" t="s">
        <v>937</v>
      </c>
      <c r="D794" s="116">
        <v>8000</v>
      </c>
      <c r="E794" s="117" t="s">
        <v>136</v>
      </c>
      <c r="F794" s="118" t="s">
        <v>137</v>
      </c>
      <c r="G794" s="118" t="s">
        <v>138</v>
      </c>
      <c r="H794" s="119" t="s">
        <v>139</v>
      </c>
      <c r="I794" s="145">
        <v>15</v>
      </c>
      <c r="J794" s="120">
        <v>44383</v>
      </c>
      <c r="K794" s="120">
        <v>44383</v>
      </c>
      <c r="L794" s="119" t="s">
        <v>138</v>
      </c>
      <c r="M794" s="121">
        <f t="shared" si="136"/>
        <v>11000</v>
      </c>
      <c r="N794" s="121">
        <f t="shared" si="137"/>
        <v>8000</v>
      </c>
      <c r="O794" s="122" t="str">
        <f t="shared" si="138"/>
        <v>No Yes None 11000 8000</v>
      </c>
      <c r="P794" s="123">
        <f>IF(H794="Casement-slider",16,VLOOKUP(O794,'2. Version 5.0 Criteria'!$B$6:$D$39,3,FALSE))</f>
        <v>3</v>
      </c>
      <c r="Q794" s="124" t="e">
        <f t="shared" si="140"/>
        <v>#N/A</v>
      </c>
      <c r="R794" s="124" t="e">
        <f t="shared" si="140"/>
        <v>#N/A</v>
      </c>
      <c r="S794" s="124">
        <f t="shared" si="140"/>
        <v>15</v>
      </c>
      <c r="T794" s="124" t="e">
        <f t="shared" si="140"/>
        <v>#N/A</v>
      </c>
      <c r="U794" s="124" t="e">
        <f t="shared" si="140"/>
        <v>#N/A</v>
      </c>
      <c r="V794" s="124" t="e">
        <f t="shared" si="140"/>
        <v>#N/A</v>
      </c>
      <c r="W794" s="124" t="e">
        <f t="shared" si="140"/>
        <v>#N/A</v>
      </c>
      <c r="X794" s="124" t="e">
        <f t="shared" si="140"/>
        <v>#N/A</v>
      </c>
      <c r="Y794" s="124" t="e">
        <f t="shared" si="140"/>
        <v>#N/A</v>
      </c>
      <c r="Z794" s="124" t="e">
        <f t="shared" si="140"/>
        <v>#N/A</v>
      </c>
      <c r="AA794" s="124" t="e">
        <f t="shared" si="140"/>
        <v>#N/A</v>
      </c>
      <c r="AB794" s="124" t="e">
        <f t="shared" si="140"/>
        <v>#N/A</v>
      </c>
      <c r="AC794" s="124" t="e">
        <f t="shared" si="140"/>
        <v>#N/A</v>
      </c>
      <c r="AD794" s="124" t="e">
        <f t="shared" si="140"/>
        <v>#N/A</v>
      </c>
      <c r="AE794" s="124" t="e">
        <f t="shared" si="140"/>
        <v>#N/A</v>
      </c>
      <c r="AF794" s="124" t="e">
        <f t="shared" si="140"/>
        <v>#N/A</v>
      </c>
      <c r="AG794" s="124" t="e">
        <f t="shared" si="139"/>
        <v>#N/A</v>
      </c>
      <c r="AH794" s="124" t="e">
        <f t="shared" si="139"/>
        <v>#N/A</v>
      </c>
      <c r="AJ794" s="98"/>
      <c r="AK794" s="99"/>
      <c r="AL794" s="99"/>
      <c r="AM794" s="99"/>
      <c r="AN794" s="99"/>
      <c r="AO794" s="99"/>
      <c r="AP794" s="99"/>
      <c r="AQ794" s="99"/>
      <c r="AR794" s="99"/>
      <c r="AS794" s="99"/>
      <c r="AT794" s="99"/>
      <c r="AU794" s="2"/>
      <c r="AW794" s="99"/>
      <c r="AX794" s="99"/>
      <c r="AY794" s="99"/>
    </row>
    <row r="795" spans="2:51" s="3" customFormat="1" x14ac:dyDescent="0.2">
      <c r="B795" s="114" t="s">
        <v>165</v>
      </c>
      <c r="C795" s="115" t="s">
        <v>938</v>
      </c>
      <c r="D795" s="116">
        <v>8000</v>
      </c>
      <c r="E795" s="117" t="s">
        <v>136</v>
      </c>
      <c r="F795" s="118" t="s">
        <v>137</v>
      </c>
      <c r="G795" s="118" t="s">
        <v>138</v>
      </c>
      <c r="H795" s="119" t="s">
        <v>139</v>
      </c>
      <c r="I795" s="145">
        <v>15</v>
      </c>
      <c r="J795" s="120">
        <v>44356</v>
      </c>
      <c r="K795" s="120">
        <v>44356</v>
      </c>
      <c r="L795" s="119" t="s">
        <v>138</v>
      </c>
      <c r="M795" s="121">
        <f t="shared" si="136"/>
        <v>11000</v>
      </c>
      <c r="N795" s="121">
        <f t="shared" si="137"/>
        <v>8000</v>
      </c>
      <c r="O795" s="122" t="str">
        <f t="shared" si="138"/>
        <v>No Yes None 11000 8000</v>
      </c>
      <c r="P795" s="123">
        <f>IF(H795="Casement-slider",16,VLOOKUP(O795,'2. Version 5.0 Criteria'!$B$6:$D$39,3,FALSE))</f>
        <v>3</v>
      </c>
      <c r="Q795" s="124" t="e">
        <f t="shared" si="140"/>
        <v>#N/A</v>
      </c>
      <c r="R795" s="124" t="e">
        <f t="shared" si="140"/>
        <v>#N/A</v>
      </c>
      <c r="S795" s="124">
        <f t="shared" si="140"/>
        <v>15</v>
      </c>
      <c r="T795" s="124" t="e">
        <f t="shared" si="140"/>
        <v>#N/A</v>
      </c>
      <c r="U795" s="124" t="e">
        <f t="shared" si="140"/>
        <v>#N/A</v>
      </c>
      <c r="V795" s="124" t="e">
        <f t="shared" si="140"/>
        <v>#N/A</v>
      </c>
      <c r="W795" s="124" t="e">
        <f t="shared" si="140"/>
        <v>#N/A</v>
      </c>
      <c r="X795" s="124" t="e">
        <f t="shared" si="140"/>
        <v>#N/A</v>
      </c>
      <c r="Y795" s="124" t="e">
        <f t="shared" si="140"/>
        <v>#N/A</v>
      </c>
      <c r="Z795" s="124" t="e">
        <f t="shared" si="140"/>
        <v>#N/A</v>
      </c>
      <c r="AA795" s="124" t="e">
        <f t="shared" si="140"/>
        <v>#N/A</v>
      </c>
      <c r="AB795" s="124" t="e">
        <f t="shared" si="140"/>
        <v>#N/A</v>
      </c>
      <c r="AC795" s="124" t="e">
        <f t="shared" si="140"/>
        <v>#N/A</v>
      </c>
      <c r="AD795" s="124" t="e">
        <f t="shared" si="140"/>
        <v>#N/A</v>
      </c>
      <c r="AE795" s="124" t="e">
        <f t="shared" si="140"/>
        <v>#N/A</v>
      </c>
      <c r="AF795" s="124" t="e">
        <f t="shared" si="140"/>
        <v>#N/A</v>
      </c>
      <c r="AG795" s="124" t="e">
        <f t="shared" si="139"/>
        <v>#N/A</v>
      </c>
      <c r="AH795" s="124" t="e">
        <f t="shared" si="139"/>
        <v>#N/A</v>
      </c>
      <c r="AJ795" s="98"/>
      <c r="AK795" s="99"/>
      <c r="AL795" s="99"/>
      <c r="AM795" s="99"/>
      <c r="AN795" s="99"/>
      <c r="AO795" s="99"/>
      <c r="AP795" s="99"/>
      <c r="AQ795" s="99"/>
      <c r="AR795" s="99"/>
      <c r="AS795" s="99"/>
      <c r="AT795" s="99"/>
      <c r="AU795" s="2"/>
      <c r="AW795" s="99"/>
      <c r="AX795" s="99"/>
      <c r="AY795" s="99"/>
    </row>
    <row r="796" spans="2:51" s="3" customFormat="1" x14ac:dyDescent="0.2">
      <c r="B796" s="114" t="s">
        <v>899</v>
      </c>
      <c r="C796" s="115" t="s">
        <v>939</v>
      </c>
      <c r="D796" s="116">
        <v>8000</v>
      </c>
      <c r="E796" s="117" t="s">
        <v>136</v>
      </c>
      <c r="F796" s="118" t="s">
        <v>137</v>
      </c>
      <c r="G796" s="118" t="s">
        <v>138</v>
      </c>
      <c r="H796" s="119" t="s">
        <v>139</v>
      </c>
      <c r="I796" s="145">
        <v>15</v>
      </c>
      <c r="J796" s="120">
        <v>44658</v>
      </c>
      <c r="K796" s="120">
        <v>44658</v>
      </c>
      <c r="L796" s="119" t="s">
        <v>138</v>
      </c>
      <c r="M796" s="121">
        <f t="shared" si="136"/>
        <v>11000</v>
      </c>
      <c r="N796" s="121">
        <f t="shared" si="137"/>
        <v>8000</v>
      </c>
      <c r="O796" s="122" t="str">
        <f t="shared" si="138"/>
        <v>No Yes None 11000 8000</v>
      </c>
      <c r="P796" s="123">
        <f>IF(H796="Casement-slider",16,VLOOKUP(O796,'2. Version 5.0 Criteria'!$B$6:$D$39,3,FALSE))</f>
        <v>3</v>
      </c>
      <c r="Q796" s="124" t="e">
        <f t="shared" si="140"/>
        <v>#N/A</v>
      </c>
      <c r="R796" s="124" t="e">
        <f t="shared" si="140"/>
        <v>#N/A</v>
      </c>
      <c r="S796" s="124">
        <f t="shared" si="140"/>
        <v>15</v>
      </c>
      <c r="T796" s="124" t="e">
        <f t="shared" si="140"/>
        <v>#N/A</v>
      </c>
      <c r="U796" s="124" t="e">
        <f t="shared" si="140"/>
        <v>#N/A</v>
      </c>
      <c r="V796" s="124" t="e">
        <f t="shared" si="140"/>
        <v>#N/A</v>
      </c>
      <c r="W796" s="124" t="e">
        <f t="shared" si="140"/>
        <v>#N/A</v>
      </c>
      <c r="X796" s="124" t="e">
        <f t="shared" si="140"/>
        <v>#N/A</v>
      </c>
      <c r="Y796" s="124" t="e">
        <f t="shared" si="140"/>
        <v>#N/A</v>
      </c>
      <c r="Z796" s="124" t="e">
        <f t="shared" si="140"/>
        <v>#N/A</v>
      </c>
      <c r="AA796" s="124" t="e">
        <f t="shared" si="140"/>
        <v>#N/A</v>
      </c>
      <c r="AB796" s="124" t="e">
        <f t="shared" si="140"/>
        <v>#N/A</v>
      </c>
      <c r="AC796" s="124" t="e">
        <f t="shared" si="140"/>
        <v>#N/A</v>
      </c>
      <c r="AD796" s="124" t="e">
        <f t="shared" si="140"/>
        <v>#N/A</v>
      </c>
      <c r="AE796" s="124" t="e">
        <f t="shared" si="140"/>
        <v>#N/A</v>
      </c>
      <c r="AF796" s="124" t="e">
        <f t="shared" si="140"/>
        <v>#N/A</v>
      </c>
      <c r="AG796" s="124" t="e">
        <f t="shared" si="139"/>
        <v>#N/A</v>
      </c>
      <c r="AH796" s="124" t="e">
        <f t="shared" si="139"/>
        <v>#N/A</v>
      </c>
      <c r="AJ796" s="98"/>
      <c r="AK796" s="99"/>
      <c r="AL796" s="99"/>
      <c r="AM796" s="99"/>
      <c r="AN796" s="99"/>
      <c r="AO796" s="99"/>
      <c r="AP796" s="99"/>
      <c r="AQ796" s="99"/>
      <c r="AR796" s="99"/>
      <c r="AS796" s="99"/>
      <c r="AT796" s="99"/>
      <c r="AU796" s="2"/>
      <c r="AW796" s="99"/>
      <c r="AX796" s="99"/>
      <c r="AY796" s="99"/>
    </row>
    <row r="797" spans="2:51" s="3" customFormat="1" x14ac:dyDescent="0.2">
      <c r="B797" s="114" t="s">
        <v>175</v>
      </c>
      <c r="C797" s="115" t="s">
        <v>940</v>
      </c>
      <c r="D797" s="116">
        <v>8000</v>
      </c>
      <c r="E797" s="117" t="s">
        <v>136</v>
      </c>
      <c r="F797" s="118" t="s">
        <v>137</v>
      </c>
      <c r="G797" s="118" t="s">
        <v>138</v>
      </c>
      <c r="H797" s="119" t="s">
        <v>139</v>
      </c>
      <c r="I797" s="145">
        <v>15</v>
      </c>
      <c r="J797" s="120">
        <v>44675</v>
      </c>
      <c r="K797" s="120">
        <v>44677</v>
      </c>
      <c r="L797" s="119" t="s">
        <v>138</v>
      </c>
      <c r="M797" s="121">
        <f t="shared" si="136"/>
        <v>11000</v>
      </c>
      <c r="N797" s="121">
        <f t="shared" si="137"/>
        <v>8000</v>
      </c>
      <c r="O797" s="122" t="str">
        <f t="shared" si="138"/>
        <v>No Yes None 11000 8000</v>
      </c>
      <c r="P797" s="123">
        <f>IF(H797="Casement-slider",16,VLOOKUP(O797,'2. Version 5.0 Criteria'!$B$6:$D$39,3,FALSE))</f>
        <v>3</v>
      </c>
      <c r="Q797" s="124" t="e">
        <f t="shared" si="140"/>
        <v>#N/A</v>
      </c>
      <c r="R797" s="124" t="e">
        <f t="shared" si="140"/>
        <v>#N/A</v>
      </c>
      <c r="S797" s="124">
        <f t="shared" si="140"/>
        <v>15</v>
      </c>
      <c r="T797" s="124" t="e">
        <f t="shared" si="140"/>
        <v>#N/A</v>
      </c>
      <c r="U797" s="124" t="e">
        <f t="shared" si="140"/>
        <v>#N/A</v>
      </c>
      <c r="V797" s="124" t="e">
        <f t="shared" si="140"/>
        <v>#N/A</v>
      </c>
      <c r="W797" s="124" t="e">
        <f t="shared" si="140"/>
        <v>#N/A</v>
      </c>
      <c r="X797" s="124" t="e">
        <f t="shared" si="140"/>
        <v>#N/A</v>
      </c>
      <c r="Y797" s="124" t="e">
        <f t="shared" si="140"/>
        <v>#N/A</v>
      </c>
      <c r="Z797" s="124" t="e">
        <f t="shared" si="140"/>
        <v>#N/A</v>
      </c>
      <c r="AA797" s="124" t="e">
        <f t="shared" si="140"/>
        <v>#N/A</v>
      </c>
      <c r="AB797" s="124" t="e">
        <f t="shared" si="140"/>
        <v>#N/A</v>
      </c>
      <c r="AC797" s="124" t="e">
        <f t="shared" si="140"/>
        <v>#N/A</v>
      </c>
      <c r="AD797" s="124" t="e">
        <f t="shared" si="140"/>
        <v>#N/A</v>
      </c>
      <c r="AE797" s="124" t="e">
        <f t="shared" si="140"/>
        <v>#N/A</v>
      </c>
      <c r="AF797" s="124" t="e">
        <f t="shared" si="140"/>
        <v>#N/A</v>
      </c>
      <c r="AG797" s="124" t="e">
        <f t="shared" si="139"/>
        <v>#N/A</v>
      </c>
      <c r="AH797" s="124" t="e">
        <f t="shared" si="139"/>
        <v>#N/A</v>
      </c>
      <c r="AJ797" s="98"/>
      <c r="AK797" s="99"/>
      <c r="AL797" s="99"/>
      <c r="AM797" s="99"/>
      <c r="AN797" s="99"/>
      <c r="AO797" s="99"/>
      <c r="AP797" s="99"/>
      <c r="AQ797" s="99"/>
      <c r="AR797" s="99"/>
      <c r="AS797" s="99"/>
      <c r="AT797" s="99"/>
      <c r="AU797" s="2"/>
      <c r="AW797" s="99"/>
      <c r="AX797" s="99"/>
      <c r="AY797" s="99"/>
    </row>
    <row r="798" spans="2:51" s="3" customFormat="1" x14ac:dyDescent="0.2">
      <c r="B798" s="114" t="s">
        <v>175</v>
      </c>
      <c r="C798" s="115" t="s">
        <v>941</v>
      </c>
      <c r="D798" s="116">
        <v>8000</v>
      </c>
      <c r="E798" s="117" t="s">
        <v>136</v>
      </c>
      <c r="F798" s="118" t="s">
        <v>137</v>
      </c>
      <c r="G798" s="118" t="s">
        <v>138</v>
      </c>
      <c r="H798" s="119" t="s">
        <v>139</v>
      </c>
      <c r="I798" s="145">
        <v>15</v>
      </c>
      <c r="J798" s="120">
        <v>44617</v>
      </c>
      <c r="K798" s="120">
        <v>44623</v>
      </c>
      <c r="L798" s="119" t="s">
        <v>137</v>
      </c>
      <c r="M798" s="121">
        <f t="shared" si="136"/>
        <v>11000</v>
      </c>
      <c r="N798" s="121">
        <f t="shared" si="137"/>
        <v>8000</v>
      </c>
      <c r="O798" s="122" t="str">
        <f t="shared" si="138"/>
        <v>No Yes None 11000 8000</v>
      </c>
      <c r="P798" s="123">
        <f>IF(H798="Casement-slider",16,VLOOKUP(O798,'2. Version 5.0 Criteria'!$B$6:$D$39,3,FALSE))</f>
        <v>3</v>
      </c>
      <c r="Q798" s="124" t="e">
        <f t="shared" si="140"/>
        <v>#N/A</v>
      </c>
      <c r="R798" s="124" t="e">
        <f t="shared" si="140"/>
        <v>#N/A</v>
      </c>
      <c r="S798" s="124">
        <f t="shared" si="140"/>
        <v>15</v>
      </c>
      <c r="T798" s="124" t="e">
        <f t="shared" si="140"/>
        <v>#N/A</v>
      </c>
      <c r="U798" s="124" t="e">
        <f t="shared" si="140"/>
        <v>#N/A</v>
      </c>
      <c r="V798" s="124" t="e">
        <f t="shared" si="140"/>
        <v>#N/A</v>
      </c>
      <c r="W798" s="124" t="e">
        <f t="shared" si="140"/>
        <v>#N/A</v>
      </c>
      <c r="X798" s="124" t="e">
        <f t="shared" si="140"/>
        <v>#N/A</v>
      </c>
      <c r="Y798" s="124" t="e">
        <f t="shared" si="140"/>
        <v>#N/A</v>
      </c>
      <c r="Z798" s="124" t="e">
        <f t="shared" si="140"/>
        <v>#N/A</v>
      </c>
      <c r="AA798" s="124" t="e">
        <f t="shared" si="140"/>
        <v>#N/A</v>
      </c>
      <c r="AB798" s="124" t="e">
        <f t="shared" si="140"/>
        <v>#N/A</v>
      </c>
      <c r="AC798" s="124" t="e">
        <f t="shared" si="140"/>
        <v>#N/A</v>
      </c>
      <c r="AD798" s="124" t="e">
        <f t="shared" si="140"/>
        <v>#N/A</v>
      </c>
      <c r="AE798" s="124" t="e">
        <f t="shared" si="140"/>
        <v>#N/A</v>
      </c>
      <c r="AF798" s="124" t="e">
        <f t="shared" si="140"/>
        <v>#N/A</v>
      </c>
      <c r="AG798" s="124" t="e">
        <f t="shared" si="139"/>
        <v>#N/A</v>
      </c>
      <c r="AH798" s="124" t="e">
        <f t="shared" si="139"/>
        <v>#N/A</v>
      </c>
      <c r="AJ798" s="98"/>
      <c r="AK798" s="99"/>
      <c r="AL798" s="99"/>
      <c r="AM798" s="99"/>
      <c r="AN798" s="99"/>
      <c r="AO798" s="99"/>
      <c r="AP798" s="99"/>
      <c r="AQ798" s="99"/>
      <c r="AR798" s="99"/>
      <c r="AS798" s="99"/>
      <c r="AT798" s="99"/>
      <c r="AU798" s="2"/>
      <c r="AW798" s="99"/>
      <c r="AX798" s="99"/>
      <c r="AY798" s="99"/>
    </row>
    <row r="799" spans="2:51" s="3" customFormat="1" x14ac:dyDescent="0.2">
      <c r="B799" s="114" t="s">
        <v>175</v>
      </c>
      <c r="C799" s="115" t="s">
        <v>942</v>
      </c>
      <c r="D799" s="116">
        <v>8000</v>
      </c>
      <c r="E799" s="117" t="s">
        <v>136</v>
      </c>
      <c r="F799" s="118" t="s">
        <v>137</v>
      </c>
      <c r="G799" s="118" t="s">
        <v>138</v>
      </c>
      <c r="H799" s="119" t="s">
        <v>139</v>
      </c>
      <c r="I799" s="145">
        <v>15</v>
      </c>
      <c r="J799" s="120">
        <v>44621</v>
      </c>
      <c r="K799" s="120">
        <v>44645</v>
      </c>
      <c r="L799" s="119" t="s">
        <v>137</v>
      </c>
      <c r="M799" s="121">
        <f t="shared" si="136"/>
        <v>11000</v>
      </c>
      <c r="N799" s="121">
        <f t="shared" si="137"/>
        <v>8000</v>
      </c>
      <c r="O799" s="122" t="str">
        <f t="shared" si="138"/>
        <v>No Yes None 11000 8000</v>
      </c>
      <c r="P799" s="123">
        <f>IF(H799="Casement-slider",16,VLOOKUP(O799,'2. Version 5.0 Criteria'!$B$6:$D$39,3,FALSE))</f>
        <v>3</v>
      </c>
      <c r="Q799" s="124" t="e">
        <f t="shared" si="140"/>
        <v>#N/A</v>
      </c>
      <c r="R799" s="124" t="e">
        <f t="shared" si="140"/>
        <v>#N/A</v>
      </c>
      <c r="S799" s="124">
        <f t="shared" si="140"/>
        <v>15</v>
      </c>
      <c r="T799" s="124" t="e">
        <f t="shared" si="140"/>
        <v>#N/A</v>
      </c>
      <c r="U799" s="124" t="e">
        <f t="shared" si="140"/>
        <v>#N/A</v>
      </c>
      <c r="V799" s="124" t="e">
        <f t="shared" si="140"/>
        <v>#N/A</v>
      </c>
      <c r="W799" s="124" t="e">
        <f t="shared" si="140"/>
        <v>#N/A</v>
      </c>
      <c r="X799" s="124" t="e">
        <f t="shared" si="140"/>
        <v>#N/A</v>
      </c>
      <c r="Y799" s="124" t="e">
        <f t="shared" si="140"/>
        <v>#N/A</v>
      </c>
      <c r="Z799" s="124" t="e">
        <f t="shared" si="140"/>
        <v>#N/A</v>
      </c>
      <c r="AA799" s="124" t="e">
        <f t="shared" si="140"/>
        <v>#N/A</v>
      </c>
      <c r="AB799" s="124" t="e">
        <f t="shared" si="140"/>
        <v>#N/A</v>
      </c>
      <c r="AC799" s="124" t="e">
        <f t="shared" si="140"/>
        <v>#N/A</v>
      </c>
      <c r="AD799" s="124" t="e">
        <f t="shared" si="140"/>
        <v>#N/A</v>
      </c>
      <c r="AE799" s="124" t="e">
        <f t="shared" si="140"/>
        <v>#N/A</v>
      </c>
      <c r="AF799" s="124" t="e">
        <f t="shared" si="140"/>
        <v>#N/A</v>
      </c>
      <c r="AG799" s="124" t="e">
        <f t="shared" si="139"/>
        <v>#N/A</v>
      </c>
      <c r="AH799" s="124" t="e">
        <f t="shared" si="139"/>
        <v>#N/A</v>
      </c>
      <c r="AJ799" s="98"/>
      <c r="AK799" s="99"/>
      <c r="AL799" s="99"/>
      <c r="AM799" s="99"/>
      <c r="AN799" s="99"/>
      <c r="AO799" s="99"/>
      <c r="AP799" s="99"/>
      <c r="AQ799" s="99"/>
      <c r="AR799" s="99"/>
      <c r="AS799" s="99"/>
      <c r="AT799" s="99"/>
      <c r="AU799" s="2"/>
      <c r="AW799" s="99"/>
      <c r="AX799" s="99"/>
      <c r="AY799" s="99"/>
    </row>
    <row r="800" spans="2:51" s="3" customFormat="1" x14ac:dyDescent="0.2">
      <c r="B800" s="114" t="s">
        <v>175</v>
      </c>
      <c r="C800" s="115" t="s">
        <v>943</v>
      </c>
      <c r="D800" s="116">
        <v>8000</v>
      </c>
      <c r="E800" s="117" t="s">
        <v>136</v>
      </c>
      <c r="F800" s="118" t="s">
        <v>137</v>
      </c>
      <c r="G800" s="118" t="s">
        <v>138</v>
      </c>
      <c r="H800" s="119" t="s">
        <v>139</v>
      </c>
      <c r="I800" s="145">
        <v>15</v>
      </c>
      <c r="J800" s="120">
        <v>44644</v>
      </c>
      <c r="K800" s="120">
        <v>44663</v>
      </c>
      <c r="L800" s="119" t="s">
        <v>137</v>
      </c>
      <c r="M800" s="121">
        <f t="shared" si="136"/>
        <v>11000</v>
      </c>
      <c r="N800" s="121">
        <f t="shared" si="137"/>
        <v>8000</v>
      </c>
      <c r="O800" s="122" t="str">
        <f t="shared" si="138"/>
        <v>No Yes None 11000 8000</v>
      </c>
      <c r="P800" s="123">
        <f>IF(H800="Casement-slider",16,VLOOKUP(O800,'2. Version 5.0 Criteria'!$B$6:$D$39,3,FALSE))</f>
        <v>3</v>
      </c>
      <c r="Q800" s="124" t="e">
        <f t="shared" si="140"/>
        <v>#N/A</v>
      </c>
      <c r="R800" s="124" t="e">
        <f t="shared" si="140"/>
        <v>#N/A</v>
      </c>
      <c r="S800" s="124">
        <f t="shared" si="140"/>
        <v>15</v>
      </c>
      <c r="T800" s="124" t="e">
        <f t="shared" si="140"/>
        <v>#N/A</v>
      </c>
      <c r="U800" s="124" t="e">
        <f t="shared" si="140"/>
        <v>#N/A</v>
      </c>
      <c r="V800" s="124" t="e">
        <f t="shared" si="140"/>
        <v>#N/A</v>
      </c>
      <c r="W800" s="124" t="e">
        <f t="shared" si="140"/>
        <v>#N/A</v>
      </c>
      <c r="X800" s="124" t="e">
        <f t="shared" si="140"/>
        <v>#N/A</v>
      </c>
      <c r="Y800" s="124" t="e">
        <f t="shared" si="140"/>
        <v>#N/A</v>
      </c>
      <c r="Z800" s="124" t="e">
        <f t="shared" si="140"/>
        <v>#N/A</v>
      </c>
      <c r="AA800" s="124" t="e">
        <f t="shared" si="140"/>
        <v>#N/A</v>
      </c>
      <c r="AB800" s="124" t="e">
        <f t="shared" si="140"/>
        <v>#N/A</v>
      </c>
      <c r="AC800" s="124" t="e">
        <f t="shared" si="140"/>
        <v>#N/A</v>
      </c>
      <c r="AD800" s="124" t="e">
        <f t="shared" si="140"/>
        <v>#N/A</v>
      </c>
      <c r="AE800" s="124" t="e">
        <f t="shared" si="140"/>
        <v>#N/A</v>
      </c>
      <c r="AF800" s="124" t="e">
        <f t="shared" ref="AF800:AH815" si="141">IF($P800=AF$3, $I800, NA())</f>
        <v>#N/A</v>
      </c>
      <c r="AG800" s="124" t="e">
        <f t="shared" si="141"/>
        <v>#N/A</v>
      </c>
      <c r="AH800" s="124" t="e">
        <f t="shared" si="141"/>
        <v>#N/A</v>
      </c>
      <c r="AJ800" s="98"/>
      <c r="AK800" s="99"/>
      <c r="AL800" s="99"/>
      <c r="AM800" s="99"/>
      <c r="AN800" s="99"/>
      <c r="AO800" s="99"/>
      <c r="AP800" s="99"/>
      <c r="AQ800" s="99"/>
      <c r="AR800" s="99"/>
      <c r="AS800" s="99"/>
      <c r="AT800" s="99"/>
      <c r="AU800" s="2"/>
      <c r="AW800" s="99"/>
      <c r="AX800" s="99"/>
      <c r="AY800" s="99"/>
    </row>
    <row r="801" spans="2:51" s="3" customFormat="1" x14ac:dyDescent="0.2">
      <c r="B801" s="114" t="s">
        <v>175</v>
      </c>
      <c r="C801" s="115" t="s">
        <v>944</v>
      </c>
      <c r="D801" s="116">
        <v>8000</v>
      </c>
      <c r="E801" s="117" t="s">
        <v>136</v>
      </c>
      <c r="F801" s="118" t="s">
        <v>137</v>
      </c>
      <c r="G801" s="118" t="s">
        <v>138</v>
      </c>
      <c r="H801" s="119" t="s">
        <v>139</v>
      </c>
      <c r="I801" s="145">
        <v>15</v>
      </c>
      <c r="J801" s="120">
        <v>44644</v>
      </c>
      <c r="K801" s="120">
        <v>44663</v>
      </c>
      <c r="L801" s="119" t="s">
        <v>137</v>
      </c>
      <c r="M801" s="121">
        <f t="shared" si="136"/>
        <v>11000</v>
      </c>
      <c r="N801" s="121">
        <f t="shared" si="137"/>
        <v>8000</v>
      </c>
      <c r="O801" s="122" t="str">
        <f t="shared" si="138"/>
        <v>No Yes None 11000 8000</v>
      </c>
      <c r="P801" s="123">
        <f>IF(H801="Casement-slider",16,VLOOKUP(O801,'2. Version 5.0 Criteria'!$B$6:$D$39,3,FALSE))</f>
        <v>3</v>
      </c>
      <c r="Q801" s="124" t="e">
        <f t="shared" ref="Q801:AF816" si="142">IF($P801=Q$3, $I801, NA())</f>
        <v>#N/A</v>
      </c>
      <c r="R801" s="124" t="e">
        <f t="shared" si="142"/>
        <v>#N/A</v>
      </c>
      <c r="S801" s="124">
        <f t="shared" si="142"/>
        <v>15</v>
      </c>
      <c r="T801" s="124" t="e">
        <f t="shared" si="142"/>
        <v>#N/A</v>
      </c>
      <c r="U801" s="124" t="e">
        <f t="shared" si="142"/>
        <v>#N/A</v>
      </c>
      <c r="V801" s="124" t="e">
        <f t="shared" si="142"/>
        <v>#N/A</v>
      </c>
      <c r="W801" s="124" t="e">
        <f t="shared" si="142"/>
        <v>#N/A</v>
      </c>
      <c r="X801" s="124" t="e">
        <f t="shared" si="142"/>
        <v>#N/A</v>
      </c>
      <c r="Y801" s="124" t="e">
        <f t="shared" si="142"/>
        <v>#N/A</v>
      </c>
      <c r="Z801" s="124" t="e">
        <f t="shared" si="142"/>
        <v>#N/A</v>
      </c>
      <c r="AA801" s="124" t="e">
        <f t="shared" si="142"/>
        <v>#N/A</v>
      </c>
      <c r="AB801" s="124" t="e">
        <f t="shared" si="142"/>
        <v>#N/A</v>
      </c>
      <c r="AC801" s="124" t="e">
        <f t="shared" si="142"/>
        <v>#N/A</v>
      </c>
      <c r="AD801" s="124" t="e">
        <f t="shared" si="142"/>
        <v>#N/A</v>
      </c>
      <c r="AE801" s="124" t="e">
        <f t="shared" si="142"/>
        <v>#N/A</v>
      </c>
      <c r="AF801" s="124" t="e">
        <f t="shared" si="142"/>
        <v>#N/A</v>
      </c>
      <c r="AG801" s="124" t="e">
        <f t="shared" si="141"/>
        <v>#N/A</v>
      </c>
      <c r="AH801" s="124" t="e">
        <f t="shared" si="141"/>
        <v>#N/A</v>
      </c>
      <c r="AJ801" s="98"/>
      <c r="AK801" s="99"/>
      <c r="AL801" s="99"/>
      <c r="AM801" s="99"/>
      <c r="AN801" s="99"/>
      <c r="AO801" s="99"/>
      <c r="AP801" s="99"/>
      <c r="AQ801" s="99"/>
      <c r="AR801" s="99"/>
      <c r="AS801" s="99"/>
      <c r="AT801" s="99"/>
      <c r="AU801" s="2"/>
      <c r="AW801" s="99"/>
      <c r="AX801" s="99"/>
      <c r="AY801" s="99"/>
    </row>
    <row r="802" spans="2:51" s="3" customFormat="1" x14ac:dyDescent="0.2">
      <c r="B802" s="114" t="s">
        <v>945</v>
      </c>
      <c r="C802" s="115" t="s">
        <v>946</v>
      </c>
      <c r="D802" s="116">
        <v>12000</v>
      </c>
      <c r="E802" s="117" t="s">
        <v>136</v>
      </c>
      <c r="F802" s="118" t="s">
        <v>137</v>
      </c>
      <c r="G802" s="118" t="s">
        <v>138</v>
      </c>
      <c r="H802" s="119" t="s">
        <v>139</v>
      </c>
      <c r="I802" s="145">
        <v>15.4</v>
      </c>
      <c r="J802" s="120">
        <v>44315</v>
      </c>
      <c r="K802" s="120">
        <v>44318</v>
      </c>
      <c r="L802" s="119" t="s">
        <v>138</v>
      </c>
      <c r="M802" s="121">
        <f t="shared" si="136"/>
        <v>14000</v>
      </c>
      <c r="N802" s="121">
        <f t="shared" si="137"/>
        <v>11000</v>
      </c>
      <c r="O802" s="122" t="str">
        <f t="shared" si="138"/>
        <v>No Yes None 14000 11000</v>
      </c>
      <c r="P802" s="123">
        <f>IF(H802="Casement-slider",16,VLOOKUP(O802,'2. Version 5.0 Criteria'!$B$6:$D$39,3,FALSE))</f>
        <v>3</v>
      </c>
      <c r="Q802" s="124" t="e">
        <f t="shared" si="142"/>
        <v>#N/A</v>
      </c>
      <c r="R802" s="124" t="e">
        <f t="shared" si="142"/>
        <v>#N/A</v>
      </c>
      <c r="S802" s="124">
        <f t="shared" si="142"/>
        <v>15.4</v>
      </c>
      <c r="T802" s="124" t="e">
        <f t="shared" si="142"/>
        <v>#N/A</v>
      </c>
      <c r="U802" s="124" t="e">
        <f t="shared" si="142"/>
        <v>#N/A</v>
      </c>
      <c r="V802" s="124" t="e">
        <f t="shared" si="142"/>
        <v>#N/A</v>
      </c>
      <c r="W802" s="124" t="e">
        <f t="shared" si="142"/>
        <v>#N/A</v>
      </c>
      <c r="X802" s="124" t="e">
        <f t="shared" si="142"/>
        <v>#N/A</v>
      </c>
      <c r="Y802" s="124" t="e">
        <f t="shared" si="142"/>
        <v>#N/A</v>
      </c>
      <c r="Z802" s="124" t="e">
        <f t="shared" si="142"/>
        <v>#N/A</v>
      </c>
      <c r="AA802" s="124" t="e">
        <f t="shared" si="142"/>
        <v>#N/A</v>
      </c>
      <c r="AB802" s="124" t="e">
        <f t="shared" si="142"/>
        <v>#N/A</v>
      </c>
      <c r="AC802" s="124" t="e">
        <f t="shared" si="142"/>
        <v>#N/A</v>
      </c>
      <c r="AD802" s="124" t="e">
        <f t="shared" si="142"/>
        <v>#N/A</v>
      </c>
      <c r="AE802" s="124" t="e">
        <f t="shared" si="142"/>
        <v>#N/A</v>
      </c>
      <c r="AF802" s="124" t="e">
        <f t="shared" si="142"/>
        <v>#N/A</v>
      </c>
      <c r="AG802" s="124" t="e">
        <f t="shared" si="141"/>
        <v>#N/A</v>
      </c>
      <c r="AH802" s="124" t="e">
        <f t="shared" si="141"/>
        <v>#N/A</v>
      </c>
      <c r="AJ802" s="98"/>
      <c r="AK802" s="99"/>
      <c r="AL802" s="99"/>
      <c r="AM802" s="99"/>
      <c r="AN802" s="99"/>
      <c r="AO802" s="99"/>
      <c r="AP802" s="99"/>
      <c r="AQ802" s="99"/>
      <c r="AR802" s="99"/>
      <c r="AS802" s="99"/>
      <c r="AT802" s="99"/>
      <c r="AU802" s="2"/>
      <c r="AW802" s="99"/>
      <c r="AX802" s="99"/>
      <c r="AY802" s="99"/>
    </row>
    <row r="803" spans="2:51" s="3" customFormat="1" x14ac:dyDescent="0.2">
      <c r="B803" s="114" t="s">
        <v>945</v>
      </c>
      <c r="C803" s="115" t="s">
        <v>947</v>
      </c>
      <c r="D803" s="116">
        <v>12200</v>
      </c>
      <c r="E803" s="117" t="s">
        <v>136</v>
      </c>
      <c r="F803" s="118" t="s">
        <v>137</v>
      </c>
      <c r="G803" s="118" t="s">
        <v>138</v>
      </c>
      <c r="H803" s="119" t="s">
        <v>139</v>
      </c>
      <c r="I803" s="145">
        <v>15.4</v>
      </c>
      <c r="J803" s="120">
        <v>44539</v>
      </c>
      <c r="K803" s="120">
        <v>44546</v>
      </c>
      <c r="L803" s="119" t="s">
        <v>138</v>
      </c>
      <c r="M803" s="121">
        <f t="shared" si="136"/>
        <v>14000</v>
      </c>
      <c r="N803" s="121">
        <f t="shared" si="137"/>
        <v>11000</v>
      </c>
      <c r="O803" s="122" t="str">
        <f t="shared" si="138"/>
        <v>No Yes None 14000 11000</v>
      </c>
      <c r="P803" s="123">
        <f>IF(H803="Casement-slider",16,VLOOKUP(O803,'2. Version 5.0 Criteria'!$B$6:$D$39,3,FALSE))</f>
        <v>3</v>
      </c>
      <c r="Q803" s="124" t="e">
        <f t="shared" si="142"/>
        <v>#N/A</v>
      </c>
      <c r="R803" s="124" t="e">
        <f t="shared" si="142"/>
        <v>#N/A</v>
      </c>
      <c r="S803" s="124">
        <f t="shared" si="142"/>
        <v>15.4</v>
      </c>
      <c r="T803" s="124" t="e">
        <f t="shared" si="142"/>
        <v>#N/A</v>
      </c>
      <c r="U803" s="124" t="e">
        <f t="shared" si="142"/>
        <v>#N/A</v>
      </c>
      <c r="V803" s="124" t="e">
        <f t="shared" si="142"/>
        <v>#N/A</v>
      </c>
      <c r="W803" s="124" t="e">
        <f t="shared" si="142"/>
        <v>#N/A</v>
      </c>
      <c r="X803" s="124" t="e">
        <f t="shared" si="142"/>
        <v>#N/A</v>
      </c>
      <c r="Y803" s="124" t="e">
        <f t="shared" si="142"/>
        <v>#N/A</v>
      </c>
      <c r="Z803" s="124" t="e">
        <f t="shared" si="142"/>
        <v>#N/A</v>
      </c>
      <c r="AA803" s="124" t="e">
        <f t="shared" si="142"/>
        <v>#N/A</v>
      </c>
      <c r="AB803" s="124" t="e">
        <f t="shared" si="142"/>
        <v>#N/A</v>
      </c>
      <c r="AC803" s="124" t="e">
        <f t="shared" si="142"/>
        <v>#N/A</v>
      </c>
      <c r="AD803" s="124" t="e">
        <f t="shared" si="142"/>
        <v>#N/A</v>
      </c>
      <c r="AE803" s="124" t="e">
        <f t="shared" si="142"/>
        <v>#N/A</v>
      </c>
      <c r="AF803" s="124" t="e">
        <f t="shared" si="142"/>
        <v>#N/A</v>
      </c>
      <c r="AG803" s="124" t="e">
        <f t="shared" si="141"/>
        <v>#N/A</v>
      </c>
      <c r="AH803" s="124" t="e">
        <f t="shared" si="141"/>
        <v>#N/A</v>
      </c>
      <c r="AJ803" s="98"/>
      <c r="AK803" s="99"/>
      <c r="AL803" s="99"/>
      <c r="AM803" s="99"/>
      <c r="AN803" s="99"/>
      <c r="AO803" s="99"/>
      <c r="AP803" s="99"/>
      <c r="AQ803" s="99"/>
      <c r="AR803" s="99"/>
      <c r="AS803" s="99"/>
      <c r="AT803" s="99"/>
      <c r="AU803" s="2"/>
      <c r="AW803" s="99"/>
      <c r="AX803" s="99"/>
      <c r="AY803" s="99"/>
    </row>
    <row r="804" spans="2:51" s="3" customFormat="1" x14ac:dyDescent="0.2">
      <c r="B804" s="114" t="s">
        <v>368</v>
      </c>
      <c r="C804" s="115" t="s">
        <v>948</v>
      </c>
      <c r="D804" s="116">
        <v>8000</v>
      </c>
      <c r="E804" s="117" t="s">
        <v>136</v>
      </c>
      <c r="F804" s="118" t="s">
        <v>137</v>
      </c>
      <c r="G804" s="118" t="s">
        <v>138</v>
      </c>
      <c r="H804" s="119" t="s">
        <v>139</v>
      </c>
      <c r="I804" s="145">
        <v>15.5</v>
      </c>
      <c r="J804" s="120">
        <v>44501</v>
      </c>
      <c r="K804" s="120">
        <v>44510</v>
      </c>
      <c r="L804" s="119" t="s">
        <v>138</v>
      </c>
      <c r="M804" s="121">
        <f t="shared" si="136"/>
        <v>11000</v>
      </c>
      <c r="N804" s="121">
        <f t="shared" si="137"/>
        <v>8000</v>
      </c>
      <c r="O804" s="122" t="str">
        <f t="shared" si="138"/>
        <v>No Yes None 11000 8000</v>
      </c>
      <c r="P804" s="123">
        <f>IF(H804="Casement-slider",16,VLOOKUP(O804,'2. Version 5.0 Criteria'!$B$6:$D$39,3,FALSE))</f>
        <v>3</v>
      </c>
      <c r="Q804" s="124" t="e">
        <f t="shared" si="142"/>
        <v>#N/A</v>
      </c>
      <c r="R804" s="124" t="e">
        <f t="shared" si="142"/>
        <v>#N/A</v>
      </c>
      <c r="S804" s="124">
        <f t="shared" si="142"/>
        <v>15.5</v>
      </c>
      <c r="T804" s="124" t="e">
        <f t="shared" si="142"/>
        <v>#N/A</v>
      </c>
      <c r="U804" s="124" t="e">
        <f t="shared" si="142"/>
        <v>#N/A</v>
      </c>
      <c r="V804" s="124" t="e">
        <f t="shared" si="142"/>
        <v>#N/A</v>
      </c>
      <c r="W804" s="124" t="e">
        <f t="shared" si="142"/>
        <v>#N/A</v>
      </c>
      <c r="X804" s="124" t="e">
        <f t="shared" si="142"/>
        <v>#N/A</v>
      </c>
      <c r="Y804" s="124" t="e">
        <f t="shared" si="142"/>
        <v>#N/A</v>
      </c>
      <c r="Z804" s="124" t="e">
        <f t="shared" si="142"/>
        <v>#N/A</v>
      </c>
      <c r="AA804" s="124" t="e">
        <f t="shared" si="142"/>
        <v>#N/A</v>
      </c>
      <c r="AB804" s="124" t="e">
        <f t="shared" si="142"/>
        <v>#N/A</v>
      </c>
      <c r="AC804" s="124" t="e">
        <f t="shared" si="142"/>
        <v>#N/A</v>
      </c>
      <c r="AD804" s="124" t="e">
        <f t="shared" si="142"/>
        <v>#N/A</v>
      </c>
      <c r="AE804" s="124" t="e">
        <f t="shared" si="142"/>
        <v>#N/A</v>
      </c>
      <c r="AF804" s="124" t="e">
        <f t="shared" si="142"/>
        <v>#N/A</v>
      </c>
      <c r="AG804" s="124" t="e">
        <f t="shared" si="141"/>
        <v>#N/A</v>
      </c>
      <c r="AH804" s="124" t="e">
        <f t="shared" si="141"/>
        <v>#N/A</v>
      </c>
      <c r="AJ804" s="98"/>
      <c r="AK804" s="99"/>
      <c r="AL804" s="99"/>
      <c r="AM804" s="99"/>
      <c r="AN804" s="99"/>
      <c r="AO804" s="99"/>
      <c r="AP804" s="99"/>
      <c r="AQ804" s="99"/>
      <c r="AR804" s="99"/>
      <c r="AS804" s="99"/>
      <c r="AT804" s="99"/>
      <c r="AU804" s="2"/>
      <c r="AW804" s="99"/>
      <c r="AX804" s="99"/>
      <c r="AY804" s="99"/>
    </row>
    <row r="805" spans="2:51" s="3" customFormat="1" x14ac:dyDescent="0.2">
      <c r="B805" s="114" t="s">
        <v>945</v>
      </c>
      <c r="C805" s="115" t="s">
        <v>949</v>
      </c>
      <c r="D805" s="116">
        <v>10100</v>
      </c>
      <c r="E805" s="117" t="s">
        <v>136</v>
      </c>
      <c r="F805" s="118" t="s">
        <v>137</v>
      </c>
      <c r="G805" s="118" t="s">
        <v>138</v>
      </c>
      <c r="H805" s="119" t="s">
        <v>139</v>
      </c>
      <c r="I805" s="145">
        <v>15.7</v>
      </c>
      <c r="J805" s="120">
        <v>44315</v>
      </c>
      <c r="K805" s="120">
        <v>44326</v>
      </c>
      <c r="L805" s="119" t="s">
        <v>138</v>
      </c>
      <c r="M805" s="121">
        <f t="shared" si="136"/>
        <v>11000</v>
      </c>
      <c r="N805" s="121">
        <f t="shared" si="137"/>
        <v>8000</v>
      </c>
      <c r="O805" s="122" t="str">
        <f t="shared" si="138"/>
        <v>No Yes None 11000 8000</v>
      </c>
      <c r="P805" s="123">
        <f>IF(H805="Casement-slider",16,VLOOKUP(O805,'2. Version 5.0 Criteria'!$B$6:$D$39,3,FALSE))</f>
        <v>3</v>
      </c>
      <c r="Q805" s="124" t="e">
        <f t="shared" si="142"/>
        <v>#N/A</v>
      </c>
      <c r="R805" s="124" t="e">
        <f t="shared" si="142"/>
        <v>#N/A</v>
      </c>
      <c r="S805" s="124">
        <f t="shared" si="142"/>
        <v>15.7</v>
      </c>
      <c r="T805" s="124" t="e">
        <f t="shared" si="142"/>
        <v>#N/A</v>
      </c>
      <c r="U805" s="124" t="e">
        <f t="shared" si="142"/>
        <v>#N/A</v>
      </c>
      <c r="V805" s="124" t="e">
        <f t="shared" si="142"/>
        <v>#N/A</v>
      </c>
      <c r="W805" s="124" t="e">
        <f t="shared" si="142"/>
        <v>#N/A</v>
      </c>
      <c r="X805" s="124" t="e">
        <f t="shared" si="142"/>
        <v>#N/A</v>
      </c>
      <c r="Y805" s="124" t="e">
        <f t="shared" si="142"/>
        <v>#N/A</v>
      </c>
      <c r="Z805" s="124" t="e">
        <f t="shared" si="142"/>
        <v>#N/A</v>
      </c>
      <c r="AA805" s="124" t="e">
        <f t="shared" si="142"/>
        <v>#N/A</v>
      </c>
      <c r="AB805" s="124" t="e">
        <f t="shared" si="142"/>
        <v>#N/A</v>
      </c>
      <c r="AC805" s="124" t="e">
        <f t="shared" si="142"/>
        <v>#N/A</v>
      </c>
      <c r="AD805" s="124" t="e">
        <f t="shared" si="142"/>
        <v>#N/A</v>
      </c>
      <c r="AE805" s="124" t="e">
        <f t="shared" si="142"/>
        <v>#N/A</v>
      </c>
      <c r="AF805" s="124" t="e">
        <f t="shared" si="142"/>
        <v>#N/A</v>
      </c>
      <c r="AG805" s="124" t="e">
        <f t="shared" si="141"/>
        <v>#N/A</v>
      </c>
      <c r="AH805" s="124" t="e">
        <f t="shared" si="141"/>
        <v>#N/A</v>
      </c>
      <c r="AJ805" s="98"/>
      <c r="AK805" s="99"/>
      <c r="AL805" s="99"/>
      <c r="AM805" s="99"/>
      <c r="AN805" s="99"/>
      <c r="AO805" s="99"/>
      <c r="AP805" s="99"/>
      <c r="AQ805" s="99"/>
      <c r="AR805" s="99"/>
      <c r="AS805" s="99"/>
      <c r="AT805" s="99"/>
      <c r="AU805" s="2"/>
      <c r="AW805" s="99"/>
      <c r="AX805" s="99"/>
      <c r="AY805" s="99"/>
    </row>
    <row r="806" spans="2:51" s="3" customFormat="1" x14ac:dyDescent="0.2">
      <c r="B806" s="114" t="s">
        <v>945</v>
      </c>
      <c r="C806" s="115" t="s">
        <v>950</v>
      </c>
      <c r="D806" s="116">
        <v>10100</v>
      </c>
      <c r="E806" s="117" t="s">
        <v>136</v>
      </c>
      <c r="F806" s="118" t="s">
        <v>137</v>
      </c>
      <c r="G806" s="118" t="s">
        <v>138</v>
      </c>
      <c r="H806" s="119" t="s">
        <v>139</v>
      </c>
      <c r="I806" s="145">
        <v>15.7</v>
      </c>
      <c r="J806" s="120">
        <v>44539</v>
      </c>
      <c r="K806" s="120">
        <v>44546</v>
      </c>
      <c r="L806" s="119" t="s">
        <v>137</v>
      </c>
      <c r="M806" s="121">
        <f t="shared" si="136"/>
        <v>11000</v>
      </c>
      <c r="N806" s="121">
        <f t="shared" si="137"/>
        <v>8000</v>
      </c>
      <c r="O806" s="122" t="str">
        <f t="shared" si="138"/>
        <v>No Yes None 11000 8000</v>
      </c>
      <c r="P806" s="123">
        <f>IF(H806="Casement-slider",16,VLOOKUP(O806,'2. Version 5.0 Criteria'!$B$6:$D$39,3,FALSE))</f>
        <v>3</v>
      </c>
      <c r="Q806" s="124" t="e">
        <f t="shared" si="142"/>
        <v>#N/A</v>
      </c>
      <c r="R806" s="124" t="e">
        <f t="shared" si="142"/>
        <v>#N/A</v>
      </c>
      <c r="S806" s="124">
        <f t="shared" si="142"/>
        <v>15.7</v>
      </c>
      <c r="T806" s="124" t="e">
        <f t="shared" si="142"/>
        <v>#N/A</v>
      </c>
      <c r="U806" s="124" t="e">
        <f t="shared" si="142"/>
        <v>#N/A</v>
      </c>
      <c r="V806" s="124" t="e">
        <f t="shared" si="142"/>
        <v>#N/A</v>
      </c>
      <c r="W806" s="124" t="e">
        <f t="shared" si="142"/>
        <v>#N/A</v>
      </c>
      <c r="X806" s="124" t="e">
        <f t="shared" si="142"/>
        <v>#N/A</v>
      </c>
      <c r="Y806" s="124" t="e">
        <f t="shared" si="142"/>
        <v>#N/A</v>
      </c>
      <c r="Z806" s="124" t="e">
        <f t="shared" si="142"/>
        <v>#N/A</v>
      </c>
      <c r="AA806" s="124" t="e">
        <f t="shared" si="142"/>
        <v>#N/A</v>
      </c>
      <c r="AB806" s="124" t="e">
        <f t="shared" si="142"/>
        <v>#N/A</v>
      </c>
      <c r="AC806" s="124" t="e">
        <f t="shared" si="142"/>
        <v>#N/A</v>
      </c>
      <c r="AD806" s="124" t="e">
        <f t="shared" si="142"/>
        <v>#N/A</v>
      </c>
      <c r="AE806" s="124" t="e">
        <f t="shared" si="142"/>
        <v>#N/A</v>
      </c>
      <c r="AF806" s="124" t="e">
        <f t="shared" si="142"/>
        <v>#N/A</v>
      </c>
      <c r="AG806" s="124" t="e">
        <f t="shared" si="141"/>
        <v>#N/A</v>
      </c>
      <c r="AH806" s="124" t="e">
        <f t="shared" si="141"/>
        <v>#N/A</v>
      </c>
      <c r="AJ806" s="98"/>
      <c r="AK806" s="99"/>
      <c r="AL806" s="99"/>
      <c r="AM806" s="99"/>
      <c r="AN806" s="99"/>
      <c r="AO806" s="99"/>
      <c r="AP806" s="99"/>
      <c r="AQ806" s="99"/>
      <c r="AR806" s="99"/>
      <c r="AS806" s="99"/>
      <c r="AT806" s="99"/>
      <c r="AU806" s="2"/>
      <c r="AW806" s="99"/>
      <c r="AX806" s="99"/>
      <c r="AY806" s="99"/>
    </row>
    <row r="807" spans="2:51" s="3" customFormat="1" x14ac:dyDescent="0.2">
      <c r="B807" s="114" t="s">
        <v>168</v>
      </c>
      <c r="C807" s="115" t="s">
        <v>951</v>
      </c>
      <c r="D807" s="116">
        <v>15700</v>
      </c>
      <c r="E807" s="117" t="s">
        <v>136</v>
      </c>
      <c r="F807" s="118" t="s">
        <v>137</v>
      </c>
      <c r="G807" s="118" t="s">
        <v>138</v>
      </c>
      <c r="H807" s="119" t="s">
        <v>139</v>
      </c>
      <c r="I807" s="145">
        <v>10.7</v>
      </c>
      <c r="J807" s="120">
        <v>43539</v>
      </c>
      <c r="K807" s="120">
        <v>43549</v>
      </c>
      <c r="L807" s="119" t="s">
        <v>138</v>
      </c>
      <c r="M807" s="121">
        <f t="shared" si="136"/>
        <v>20000</v>
      </c>
      <c r="N807" s="121">
        <f t="shared" si="137"/>
        <v>14000</v>
      </c>
      <c r="O807" s="122" t="str">
        <f t="shared" si="138"/>
        <v>No Yes None 20000 14000</v>
      </c>
      <c r="P807" s="123">
        <f>IF(H807="Casement-slider",16,VLOOKUP(O807,'2. Version 5.0 Criteria'!$B$6:$D$39,3,FALSE))</f>
        <v>4</v>
      </c>
      <c r="Q807" s="124" t="e">
        <f t="shared" si="142"/>
        <v>#N/A</v>
      </c>
      <c r="R807" s="124" t="e">
        <f t="shared" si="142"/>
        <v>#N/A</v>
      </c>
      <c r="S807" s="124" t="e">
        <f t="shared" si="142"/>
        <v>#N/A</v>
      </c>
      <c r="T807" s="124">
        <f t="shared" si="142"/>
        <v>10.7</v>
      </c>
      <c r="U807" s="124" t="e">
        <f t="shared" si="142"/>
        <v>#N/A</v>
      </c>
      <c r="V807" s="124" t="e">
        <f t="shared" si="142"/>
        <v>#N/A</v>
      </c>
      <c r="W807" s="124" t="e">
        <f t="shared" si="142"/>
        <v>#N/A</v>
      </c>
      <c r="X807" s="124" t="e">
        <f t="shared" si="142"/>
        <v>#N/A</v>
      </c>
      <c r="Y807" s="124" t="e">
        <f t="shared" si="142"/>
        <v>#N/A</v>
      </c>
      <c r="Z807" s="124" t="e">
        <f t="shared" si="142"/>
        <v>#N/A</v>
      </c>
      <c r="AA807" s="124" t="e">
        <f t="shared" si="142"/>
        <v>#N/A</v>
      </c>
      <c r="AB807" s="124" t="e">
        <f t="shared" si="142"/>
        <v>#N/A</v>
      </c>
      <c r="AC807" s="124" t="e">
        <f t="shared" si="142"/>
        <v>#N/A</v>
      </c>
      <c r="AD807" s="124" t="e">
        <f t="shared" si="142"/>
        <v>#N/A</v>
      </c>
      <c r="AE807" s="124" t="e">
        <f t="shared" si="142"/>
        <v>#N/A</v>
      </c>
      <c r="AF807" s="124" t="e">
        <f t="shared" si="142"/>
        <v>#N/A</v>
      </c>
      <c r="AG807" s="124" t="e">
        <f t="shared" si="141"/>
        <v>#N/A</v>
      </c>
      <c r="AH807" s="124" t="e">
        <f t="shared" si="141"/>
        <v>#N/A</v>
      </c>
      <c r="AJ807" s="98"/>
      <c r="AK807" s="99"/>
      <c r="AL807" s="99"/>
      <c r="AM807" s="99"/>
      <c r="AN807" s="99"/>
      <c r="AO807" s="99"/>
      <c r="AP807" s="99"/>
      <c r="AQ807" s="99"/>
      <c r="AR807" s="99"/>
      <c r="AS807" s="99"/>
      <c r="AT807" s="99"/>
      <c r="AU807" s="2"/>
      <c r="AW807" s="99"/>
      <c r="AX807" s="99"/>
      <c r="AY807" s="99"/>
    </row>
    <row r="808" spans="2:51" s="3" customFormat="1" x14ac:dyDescent="0.2">
      <c r="B808" s="114" t="s">
        <v>178</v>
      </c>
      <c r="C808" s="115" t="s">
        <v>952</v>
      </c>
      <c r="D808" s="116">
        <v>14000</v>
      </c>
      <c r="E808" s="117" t="s">
        <v>136</v>
      </c>
      <c r="F808" s="118" t="s">
        <v>137</v>
      </c>
      <c r="G808" s="118" t="s">
        <v>138</v>
      </c>
      <c r="H808" s="119" t="s">
        <v>139</v>
      </c>
      <c r="I808" s="145">
        <v>11.3</v>
      </c>
      <c r="J808" s="120">
        <v>43388</v>
      </c>
      <c r="K808" s="120">
        <v>43402</v>
      </c>
      <c r="L808" s="119" t="s">
        <v>138</v>
      </c>
      <c r="M808" s="121">
        <f t="shared" si="136"/>
        <v>20000</v>
      </c>
      <c r="N808" s="121">
        <f t="shared" si="137"/>
        <v>14000</v>
      </c>
      <c r="O808" s="122" t="str">
        <f t="shared" si="138"/>
        <v>No Yes None 20000 14000</v>
      </c>
      <c r="P808" s="123">
        <f>IF(H808="Casement-slider",16,VLOOKUP(O808,'2. Version 5.0 Criteria'!$B$6:$D$39,3,FALSE))</f>
        <v>4</v>
      </c>
      <c r="Q808" s="124" t="e">
        <f t="shared" si="142"/>
        <v>#N/A</v>
      </c>
      <c r="R808" s="124" t="e">
        <f t="shared" si="142"/>
        <v>#N/A</v>
      </c>
      <c r="S808" s="124" t="e">
        <f t="shared" si="142"/>
        <v>#N/A</v>
      </c>
      <c r="T808" s="124">
        <f t="shared" si="142"/>
        <v>11.3</v>
      </c>
      <c r="U808" s="124" t="e">
        <f t="shared" si="142"/>
        <v>#N/A</v>
      </c>
      <c r="V808" s="124" t="e">
        <f t="shared" si="142"/>
        <v>#N/A</v>
      </c>
      <c r="W808" s="124" t="e">
        <f t="shared" si="142"/>
        <v>#N/A</v>
      </c>
      <c r="X808" s="124" t="e">
        <f t="shared" si="142"/>
        <v>#N/A</v>
      </c>
      <c r="Y808" s="124" t="e">
        <f t="shared" si="142"/>
        <v>#N/A</v>
      </c>
      <c r="Z808" s="124" t="e">
        <f t="shared" si="142"/>
        <v>#N/A</v>
      </c>
      <c r="AA808" s="124" t="e">
        <f t="shared" si="142"/>
        <v>#N/A</v>
      </c>
      <c r="AB808" s="124" t="e">
        <f t="shared" si="142"/>
        <v>#N/A</v>
      </c>
      <c r="AC808" s="124" t="e">
        <f t="shared" si="142"/>
        <v>#N/A</v>
      </c>
      <c r="AD808" s="124" t="e">
        <f t="shared" si="142"/>
        <v>#N/A</v>
      </c>
      <c r="AE808" s="124" t="e">
        <f t="shared" si="142"/>
        <v>#N/A</v>
      </c>
      <c r="AF808" s="124" t="e">
        <f t="shared" si="142"/>
        <v>#N/A</v>
      </c>
      <c r="AG808" s="124" t="e">
        <f t="shared" si="141"/>
        <v>#N/A</v>
      </c>
      <c r="AH808" s="124" t="e">
        <f t="shared" si="141"/>
        <v>#N/A</v>
      </c>
      <c r="AJ808" s="98"/>
      <c r="AK808" s="99"/>
      <c r="AL808" s="99"/>
      <c r="AM808" s="99"/>
      <c r="AN808" s="99"/>
      <c r="AO808" s="99"/>
      <c r="AP808" s="99"/>
      <c r="AQ808" s="99"/>
      <c r="AR808" s="99"/>
      <c r="AS808" s="99"/>
      <c r="AT808" s="99"/>
      <c r="AU808" s="2"/>
      <c r="AW808" s="99"/>
      <c r="AX808" s="99"/>
      <c r="AY808" s="99"/>
    </row>
    <row r="809" spans="2:51" s="3" customFormat="1" x14ac:dyDescent="0.2">
      <c r="B809" s="114" t="s">
        <v>178</v>
      </c>
      <c r="C809" s="115" t="s">
        <v>953</v>
      </c>
      <c r="D809" s="116">
        <v>14000</v>
      </c>
      <c r="E809" s="117" t="s">
        <v>136</v>
      </c>
      <c r="F809" s="118" t="s">
        <v>137</v>
      </c>
      <c r="G809" s="118" t="s">
        <v>138</v>
      </c>
      <c r="H809" s="119" t="s">
        <v>139</v>
      </c>
      <c r="I809" s="145">
        <v>11.3</v>
      </c>
      <c r="J809" s="120">
        <v>43761</v>
      </c>
      <c r="K809" s="120">
        <v>43763</v>
      </c>
      <c r="L809" s="119" t="s">
        <v>137</v>
      </c>
      <c r="M809" s="121">
        <f t="shared" si="136"/>
        <v>20000</v>
      </c>
      <c r="N809" s="121">
        <f t="shared" si="137"/>
        <v>14000</v>
      </c>
      <c r="O809" s="122" t="str">
        <f t="shared" si="138"/>
        <v>No Yes None 20000 14000</v>
      </c>
      <c r="P809" s="123">
        <f>IF(H809="Casement-slider",16,VLOOKUP(O809,'2. Version 5.0 Criteria'!$B$6:$D$39,3,FALSE))</f>
        <v>4</v>
      </c>
      <c r="Q809" s="124" t="e">
        <f t="shared" si="142"/>
        <v>#N/A</v>
      </c>
      <c r="R809" s="124" t="e">
        <f t="shared" si="142"/>
        <v>#N/A</v>
      </c>
      <c r="S809" s="124" t="e">
        <f t="shared" si="142"/>
        <v>#N/A</v>
      </c>
      <c r="T809" s="124">
        <f t="shared" si="142"/>
        <v>11.3</v>
      </c>
      <c r="U809" s="124" t="e">
        <f t="shared" si="142"/>
        <v>#N/A</v>
      </c>
      <c r="V809" s="124" t="e">
        <f t="shared" si="142"/>
        <v>#N/A</v>
      </c>
      <c r="W809" s="124" t="e">
        <f t="shared" si="142"/>
        <v>#N/A</v>
      </c>
      <c r="X809" s="124" t="e">
        <f t="shared" si="142"/>
        <v>#N/A</v>
      </c>
      <c r="Y809" s="124" t="e">
        <f t="shared" si="142"/>
        <v>#N/A</v>
      </c>
      <c r="Z809" s="124" t="e">
        <f t="shared" si="142"/>
        <v>#N/A</v>
      </c>
      <c r="AA809" s="124" t="e">
        <f t="shared" si="142"/>
        <v>#N/A</v>
      </c>
      <c r="AB809" s="124" t="e">
        <f t="shared" si="142"/>
        <v>#N/A</v>
      </c>
      <c r="AC809" s="124" t="e">
        <f t="shared" si="142"/>
        <v>#N/A</v>
      </c>
      <c r="AD809" s="124" t="e">
        <f t="shared" si="142"/>
        <v>#N/A</v>
      </c>
      <c r="AE809" s="124" t="e">
        <f t="shared" si="142"/>
        <v>#N/A</v>
      </c>
      <c r="AF809" s="124" t="e">
        <f t="shared" si="142"/>
        <v>#N/A</v>
      </c>
      <c r="AG809" s="124" t="e">
        <f t="shared" si="141"/>
        <v>#N/A</v>
      </c>
      <c r="AH809" s="124" t="e">
        <f t="shared" si="141"/>
        <v>#N/A</v>
      </c>
      <c r="AJ809" s="98"/>
      <c r="AK809" s="99"/>
      <c r="AL809" s="99"/>
      <c r="AM809" s="99"/>
      <c r="AN809" s="99"/>
      <c r="AO809" s="99"/>
      <c r="AP809" s="99"/>
      <c r="AQ809" s="99"/>
      <c r="AR809" s="99"/>
      <c r="AS809" s="99"/>
      <c r="AT809" s="99"/>
      <c r="AU809" s="2"/>
      <c r="AW809" s="99"/>
      <c r="AX809" s="99"/>
      <c r="AY809" s="99"/>
    </row>
    <row r="810" spans="2:51" s="3" customFormat="1" x14ac:dyDescent="0.2">
      <c r="B810" s="114" t="s">
        <v>180</v>
      </c>
      <c r="C810" s="115" t="s">
        <v>954</v>
      </c>
      <c r="D810" s="116">
        <v>14000</v>
      </c>
      <c r="E810" s="117" t="s">
        <v>136</v>
      </c>
      <c r="F810" s="118" t="s">
        <v>137</v>
      </c>
      <c r="G810" s="118" t="s">
        <v>138</v>
      </c>
      <c r="H810" s="119" t="s">
        <v>139</v>
      </c>
      <c r="I810" s="145">
        <v>11.3</v>
      </c>
      <c r="J810" s="120">
        <v>44119</v>
      </c>
      <c r="K810" s="120">
        <v>43763</v>
      </c>
      <c r="L810" s="119" t="s">
        <v>138</v>
      </c>
      <c r="M810" s="121">
        <f t="shared" si="136"/>
        <v>20000</v>
      </c>
      <c r="N810" s="121">
        <f t="shared" si="137"/>
        <v>14000</v>
      </c>
      <c r="O810" s="122" t="str">
        <f t="shared" si="138"/>
        <v>No Yes None 20000 14000</v>
      </c>
      <c r="P810" s="123">
        <f>IF(H810="Casement-slider",16,VLOOKUP(O810,'2. Version 5.0 Criteria'!$B$6:$D$39,3,FALSE))</f>
        <v>4</v>
      </c>
      <c r="Q810" s="124" t="e">
        <f t="shared" si="142"/>
        <v>#N/A</v>
      </c>
      <c r="R810" s="124" t="e">
        <f t="shared" si="142"/>
        <v>#N/A</v>
      </c>
      <c r="S810" s="124" t="e">
        <f t="shared" si="142"/>
        <v>#N/A</v>
      </c>
      <c r="T810" s="124">
        <f t="shared" si="142"/>
        <v>11.3</v>
      </c>
      <c r="U810" s="124" t="e">
        <f t="shared" si="142"/>
        <v>#N/A</v>
      </c>
      <c r="V810" s="124" t="e">
        <f t="shared" si="142"/>
        <v>#N/A</v>
      </c>
      <c r="W810" s="124" t="e">
        <f t="shared" si="142"/>
        <v>#N/A</v>
      </c>
      <c r="X810" s="124" t="e">
        <f t="shared" si="142"/>
        <v>#N/A</v>
      </c>
      <c r="Y810" s="124" t="e">
        <f t="shared" si="142"/>
        <v>#N/A</v>
      </c>
      <c r="Z810" s="124" t="e">
        <f t="shared" si="142"/>
        <v>#N/A</v>
      </c>
      <c r="AA810" s="124" t="e">
        <f t="shared" si="142"/>
        <v>#N/A</v>
      </c>
      <c r="AB810" s="124" t="e">
        <f t="shared" si="142"/>
        <v>#N/A</v>
      </c>
      <c r="AC810" s="124" t="e">
        <f t="shared" si="142"/>
        <v>#N/A</v>
      </c>
      <c r="AD810" s="124" t="e">
        <f t="shared" si="142"/>
        <v>#N/A</v>
      </c>
      <c r="AE810" s="124" t="e">
        <f t="shared" si="142"/>
        <v>#N/A</v>
      </c>
      <c r="AF810" s="124" t="e">
        <f t="shared" si="142"/>
        <v>#N/A</v>
      </c>
      <c r="AG810" s="124" t="e">
        <f t="shared" si="141"/>
        <v>#N/A</v>
      </c>
      <c r="AH810" s="124" t="e">
        <f t="shared" si="141"/>
        <v>#N/A</v>
      </c>
      <c r="AJ810" s="98"/>
      <c r="AK810" s="99"/>
      <c r="AL810" s="99"/>
      <c r="AM810" s="99"/>
      <c r="AN810" s="99"/>
      <c r="AO810" s="99"/>
      <c r="AP810" s="99"/>
      <c r="AQ810" s="99"/>
      <c r="AR810" s="99"/>
      <c r="AS810" s="99"/>
      <c r="AT810" s="99"/>
      <c r="AU810" s="2"/>
      <c r="AW810" s="99"/>
      <c r="AX810" s="99"/>
      <c r="AY810" s="99"/>
    </row>
    <row r="811" spans="2:51" s="3" customFormat="1" x14ac:dyDescent="0.2">
      <c r="B811" s="114" t="s">
        <v>282</v>
      </c>
      <c r="C811" s="115" t="s">
        <v>955</v>
      </c>
      <c r="D811" s="116">
        <v>14000</v>
      </c>
      <c r="E811" s="117" t="s">
        <v>136</v>
      </c>
      <c r="F811" s="118" t="s">
        <v>137</v>
      </c>
      <c r="G811" s="118" t="s">
        <v>138</v>
      </c>
      <c r="H811" s="119" t="s">
        <v>139</v>
      </c>
      <c r="I811" s="145">
        <v>11.3</v>
      </c>
      <c r="J811" s="120">
        <v>44423</v>
      </c>
      <c r="K811" s="120">
        <v>44425</v>
      </c>
      <c r="L811" s="119" t="s">
        <v>138</v>
      </c>
      <c r="M811" s="121">
        <f t="shared" si="136"/>
        <v>20000</v>
      </c>
      <c r="N811" s="121">
        <f t="shared" si="137"/>
        <v>14000</v>
      </c>
      <c r="O811" s="122" t="str">
        <f t="shared" si="138"/>
        <v>No Yes None 20000 14000</v>
      </c>
      <c r="P811" s="123">
        <f>IF(H811="Casement-slider",16,VLOOKUP(O811,'2. Version 5.0 Criteria'!$B$6:$D$39,3,FALSE))</f>
        <v>4</v>
      </c>
      <c r="Q811" s="124" t="e">
        <f t="shared" si="142"/>
        <v>#N/A</v>
      </c>
      <c r="R811" s="124" t="e">
        <f t="shared" si="142"/>
        <v>#N/A</v>
      </c>
      <c r="S811" s="124" t="e">
        <f t="shared" si="142"/>
        <v>#N/A</v>
      </c>
      <c r="T811" s="124">
        <f t="shared" si="142"/>
        <v>11.3</v>
      </c>
      <c r="U811" s="124" t="e">
        <f t="shared" si="142"/>
        <v>#N/A</v>
      </c>
      <c r="V811" s="124" t="e">
        <f t="shared" si="142"/>
        <v>#N/A</v>
      </c>
      <c r="W811" s="124" t="e">
        <f t="shared" si="142"/>
        <v>#N/A</v>
      </c>
      <c r="X811" s="124" t="e">
        <f t="shared" si="142"/>
        <v>#N/A</v>
      </c>
      <c r="Y811" s="124" t="e">
        <f t="shared" si="142"/>
        <v>#N/A</v>
      </c>
      <c r="Z811" s="124" t="e">
        <f t="shared" si="142"/>
        <v>#N/A</v>
      </c>
      <c r="AA811" s="124" t="e">
        <f t="shared" si="142"/>
        <v>#N/A</v>
      </c>
      <c r="AB811" s="124" t="e">
        <f t="shared" si="142"/>
        <v>#N/A</v>
      </c>
      <c r="AC811" s="124" t="e">
        <f t="shared" si="142"/>
        <v>#N/A</v>
      </c>
      <c r="AD811" s="124" t="e">
        <f t="shared" si="142"/>
        <v>#N/A</v>
      </c>
      <c r="AE811" s="124" t="e">
        <f t="shared" si="142"/>
        <v>#N/A</v>
      </c>
      <c r="AF811" s="124" t="e">
        <f t="shared" si="142"/>
        <v>#N/A</v>
      </c>
      <c r="AG811" s="124" t="e">
        <f t="shared" si="141"/>
        <v>#N/A</v>
      </c>
      <c r="AH811" s="124" t="e">
        <f t="shared" si="141"/>
        <v>#N/A</v>
      </c>
      <c r="AJ811" s="98"/>
      <c r="AK811" s="99"/>
      <c r="AL811" s="99"/>
      <c r="AM811" s="99"/>
      <c r="AN811" s="99"/>
      <c r="AO811" s="99"/>
      <c r="AP811" s="99"/>
      <c r="AQ811" s="99"/>
      <c r="AR811" s="99"/>
      <c r="AS811" s="99"/>
      <c r="AT811" s="99"/>
      <c r="AU811" s="2"/>
      <c r="AW811" s="99"/>
      <c r="AX811" s="99"/>
      <c r="AY811" s="99"/>
    </row>
    <row r="812" spans="2:51" s="3" customFormat="1" x14ac:dyDescent="0.2">
      <c r="B812" s="114" t="s">
        <v>178</v>
      </c>
      <c r="C812" s="115" t="s">
        <v>956</v>
      </c>
      <c r="D812" s="116">
        <v>14300</v>
      </c>
      <c r="E812" s="117" t="s">
        <v>136</v>
      </c>
      <c r="F812" s="118" t="s">
        <v>137</v>
      </c>
      <c r="G812" s="118" t="s">
        <v>138</v>
      </c>
      <c r="H812" s="119" t="s">
        <v>139</v>
      </c>
      <c r="I812" s="145">
        <v>11.3</v>
      </c>
      <c r="J812" s="120">
        <v>44141</v>
      </c>
      <c r="K812" s="120">
        <v>44146</v>
      </c>
      <c r="L812" s="119" t="s">
        <v>138</v>
      </c>
      <c r="M812" s="121">
        <f t="shared" si="136"/>
        <v>20000</v>
      </c>
      <c r="N812" s="121">
        <f t="shared" si="137"/>
        <v>14000</v>
      </c>
      <c r="O812" s="122" t="str">
        <f t="shared" si="138"/>
        <v>No Yes None 20000 14000</v>
      </c>
      <c r="P812" s="123">
        <f>IF(H812="Casement-slider",16,VLOOKUP(O812,'2. Version 5.0 Criteria'!$B$6:$D$39,3,FALSE))</f>
        <v>4</v>
      </c>
      <c r="Q812" s="124" t="e">
        <f t="shared" si="142"/>
        <v>#N/A</v>
      </c>
      <c r="R812" s="124" t="e">
        <f t="shared" si="142"/>
        <v>#N/A</v>
      </c>
      <c r="S812" s="124" t="e">
        <f t="shared" si="142"/>
        <v>#N/A</v>
      </c>
      <c r="T812" s="124">
        <f t="shared" si="142"/>
        <v>11.3</v>
      </c>
      <c r="U812" s="124" t="e">
        <f t="shared" si="142"/>
        <v>#N/A</v>
      </c>
      <c r="V812" s="124" t="e">
        <f t="shared" si="142"/>
        <v>#N/A</v>
      </c>
      <c r="W812" s="124" t="e">
        <f t="shared" si="142"/>
        <v>#N/A</v>
      </c>
      <c r="X812" s="124" t="e">
        <f t="shared" si="142"/>
        <v>#N/A</v>
      </c>
      <c r="Y812" s="124" t="e">
        <f t="shared" si="142"/>
        <v>#N/A</v>
      </c>
      <c r="Z812" s="124" t="e">
        <f t="shared" si="142"/>
        <v>#N/A</v>
      </c>
      <c r="AA812" s="124" t="e">
        <f t="shared" si="142"/>
        <v>#N/A</v>
      </c>
      <c r="AB812" s="124" t="e">
        <f t="shared" si="142"/>
        <v>#N/A</v>
      </c>
      <c r="AC812" s="124" t="e">
        <f t="shared" si="142"/>
        <v>#N/A</v>
      </c>
      <c r="AD812" s="124" t="e">
        <f t="shared" si="142"/>
        <v>#N/A</v>
      </c>
      <c r="AE812" s="124" t="e">
        <f t="shared" si="142"/>
        <v>#N/A</v>
      </c>
      <c r="AF812" s="124" t="e">
        <f t="shared" si="142"/>
        <v>#N/A</v>
      </c>
      <c r="AG812" s="124" t="e">
        <f t="shared" si="141"/>
        <v>#N/A</v>
      </c>
      <c r="AH812" s="124" t="e">
        <f t="shared" si="141"/>
        <v>#N/A</v>
      </c>
      <c r="AJ812" s="98"/>
      <c r="AK812" s="99"/>
      <c r="AL812" s="99"/>
      <c r="AM812" s="99"/>
      <c r="AN812" s="99"/>
      <c r="AO812" s="99"/>
      <c r="AP812" s="99"/>
      <c r="AQ812" s="99"/>
      <c r="AR812" s="99"/>
      <c r="AS812" s="99"/>
      <c r="AT812" s="99"/>
      <c r="AU812" s="2"/>
      <c r="AW812" s="99"/>
      <c r="AX812" s="99"/>
      <c r="AY812" s="99"/>
    </row>
    <row r="813" spans="2:51" s="3" customFormat="1" x14ac:dyDescent="0.2">
      <c r="B813" s="114" t="s">
        <v>144</v>
      </c>
      <c r="C813" s="115" t="s">
        <v>957</v>
      </c>
      <c r="D813" s="116">
        <v>14500</v>
      </c>
      <c r="E813" s="117" t="s">
        <v>136</v>
      </c>
      <c r="F813" s="118" t="s">
        <v>137</v>
      </c>
      <c r="G813" s="118" t="s">
        <v>138</v>
      </c>
      <c r="H813" s="119" t="s">
        <v>139</v>
      </c>
      <c r="I813" s="145">
        <v>11.3</v>
      </c>
      <c r="J813" s="120">
        <v>44513</v>
      </c>
      <c r="K813" s="120">
        <v>44540</v>
      </c>
      <c r="L813" s="119" t="s">
        <v>138</v>
      </c>
      <c r="M813" s="121">
        <f t="shared" si="136"/>
        <v>20000</v>
      </c>
      <c r="N813" s="121">
        <f t="shared" si="137"/>
        <v>14000</v>
      </c>
      <c r="O813" s="122" t="str">
        <f t="shared" si="138"/>
        <v>No Yes None 20000 14000</v>
      </c>
      <c r="P813" s="123">
        <f>IF(H813="Casement-slider",16,VLOOKUP(O813,'2. Version 5.0 Criteria'!$B$6:$D$39,3,FALSE))</f>
        <v>4</v>
      </c>
      <c r="Q813" s="124" t="e">
        <f t="shared" si="142"/>
        <v>#N/A</v>
      </c>
      <c r="R813" s="124" t="e">
        <f t="shared" si="142"/>
        <v>#N/A</v>
      </c>
      <c r="S813" s="124" t="e">
        <f t="shared" si="142"/>
        <v>#N/A</v>
      </c>
      <c r="T813" s="124">
        <f t="shared" si="142"/>
        <v>11.3</v>
      </c>
      <c r="U813" s="124" t="e">
        <f t="shared" si="142"/>
        <v>#N/A</v>
      </c>
      <c r="V813" s="124" t="e">
        <f t="shared" si="142"/>
        <v>#N/A</v>
      </c>
      <c r="W813" s="124" t="e">
        <f t="shared" si="142"/>
        <v>#N/A</v>
      </c>
      <c r="X813" s="124" t="e">
        <f t="shared" si="142"/>
        <v>#N/A</v>
      </c>
      <c r="Y813" s="124" t="e">
        <f t="shared" si="142"/>
        <v>#N/A</v>
      </c>
      <c r="Z813" s="124" t="e">
        <f t="shared" si="142"/>
        <v>#N/A</v>
      </c>
      <c r="AA813" s="124" t="e">
        <f t="shared" si="142"/>
        <v>#N/A</v>
      </c>
      <c r="AB813" s="124" t="e">
        <f t="shared" si="142"/>
        <v>#N/A</v>
      </c>
      <c r="AC813" s="124" t="e">
        <f t="shared" si="142"/>
        <v>#N/A</v>
      </c>
      <c r="AD813" s="124" t="e">
        <f t="shared" si="142"/>
        <v>#N/A</v>
      </c>
      <c r="AE813" s="124" t="e">
        <f t="shared" si="142"/>
        <v>#N/A</v>
      </c>
      <c r="AF813" s="124" t="e">
        <f t="shared" si="142"/>
        <v>#N/A</v>
      </c>
      <c r="AG813" s="124" t="e">
        <f t="shared" si="141"/>
        <v>#N/A</v>
      </c>
      <c r="AH813" s="124" t="e">
        <f t="shared" si="141"/>
        <v>#N/A</v>
      </c>
      <c r="AJ813" s="98"/>
      <c r="AK813" s="99"/>
      <c r="AL813" s="99"/>
      <c r="AM813" s="99"/>
      <c r="AN813" s="99"/>
      <c r="AO813" s="99"/>
      <c r="AP813" s="99"/>
      <c r="AQ813" s="99"/>
      <c r="AR813" s="99"/>
      <c r="AS813" s="99"/>
      <c r="AT813" s="99"/>
      <c r="AU813" s="2"/>
      <c r="AW813" s="99"/>
      <c r="AX813" s="99"/>
      <c r="AY813" s="99"/>
    </row>
    <row r="814" spans="2:51" s="3" customFormat="1" x14ac:dyDescent="0.2">
      <c r="B814" s="114" t="s">
        <v>232</v>
      </c>
      <c r="C814" s="115" t="s">
        <v>958</v>
      </c>
      <c r="D814" s="116">
        <v>14500</v>
      </c>
      <c r="E814" s="117" t="s">
        <v>136</v>
      </c>
      <c r="F814" s="118" t="s">
        <v>137</v>
      </c>
      <c r="G814" s="118" t="s">
        <v>138</v>
      </c>
      <c r="H814" s="119" t="s">
        <v>139</v>
      </c>
      <c r="I814" s="145">
        <v>11.3</v>
      </c>
      <c r="J814" s="120">
        <v>44183</v>
      </c>
      <c r="K814" s="120">
        <v>44193</v>
      </c>
      <c r="L814" s="119" t="s">
        <v>138</v>
      </c>
      <c r="M814" s="121">
        <f t="shared" si="136"/>
        <v>20000</v>
      </c>
      <c r="N814" s="121">
        <f t="shared" si="137"/>
        <v>14000</v>
      </c>
      <c r="O814" s="122" t="str">
        <f t="shared" si="138"/>
        <v>No Yes None 20000 14000</v>
      </c>
      <c r="P814" s="123">
        <f>IF(H814="Casement-slider",16,VLOOKUP(O814,'2. Version 5.0 Criteria'!$B$6:$D$39,3,FALSE))</f>
        <v>4</v>
      </c>
      <c r="Q814" s="124" t="e">
        <f t="shared" si="142"/>
        <v>#N/A</v>
      </c>
      <c r="R814" s="124" t="e">
        <f t="shared" si="142"/>
        <v>#N/A</v>
      </c>
      <c r="S814" s="124" t="e">
        <f t="shared" si="142"/>
        <v>#N/A</v>
      </c>
      <c r="T814" s="124">
        <f t="shared" si="142"/>
        <v>11.3</v>
      </c>
      <c r="U814" s="124" t="e">
        <f t="shared" si="142"/>
        <v>#N/A</v>
      </c>
      <c r="V814" s="124" t="e">
        <f t="shared" si="142"/>
        <v>#N/A</v>
      </c>
      <c r="W814" s="124" t="e">
        <f t="shared" si="142"/>
        <v>#N/A</v>
      </c>
      <c r="X814" s="124" t="e">
        <f t="shared" si="142"/>
        <v>#N/A</v>
      </c>
      <c r="Y814" s="124" t="e">
        <f t="shared" si="142"/>
        <v>#N/A</v>
      </c>
      <c r="Z814" s="124" t="e">
        <f t="shared" si="142"/>
        <v>#N/A</v>
      </c>
      <c r="AA814" s="124" t="e">
        <f t="shared" si="142"/>
        <v>#N/A</v>
      </c>
      <c r="AB814" s="124" t="e">
        <f t="shared" si="142"/>
        <v>#N/A</v>
      </c>
      <c r="AC814" s="124" t="e">
        <f t="shared" si="142"/>
        <v>#N/A</v>
      </c>
      <c r="AD814" s="124" t="e">
        <f t="shared" si="142"/>
        <v>#N/A</v>
      </c>
      <c r="AE814" s="124" t="e">
        <f t="shared" si="142"/>
        <v>#N/A</v>
      </c>
      <c r="AF814" s="124" t="e">
        <f t="shared" si="142"/>
        <v>#N/A</v>
      </c>
      <c r="AG814" s="124" t="e">
        <f t="shared" si="141"/>
        <v>#N/A</v>
      </c>
      <c r="AH814" s="124" t="e">
        <f t="shared" si="141"/>
        <v>#N/A</v>
      </c>
      <c r="AJ814" s="98"/>
      <c r="AK814" s="99"/>
      <c r="AL814" s="99"/>
      <c r="AM814" s="99"/>
      <c r="AN814" s="99"/>
      <c r="AO814" s="99"/>
      <c r="AP814" s="99"/>
      <c r="AQ814" s="99"/>
      <c r="AR814" s="99"/>
      <c r="AS814" s="99"/>
      <c r="AT814" s="99"/>
      <c r="AU814" s="2"/>
      <c r="AW814" s="99"/>
      <c r="AX814" s="99"/>
      <c r="AY814" s="99"/>
    </row>
    <row r="815" spans="2:51" s="3" customFormat="1" x14ac:dyDescent="0.2">
      <c r="B815" s="114" t="s">
        <v>285</v>
      </c>
      <c r="C815" s="115" t="s">
        <v>959</v>
      </c>
      <c r="D815" s="116">
        <v>14500</v>
      </c>
      <c r="E815" s="117" t="s">
        <v>136</v>
      </c>
      <c r="F815" s="118" t="s">
        <v>137</v>
      </c>
      <c r="G815" s="118" t="s">
        <v>138</v>
      </c>
      <c r="H815" s="119" t="s">
        <v>139</v>
      </c>
      <c r="I815" s="145">
        <v>11.3</v>
      </c>
      <c r="J815" s="120">
        <v>44166</v>
      </c>
      <c r="K815" s="120">
        <v>44141</v>
      </c>
      <c r="L815" s="119" t="s">
        <v>138</v>
      </c>
      <c r="M815" s="121">
        <f t="shared" si="136"/>
        <v>20000</v>
      </c>
      <c r="N815" s="121">
        <f t="shared" si="137"/>
        <v>14000</v>
      </c>
      <c r="O815" s="122" t="str">
        <f t="shared" si="138"/>
        <v>No Yes None 20000 14000</v>
      </c>
      <c r="P815" s="123">
        <f>IF(H815="Casement-slider",16,VLOOKUP(O815,'2. Version 5.0 Criteria'!$B$6:$D$39,3,FALSE))</f>
        <v>4</v>
      </c>
      <c r="Q815" s="124" t="e">
        <f t="shared" si="142"/>
        <v>#N/A</v>
      </c>
      <c r="R815" s="124" t="e">
        <f t="shared" si="142"/>
        <v>#N/A</v>
      </c>
      <c r="S815" s="124" t="e">
        <f t="shared" si="142"/>
        <v>#N/A</v>
      </c>
      <c r="T815" s="124">
        <f t="shared" si="142"/>
        <v>11.3</v>
      </c>
      <c r="U815" s="124" t="e">
        <f t="shared" si="142"/>
        <v>#N/A</v>
      </c>
      <c r="V815" s="124" t="e">
        <f t="shared" si="142"/>
        <v>#N/A</v>
      </c>
      <c r="W815" s="124" t="e">
        <f t="shared" si="142"/>
        <v>#N/A</v>
      </c>
      <c r="X815" s="124" t="e">
        <f t="shared" si="142"/>
        <v>#N/A</v>
      </c>
      <c r="Y815" s="124" t="e">
        <f t="shared" si="142"/>
        <v>#N/A</v>
      </c>
      <c r="Z815" s="124" t="e">
        <f t="shared" si="142"/>
        <v>#N/A</v>
      </c>
      <c r="AA815" s="124" t="e">
        <f t="shared" si="142"/>
        <v>#N/A</v>
      </c>
      <c r="AB815" s="124" t="e">
        <f t="shared" si="142"/>
        <v>#N/A</v>
      </c>
      <c r="AC815" s="124" t="e">
        <f t="shared" si="142"/>
        <v>#N/A</v>
      </c>
      <c r="AD815" s="124" t="e">
        <f t="shared" si="142"/>
        <v>#N/A</v>
      </c>
      <c r="AE815" s="124" t="e">
        <f t="shared" si="142"/>
        <v>#N/A</v>
      </c>
      <c r="AF815" s="124" t="e">
        <f t="shared" si="142"/>
        <v>#N/A</v>
      </c>
      <c r="AG815" s="124" t="e">
        <f t="shared" si="141"/>
        <v>#N/A</v>
      </c>
      <c r="AH815" s="124" t="e">
        <f t="shared" si="141"/>
        <v>#N/A</v>
      </c>
      <c r="AJ815" s="98"/>
      <c r="AK815" s="99"/>
      <c r="AL815" s="99"/>
      <c r="AM815" s="99"/>
      <c r="AN815" s="99"/>
      <c r="AO815" s="99"/>
      <c r="AP815" s="99"/>
      <c r="AQ815" s="99"/>
      <c r="AR815" s="99"/>
      <c r="AS815" s="99"/>
      <c r="AT815" s="99"/>
      <c r="AU815" s="2"/>
      <c r="AW815" s="99"/>
      <c r="AX815" s="99"/>
      <c r="AY815" s="99"/>
    </row>
    <row r="816" spans="2:51" s="3" customFormat="1" x14ac:dyDescent="0.2">
      <c r="B816" s="114" t="s">
        <v>157</v>
      </c>
      <c r="C816" s="115" t="s">
        <v>960</v>
      </c>
      <c r="D816" s="116">
        <v>14500</v>
      </c>
      <c r="E816" s="117" t="s">
        <v>136</v>
      </c>
      <c r="F816" s="118" t="s">
        <v>137</v>
      </c>
      <c r="G816" s="118" t="s">
        <v>138</v>
      </c>
      <c r="H816" s="119" t="s">
        <v>139</v>
      </c>
      <c r="I816" s="145">
        <v>11.3</v>
      </c>
      <c r="J816" s="120">
        <v>44503</v>
      </c>
      <c r="K816" s="120">
        <v>44484</v>
      </c>
      <c r="L816" s="119" t="s">
        <v>138</v>
      </c>
      <c r="M816" s="121">
        <f t="shared" si="136"/>
        <v>20000</v>
      </c>
      <c r="N816" s="121">
        <f t="shared" si="137"/>
        <v>14000</v>
      </c>
      <c r="O816" s="122" t="str">
        <f t="shared" si="138"/>
        <v>No Yes None 20000 14000</v>
      </c>
      <c r="P816" s="123">
        <f>IF(H816="Casement-slider",16,VLOOKUP(O816,'2. Version 5.0 Criteria'!$B$6:$D$39,3,FALSE))</f>
        <v>4</v>
      </c>
      <c r="Q816" s="124" t="e">
        <f t="shared" si="142"/>
        <v>#N/A</v>
      </c>
      <c r="R816" s="124" t="e">
        <f t="shared" si="142"/>
        <v>#N/A</v>
      </c>
      <c r="S816" s="124" t="e">
        <f t="shared" si="142"/>
        <v>#N/A</v>
      </c>
      <c r="T816" s="124">
        <f t="shared" si="142"/>
        <v>11.3</v>
      </c>
      <c r="U816" s="124" t="e">
        <f t="shared" si="142"/>
        <v>#N/A</v>
      </c>
      <c r="V816" s="124" t="e">
        <f t="shared" si="142"/>
        <v>#N/A</v>
      </c>
      <c r="W816" s="124" t="e">
        <f t="shared" si="142"/>
        <v>#N/A</v>
      </c>
      <c r="X816" s="124" t="e">
        <f t="shared" si="142"/>
        <v>#N/A</v>
      </c>
      <c r="Y816" s="124" t="e">
        <f t="shared" si="142"/>
        <v>#N/A</v>
      </c>
      <c r="Z816" s="124" t="e">
        <f t="shared" si="142"/>
        <v>#N/A</v>
      </c>
      <c r="AA816" s="124" t="e">
        <f t="shared" si="142"/>
        <v>#N/A</v>
      </c>
      <c r="AB816" s="124" t="e">
        <f t="shared" si="142"/>
        <v>#N/A</v>
      </c>
      <c r="AC816" s="124" t="e">
        <f t="shared" si="142"/>
        <v>#N/A</v>
      </c>
      <c r="AD816" s="124" t="e">
        <f t="shared" si="142"/>
        <v>#N/A</v>
      </c>
      <c r="AE816" s="124" t="e">
        <f t="shared" si="142"/>
        <v>#N/A</v>
      </c>
      <c r="AF816" s="124" t="e">
        <f t="shared" ref="AF816:AH831" si="143">IF($P816=AF$3, $I816, NA())</f>
        <v>#N/A</v>
      </c>
      <c r="AG816" s="124" t="e">
        <f t="shared" si="143"/>
        <v>#N/A</v>
      </c>
      <c r="AH816" s="124" t="e">
        <f t="shared" si="143"/>
        <v>#N/A</v>
      </c>
      <c r="AJ816" s="98"/>
      <c r="AK816" s="99"/>
      <c r="AL816" s="99"/>
      <c r="AM816" s="99"/>
      <c r="AN816" s="99"/>
      <c r="AO816" s="99"/>
      <c r="AP816" s="99"/>
      <c r="AQ816" s="99"/>
      <c r="AR816" s="99"/>
      <c r="AS816" s="99"/>
      <c r="AT816" s="99"/>
      <c r="AU816" s="2"/>
      <c r="AW816" s="99"/>
      <c r="AX816" s="99"/>
      <c r="AY816" s="99"/>
    </row>
    <row r="817" spans="2:51" s="3" customFormat="1" x14ac:dyDescent="0.2">
      <c r="B817" s="114" t="s">
        <v>157</v>
      </c>
      <c r="C817" s="115" t="s">
        <v>961</v>
      </c>
      <c r="D817" s="116">
        <v>14500</v>
      </c>
      <c r="E817" s="117" t="s">
        <v>136</v>
      </c>
      <c r="F817" s="118" t="s">
        <v>137</v>
      </c>
      <c r="G817" s="118" t="s">
        <v>138</v>
      </c>
      <c r="H817" s="119" t="s">
        <v>139</v>
      </c>
      <c r="I817" s="145">
        <v>11.3</v>
      </c>
      <c r="J817" s="120">
        <v>44449</v>
      </c>
      <c r="K817" s="120">
        <v>44449</v>
      </c>
      <c r="L817" s="119" t="s">
        <v>137</v>
      </c>
      <c r="M817" s="121">
        <f t="shared" si="136"/>
        <v>20000</v>
      </c>
      <c r="N817" s="121">
        <f t="shared" si="137"/>
        <v>14000</v>
      </c>
      <c r="O817" s="122" t="str">
        <f t="shared" si="138"/>
        <v>No Yes None 20000 14000</v>
      </c>
      <c r="P817" s="123">
        <f>IF(H817="Casement-slider",16,VLOOKUP(O817,'2. Version 5.0 Criteria'!$B$6:$D$39,3,FALSE))</f>
        <v>4</v>
      </c>
      <c r="Q817" s="124" t="e">
        <f t="shared" ref="Q817:AF832" si="144">IF($P817=Q$3, $I817, NA())</f>
        <v>#N/A</v>
      </c>
      <c r="R817" s="124" t="e">
        <f t="shared" si="144"/>
        <v>#N/A</v>
      </c>
      <c r="S817" s="124" t="e">
        <f t="shared" si="144"/>
        <v>#N/A</v>
      </c>
      <c r="T817" s="124">
        <f t="shared" si="144"/>
        <v>11.3</v>
      </c>
      <c r="U817" s="124" t="e">
        <f t="shared" si="144"/>
        <v>#N/A</v>
      </c>
      <c r="V817" s="124" t="e">
        <f t="shared" si="144"/>
        <v>#N/A</v>
      </c>
      <c r="W817" s="124" t="e">
        <f t="shared" si="144"/>
        <v>#N/A</v>
      </c>
      <c r="X817" s="124" t="e">
        <f t="shared" si="144"/>
        <v>#N/A</v>
      </c>
      <c r="Y817" s="124" t="e">
        <f t="shared" si="144"/>
        <v>#N/A</v>
      </c>
      <c r="Z817" s="124" t="e">
        <f t="shared" si="144"/>
        <v>#N/A</v>
      </c>
      <c r="AA817" s="124" t="e">
        <f t="shared" si="144"/>
        <v>#N/A</v>
      </c>
      <c r="AB817" s="124" t="e">
        <f t="shared" si="144"/>
        <v>#N/A</v>
      </c>
      <c r="AC817" s="124" t="e">
        <f t="shared" si="144"/>
        <v>#N/A</v>
      </c>
      <c r="AD817" s="124" t="e">
        <f t="shared" si="144"/>
        <v>#N/A</v>
      </c>
      <c r="AE817" s="124" t="e">
        <f t="shared" si="144"/>
        <v>#N/A</v>
      </c>
      <c r="AF817" s="124" t="e">
        <f t="shared" si="144"/>
        <v>#N/A</v>
      </c>
      <c r="AG817" s="124" t="e">
        <f t="shared" si="143"/>
        <v>#N/A</v>
      </c>
      <c r="AH817" s="124" t="e">
        <f t="shared" si="143"/>
        <v>#N/A</v>
      </c>
      <c r="AJ817" s="98"/>
      <c r="AK817" s="99"/>
      <c r="AL817" s="99"/>
      <c r="AM817" s="99"/>
      <c r="AN817" s="99"/>
      <c r="AO817" s="99"/>
      <c r="AP817" s="99"/>
      <c r="AQ817" s="99"/>
      <c r="AR817" s="99"/>
      <c r="AS817" s="99"/>
      <c r="AT817" s="99"/>
      <c r="AU817" s="2"/>
      <c r="AW817" s="99"/>
      <c r="AX817" s="99"/>
      <c r="AY817" s="99"/>
    </row>
    <row r="818" spans="2:51" s="3" customFormat="1" x14ac:dyDescent="0.2">
      <c r="B818" s="114" t="s">
        <v>386</v>
      </c>
      <c r="C818" s="115" t="s">
        <v>962</v>
      </c>
      <c r="D818" s="116">
        <v>14500</v>
      </c>
      <c r="E818" s="117" t="s">
        <v>136</v>
      </c>
      <c r="F818" s="118" t="s">
        <v>137</v>
      </c>
      <c r="G818" s="118" t="s">
        <v>138</v>
      </c>
      <c r="H818" s="119" t="s">
        <v>139</v>
      </c>
      <c r="I818" s="145">
        <v>11.3</v>
      </c>
      <c r="J818" s="120">
        <v>44811</v>
      </c>
      <c r="K818" s="120">
        <v>44811</v>
      </c>
      <c r="L818" s="119" t="s">
        <v>138</v>
      </c>
      <c r="M818" s="121">
        <f t="shared" si="136"/>
        <v>20000</v>
      </c>
      <c r="N818" s="121">
        <f t="shared" si="137"/>
        <v>14000</v>
      </c>
      <c r="O818" s="122" t="str">
        <f t="shared" si="138"/>
        <v>No Yes None 20000 14000</v>
      </c>
      <c r="P818" s="123">
        <f>IF(H818="Casement-slider",16,VLOOKUP(O818,'2. Version 5.0 Criteria'!$B$6:$D$39,3,FALSE))</f>
        <v>4</v>
      </c>
      <c r="Q818" s="124" t="e">
        <f t="shared" si="144"/>
        <v>#N/A</v>
      </c>
      <c r="R818" s="124" t="e">
        <f t="shared" si="144"/>
        <v>#N/A</v>
      </c>
      <c r="S818" s="124" t="e">
        <f t="shared" si="144"/>
        <v>#N/A</v>
      </c>
      <c r="T818" s="124">
        <f t="shared" si="144"/>
        <v>11.3</v>
      </c>
      <c r="U818" s="124" t="e">
        <f t="shared" si="144"/>
        <v>#N/A</v>
      </c>
      <c r="V818" s="124" t="e">
        <f t="shared" si="144"/>
        <v>#N/A</v>
      </c>
      <c r="W818" s="124" t="e">
        <f t="shared" si="144"/>
        <v>#N/A</v>
      </c>
      <c r="X818" s="124" t="e">
        <f t="shared" si="144"/>
        <v>#N/A</v>
      </c>
      <c r="Y818" s="124" t="e">
        <f t="shared" si="144"/>
        <v>#N/A</v>
      </c>
      <c r="Z818" s="124" t="e">
        <f t="shared" si="144"/>
        <v>#N/A</v>
      </c>
      <c r="AA818" s="124" t="e">
        <f t="shared" si="144"/>
        <v>#N/A</v>
      </c>
      <c r="AB818" s="124" t="e">
        <f t="shared" si="144"/>
        <v>#N/A</v>
      </c>
      <c r="AC818" s="124" t="e">
        <f t="shared" si="144"/>
        <v>#N/A</v>
      </c>
      <c r="AD818" s="124" t="e">
        <f t="shared" si="144"/>
        <v>#N/A</v>
      </c>
      <c r="AE818" s="124" t="e">
        <f t="shared" si="144"/>
        <v>#N/A</v>
      </c>
      <c r="AF818" s="124" t="e">
        <f t="shared" si="144"/>
        <v>#N/A</v>
      </c>
      <c r="AG818" s="124" t="e">
        <f t="shared" si="143"/>
        <v>#N/A</v>
      </c>
      <c r="AH818" s="124" t="e">
        <f t="shared" si="143"/>
        <v>#N/A</v>
      </c>
      <c r="AJ818" s="98"/>
      <c r="AK818" s="99"/>
      <c r="AL818" s="99"/>
      <c r="AM818" s="99"/>
      <c r="AN818" s="99"/>
      <c r="AO818" s="99"/>
      <c r="AP818" s="99"/>
      <c r="AQ818" s="99"/>
      <c r="AR818" s="99"/>
      <c r="AS818" s="99"/>
      <c r="AT818" s="99"/>
      <c r="AU818" s="2"/>
      <c r="AW818" s="99"/>
      <c r="AX818" s="99"/>
      <c r="AY818" s="99"/>
    </row>
    <row r="819" spans="2:51" s="3" customFormat="1" x14ac:dyDescent="0.2">
      <c r="B819" s="114" t="s">
        <v>178</v>
      </c>
      <c r="C819" s="115" t="s">
        <v>963</v>
      </c>
      <c r="D819" s="116">
        <v>18000</v>
      </c>
      <c r="E819" s="117" t="s">
        <v>136</v>
      </c>
      <c r="F819" s="118" t="s">
        <v>137</v>
      </c>
      <c r="G819" s="118" t="s">
        <v>138</v>
      </c>
      <c r="H819" s="119" t="s">
        <v>139</v>
      </c>
      <c r="I819" s="145">
        <v>11.3</v>
      </c>
      <c r="J819" s="120">
        <v>43388</v>
      </c>
      <c r="K819" s="120">
        <v>43403</v>
      </c>
      <c r="L819" s="119" t="s">
        <v>138</v>
      </c>
      <c r="M819" s="121">
        <f t="shared" si="136"/>
        <v>20000</v>
      </c>
      <c r="N819" s="121">
        <f t="shared" si="137"/>
        <v>14000</v>
      </c>
      <c r="O819" s="122" t="str">
        <f t="shared" si="138"/>
        <v>No Yes None 20000 14000</v>
      </c>
      <c r="P819" s="123">
        <f>IF(H819="Casement-slider",16,VLOOKUP(O819,'2. Version 5.0 Criteria'!$B$6:$D$39,3,FALSE))</f>
        <v>4</v>
      </c>
      <c r="Q819" s="124" t="e">
        <f t="shared" si="144"/>
        <v>#N/A</v>
      </c>
      <c r="R819" s="124" t="e">
        <f t="shared" si="144"/>
        <v>#N/A</v>
      </c>
      <c r="S819" s="124" t="e">
        <f t="shared" si="144"/>
        <v>#N/A</v>
      </c>
      <c r="T819" s="124">
        <f t="shared" si="144"/>
        <v>11.3</v>
      </c>
      <c r="U819" s="124" t="e">
        <f t="shared" si="144"/>
        <v>#N/A</v>
      </c>
      <c r="V819" s="124" t="e">
        <f t="shared" si="144"/>
        <v>#N/A</v>
      </c>
      <c r="W819" s="124" t="e">
        <f t="shared" si="144"/>
        <v>#N/A</v>
      </c>
      <c r="X819" s="124" t="e">
        <f t="shared" si="144"/>
        <v>#N/A</v>
      </c>
      <c r="Y819" s="124" t="e">
        <f t="shared" si="144"/>
        <v>#N/A</v>
      </c>
      <c r="Z819" s="124" t="e">
        <f t="shared" si="144"/>
        <v>#N/A</v>
      </c>
      <c r="AA819" s="124" t="e">
        <f t="shared" si="144"/>
        <v>#N/A</v>
      </c>
      <c r="AB819" s="124" t="e">
        <f t="shared" si="144"/>
        <v>#N/A</v>
      </c>
      <c r="AC819" s="124" t="e">
        <f t="shared" si="144"/>
        <v>#N/A</v>
      </c>
      <c r="AD819" s="124" t="e">
        <f t="shared" si="144"/>
        <v>#N/A</v>
      </c>
      <c r="AE819" s="124" t="e">
        <f t="shared" si="144"/>
        <v>#N/A</v>
      </c>
      <c r="AF819" s="124" t="e">
        <f t="shared" si="144"/>
        <v>#N/A</v>
      </c>
      <c r="AG819" s="124" t="e">
        <f t="shared" si="143"/>
        <v>#N/A</v>
      </c>
      <c r="AH819" s="124" t="e">
        <f t="shared" si="143"/>
        <v>#N/A</v>
      </c>
      <c r="AJ819" s="98"/>
      <c r="AK819" s="99"/>
      <c r="AL819" s="99"/>
      <c r="AM819" s="99"/>
      <c r="AN819" s="99"/>
      <c r="AO819" s="99"/>
      <c r="AP819" s="99"/>
      <c r="AQ819" s="99"/>
      <c r="AR819" s="99"/>
      <c r="AS819" s="99"/>
      <c r="AT819" s="99"/>
      <c r="AU819" s="2"/>
      <c r="AW819" s="99"/>
      <c r="AX819" s="99"/>
      <c r="AY819" s="99"/>
    </row>
    <row r="820" spans="2:51" s="3" customFormat="1" x14ac:dyDescent="0.2">
      <c r="B820" s="114" t="s">
        <v>178</v>
      </c>
      <c r="C820" s="115" t="s">
        <v>964</v>
      </c>
      <c r="D820" s="116">
        <v>18000</v>
      </c>
      <c r="E820" s="117" t="s">
        <v>136</v>
      </c>
      <c r="F820" s="118" t="s">
        <v>137</v>
      </c>
      <c r="G820" s="118" t="s">
        <v>138</v>
      </c>
      <c r="H820" s="119" t="s">
        <v>139</v>
      </c>
      <c r="I820" s="145">
        <v>11.3</v>
      </c>
      <c r="J820" s="120">
        <v>43760</v>
      </c>
      <c r="K820" s="120">
        <v>43763</v>
      </c>
      <c r="L820" s="119" t="s">
        <v>137</v>
      </c>
      <c r="M820" s="121">
        <f t="shared" si="136"/>
        <v>20000</v>
      </c>
      <c r="N820" s="121">
        <f t="shared" si="137"/>
        <v>14000</v>
      </c>
      <c r="O820" s="122" t="str">
        <f t="shared" si="138"/>
        <v>No Yes None 20000 14000</v>
      </c>
      <c r="P820" s="123">
        <f>IF(H820="Casement-slider",16,VLOOKUP(O820,'2. Version 5.0 Criteria'!$B$6:$D$39,3,FALSE))</f>
        <v>4</v>
      </c>
      <c r="Q820" s="124" t="e">
        <f t="shared" si="144"/>
        <v>#N/A</v>
      </c>
      <c r="R820" s="124" t="e">
        <f t="shared" si="144"/>
        <v>#N/A</v>
      </c>
      <c r="S820" s="124" t="e">
        <f t="shared" si="144"/>
        <v>#N/A</v>
      </c>
      <c r="T820" s="124">
        <f t="shared" si="144"/>
        <v>11.3</v>
      </c>
      <c r="U820" s="124" t="e">
        <f t="shared" si="144"/>
        <v>#N/A</v>
      </c>
      <c r="V820" s="124" t="e">
        <f t="shared" si="144"/>
        <v>#N/A</v>
      </c>
      <c r="W820" s="124" t="e">
        <f t="shared" si="144"/>
        <v>#N/A</v>
      </c>
      <c r="X820" s="124" t="e">
        <f t="shared" si="144"/>
        <v>#N/A</v>
      </c>
      <c r="Y820" s="124" t="e">
        <f t="shared" si="144"/>
        <v>#N/A</v>
      </c>
      <c r="Z820" s="124" t="e">
        <f t="shared" si="144"/>
        <v>#N/A</v>
      </c>
      <c r="AA820" s="124" t="e">
        <f t="shared" si="144"/>
        <v>#N/A</v>
      </c>
      <c r="AB820" s="124" t="e">
        <f t="shared" si="144"/>
        <v>#N/A</v>
      </c>
      <c r="AC820" s="124" t="e">
        <f t="shared" si="144"/>
        <v>#N/A</v>
      </c>
      <c r="AD820" s="124" t="e">
        <f t="shared" si="144"/>
        <v>#N/A</v>
      </c>
      <c r="AE820" s="124" t="e">
        <f t="shared" si="144"/>
        <v>#N/A</v>
      </c>
      <c r="AF820" s="124" t="e">
        <f t="shared" si="144"/>
        <v>#N/A</v>
      </c>
      <c r="AG820" s="124" t="e">
        <f t="shared" si="143"/>
        <v>#N/A</v>
      </c>
      <c r="AH820" s="124" t="e">
        <f t="shared" si="143"/>
        <v>#N/A</v>
      </c>
      <c r="AJ820" s="98"/>
      <c r="AK820" s="99"/>
      <c r="AL820" s="99"/>
      <c r="AM820" s="99"/>
      <c r="AN820" s="99"/>
      <c r="AO820" s="99"/>
      <c r="AP820" s="99"/>
      <c r="AQ820" s="99"/>
      <c r="AR820" s="99"/>
      <c r="AS820" s="99"/>
      <c r="AT820" s="99"/>
      <c r="AU820" s="2"/>
      <c r="AW820" s="99"/>
      <c r="AX820" s="99"/>
      <c r="AY820" s="99"/>
    </row>
    <row r="821" spans="2:51" s="3" customFormat="1" x14ac:dyDescent="0.2">
      <c r="B821" s="114" t="s">
        <v>178</v>
      </c>
      <c r="C821" s="115" t="s">
        <v>965</v>
      </c>
      <c r="D821" s="116">
        <v>18000</v>
      </c>
      <c r="E821" s="117" t="s">
        <v>136</v>
      </c>
      <c r="F821" s="118" t="s">
        <v>137</v>
      </c>
      <c r="G821" s="118" t="s">
        <v>138</v>
      </c>
      <c r="H821" s="119" t="s">
        <v>139</v>
      </c>
      <c r="I821" s="145">
        <v>11.3</v>
      </c>
      <c r="J821" s="120">
        <v>44273</v>
      </c>
      <c r="K821" s="120">
        <v>44281</v>
      </c>
      <c r="L821" s="119" t="s">
        <v>137</v>
      </c>
      <c r="M821" s="121">
        <f t="shared" si="136"/>
        <v>20000</v>
      </c>
      <c r="N821" s="121">
        <f t="shared" si="137"/>
        <v>14000</v>
      </c>
      <c r="O821" s="122" t="str">
        <f t="shared" si="138"/>
        <v>No Yes None 20000 14000</v>
      </c>
      <c r="P821" s="123">
        <f>IF(H821="Casement-slider",16,VLOOKUP(O821,'2. Version 5.0 Criteria'!$B$6:$D$39,3,FALSE))</f>
        <v>4</v>
      </c>
      <c r="Q821" s="124" t="e">
        <f t="shared" si="144"/>
        <v>#N/A</v>
      </c>
      <c r="R821" s="124" t="e">
        <f t="shared" si="144"/>
        <v>#N/A</v>
      </c>
      <c r="S821" s="124" t="e">
        <f t="shared" si="144"/>
        <v>#N/A</v>
      </c>
      <c r="T821" s="124">
        <f t="shared" si="144"/>
        <v>11.3</v>
      </c>
      <c r="U821" s="124" t="e">
        <f t="shared" si="144"/>
        <v>#N/A</v>
      </c>
      <c r="V821" s="124" t="e">
        <f t="shared" si="144"/>
        <v>#N/A</v>
      </c>
      <c r="W821" s="124" t="e">
        <f t="shared" si="144"/>
        <v>#N/A</v>
      </c>
      <c r="X821" s="124" t="e">
        <f t="shared" si="144"/>
        <v>#N/A</v>
      </c>
      <c r="Y821" s="124" t="e">
        <f t="shared" si="144"/>
        <v>#N/A</v>
      </c>
      <c r="Z821" s="124" t="e">
        <f t="shared" si="144"/>
        <v>#N/A</v>
      </c>
      <c r="AA821" s="124" t="e">
        <f t="shared" si="144"/>
        <v>#N/A</v>
      </c>
      <c r="AB821" s="124" t="e">
        <f t="shared" si="144"/>
        <v>#N/A</v>
      </c>
      <c r="AC821" s="124" t="e">
        <f t="shared" si="144"/>
        <v>#N/A</v>
      </c>
      <c r="AD821" s="124" t="e">
        <f t="shared" si="144"/>
        <v>#N/A</v>
      </c>
      <c r="AE821" s="124" t="e">
        <f t="shared" si="144"/>
        <v>#N/A</v>
      </c>
      <c r="AF821" s="124" t="e">
        <f t="shared" si="144"/>
        <v>#N/A</v>
      </c>
      <c r="AG821" s="124" t="e">
        <f t="shared" si="143"/>
        <v>#N/A</v>
      </c>
      <c r="AH821" s="124" t="e">
        <f t="shared" si="143"/>
        <v>#N/A</v>
      </c>
      <c r="AJ821" s="98"/>
      <c r="AK821" s="99"/>
      <c r="AL821" s="99"/>
      <c r="AM821" s="99"/>
      <c r="AN821" s="99"/>
      <c r="AO821" s="99"/>
      <c r="AP821" s="99"/>
      <c r="AQ821" s="99"/>
      <c r="AR821" s="99"/>
      <c r="AS821" s="99"/>
      <c r="AT821" s="99"/>
      <c r="AU821" s="2"/>
      <c r="AW821" s="99"/>
      <c r="AX821" s="99"/>
      <c r="AY821" s="99"/>
    </row>
    <row r="822" spans="2:51" s="3" customFormat="1" x14ac:dyDescent="0.2">
      <c r="B822" s="114" t="s">
        <v>178</v>
      </c>
      <c r="C822" s="115" t="s">
        <v>966</v>
      </c>
      <c r="D822" s="116">
        <v>18000</v>
      </c>
      <c r="E822" s="117" t="s">
        <v>136</v>
      </c>
      <c r="F822" s="118" t="s">
        <v>137</v>
      </c>
      <c r="G822" s="118" t="s">
        <v>138</v>
      </c>
      <c r="H822" s="119" t="s">
        <v>139</v>
      </c>
      <c r="I822" s="145">
        <v>11.3</v>
      </c>
      <c r="J822" s="120">
        <v>44141</v>
      </c>
      <c r="K822" s="120">
        <v>44146</v>
      </c>
      <c r="L822" s="119" t="s">
        <v>137</v>
      </c>
      <c r="M822" s="121">
        <f t="shared" si="136"/>
        <v>20000</v>
      </c>
      <c r="N822" s="121">
        <f t="shared" si="137"/>
        <v>14000</v>
      </c>
      <c r="O822" s="122" t="str">
        <f t="shared" si="138"/>
        <v>No Yes None 20000 14000</v>
      </c>
      <c r="P822" s="123">
        <f>IF(H822="Casement-slider",16,VLOOKUP(O822,'2. Version 5.0 Criteria'!$B$6:$D$39,3,FALSE))</f>
        <v>4</v>
      </c>
      <c r="Q822" s="124" t="e">
        <f t="shared" si="144"/>
        <v>#N/A</v>
      </c>
      <c r="R822" s="124" t="e">
        <f t="shared" si="144"/>
        <v>#N/A</v>
      </c>
      <c r="S822" s="124" t="e">
        <f t="shared" si="144"/>
        <v>#N/A</v>
      </c>
      <c r="T822" s="124">
        <f t="shared" si="144"/>
        <v>11.3</v>
      </c>
      <c r="U822" s="124" t="e">
        <f t="shared" si="144"/>
        <v>#N/A</v>
      </c>
      <c r="V822" s="124" t="e">
        <f t="shared" si="144"/>
        <v>#N/A</v>
      </c>
      <c r="W822" s="124" t="e">
        <f t="shared" si="144"/>
        <v>#N/A</v>
      </c>
      <c r="X822" s="124" t="e">
        <f t="shared" si="144"/>
        <v>#N/A</v>
      </c>
      <c r="Y822" s="124" t="e">
        <f t="shared" si="144"/>
        <v>#N/A</v>
      </c>
      <c r="Z822" s="124" t="e">
        <f t="shared" si="144"/>
        <v>#N/A</v>
      </c>
      <c r="AA822" s="124" t="e">
        <f t="shared" si="144"/>
        <v>#N/A</v>
      </c>
      <c r="AB822" s="124" t="e">
        <f t="shared" si="144"/>
        <v>#N/A</v>
      </c>
      <c r="AC822" s="124" t="e">
        <f t="shared" si="144"/>
        <v>#N/A</v>
      </c>
      <c r="AD822" s="124" t="e">
        <f t="shared" si="144"/>
        <v>#N/A</v>
      </c>
      <c r="AE822" s="124" t="e">
        <f t="shared" si="144"/>
        <v>#N/A</v>
      </c>
      <c r="AF822" s="124" t="e">
        <f t="shared" si="144"/>
        <v>#N/A</v>
      </c>
      <c r="AG822" s="124" t="e">
        <f t="shared" si="143"/>
        <v>#N/A</v>
      </c>
      <c r="AH822" s="124" t="e">
        <f t="shared" si="143"/>
        <v>#N/A</v>
      </c>
      <c r="AJ822" s="98"/>
      <c r="AK822" s="99"/>
      <c r="AL822" s="99"/>
      <c r="AM822" s="99"/>
      <c r="AN822" s="99"/>
      <c r="AO822" s="99"/>
      <c r="AP822" s="99"/>
      <c r="AQ822" s="99"/>
      <c r="AR822" s="99"/>
      <c r="AS822" s="99"/>
      <c r="AT822" s="99"/>
      <c r="AU822" s="2"/>
      <c r="AW822" s="99"/>
      <c r="AX822" s="99"/>
      <c r="AY822" s="99"/>
    </row>
    <row r="823" spans="2:51" s="3" customFormat="1" x14ac:dyDescent="0.2">
      <c r="B823" s="114" t="s">
        <v>282</v>
      </c>
      <c r="C823" s="115" t="s">
        <v>967</v>
      </c>
      <c r="D823" s="116">
        <v>18000</v>
      </c>
      <c r="E823" s="117" t="s">
        <v>136</v>
      </c>
      <c r="F823" s="118" t="s">
        <v>137</v>
      </c>
      <c r="G823" s="118" t="s">
        <v>138</v>
      </c>
      <c r="H823" s="119" t="s">
        <v>139</v>
      </c>
      <c r="I823" s="145">
        <v>11.3</v>
      </c>
      <c r="J823" s="120">
        <v>44423</v>
      </c>
      <c r="K823" s="120">
        <v>44425</v>
      </c>
      <c r="L823" s="119" t="s">
        <v>138</v>
      </c>
      <c r="M823" s="121">
        <f t="shared" si="136"/>
        <v>20000</v>
      </c>
      <c r="N823" s="121">
        <f t="shared" si="137"/>
        <v>14000</v>
      </c>
      <c r="O823" s="122" t="str">
        <f t="shared" si="138"/>
        <v>No Yes None 20000 14000</v>
      </c>
      <c r="P823" s="123">
        <f>IF(H823="Casement-slider",16,VLOOKUP(O823,'2. Version 5.0 Criteria'!$B$6:$D$39,3,FALSE))</f>
        <v>4</v>
      </c>
      <c r="Q823" s="124" t="e">
        <f t="shared" si="144"/>
        <v>#N/A</v>
      </c>
      <c r="R823" s="124" t="e">
        <f t="shared" si="144"/>
        <v>#N/A</v>
      </c>
      <c r="S823" s="124" t="e">
        <f t="shared" si="144"/>
        <v>#N/A</v>
      </c>
      <c r="T823" s="124">
        <f t="shared" si="144"/>
        <v>11.3</v>
      </c>
      <c r="U823" s="124" t="e">
        <f t="shared" si="144"/>
        <v>#N/A</v>
      </c>
      <c r="V823" s="124" t="e">
        <f t="shared" si="144"/>
        <v>#N/A</v>
      </c>
      <c r="W823" s="124" t="e">
        <f t="shared" si="144"/>
        <v>#N/A</v>
      </c>
      <c r="X823" s="124" t="e">
        <f t="shared" si="144"/>
        <v>#N/A</v>
      </c>
      <c r="Y823" s="124" t="e">
        <f t="shared" si="144"/>
        <v>#N/A</v>
      </c>
      <c r="Z823" s="124" t="e">
        <f t="shared" si="144"/>
        <v>#N/A</v>
      </c>
      <c r="AA823" s="124" t="e">
        <f t="shared" si="144"/>
        <v>#N/A</v>
      </c>
      <c r="AB823" s="124" t="e">
        <f t="shared" si="144"/>
        <v>#N/A</v>
      </c>
      <c r="AC823" s="124" t="e">
        <f t="shared" si="144"/>
        <v>#N/A</v>
      </c>
      <c r="AD823" s="124" t="e">
        <f t="shared" si="144"/>
        <v>#N/A</v>
      </c>
      <c r="AE823" s="124" t="e">
        <f t="shared" si="144"/>
        <v>#N/A</v>
      </c>
      <c r="AF823" s="124" t="e">
        <f t="shared" si="144"/>
        <v>#N/A</v>
      </c>
      <c r="AG823" s="124" t="e">
        <f t="shared" si="143"/>
        <v>#N/A</v>
      </c>
      <c r="AH823" s="124" t="e">
        <f t="shared" si="143"/>
        <v>#N/A</v>
      </c>
      <c r="AJ823" s="98"/>
      <c r="AK823" s="99"/>
      <c r="AL823" s="99"/>
      <c r="AM823" s="99"/>
      <c r="AN823" s="99"/>
      <c r="AO823" s="99"/>
      <c r="AP823" s="99"/>
      <c r="AQ823" s="99"/>
      <c r="AR823" s="99"/>
      <c r="AS823" s="99"/>
      <c r="AT823" s="99"/>
      <c r="AU823" s="2"/>
      <c r="AW823" s="99"/>
      <c r="AX823" s="99"/>
      <c r="AY823" s="99"/>
    </row>
    <row r="824" spans="2:51" s="3" customFormat="1" x14ac:dyDescent="0.2">
      <c r="B824" s="114" t="s">
        <v>178</v>
      </c>
      <c r="C824" s="115" t="s">
        <v>968</v>
      </c>
      <c r="D824" s="116">
        <v>18300</v>
      </c>
      <c r="E824" s="117" t="s">
        <v>136</v>
      </c>
      <c r="F824" s="118" t="s">
        <v>137</v>
      </c>
      <c r="G824" s="118" t="s">
        <v>138</v>
      </c>
      <c r="H824" s="119" t="s">
        <v>139</v>
      </c>
      <c r="I824" s="145">
        <v>11.3</v>
      </c>
      <c r="J824" s="120">
        <v>44309</v>
      </c>
      <c r="K824" s="120">
        <v>44284</v>
      </c>
      <c r="L824" s="119" t="s">
        <v>138</v>
      </c>
      <c r="M824" s="121">
        <f t="shared" si="136"/>
        <v>20000</v>
      </c>
      <c r="N824" s="121">
        <f t="shared" si="137"/>
        <v>14000</v>
      </c>
      <c r="O824" s="122" t="str">
        <f t="shared" si="138"/>
        <v>No Yes None 20000 14000</v>
      </c>
      <c r="P824" s="123">
        <f>IF(H824="Casement-slider",16,VLOOKUP(O824,'2. Version 5.0 Criteria'!$B$6:$D$39,3,FALSE))</f>
        <v>4</v>
      </c>
      <c r="Q824" s="124" t="e">
        <f t="shared" si="144"/>
        <v>#N/A</v>
      </c>
      <c r="R824" s="124" t="e">
        <f t="shared" si="144"/>
        <v>#N/A</v>
      </c>
      <c r="S824" s="124" t="e">
        <f t="shared" si="144"/>
        <v>#N/A</v>
      </c>
      <c r="T824" s="124">
        <f t="shared" si="144"/>
        <v>11.3</v>
      </c>
      <c r="U824" s="124" t="e">
        <f t="shared" si="144"/>
        <v>#N/A</v>
      </c>
      <c r="V824" s="124" t="e">
        <f t="shared" si="144"/>
        <v>#N/A</v>
      </c>
      <c r="W824" s="124" t="e">
        <f t="shared" si="144"/>
        <v>#N/A</v>
      </c>
      <c r="X824" s="124" t="e">
        <f t="shared" si="144"/>
        <v>#N/A</v>
      </c>
      <c r="Y824" s="124" t="e">
        <f t="shared" si="144"/>
        <v>#N/A</v>
      </c>
      <c r="Z824" s="124" t="e">
        <f t="shared" si="144"/>
        <v>#N/A</v>
      </c>
      <c r="AA824" s="124" t="e">
        <f t="shared" si="144"/>
        <v>#N/A</v>
      </c>
      <c r="AB824" s="124" t="e">
        <f t="shared" si="144"/>
        <v>#N/A</v>
      </c>
      <c r="AC824" s="124" t="e">
        <f t="shared" si="144"/>
        <v>#N/A</v>
      </c>
      <c r="AD824" s="124" t="e">
        <f t="shared" si="144"/>
        <v>#N/A</v>
      </c>
      <c r="AE824" s="124" t="e">
        <f t="shared" si="144"/>
        <v>#N/A</v>
      </c>
      <c r="AF824" s="124" t="e">
        <f t="shared" si="144"/>
        <v>#N/A</v>
      </c>
      <c r="AG824" s="124" t="e">
        <f t="shared" si="143"/>
        <v>#N/A</v>
      </c>
      <c r="AH824" s="124" t="e">
        <f t="shared" si="143"/>
        <v>#N/A</v>
      </c>
      <c r="AJ824" s="98"/>
      <c r="AK824" s="99"/>
      <c r="AL824" s="99"/>
      <c r="AM824" s="99"/>
      <c r="AN824" s="99"/>
      <c r="AO824" s="99"/>
      <c r="AP824" s="99"/>
      <c r="AQ824" s="99"/>
      <c r="AR824" s="99"/>
      <c r="AS824" s="99"/>
      <c r="AT824" s="99"/>
      <c r="AU824" s="2"/>
      <c r="AW824" s="99"/>
      <c r="AX824" s="99"/>
      <c r="AY824" s="99"/>
    </row>
    <row r="825" spans="2:51" s="3" customFormat="1" x14ac:dyDescent="0.2">
      <c r="B825" s="114" t="s">
        <v>178</v>
      </c>
      <c r="C825" s="115" t="s">
        <v>969</v>
      </c>
      <c r="D825" s="116">
        <v>18300</v>
      </c>
      <c r="E825" s="117" t="s">
        <v>136</v>
      </c>
      <c r="F825" s="118" t="s">
        <v>137</v>
      </c>
      <c r="G825" s="118" t="s">
        <v>138</v>
      </c>
      <c r="H825" s="119" t="s">
        <v>139</v>
      </c>
      <c r="I825" s="145">
        <v>11.3</v>
      </c>
      <c r="J825" s="120">
        <v>44463</v>
      </c>
      <c r="K825" s="120">
        <v>44469</v>
      </c>
      <c r="L825" s="119" t="s">
        <v>137</v>
      </c>
      <c r="M825" s="121">
        <f t="shared" si="136"/>
        <v>20000</v>
      </c>
      <c r="N825" s="121">
        <f t="shared" si="137"/>
        <v>14000</v>
      </c>
      <c r="O825" s="122" t="str">
        <f t="shared" si="138"/>
        <v>No Yes None 20000 14000</v>
      </c>
      <c r="P825" s="123">
        <f>IF(H825="Casement-slider",16,VLOOKUP(O825,'2. Version 5.0 Criteria'!$B$6:$D$39,3,FALSE))</f>
        <v>4</v>
      </c>
      <c r="Q825" s="124" t="e">
        <f t="shared" si="144"/>
        <v>#N/A</v>
      </c>
      <c r="R825" s="124" t="e">
        <f t="shared" si="144"/>
        <v>#N/A</v>
      </c>
      <c r="S825" s="124" t="e">
        <f t="shared" si="144"/>
        <v>#N/A</v>
      </c>
      <c r="T825" s="124">
        <f t="shared" si="144"/>
        <v>11.3</v>
      </c>
      <c r="U825" s="124" t="e">
        <f t="shared" si="144"/>
        <v>#N/A</v>
      </c>
      <c r="V825" s="124" t="e">
        <f t="shared" si="144"/>
        <v>#N/A</v>
      </c>
      <c r="W825" s="124" t="e">
        <f t="shared" si="144"/>
        <v>#N/A</v>
      </c>
      <c r="X825" s="124" t="e">
        <f t="shared" si="144"/>
        <v>#N/A</v>
      </c>
      <c r="Y825" s="124" t="e">
        <f t="shared" si="144"/>
        <v>#N/A</v>
      </c>
      <c r="Z825" s="124" t="e">
        <f t="shared" si="144"/>
        <v>#N/A</v>
      </c>
      <c r="AA825" s="124" t="e">
        <f t="shared" si="144"/>
        <v>#N/A</v>
      </c>
      <c r="AB825" s="124" t="e">
        <f t="shared" si="144"/>
        <v>#N/A</v>
      </c>
      <c r="AC825" s="124" t="e">
        <f t="shared" si="144"/>
        <v>#N/A</v>
      </c>
      <c r="AD825" s="124" t="e">
        <f t="shared" si="144"/>
        <v>#N/A</v>
      </c>
      <c r="AE825" s="124" t="e">
        <f t="shared" si="144"/>
        <v>#N/A</v>
      </c>
      <c r="AF825" s="124" t="e">
        <f t="shared" si="144"/>
        <v>#N/A</v>
      </c>
      <c r="AG825" s="124" t="e">
        <f t="shared" si="143"/>
        <v>#N/A</v>
      </c>
      <c r="AH825" s="124" t="e">
        <f t="shared" si="143"/>
        <v>#N/A</v>
      </c>
      <c r="AJ825" s="98"/>
      <c r="AK825" s="99"/>
      <c r="AL825" s="99"/>
      <c r="AM825" s="99"/>
      <c r="AN825" s="99"/>
      <c r="AO825" s="99"/>
      <c r="AP825" s="99"/>
      <c r="AQ825" s="99"/>
      <c r="AR825" s="99"/>
      <c r="AS825" s="99"/>
      <c r="AT825" s="99"/>
      <c r="AU825" s="2"/>
      <c r="AW825" s="99"/>
      <c r="AX825" s="99"/>
      <c r="AY825" s="99"/>
    </row>
    <row r="826" spans="2:51" s="3" customFormat="1" x14ac:dyDescent="0.2">
      <c r="B826" s="114" t="s">
        <v>180</v>
      </c>
      <c r="C826" s="115" t="s">
        <v>970</v>
      </c>
      <c r="D826" s="116">
        <v>18300</v>
      </c>
      <c r="E826" s="117" t="s">
        <v>136</v>
      </c>
      <c r="F826" s="118" t="s">
        <v>137</v>
      </c>
      <c r="G826" s="118" t="s">
        <v>138</v>
      </c>
      <c r="H826" s="119" t="s">
        <v>139</v>
      </c>
      <c r="I826" s="145">
        <v>11.3</v>
      </c>
      <c r="J826" s="120">
        <v>44309</v>
      </c>
      <c r="K826" s="120">
        <v>44284</v>
      </c>
      <c r="L826" s="119" t="s">
        <v>138</v>
      </c>
      <c r="M826" s="121">
        <f t="shared" si="136"/>
        <v>20000</v>
      </c>
      <c r="N826" s="121">
        <f t="shared" si="137"/>
        <v>14000</v>
      </c>
      <c r="O826" s="122" t="str">
        <f t="shared" si="138"/>
        <v>No Yes None 20000 14000</v>
      </c>
      <c r="P826" s="123">
        <f>IF(H826="Casement-slider",16,VLOOKUP(O826,'2. Version 5.0 Criteria'!$B$6:$D$39,3,FALSE))</f>
        <v>4</v>
      </c>
      <c r="Q826" s="124" t="e">
        <f t="shared" si="144"/>
        <v>#N/A</v>
      </c>
      <c r="R826" s="124" t="e">
        <f t="shared" si="144"/>
        <v>#N/A</v>
      </c>
      <c r="S826" s="124" t="e">
        <f t="shared" si="144"/>
        <v>#N/A</v>
      </c>
      <c r="T826" s="124">
        <f t="shared" si="144"/>
        <v>11.3</v>
      </c>
      <c r="U826" s="124" t="e">
        <f t="shared" si="144"/>
        <v>#N/A</v>
      </c>
      <c r="V826" s="124" t="e">
        <f t="shared" si="144"/>
        <v>#N/A</v>
      </c>
      <c r="W826" s="124" t="e">
        <f t="shared" si="144"/>
        <v>#N/A</v>
      </c>
      <c r="X826" s="124" t="e">
        <f t="shared" si="144"/>
        <v>#N/A</v>
      </c>
      <c r="Y826" s="124" t="e">
        <f t="shared" si="144"/>
        <v>#N/A</v>
      </c>
      <c r="Z826" s="124" t="e">
        <f t="shared" si="144"/>
        <v>#N/A</v>
      </c>
      <c r="AA826" s="124" t="e">
        <f t="shared" si="144"/>
        <v>#N/A</v>
      </c>
      <c r="AB826" s="124" t="e">
        <f t="shared" si="144"/>
        <v>#N/A</v>
      </c>
      <c r="AC826" s="124" t="e">
        <f t="shared" si="144"/>
        <v>#N/A</v>
      </c>
      <c r="AD826" s="124" t="e">
        <f t="shared" si="144"/>
        <v>#N/A</v>
      </c>
      <c r="AE826" s="124" t="e">
        <f t="shared" si="144"/>
        <v>#N/A</v>
      </c>
      <c r="AF826" s="124" t="e">
        <f t="shared" si="144"/>
        <v>#N/A</v>
      </c>
      <c r="AG826" s="124" t="e">
        <f t="shared" si="143"/>
        <v>#N/A</v>
      </c>
      <c r="AH826" s="124" t="e">
        <f t="shared" si="143"/>
        <v>#N/A</v>
      </c>
      <c r="AJ826" s="98"/>
      <c r="AK826" s="99"/>
      <c r="AL826" s="99"/>
      <c r="AM826" s="99"/>
      <c r="AN826" s="99"/>
      <c r="AO826" s="99"/>
      <c r="AP826" s="99"/>
      <c r="AQ826" s="99"/>
      <c r="AR826" s="99"/>
      <c r="AS826" s="99"/>
      <c r="AT826" s="99"/>
      <c r="AU826" s="2"/>
      <c r="AW826" s="99"/>
      <c r="AX826" s="99"/>
      <c r="AY826" s="99"/>
    </row>
    <row r="827" spans="2:51" s="3" customFormat="1" x14ac:dyDescent="0.2">
      <c r="B827" s="114" t="s">
        <v>178</v>
      </c>
      <c r="C827" s="115" t="s">
        <v>971</v>
      </c>
      <c r="D827" s="116">
        <v>14300</v>
      </c>
      <c r="E827" s="117" t="s">
        <v>136</v>
      </c>
      <c r="F827" s="118" t="s">
        <v>137</v>
      </c>
      <c r="G827" s="118" t="s">
        <v>138</v>
      </c>
      <c r="H827" s="119" t="s">
        <v>139</v>
      </c>
      <c r="I827" s="145">
        <v>11.8</v>
      </c>
      <c r="J827" s="120">
        <v>42758</v>
      </c>
      <c r="K827" s="120">
        <v>42760</v>
      </c>
      <c r="L827" s="119" t="s">
        <v>138</v>
      </c>
      <c r="M827" s="121">
        <f t="shared" si="136"/>
        <v>20000</v>
      </c>
      <c r="N827" s="121">
        <f t="shared" si="137"/>
        <v>14000</v>
      </c>
      <c r="O827" s="122" t="str">
        <f t="shared" si="138"/>
        <v>No Yes None 20000 14000</v>
      </c>
      <c r="P827" s="123">
        <f>IF(H827="Casement-slider",16,VLOOKUP(O827,'2. Version 5.0 Criteria'!$B$6:$D$39,3,FALSE))</f>
        <v>4</v>
      </c>
      <c r="Q827" s="124" t="e">
        <f t="shared" si="144"/>
        <v>#N/A</v>
      </c>
      <c r="R827" s="124" t="e">
        <f t="shared" si="144"/>
        <v>#N/A</v>
      </c>
      <c r="S827" s="124" t="e">
        <f t="shared" si="144"/>
        <v>#N/A</v>
      </c>
      <c r="T827" s="124">
        <f t="shared" si="144"/>
        <v>11.8</v>
      </c>
      <c r="U827" s="124" t="e">
        <f t="shared" si="144"/>
        <v>#N/A</v>
      </c>
      <c r="V827" s="124" t="e">
        <f t="shared" si="144"/>
        <v>#N/A</v>
      </c>
      <c r="W827" s="124" t="e">
        <f t="shared" si="144"/>
        <v>#N/A</v>
      </c>
      <c r="X827" s="124" t="e">
        <f t="shared" si="144"/>
        <v>#N/A</v>
      </c>
      <c r="Y827" s="124" t="e">
        <f t="shared" si="144"/>
        <v>#N/A</v>
      </c>
      <c r="Z827" s="124" t="e">
        <f t="shared" si="144"/>
        <v>#N/A</v>
      </c>
      <c r="AA827" s="124" t="e">
        <f t="shared" si="144"/>
        <v>#N/A</v>
      </c>
      <c r="AB827" s="124" t="e">
        <f t="shared" si="144"/>
        <v>#N/A</v>
      </c>
      <c r="AC827" s="124" t="e">
        <f t="shared" si="144"/>
        <v>#N/A</v>
      </c>
      <c r="AD827" s="124" t="e">
        <f t="shared" si="144"/>
        <v>#N/A</v>
      </c>
      <c r="AE827" s="124" t="e">
        <f t="shared" si="144"/>
        <v>#N/A</v>
      </c>
      <c r="AF827" s="124" t="e">
        <f t="shared" si="144"/>
        <v>#N/A</v>
      </c>
      <c r="AG827" s="124" t="e">
        <f t="shared" si="143"/>
        <v>#N/A</v>
      </c>
      <c r="AH827" s="124" t="e">
        <f t="shared" si="143"/>
        <v>#N/A</v>
      </c>
      <c r="AJ827" s="98"/>
      <c r="AK827" s="99"/>
      <c r="AL827" s="99"/>
      <c r="AM827" s="99"/>
      <c r="AN827" s="99"/>
      <c r="AO827" s="99"/>
      <c r="AP827" s="99"/>
      <c r="AQ827" s="99"/>
      <c r="AR827" s="99"/>
      <c r="AS827" s="99"/>
      <c r="AT827" s="99"/>
      <c r="AU827" s="2"/>
      <c r="AW827" s="99"/>
      <c r="AX827" s="99"/>
      <c r="AY827" s="99"/>
    </row>
    <row r="828" spans="2:51" s="3" customFormat="1" x14ac:dyDescent="0.2">
      <c r="B828" s="114" t="s">
        <v>333</v>
      </c>
      <c r="C828" s="115" t="s">
        <v>972</v>
      </c>
      <c r="D828" s="116">
        <v>14300</v>
      </c>
      <c r="E828" s="117" t="s">
        <v>136</v>
      </c>
      <c r="F828" s="118" t="s">
        <v>137</v>
      </c>
      <c r="G828" s="118" t="s">
        <v>138</v>
      </c>
      <c r="H828" s="119" t="s">
        <v>139</v>
      </c>
      <c r="I828" s="145">
        <v>11.8</v>
      </c>
      <c r="J828" s="120">
        <v>43692</v>
      </c>
      <c r="K828" s="120">
        <v>43705</v>
      </c>
      <c r="L828" s="119" t="s">
        <v>138</v>
      </c>
      <c r="M828" s="121">
        <f t="shared" si="136"/>
        <v>20000</v>
      </c>
      <c r="N828" s="121">
        <f t="shared" si="137"/>
        <v>14000</v>
      </c>
      <c r="O828" s="122" t="str">
        <f t="shared" si="138"/>
        <v>No Yes None 20000 14000</v>
      </c>
      <c r="P828" s="123">
        <f>IF(H828="Casement-slider",16,VLOOKUP(O828,'2. Version 5.0 Criteria'!$B$6:$D$39,3,FALSE))</f>
        <v>4</v>
      </c>
      <c r="Q828" s="124" t="e">
        <f t="shared" si="144"/>
        <v>#N/A</v>
      </c>
      <c r="R828" s="124" t="e">
        <f t="shared" si="144"/>
        <v>#N/A</v>
      </c>
      <c r="S828" s="124" t="e">
        <f t="shared" si="144"/>
        <v>#N/A</v>
      </c>
      <c r="T828" s="124">
        <f t="shared" si="144"/>
        <v>11.8</v>
      </c>
      <c r="U828" s="124" t="e">
        <f t="shared" si="144"/>
        <v>#N/A</v>
      </c>
      <c r="V828" s="124" t="e">
        <f t="shared" si="144"/>
        <v>#N/A</v>
      </c>
      <c r="W828" s="124" t="e">
        <f t="shared" si="144"/>
        <v>#N/A</v>
      </c>
      <c r="X828" s="124" t="e">
        <f t="shared" si="144"/>
        <v>#N/A</v>
      </c>
      <c r="Y828" s="124" t="e">
        <f t="shared" si="144"/>
        <v>#N/A</v>
      </c>
      <c r="Z828" s="124" t="e">
        <f t="shared" si="144"/>
        <v>#N/A</v>
      </c>
      <c r="AA828" s="124" t="e">
        <f t="shared" si="144"/>
        <v>#N/A</v>
      </c>
      <c r="AB828" s="124" t="e">
        <f t="shared" si="144"/>
        <v>#N/A</v>
      </c>
      <c r="AC828" s="124" t="e">
        <f t="shared" si="144"/>
        <v>#N/A</v>
      </c>
      <c r="AD828" s="124" t="e">
        <f t="shared" si="144"/>
        <v>#N/A</v>
      </c>
      <c r="AE828" s="124" t="e">
        <f t="shared" si="144"/>
        <v>#N/A</v>
      </c>
      <c r="AF828" s="124" t="e">
        <f t="shared" si="144"/>
        <v>#N/A</v>
      </c>
      <c r="AG828" s="124" t="e">
        <f t="shared" si="143"/>
        <v>#N/A</v>
      </c>
      <c r="AH828" s="124" t="e">
        <f t="shared" si="143"/>
        <v>#N/A</v>
      </c>
      <c r="AJ828" s="98"/>
      <c r="AK828" s="99"/>
      <c r="AL828" s="99"/>
      <c r="AM828" s="99"/>
      <c r="AN828" s="99"/>
      <c r="AO828" s="99"/>
      <c r="AP828" s="99"/>
      <c r="AQ828" s="99"/>
      <c r="AR828" s="99"/>
      <c r="AS828" s="99"/>
      <c r="AT828" s="99"/>
      <c r="AU828" s="2"/>
      <c r="AW828" s="99"/>
      <c r="AX828" s="99"/>
      <c r="AY828" s="99"/>
    </row>
    <row r="829" spans="2:51" s="3" customFormat="1" x14ac:dyDescent="0.2">
      <c r="B829" s="114" t="s">
        <v>204</v>
      </c>
      <c r="C829" s="115" t="s">
        <v>973</v>
      </c>
      <c r="D829" s="116">
        <v>15000</v>
      </c>
      <c r="E829" s="117" t="s">
        <v>136</v>
      </c>
      <c r="F829" s="118" t="s">
        <v>137</v>
      </c>
      <c r="G829" s="118" t="s">
        <v>138</v>
      </c>
      <c r="H829" s="119" t="s">
        <v>139</v>
      </c>
      <c r="I829" s="145">
        <v>11.8</v>
      </c>
      <c r="J829" s="120">
        <v>44531</v>
      </c>
      <c r="K829" s="120">
        <v>44517</v>
      </c>
      <c r="L829" s="119" t="s">
        <v>138</v>
      </c>
      <c r="M829" s="121">
        <f t="shared" si="136"/>
        <v>20000</v>
      </c>
      <c r="N829" s="121">
        <f t="shared" si="137"/>
        <v>14000</v>
      </c>
      <c r="O829" s="122" t="str">
        <f t="shared" si="138"/>
        <v>No Yes None 20000 14000</v>
      </c>
      <c r="P829" s="123">
        <f>IF(H829="Casement-slider",16,VLOOKUP(O829,'2. Version 5.0 Criteria'!$B$6:$D$39,3,FALSE))</f>
        <v>4</v>
      </c>
      <c r="Q829" s="124" t="e">
        <f t="shared" si="144"/>
        <v>#N/A</v>
      </c>
      <c r="R829" s="124" t="e">
        <f t="shared" si="144"/>
        <v>#N/A</v>
      </c>
      <c r="S829" s="124" t="e">
        <f t="shared" si="144"/>
        <v>#N/A</v>
      </c>
      <c r="T829" s="124">
        <f t="shared" si="144"/>
        <v>11.8</v>
      </c>
      <c r="U829" s="124" t="e">
        <f t="shared" si="144"/>
        <v>#N/A</v>
      </c>
      <c r="V829" s="124" t="e">
        <f t="shared" si="144"/>
        <v>#N/A</v>
      </c>
      <c r="W829" s="124" t="e">
        <f t="shared" si="144"/>
        <v>#N/A</v>
      </c>
      <c r="X829" s="124" t="e">
        <f t="shared" si="144"/>
        <v>#N/A</v>
      </c>
      <c r="Y829" s="124" t="e">
        <f t="shared" si="144"/>
        <v>#N/A</v>
      </c>
      <c r="Z829" s="124" t="e">
        <f t="shared" si="144"/>
        <v>#N/A</v>
      </c>
      <c r="AA829" s="124" t="e">
        <f t="shared" si="144"/>
        <v>#N/A</v>
      </c>
      <c r="AB829" s="124" t="e">
        <f t="shared" si="144"/>
        <v>#N/A</v>
      </c>
      <c r="AC829" s="124" t="e">
        <f t="shared" si="144"/>
        <v>#N/A</v>
      </c>
      <c r="AD829" s="124" t="e">
        <f t="shared" si="144"/>
        <v>#N/A</v>
      </c>
      <c r="AE829" s="124" t="e">
        <f t="shared" si="144"/>
        <v>#N/A</v>
      </c>
      <c r="AF829" s="124" t="e">
        <f t="shared" si="144"/>
        <v>#N/A</v>
      </c>
      <c r="AG829" s="124" t="e">
        <f t="shared" si="143"/>
        <v>#N/A</v>
      </c>
      <c r="AH829" s="124" t="e">
        <f t="shared" si="143"/>
        <v>#N/A</v>
      </c>
      <c r="AJ829" s="98"/>
      <c r="AK829" s="99"/>
      <c r="AL829" s="99"/>
      <c r="AM829" s="99"/>
      <c r="AN829" s="99"/>
      <c r="AO829" s="99"/>
      <c r="AP829" s="99"/>
      <c r="AQ829" s="99"/>
      <c r="AR829" s="99"/>
      <c r="AS829" s="99"/>
      <c r="AT829" s="99"/>
      <c r="AU829" s="2"/>
      <c r="AW829" s="99"/>
      <c r="AX829" s="99"/>
      <c r="AY829" s="99"/>
    </row>
    <row r="830" spans="2:51" s="3" customFormat="1" x14ac:dyDescent="0.2">
      <c r="B830" s="114" t="s">
        <v>974</v>
      </c>
      <c r="C830" s="115" t="s">
        <v>975</v>
      </c>
      <c r="D830" s="116">
        <v>15000</v>
      </c>
      <c r="E830" s="117" t="s">
        <v>136</v>
      </c>
      <c r="F830" s="118" t="s">
        <v>137</v>
      </c>
      <c r="G830" s="118" t="s">
        <v>138</v>
      </c>
      <c r="H830" s="119" t="s">
        <v>139</v>
      </c>
      <c r="I830" s="145">
        <v>11.8</v>
      </c>
      <c r="J830" s="120">
        <v>44285</v>
      </c>
      <c r="K830" s="120">
        <v>44300</v>
      </c>
      <c r="L830" s="119" t="s">
        <v>138</v>
      </c>
      <c r="M830" s="121">
        <f t="shared" si="136"/>
        <v>20000</v>
      </c>
      <c r="N830" s="121">
        <f t="shared" si="137"/>
        <v>14000</v>
      </c>
      <c r="O830" s="122" t="str">
        <f t="shared" si="138"/>
        <v>No Yes None 20000 14000</v>
      </c>
      <c r="P830" s="123">
        <f>IF(H830="Casement-slider",16,VLOOKUP(O830,'2. Version 5.0 Criteria'!$B$6:$D$39,3,FALSE))</f>
        <v>4</v>
      </c>
      <c r="Q830" s="124" t="e">
        <f t="shared" si="144"/>
        <v>#N/A</v>
      </c>
      <c r="R830" s="124" t="e">
        <f t="shared" si="144"/>
        <v>#N/A</v>
      </c>
      <c r="S830" s="124" t="e">
        <f t="shared" si="144"/>
        <v>#N/A</v>
      </c>
      <c r="T830" s="124">
        <f t="shared" si="144"/>
        <v>11.8</v>
      </c>
      <c r="U830" s="124" t="e">
        <f t="shared" si="144"/>
        <v>#N/A</v>
      </c>
      <c r="V830" s="124" t="e">
        <f t="shared" si="144"/>
        <v>#N/A</v>
      </c>
      <c r="W830" s="124" t="e">
        <f t="shared" si="144"/>
        <v>#N/A</v>
      </c>
      <c r="X830" s="124" t="e">
        <f t="shared" si="144"/>
        <v>#N/A</v>
      </c>
      <c r="Y830" s="124" t="e">
        <f t="shared" si="144"/>
        <v>#N/A</v>
      </c>
      <c r="Z830" s="124" t="e">
        <f t="shared" si="144"/>
        <v>#N/A</v>
      </c>
      <c r="AA830" s="124" t="e">
        <f t="shared" si="144"/>
        <v>#N/A</v>
      </c>
      <c r="AB830" s="124" t="e">
        <f t="shared" si="144"/>
        <v>#N/A</v>
      </c>
      <c r="AC830" s="124" t="e">
        <f t="shared" si="144"/>
        <v>#N/A</v>
      </c>
      <c r="AD830" s="124" t="e">
        <f t="shared" si="144"/>
        <v>#N/A</v>
      </c>
      <c r="AE830" s="124" t="e">
        <f t="shared" si="144"/>
        <v>#N/A</v>
      </c>
      <c r="AF830" s="124" t="e">
        <f t="shared" si="144"/>
        <v>#N/A</v>
      </c>
      <c r="AG830" s="124" t="e">
        <f t="shared" si="143"/>
        <v>#N/A</v>
      </c>
      <c r="AH830" s="124" t="e">
        <f t="shared" si="143"/>
        <v>#N/A</v>
      </c>
      <c r="AJ830" s="98"/>
      <c r="AK830" s="99"/>
      <c r="AL830" s="99"/>
      <c r="AM830" s="99"/>
      <c r="AN830" s="99"/>
      <c r="AO830" s="99"/>
      <c r="AP830" s="99"/>
      <c r="AQ830" s="99"/>
      <c r="AR830" s="99"/>
      <c r="AS830" s="99"/>
      <c r="AT830" s="99"/>
      <c r="AU830" s="2"/>
      <c r="AW830" s="99"/>
      <c r="AX830" s="99"/>
      <c r="AY830" s="99"/>
    </row>
    <row r="831" spans="2:51" s="3" customFormat="1" x14ac:dyDescent="0.2">
      <c r="B831" s="114" t="s">
        <v>974</v>
      </c>
      <c r="C831" s="115" t="s">
        <v>976</v>
      </c>
      <c r="D831" s="116">
        <v>15000</v>
      </c>
      <c r="E831" s="117" t="s">
        <v>136</v>
      </c>
      <c r="F831" s="118" t="s">
        <v>137</v>
      </c>
      <c r="G831" s="118" t="s">
        <v>138</v>
      </c>
      <c r="H831" s="119" t="s">
        <v>139</v>
      </c>
      <c r="I831" s="145">
        <v>11.8</v>
      </c>
      <c r="J831" s="120">
        <v>44599</v>
      </c>
      <c r="K831" s="120">
        <v>44602</v>
      </c>
      <c r="L831" s="119" t="s">
        <v>137</v>
      </c>
      <c r="M831" s="121">
        <f t="shared" si="136"/>
        <v>20000</v>
      </c>
      <c r="N831" s="121">
        <f t="shared" si="137"/>
        <v>14000</v>
      </c>
      <c r="O831" s="122" t="str">
        <f t="shared" si="138"/>
        <v>No Yes None 20000 14000</v>
      </c>
      <c r="P831" s="123">
        <f>IF(H831="Casement-slider",16,VLOOKUP(O831,'2. Version 5.0 Criteria'!$B$6:$D$39,3,FALSE))</f>
        <v>4</v>
      </c>
      <c r="Q831" s="124" t="e">
        <f t="shared" si="144"/>
        <v>#N/A</v>
      </c>
      <c r="R831" s="124" t="e">
        <f t="shared" si="144"/>
        <v>#N/A</v>
      </c>
      <c r="S831" s="124" t="e">
        <f t="shared" si="144"/>
        <v>#N/A</v>
      </c>
      <c r="T831" s="124">
        <f t="shared" si="144"/>
        <v>11.8</v>
      </c>
      <c r="U831" s="124" t="e">
        <f t="shared" si="144"/>
        <v>#N/A</v>
      </c>
      <c r="V831" s="124" t="e">
        <f t="shared" si="144"/>
        <v>#N/A</v>
      </c>
      <c r="W831" s="124" t="e">
        <f t="shared" si="144"/>
        <v>#N/A</v>
      </c>
      <c r="X831" s="124" t="e">
        <f t="shared" si="144"/>
        <v>#N/A</v>
      </c>
      <c r="Y831" s="124" t="e">
        <f t="shared" si="144"/>
        <v>#N/A</v>
      </c>
      <c r="Z831" s="124" t="e">
        <f t="shared" si="144"/>
        <v>#N/A</v>
      </c>
      <c r="AA831" s="124" t="e">
        <f t="shared" si="144"/>
        <v>#N/A</v>
      </c>
      <c r="AB831" s="124" t="e">
        <f t="shared" si="144"/>
        <v>#N/A</v>
      </c>
      <c r="AC831" s="124" t="e">
        <f t="shared" si="144"/>
        <v>#N/A</v>
      </c>
      <c r="AD831" s="124" t="e">
        <f t="shared" si="144"/>
        <v>#N/A</v>
      </c>
      <c r="AE831" s="124" t="e">
        <f t="shared" si="144"/>
        <v>#N/A</v>
      </c>
      <c r="AF831" s="124" t="e">
        <f t="shared" si="144"/>
        <v>#N/A</v>
      </c>
      <c r="AG831" s="124" t="e">
        <f t="shared" si="143"/>
        <v>#N/A</v>
      </c>
      <c r="AH831" s="124" t="e">
        <f t="shared" si="143"/>
        <v>#N/A</v>
      </c>
      <c r="AJ831" s="98"/>
      <c r="AK831" s="99"/>
      <c r="AL831" s="99"/>
      <c r="AM831" s="99"/>
      <c r="AN831" s="99"/>
      <c r="AO831" s="99"/>
      <c r="AP831" s="99"/>
      <c r="AQ831" s="99"/>
      <c r="AR831" s="99"/>
      <c r="AS831" s="99"/>
      <c r="AT831" s="99"/>
      <c r="AU831" s="2"/>
      <c r="AW831" s="99"/>
      <c r="AX831" s="99"/>
      <c r="AY831" s="99"/>
    </row>
    <row r="832" spans="2:51" s="3" customFormat="1" x14ac:dyDescent="0.2">
      <c r="B832" s="114" t="s">
        <v>224</v>
      </c>
      <c r="C832" s="115" t="s">
        <v>977</v>
      </c>
      <c r="D832" s="116">
        <v>15000</v>
      </c>
      <c r="E832" s="117" t="s">
        <v>136</v>
      </c>
      <c r="F832" s="118" t="s">
        <v>137</v>
      </c>
      <c r="G832" s="118" t="s">
        <v>138</v>
      </c>
      <c r="H832" s="119" t="s">
        <v>139</v>
      </c>
      <c r="I832" s="145">
        <v>11.8</v>
      </c>
      <c r="J832" s="120">
        <v>43066</v>
      </c>
      <c r="K832" s="120">
        <v>43066</v>
      </c>
      <c r="L832" s="119" t="s">
        <v>138</v>
      </c>
      <c r="M832" s="121">
        <f t="shared" si="136"/>
        <v>20000</v>
      </c>
      <c r="N832" s="121">
        <f t="shared" si="137"/>
        <v>14000</v>
      </c>
      <c r="O832" s="122" t="str">
        <f t="shared" si="138"/>
        <v>No Yes None 20000 14000</v>
      </c>
      <c r="P832" s="123">
        <f>IF(H832="Casement-slider",16,VLOOKUP(O832,'2. Version 5.0 Criteria'!$B$6:$D$39,3,FALSE))</f>
        <v>4</v>
      </c>
      <c r="Q832" s="124" t="e">
        <f t="shared" si="144"/>
        <v>#N/A</v>
      </c>
      <c r="R832" s="124" t="e">
        <f t="shared" si="144"/>
        <v>#N/A</v>
      </c>
      <c r="S832" s="124" t="e">
        <f t="shared" si="144"/>
        <v>#N/A</v>
      </c>
      <c r="T832" s="124">
        <f t="shared" si="144"/>
        <v>11.8</v>
      </c>
      <c r="U832" s="124" t="e">
        <f t="shared" si="144"/>
        <v>#N/A</v>
      </c>
      <c r="V832" s="124" t="e">
        <f t="shared" si="144"/>
        <v>#N/A</v>
      </c>
      <c r="W832" s="124" t="e">
        <f t="shared" si="144"/>
        <v>#N/A</v>
      </c>
      <c r="X832" s="124" t="e">
        <f t="shared" si="144"/>
        <v>#N/A</v>
      </c>
      <c r="Y832" s="124" t="e">
        <f t="shared" si="144"/>
        <v>#N/A</v>
      </c>
      <c r="Z832" s="124" t="e">
        <f t="shared" si="144"/>
        <v>#N/A</v>
      </c>
      <c r="AA832" s="124" t="e">
        <f t="shared" si="144"/>
        <v>#N/A</v>
      </c>
      <c r="AB832" s="124" t="e">
        <f t="shared" si="144"/>
        <v>#N/A</v>
      </c>
      <c r="AC832" s="124" t="e">
        <f t="shared" si="144"/>
        <v>#N/A</v>
      </c>
      <c r="AD832" s="124" t="e">
        <f t="shared" si="144"/>
        <v>#N/A</v>
      </c>
      <c r="AE832" s="124" t="e">
        <f t="shared" si="144"/>
        <v>#N/A</v>
      </c>
      <c r="AF832" s="124" t="e">
        <f t="shared" ref="AF832:AH847" si="145">IF($P832=AF$3, $I832, NA())</f>
        <v>#N/A</v>
      </c>
      <c r="AG832" s="124" t="e">
        <f t="shared" si="145"/>
        <v>#N/A</v>
      </c>
      <c r="AH832" s="124" t="e">
        <f t="shared" si="145"/>
        <v>#N/A</v>
      </c>
      <c r="AJ832" s="98"/>
      <c r="AK832" s="99"/>
      <c r="AL832" s="99"/>
      <c r="AM832" s="99"/>
      <c r="AN832" s="99"/>
      <c r="AO832" s="99"/>
      <c r="AP832" s="99"/>
      <c r="AQ832" s="99"/>
      <c r="AR832" s="99"/>
      <c r="AS832" s="99"/>
      <c r="AT832" s="99"/>
      <c r="AU832" s="2"/>
      <c r="AW832" s="99"/>
      <c r="AX832" s="99"/>
      <c r="AY832" s="99"/>
    </row>
    <row r="833" spans="2:51" s="3" customFormat="1" x14ac:dyDescent="0.2">
      <c r="B833" s="114" t="s">
        <v>224</v>
      </c>
      <c r="C833" s="115" t="s">
        <v>978</v>
      </c>
      <c r="D833" s="116">
        <v>15000</v>
      </c>
      <c r="E833" s="117" t="s">
        <v>136</v>
      </c>
      <c r="F833" s="118" t="s">
        <v>137</v>
      </c>
      <c r="G833" s="118" t="s">
        <v>138</v>
      </c>
      <c r="H833" s="119" t="s">
        <v>139</v>
      </c>
      <c r="I833" s="145">
        <v>11.8</v>
      </c>
      <c r="J833" s="120">
        <v>44537</v>
      </c>
      <c r="K833" s="120">
        <v>44546</v>
      </c>
      <c r="L833" s="119" t="s">
        <v>137</v>
      </c>
      <c r="M833" s="121">
        <f t="shared" si="136"/>
        <v>20000</v>
      </c>
      <c r="N833" s="121">
        <f t="shared" si="137"/>
        <v>14000</v>
      </c>
      <c r="O833" s="122" t="str">
        <f t="shared" si="138"/>
        <v>No Yes None 20000 14000</v>
      </c>
      <c r="P833" s="123">
        <f>IF(H833="Casement-slider",16,VLOOKUP(O833,'2. Version 5.0 Criteria'!$B$6:$D$39,3,FALSE))</f>
        <v>4</v>
      </c>
      <c r="Q833" s="124" t="e">
        <f t="shared" ref="Q833:AF848" si="146">IF($P833=Q$3, $I833, NA())</f>
        <v>#N/A</v>
      </c>
      <c r="R833" s="124" t="e">
        <f t="shared" si="146"/>
        <v>#N/A</v>
      </c>
      <c r="S833" s="124" t="e">
        <f t="shared" si="146"/>
        <v>#N/A</v>
      </c>
      <c r="T833" s="124">
        <f t="shared" si="146"/>
        <v>11.8</v>
      </c>
      <c r="U833" s="124" t="e">
        <f t="shared" si="146"/>
        <v>#N/A</v>
      </c>
      <c r="V833" s="124" t="e">
        <f t="shared" si="146"/>
        <v>#N/A</v>
      </c>
      <c r="W833" s="124" t="e">
        <f t="shared" si="146"/>
        <v>#N/A</v>
      </c>
      <c r="X833" s="124" t="e">
        <f t="shared" si="146"/>
        <v>#N/A</v>
      </c>
      <c r="Y833" s="124" t="e">
        <f t="shared" si="146"/>
        <v>#N/A</v>
      </c>
      <c r="Z833" s="124" t="e">
        <f t="shared" si="146"/>
        <v>#N/A</v>
      </c>
      <c r="AA833" s="124" t="e">
        <f t="shared" si="146"/>
        <v>#N/A</v>
      </c>
      <c r="AB833" s="124" t="e">
        <f t="shared" si="146"/>
        <v>#N/A</v>
      </c>
      <c r="AC833" s="124" t="e">
        <f t="shared" si="146"/>
        <v>#N/A</v>
      </c>
      <c r="AD833" s="124" t="e">
        <f t="shared" si="146"/>
        <v>#N/A</v>
      </c>
      <c r="AE833" s="124" t="e">
        <f t="shared" si="146"/>
        <v>#N/A</v>
      </c>
      <c r="AF833" s="124" t="e">
        <f t="shared" si="146"/>
        <v>#N/A</v>
      </c>
      <c r="AG833" s="124" t="e">
        <f t="shared" si="145"/>
        <v>#N/A</v>
      </c>
      <c r="AH833" s="124" t="e">
        <f t="shared" si="145"/>
        <v>#N/A</v>
      </c>
      <c r="AJ833" s="98"/>
      <c r="AK833" s="99"/>
      <c r="AL833" s="99"/>
      <c r="AM833" s="99"/>
      <c r="AN833" s="99"/>
      <c r="AO833" s="99"/>
      <c r="AP833" s="99"/>
      <c r="AQ833" s="99"/>
      <c r="AR833" s="99"/>
      <c r="AS833" s="99"/>
      <c r="AT833" s="99"/>
      <c r="AU833" s="2"/>
      <c r="AW833" s="99"/>
      <c r="AX833" s="99"/>
      <c r="AY833" s="99"/>
    </row>
    <row r="834" spans="2:51" s="3" customFormat="1" x14ac:dyDescent="0.2">
      <c r="B834" s="114" t="s">
        <v>224</v>
      </c>
      <c r="C834" s="115" t="s">
        <v>979</v>
      </c>
      <c r="D834" s="116">
        <v>15000</v>
      </c>
      <c r="E834" s="117" t="s">
        <v>136</v>
      </c>
      <c r="F834" s="118" t="s">
        <v>137</v>
      </c>
      <c r="G834" s="118" t="s">
        <v>138</v>
      </c>
      <c r="H834" s="119" t="s">
        <v>139</v>
      </c>
      <c r="I834" s="145">
        <v>11.8</v>
      </c>
      <c r="J834" s="120">
        <v>43829</v>
      </c>
      <c r="K834" s="120">
        <v>43829</v>
      </c>
      <c r="L834" s="119" t="s">
        <v>137</v>
      </c>
      <c r="M834" s="121">
        <f t="shared" si="136"/>
        <v>20000</v>
      </c>
      <c r="N834" s="121">
        <f t="shared" si="137"/>
        <v>14000</v>
      </c>
      <c r="O834" s="122" t="str">
        <f t="shared" si="138"/>
        <v>No Yes None 20000 14000</v>
      </c>
      <c r="P834" s="123">
        <f>IF(H834="Casement-slider",16,VLOOKUP(O834,'2. Version 5.0 Criteria'!$B$6:$D$39,3,FALSE))</f>
        <v>4</v>
      </c>
      <c r="Q834" s="124" t="e">
        <f t="shared" si="146"/>
        <v>#N/A</v>
      </c>
      <c r="R834" s="124" t="e">
        <f t="shared" si="146"/>
        <v>#N/A</v>
      </c>
      <c r="S834" s="124" t="e">
        <f t="shared" si="146"/>
        <v>#N/A</v>
      </c>
      <c r="T834" s="124">
        <f t="shared" si="146"/>
        <v>11.8</v>
      </c>
      <c r="U834" s="124" t="e">
        <f t="shared" si="146"/>
        <v>#N/A</v>
      </c>
      <c r="V834" s="124" t="e">
        <f t="shared" si="146"/>
        <v>#N/A</v>
      </c>
      <c r="W834" s="124" t="e">
        <f t="shared" si="146"/>
        <v>#N/A</v>
      </c>
      <c r="X834" s="124" t="e">
        <f t="shared" si="146"/>
        <v>#N/A</v>
      </c>
      <c r="Y834" s="124" t="e">
        <f t="shared" si="146"/>
        <v>#N/A</v>
      </c>
      <c r="Z834" s="124" t="e">
        <f t="shared" si="146"/>
        <v>#N/A</v>
      </c>
      <c r="AA834" s="124" t="e">
        <f t="shared" si="146"/>
        <v>#N/A</v>
      </c>
      <c r="AB834" s="124" t="e">
        <f t="shared" si="146"/>
        <v>#N/A</v>
      </c>
      <c r="AC834" s="124" t="e">
        <f t="shared" si="146"/>
        <v>#N/A</v>
      </c>
      <c r="AD834" s="124" t="e">
        <f t="shared" si="146"/>
        <v>#N/A</v>
      </c>
      <c r="AE834" s="124" t="e">
        <f t="shared" si="146"/>
        <v>#N/A</v>
      </c>
      <c r="AF834" s="124" t="e">
        <f t="shared" si="146"/>
        <v>#N/A</v>
      </c>
      <c r="AG834" s="124" t="e">
        <f t="shared" si="145"/>
        <v>#N/A</v>
      </c>
      <c r="AH834" s="124" t="e">
        <f t="shared" si="145"/>
        <v>#N/A</v>
      </c>
      <c r="AJ834" s="98"/>
      <c r="AK834" s="99"/>
      <c r="AL834" s="99"/>
      <c r="AM834" s="99"/>
      <c r="AN834" s="99"/>
      <c r="AO834" s="99"/>
      <c r="AP834" s="99"/>
      <c r="AQ834" s="99"/>
      <c r="AR834" s="99"/>
      <c r="AS834" s="99"/>
      <c r="AT834" s="99"/>
      <c r="AU834" s="2"/>
      <c r="AW834" s="99"/>
      <c r="AX834" s="99"/>
      <c r="AY834" s="99"/>
    </row>
    <row r="835" spans="2:51" s="3" customFormat="1" x14ac:dyDescent="0.2">
      <c r="B835" s="114" t="s">
        <v>228</v>
      </c>
      <c r="C835" s="115" t="s">
        <v>980</v>
      </c>
      <c r="D835" s="116">
        <v>15000</v>
      </c>
      <c r="E835" s="117" t="s">
        <v>136</v>
      </c>
      <c r="F835" s="118" t="s">
        <v>137</v>
      </c>
      <c r="G835" s="118" t="s">
        <v>138</v>
      </c>
      <c r="H835" s="119" t="s">
        <v>139</v>
      </c>
      <c r="I835" s="145">
        <v>11.8</v>
      </c>
      <c r="J835" s="120">
        <v>43115</v>
      </c>
      <c r="K835" s="120">
        <v>43115</v>
      </c>
      <c r="L835" s="119" t="s">
        <v>138</v>
      </c>
      <c r="M835" s="121">
        <f t="shared" si="136"/>
        <v>20000</v>
      </c>
      <c r="N835" s="121">
        <f t="shared" si="137"/>
        <v>14000</v>
      </c>
      <c r="O835" s="122" t="str">
        <f t="shared" si="138"/>
        <v>No Yes None 20000 14000</v>
      </c>
      <c r="P835" s="123">
        <f>IF(H835="Casement-slider",16,VLOOKUP(O835,'2. Version 5.0 Criteria'!$B$6:$D$39,3,FALSE))</f>
        <v>4</v>
      </c>
      <c r="Q835" s="124" t="e">
        <f t="shared" si="146"/>
        <v>#N/A</v>
      </c>
      <c r="R835" s="124" t="e">
        <f t="shared" si="146"/>
        <v>#N/A</v>
      </c>
      <c r="S835" s="124" t="e">
        <f t="shared" si="146"/>
        <v>#N/A</v>
      </c>
      <c r="T835" s="124">
        <f t="shared" si="146"/>
        <v>11.8</v>
      </c>
      <c r="U835" s="124" t="e">
        <f t="shared" si="146"/>
        <v>#N/A</v>
      </c>
      <c r="V835" s="124" t="e">
        <f t="shared" si="146"/>
        <v>#N/A</v>
      </c>
      <c r="W835" s="124" t="e">
        <f t="shared" si="146"/>
        <v>#N/A</v>
      </c>
      <c r="X835" s="124" t="e">
        <f t="shared" si="146"/>
        <v>#N/A</v>
      </c>
      <c r="Y835" s="124" t="e">
        <f t="shared" si="146"/>
        <v>#N/A</v>
      </c>
      <c r="Z835" s="124" t="e">
        <f t="shared" si="146"/>
        <v>#N/A</v>
      </c>
      <c r="AA835" s="124" t="e">
        <f t="shared" si="146"/>
        <v>#N/A</v>
      </c>
      <c r="AB835" s="124" t="e">
        <f t="shared" si="146"/>
        <v>#N/A</v>
      </c>
      <c r="AC835" s="124" t="e">
        <f t="shared" si="146"/>
        <v>#N/A</v>
      </c>
      <c r="AD835" s="124" t="e">
        <f t="shared" si="146"/>
        <v>#N/A</v>
      </c>
      <c r="AE835" s="124" t="e">
        <f t="shared" si="146"/>
        <v>#N/A</v>
      </c>
      <c r="AF835" s="124" t="e">
        <f t="shared" si="146"/>
        <v>#N/A</v>
      </c>
      <c r="AG835" s="124" t="e">
        <f t="shared" si="145"/>
        <v>#N/A</v>
      </c>
      <c r="AH835" s="124" t="e">
        <f t="shared" si="145"/>
        <v>#N/A</v>
      </c>
      <c r="AJ835" s="98"/>
      <c r="AK835" s="99"/>
      <c r="AL835" s="99"/>
      <c r="AM835" s="99"/>
      <c r="AN835" s="99"/>
      <c r="AO835" s="99"/>
      <c r="AP835" s="99"/>
      <c r="AQ835" s="99"/>
      <c r="AR835" s="99"/>
      <c r="AS835" s="99"/>
      <c r="AT835" s="99"/>
      <c r="AU835" s="2"/>
      <c r="AW835" s="99"/>
      <c r="AX835" s="99"/>
      <c r="AY835" s="99"/>
    </row>
    <row r="836" spans="2:51" s="3" customFormat="1" x14ac:dyDescent="0.2">
      <c r="B836" s="114" t="s">
        <v>228</v>
      </c>
      <c r="C836" s="115" t="s">
        <v>981</v>
      </c>
      <c r="D836" s="116">
        <v>15000</v>
      </c>
      <c r="E836" s="117" t="s">
        <v>136</v>
      </c>
      <c r="F836" s="118" t="s">
        <v>137</v>
      </c>
      <c r="G836" s="118" t="s">
        <v>138</v>
      </c>
      <c r="H836" s="119" t="s">
        <v>139</v>
      </c>
      <c r="I836" s="145">
        <v>11.8</v>
      </c>
      <c r="J836" s="120">
        <v>43976</v>
      </c>
      <c r="K836" s="120">
        <v>43977</v>
      </c>
      <c r="L836" s="119" t="s">
        <v>137</v>
      </c>
      <c r="M836" s="121">
        <f t="shared" si="136"/>
        <v>20000</v>
      </c>
      <c r="N836" s="121">
        <f t="shared" si="137"/>
        <v>14000</v>
      </c>
      <c r="O836" s="122" t="str">
        <f t="shared" si="138"/>
        <v>No Yes None 20000 14000</v>
      </c>
      <c r="P836" s="123">
        <f>IF(H836="Casement-slider",16,VLOOKUP(O836,'2. Version 5.0 Criteria'!$B$6:$D$39,3,FALSE))</f>
        <v>4</v>
      </c>
      <c r="Q836" s="124" t="e">
        <f t="shared" si="146"/>
        <v>#N/A</v>
      </c>
      <c r="R836" s="124" t="e">
        <f t="shared" si="146"/>
        <v>#N/A</v>
      </c>
      <c r="S836" s="124" t="e">
        <f t="shared" si="146"/>
        <v>#N/A</v>
      </c>
      <c r="T836" s="124">
        <f t="shared" si="146"/>
        <v>11.8</v>
      </c>
      <c r="U836" s="124" t="e">
        <f t="shared" si="146"/>
        <v>#N/A</v>
      </c>
      <c r="V836" s="124" t="e">
        <f t="shared" si="146"/>
        <v>#N/A</v>
      </c>
      <c r="W836" s="124" t="e">
        <f t="shared" si="146"/>
        <v>#N/A</v>
      </c>
      <c r="X836" s="124" t="e">
        <f t="shared" si="146"/>
        <v>#N/A</v>
      </c>
      <c r="Y836" s="124" t="e">
        <f t="shared" si="146"/>
        <v>#N/A</v>
      </c>
      <c r="Z836" s="124" t="e">
        <f t="shared" si="146"/>
        <v>#N/A</v>
      </c>
      <c r="AA836" s="124" t="e">
        <f t="shared" si="146"/>
        <v>#N/A</v>
      </c>
      <c r="AB836" s="124" t="e">
        <f t="shared" si="146"/>
        <v>#N/A</v>
      </c>
      <c r="AC836" s="124" t="e">
        <f t="shared" si="146"/>
        <v>#N/A</v>
      </c>
      <c r="AD836" s="124" t="e">
        <f t="shared" si="146"/>
        <v>#N/A</v>
      </c>
      <c r="AE836" s="124" t="e">
        <f t="shared" si="146"/>
        <v>#N/A</v>
      </c>
      <c r="AF836" s="124" t="e">
        <f t="shared" si="146"/>
        <v>#N/A</v>
      </c>
      <c r="AG836" s="124" t="e">
        <f t="shared" si="145"/>
        <v>#N/A</v>
      </c>
      <c r="AH836" s="124" t="e">
        <f t="shared" si="145"/>
        <v>#N/A</v>
      </c>
      <c r="AJ836" s="98"/>
      <c r="AK836" s="99"/>
      <c r="AL836" s="99"/>
      <c r="AM836" s="99"/>
      <c r="AN836" s="99"/>
      <c r="AO836" s="99"/>
      <c r="AP836" s="99"/>
      <c r="AQ836" s="99"/>
      <c r="AR836" s="99"/>
      <c r="AS836" s="99"/>
      <c r="AT836" s="99"/>
      <c r="AU836" s="2"/>
      <c r="AW836" s="99"/>
      <c r="AX836" s="99"/>
      <c r="AY836" s="99"/>
    </row>
    <row r="837" spans="2:51" s="3" customFormat="1" x14ac:dyDescent="0.2">
      <c r="B837" s="114" t="s">
        <v>239</v>
      </c>
      <c r="C837" s="115" t="s">
        <v>982</v>
      </c>
      <c r="D837" s="116">
        <v>15000</v>
      </c>
      <c r="E837" s="117" t="s">
        <v>136</v>
      </c>
      <c r="F837" s="118" t="s">
        <v>137</v>
      </c>
      <c r="G837" s="118" t="s">
        <v>138</v>
      </c>
      <c r="H837" s="119" t="s">
        <v>139</v>
      </c>
      <c r="I837" s="145">
        <v>11.8</v>
      </c>
      <c r="J837" s="120">
        <v>43819</v>
      </c>
      <c r="K837" s="120">
        <v>43815</v>
      </c>
      <c r="L837" s="119" t="s">
        <v>138</v>
      </c>
      <c r="M837" s="121">
        <f t="shared" ref="M837:M900" si="147">IF(IF(D837&lt;6000,6000,IF(D837&lt;8000,8000,IF(D837&lt;11000,11000,IF(D837&lt;14000,14000,IF(D837&lt;20000,20000,IF(D837&lt;28000,28000))))))&lt;&gt;FALSE(),
IF(D837&lt;6000,6000,IF(D837&lt;8000,8000,IF(D837&lt;11000,11000,IF(D837&lt;14000,14000,IF(D837&lt;20000,20000,IF(D837&lt;28000,28000)))))),
"")</f>
        <v>20000</v>
      </c>
      <c r="N837" s="121">
        <f t="shared" ref="N837:N900" si="148">IF(IF(D837&gt;=28000,28000,IF(D837&gt;=20000,20000,IF(D837&gt;=14000,14000,IF(D837&gt;=11000,11000,IF(D837&gt;=8000,8000,IF(D837&gt;=6000,6000))))))&lt;&gt;FALSE(),
IF(D837&gt;=28000,28000,IF(D837&gt;=20000,20000,IF(D837&gt;=14000,14000,IF(D837&gt;=11000,11000,IF(D837&gt;=8000,8000,IF(D837&gt;=6000,6000)))))),"")</f>
        <v>14000</v>
      </c>
      <c r="O837" s="122" t="str">
        <f t="shared" ref="O837:O900" si="149">CONCATENATE(F837," ",G837," ",H837," ",M837," ",N837)</f>
        <v>No Yes None 20000 14000</v>
      </c>
      <c r="P837" s="123">
        <f>IF(H837="Casement-slider",16,VLOOKUP(O837,'2. Version 5.0 Criteria'!$B$6:$D$39,3,FALSE))</f>
        <v>4</v>
      </c>
      <c r="Q837" s="124" t="e">
        <f t="shared" si="146"/>
        <v>#N/A</v>
      </c>
      <c r="R837" s="124" t="e">
        <f t="shared" si="146"/>
        <v>#N/A</v>
      </c>
      <c r="S837" s="124" t="e">
        <f t="shared" si="146"/>
        <v>#N/A</v>
      </c>
      <c r="T837" s="124">
        <f t="shared" si="146"/>
        <v>11.8</v>
      </c>
      <c r="U837" s="124" t="e">
        <f t="shared" si="146"/>
        <v>#N/A</v>
      </c>
      <c r="V837" s="124" t="e">
        <f t="shared" si="146"/>
        <v>#N/A</v>
      </c>
      <c r="W837" s="124" t="e">
        <f t="shared" si="146"/>
        <v>#N/A</v>
      </c>
      <c r="X837" s="124" t="e">
        <f t="shared" si="146"/>
        <v>#N/A</v>
      </c>
      <c r="Y837" s="124" t="e">
        <f t="shared" si="146"/>
        <v>#N/A</v>
      </c>
      <c r="Z837" s="124" t="e">
        <f t="shared" si="146"/>
        <v>#N/A</v>
      </c>
      <c r="AA837" s="124" t="e">
        <f t="shared" si="146"/>
        <v>#N/A</v>
      </c>
      <c r="AB837" s="124" t="e">
        <f t="shared" si="146"/>
        <v>#N/A</v>
      </c>
      <c r="AC837" s="124" t="e">
        <f t="shared" si="146"/>
        <v>#N/A</v>
      </c>
      <c r="AD837" s="124" t="e">
        <f t="shared" si="146"/>
        <v>#N/A</v>
      </c>
      <c r="AE837" s="124" t="e">
        <f t="shared" si="146"/>
        <v>#N/A</v>
      </c>
      <c r="AF837" s="124" t="e">
        <f t="shared" si="146"/>
        <v>#N/A</v>
      </c>
      <c r="AG837" s="124" t="e">
        <f t="shared" si="145"/>
        <v>#N/A</v>
      </c>
      <c r="AH837" s="124" t="e">
        <f t="shared" si="145"/>
        <v>#N/A</v>
      </c>
      <c r="AJ837" s="98"/>
      <c r="AK837" s="99"/>
      <c r="AL837" s="99"/>
      <c r="AM837" s="99"/>
      <c r="AN837" s="99"/>
      <c r="AO837" s="99"/>
      <c r="AP837" s="99"/>
      <c r="AQ837" s="99"/>
      <c r="AR837" s="99"/>
      <c r="AS837" s="99"/>
      <c r="AT837" s="99"/>
      <c r="AU837" s="2"/>
      <c r="AW837" s="99"/>
      <c r="AX837" s="99"/>
      <c r="AY837" s="99"/>
    </row>
    <row r="838" spans="2:51" s="3" customFormat="1" x14ac:dyDescent="0.2">
      <c r="B838" s="114" t="s">
        <v>241</v>
      </c>
      <c r="C838" s="115" t="s">
        <v>983</v>
      </c>
      <c r="D838" s="116">
        <v>15000</v>
      </c>
      <c r="E838" s="117" t="s">
        <v>136</v>
      </c>
      <c r="F838" s="118" t="s">
        <v>137</v>
      </c>
      <c r="G838" s="118" t="s">
        <v>138</v>
      </c>
      <c r="H838" s="119" t="s">
        <v>139</v>
      </c>
      <c r="I838" s="145">
        <v>11.8</v>
      </c>
      <c r="J838" s="120">
        <v>44426</v>
      </c>
      <c r="K838" s="120">
        <v>44434</v>
      </c>
      <c r="L838" s="119" t="s">
        <v>138</v>
      </c>
      <c r="M838" s="121">
        <f t="shared" si="147"/>
        <v>20000</v>
      </c>
      <c r="N838" s="121">
        <f t="shared" si="148"/>
        <v>14000</v>
      </c>
      <c r="O838" s="122" t="str">
        <f t="shared" si="149"/>
        <v>No Yes None 20000 14000</v>
      </c>
      <c r="P838" s="123">
        <f>IF(H838="Casement-slider",16,VLOOKUP(O838,'2. Version 5.0 Criteria'!$B$6:$D$39,3,FALSE))</f>
        <v>4</v>
      </c>
      <c r="Q838" s="124" t="e">
        <f t="shared" si="146"/>
        <v>#N/A</v>
      </c>
      <c r="R838" s="124" t="e">
        <f t="shared" si="146"/>
        <v>#N/A</v>
      </c>
      <c r="S838" s="124" t="e">
        <f t="shared" si="146"/>
        <v>#N/A</v>
      </c>
      <c r="T838" s="124">
        <f t="shared" si="146"/>
        <v>11.8</v>
      </c>
      <c r="U838" s="124" t="e">
        <f t="shared" si="146"/>
        <v>#N/A</v>
      </c>
      <c r="V838" s="124" t="e">
        <f t="shared" si="146"/>
        <v>#N/A</v>
      </c>
      <c r="W838" s="124" t="e">
        <f t="shared" si="146"/>
        <v>#N/A</v>
      </c>
      <c r="X838" s="124" t="e">
        <f t="shared" si="146"/>
        <v>#N/A</v>
      </c>
      <c r="Y838" s="124" t="e">
        <f t="shared" si="146"/>
        <v>#N/A</v>
      </c>
      <c r="Z838" s="124" t="e">
        <f t="shared" si="146"/>
        <v>#N/A</v>
      </c>
      <c r="AA838" s="124" t="e">
        <f t="shared" si="146"/>
        <v>#N/A</v>
      </c>
      <c r="AB838" s="124" t="e">
        <f t="shared" si="146"/>
        <v>#N/A</v>
      </c>
      <c r="AC838" s="124" t="e">
        <f t="shared" si="146"/>
        <v>#N/A</v>
      </c>
      <c r="AD838" s="124" t="e">
        <f t="shared" si="146"/>
        <v>#N/A</v>
      </c>
      <c r="AE838" s="124" t="e">
        <f t="shared" si="146"/>
        <v>#N/A</v>
      </c>
      <c r="AF838" s="124" t="e">
        <f t="shared" si="146"/>
        <v>#N/A</v>
      </c>
      <c r="AG838" s="124" t="e">
        <f t="shared" si="145"/>
        <v>#N/A</v>
      </c>
      <c r="AH838" s="124" t="e">
        <f t="shared" si="145"/>
        <v>#N/A</v>
      </c>
      <c r="AJ838" s="98"/>
      <c r="AK838" s="99"/>
      <c r="AL838" s="99"/>
      <c r="AM838" s="99"/>
      <c r="AN838" s="99"/>
      <c r="AO838" s="99"/>
      <c r="AP838" s="99"/>
      <c r="AQ838" s="99"/>
      <c r="AR838" s="99"/>
      <c r="AS838" s="99"/>
      <c r="AT838" s="99"/>
      <c r="AU838" s="2"/>
      <c r="AW838" s="99"/>
      <c r="AX838" s="99"/>
      <c r="AY838" s="99"/>
    </row>
    <row r="839" spans="2:51" s="3" customFormat="1" x14ac:dyDescent="0.2">
      <c r="B839" s="114" t="s">
        <v>241</v>
      </c>
      <c r="C839" s="115" t="s">
        <v>984</v>
      </c>
      <c r="D839" s="116">
        <v>15000</v>
      </c>
      <c r="E839" s="117" t="s">
        <v>136</v>
      </c>
      <c r="F839" s="118" t="s">
        <v>137</v>
      </c>
      <c r="G839" s="118" t="s">
        <v>138</v>
      </c>
      <c r="H839" s="119" t="s">
        <v>139</v>
      </c>
      <c r="I839" s="145">
        <v>11.8</v>
      </c>
      <c r="J839" s="120">
        <v>44426</v>
      </c>
      <c r="K839" s="120">
        <v>44434</v>
      </c>
      <c r="L839" s="119" t="s">
        <v>137</v>
      </c>
      <c r="M839" s="121">
        <f t="shared" si="147"/>
        <v>20000</v>
      </c>
      <c r="N839" s="121">
        <f t="shared" si="148"/>
        <v>14000</v>
      </c>
      <c r="O839" s="122" t="str">
        <f t="shared" si="149"/>
        <v>No Yes None 20000 14000</v>
      </c>
      <c r="P839" s="123">
        <f>IF(H839="Casement-slider",16,VLOOKUP(O839,'2. Version 5.0 Criteria'!$B$6:$D$39,3,FALSE))</f>
        <v>4</v>
      </c>
      <c r="Q839" s="124" t="e">
        <f t="shared" si="146"/>
        <v>#N/A</v>
      </c>
      <c r="R839" s="124" t="e">
        <f t="shared" si="146"/>
        <v>#N/A</v>
      </c>
      <c r="S839" s="124" t="e">
        <f t="shared" si="146"/>
        <v>#N/A</v>
      </c>
      <c r="T839" s="124">
        <f t="shared" si="146"/>
        <v>11.8</v>
      </c>
      <c r="U839" s="124" t="e">
        <f t="shared" si="146"/>
        <v>#N/A</v>
      </c>
      <c r="V839" s="124" t="e">
        <f t="shared" si="146"/>
        <v>#N/A</v>
      </c>
      <c r="W839" s="124" t="e">
        <f t="shared" si="146"/>
        <v>#N/A</v>
      </c>
      <c r="X839" s="124" t="e">
        <f t="shared" si="146"/>
        <v>#N/A</v>
      </c>
      <c r="Y839" s="124" t="e">
        <f t="shared" si="146"/>
        <v>#N/A</v>
      </c>
      <c r="Z839" s="124" t="e">
        <f t="shared" si="146"/>
        <v>#N/A</v>
      </c>
      <c r="AA839" s="124" t="e">
        <f t="shared" si="146"/>
        <v>#N/A</v>
      </c>
      <c r="AB839" s="124" t="e">
        <f t="shared" si="146"/>
        <v>#N/A</v>
      </c>
      <c r="AC839" s="124" t="e">
        <f t="shared" si="146"/>
        <v>#N/A</v>
      </c>
      <c r="AD839" s="124" t="e">
        <f t="shared" si="146"/>
        <v>#N/A</v>
      </c>
      <c r="AE839" s="124" t="e">
        <f t="shared" si="146"/>
        <v>#N/A</v>
      </c>
      <c r="AF839" s="124" t="e">
        <f t="shared" si="146"/>
        <v>#N/A</v>
      </c>
      <c r="AG839" s="124" t="e">
        <f t="shared" si="145"/>
        <v>#N/A</v>
      </c>
      <c r="AH839" s="124" t="e">
        <f t="shared" si="145"/>
        <v>#N/A</v>
      </c>
      <c r="AJ839" s="98"/>
      <c r="AK839" s="99"/>
      <c r="AL839" s="99"/>
      <c r="AM839" s="99"/>
      <c r="AN839" s="99"/>
      <c r="AO839" s="99"/>
      <c r="AP839" s="99"/>
      <c r="AQ839" s="99"/>
      <c r="AR839" s="99"/>
      <c r="AS839" s="99"/>
      <c r="AT839" s="99"/>
      <c r="AU839" s="2"/>
      <c r="AW839" s="99"/>
      <c r="AX839" s="99"/>
      <c r="AY839" s="99"/>
    </row>
    <row r="840" spans="2:51" s="3" customFormat="1" x14ac:dyDescent="0.2">
      <c r="B840" s="114" t="s">
        <v>241</v>
      </c>
      <c r="C840" s="115" t="s">
        <v>985</v>
      </c>
      <c r="D840" s="116">
        <v>15000</v>
      </c>
      <c r="E840" s="117" t="s">
        <v>136</v>
      </c>
      <c r="F840" s="118" t="s">
        <v>137</v>
      </c>
      <c r="G840" s="118" t="s">
        <v>138</v>
      </c>
      <c r="H840" s="119" t="s">
        <v>139</v>
      </c>
      <c r="I840" s="145">
        <v>11.8</v>
      </c>
      <c r="J840" s="120">
        <v>44426</v>
      </c>
      <c r="K840" s="120">
        <v>44434</v>
      </c>
      <c r="L840" s="119" t="s">
        <v>137</v>
      </c>
      <c r="M840" s="121">
        <f t="shared" si="147"/>
        <v>20000</v>
      </c>
      <c r="N840" s="121">
        <f t="shared" si="148"/>
        <v>14000</v>
      </c>
      <c r="O840" s="122" t="str">
        <f t="shared" si="149"/>
        <v>No Yes None 20000 14000</v>
      </c>
      <c r="P840" s="123">
        <f>IF(H840="Casement-slider",16,VLOOKUP(O840,'2. Version 5.0 Criteria'!$B$6:$D$39,3,FALSE))</f>
        <v>4</v>
      </c>
      <c r="Q840" s="124" t="e">
        <f t="shared" si="146"/>
        <v>#N/A</v>
      </c>
      <c r="R840" s="124" t="e">
        <f t="shared" si="146"/>
        <v>#N/A</v>
      </c>
      <c r="S840" s="124" t="e">
        <f t="shared" si="146"/>
        <v>#N/A</v>
      </c>
      <c r="T840" s="124">
        <f t="shared" si="146"/>
        <v>11.8</v>
      </c>
      <c r="U840" s="124" t="e">
        <f t="shared" si="146"/>
        <v>#N/A</v>
      </c>
      <c r="V840" s="124" t="e">
        <f t="shared" si="146"/>
        <v>#N/A</v>
      </c>
      <c r="W840" s="124" t="e">
        <f t="shared" si="146"/>
        <v>#N/A</v>
      </c>
      <c r="X840" s="124" t="e">
        <f t="shared" si="146"/>
        <v>#N/A</v>
      </c>
      <c r="Y840" s="124" t="e">
        <f t="shared" si="146"/>
        <v>#N/A</v>
      </c>
      <c r="Z840" s="124" t="e">
        <f t="shared" si="146"/>
        <v>#N/A</v>
      </c>
      <c r="AA840" s="124" t="e">
        <f t="shared" si="146"/>
        <v>#N/A</v>
      </c>
      <c r="AB840" s="124" t="e">
        <f t="shared" si="146"/>
        <v>#N/A</v>
      </c>
      <c r="AC840" s="124" t="e">
        <f t="shared" si="146"/>
        <v>#N/A</v>
      </c>
      <c r="AD840" s="124" t="e">
        <f t="shared" si="146"/>
        <v>#N/A</v>
      </c>
      <c r="AE840" s="124" t="e">
        <f t="shared" si="146"/>
        <v>#N/A</v>
      </c>
      <c r="AF840" s="124" t="e">
        <f t="shared" si="146"/>
        <v>#N/A</v>
      </c>
      <c r="AG840" s="124" t="e">
        <f t="shared" si="145"/>
        <v>#N/A</v>
      </c>
      <c r="AH840" s="124" t="e">
        <f t="shared" si="145"/>
        <v>#N/A</v>
      </c>
      <c r="AJ840" s="98"/>
      <c r="AK840" s="99"/>
      <c r="AL840" s="99"/>
      <c r="AM840" s="99"/>
      <c r="AN840" s="99"/>
      <c r="AO840" s="99"/>
      <c r="AP840" s="99"/>
      <c r="AQ840" s="99"/>
      <c r="AR840" s="99"/>
      <c r="AS840" s="99"/>
      <c r="AT840" s="99"/>
      <c r="AU840" s="2"/>
      <c r="AW840" s="99"/>
      <c r="AX840" s="99"/>
      <c r="AY840" s="99"/>
    </row>
    <row r="841" spans="2:51" s="3" customFormat="1" x14ac:dyDescent="0.2">
      <c r="B841" s="114" t="s">
        <v>241</v>
      </c>
      <c r="C841" s="115" t="s">
        <v>986</v>
      </c>
      <c r="D841" s="116">
        <v>15000</v>
      </c>
      <c r="E841" s="117" t="s">
        <v>136</v>
      </c>
      <c r="F841" s="118" t="s">
        <v>137</v>
      </c>
      <c r="G841" s="118" t="s">
        <v>138</v>
      </c>
      <c r="H841" s="119" t="s">
        <v>139</v>
      </c>
      <c r="I841" s="145">
        <v>11.8</v>
      </c>
      <c r="J841" s="120">
        <v>44426</v>
      </c>
      <c r="K841" s="120">
        <v>44434</v>
      </c>
      <c r="L841" s="119" t="s">
        <v>137</v>
      </c>
      <c r="M841" s="121">
        <f t="shared" si="147"/>
        <v>20000</v>
      </c>
      <c r="N841" s="121">
        <f t="shared" si="148"/>
        <v>14000</v>
      </c>
      <c r="O841" s="122" t="str">
        <f t="shared" si="149"/>
        <v>No Yes None 20000 14000</v>
      </c>
      <c r="P841" s="123">
        <f>IF(H841="Casement-slider",16,VLOOKUP(O841,'2. Version 5.0 Criteria'!$B$6:$D$39,3,FALSE))</f>
        <v>4</v>
      </c>
      <c r="Q841" s="124" t="e">
        <f t="shared" si="146"/>
        <v>#N/A</v>
      </c>
      <c r="R841" s="124" t="e">
        <f t="shared" si="146"/>
        <v>#N/A</v>
      </c>
      <c r="S841" s="124" t="e">
        <f t="shared" si="146"/>
        <v>#N/A</v>
      </c>
      <c r="T841" s="124">
        <f t="shared" si="146"/>
        <v>11.8</v>
      </c>
      <c r="U841" s="124" t="e">
        <f t="shared" si="146"/>
        <v>#N/A</v>
      </c>
      <c r="V841" s="124" t="e">
        <f t="shared" si="146"/>
        <v>#N/A</v>
      </c>
      <c r="W841" s="124" t="e">
        <f t="shared" si="146"/>
        <v>#N/A</v>
      </c>
      <c r="X841" s="124" t="e">
        <f t="shared" si="146"/>
        <v>#N/A</v>
      </c>
      <c r="Y841" s="124" t="e">
        <f t="shared" si="146"/>
        <v>#N/A</v>
      </c>
      <c r="Z841" s="124" t="e">
        <f t="shared" si="146"/>
        <v>#N/A</v>
      </c>
      <c r="AA841" s="124" t="e">
        <f t="shared" si="146"/>
        <v>#N/A</v>
      </c>
      <c r="AB841" s="124" t="e">
        <f t="shared" si="146"/>
        <v>#N/A</v>
      </c>
      <c r="AC841" s="124" t="e">
        <f t="shared" si="146"/>
        <v>#N/A</v>
      </c>
      <c r="AD841" s="124" t="e">
        <f t="shared" si="146"/>
        <v>#N/A</v>
      </c>
      <c r="AE841" s="124" t="e">
        <f t="shared" si="146"/>
        <v>#N/A</v>
      </c>
      <c r="AF841" s="124" t="e">
        <f t="shared" si="146"/>
        <v>#N/A</v>
      </c>
      <c r="AG841" s="124" t="e">
        <f t="shared" si="145"/>
        <v>#N/A</v>
      </c>
      <c r="AH841" s="124" t="e">
        <f t="shared" si="145"/>
        <v>#N/A</v>
      </c>
      <c r="AJ841" s="98"/>
      <c r="AK841" s="99"/>
      <c r="AL841" s="99"/>
      <c r="AM841" s="99"/>
      <c r="AN841" s="99"/>
      <c r="AO841" s="99"/>
      <c r="AP841" s="99"/>
      <c r="AQ841" s="99"/>
      <c r="AR841" s="99"/>
      <c r="AS841" s="99"/>
      <c r="AT841" s="99"/>
      <c r="AU841" s="2"/>
      <c r="AW841" s="99"/>
      <c r="AX841" s="99"/>
      <c r="AY841" s="99"/>
    </row>
    <row r="842" spans="2:51" s="3" customFormat="1" x14ac:dyDescent="0.2">
      <c r="B842" s="114" t="s">
        <v>241</v>
      </c>
      <c r="C842" s="115" t="s">
        <v>987</v>
      </c>
      <c r="D842" s="116">
        <v>15000</v>
      </c>
      <c r="E842" s="117" t="s">
        <v>136</v>
      </c>
      <c r="F842" s="118" t="s">
        <v>137</v>
      </c>
      <c r="G842" s="118" t="s">
        <v>138</v>
      </c>
      <c r="H842" s="119" t="s">
        <v>139</v>
      </c>
      <c r="I842" s="145">
        <v>11.8</v>
      </c>
      <c r="J842" s="120">
        <v>42821</v>
      </c>
      <c r="K842" s="120">
        <v>42821</v>
      </c>
      <c r="L842" s="119" t="s">
        <v>137</v>
      </c>
      <c r="M842" s="121">
        <f t="shared" si="147"/>
        <v>20000</v>
      </c>
      <c r="N842" s="121">
        <f t="shared" si="148"/>
        <v>14000</v>
      </c>
      <c r="O842" s="122" t="str">
        <f t="shared" si="149"/>
        <v>No Yes None 20000 14000</v>
      </c>
      <c r="P842" s="123">
        <f>IF(H842="Casement-slider",16,VLOOKUP(O842,'2. Version 5.0 Criteria'!$B$6:$D$39,3,FALSE))</f>
        <v>4</v>
      </c>
      <c r="Q842" s="124" t="e">
        <f t="shared" si="146"/>
        <v>#N/A</v>
      </c>
      <c r="R842" s="124" t="e">
        <f t="shared" si="146"/>
        <v>#N/A</v>
      </c>
      <c r="S842" s="124" t="e">
        <f t="shared" si="146"/>
        <v>#N/A</v>
      </c>
      <c r="T842" s="124">
        <f t="shared" si="146"/>
        <v>11.8</v>
      </c>
      <c r="U842" s="124" t="e">
        <f t="shared" si="146"/>
        <v>#N/A</v>
      </c>
      <c r="V842" s="124" t="e">
        <f t="shared" si="146"/>
        <v>#N/A</v>
      </c>
      <c r="W842" s="124" t="e">
        <f t="shared" si="146"/>
        <v>#N/A</v>
      </c>
      <c r="X842" s="124" t="e">
        <f t="shared" si="146"/>
        <v>#N/A</v>
      </c>
      <c r="Y842" s="124" t="e">
        <f t="shared" si="146"/>
        <v>#N/A</v>
      </c>
      <c r="Z842" s="124" t="e">
        <f t="shared" si="146"/>
        <v>#N/A</v>
      </c>
      <c r="AA842" s="124" t="e">
        <f t="shared" si="146"/>
        <v>#N/A</v>
      </c>
      <c r="AB842" s="124" t="e">
        <f t="shared" si="146"/>
        <v>#N/A</v>
      </c>
      <c r="AC842" s="124" t="e">
        <f t="shared" si="146"/>
        <v>#N/A</v>
      </c>
      <c r="AD842" s="124" t="e">
        <f t="shared" si="146"/>
        <v>#N/A</v>
      </c>
      <c r="AE842" s="124" t="e">
        <f t="shared" si="146"/>
        <v>#N/A</v>
      </c>
      <c r="AF842" s="124" t="e">
        <f t="shared" si="146"/>
        <v>#N/A</v>
      </c>
      <c r="AG842" s="124" t="e">
        <f t="shared" si="145"/>
        <v>#N/A</v>
      </c>
      <c r="AH842" s="124" t="e">
        <f t="shared" si="145"/>
        <v>#N/A</v>
      </c>
      <c r="AJ842" s="98"/>
      <c r="AK842" s="99"/>
      <c r="AL842" s="99"/>
      <c r="AM842" s="99"/>
      <c r="AN842" s="99"/>
      <c r="AO842" s="99"/>
      <c r="AP842" s="99"/>
      <c r="AQ842" s="99"/>
      <c r="AR842" s="99"/>
      <c r="AS842" s="99"/>
      <c r="AT842" s="99"/>
      <c r="AU842" s="2"/>
      <c r="AW842" s="99"/>
      <c r="AX842" s="99"/>
      <c r="AY842" s="99"/>
    </row>
    <row r="843" spans="2:51" s="3" customFormat="1" x14ac:dyDescent="0.2">
      <c r="B843" s="114" t="s">
        <v>241</v>
      </c>
      <c r="C843" s="115" t="s">
        <v>988</v>
      </c>
      <c r="D843" s="116">
        <v>15000</v>
      </c>
      <c r="E843" s="117" t="s">
        <v>136</v>
      </c>
      <c r="F843" s="118" t="s">
        <v>137</v>
      </c>
      <c r="G843" s="118" t="s">
        <v>138</v>
      </c>
      <c r="H843" s="119" t="s">
        <v>139</v>
      </c>
      <c r="I843" s="145">
        <v>11.8</v>
      </c>
      <c r="J843" s="120">
        <v>43567</v>
      </c>
      <c r="K843" s="120">
        <v>43567</v>
      </c>
      <c r="L843" s="119" t="s">
        <v>137</v>
      </c>
      <c r="M843" s="121">
        <f t="shared" si="147"/>
        <v>20000</v>
      </c>
      <c r="N843" s="121">
        <f t="shared" si="148"/>
        <v>14000</v>
      </c>
      <c r="O843" s="122" t="str">
        <f t="shared" si="149"/>
        <v>No Yes None 20000 14000</v>
      </c>
      <c r="P843" s="123">
        <f>IF(H843="Casement-slider",16,VLOOKUP(O843,'2. Version 5.0 Criteria'!$B$6:$D$39,3,FALSE))</f>
        <v>4</v>
      </c>
      <c r="Q843" s="124" t="e">
        <f t="shared" si="146"/>
        <v>#N/A</v>
      </c>
      <c r="R843" s="124" t="e">
        <f t="shared" si="146"/>
        <v>#N/A</v>
      </c>
      <c r="S843" s="124" t="e">
        <f t="shared" si="146"/>
        <v>#N/A</v>
      </c>
      <c r="T843" s="124">
        <f t="shared" si="146"/>
        <v>11.8</v>
      </c>
      <c r="U843" s="124" t="e">
        <f t="shared" si="146"/>
        <v>#N/A</v>
      </c>
      <c r="V843" s="124" t="e">
        <f t="shared" si="146"/>
        <v>#N/A</v>
      </c>
      <c r="W843" s="124" t="e">
        <f t="shared" si="146"/>
        <v>#N/A</v>
      </c>
      <c r="X843" s="124" t="e">
        <f t="shared" si="146"/>
        <v>#N/A</v>
      </c>
      <c r="Y843" s="124" t="e">
        <f t="shared" si="146"/>
        <v>#N/A</v>
      </c>
      <c r="Z843" s="124" t="e">
        <f t="shared" si="146"/>
        <v>#N/A</v>
      </c>
      <c r="AA843" s="124" t="e">
        <f t="shared" si="146"/>
        <v>#N/A</v>
      </c>
      <c r="AB843" s="124" t="e">
        <f t="shared" si="146"/>
        <v>#N/A</v>
      </c>
      <c r="AC843" s="124" t="e">
        <f t="shared" si="146"/>
        <v>#N/A</v>
      </c>
      <c r="AD843" s="124" t="e">
        <f t="shared" si="146"/>
        <v>#N/A</v>
      </c>
      <c r="AE843" s="124" t="e">
        <f t="shared" si="146"/>
        <v>#N/A</v>
      </c>
      <c r="AF843" s="124" t="e">
        <f t="shared" si="146"/>
        <v>#N/A</v>
      </c>
      <c r="AG843" s="124" t="e">
        <f t="shared" si="145"/>
        <v>#N/A</v>
      </c>
      <c r="AH843" s="124" t="e">
        <f t="shared" si="145"/>
        <v>#N/A</v>
      </c>
      <c r="AJ843" s="98"/>
      <c r="AK843" s="99"/>
      <c r="AL843" s="99"/>
      <c r="AM843" s="99"/>
      <c r="AN843" s="99"/>
      <c r="AO843" s="99"/>
      <c r="AP843" s="99"/>
      <c r="AQ843" s="99"/>
      <c r="AR843" s="99"/>
      <c r="AS843" s="99"/>
      <c r="AT843" s="99"/>
      <c r="AU843" s="2"/>
      <c r="AW843" s="99"/>
      <c r="AX843" s="99"/>
      <c r="AY843" s="99"/>
    </row>
    <row r="844" spans="2:51" s="3" customFormat="1" x14ac:dyDescent="0.2">
      <c r="B844" s="114" t="s">
        <v>168</v>
      </c>
      <c r="C844" s="115" t="s">
        <v>989</v>
      </c>
      <c r="D844" s="116">
        <v>15000</v>
      </c>
      <c r="E844" s="117" t="s">
        <v>136</v>
      </c>
      <c r="F844" s="118" t="s">
        <v>137</v>
      </c>
      <c r="G844" s="118" t="s">
        <v>138</v>
      </c>
      <c r="H844" s="119" t="s">
        <v>139</v>
      </c>
      <c r="I844" s="145">
        <v>11.8</v>
      </c>
      <c r="J844" s="120">
        <v>44063</v>
      </c>
      <c r="K844" s="120">
        <v>44068</v>
      </c>
      <c r="L844" s="119" t="s">
        <v>138</v>
      </c>
      <c r="M844" s="121">
        <f t="shared" si="147"/>
        <v>20000</v>
      </c>
      <c r="N844" s="121">
        <f t="shared" si="148"/>
        <v>14000</v>
      </c>
      <c r="O844" s="122" t="str">
        <f t="shared" si="149"/>
        <v>No Yes None 20000 14000</v>
      </c>
      <c r="P844" s="123">
        <f>IF(H844="Casement-slider",16,VLOOKUP(O844,'2. Version 5.0 Criteria'!$B$6:$D$39,3,FALSE))</f>
        <v>4</v>
      </c>
      <c r="Q844" s="124" t="e">
        <f t="shared" si="146"/>
        <v>#N/A</v>
      </c>
      <c r="R844" s="124" t="e">
        <f t="shared" si="146"/>
        <v>#N/A</v>
      </c>
      <c r="S844" s="124" t="e">
        <f t="shared" si="146"/>
        <v>#N/A</v>
      </c>
      <c r="T844" s="124">
        <f t="shared" si="146"/>
        <v>11.8</v>
      </c>
      <c r="U844" s="124" t="e">
        <f t="shared" si="146"/>
        <v>#N/A</v>
      </c>
      <c r="V844" s="124" t="e">
        <f t="shared" si="146"/>
        <v>#N/A</v>
      </c>
      <c r="W844" s="124" t="e">
        <f t="shared" si="146"/>
        <v>#N/A</v>
      </c>
      <c r="X844" s="124" t="e">
        <f t="shared" si="146"/>
        <v>#N/A</v>
      </c>
      <c r="Y844" s="124" t="e">
        <f t="shared" si="146"/>
        <v>#N/A</v>
      </c>
      <c r="Z844" s="124" t="e">
        <f t="shared" si="146"/>
        <v>#N/A</v>
      </c>
      <c r="AA844" s="124" t="e">
        <f t="shared" si="146"/>
        <v>#N/A</v>
      </c>
      <c r="AB844" s="124" t="e">
        <f t="shared" si="146"/>
        <v>#N/A</v>
      </c>
      <c r="AC844" s="124" t="e">
        <f t="shared" si="146"/>
        <v>#N/A</v>
      </c>
      <c r="AD844" s="124" t="e">
        <f t="shared" si="146"/>
        <v>#N/A</v>
      </c>
      <c r="AE844" s="124" t="e">
        <f t="shared" si="146"/>
        <v>#N/A</v>
      </c>
      <c r="AF844" s="124" t="e">
        <f t="shared" si="146"/>
        <v>#N/A</v>
      </c>
      <c r="AG844" s="124" t="e">
        <f t="shared" si="145"/>
        <v>#N/A</v>
      </c>
      <c r="AH844" s="124" t="e">
        <f t="shared" si="145"/>
        <v>#N/A</v>
      </c>
      <c r="AJ844" s="98"/>
      <c r="AK844" s="99"/>
      <c r="AL844" s="99"/>
      <c r="AM844" s="99"/>
      <c r="AN844" s="99"/>
      <c r="AO844" s="99"/>
      <c r="AP844" s="99"/>
      <c r="AQ844" s="99"/>
      <c r="AR844" s="99"/>
      <c r="AS844" s="99"/>
      <c r="AT844" s="99"/>
      <c r="AU844" s="2"/>
      <c r="AW844" s="99"/>
      <c r="AX844" s="99"/>
      <c r="AY844" s="99"/>
    </row>
    <row r="845" spans="2:51" s="3" customFormat="1" x14ac:dyDescent="0.2">
      <c r="B845" s="114" t="s">
        <v>146</v>
      </c>
      <c r="C845" s="115" t="s">
        <v>990</v>
      </c>
      <c r="D845" s="116">
        <v>15000</v>
      </c>
      <c r="E845" s="117" t="s">
        <v>136</v>
      </c>
      <c r="F845" s="118" t="s">
        <v>137</v>
      </c>
      <c r="G845" s="118" t="s">
        <v>138</v>
      </c>
      <c r="H845" s="119" t="s">
        <v>139</v>
      </c>
      <c r="I845" s="145">
        <v>11.8</v>
      </c>
      <c r="J845" s="120">
        <v>43054</v>
      </c>
      <c r="K845" s="120">
        <v>43063</v>
      </c>
      <c r="L845" s="119" t="s">
        <v>138</v>
      </c>
      <c r="M845" s="121">
        <f t="shared" si="147"/>
        <v>20000</v>
      </c>
      <c r="N845" s="121">
        <f t="shared" si="148"/>
        <v>14000</v>
      </c>
      <c r="O845" s="122" t="str">
        <f t="shared" si="149"/>
        <v>No Yes None 20000 14000</v>
      </c>
      <c r="P845" s="123">
        <f>IF(H845="Casement-slider",16,VLOOKUP(O845,'2. Version 5.0 Criteria'!$B$6:$D$39,3,FALSE))</f>
        <v>4</v>
      </c>
      <c r="Q845" s="124" t="e">
        <f t="shared" si="146"/>
        <v>#N/A</v>
      </c>
      <c r="R845" s="124" t="e">
        <f t="shared" si="146"/>
        <v>#N/A</v>
      </c>
      <c r="S845" s="124" t="e">
        <f t="shared" si="146"/>
        <v>#N/A</v>
      </c>
      <c r="T845" s="124">
        <f t="shared" si="146"/>
        <v>11.8</v>
      </c>
      <c r="U845" s="124" t="e">
        <f t="shared" si="146"/>
        <v>#N/A</v>
      </c>
      <c r="V845" s="124" t="e">
        <f t="shared" si="146"/>
        <v>#N/A</v>
      </c>
      <c r="W845" s="124" t="e">
        <f t="shared" si="146"/>
        <v>#N/A</v>
      </c>
      <c r="X845" s="124" t="e">
        <f t="shared" si="146"/>
        <v>#N/A</v>
      </c>
      <c r="Y845" s="124" t="e">
        <f t="shared" si="146"/>
        <v>#N/A</v>
      </c>
      <c r="Z845" s="124" t="e">
        <f t="shared" si="146"/>
        <v>#N/A</v>
      </c>
      <c r="AA845" s="124" t="e">
        <f t="shared" si="146"/>
        <v>#N/A</v>
      </c>
      <c r="AB845" s="124" t="e">
        <f t="shared" si="146"/>
        <v>#N/A</v>
      </c>
      <c r="AC845" s="124" t="e">
        <f t="shared" si="146"/>
        <v>#N/A</v>
      </c>
      <c r="AD845" s="124" t="e">
        <f t="shared" si="146"/>
        <v>#N/A</v>
      </c>
      <c r="AE845" s="124" t="e">
        <f t="shared" si="146"/>
        <v>#N/A</v>
      </c>
      <c r="AF845" s="124" t="e">
        <f t="shared" si="146"/>
        <v>#N/A</v>
      </c>
      <c r="AG845" s="124" t="e">
        <f t="shared" si="145"/>
        <v>#N/A</v>
      </c>
      <c r="AH845" s="124" t="e">
        <f t="shared" si="145"/>
        <v>#N/A</v>
      </c>
      <c r="AJ845" s="98"/>
      <c r="AK845" s="99"/>
      <c r="AL845" s="99"/>
      <c r="AM845" s="99"/>
      <c r="AN845" s="99"/>
      <c r="AO845" s="99"/>
      <c r="AP845" s="99"/>
      <c r="AQ845" s="99"/>
      <c r="AR845" s="99"/>
      <c r="AS845" s="99"/>
      <c r="AT845" s="99"/>
      <c r="AU845" s="2"/>
      <c r="AW845" s="99"/>
      <c r="AX845" s="99"/>
      <c r="AY845" s="99"/>
    </row>
    <row r="846" spans="2:51" s="3" customFormat="1" x14ac:dyDescent="0.2">
      <c r="B846" s="114" t="s">
        <v>146</v>
      </c>
      <c r="C846" s="115" t="s">
        <v>991</v>
      </c>
      <c r="D846" s="116">
        <v>15000</v>
      </c>
      <c r="E846" s="117" t="s">
        <v>136</v>
      </c>
      <c r="F846" s="118" t="s">
        <v>137</v>
      </c>
      <c r="G846" s="118" t="s">
        <v>138</v>
      </c>
      <c r="H846" s="119" t="s">
        <v>139</v>
      </c>
      <c r="I846" s="145">
        <v>11.8</v>
      </c>
      <c r="J846" s="120">
        <v>43784</v>
      </c>
      <c r="K846" s="120">
        <v>43768</v>
      </c>
      <c r="L846" s="119" t="s">
        <v>137</v>
      </c>
      <c r="M846" s="121">
        <f t="shared" si="147"/>
        <v>20000</v>
      </c>
      <c r="N846" s="121">
        <f t="shared" si="148"/>
        <v>14000</v>
      </c>
      <c r="O846" s="122" t="str">
        <f t="shared" si="149"/>
        <v>No Yes None 20000 14000</v>
      </c>
      <c r="P846" s="123">
        <f>IF(H846="Casement-slider",16,VLOOKUP(O846,'2. Version 5.0 Criteria'!$B$6:$D$39,3,FALSE))</f>
        <v>4</v>
      </c>
      <c r="Q846" s="124" t="e">
        <f t="shared" si="146"/>
        <v>#N/A</v>
      </c>
      <c r="R846" s="124" t="e">
        <f t="shared" si="146"/>
        <v>#N/A</v>
      </c>
      <c r="S846" s="124" t="e">
        <f t="shared" si="146"/>
        <v>#N/A</v>
      </c>
      <c r="T846" s="124">
        <f t="shared" si="146"/>
        <v>11.8</v>
      </c>
      <c r="U846" s="124" t="e">
        <f t="shared" si="146"/>
        <v>#N/A</v>
      </c>
      <c r="V846" s="124" t="e">
        <f t="shared" si="146"/>
        <v>#N/A</v>
      </c>
      <c r="W846" s="124" t="e">
        <f t="shared" si="146"/>
        <v>#N/A</v>
      </c>
      <c r="X846" s="124" t="e">
        <f t="shared" si="146"/>
        <v>#N/A</v>
      </c>
      <c r="Y846" s="124" t="e">
        <f t="shared" si="146"/>
        <v>#N/A</v>
      </c>
      <c r="Z846" s="124" t="e">
        <f t="shared" si="146"/>
        <v>#N/A</v>
      </c>
      <c r="AA846" s="124" t="e">
        <f t="shared" si="146"/>
        <v>#N/A</v>
      </c>
      <c r="AB846" s="124" t="e">
        <f t="shared" si="146"/>
        <v>#N/A</v>
      </c>
      <c r="AC846" s="124" t="e">
        <f t="shared" si="146"/>
        <v>#N/A</v>
      </c>
      <c r="AD846" s="124" t="e">
        <f t="shared" si="146"/>
        <v>#N/A</v>
      </c>
      <c r="AE846" s="124" t="e">
        <f t="shared" si="146"/>
        <v>#N/A</v>
      </c>
      <c r="AF846" s="124" t="e">
        <f t="shared" si="146"/>
        <v>#N/A</v>
      </c>
      <c r="AG846" s="124" t="e">
        <f t="shared" si="145"/>
        <v>#N/A</v>
      </c>
      <c r="AH846" s="124" t="e">
        <f t="shared" si="145"/>
        <v>#N/A</v>
      </c>
      <c r="AJ846" s="98"/>
      <c r="AK846" s="99"/>
      <c r="AL846" s="99"/>
      <c r="AM846" s="99"/>
      <c r="AN846" s="99"/>
      <c r="AO846" s="99"/>
      <c r="AP846" s="99"/>
      <c r="AQ846" s="99"/>
      <c r="AR846" s="99"/>
      <c r="AS846" s="99"/>
      <c r="AT846" s="99"/>
      <c r="AU846" s="2"/>
      <c r="AW846" s="99"/>
      <c r="AX846" s="99"/>
      <c r="AY846" s="99"/>
    </row>
    <row r="847" spans="2:51" s="3" customFormat="1" x14ac:dyDescent="0.2">
      <c r="B847" s="114" t="s">
        <v>178</v>
      </c>
      <c r="C847" s="115" t="s">
        <v>992</v>
      </c>
      <c r="D847" s="116">
        <v>15000</v>
      </c>
      <c r="E847" s="117" t="s">
        <v>136</v>
      </c>
      <c r="F847" s="118" t="s">
        <v>137</v>
      </c>
      <c r="G847" s="118" t="s">
        <v>138</v>
      </c>
      <c r="H847" s="119" t="s">
        <v>139</v>
      </c>
      <c r="I847" s="145">
        <v>11.8</v>
      </c>
      <c r="J847" s="120">
        <v>42720</v>
      </c>
      <c r="K847" s="120">
        <v>42736</v>
      </c>
      <c r="L847" s="119" t="s">
        <v>138</v>
      </c>
      <c r="M847" s="121">
        <f t="shared" si="147"/>
        <v>20000</v>
      </c>
      <c r="N847" s="121">
        <f t="shared" si="148"/>
        <v>14000</v>
      </c>
      <c r="O847" s="122" t="str">
        <f t="shared" si="149"/>
        <v>No Yes None 20000 14000</v>
      </c>
      <c r="P847" s="123">
        <f>IF(H847="Casement-slider",16,VLOOKUP(O847,'2. Version 5.0 Criteria'!$B$6:$D$39,3,FALSE))</f>
        <v>4</v>
      </c>
      <c r="Q847" s="124" t="e">
        <f t="shared" si="146"/>
        <v>#N/A</v>
      </c>
      <c r="R847" s="124" t="e">
        <f t="shared" si="146"/>
        <v>#N/A</v>
      </c>
      <c r="S847" s="124" t="e">
        <f t="shared" si="146"/>
        <v>#N/A</v>
      </c>
      <c r="T847" s="124">
        <f t="shared" si="146"/>
        <v>11.8</v>
      </c>
      <c r="U847" s="124" t="e">
        <f t="shared" si="146"/>
        <v>#N/A</v>
      </c>
      <c r="V847" s="124" t="e">
        <f t="shared" si="146"/>
        <v>#N/A</v>
      </c>
      <c r="W847" s="124" t="e">
        <f t="shared" si="146"/>
        <v>#N/A</v>
      </c>
      <c r="X847" s="124" t="e">
        <f t="shared" si="146"/>
        <v>#N/A</v>
      </c>
      <c r="Y847" s="124" t="e">
        <f t="shared" si="146"/>
        <v>#N/A</v>
      </c>
      <c r="Z847" s="124" t="e">
        <f t="shared" si="146"/>
        <v>#N/A</v>
      </c>
      <c r="AA847" s="124" t="e">
        <f t="shared" si="146"/>
        <v>#N/A</v>
      </c>
      <c r="AB847" s="124" t="e">
        <f t="shared" si="146"/>
        <v>#N/A</v>
      </c>
      <c r="AC847" s="124" t="e">
        <f t="shared" si="146"/>
        <v>#N/A</v>
      </c>
      <c r="AD847" s="124" t="e">
        <f t="shared" si="146"/>
        <v>#N/A</v>
      </c>
      <c r="AE847" s="124" t="e">
        <f t="shared" si="146"/>
        <v>#N/A</v>
      </c>
      <c r="AF847" s="124" t="e">
        <f t="shared" si="146"/>
        <v>#N/A</v>
      </c>
      <c r="AG847" s="124" t="e">
        <f t="shared" si="145"/>
        <v>#N/A</v>
      </c>
      <c r="AH847" s="124" t="e">
        <f t="shared" si="145"/>
        <v>#N/A</v>
      </c>
      <c r="AJ847" s="98"/>
      <c r="AK847" s="99"/>
      <c r="AL847" s="99"/>
      <c r="AM847" s="99"/>
      <c r="AN847" s="99"/>
      <c r="AO847" s="99"/>
      <c r="AP847" s="99"/>
      <c r="AQ847" s="99"/>
      <c r="AR847" s="99"/>
      <c r="AS847" s="99"/>
      <c r="AT847" s="99"/>
      <c r="AU847" s="2"/>
      <c r="AW847" s="99"/>
      <c r="AX847" s="99"/>
      <c r="AY847" s="99"/>
    </row>
    <row r="848" spans="2:51" s="3" customFormat="1" x14ac:dyDescent="0.2">
      <c r="B848" s="114" t="s">
        <v>134</v>
      </c>
      <c r="C848" s="115" t="s">
        <v>993</v>
      </c>
      <c r="D848" s="116">
        <v>15000</v>
      </c>
      <c r="E848" s="117" t="s">
        <v>136</v>
      </c>
      <c r="F848" s="118" t="s">
        <v>137</v>
      </c>
      <c r="G848" s="118" t="s">
        <v>138</v>
      </c>
      <c r="H848" s="119" t="s">
        <v>139</v>
      </c>
      <c r="I848" s="145">
        <v>11.8</v>
      </c>
      <c r="J848" s="120">
        <v>44216</v>
      </c>
      <c r="K848" s="120">
        <v>43965</v>
      </c>
      <c r="L848" s="119" t="s">
        <v>138</v>
      </c>
      <c r="M848" s="121">
        <f t="shared" si="147"/>
        <v>20000</v>
      </c>
      <c r="N848" s="121">
        <f t="shared" si="148"/>
        <v>14000</v>
      </c>
      <c r="O848" s="122" t="str">
        <f t="shared" si="149"/>
        <v>No Yes None 20000 14000</v>
      </c>
      <c r="P848" s="123">
        <f>IF(H848="Casement-slider",16,VLOOKUP(O848,'2. Version 5.0 Criteria'!$B$6:$D$39,3,FALSE))</f>
        <v>4</v>
      </c>
      <c r="Q848" s="124" t="e">
        <f t="shared" si="146"/>
        <v>#N/A</v>
      </c>
      <c r="R848" s="124" t="e">
        <f t="shared" si="146"/>
        <v>#N/A</v>
      </c>
      <c r="S848" s="124" t="e">
        <f t="shared" si="146"/>
        <v>#N/A</v>
      </c>
      <c r="T848" s="124">
        <f t="shared" si="146"/>
        <v>11.8</v>
      </c>
      <c r="U848" s="124" t="e">
        <f t="shared" si="146"/>
        <v>#N/A</v>
      </c>
      <c r="V848" s="124" t="e">
        <f t="shared" si="146"/>
        <v>#N/A</v>
      </c>
      <c r="W848" s="124" t="e">
        <f t="shared" si="146"/>
        <v>#N/A</v>
      </c>
      <c r="X848" s="124" t="e">
        <f t="shared" si="146"/>
        <v>#N/A</v>
      </c>
      <c r="Y848" s="124" t="e">
        <f t="shared" si="146"/>
        <v>#N/A</v>
      </c>
      <c r="Z848" s="124" t="e">
        <f t="shared" si="146"/>
        <v>#N/A</v>
      </c>
      <c r="AA848" s="124" t="e">
        <f t="shared" si="146"/>
        <v>#N/A</v>
      </c>
      <c r="AB848" s="124" t="e">
        <f t="shared" si="146"/>
        <v>#N/A</v>
      </c>
      <c r="AC848" s="124" t="e">
        <f t="shared" si="146"/>
        <v>#N/A</v>
      </c>
      <c r="AD848" s="124" t="e">
        <f t="shared" si="146"/>
        <v>#N/A</v>
      </c>
      <c r="AE848" s="124" t="e">
        <f t="shared" si="146"/>
        <v>#N/A</v>
      </c>
      <c r="AF848" s="124" t="e">
        <f t="shared" ref="AF848:AH863" si="150">IF($P848=AF$3, $I848, NA())</f>
        <v>#N/A</v>
      </c>
      <c r="AG848" s="124" t="e">
        <f t="shared" si="150"/>
        <v>#N/A</v>
      </c>
      <c r="AH848" s="124" t="e">
        <f t="shared" si="150"/>
        <v>#N/A</v>
      </c>
      <c r="AJ848" s="98"/>
      <c r="AK848" s="99"/>
      <c r="AL848" s="99"/>
      <c r="AM848" s="99"/>
      <c r="AN848" s="99"/>
      <c r="AO848" s="99"/>
      <c r="AP848" s="99"/>
      <c r="AQ848" s="99"/>
      <c r="AR848" s="99"/>
      <c r="AS848" s="99"/>
      <c r="AT848" s="99"/>
      <c r="AU848" s="2"/>
      <c r="AW848" s="99"/>
      <c r="AX848" s="99"/>
      <c r="AY848" s="99"/>
    </row>
    <row r="849" spans="2:51" s="3" customFormat="1" x14ac:dyDescent="0.2">
      <c r="B849" s="114" t="s">
        <v>134</v>
      </c>
      <c r="C849" s="115" t="s">
        <v>994</v>
      </c>
      <c r="D849" s="116">
        <v>15000</v>
      </c>
      <c r="E849" s="117" t="s">
        <v>136</v>
      </c>
      <c r="F849" s="118" t="s">
        <v>137</v>
      </c>
      <c r="G849" s="118" t="s">
        <v>138</v>
      </c>
      <c r="H849" s="119" t="s">
        <v>139</v>
      </c>
      <c r="I849" s="145">
        <v>11.8</v>
      </c>
      <c r="J849" s="120">
        <v>43405</v>
      </c>
      <c r="K849" s="120">
        <v>43390</v>
      </c>
      <c r="L849" s="119" t="s">
        <v>137</v>
      </c>
      <c r="M849" s="121">
        <f t="shared" si="147"/>
        <v>20000</v>
      </c>
      <c r="N849" s="121">
        <f t="shared" si="148"/>
        <v>14000</v>
      </c>
      <c r="O849" s="122" t="str">
        <f t="shared" si="149"/>
        <v>No Yes None 20000 14000</v>
      </c>
      <c r="P849" s="123">
        <f>IF(H849="Casement-slider",16,VLOOKUP(O849,'2. Version 5.0 Criteria'!$B$6:$D$39,3,FALSE))</f>
        <v>4</v>
      </c>
      <c r="Q849" s="124" t="e">
        <f t="shared" ref="Q849:AF864" si="151">IF($P849=Q$3, $I849, NA())</f>
        <v>#N/A</v>
      </c>
      <c r="R849" s="124" t="e">
        <f t="shared" si="151"/>
        <v>#N/A</v>
      </c>
      <c r="S849" s="124" t="e">
        <f t="shared" si="151"/>
        <v>#N/A</v>
      </c>
      <c r="T849" s="124">
        <f t="shared" si="151"/>
        <v>11.8</v>
      </c>
      <c r="U849" s="124" t="e">
        <f t="shared" si="151"/>
        <v>#N/A</v>
      </c>
      <c r="V849" s="124" t="e">
        <f t="shared" si="151"/>
        <v>#N/A</v>
      </c>
      <c r="W849" s="124" t="e">
        <f t="shared" si="151"/>
        <v>#N/A</v>
      </c>
      <c r="X849" s="124" t="e">
        <f t="shared" si="151"/>
        <v>#N/A</v>
      </c>
      <c r="Y849" s="124" t="e">
        <f t="shared" si="151"/>
        <v>#N/A</v>
      </c>
      <c r="Z849" s="124" t="e">
        <f t="shared" si="151"/>
        <v>#N/A</v>
      </c>
      <c r="AA849" s="124" t="e">
        <f t="shared" si="151"/>
        <v>#N/A</v>
      </c>
      <c r="AB849" s="124" t="e">
        <f t="shared" si="151"/>
        <v>#N/A</v>
      </c>
      <c r="AC849" s="124" t="e">
        <f t="shared" si="151"/>
        <v>#N/A</v>
      </c>
      <c r="AD849" s="124" t="e">
        <f t="shared" si="151"/>
        <v>#N/A</v>
      </c>
      <c r="AE849" s="124" t="e">
        <f t="shared" si="151"/>
        <v>#N/A</v>
      </c>
      <c r="AF849" s="124" t="e">
        <f t="shared" si="151"/>
        <v>#N/A</v>
      </c>
      <c r="AG849" s="124" t="e">
        <f t="shared" si="150"/>
        <v>#N/A</v>
      </c>
      <c r="AH849" s="124" t="e">
        <f t="shared" si="150"/>
        <v>#N/A</v>
      </c>
      <c r="AJ849" s="98"/>
      <c r="AK849" s="99"/>
      <c r="AL849" s="99"/>
      <c r="AM849" s="99"/>
      <c r="AN849" s="99"/>
      <c r="AO849" s="99"/>
      <c r="AP849" s="99"/>
      <c r="AQ849" s="99"/>
      <c r="AR849" s="99"/>
      <c r="AS849" s="99"/>
      <c r="AT849" s="99"/>
      <c r="AU849" s="2"/>
      <c r="AW849" s="99"/>
      <c r="AX849" s="99"/>
      <c r="AY849" s="99"/>
    </row>
    <row r="850" spans="2:51" s="3" customFormat="1" x14ac:dyDescent="0.2">
      <c r="B850" s="114" t="s">
        <v>134</v>
      </c>
      <c r="C850" s="115" t="s">
        <v>995</v>
      </c>
      <c r="D850" s="116">
        <v>15000</v>
      </c>
      <c r="E850" s="117" t="s">
        <v>136</v>
      </c>
      <c r="F850" s="118" t="s">
        <v>137</v>
      </c>
      <c r="G850" s="118" t="s">
        <v>138</v>
      </c>
      <c r="H850" s="119" t="s">
        <v>139</v>
      </c>
      <c r="I850" s="145">
        <v>11.8</v>
      </c>
      <c r="J850" s="120">
        <v>43784</v>
      </c>
      <c r="K850" s="120">
        <v>43768</v>
      </c>
      <c r="L850" s="119" t="s">
        <v>137</v>
      </c>
      <c r="M850" s="121">
        <f t="shared" si="147"/>
        <v>20000</v>
      </c>
      <c r="N850" s="121">
        <f t="shared" si="148"/>
        <v>14000</v>
      </c>
      <c r="O850" s="122" t="str">
        <f t="shared" si="149"/>
        <v>No Yes None 20000 14000</v>
      </c>
      <c r="P850" s="123">
        <f>IF(H850="Casement-slider",16,VLOOKUP(O850,'2. Version 5.0 Criteria'!$B$6:$D$39,3,FALSE))</f>
        <v>4</v>
      </c>
      <c r="Q850" s="124" t="e">
        <f t="shared" si="151"/>
        <v>#N/A</v>
      </c>
      <c r="R850" s="124" t="e">
        <f t="shared" si="151"/>
        <v>#N/A</v>
      </c>
      <c r="S850" s="124" t="e">
        <f t="shared" si="151"/>
        <v>#N/A</v>
      </c>
      <c r="T850" s="124">
        <f t="shared" si="151"/>
        <v>11.8</v>
      </c>
      <c r="U850" s="124" t="e">
        <f t="shared" si="151"/>
        <v>#N/A</v>
      </c>
      <c r="V850" s="124" t="e">
        <f t="shared" si="151"/>
        <v>#N/A</v>
      </c>
      <c r="W850" s="124" t="e">
        <f t="shared" si="151"/>
        <v>#N/A</v>
      </c>
      <c r="X850" s="124" t="e">
        <f t="shared" si="151"/>
        <v>#N/A</v>
      </c>
      <c r="Y850" s="124" t="e">
        <f t="shared" si="151"/>
        <v>#N/A</v>
      </c>
      <c r="Z850" s="124" t="e">
        <f t="shared" si="151"/>
        <v>#N/A</v>
      </c>
      <c r="AA850" s="124" t="e">
        <f t="shared" si="151"/>
        <v>#N/A</v>
      </c>
      <c r="AB850" s="124" t="e">
        <f t="shared" si="151"/>
        <v>#N/A</v>
      </c>
      <c r="AC850" s="124" t="e">
        <f t="shared" si="151"/>
        <v>#N/A</v>
      </c>
      <c r="AD850" s="124" t="e">
        <f t="shared" si="151"/>
        <v>#N/A</v>
      </c>
      <c r="AE850" s="124" t="e">
        <f t="shared" si="151"/>
        <v>#N/A</v>
      </c>
      <c r="AF850" s="124" t="e">
        <f t="shared" si="151"/>
        <v>#N/A</v>
      </c>
      <c r="AG850" s="124" t="e">
        <f t="shared" si="150"/>
        <v>#N/A</v>
      </c>
      <c r="AH850" s="124" t="e">
        <f t="shared" si="150"/>
        <v>#N/A</v>
      </c>
      <c r="AJ850" s="98"/>
      <c r="AK850" s="99"/>
      <c r="AL850" s="99"/>
      <c r="AM850" s="99"/>
      <c r="AN850" s="99"/>
      <c r="AO850" s="99"/>
      <c r="AP850" s="99"/>
      <c r="AQ850" s="99"/>
      <c r="AR850" s="99"/>
      <c r="AS850" s="99"/>
      <c r="AT850" s="99"/>
      <c r="AU850" s="2"/>
      <c r="AW850" s="99"/>
      <c r="AX850" s="99"/>
      <c r="AY850" s="99"/>
    </row>
    <row r="851" spans="2:51" s="3" customFormat="1" x14ac:dyDescent="0.2">
      <c r="B851" s="114" t="s">
        <v>134</v>
      </c>
      <c r="C851" s="115" t="s">
        <v>996</v>
      </c>
      <c r="D851" s="116">
        <v>15000</v>
      </c>
      <c r="E851" s="117" t="s">
        <v>136</v>
      </c>
      <c r="F851" s="118" t="s">
        <v>137</v>
      </c>
      <c r="G851" s="118" t="s">
        <v>138</v>
      </c>
      <c r="H851" s="119" t="s">
        <v>139</v>
      </c>
      <c r="I851" s="145">
        <v>11.8</v>
      </c>
      <c r="J851" s="120">
        <v>44409</v>
      </c>
      <c r="K851" s="120">
        <v>44418</v>
      </c>
      <c r="L851" s="119" t="s">
        <v>137</v>
      </c>
      <c r="M851" s="121">
        <f t="shared" si="147"/>
        <v>20000</v>
      </c>
      <c r="N851" s="121">
        <f t="shared" si="148"/>
        <v>14000</v>
      </c>
      <c r="O851" s="122" t="str">
        <f t="shared" si="149"/>
        <v>No Yes None 20000 14000</v>
      </c>
      <c r="P851" s="123">
        <f>IF(H851="Casement-slider",16,VLOOKUP(O851,'2. Version 5.0 Criteria'!$B$6:$D$39,3,FALSE))</f>
        <v>4</v>
      </c>
      <c r="Q851" s="124" t="e">
        <f t="shared" si="151"/>
        <v>#N/A</v>
      </c>
      <c r="R851" s="124" t="e">
        <f t="shared" si="151"/>
        <v>#N/A</v>
      </c>
      <c r="S851" s="124" t="e">
        <f t="shared" si="151"/>
        <v>#N/A</v>
      </c>
      <c r="T851" s="124">
        <f t="shared" si="151"/>
        <v>11.8</v>
      </c>
      <c r="U851" s="124" t="e">
        <f t="shared" si="151"/>
        <v>#N/A</v>
      </c>
      <c r="V851" s="124" t="e">
        <f t="shared" si="151"/>
        <v>#N/A</v>
      </c>
      <c r="W851" s="124" t="e">
        <f t="shared" si="151"/>
        <v>#N/A</v>
      </c>
      <c r="X851" s="124" t="e">
        <f t="shared" si="151"/>
        <v>#N/A</v>
      </c>
      <c r="Y851" s="124" t="e">
        <f t="shared" si="151"/>
        <v>#N/A</v>
      </c>
      <c r="Z851" s="124" t="e">
        <f t="shared" si="151"/>
        <v>#N/A</v>
      </c>
      <c r="AA851" s="124" t="e">
        <f t="shared" si="151"/>
        <v>#N/A</v>
      </c>
      <c r="AB851" s="124" t="e">
        <f t="shared" si="151"/>
        <v>#N/A</v>
      </c>
      <c r="AC851" s="124" t="e">
        <f t="shared" si="151"/>
        <v>#N/A</v>
      </c>
      <c r="AD851" s="124" t="e">
        <f t="shared" si="151"/>
        <v>#N/A</v>
      </c>
      <c r="AE851" s="124" t="e">
        <f t="shared" si="151"/>
        <v>#N/A</v>
      </c>
      <c r="AF851" s="124" t="e">
        <f t="shared" si="151"/>
        <v>#N/A</v>
      </c>
      <c r="AG851" s="124" t="e">
        <f t="shared" si="150"/>
        <v>#N/A</v>
      </c>
      <c r="AH851" s="124" t="e">
        <f t="shared" si="150"/>
        <v>#N/A</v>
      </c>
      <c r="AJ851" s="98"/>
      <c r="AK851" s="99"/>
      <c r="AL851" s="99"/>
      <c r="AM851" s="99"/>
      <c r="AN851" s="99"/>
      <c r="AO851" s="99"/>
      <c r="AP851" s="99"/>
      <c r="AQ851" s="99"/>
      <c r="AR851" s="99"/>
      <c r="AS851" s="99"/>
      <c r="AT851" s="99"/>
      <c r="AU851" s="2"/>
      <c r="AW851" s="99"/>
      <c r="AX851" s="99"/>
      <c r="AY851" s="99"/>
    </row>
    <row r="852" spans="2:51" s="3" customFormat="1" x14ac:dyDescent="0.2">
      <c r="B852" s="114" t="s">
        <v>180</v>
      </c>
      <c r="C852" s="115" t="s">
        <v>997</v>
      </c>
      <c r="D852" s="116">
        <v>15000</v>
      </c>
      <c r="E852" s="117" t="s">
        <v>136</v>
      </c>
      <c r="F852" s="118" t="s">
        <v>137</v>
      </c>
      <c r="G852" s="118" t="s">
        <v>138</v>
      </c>
      <c r="H852" s="119" t="s">
        <v>139</v>
      </c>
      <c r="I852" s="145">
        <v>11.8</v>
      </c>
      <c r="J852" s="120">
        <v>43101</v>
      </c>
      <c r="K852" s="120">
        <v>43094</v>
      </c>
      <c r="L852" s="119" t="s">
        <v>138</v>
      </c>
      <c r="M852" s="121">
        <f t="shared" si="147"/>
        <v>20000</v>
      </c>
      <c r="N852" s="121">
        <f t="shared" si="148"/>
        <v>14000</v>
      </c>
      <c r="O852" s="122" t="str">
        <f t="shared" si="149"/>
        <v>No Yes None 20000 14000</v>
      </c>
      <c r="P852" s="123">
        <f>IF(H852="Casement-slider",16,VLOOKUP(O852,'2. Version 5.0 Criteria'!$B$6:$D$39,3,FALSE))</f>
        <v>4</v>
      </c>
      <c r="Q852" s="124" t="e">
        <f t="shared" si="151"/>
        <v>#N/A</v>
      </c>
      <c r="R852" s="124" t="e">
        <f t="shared" si="151"/>
        <v>#N/A</v>
      </c>
      <c r="S852" s="124" t="e">
        <f t="shared" si="151"/>
        <v>#N/A</v>
      </c>
      <c r="T852" s="124">
        <f t="shared" si="151"/>
        <v>11.8</v>
      </c>
      <c r="U852" s="124" t="e">
        <f t="shared" si="151"/>
        <v>#N/A</v>
      </c>
      <c r="V852" s="124" t="e">
        <f t="shared" si="151"/>
        <v>#N/A</v>
      </c>
      <c r="W852" s="124" t="e">
        <f t="shared" si="151"/>
        <v>#N/A</v>
      </c>
      <c r="X852" s="124" t="e">
        <f t="shared" si="151"/>
        <v>#N/A</v>
      </c>
      <c r="Y852" s="124" t="e">
        <f t="shared" si="151"/>
        <v>#N/A</v>
      </c>
      <c r="Z852" s="124" t="e">
        <f t="shared" si="151"/>
        <v>#N/A</v>
      </c>
      <c r="AA852" s="124" t="e">
        <f t="shared" si="151"/>
        <v>#N/A</v>
      </c>
      <c r="AB852" s="124" t="e">
        <f t="shared" si="151"/>
        <v>#N/A</v>
      </c>
      <c r="AC852" s="124" t="e">
        <f t="shared" si="151"/>
        <v>#N/A</v>
      </c>
      <c r="AD852" s="124" t="e">
        <f t="shared" si="151"/>
        <v>#N/A</v>
      </c>
      <c r="AE852" s="124" t="e">
        <f t="shared" si="151"/>
        <v>#N/A</v>
      </c>
      <c r="AF852" s="124" t="e">
        <f t="shared" si="151"/>
        <v>#N/A</v>
      </c>
      <c r="AG852" s="124" t="e">
        <f t="shared" si="150"/>
        <v>#N/A</v>
      </c>
      <c r="AH852" s="124" t="e">
        <f t="shared" si="150"/>
        <v>#N/A</v>
      </c>
      <c r="AJ852" s="98"/>
      <c r="AK852" s="99"/>
      <c r="AL852" s="99"/>
      <c r="AM852" s="99"/>
      <c r="AN852" s="99"/>
      <c r="AO852" s="99"/>
      <c r="AP852" s="99"/>
      <c r="AQ852" s="99"/>
      <c r="AR852" s="99"/>
      <c r="AS852" s="99"/>
      <c r="AT852" s="99"/>
      <c r="AU852" s="2"/>
      <c r="AW852" s="99"/>
      <c r="AX852" s="99"/>
      <c r="AY852" s="99"/>
    </row>
    <row r="853" spans="2:51" s="3" customFormat="1" x14ac:dyDescent="0.2">
      <c r="B853" s="114" t="s">
        <v>352</v>
      </c>
      <c r="C853" s="115" t="s">
        <v>998</v>
      </c>
      <c r="D853" s="116">
        <v>15000</v>
      </c>
      <c r="E853" s="117" t="s">
        <v>136</v>
      </c>
      <c r="F853" s="118" t="s">
        <v>137</v>
      </c>
      <c r="G853" s="118" t="s">
        <v>138</v>
      </c>
      <c r="H853" s="119" t="s">
        <v>139</v>
      </c>
      <c r="I853" s="145">
        <v>11.8</v>
      </c>
      <c r="J853" s="120">
        <v>44692</v>
      </c>
      <c r="K853" s="120">
        <v>44693</v>
      </c>
      <c r="L853" s="119" t="s">
        <v>138</v>
      </c>
      <c r="M853" s="121">
        <f t="shared" si="147"/>
        <v>20000</v>
      </c>
      <c r="N853" s="121">
        <f t="shared" si="148"/>
        <v>14000</v>
      </c>
      <c r="O853" s="122" t="str">
        <f t="shared" si="149"/>
        <v>No Yes None 20000 14000</v>
      </c>
      <c r="P853" s="123">
        <f>IF(H853="Casement-slider",16,VLOOKUP(O853,'2. Version 5.0 Criteria'!$B$6:$D$39,3,FALSE))</f>
        <v>4</v>
      </c>
      <c r="Q853" s="124" t="e">
        <f t="shared" si="151"/>
        <v>#N/A</v>
      </c>
      <c r="R853" s="124" t="e">
        <f t="shared" si="151"/>
        <v>#N/A</v>
      </c>
      <c r="S853" s="124" t="e">
        <f t="shared" si="151"/>
        <v>#N/A</v>
      </c>
      <c r="T853" s="124">
        <f t="shared" si="151"/>
        <v>11.8</v>
      </c>
      <c r="U853" s="124" t="e">
        <f t="shared" si="151"/>
        <v>#N/A</v>
      </c>
      <c r="V853" s="124" t="e">
        <f t="shared" si="151"/>
        <v>#N/A</v>
      </c>
      <c r="W853" s="124" t="e">
        <f t="shared" si="151"/>
        <v>#N/A</v>
      </c>
      <c r="X853" s="124" t="e">
        <f t="shared" si="151"/>
        <v>#N/A</v>
      </c>
      <c r="Y853" s="124" t="e">
        <f t="shared" si="151"/>
        <v>#N/A</v>
      </c>
      <c r="Z853" s="124" t="e">
        <f t="shared" si="151"/>
        <v>#N/A</v>
      </c>
      <c r="AA853" s="124" t="e">
        <f t="shared" si="151"/>
        <v>#N/A</v>
      </c>
      <c r="AB853" s="124" t="e">
        <f t="shared" si="151"/>
        <v>#N/A</v>
      </c>
      <c r="AC853" s="124" t="e">
        <f t="shared" si="151"/>
        <v>#N/A</v>
      </c>
      <c r="AD853" s="124" t="e">
        <f t="shared" si="151"/>
        <v>#N/A</v>
      </c>
      <c r="AE853" s="124" t="e">
        <f t="shared" si="151"/>
        <v>#N/A</v>
      </c>
      <c r="AF853" s="124" t="e">
        <f t="shared" si="151"/>
        <v>#N/A</v>
      </c>
      <c r="AG853" s="124" t="e">
        <f t="shared" si="150"/>
        <v>#N/A</v>
      </c>
      <c r="AH853" s="124" t="e">
        <f t="shared" si="150"/>
        <v>#N/A</v>
      </c>
      <c r="AJ853" s="98"/>
      <c r="AK853" s="99"/>
      <c r="AL853" s="99"/>
      <c r="AM853" s="99"/>
      <c r="AN853" s="99"/>
      <c r="AO853" s="99"/>
      <c r="AP853" s="99"/>
      <c r="AQ853" s="99"/>
      <c r="AR853" s="99"/>
      <c r="AS853" s="99"/>
      <c r="AT853" s="99"/>
      <c r="AU853" s="2"/>
      <c r="AW853" s="99"/>
      <c r="AX853" s="99"/>
      <c r="AY853" s="99"/>
    </row>
    <row r="854" spans="2:51" s="3" customFormat="1" x14ac:dyDescent="0.2">
      <c r="B854" s="114" t="s">
        <v>282</v>
      </c>
      <c r="C854" s="115" t="s">
        <v>999</v>
      </c>
      <c r="D854" s="116">
        <v>15000</v>
      </c>
      <c r="E854" s="117" t="s">
        <v>136</v>
      </c>
      <c r="F854" s="118" t="s">
        <v>137</v>
      </c>
      <c r="G854" s="118" t="s">
        <v>138</v>
      </c>
      <c r="H854" s="119" t="s">
        <v>139</v>
      </c>
      <c r="I854" s="145">
        <v>11.8</v>
      </c>
      <c r="J854" s="120">
        <v>44426</v>
      </c>
      <c r="K854" s="120">
        <v>44433</v>
      </c>
      <c r="L854" s="119" t="s">
        <v>138</v>
      </c>
      <c r="M854" s="121">
        <f t="shared" si="147"/>
        <v>20000</v>
      </c>
      <c r="N854" s="121">
        <f t="shared" si="148"/>
        <v>14000</v>
      </c>
      <c r="O854" s="122" t="str">
        <f t="shared" si="149"/>
        <v>No Yes None 20000 14000</v>
      </c>
      <c r="P854" s="123">
        <f>IF(H854="Casement-slider",16,VLOOKUP(O854,'2. Version 5.0 Criteria'!$B$6:$D$39,3,FALSE))</f>
        <v>4</v>
      </c>
      <c r="Q854" s="124" t="e">
        <f t="shared" si="151"/>
        <v>#N/A</v>
      </c>
      <c r="R854" s="124" t="e">
        <f t="shared" si="151"/>
        <v>#N/A</v>
      </c>
      <c r="S854" s="124" t="e">
        <f t="shared" si="151"/>
        <v>#N/A</v>
      </c>
      <c r="T854" s="124">
        <f t="shared" si="151"/>
        <v>11.8</v>
      </c>
      <c r="U854" s="124" t="e">
        <f t="shared" si="151"/>
        <v>#N/A</v>
      </c>
      <c r="V854" s="124" t="e">
        <f t="shared" si="151"/>
        <v>#N/A</v>
      </c>
      <c r="W854" s="124" t="e">
        <f t="shared" si="151"/>
        <v>#N/A</v>
      </c>
      <c r="X854" s="124" t="e">
        <f t="shared" si="151"/>
        <v>#N/A</v>
      </c>
      <c r="Y854" s="124" t="e">
        <f t="shared" si="151"/>
        <v>#N/A</v>
      </c>
      <c r="Z854" s="124" t="e">
        <f t="shared" si="151"/>
        <v>#N/A</v>
      </c>
      <c r="AA854" s="124" t="e">
        <f t="shared" si="151"/>
        <v>#N/A</v>
      </c>
      <c r="AB854" s="124" t="e">
        <f t="shared" si="151"/>
        <v>#N/A</v>
      </c>
      <c r="AC854" s="124" t="e">
        <f t="shared" si="151"/>
        <v>#N/A</v>
      </c>
      <c r="AD854" s="124" t="e">
        <f t="shared" si="151"/>
        <v>#N/A</v>
      </c>
      <c r="AE854" s="124" t="e">
        <f t="shared" si="151"/>
        <v>#N/A</v>
      </c>
      <c r="AF854" s="124" t="e">
        <f t="shared" si="151"/>
        <v>#N/A</v>
      </c>
      <c r="AG854" s="124" t="e">
        <f t="shared" si="150"/>
        <v>#N/A</v>
      </c>
      <c r="AH854" s="124" t="e">
        <f t="shared" si="150"/>
        <v>#N/A</v>
      </c>
      <c r="AJ854" s="98"/>
      <c r="AK854" s="99"/>
      <c r="AL854" s="99"/>
      <c r="AM854" s="99"/>
      <c r="AN854" s="99"/>
      <c r="AO854" s="99"/>
      <c r="AP854" s="99"/>
      <c r="AQ854" s="99"/>
      <c r="AR854" s="99"/>
      <c r="AS854" s="99"/>
      <c r="AT854" s="99"/>
      <c r="AU854" s="2"/>
      <c r="AW854" s="99"/>
      <c r="AX854" s="99"/>
      <c r="AY854" s="99"/>
    </row>
    <row r="855" spans="2:51" s="3" customFormat="1" x14ac:dyDescent="0.2">
      <c r="B855" s="114" t="s">
        <v>282</v>
      </c>
      <c r="C855" s="115" t="s">
        <v>1000</v>
      </c>
      <c r="D855" s="116">
        <v>15000</v>
      </c>
      <c r="E855" s="117" t="s">
        <v>136</v>
      </c>
      <c r="F855" s="118" t="s">
        <v>137</v>
      </c>
      <c r="G855" s="118" t="s">
        <v>138</v>
      </c>
      <c r="H855" s="119" t="s">
        <v>139</v>
      </c>
      <c r="I855" s="145">
        <v>11.8</v>
      </c>
      <c r="J855" s="120">
        <v>44426</v>
      </c>
      <c r="K855" s="120">
        <v>44433</v>
      </c>
      <c r="L855" s="119" t="s">
        <v>137</v>
      </c>
      <c r="M855" s="121">
        <f t="shared" si="147"/>
        <v>20000</v>
      </c>
      <c r="N855" s="121">
        <f t="shared" si="148"/>
        <v>14000</v>
      </c>
      <c r="O855" s="122" t="str">
        <f t="shared" si="149"/>
        <v>No Yes None 20000 14000</v>
      </c>
      <c r="P855" s="123">
        <f>IF(H855="Casement-slider",16,VLOOKUP(O855,'2. Version 5.0 Criteria'!$B$6:$D$39,3,FALSE))</f>
        <v>4</v>
      </c>
      <c r="Q855" s="124" t="e">
        <f t="shared" si="151"/>
        <v>#N/A</v>
      </c>
      <c r="R855" s="124" t="e">
        <f t="shared" si="151"/>
        <v>#N/A</v>
      </c>
      <c r="S855" s="124" t="e">
        <f t="shared" si="151"/>
        <v>#N/A</v>
      </c>
      <c r="T855" s="124">
        <f t="shared" si="151"/>
        <v>11.8</v>
      </c>
      <c r="U855" s="124" t="e">
        <f t="shared" si="151"/>
        <v>#N/A</v>
      </c>
      <c r="V855" s="124" t="e">
        <f t="shared" si="151"/>
        <v>#N/A</v>
      </c>
      <c r="W855" s="124" t="e">
        <f t="shared" si="151"/>
        <v>#N/A</v>
      </c>
      <c r="X855" s="124" t="e">
        <f t="shared" si="151"/>
        <v>#N/A</v>
      </c>
      <c r="Y855" s="124" t="e">
        <f t="shared" si="151"/>
        <v>#N/A</v>
      </c>
      <c r="Z855" s="124" t="e">
        <f t="shared" si="151"/>
        <v>#N/A</v>
      </c>
      <c r="AA855" s="124" t="e">
        <f t="shared" si="151"/>
        <v>#N/A</v>
      </c>
      <c r="AB855" s="124" t="e">
        <f t="shared" si="151"/>
        <v>#N/A</v>
      </c>
      <c r="AC855" s="124" t="e">
        <f t="shared" si="151"/>
        <v>#N/A</v>
      </c>
      <c r="AD855" s="124" t="e">
        <f t="shared" si="151"/>
        <v>#N/A</v>
      </c>
      <c r="AE855" s="124" t="e">
        <f t="shared" si="151"/>
        <v>#N/A</v>
      </c>
      <c r="AF855" s="124" t="e">
        <f t="shared" si="151"/>
        <v>#N/A</v>
      </c>
      <c r="AG855" s="124" t="e">
        <f t="shared" si="150"/>
        <v>#N/A</v>
      </c>
      <c r="AH855" s="124" t="e">
        <f t="shared" si="150"/>
        <v>#N/A</v>
      </c>
      <c r="AJ855" s="98"/>
      <c r="AK855" s="99"/>
      <c r="AL855" s="99"/>
      <c r="AM855" s="99"/>
      <c r="AN855" s="99"/>
      <c r="AO855" s="99"/>
      <c r="AP855" s="99"/>
      <c r="AQ855" s="99"/>
      <c r="AR855" s="99"/>
      <c r="AS855" s="99"/>
      <c r="AT855" s="99"/>
      <c r="AU855" s="2"/>
      <c r="AW855" s="99"/>
      <c r="AX855" s="99"/>
      <c r="AY855" s="99"/>
    </row>
    <row r="856" spans="2:51" s="3" customFormat="1" x14ac:dyDescent="0.2">
      <c r="B856" s="114" t="s">
        <v>282</v>
      </c>
      <c r="C856" s="115" t="s">
        <v>1001</v>
      </c>
      <c r="D856" s="116">
        <v>15000</v>
      </c>
      <c r="E856" s="117" t="s">
        <v>136</v>
      </c>
      <c r="F856" s="118" t="s">
        <v>137</v>
      </c>
      <c r="G856" s="118" t="s">
        <v>138</v>
      </c>
      <c r="H856" s="119" t="s">
        <v>139</v>
      </c>
      <c r="I856" s="145">
        <v>11.8</v>
      </c>
      <c r="J856" s="120">
        <v>44426</v>
      </c>
      <c r="K856" s="120">
        <v>44433</v>
      </c>
      <c r="L856" s="119" t="s">
        <v>137</v>
      </c>
      <c r="M856" s="121">
        <f t="shared" si="147"/>
        <v>20000</v>
      </c>
      <c r="N856" s="121">
        <f t="shared" si="148"/>
        <v>14000</v>
      </c>
      <c r="O856" s="122" t="str">
        <f t="shared" si="149"/>
        <v>No Yes None 20000 14000</v>
      </c>
      <c r="P856" s="123">
        <f>IF(H856="Casement-slider",16,VLOOKUP(O856,'2. Version 5.0 Criteria'!$B$6:$D$39,3,FALSE))</f>
        <v>4</v>
      </c>
      <c r="Q856" s="124" t="e">
        <f t="shared" si="151"/>
        <v>#N/A</v>
      </c>
      <c r="R856" s="124" t="e">
        <f t="shared" si="151"/>
        <v>#N/A</v>
      </c>
      <c r="S856" s="124" t="e">
        <f t="shared" si="151"/>
        <v>#N/A</v>
      </c>
      <c r="T856" s="124">
        <f t="shared" si="151"/>
        <v>11.8</v>
      </c>
      <c r="U856" s="124" t="e">
        <f t="shared" si="151"/>
        <v>#N/A</v>
      </c>
      <c r="V856" s="124" t="e">
        <f t="shared" si="151"/>
        <v>#N/A</v>
      </c>
      <c r="W856" s="124" t="e">
        <f t="shared" si="151"/>
        <v>#N/A</v>
      </c>
      <c r="X856" s="124" t="e">
        <f t="shared" si="151"/>
        <v>#N/A</v>
      </c>
      <c r="Y856" s="124" t="e">
        <f t="shared" si="151"/>
        <v>#N/A</v>
      </c>
      <c r="Z856" s="124" t="e">
        <f t="shared" si="151"/>
        <v>#N/A</v>
      </c>
      <c r="AA856" s="124" t="e">
        <f t="shared" si="151"/>
        <v>#N/A</v>
      </c>
      <c r="AB856" s="124" t="e">
        <f t="shared" si="151"/>
        <v>#N/A</v>
      </c>
      <c r="AC856" s="124" t="e">
        <f t="shared" si="151"/>
        <v>#N/A</v>
      </c>
      <c r="AD856" s="124" t="e">
        <f t="shared" si="151"/>
        <v>#N/A</v>
      </c>
      <c r="AE856" s="124" t="e">
        <f t="shared" si="151"/>
        <v>#N/A</v>
      </c>
      <c r="AF856" s="124" t="e">
        <f t="shared" si="151"/>
        <v>#N/A</v>
      </c>
      <c r="AG856" s="124" t="e">
        <f t="shared" si="150"/>
        <v>#N/A</v>
      </c>
      <c r="AH856" s="124" t="e">
        <f t="shared" si="150"/>
        <v>#N/A</v>
      </c>
      <c r="AJ856" s="98"/>
      <c r="AK856" s="99"/>
      <c r="AL856" s="99"/>
      <c r="AM856" s="99"/>
      <c r="AN856" s="99"/>
      <c r="AO856" s="99"/>
      <c r="AP856" s="99"/>
      <c r="AQ856" s="99"/>
      <c r="AR856" s="99"/>
      <c r="AS856" s="99"/>
      <c r="AT856" s="99"/>
      <c r="AU856" s="2"/>
      <c r="AW856" s="99"/>
      <c r="AX856" s="99"/>
      <c r="AY856" s="99"/>
    </row>
    <row r="857" spans="2:51" s="3" customFormat="1" x14ac:dyDescent="0.2">
      <c r="B857" s="114" t="s">
        <v>282</v>
      </c>
      <c r="C857" s="115" t="s">
        <v>1002</v>
      </c>
      <c r="D857" s="116">
        <v>15000</v>
      </c>
      <c r="E857" s="117" t="s">
        <v>136</v>
      </c>
      <c r="F857" s="118" t="s">
        <v>137</v>
      </c>
      <c r="G857" s="118" t="s">
        <v>138</v>
      </c>
      <c r="H857" s="119" t="s">
        <v>139</v>
      </c>
      <c r="I857" s="145">
        <v>11.8</v>
      </c>
      <c r="J857" s="120">
        <v>44426</v>
      </c>
      <c r="K857" s="120">
        <v>44433</v>
      </c>
      <c r="L857" s="119" t="s">
        <v>137</v>
      </c>
      <c r="M857" s="121">
        <f t="shared" si="147"/>
        <v>20000</v>
      </c>
      <c r="N857" s="121">
        <f t="shared" si="148"/>
        <v>14000</v>
      </c>
      <c r="O857" s="122" t="str">
        <f t="shared" si="149"/>
        <v>No Yes None 20000 14000</v>
      </c>
      <c r="P857" s="123">
        <f>IF(H857="Casement-slider",16,VLOOKUP(O857,'2. Version 5.0 Criteria'!$B$6:$D$39,3,FALSE))</f>
        <v>4</v>
      </c>
      <c r="Q857" s="124" t="e">
        <f t="shared" si="151"/>
        <v>#N/A</v>
      </c>
      <c r="R857" s="124" t="e">
        <f t="shared" si="151"/>
        <v>#N/A</v>
      </c>
      <c r="S857" s="124" t="e">
        <f t="shared" si="151"/>
        <v>#N/A</v>
      </c>
      <c r="T857" s="124">
        <f t="shared" si="151"/>
        <v>11.8</v>
      </c>
      <c r="U857" s="124" t="e">
        <f t="shared" si="151"/>
        <v>#N/A</v>
      </c>
      <c r="V857" s="124" t="e">
        <f t="shared" si="151"/>
        <v>#N/A</v>
      </c>
      <c r="W857" s="124" t="e">
        <f t="shared" si="151"/>
        <v>#N/A</v>
      </c>
      <c r="X857" s="124" t="e">
        <f t="shared" si="151"/>
        <v>#N/A</v>
      </c>
      <c r="Y857" s="124" t="e">
        <f t="shared" si="151"/>
        <v>#N/A</v>
      </c>
      <c r="Z857" s="124" t="e">
        <f t="shared" si="151"/>
        <v>#N/A</v>
      </c>
      <c r="AA857" s="124" t="e">
        <f t="shared" si="151"/>
        <v>#N/A</v>
      </c>
      <c r="AB857" s="124" t="e">
        <f t="shared" si="151"/>
        <v>#N/A</v>
      </c>
      <c r="AC857" s="124" t="e">
        <f t="shared" si="151"/>
        <v>#N/A</v>
      </c>
      <c r="AD857" s="124" t="e">
        <f t="shared" si="151"/>
        <v>#N/A</v>
      </c>
      <c r="AE857" s="124" t="e">
        <f t="shared" si="151"/>
        <v>#N/A</v>
      </c>
      <c r="AF857" s="124" t="e">
        <f t="shared" si="151"/>
        <v>#N/A</v>
      </c>
      <c r="AG857" s="124" t="e">
        <f t="shared" si="150"/>
        <v>#N/A</v>
      </c>
      <c r="AH857" s="124" t="e">
        <f t="shared" si="150"/>
        <v>#N/A</v>
      </c>
      <c r="AJ857" s="98"/>
      <c r="AK857" s="99"/>
      <c r="AL857" s="99"/>
      <c r="AM857" s="99"/>
      <c r="AN857" s="99"/>
      <c r="AO857" s="99"/>
      <c r="AP857" s="99"/>
      <c r="AQ857" s="99"/>
      <c r="AR857" s="99"/>
      <c r="AS857" s="99"/>
      <c r="AT857" s="99"/>
      <c r="AU857" s="2"/>
      <c r="AW857" s="99"/>
      <c r="AX857" s="99"/>
      <c r="AY857" s="99"/>
    </row>
    <row r="858" spans="2:51" s="3" customFormat="1" x14ac:dyDescent="0.2">
      <c r="B858" s="114" t="s">
        <v>285</v>
      </c>
      <c r="C858" s="115" t="s">
        <v>1003</v>
      </c>
      <c r="D858" s="116">
        <v>15000</v>
      </c>
      <c r="E858" s="117" t="s">
        <v>136</v>
      </c>
      <c r="F858" s="118" t="s">
        <v>137</v>
      </c>
      <c r="G858" s="118" t="s">
        <v>138</v>
      </c>
      <c r="H858" s="119" t="s">
        <v>139</v>
      </c>
      <c r="I858" s="145">
        <v>11.8</v>
      </c>
      <c r="J858" s="120">
        <v>44623</v>
      </c>
      <c r="K858" s="120">
        <v>44623</v>
      </c>
      <c r="L858" s="119" t="s">
        <v>138</v>
      </c>
      <c r="M858" s="121">
        <f t="shared" si="147"/>
        <v>20000</v>
      </c>
      <c r="N858" s="121">
        <f t="shared" si="148"/>
        <v>14000</v>
      </c>
      <c r="O858" s="122" t="str">
        <f t="shared" si="149"/>
        <v>No Yes None 20000 14000</v>
      </c>
      <c r="P858" s="123">
        <f>IF(H858="Casement-slider",16,VLOOKUP(O858,'2. Version 5.0 Criteria'!$B$6:$D$39,3,FALSE))</f>
        <v>4</v>
      </c>
      <c r="Q858" s="124" t="e">
        <f t="shared" si="151"/>
        <v>#N/A</v>
      </c>
      <c r="R858" s="124" t="e">
        <f t="shared" si="151"/>
        <v>#N/A</v>
      </c>
      <c r="S858" s="124" t="e">
        <f t="shared" si="151"/>
        <v>#N/A</v>
      </c>
      <c r="T858" s="124">
        <f t="shared" si="151"/>
        <v>11.8</v>
      </c>
      <c r="U858" s="124" t="e">
        <f t="shared" si="151"/>
        <v>#N/A</v>
      </c>
      <c r="V858" s="124" t="e">
        <f t="shared" si="151"/>
        <v>#N/A</v>
      </c>
      <c r="W858" s="124" t="e">
        <f t="shared" si="151"/>
        <v>#N/A</v>
      </c>
      <c r="X858" s="124" t="e">
        <f t="shared" si="151"/>
        <v>#N/A</v>
      </c>
      <c r="Y858" s="124" t="e">
        <f t="shared" si="151"/>
        <v>#N/A</v>
      </c>
      <c r="Z858" s="124" t="e">
        <f t="shared" si="151"/>
        <v>#N/A</v>
      </c>
      <c r="AA858" s="124" t="e">
        <f t="shared" si="151"/>
        <v>#N/A</v>
      </c>
      <c r="AB858" s="124" t="e">
        <f t="shared" si="151"/>
        <v>#N/A</v>
      </c>
      <c r="AC858" s="124" t="e">
        <f t="shared" si="151"/>
        <v>#N/A</v>
      </c>
      <c r="AD858" s="124" t="e">
        <f t="shared" si="151"/>
        <v>#N/A</v>
      </c>
      <c r="AE858" s="124" t="e">
        <f t="shared" si="151"/>
        <v>#N/A</v>
      </c>
      <c r="AF858" s="124" t="e">
        <f t="shared" si="151"/>
        <v>#N/A</v>
      </c>
      <c r="AG858" s="124" t="e">
        <f t="shared" si="150"/>
        <v>#N/A</v>
      </c>
      <c r="AH858" s="124" t="e">
        <f t="shared" si="150"/>
        <v>#N/A</v>
      </c>
      <c r="AJ858" s="98"/>
      <c r="AK858" s="99"/>
      <c r="AL858" s="99"/>
      <c r="AM858" s="99"/>
      <c r="AN858" s="99"/>
      <c r="AO858" s="99"/>
      <c r="AP858" s="99"/>
      <c r="AQ858" s="99"/>
      <c r="AR858" s="99"/>
      <c r="AS858" s="99"/>
      <c r="AT858" s="99"/>
      <c r="AU858" s="2"/>
      <c r="AW858" s="99"/>
      <c r="AX858" s="99"/>
      <c r="AY858" s="99"/>
    </row>
    <row r="859" spans="2:51" s="3" customFormat="1" x14ac:dyDescent="0.2">
      <c r="B859" s="114" t="s">
        <v>291</v>
      </c>
      <c r="C859" s="115" t="s">
        <v>1004</v>
      </c>
      <c r="D859" s="116">
        <v>15000</v>
      </c>
      <c r="E859" s="117" t="s">
        <v>136</v>
      </c>
      <c r="F859" s="118" t="s">
        <v>137</v>
      </c>
      <c r="G859" s="118" t="s">
        <v>138</v>
      </c>
      <c r="H859" s="119" t="s">
        <v>139</v>
      </c>
      <c r="I859" s="145">
        <v>11.8</v>
      </c>
      <c r="J859" s="120">
        <v>42821</v>
      </c>
      <c r="K859" s="120">
        <v>42821</v>
      </c>
      <c r="L859" s="119" t="s">
        <v>138</v>
      </c>
      <c r="M859" s="121">
        <f t="shared" si="147"/>
        <v>20000</v>
      </c>
      <c r="N859" s="121">
        <f t="shared" si="148"/>
        <v>14000</v>
      </c>
      <c r="O859" s="122" t="str">
        <f t="shared" si="149"/>
        <v>No Yes None 20000 14000</v>
      </c>
      <c r="P859" s="123">
        <f>IF(H859="Casement-slider",16,VLOOKUP(O859,'2. Version 5.0 Criteria'!$B$6:$D$39,3,FALSE))</f>
        <v>4</v>
      </c>
      <c r="Q859" s="124" t="e">
        <f t="shared" si="151"/>
        <v>#N/A</v>
      </c>
      <c r="R859" s="124" t="e">
        <f t="shared" si="151"/>
        <v>#N/A</v>
      </c>
      <c r="S859" s="124" t="e">
        <f t="shared" si="151"/>
        <v>#N/A</v>
      </c>
      <c r="T859" s="124">
        <f t="shared" si="151"/>
        <v>11.8</v>
      </c>
      <c r="U859" s="124" t="e">
        <f t="shared" si="151"/>
        <v>#N/A</v>
      </c>
      <c r="V859" s="124" t="e">
        <f t="shared" si="151"/>
        <v>#N/A</v>
      </c>
      <c r="W859" s="124" t="e">
        <f t="shared" si="151"/>
        <v>#N/A</v>
      </c>
      <c r="X859" s="124" t="e">
        <f t="shared" si="151"/>
        <v>#N/A</v>
      </c>
      <c r="Y859" s="124" t="e">
        <f t="shared" si="151"/>
        <v>#N/A</v>
      </c>
      <c r="Z859" s="124" t="e">
        <f t="shared" si="151"/>
        <v>#N/A</v>
      </c>
      <c r="AA859" s="124" t="e">
        <f t="shared" si="151"/>
        <v>#N/A</v>
      </c>
      <c r="AB859" s="124" t="e">
        <f t="shared" si="151"/>
        <v>#N/A</v>
      </c>
      <c r="AC859" s="124" t="e">
        <f t="shared" si="151"/>
        <v>#N/A</v>
      </c>
      <c r="AD859" s="124" t="e">
        <f t="shared" si="151"/>
        <v>#N/A</v>
      </c>
      <c r="AE859" s="124" t="e">
        <f t="shared" si="151"/>
        <v>#N/A</v>
      </c>
      <c r="AF859" s="124" t="e">
        <f t="shared" si="151"/>
        <v>#N/A</v>
      </c>
      <c r="AG859" s="124" t="e">
        <f t="shared" si="150"/>
        <v>#N/A</v>
      </c>
      <c r="AH859" s="124" t="e">
        <f t="shared" si="150"/>
        <v>#N/A</v>
      </c>
      <c r="AJ859" s="98"/>
      <c r="AK859" s="99"/>
      <c r="AL859" s="99"/>
      <c r="AM859" s="99"/>
      <c r="AN859" s="99"/>
      <c r="AO859" s="99"/>
      <c r="AP859" s="99"/>
      <c r="AQ859" s="99"/>
      <c r="AR859" s="99"/>
      <c r="AS859" s="99"/>
      <c r="AT859" s="99"/>
      <c r="AU859" s="2"/>
      <c r="AW859" s="99"/>
      <c r="AX859" s="99"/>
      <c r="AY859" s="99"/>
    </row>
    <row r="860" spans="2:51" s="3" customFormat="1" x14ac:dyDescent="0.2">
      <c r="B860" s="114" t="s">
        <v>154</v>
      </c>
      <c r="C860" s="115" t="s">
        <v>1005</v>
      </c>
      <c r="D860" s="116">
        <v>15000</v>
      </c>
      <c r="E860" s="117" t="s">
        <v>136</v>
      </c>
      <c r="F860" s="118" t="s">
        <v>137</v>
      </c>
      <c r="G860" s="118" t="s">
        <v>138</v>
      </c>
      <c r="H860" s="119" t="s">
        <v>139</v>
      </c>
      <c r="I860" s="145">
        <v>11.8</v>
      </c>
      <c r="J860" s="120">
        <v>42706</v>
      </c>
      <c r="K860" s="120">
        <v>42710</v>
      </c>
      <c r="L860" s="119" t="s">
        <v>138</v>
      </c>
      <c r="M860" s="121">
        <f t="shared" si="147"/>
        <v>20000</v>
      </c>
      <c r="N860" s="121">
        <f t="shared" si="148"/>
        <v>14000</v>
      </c>
      <c r="O860" s="122" t="str">
        <f t="shared" si="149"/>
        <v>No Yes None 20000 14000</v>
      </c>
      <c r="P860" s="123">
        <f>IF(H860="Casement-slider",16,VLOOKUP(O860,'2. Version 5.0 Criteria'!$B$6:$D$39,3,FALSE))</f>
        <v>4</v>
      </c>
      <c r="Q860" s="124" t="e">
        <f t="shared" si="151"/>
        <v>#N/A</v>
      </c>
      <c r="R860" s="124" t="e">
        <f t="shared" si="151"/>
        <v>#N/A</v>
      </c>
      <c r="S860" s="124" t="e">
        <f t="shared" si="151"/>
        <v>#N/A</v>
      </c>
      <c r="T860" s="124">
        <f t="shared" si="151"/>
        <v>11.8</v>
      </c>
      <c r="U860" s="124" t="e">
        <f t="shared" si="151"/>
        <v>#N/A</v>
      </c>
      <c r="V860" s="124" t="e">
        <f t="shared" si="151"/>
        <v>#N/A</v>
      </c>
      <c r="W860" s="124" t="e">
        <f t="shared" si="151"/>
        <v>#N/A</v>
      </c>
      <c r="X860" s="124" t="e">
        <f t="shared" si="151"/>
        <v>#N/A</v>
      </c>
      <c r="Y860" s="124" t="e">
        <f t="shared" si="151"/>
        <v>#N/A</v>
      </c>
      <c r="Z860" s="124" t="e">
        <f t="shared" si="151"/>
        <v>#N/A</v>
      </c>
      <c r="AA860" s="124" t="e">
        <f t="shared" si="151"/>
        <v>#N/A</v>
      </c>
      <c r="AB860" s="124" t="e">
        <f t="shared" si="151"/>
        <v>#N/A</v>
      </c>
      <c r="AC860" s="124" t="e">
        <f t="shared" si="151"/>
        <v>#N/A</v>
      </c>
      <c r="AD860" s="124" t="e">
        <f t="shared" si="151"/>
        <v>#N/A</v>
      </c>
      <c r="AE860" s="124" t="e">
        <f t="shared" si="151"/>
        <v>#N/A</v>
      </c>
      <c r="AF860" s="124" t="e">
        <f t="shared" si="151"/>
        <v>#N/A</v>
      </c>
      <c r="AG860" s="124" t="e">
        <f t="shared" si="150"/>
        <v>#N/A</v>
      </c>
      <c r="AH860" s="124" t="e">
        <f t="shared" si="150"/>
        <v>#N/A</v>
      </c>
      <c r="AJ860" s="98"/>
      <c r="AK860" s="99"/>
      <c r="AL860" s="99"/>
      <c r="AM860" s="99"/>
      <c r="AN860" s="99"/>
      <c r="AO860" s="99"/>
      <c r="AP860" s="99"/>
      <c r="AQ860" s="99"/>
      <c r="AR860" s="99"/>
      <c r="AS860" s="99"/>
      <c r="AT860" s="99"/>
      <c r="AU860" s="2"/>
      <c r="AW860" s="99"/>
      <c r="AX860" s="99"/>
      <c r="AY860" s="99"/>
    </row>
    <row r="861" spans="2:51" s="3" customFormat="1" x14ac:dyDescent="0.2">
      <c r="B861" s="114" t="s">
        <v>368</v>
      </c>
      <c r="C861" s="115" t="s">
        <v>1006</v>
      </c>
      <c r="D861" s="116">
        <v>15000</v>
      </c>
      <c r="E861" s="117" t="s">
        <v>136</v>
      </c>
      <c r="F861" s="118" t="s">
        <v>137</v>
      </c>
      <c r="G861" s="118" t="s">
        <v>138</v>
      </c>
      <c r="H861" s="119" t="s">
        <v>139</v>
      </c>
      <c r="I861" s="145">
        <v>11.8</v>
      </c>
      <c r="J861" s="120">
        <v>42328</v>
      </c>
      <c r="K861" s="120">
        <v>42333</v>
      </c>
      <c r="L861" s="119" t="s">
        <v>138</v>
      </c>
      <c r="M861" s="121">
        <f t="shared" si="147"/>
        <v>20000</v>
      </c>
      <c r="N861" s="121">
        <f t="shared" si="148"/>
        <v>14000</v>
      </c>
      <c r="O861" s="122" t="str">
        <f t="shared" si="149"/>
        <v>No Yes None 20000 14000</v>
      </c>
      <c r="P861" s="123">
        <f>IF(H861="Casement-slider",16,VLOOKUP(O861,'2. Version 5.0 Criteria'!$B$6:$D$39,3,FALSE))</f>
        <v>4</v>
      </c>
      <c r="Q861" s="124" t="e">
        <f t="shared" si="151"/>
        <v>#N/A</v>
      </c>
      <c r="R861" s="124" t="e">
        <f t="shared" si="151"/>
        <v>#N/A</v>
      </c>
      <c r="S861" s="124" t="e">
        <f t="shared" si="151"/>
        <v>#N/A</v>
      </c>
      <c r="T861" s="124">
        <f t="shared" si="151"/>
        <v>11.8</v>
      </c>
      <c r="U861" s="124" t="e">
        <f t="shared" si="151"/>
        <v>#N/A</v>
      </c>
      <c r="V861" s="124" t="e">
        <f t="shared" si="151"/>
        <v>#N/A</v>
      </c>
      <c r="W861" s="124" t="e">
        <f t="shared" si="151"/>
        <v>#N/A</v>
      </c>
      <c r="X861" s="124" t="e">
        <f t="shared" si="151"/>
        <v>#N/A</v>
      </c>
      <c r="Y861" s="124" t="e">
        <f t="shared" si="151"/>
        <v>#N/A</v>
      </c>
      <c r="Z861" s="124" t="e">
        <f t="shared" si="151"/>
        <v>#N/A</v>
      </c>
      <c r="AA861" s="124" t="e">
        <f t="shared" si="151"/>
        <v>#N/A</v>
      </c>
      <c r="AB861" s="124" t="e">
        <f t="shared" si="151"/>
        <v>#N/A</v>
      </c>
      <c r="AC861" s="124" t="e">
        <f t="shared" si="151"/>
        <v>#N/A</v>
      </c>
      <c r="AD861" s="124" t="e">
        <f t="shared" si="151"/>
        <v>#N/A</v>
      </c>
      <c r="AE861" s="124" t="e">
        <f t="shared" si="151"/>
        <v>#N/A</v>
      </c>
      <c r="AF861" s="124" t="e">
        <f t="shared" si="151"/>
        <v>#N/A</v>
      </c>
      <c r="AG861" s="124" t="e">
        <f t="shared" si="150"/>
        <v>#N/A</v>
      </c>
      <c r="AH861" s="124" t="e">
        <f t="shared" si="150"/>
        <v>#N/A</v>
      </c>
      <c r="AJ861" s="98"/>
      <c r="AK861" s="99"/>
      <c r="AL861" s="99"/>
      <c r="AM861" s="99"/>
      <c r="AN861" s="99"/>
      <c r="AO861" s="99"/>
      <c r="AP861" s="99"/>
      <c r="AQ861" s="99"/>
      <c r="AR861" s="99"/>
      <c r="AS861" s="99"/>
      <c r="AT861" s="99"/>
      <c r="AU861" s="2"/>
      <c r="AW861" s="99"/>
      <c r="AX861" s="99"/>
      <c r="AY861" s="99"/>
    </row>
    <row r="862" spans="2:51" s="3" customFormat="1" x14ac:dyDescent="0.2">
      <c r="B862" s="114" t="s">
        <v>368</v>
      </c>
      <c r="C862" s="115" t="s">
        <v>1007</v>
      </c>
      <c r="D862" s="116">
        <v>15000</v>
      </c>
      <c r="E862" s="117" t="s">
        <v>136</v>
      </c>
      <c r="F862" s="118" t="s">
        <v>137</v>
      </c>
      <c r="G862" s="118" t="s">
        <v>138</v>
      </c>
      <c r="H862" s="119" t="s">
        <v>139</v>
      </c>
      <c r="I862" s="145">
        <v>11.8</v>
      </c>
      <c r="J862" s="120">
        <v>44246</v>
      </c>
      <c r="K862" s="120">
        <v>44249</v>
      </c>
      <c r="L862" s="119" t="s">
        <v>137</v>
      </c>
      <c r="M862" s="121">
        <f t="shared" si="147"/>
        <v>20000</v>
      </c>
      <c r="N862" s="121">
        <f t="shared" si="148"/>
        <v>14000</v>
      </c>
      <c r="O862" s="122" t="str">
        <f t="shared" si="149"/>
        <v>No Yes None 20000 14000</v>
      </c>
      <c r="P862" s="123">
        <f>IF(H862="Casement-slider",16,VLOOKUP(O862,'2. Version 5.0 Criteria'!$B$6:$D$39,3,FALSE))</f>
        <v>4</v>
      </c>
      <c r="Q862" s="124" t="e">
        <f t="shared" si="151"/>
        <v>#N/A</v>
      </c>
      <c r="R862" s="124" t="e">
        <f t="shared" si="151"/>
        <v>#N/A</v>
      </c>
      <c r="S862" s="124" t="e">
        <f t="shared" si="151"/>
        <v>#N/A</v>
      </c>
      <c r="T862" s="124">
        <f t="shared" si="151"/>
        <v>11.8</v>
      </c>
      <c r="U862" s="124" t="e">
        <f t="shared" si="151"/>
        <v>#N/A</v>
      </c>
      <c r="V862" s="124" t="e">
        <f t="shared" si="151"/>
        <v>#N/A</v>
      </c>
      <c r="W862" s="124" t="e">
        <f t="shared" si="151"/>
        <v>#N/A</v>
      </c>
      <c r="X862" s="124" t="e">
        <f t="shared" si="151"/>
        <v>#N/A</v>
      </c>
      <c r="Y862" s="124" t="e">
        <f t="shared" si="151"/>
        <v>#N/A</v>
      </c>
      <c r="Z862" s="124" t="e">
        <f t="shared" si="151"/>
        <v>#N/A</v>
      </c>
      <c r="AA862" s="124" t="e">
        <f t="shared" si="151"/>
        <v>#N/A</v>
      </c>
      <c r="AB862" s="124" t="e">
        <f t="shared" si="151"/>
        <v>#N/A</v>
      </c>
      <c r="AC862" s="124" t="e">
        <f t="shared" si="151"/>
        <v>#N/A</v>
      </c>
      <c r="AD862" s="124" t="e">
        <f t="shared" si="151"/>
        <v>#N/A</v>
      </c>
      <c r="AE862" s="124" t="e">
        <f t="shared" si="151"/>
        <v>#N/A</v>
      </c>
      <c r="AF862" s="124" t="e">
        <f t="shared" si="151"/>
        <v>#N/A</v>
      </c>
      <c r="AG862" s="124" t="e">
        <f t="shared" si="150"/>
        <v>#N/A</v>
      </c>
      <c r="AH862" s="124" t="e">
        <f t="shared" si="150"/>
        <v>#N/A</v>
      </c>
      <c r="AJ862" s="98"/>
      <c r="AK862" s="99"/>
      <c r="AL862" s="99"/>
      <c r="AM862" s="99"/>
      <c r="AN862" s="99"/>
      <c r="AO862" s="99"/>
      <c r="AP862" s="99"/>
      <c r="AQ862" s="99"/>
      <c r="AR862" s="99"/>
      <c r="AS862" s="99"/>
      <c r="AT862" s="99"/>
      <c r="AU862" s="2"/>
      <c r="AW862" s="99"/>
      <c r="AX862" s="99"/>
      <c r="AY862" s="99"/>
    </row>
    <row r="863" spans="2:51" s="3" customFormat="1" x14ac:dyDescent="0.2">
      <c r="B863" s="114" t="s">
        <v>368</v>
      </c>
      <c r="C863" s="115" t="s">
        <v>1008</v>
      </c>
      <c r="D863" s="116">
        <v>15000</v>
      </c>
      <c r="E863" s="117" t="s">
        <v>136</v>
      </c>
      <c r="F863" s="118" t="s">
        <v>137</v>
      </c>
      <c r="G863" s="118" t="s">
        <v>138</v>
      </c>
      <c r="H863" s="119" t="s">
        <v>139</v>
      </c>
      <c r="I863" s="145">
        <v>11.8</v>
      </c>
      <c r="J863" s="120">
        <v>44546</v>
      </c>
      <c r="K863" s="120">
        <v>44546</v>
      </c>
      <c r="L863" s="119" t="s">
        <v>137</v>
      </c>
      <c r="M863" s="121">
        <f t="shared" si="147"/>
        <v>20000</v>
      </c>
      <c r="N863" s="121">
        <f t="shared" si="148"/>
        <v>14000</v>
      </c>
      <c r="O863" s="122" t="str">
        <f t="shared" si="149"/>
        <v>No Yes None 20000 14000</v>
      </c>
      <c r="P863" s="123">
        <f>IF(H863="Casement-slider",16,VLOOKUP(O863,'2. Version 5.0 Criteria'!$B$6:$D$39,3,FALSE))</f>
        <v>4</v>
      </c>
      <c r="Q863" s="124" t="e">
        <f t="shared" si="151"/>
        <v>#N/A</v>
      </c>
      <c r="R863" s="124" t="e">
        <f t="shared" si="151"/>
        <v>#N/A</v>
      </c>
      <c r="S863" s="124" t="e">
        <f t="shared" si="151"/>
        <v>#N/A</v>
      </c>
      <c r="T863" s="124">
        <f t="shared" si="151"/>
        <v>11.8</v>
      </c>
      <c r="U863" s="124" t="e">
        <f t="shared" si="151"/>
        <v>#N/A</v>
      </c>
      <c r="V863" s="124" t="e">
        <f t="shared" si="151"/>
        <v>#N/A</v>
      </c>
      <c r="W863" s="124" t="e">
        <f t="shared" si="151"/>
        <v>#N/A</v>
      </c>
      <c r="X863" s="124" t="e">
        <f t="shared" si="151"/>
        <v>#N/A</v>
      </c>
      <c r="Y863" s="124" t="e">
        <f t="shared" si="151"/>
        <v>#N/A</v>
      </c>
      <c r="Z863" s="124" t="e">
        <f t="shared" si="151"/>
        <v>#N/A</v>
      </c>
      <c r="AA863" s="124" t="e">
        <f t="shared" si="151"/>
        <v>#N/A</v>
      </c>
      <c r="AB863" s="124" t="e">
        <f t="shared" si="151"/>
        <v>#N/A</v>
      </c>
      <c r="AC863" s="124" t="e">
        <f t="shared" si="151"/>
        <v>#N/A</v>
      </c>
      <c r="AD863" s="124" t="e">
        <f t="shared" si="151"/>
        <v>#N/A</v>
      </c>
      <c r="AE863" s="124" t="e">
        <f t="shared" si="151"/>
        <v>#N/A</v>
      </c>
      <c r="AF863" s="124" t="e">
        <f t="shared" si="151"/>
        <v>#N/A</v>
      </c>
      <c r="AG863" s="124" t="e">
        <f t="shared" si="150"/>
        <v>#N/A</v>
      </c>
      <c r="AH863" s="124" t="e">
        <f t="shared" si="150"/>
        <v>#N/A</v>
      </c>
      <c r="AJ863" s="98"/>
      <c r="AK863" s="99"/>
      <c r="AL863" s="99"/>
      <c r="AM863" s="99"/>
      <c r="AN863" s="99"/>
      <c r="AO863" s="99"/>
      <c r="AP863" s="99"/>
      <c r="AQ863" s="99"/>
      <c r="AR863" s="99"/>
      <c r="AS863" s="99"/>
      <c r="AT863" s="99"/>
      <c r="AU863" s="2"/>
      <c r="AW863" s="99"/>
      <c r="AX863" s="99"/>
      <c r="AY863" s="99"/>
    </row>
    <row r="864" spans="2:51" s="3" customFormat="1" x14ac:dyDescent="0.2">
      <c r="B864" s="114" t="s">
        <v>1009</v>
      </c>
      <c r="C864" s="115" t="s">
        <v>1010</v>
      </c>
      <c r="D864" s="116">
        <v>15000</v>
      </c>
      <c r="E864" s="117" t="s">
        <v>136</v>
      </c>
      <c r="F864" s="118" t="s">
        <v>137</v>
      </c>
      <c r="G864" s="118" t="s">
        <v>138</v>
      </c>
      <c r="H864" s="119" t="s">
        <v>139</v>
      </c>
      <c r="I864" s="145">
        <v>11.8</v>
      </c>
      <c r="J864" s="120">
        <v>44562</v>
      </c>
      <c r="K864" s="120">
        <v>44565</v>
      </c>
      <c r="L864" s="119" t="s">
        <v>138</v>
      </c>
      <c r="M864" s="121">
        <f t="shared" si="147"/>
        <v>20000</v>
      </c>
      <c r="N864" s="121">
        <f t="shared" si="148"/>
        <v>14000</v>
      </c>
      <c r="O864" s="122" t="str">
        <f t="shared" si="149"/>
        <v>No Yes None 20000 14000</v>
      </c>
      <c r="P864" s="123">
        <f>IF(H864="Casement-slider",16,VLOOKUP(O864,'2. Version 5.0 Criteria'!$B$6:$D$39,3,FALSE))</f>
        <v>4</v>
      </c>
      <c r="Q864" s="124" t="e">
        <f t="shared" si="151"/>
        <v>#N/A</v>
      </c>
      <c r="R864" s="124" t="e">
        <f t="shared" si="151"/>
        <v>#N/A</v>
      </c>
      <c r="S864" s="124" t="e">
        <f t="shared" si="151"/>
        <v>#N/A</v>
      </c>
      <c r="T864" s="124">
        <f t="shared" si="151"/>
        <v>11.8</v>
      </c>
      <c r="U864" s="124" t="e">
        <f t="shared" si="151"/>
        <v>#N/A</v>
      </c>
      <c r="V864" s="124" t="e">
        <f t="shared" si="151"/>
        <v>#N/A</v>
      </c>
      <c r="W864" s="124" t="e">
        <f t="shared" si="151"/>
        <v>#N/A</v>
      </c>
      <c r="X864" s="124" t="e">
        <f t="shared" si="151"/>
        <v>#N/A</v>
      </c>
      <c r="Y864" s="124" t="e">
        <f t="shared" si="151"/>
        <v>#N/A</v>
      </c>
      <c r="Z864" s="124" t="e">
        <f t="shared" si="151"/>
        <v>#N/A</v>
      </c>
      <c r="AA864" s="124" t="e">
        <f t="shared" si="151"/>
        <v>#N/A</v>
      </c>
      <c r="AB864" s="124" t="e">
        <f t="shared" si="151"/>
        <v>#N/A</v>
      </c>
      <c r="AC864" s="124" t="e">
        <f t="shared" si="151"/>
        <v>#N/A</v>
      </c>
      <c r="AD864" s="124" t="e">
        <f t="shared" si="151"/>
        <v>#N/A</v>
      </c>
      <c r="AE864" s="124" t="e">
        <f t="shared" si="151"/>
        <v>#N/A</v>
      </c>
      <c r="AF864" s="124" t="e">
        <f t="shared" ref="AF864:AH879" si="152">IF($P864=AF$3, $I864, NA())</f>
        <v>#N/A</v>
      </c>
      <c r="AG864" s="124" t="e">
        <f t="shared" si="152"/>
        <v>#N/A</v>
      </c>
      <c r="AH864" s="124" t="e">
        <f t="shared" si="152"/>
        <v>#N/A</v>
      </c>
      <c r="AJ864" s="98"/>
      <c r="AK864" s="99"/>
      <c r="AL864" s="99"/>
      <c r="AM864" s="99"/>
      <c r="AN864" s="99"/>
      <c r="AO864" s="99"/>
      <c r="AP864" s="99"/>
      <c r="AQ864" s="99"/>
      <c r="AR864" s="99"/>
      <c r="AS864" s="99"/>
      <c r="AT864" s="99"/>
      <c r="AU864" s="2"/>
      <c r="AW864" s="99"/>
      <c r="AX864" s="99"/>
      <c r="AY864" s="99"/>
    </row>
    <row r="865" spans="2:51" s="3" customFormat="1" x14ac:dyDescent="0.2">
      <c r="B865" s="114" t="s">
        <v>333</v>
      </c>
      <c r="C865" s="115" t="s">
        <v>1011</v>
      </c>
      <c r="D865" s="116">
        <v>15000</v>
      </c>
      <c r="E865" s="117" t="s">
        <v>136</v>
      </c>
      <c r="F865" s="118" t="s">
        <v>137</v>
      </c>
      <c r="G865" s="118" t="s">
        <v>138</v>
      </c>
      <c r="H865" s="119" t="s">
        <v>139</v>
      </c>
      <c r="I865" s="145">
        <v>11.8</v>
      </c>
      <c r="J865" s="120">
        <v>42731</v>
      </c>
      <c r="K865" s="120">
        <v>42731</v>
      </c>
      <c r="L865" s="119" t="s">
        <v>138</v>
      </c>
      <c r="M865" s="121">
        <f t="shared" si="147"/>
        <v>20000</v>
      </c>
      <c r="N865" s="121">
        <f t="shared" si="148"/>
        <v>14000</v>
      </c>
      <c r="O865" s="122" t="str">
        <f t="shared" si="149"/>
        <v>No Yes None 20000 14000</v>
      </c>
      <c r="P865" s="123">
        <f>IF(H865="Casement-slider",16,VLOOKUP(O865,'2. Version 5.0 Criteria'!$B$6:$D$39,3,FALSE))</f>
        <v>4</v>
      </c>
      <c r="Q865" s="124" t="e">
        <f t="shared" ref="Q865:AF880" si="153">IF($P865=Q$3, $I865, NA())</f>
        <v>#N/A</v>
      </c>
      <c r="R865" s="124" t="e">
        <f t="shared" si="153"/>
        <v>#N/A</v>
      </c>
      <c r="S865" s="124" t="e">
        <f t="shared" si="153"/>
        <v>#N/A</v>
      </c>
      <c r="T865" s="124">
        <f t="shared" si="153"/>
        <v>11.8</v>
      </c>
      <c r="U865" s="124" t="e">
        <f t="shared" si="153"/>
        <v>#N/A</v>
      </c>
      <c r="V865" s="124" t="e">
        <f t="shared" si="153"/>
        <v>#N/A</v>
      </c>
      <c r="W865" s="124" t="e">
        <f t="shared" si="153"/>
        <v>#N/A</v>
      </c>
      <c r="X865" s="124" t="e">
        <f t="shared" si="153"/>
        <v>#N/A</v>
      </c>
      <c r="Y865" s="124" t="e">
        <f t="shared" si="153"/>
        <v>#N/A</v>
      </c>
      <c r="Z865" s="124" t="e">
        <f t="shared" si="153"/>
        <v>#N/A</v>
      </c>
      <c r="AA865" s="124" t="e">
        <f t="shared" si="153"/>
        <v>#N/A</v>
      </c>
      <c r="AB865" s="124" t="e">
        <f t="shared" si="153"/>
        <v>#N/A</v>
      </c>
      <c r="AC865" s="124" t="e">
        <f t="shared" si="153"/>
        <v>#N/A</v>
      </c>
      <c r="AD865" s="124" t="e">
        <f t="shared" si="153"/>
        <v>#N/A</v>
      </c>
      <c r="AE865" s="124" t="e">
        <f t="shared" si="153"/>
        <v>#N/A</v>
      </c>
      <c r="AF865" s="124" t="e">
        <f t="shared" si="153"/>
        <v>#N/A</v>
      </c>
      <c r="AG865" s="124" t="e">
        <f t="shared" si="152"/>
        <v>#N/A</v>
      </c>
      <c r="AH865" s="124" t="e">
        <f t="shared" si="152"/>
        <v>#N/A</v>
      </c>
      <c r="AJ865" s="98"/>
      <c r="AK865" s="99"/>
      <c r="AL865" s="99"/>
      <c r="AM865" s="99"/>
      <c r="AN865" s="99"/>
      <c r="AO865" s="99"/>
      <c r="AP865" s="99"/>
      <c r="AQ865" s="99"/>
      <c r="AR865" s="99"/>
      <c r="AS865" s="99"/>
      <c r="AT865" s="99"/>
      <c r="AU865" s="2"/>
      <c r="AW865" s="99"/>
      <c r="AX865" s="99"/>
      <c r="AY865" s="99"/>
    </row>
    <row r="866" spans="2:51" s="3" customFormat="1" x14ac:dyDescent="0.2">
      <c r="B866" s="114" t="s">
        <v>175</v>
      </c>
      <c r="C866" s="115" t="s">
        <v>1012</v>
      </c>
      <c r="D866" s="116">
        <v>15000</v>
      </c>
      <c r="E866" s="117" t="s">
        <v>136</v>
      </c>
      <c r="F866" s="118" t="s">
        <v>137</v>
      </c>
      <c r="G866" s="118" t="s">
        <v>138</v>
      </c>
      <c r="H866" s="119" t="s">
        <v>139</v>
      </c>
      <c r="I866" s="145">
        <v>11.8</v>
      </c>
      <c r="J866" s="120">
        <v>44753</v>
      </c>
      <c r="K866" s="120">
        <v>44756</v>
      </c>
      <c r="L866" s="119" t="s">
        <v>138</v>
      </c>
      <c r="M866" s="121">
        <f t="shared" si="147"/>
        <v>20000</v>
      </c>
      <c r="N866" s="121">
        <f t="shared" si="148"/>
        <v>14000</v>
      </c>
      <c r="O866" s="122" t="str">
        <f t="shared" si="149"/>
        <v>No Yes None 20000 14000</v>
      </c>
      <c r="P866" s="123">
        <f>IF(H866="Casement-slider",16,VLOOKUP(O866,'2. Version 5.0 Criteria'!$B$6:$D$39,3,FALSE))</f>
        <v>4</v>
      </c>
      <c r="Q866" s="124" t="e">
        <f t="shared" si="153"/>
        <v>#N/A</v>
      </c>
      <c r="R866" s="124" t="e">
        <f t="shared" si="153"/>
        <v>#N/A</v>
      </c>
      <c r="S866" s="124" t="e">
        <f t="shared" si="153"/>
        <v>#N/A</v>
      </c>
      <c r="T866" s="124">
        <f t="shared" si="153"/>
        <v>11.8</v>
      </c>
      <c r="U866" s="124" t="e">
        <f t="shared" si="153"/>
        <v>#N/A</v>
      </c>
      <c r="V866" s="124" t="e">
        <f t="shared" si="153"/>
        <v>#N/A</v>
      </c>
      <c r="W866" s="124" t="e">
        <f t="shared" si="153"/>
        <v>#N/A</v>
      </c>
      <c r="X866" s="124" t="e">
        <f t="shared" si="153"/>
        <v>#N/A</v>
      </c>
      <c r="Y866" s="124" t="e">
        <f t="shared" si="153"/>
        <v>#N/A</v>
      </c>
      <c r="Z866" s="124" t="e">
        <f t="shared" si="153"/>
        <v>#N/A</v>
      </c>
      <c r="AA866" s="124" t="e">
        <f t="shared" si="153"/>
        <v>#N/A</v>
      </c>
      <c r="AB866" s="124" t="e">
        <f t="shared" si="153"/>
        <v>#N/A</v>
      </c>
      <c r="AC866" s="124" t="e">
        <f t="shared" si="153"/>
        <v>#N/A</v>
      </c>
      <c r="AD866" s="124" t="e">
        <f t="shared" si="153"/>
        <v>#N/A</v>
      </c>
      <c r="AE866" s="124" t="e">
        <f t="shared" si="153"/>
        <v>#N/A</v>
      </c>
      <c r="AF866" s="124" t="e">
        <f t="shared" si="153"/>
        <v>#N/A</v>
      </c>
      <c r="AG866" s="124" t="e">
        <f t="shared" si="152"/>
        <v>#N/A</v>
      </c>
      <c r="AH866" s="124" t="e">
        <f t="shared" si="152"/>
        <v>#N/A</v>
      </c>
      <c r="AJ866" s="98"/>
      <c r="AK866" s="99"/>
      <c r="AL866" s="99"/>
      <c r="AM866" s="99"/>
      <c r="AN866" s="99"/>
      <c r="AO866" s="99"/>
      <c r="AP866" s="99"/>
      <c r="AQ866" s="99"/>
      <c r="AR866" s="99"/>
      <c r="AS866" s="99"/>
      <c r="AT866" s="99"/>
      <c r="AU866" s="2"/>
      <c r="AW866" s="99"/>
      <c r="AX866" s="99"/>
      <c r="AY866" s="99"/>
    </row>
    <row r="867" spans="2:51" s="3" customFormat="1" x14ac:dyDescent="0.2">
      <c r="B867" s="114" t="s">
        <v>175</v>
      </c>
      <c r="C867" s="115" t="s">
        <v>1013</v>
      </c>
      <c r="D867" s="116">
        <v>15000</v>
      </c>
      <c r="E867" s="117" t="s">
        <v>136</v>
      </c>
      <c r="F867" s="118" t="s">
        <v>137</v>
      </c>
      <c r="G867" s="118" t="s">
        <v>138</v>
      </c>
      <c r="H867" s="119" t="s">
        <v>139</v>
      </c>
      <c r="I867" s="145">
        <v>11.8</v>
      </c>
      <c r="J867" s="120">
        <v>44753</v>
      </c>
      <c r="K867" s="120">
        <v>44756</v>
      </c>
      <c r="L867" s="119" t="s">
        <v>137</v>
      </c>
      <c r="M867" s="121">
        <f t="shared" si="147"/>
        <v>20000</v>
      </c>
      <c r="N867" s="121">
        <f t="shared" si="148"/>
        <v>14000</v>
      </c>
      <c r="O867" s="122" t="str">
        <f t="shared" si="149"/>
        <v>No Yes None 20000 14000</v>
      </c>
      <c r="P867" s="123">
        <f>IF(H867="Casement-slider",16,VLOOKUP(O867,'2. Version 5.0 Criteria'!$B$6:$D$39,3,FALSE))</f>
        <v>4</v>
      </c>
      <c r="Q867" s="124" t="e">
        <f t="shared" si="153"/>
        <v>#N/A</v>
      </c>
      <c r="R867" s="124" t="e">
        <f t="shared" si="153"/>
        <v>#N/A</v>
      </c>
      <c r="S867" s="124" t="e">
        <f t="shared" si="153"/>
        <v>#N/A</v>
      </c>
      <c r="T867" s="124">
        <f t="shared" si="153"/>
        <v>11.8</v>
      </c>
      <c r="U867" s="124" t="e">
        <f t="shared" si="153"/>
        <v>#N/A</v>
      </c>
      <c r="V867" s="124" t="e">
        <f t="shared" si="153"/>
        <v>#N/A</v>
      </c>
      <c r="W867" s="124" t="e">
        <f t="shared" si="153"/>
        <v>#N/A</v>
      </c>
      <c r="X867" s="124" t="e">
        <f t="shared" si="153"/>
        <v>#N/A</v>
      </c>
      <c r="Y867" s="124" t="e">
        <f t="shared" si="153"/>
        <v>#N/A</v>
      </c>
      <c r="Z867" s="124" t="e">
        <f t="shared" si="153"/>
        <v>#N/A</v>
      </c>
      <c r="AA867" s="124" t="e">
        <f t="shared" si="153"/>
        <v>#N/A</v>
      </c>
      <c r="AB867" s="124" t="e">
        <f t="shared" si="153"/>
        <v>#N/A</v>
      </c>
      <c r="AC867" s="124" t="e">
        <f t="shared" si="153"/>
        <v>#N/A</v>
      </c>
      <c r="AD867" s="124" t="e">
        <f t="shared" si="153"/>
        <v>#N/A</v>
      </c>
      <c r="AE867" s="124" t="e">
        <f t="shared" si="153"/>
        <v>#N/A</v>
      </c>
      <c r="AF867" s="124" t="e">
        <f t="shared" si="153"/>
        <v>#N/A</v>
      </c>
      <c r="AG867" s="124" t="e">
        <f t="shared" si="152"/>
        <v>#N/A</v>
      </c>
      <c r="AH867" s="124" t="e">
        <f t="shared" si="152"/>
        <v>#N/A</v>
      </c>
      <c r="AJ867" s="98"/>
      <c r="AK867" s="99"/>
      <c r="AL867" s="99"/>
      <c r="AM867" s="99"/>
      <c r="AN867" s="99"/>
      <c r="AO867" s="99"/>
      <c r="AP867" s="99"/>
      <c r="AQ867" s="99"/>
      <c r="AR867" s="99"/>
      <c r="AS867" s="99"/>
      <c r="AT867" s="99"/>
      <c r="AU867" s="2"/>
      <c r="AW867" s="99"/>
      <c r="AX867" s="99"/>
      <c r="AY867" s="99"/>
    </row>
    <row r="868" spans="2:51" s="3" customFormat="1" x14ac:dyDescent="0.2">
      <c r="B868" s="114" t="s">
        <v>175</v>
      </c>
      <c r="C868" s="115" t="s">
        <v>1014</v>
      </c>
      <c r="D868" s="116">
        <v>15000</v>
      </c>
      <c r="E868" s="117" t="s">
        <v>136</v>
      </c>
      <c r="F868" s="118" t="s">
        <v>137</v>
      </c>
      <c r="G868" s="118" t="s">
        <v>138</v>
      </c>
      <c r="H868" s="119" t="s">
        <v>139</v>
      </c>
      <c r="I868" s="145">
        <v>11.8</v>
      </c>
      <c r="J868" s="120">
        <v>44531</v>
      </c>
      <c r="K868" s="120">
        <v>44517</v>
      </c>
      <c r="L868" s="119" t="s">
        <v>137</v>
      </c>
      <c r="M868" s="121">
        <f t="shared" si="147"/>
        <v>20000</v>
      </c>
      <c r="N868" s="121">
        <f t="shared" si="148"/>
        <v>14000</v>
      </c>
      <c r="O868" s="122" t="str">
        <f t="shared" si="149"/>
        <v>No Yes None 20000 14000</v>
      </c>
      <c r="P868" s="123">
        <f>IF(H868="Casement-slider",16,VLOOKUP(O868,'2. Version 5.0 Criteria'!$B$6:$D$39,3,FALSE))</f>
        <v>4</v>
      </c>
      <c r="Q868" s="124" t="e">
        <f t="shared" si="153"/>
        <v>#N/A</v>
      </c>
      <c r="R868" s="124" t="e">
        <f t="shared" si="153"/>
        <v>#N/A</v>
      </c>
      <c r="S868" s="124" t="e">
        <f t="shared" si="153"/>
        <v>#N/A</v>
      </c>
      <c r="T868" s="124">
        <f t="shared" si="153"/>
        <v>11.8</v>
      </c>
      <c r="U868" s="124" t="e">
        <f t="shared" si="153"/>
        <v>#N/A</v>
      </c>
      <c r="V868" s="124" t="e">
        <f t="shared" si="153"/>
        <v>#N/A</v>
      </c>
      <c r="W868" s="124" t="e">
        <f t="shared" si="153"/>
        <v>#N/A</v>
      </c>
      <c r="X868" s="124" t="e">
        <f t="shared" si="153"/>
        <v>#N/A</v>
      </c>
      <c r="Y868" s="124" t="e">
        <f t="shared" si="153"/>
        <v>#N/A</v>
      </c>
      <c r="Z868" s="124" t="e">
        <f t="shared" si="153"/>
        <v>#N/A</v>
      </c>
      <c r="AA868" s="124" t="e">
        <f t="shared" si="153"/>
        <v>#N/A</v>
      </c>
      <c r="AB868" s="124" t="e">
        <f t="shared" si="153"/>
        <v>#N/A</v>
      </c>
      <c r="AC868" s="124" t="e">
        <f t="shared" si="153"/>
        <v>#N/A</v>
      </c>
      <c r="AD868" s="124" t="e">
        <f t="shared" si="153"/>
        <v>#N/A</v>
      </c>
      <c r="AE868" s="124" t="e">
        <f t="shared" si="153"/>
        <v>#N/A</v>
      </c>
      <c r="AF868" s="124" t="e">
        <f t="shared" si="153"/>
        <v>#N/A</v>
      </c>
      <c r="AG868" s="124" t="e">
        <f t="shared" si="152"/>
        <v>#N/A</v>
      </c>
      <c r="AH868" s="124" t="e">
        <f t="shared" si="152"/>
        <v>#N/A</v>
      </c>
      <c r="AJ868" s="98"/>
      <c r="AK868" s="99"/>
      <c r="AL868" s="99"/>
      <c r="AM868" s="99"/>
      <c r="AN868" s="99"/>
      <c r="AO868" s="99"/>
      <c r="AP868" s="99"/>
      <c r="AQ868" s="99"/>
      <c r="AR868" s="99"/>
      <c r="AS868" s="99"/>
      <c r="AT868" s="99"/>
      <c r="AU868" s="2"/>
      <c r="AW868" s="99"/>
      <c r="AX868" s="99"/>
      <c r="AY868" s="99"/>
    </row>
    <row r="869" spans="2:51" s="3" customFormat="1" x14ac:dyDescent="0.2">
      <c r="B869" s="114" t="s">
        <v>175</v>
      </c>
      <c r="C869" s="115" t="s">
        <v>1015</v>
      </c>
      <c r="D869" s="116">
        <v>15000</v>
      </c>
      <c r="E869" s="117" t="s">
        <v>136</v>
      </c>
      <c r="F869" s="118" t="s">
        <v>137</v>
      </c>
      <c r="G869" s="118" t="s">
        <v>138</v>
      </c>
      <c r="H869" s="119" t="s">
        <v>139</v>
      </c>
      <c r="I869" s="145">
        <v>11.8</v>
      </c>
      <c r="J869" s="120">
        <v>43396</v>
      </c>
      <c r="K869" s="120">
        <v>43396</v>
      </c>
      <c r="L869" s="119" t="s">
        <v>137</v>
      </c>
      <c r="M869" s="121">
        <f t="shared" si="147"/>
        <v>20000</v>
      </c>
      <c r="N869" s="121">
        <f t="shared" si="148"/>
        <v>14000</v>
      </c>
      <c r="O869" s="122" t="str">
        <f t="shared" si="149"/>
        <v>No Yes None 20000 14000</v>
      </c>
      <c r="P869" s="123">
        <f>IF(H869="Casement-slider",16,VLOOKUP(O869,'2. Version 5.0 Criteria'!$B$6:$D$39,3,FALSE))</f>
        <v>4</v>
      </c>
      <c r="Q869" s="124" t="e">
        <f t="shared" si="153"/>
        <v>#N/A</v>
      </c>
      <c r="R869" s="124" t="e">
        <f t="shared" si="153"/>
        <v>#N/A</v>
      </c>
      <c r="S869" s="124" t="e">
        <f t="shared" si="153"/>
        <v>#N/A</v>
      </c>
      <c r="T869" s="124">
        <f t="shared" si="153"/>
        <v>11.8</v>
      </c>
      <c r="U869" s="124" t="e">
        <f t="shared" si="153"/>
        <v>#N/A</v>
      </c>
      <c r="V869" s="124" t="e">
        <f t="shared" si="153"/>
        <v>#N/A</v>
      </c>
      <c r="W869" s="124" t="e">
        <f t="shared" si="153"/>
        <v>#N/A</v>
      </c>
      <c r="X869" s="124" t="e">
        <f t="shared" si="153"/>
        <v>#N/A</v>
      </c>
      <c r="Y869" s="124" t="e">
        <f t="shared" si="153"/>
        <v>#N/A</v>
      </c>
      <c r="Z869" s="124" t="e">
        <f t="shared" si="153"/>
        <v>#N/A</v>
      </c>
      <c r="AA869" s="124" t="e">
        <f t="shared" si="153"/>
        <v>#N/A</v>
      </c>
      <c r="AB869" s="124" t="e">
        <f t="shared" si="153"/>
        <v>#N/A</v>
      </c>
      <c r="AC869" s="124" t="e">
        <f t="shared" si="153"/>
        <v>#N/A</v>
      </c>
      <c r="AD869" s="124" t="e">
        <f t="shared" si="153"/>
        <v>#N/A</v>
      </c>
      <c r="AE869" s="124" t="e">
        <f t="shared" si="153"/>
        <v>#N/A</v>
      </c>
      <c r="AF869" s="124" t="e">
        <f t="shared" si="153"/>
        <v>#N/A</v>
      </c>
      <c r="AG869" s="124" t="e">
        <f t="shared" si="152"/>
        <v>#N/A</v>
      </c>
      <c r="AH869" s="124" t="e">
        <f t="shared" si="152"/>
        <v>#N/A</v>
      </c>
      <c r="AJ869" s="98"/>
      <c r="AK869" s="99"/>
      <c r="AL869" s="99"/>
      <c r="AM869" s="99"/>
      <c r="AN869" s="99"/>
      <c r="AO869" s="99"/>
      <c r="AP869" s="99"/>
      <c r="AQ869" s="99"/>
      <c r="AR869" s="99"/>
      <c r="AS869" s="99"/>
      <c r="AT869" s="99"/>
      <c r="AU869" s="2"/>
      <c r="AW869" s="99"/>
      <c r="AX869" s="99"/>
      <c r="AY869" s="99"/>
    </row>
    <row r="870" spans="2:51" s="3" customFormat="1" x14ac:dyDescent="0.2">
      <c r="B870" s="114" t="s">
        <v>175</v>
      </c>
      <c r="C870" s="115" t="s">
        <v>1016</v>
      </c>
      <c r="D870" s="116">
        <v>15000</v>
      </c>
      <c r="E870" s="117" t="s">
        <v>136</v>
      </c>
      <c r="F870" s="118" t="s">
        <v>137</v>
      </c>
      <c r="G870" s="118" t="s">
        <v>138</v>
      </c>
      <c r="H870" s="119" t="s">
        <v>139</v>
      </c>
      <c r="I870" s="145">
        <v>11.8</v>
      </c>
      <c r="J870" s="120">
        <v>43718</v>
      </c>
      <c r="K870" s="120">
        <v>43719</v>
      </c>
      <c r="L870" s="119" t="s">
        <v>137</v>
      </c>
      <c r="M870" s="121">
        <f t="shared" si="147"/>
        <v>20000</v>
      </c>
      <c r="N870" s="121">
        <f t="shared" si="148"/>
        <v>14000</v>
      </c>
      <c r="O870" s="122" t="str">
        <f t="shared" si="149"/>
        <v>No Yes None 20000 14000</v>
      </c>
      <c r="P870" s="123">
        <f>IF(H870="Casement-slider",16,VLOOKUP(O870,'2. Version 5.0 Criteria'!$B$6:$D$39,3,FALSE))</f>
        <v>4</v>
      </c>
      <c r="Q870" s="124" t="e">
        <f t="shared" si="153"/>
        <v>#N/A</v>
      </c>
      <c r="R870" s="124" t="e">
        <f t="shared" si="153"/>
        <v>#N/A</v>
      </c>
      <c r="S870" s="124" t="e">
        <f t="shared" si="153"/>
        <v>#N/A</v>
      </c>
      <c r="T870" s="124">
        <f t="shared" si="153"/>
        <v>11.8</v>
      </c>
      <c r="U870" s="124" t="e">
        <f t="shared" si="153"/>
        <v>#N/A</v>
      </c>
      <c r="V870" s="124" t="e">
        <f t="shared" si="153"/>
        <v>#N/A</v>
      </c>
      <c r="W870" s="124" t="e">
        <f t="shared" si="153"/>
        <v>#N/A</v>
      </c>
      <c r="X870" s="124" t="e">
        <f t="shared" si="153"/>
        <v>#N/A</v>
      </c>
      <c r="Y870" s="124" t="e">
        <f t="shared" si="153"/>
        <v>#N/A</v>
      </c>
      <c r="Z870" s="124" t="e">
        <f t="shared" si="153"/>
        <v>#N/A</v>
      </c>
      <c r="AA870" s="124" t="e">
        <f t="shared" si="153"/>
        <v>#N/A</v>
      </c>
      <c r="AB870" s="124" t="e">
        <f t="shared" si="153"/>
        <v>#N/A</v>
      </c>
      <c r="AC870" s="124" t="e">
        <f t="shared" si="153"/>
        <v>#N/A</v>
      </c>
      <c r="AD870" s="124" t="e">
        <f t="shared" si="153"/>
        <v>#N/A</v>
      </c>
      <c r="AE870" s="124" t="e">
        <f t="shared" si="153"/>
        <v>#N/A</v>
      </c>
      <c r="AF870" s="124" t="e">
        <f t="shared" si="153"/>
        <v>#N/A</v>
      </c>
      <c r="AG870" s="124" t="e">
        <f t="shared" si="152"/>
        <v>#N/A</v>
      </c>
      <c r="AH870" s="124" t="e">
        <f t="shared" si="152"/>
        <v>#N/A</v>
      </c>
      <c r="AJ870" s="98"/>
      <c r="AK870" s="99"/>
      <c r="AL870" s="99"/>
      <c r="AM870" s="99"/>
      <c r="AN870" s="99"/>
      <c r="AO870" s="99"/>
      <c r="AP870" s="99"/>
      <c r="AQ870" s="99"/>
      <c r="AR870" s="99"/>
      <c r="AS870" s="99"/>
      <c r="AT870" s="99"/>
      <c r="AU870" s="2"/>
      <c r="AW870" s="99"/>
      <c r="AX870" s="99"/>
      <c r="AY870" s="99"/>
    </row>
    <row r="871" spans="2:51" s="3" customFormat="1" x14ac:dyDescent="0.2">
      <c r="B871" s="114" t="s">
        <v>342</v>
      </c>
      <c r="C871" s="115" t="s">
        <v>1011</v>
      </c>
      <c r="D871" s="116">
        <v>15000</v>
      </c>
      <c r="E871" s="117" t="s">
        <v>136</v>
      </c>
      <c r="F871" s="118" t="s">
        <v>137</v>
      </c>
      <c r="G871" s="118" t="s">
        <v>138</v>
      </c>
      <c r="H871" s="119" t="s">
        <v>139</v>
      </c>
      <c r="I871" s="145">
        <v>11.8</v>
      </c>
      <c r="J871" s="120">
        <v>42731</v>
      </c>
      <c r="K871" s="120">
        <v>42731</v>
      </c>
      <c r="L871" s="119" t="s">
        <v>138</v>
      </c>
      <c r="M871" s="121">
        <f t="shared" si="147"/>
        <v>20000</v>
      </c>
      <c r="N871" s="121">
        <f t="shared" si="148"/>
        <v>14000</v>
      </c>
      <c r="O871" s="122" t="str">
        <f t="shared" si="149"/>
        <v>No Yes None 20000 14000</v>
      </c>
      <c r="P871" s="123">
        <f>IF(H871="Casement-slider",16,VLOOKUP(O871,'2. Version 5.0 Criteria'!$B$6:$D$39,3,FALSE))</f>
        <v>4</v>
      </c>
      <c r="Q871" s="124" t="e">
        <f t="shared" si="153"/>
        <v>#N/A</v>
      </c>
      <c r="R871" s="124" t="e">
        <f t="shared" si="153"/>
        <v>#N/A</v>
      </c>
      <c r="S871" s="124" t="e">
        <f t="shared" si="153"/>
        <v>#N/A</v>
      </c>
      <c r="T871" s="124">
        <f t="shared" si="153"/>
        <v>11.8</v>
      </c>
      <c r="U871" s="124" t="e">
        <f t="shared" si="153"/>
        <v>#N/A</v>
      </c>
      <c r="V871" s="124" t="e">
        <f t="shared" si="153"/>
        <v>#N/A</v>
      </c>
      <c r="W871" s="124" t="e">
        <f t="shared" si="153"/>
        <v>#N/A</v>
      </c>
      <c r="X871" s="124" t="e">
        <f t="shared" si="153"/>
        <v>#N/A</v>
      </c>
      <c r="Y871" s="124" t="e">
        <f t="shared" si="153"/>
        <v>#N/A</v>
      </c>
      <c r="Z871" s="124" t="e">
        <f t="shared" si="153"/>
        <v>#N/A</v>
      </c>
      <c r="AA871" s="124" t="e">
        <f t="shared" si="153"/>
        <v>#N/A</v>
      </c>
      <c r="AB871" s="124" t="e">
        <f t="shared" si="153"/>
        <v>#N/A</v>
      </c>
      <c r="AC871" s="124" t="e">
        <f t="shared" si="153"/>
        <v>#N/A</v>
      </c>
      <c r="AD871" s="124" t="e">
        <f t="shared" si="153"/>
        <v>#N/A</v>
      </c>
      <c r="AE871" s="124" t="e">
        <f t="shared" si="153"/>
        <v>#N/A</v>
      </c>
      <c r="AF871" s="124" t="e">
        <f t="shared" si="153"/>
        <v>#N/A</v>
      </c>
      <c r="AG871" s="124" t="e">
        <f t="shared" si="152"/>
        <v>#N/A</v>
      </c>
      <c r="AH871" s="124" t="e">
        <f t="shared" si="152"/>
        <v>#N/A</v>
      </c>
      <c r="AJ871" s="98"/>
      <c r="AK871" s="99"/>
      <c r="AL871" s="99"/>
      <c r="AM871" s="99"/>
      <c r="AN871" s="99"/>
      <c r="AO871" s="99"/>
      <c r="AP871" s="99"/>
      <c r="AQ871" s="99"/>
      <c r="AR871" s="99"/>
      <c r="AS871" s="99"/>
      <c r="AT871" s="99"/>
      <c r="AU871" s="2"/>
      <c r="AW871" s="99"/>
      <c r="AX871" s="99"/>
      <c r="AY871" s="99"/>
    </row>
    <row r="872" spans="2:51" s="3" customFormat="1" x14ac:dyDescent="0.2">
      <c r="B872" s="114" t="s">
        <v>345</v>
      </c>
      <c r="C872" s="115" t="s">
        <v>1017</v>
      </c>
      <c r="D872" s="116">
        <v>15000</v>
      </c>
      <c r="E872" s="117" t="s">
        <v>136</v>
      </c>
      <c r="F872" s="118" t="s">
        <v>137</v>
      </c>
      <c r="G872" s="118" t="s">
        <v>138</v>
      </c>
      <c r="H872" s="119" t="s">
        <v>139</v>
      </c>
      <c r="I872" s="145">
        <v>11.8</v>
      </c>
      <c r="J872" s="120">
        <v>42722</v>
      </c>
      <c r="K872" s="120">
        <v>42720</v>
      </c>
      <c r="L872" s="119" t="s">
        <v>138</v>
      </c>
      <c r="M872" s="121">
        <f t="shared" si="147"/>
        <v>20000</v>
      </c>
      <c r="N872" s="121">
        <f t="shared" si="148"/>
        <v>14000</v>
      </c>
      <c r="O872" s="122" t="str">
        <f t="shared" si="149"/>
        <v>No Yes None 20000 14000</v>
      </c>
      <c r="P872" s="123">
        <f>IF(H872="Casement-slider",16,VLOOKUP(O872,'2. Version 5.0 Criteria'!$B$6:$D$39,3,FALSE))</f>
        <v>4</v>
      </c>
      <c r="Q872" s="124" t="e">
        <f t="shared" si="153"/>
        <v>#N/A</v>
      </c>
      <c r="R872" s="124" t="e">
        <f t="shared" si="153"/>
        <v>#N/A</v>
      </c>
      <c r="S872" s="124" t="e">
        <f t="shared" si="153"/>
        <v>#N/A</v>
      </c>
      <c r="T872" s="124">
        <f t="shared" si="153"/>
        <v>11.8</v>
      </c>
      <c r="U872" s="124" t="e">
        <f t="shared" si="153"/>
        <v>#N/A</v>
      </c>
      <c r="V872" s="124" t="e">
        <f t="shared" si="153"/>
        <v>#N/A</v>
      </c>
      <c r="W872" s="124" t="e">
        <f t="shared" si="153"/>
        <v>#N/A</v>
      </c>
      <c r="X872" s="124" t="e">
        <f t="shared" si="153"/>
        <v>#N/A</v>
      </c>
      <c r="Y872" s="124" t="e">
        <f t="shared" si="153"/>
        <v>#N/A</v>
      </c>
      <c r="Z872" s="124" t="e">
        <f t="shared" si="153"/>
        <v>#N/A</v>
      </c>
      <c r="AA872" s="124" t="e">
        <f t="shared" si="153"/>
        <v>#N/A</v>
      </c>
      <c r="AB872" s="124" t="e">
        <f t="shared" si="153"/>
        <v>#N/A</v>
      </c>
      <c r="AC872" s="124" t="e">
        <f t="shared" si="153"/>
        <v>#N/A</v>
      </c>
      <c r="AD872" s="124" t="e">
        <f t="shared" si="153"/>
        <v>#N/A</v>
      </c>
      <c r="AE872" s="124" t="e">
        <f t="shared" si="153"/>
        <v>#N/A</v>
      </c>
      <c r="AF872" s="124" t="e">
        <f t="shared" si="153"/>
        <v>#N/A</v>
      </c>
      <c r="AG872" s="124" t="e">
        <f t="shared" si="152"/>
        <v>#N/A</v>
      </c>
      <c r="AH872" s="124" t="e">
        <f t="shared" si="152"/>
        <v>#N/A</v>
      </c>
      <c r="AJ872" s="98"/>
      <c r="AK872" s="99"/>
      <c r="AL872" s="99"/>
      <c r="AM872" s="99"/>
      <c r="AN872" s="99"/>
      <c r="AO872" s="99"/>
      <c r="AP872" s="99"/>
      <c r="AQ872" s="99"/>
      <c r="AR872" s="99"/>
      <c r="AS872" s="99"/>
      <c r="AT872" s="99"/>
      <c r="AU872" s="2"/>
      <c r="AW872" s="99"/>
      <c r="AX872" s="99"/>
      <c r="AY872" s="99"/>
    </row>
    <row r="873" spans="2:51" s="3" customFormat="1" x14ac:dyDescent="0.2">
      <c r="B873" s="114" t="s">
        <v>345</v>
      </c>
      <c r="C873" s="115" t="s">
        <v>1018</v>
      </c>
      <c r="D873" s="116">
        <v>15000</v>
      </c>
      <c r="E873" s="117" t="s">
        <v>136</v>
      </c>
      <c r="F873" s="118" t="s">
        <v>137</v>
      </c>
      <c r="G873" s="118" t="s">
        <v>138</v>
      </c>
      <c r="H873" s="119" t="s">
        <v>139</v>
      </c>
      <c r="I873" s="145">
        <v>11.8</v>
      </c>
      <c r="J873" s="120">
        <v>44531</v>
      </c>
      <c r="K873" s="120">
        <v>44517</v>
      </c>
      <c r="L873" s="119" t="s">
        <v>137</v>
      </c>
      <c r="M873" s="121">
        <f t="shared" si="147"/>
        <v>20000</v>
      </c>
      <c r="N873" s="121">
        <f t="shared" si="148"/>
        <v>14000</v>
      </c>
      <c r="O873" s="122" t="str">
        <f t="shared" si="149"/>
        <v>No Yes None 20000 14000</v>
      </c>
      <c r="P873" s="123">
        <f>IF(H873="Casement-slider",16,VLOOKUP(O873,'2. Version 5.0 Criteria'!$B$6:$D$39,3,FALSE))</f>
        <v>4</v>
      </c>
      <c r="Q873" s="124" t="e">
        <f t="shared" si="153"/>
        <v>#N/A</v>
      </c>
      <c r="R873" s="124" t="e">
        <f t="shared" si="153"/>
        <v>#N/A</v>
      </c>
      <c r="S873" s="124" t="e">
        <f t="shared" si="153"/>
        <v>#N/A</v>
      </c>
      <c r="T873" s="124">
        <f t="shared" si="153"/>
        <v>11.8</v>
      </c>
      <c r="U873" s="124" t="e">
        <f t="shared" si="153"/>
        <v>#N/A</v>
      </c>
      <c r="V873" s="124" t="e">
        <f t="shared" si="153"/>
        <v>#N/A</v>
      </c>
      <c r="W873" s="124" t="e">
        <f t="shared" si="153"/>
        <v>#N/A</v>
      </c>
      <c r="X873" s="124" t="e">
        <f t="shared" si="153"/>
        <v>#N/A</v>
      </c>
      <c r="Y873" s="124" t="e">
        <f t="shared" si="153"/>
        <v>#N/A</v>
      </c>
      <c r="Z873" s="124" t="e">
        <f t="shared" si="153"/>
        <v>#N/A</v>
      </c>
      <c r="AA873" s="124" t="e">
        <f t="shared" si="153"/>
        <v>#N/A</v>
      </c>
      <c r="AB873" s="124" t="e">
        <f t="shared" si="153"/>
        <v>#N/A</v>
      </c>
      <c r="AC873" s="124" t="e">
        <f t="shared" si="153"/>
        <v>#N/A</v>
      </c>
      <c r="AD873" s="124" t="e">
        <f t="shared" si="153"/>
        <v>#N/A</v>
      </c>
      <c r="AE873" s="124" t="e">
        <f t="shared" si="153"/>
        <v>#N/A</v>
      </c>
      <c r="AF873" s="124" t="e">
        <f t="shared" si="153"/>
        <v>#N/A</v>
      </c>
      <c r="AG873" s="124" t="e">
        <f t="shared" si="152"/>
        <v>#N/A</v>
      </c>
      <c r="AH873" s="124" t="e">
        <f t="shared" si="152"/>
        <v>#N/A</v>
      </c>
      <c r="AJ873" s="98"/>
      <c r="AK873" s="99"/>
      <c r="AL873" s="99"/>
      <c r="AM873" s="99"/>
      <c r="AN873" s="99"/>
      <c r="AO873" s="99"/>
      <c r="AP873" s="99"/>
      <c r="AQ873" s="99"/>
      <c r="AR873" s="99"/>
      <c r="AS873" s="99"/>
      <c r="AT873" s="99"/>
      <c r="AU873" s="2"/>
      <c r="AW873" s="99"/>
      <c r="AX873" s="99"/>
      <c r="AY873" s="99"/>
    </row>
    <row r="874" spans="2:51" s="3" customFormat="1" x14ac:dyDescent="0.2">
      <c r="B874" s="114" t="s">
        <v>208</v>
      </c>
      <c r="C874" s="115" t="s">
        <v>1019</v>
      </c>
      <c r="D874" s="116">
        <v>15100</v>
      </c>
      <c r="E874" s="117" t="s">
        <v>136</v>
      </c>
      <c r="F874" s="118" t="s">
        <v>137</v>
      </c>
      <c r="G874" s="118" t="s">
        <v>138</v>
      </c>
      <c r="H874" s="119" t="s">
        <v>139</v>
      </c>
      <c r="I874" s="145">
        <v>11.8</v>
      </c>
      <c r="J874" s="120">
        <v>42772</v>
      </c>
      <c r="K874" s="120">
        <v>42772</v>
      </c>
      <c r="L874" s="119" t="s">
        <v>138</v>
      </c>
      <c r="M874" s="121">
        <f t="shared" si="147"/>
        <v>20000</v>
      </c>
      <c r="N874" s="121">
        <f t="shared" si="148"/>
        <v>14000</v>
      </c>
      <c r="O874" s="122" t="str">
        <f t="shared" si="149"/>
        <v>No Yes None 20000 14000</v>
      </c>
      <c r="P874" s="123">
        <f>IF(H874="Casement-slider",16,VLOOKUP(O874,'2. Version 5.0 Criteria'!$B$6:$D$39,3,FALSE))</f>
        <v>4</v>
      </c>
      <c r="Q874" s="124" t="e">
        <f t="shared" si="153"/>
        <v>#N/A</v>
      </c>
      <c r="R874" s="124" t="e">
        <f t="shared" si="153"/>
        <v>#N/A</v>
      </c>
      <c r="S874" s="124" t="e">
        <f t="shared" si="153"/>
        <v>#N/A</v>
      </c>
      <c r="T874" s="124">
        <f t="shared" si="153"/>
        <v>11.8</v>
      </c>
      <c r="U874" s="124" t="e">
        <f t="shared" si="153"/>
        <v>#N/A</v>
      </c>
      <c r="V874" s="124" t="e">
        <f t="shared" si="153"/>
        <v>#N/A</v>
      </c>
      <c r="W874" s="124" t="e">
        <f t="shared" si="153"/>
        <v>#N/A</v>
      </c>
      <c r="X874" s="124" t="e">
        <f t="shared" si="153"/>
        <v>#N/A</v>
      </c>
      <c r="Y874" s="124" t="e">
        <f t="shared" si="153"/>
        <v>#N/A</v>
      </c>
      <c r="Z874" s="124" t="e">
        <f t="shared" si="153"/>
        <v>#N/A</v>
      </c>
      <c r="AA874" s="124" t="e">
        <f t="shared" si="153"/>
        <v>#N/A</v>
      </c>
      <c r="AB874" s="124" t="e">
        <f t="shared" si="153"/>
        <v>#N/A</v>
      </c>
      <c r="AC874" s="124" t="e">
        <f t="shared" si="153"/>
        <v>#N/A</v>
      </c>
      <c r="AD874" s="124" t="e">
        <f t="shared" si="153"/>
        <v>#N/A</v>
      </c>
      <c r="AE874" s="124" t="e">
        <f t="shared" si="153"/>
        <v>#N/A</v>
      </c>
      <c r="AF874" s="124" t="e">
        <f t="shared" si="153"/>
        <v>#N/A</v>
      </c>
      <c r="AG874" s="124" t="e">
        <f t="shared" si="152"/>
        <v>#N/A</v>
      </c>
      <c r="AH874" s="124" t="e">
        <f t="shared" si="152"/>
        <v>#N/A</v>
      </c>
      <c r="AJ874" s="98"/>
      <c r="AK874" s="99"/>
      <c r="AL874" s="99"/>
      <c r="AM874" s="99"/>
      <c r="AN874" s="99"/>
      <c r="AO874" s="99"/>
      <c r="AP874" s="99"/>
      <c r="AQ874" s="99"/>
      <c r="AR874" s="99"/>
      <c r="AS874" s="99"/>
      <c r="AT874" s="99"/>
      <c r="AU874" s="2"/>
      <c r="AW874" s="99"/>
      <c r="AX874" s="99"/>
      <c r="AY874" s="99"/>
    </row>
    <row r="875" spans="2:51" s="3" customFormat="1" x14ac:dyDescent="0.2">
      <c r="B875" s="114" t="s">
        <v>208</v>
      </c>
      <c r="C875" s="115" t="s">
        <v>1020</v>
      </c>
      <c r="D875" s="116">
        <v>15100</v>
      </c>
      <c r="E875" s="117" t="s">
        <v>136</v>
      </c>
      <c r="F875" s="118" t="s">
        <v>137</v>
      </c>
      <c r="G875" s="118" t="s">
        <v>138</v>
      </c>
      <c r="H875" s="119" t="s">
        <v>139</v>
      </c>
      <c r="I875" s="145">
        <v>11.8</v>
      </c>
      <c r="J875" s="120">
        <v>43525</v>
      </c>
      <c r="K875" s="120">
        <v>43531</v>
      </c>
      <c r="L875" s="119" t="s">
        <v>137</v>
      </c>
      <c r="M875" s="121">
        <f t="shared" si="147"/>
        <v>20000</v>
      </c>
      <c r="N875" s="121">
        <f t="shared" si="148"/>
        <v>14000</v>
      </c>
      <c r="O875" s="122" t="str">
        <f t="shared" si="149"/>
        <v>No Yes None 20000 14000</v>
      </c>
      <c r="P875" s="123">
        <f>IF(H875="Casement-slider",16,VLOOKUP(O875,'2. Version 5.0 Criteria'!$B$6:$D$39,3,FALSE))</f>
        <v>4</v>
      </c>
      <c r="Q875" s="124" t="e">
        <f t="shared" si="153"/>
        <v>#N/A</v>
      </c>
      <c r="R875" s="124" t="e">
        <f t="shared" si="153"/>
        <v>#N/A</v>
      </c>
      <c r="S875" s="124" t="e">
        <f t="shared" si="153"/>
        <v>#N/A</v>
      </c>
      <c r="T875" s="124">
        <f t="shared" si="153"/>
        <v>11.8</v>
      </c>
      <c r="U875" s="124" t="e">
        <f t="shared" si="153"/>
        <v>#N/A</v>
      </c>
      <c r="V875" s="124" t="e">
        <f t="shared" si="153"/>
        <v>#N/A</v>
      </c>
      <c r="W875" s="124" t="e">
        <f t="shared" si="153"/>
        <v>#N/A</v>
      </c>
      <c r="X875" s="124" t="e">
        <f t="shared" si="153"/>
        <v>#N/A</v>
      </c>
      <c r="Y875" s="124" t="e">
        <f t="shared" si="153"/>
        <v>#N/A</v>
      </c>
      <c r="Z875" s="124" t="e">
        <f t="shared" si="153"/>
        <v>#N/A</v>
      </c>
      <c r="AA875" s="124" t="e">
        <f t="shared" si="153"/>
        <v>#N/A</v>
      </c>
      <c r="AB875" s="124" t="e">
        <f t="shared" si="153"/>
        <v>#N/A</v>
      </c>
      <c r="AC875" s="124" t="e">
        <f t="shared" si="153"/>
        <v>#N/A</v>
      </c>
      <c r="AD875" s="124" t="e">
        <f t="shared" si="153"/>
        <v>#N/A</v>
      </c>
      <c r="AE875" s="124" t="e">
        <f t="shared" si="153"/>
        <v>#N/A</v>
      </c>
      <c r="AF875" s="124" t="e">
        <f t="shared" si="153"/>
        <v>#N/A</v>
      </c>
      <c r="AG875" s="124" t="e">
        <f t="shared" si="152"/>
        <v>#N/A</v>
      </c>
      <c r="AH875" s="124" t="e">
        <f t="shared" si="152"/>
        <v>#N/A</v>
      </c>
      <c r="AJ875" s="98"/>
      <c r="AK875" s="99"/>
      <c r="AL875" s="99"/>
      <c r="AM875" s="99"/>
      <c r="AN875" s="99"/>
      <c r="AO875" s="99"/>
      <c r="AP875" s="99"/>
      <c r="AQ875" s="99"/>
      <c r="AR875" s="99"/>
      <c r="AS875" s="99"/>
      <c r="AT875" s="99"/>
      <c r="AU875" s="2"/>
      <c r="AW875" s="99"/>
      <c r="AX875" s="99"/>
      <c r="AY875" s="99"/>
    </row>
    <row r="876" spans="2:51" s="3" customFormat="1" x14ac:dyDescent="0.2">
      <c r="B876" s="114" t="s">
        <v>208</v>
      </c>
      <c r="C876" s="115" t="s">
        <v>1021</v>
      </c>
      <c r="D876" s="116">
        <v>15100</v>
      </c>
      <c r="E876" s="117" t="s">
        <v>136</v>
      </c>
      <c r="F876" s="118" t="s">
        <v>137</v>
      </c>
      <c r="G876" s="118" t="s">
        <v>138</v>
      </c>
      <c r="H876" s="119" t="s">
        <v>139</v>
      </c>
      <c r="I876" s="145">
        <v>11.8</v>
      </c>
      <c r="J876" s="120">
        <v>43374</v>
      </c>
      <c r="K876" s="120">
        <v>43373</v>
      </c>
      <c r="L876" s="119" t="s">
        <v>137</v>
      </c>
      <c r="M876" s="121">
        <f t="shared" si="147"/>
        <v>20000</v>
      </c>
      <c r="N876" s="121">
        <f t="shared" si="148"/>
        <v>14000</v>
      </c>
      <c r="O876" s="122" t="str">
        <f t="shared" si="149"/>
        <v>No Yes None 20000 14000</v>
      </c>
      <c r="P876" s="123">
        <f>IF(H876="Casement-slider",16,VLOOKUP(O876,'2. Version 5.0 Criteria'!$B$6:$D$39,3,FALSE))</f>
        <v>4</v>
      </c>
      <c r="Q876" s="124" t="e">
        <f t="shared" si="153"/>
        <v>#N/A</v>
      </c>
      <c r="R876" s="124" t="e">
        <f t="shared" si="153"/>
        <v>#N/A</v>
      </c>
      <c r="S876" s="124" t="e">
        <f t="shared" si="153"/>
        <v>#N/A</v>
      </c>
      <c r="T876" s="124">
        <f t="shared" si="153"/>
        <v>11.8</v>
      </c>
      <c r="U876" s="124" t="e">
        <f t="shared" si="153"/>
        <v>#N/A</v>
      </c>
      <c r="V876" s="124" t="e">
        <f t="shared" si="153"/>
        <v>#N/A</v>
      </c>
      <c r="W876" s="124" t="e">
        <f t="shared" si="153"/>
        <v>#N/A</v>
      </c>
      <c r="X876" s="124" t="e">
        <f t="shared" si="153"/>
        <v>#N/A</v>
      </c>
      <c r="Y876" s="124" t="e">
        <f t="shared" si="153"/>
        <v>#N/A</v>
      </c>
      <c r="Z876" s="124" t="e">
        <f t="shared" si="153"/>
        <v>#N/A</v>
      </c>
      <c r="AA876" s="124" t="e">
        <f t="shared" si="153"/>
        <v>#N/A</v>
      </c>
      <c r="AB876" s="124" t="e">
        <f t="shared" si="153"/>
        <v>#N/A</v>
      </c>
      <c r="AC876" s="124" t="e">
        <f t="shared" si="153"/>
        <v>#N/A</v>
      </c>
      <c r="AD876" s="124" t="e">
        <f t="shared" si="153"/>
        <v>#N/A</v>
      </c>
      <c r="AE876" s="124" t="e">
        <f t="shared" si="153"/>
        <v>#N/A</v>
      </c>
      <c r="AF876" s="124" t="e">
        <f t="shared" si="153"/>
        <v>#N/A</v>
      </c>
      <c r="AG876" s="124" t="e">
        <f t="shared" si="152"/>
        <v>#N/A</v>
      </c>
      <c r="AH876" s="124" t="e">
        <f t="shared" si="152"/>
        <v>#N/A</v>
      </c>
      <c r="AJ876" s="98"/>
      <c r="AK876" s="99"/>
      <c r="AL876" s="99"/>
      <c r="AM876" s="99"/>
      <c r="AN876" s="99"/>
      <c r="AO876" s="99"/>
      <c r="AP876" s="99"/>
      <c r="AQ876" s="99"/>
      <c r="AR876" s="99"/>
      <c r="AS876" s="99"/>
      <c r="AT876" s="99"/>
      <c r="AU876" s="2"/>
      <c r="AW876" s="99"/>
      <c r="AX876" s="99"/>
      <c r="AY876" s="99"/>
    </row>
    <row r="877" spans="2:51" s="3" customFormat="1" x14ac:dyDescent="0.2">
      <c r="B877" s="114" t="s">
        <v>208</v>
      </c>
      <c r="C877" s="115" t="s">
        <v>1022</v>
      </c>
      <c r="D877" s="116">
        <v>15100</v>
      </c>
      <c r="E877" s="117" t="s">
        <v>136</v>
      </c>
      <c r="F877" s="118" t="s">
        <v>137</v>
      </c>
      <c r="G877" s="118" t="s">
        <v>138</v>
      </c>
      <c r="H877" s="119" t="s">
        <v>139</v>
      </c>
      <c r="I877" s="145">
        <v>11.8</v>
      </c>
      <c r="J877" s="120">
        <v>43374</v>
      </c>
      <c r="K877" s="120">
        <v>43373</v>
      </c>
      <c r="L877" s="119" t="s">
        <v>137</v>
      </c>
      <c r="M877" s="121">
        <f t="shared" si="147"/>
        <v>20000</v>
      </c>
      <c r="N877" s="121">
        <f t="shared" si="148"/>
        <v>14000</v>
      </c>
      <c r="O877" s="122" t="str">
        <f t="shared" si="149"/>
        <v>No Yes None 20000 14000</v>
      </c>
      <c r="P877" s="123">
        <f>IF(H877="Casement-slider",16,VLOOKUP(O877,'2. Version 5.0 Criteria'!$B$6:$D$39,3,FALSE))</f>
        <v>4</v>
      </c>
      <c r="Q877" s="124" t="e">
        <f t="shared" si="153"/>
        <v>#N/A</v>
      </c>
      <c r="R877" s="124" t="e">
        <f t="shared" si="153"/>
        <v>#N/A</v>
      </c>
      <c r="S877" s="124" t="e">
        <f t="shared" si="153"/>
        <v>#N/A</v>
      </c>
      <c r="T877" s="124">
        <f t="shared" si="153"/>
        <v>11.8</v>
      </c>
      <c r="U877" s="124" t="e">
        <f t="shared" si="153"/>
        <v>#N/A</v>
      </c>
      <c r="V877" s="124" t="e">
        <f t="shared" si="153"/>
        <v>#N/A</v>
      </c>
      <c r="W877" s="124" t="e">
        <f t="shared" si="153"/>
        <v>#N/A</v>
      </c>
      <c r="X877" s="124" t="e">
        <f t="shared" si="153"/>
        <v>#N/A</v>
      </c>
      <c r="Y877" s="124" t="e">
        <f t="shared" si="153"/>
        <v>#N/A</v>
      </c>
      <c r="Z877" s="124" t="e">
        <f t="shared" si="153"/>
        <v>#N/A</v>
      </c>
      <c r="AA877" s="124" t="e">
        <f t="shared" si="153"/>
        <v>#N/A</v>
      </c>
      <c r="AB877" s="124" t="e">
        <f t="shared" si="153"/>
        <v>#N/A</v>
      </c>
      <c r="AC877" s="124" t="e">
        <f t="shared" si="153"/>
        <v>#N/A</v>
      </c>
      <c r="AD877" s="124" t="e">
        <f t="shared" si="153"/>
        <v>#N/A</v>
      </c>
      <c r="AE877" s="124" t="e">
        <f t="shared" si="153"/>
        <v>#N/A</v>
      </c>
      <c r="AF877" s="124" t="e">
        <f t="shared" si="153"/>
        <v>#N/A</v>
      </c>
      <c r="AG877" s="124" t="e">
        <f t="shared" si="152"/>
        <v>#N/A</v>
      </c>
      <c r="AH877" s="124" t="e">
        <f t="shared" si="152"/>
        <v>#N/A</v>
      </c>
      <c r="AJ877" s="98"/>
      <c r="AK877" s="99"/>
      <c r="AL877" s="99"/>
      <c r="AM877" s="99"/>
      <c r="AN877" s="99"/>
      <c r="AO877" s="99"/>
      <c r="AP877" s="99"/>
      <c r="AQ877" s="99"/>
      <c r="AR877" s="99"/>
      <c r="AS877" s="99"/>
      <c r="AT877" s="99"/>
      <c r="AU877" s="2"/>
      <c r="AW877" s="99"/>
      <c r="AX877" s="99"/>
      <c r="AY877" s="99"/>
    </row>
    <row r="878" spans="2:51" s="3" customFormat="1" x14ac:dyDescent="0.2">
      <c r="B878" s="114" t="s">
        <v>217</v>
      </c>
      <c r="C878" s="115" t="s">
        <v>1023</v>
      </c>
      <c r="D878" s="116">
        <v>15100</v>
      </c>
      <c r="E878" s="117" t="s">
        <v>136</v>
      </c>
      <c r="F878" s="118" t="s">
        <v>137</v>
      </c>
      <c r="G878" s="118" t="s">
        <v>138</v>
      </c>
      <c r="H878" s="119" t="s">
        <v>139</v>
      </c>
      <c r="I878" s="145">
        <v>11.8</v>
      </c>
      <c r="J878" s="120">
        <v>43525</v>
      </c>
      <c r="K878" s="120">
        <v>43531</v>
      </c>
      <c r="L878" s="119" t="s">
        <v>138</v>
      </c>
      <c r="M878" s="121">
        <f t="shared" si="147"/>
        <v>20000</v>
      </c>
      <c r="N878" s="121">
        <f t="shared" si="148"/>
        <v>14000</v>
      </c>
      <c r="O878" s="122" t="str">
        <f t="shared" si="149"/>
        <v>No Yes None 20000 14000</v>
      </c>
      <c r="P878" s="123">
        <f>IF(H878="Casement-slider",16,VLOOKUP(O878,'2. Version 5.0 Criteria'!$B$6:$D$39,3,FALSE))</f>
        <v>4</v>
      </c>
      <c r="Q878" s="124" t="e">
        <f t="shared" si="153"/>
        <v>#N/A</v>
      </c>
      <c r="R878" s="124" t="e">
        <f t="shared" si="153"/>
        <v>#N/A</v>
      </c>
      <c r="S878" s="124" t="e">
        <f t="shared" si="153"/>
        <v>#N/A</v>
      </c>
      <c r="T878" s="124">
        <f t="shared" si="153"/>
        <v>11.8</v>
      </c>
      <c r="U878" s="124" t="e">
        <f t="shared" si="153"/>
        <v>#N/A</v>
      </c>
      <c r="V878" s="124" t="e">
        <f t="shared" si="153"/>
        <v>#N/A</v>
      </c>
      <c r="W878" s="124" t="e">
        <f t="shared" si="153"/>
        <v>#N/A</v>
      </c>
      <c r="X878" s="124" t="e">
        <f t="shared" si="153"/>
        <v>#N/A</v>
      </c>
      <c r="Y878" s="124" t="e">
        <f t="shared" si="153"/>
        <v>#N/A</v>
      </c>
      <c r="Z878" s="124" t="e">
        <f t="shared" si="153"/>
        <v>#N/A</v>
      </c>
      <c r="AA878" s="124" t="e">
        <f t="shared" si="153"/>
        <v>#N/A</v>
      </c>
      <c r="AB878" s="124" t="e">
        <f t="shared" si="153"/>
        <v>#N/A</v>
      </c>
      <c r="AC878" s="124" t="e">
        <f t="shared" si="153"/>
        <v>#N/A</v>
      </c>
      <c r="AD878" s="124" t="e">
        <f t="shared" si="153"/>
        <v>#N/A</v>
      </c>
      <c r="AE878" s="124" t="e">
        <f t="shared" si="153"/>
        <v>#N/A</v>
      </c>
      <c r="AF878" s="124" t="e">
        <f t="shared" si="153"/>
        <v>#N/A</v>
      </c>
      <c r="AG878" s="124" t="e">
        <f t="shared" si="152"/>
        <v>#N/A</v>
      </c>
      <c r="AH878" s="124" t="e">
        <f t="shared" si="152"/>
        <v>#N/A</v>
      </c>
      <c r="AJ878" s="98"/>
      <c r="AK878" s="99"/>
      <c r="AL878" s="99"/>
      <c r="AM878" s="99"/>
      <c r="AN878" s="99"/>
      <c r="AO878" s="99"/>
      <c r="AP878" s="99"/>
      <c r="AQ878" s="99"/>
      <c r="AR878" s="99"/>
      <c r="AS878" s="99"/>
      <c r="AT878" s="99"/>
      <c r="AU878" s="2"/>
      <c r="AW878" s="99"/>
      <c r="AX878" s="99"/>
      <c r="AY878" s="99"/>
    </row>
    <row r="879" spans="2:51" s="3" customFormat="1" x14ac:dyDescent="0.2">
      <c r="B879" s="114" t="s">
        <v>144</v>
      </c>
      <c r="C879" s="115" t="s">
        <v>1024</v>
      </c>
      <c r="D879" s="116">
        <v>15100</v>
      </c>
      <c r="E879" s="117" t="s">
        <v>136</v>
      </c>
      <c r="F879" s="118" t="s">
        <v>137</v>
      </c>
      <c r="G879" s="118" t="s">
        <v>138</v>
      </c>
      <c r="H879" s="119" t="s">
        <v>139</v>
      </c>
      <c r="I879" s="145">
        <v>11.8</v>
      </c>
      <c r="J879" s="120">
        <v>43405</v>
      </c>
      <c r="K879" s="120">
        <v>43412</v>
      </c>
      <c r="L879" s="119" t="s">
        <v>138</v>
      </c>
      <c r="M879" s="121">
        <f t="shared" si="147"/>
        <v>20000</v>
      </c>
      <c r="N879" s="121">
        <f t="shared" si="148"/>
        <v>14000</v>
      </c>
      <c r="O879" s="122" t="str">
        <f t="shared" si="149"/>
        <v>No Yes None 20000 14000</v>
      </c>
      <c r="P879" s="123">
        <f>IF(H879="Casement-slider",16,VLOOKUP(O879,'2. Version 5.0 Criteria'!$B$6:$D$39,3,FALSE))</f>
        <v>4</v>
      </c>
      <c r="Q879" s="124" t="e">
        <f t="shared" si="153"/>
        <v>#N/A</v>
      </c>
      <c r="R879" s="124" t="e">
        <f t="shared" si="153"/>
        <v>#N/A</v>
      </c>
      <c r="S879" s="124" t="e">
        <f t="shared" si="153"/>
        <v>#N/A</v>
      </c>
      <c r="T879" s="124">
        <f t="shared" si="153"/>
        <v>11.8</v>
      </c>
      <c r="U879" s="124" t="e">
        <f t="shared" si="153"/>
        <v>#N/A</v>
      </c>
      <c r="V879" s="124" t="e">
        <f t="shared" si="153"/>
        <v>#N/A</v>
      </c>
      <c r="W879" s="124" t="e">
        <f t="shared" si="153"/>
        <v>#N/A</v>
      </c>
      <c r="X879" s="124" t="e">
        <f t="shared" si="153"/>
        <v>#N/A</v>
      </c>
      <c r="Y879" s="124" t="e">
        <f t="shared" si="153"/>
        <v>#N/A</v>
      </c>
      <c r="Z879" s="124" t="e">
        <f t="shared" si="153"/>
        <v>#N/A</v>
      </c>
      <c r="AA879" s="124" t="e">
        <f t="shared" si="153"/>
        <v>#N/A</v>
      </c>
      <c r="AB879" s="124" t="e">
        <f t="shared" si="153"/>
        <v>#N/A</v>
      </c>
      <c r="AC879" s="124" t="e">
        <f t="shared" si="153"/>
        <v>#N/A</v>
      </c>
      <c r="AD879" s="124" t="e">
        <f t="shared" si="153"/>
        <v>#N/A</v>
      </c>
      <c r="AE879" s="124" t="e">
        <f t="shared" si="153"/>
        <v>#N/A</v>
      </c>
      <c r="AF879" s="124" t="e">
        <f t="shared" si="153"/>
        <v>#N/A</v>
      </c>
      <c r="AG879" s="124" t="e">
        <f t="shared" si="152"/>
        <v>#N/A</v>
      </c>
      <c r="AH879" s="124" t="e">
        <f t="shared" si="152"/>
        <v>#N/A</v>
      </c>
      <c r="AJ879" s="98"/>
      <c r="AK879" s="99"/>
      <c r="AL879" s="99"/>
      <c r="AM879" s="99"/>
      <c r="AN879" s="99"/>
      <c r="AO879" s="99"/>
      <c r="AP879" s="99"/>
      <c r="AQ879" s="99"/>
      <c r="AR879" s="99"/>
      <c r="AS879" s="99"/>
      <c r="AT879" s="99"/>
      <c r="AU879" s="2"/>
      <c r="AW879" s="99"/>
      <c r="AX879" s="99"/>
      <c r="AY879" s="99"/>
    </row>
    <row r="880" spans="2:51" s="3" customFormat="1" x14ac:dyDescent="0.2">
      <c r="B880" s="114" t="s">
        <v>144</v>
      </c>
      <c r="C880" s="115" t="s">
        <v>1025</v>
      </c>
      <c r="D880" s="116">
        <v>15100</v>
      </c>
      <c r="E880" s="117" t="s">
        <v>136</v>
      </c>
      <c r="F880" s="118" t="s">
        <v>137</v>
      </c>
      <c r="G880" s="118" t="s">
        <v>138</v>
      </c>
      <c r="H880" s="119" t="s">
        <v>139</v>
      </c>
      <c r="I880" s="145">
        <v>11.8</v>
      </c>
      <c r="J880" s="120">
        <v>44013</v>
      </c>
      <c r="K880" s="120">
        <v>44032</v>
      </c>
      <c r="L880" s="119" t="s">
        <v>137</v>
      </c>
      <c r="M880" s="121">
        <f t="shared" si="147"/>
        <v>20000</v>
      </c>
      <c r="N880" s="121">
        <f t="shared" si="148"/>
        <v>14000</v>
      </c>
      <c r="O880" s="122" t="str">
        <f t="shared" si="149"/>
        <v>No Yes None 20000 14000</v>
      </c>
      <c r="P880" s="123">
        <f>IF(H880="Casement-slider",16,VLOOKUP(O880,'2. Version 5.0 Criteria'!$B$6:$D$39,3,FALSE))</f>
        <v>4</v>
      </c>
      <c r="Q880" s="124" t="e">
        <f t="shared" si="153"/>
        <v>#N/A</v>
      </c>
      <c r="R880" s="124" t="e">
        <f t="shared" si="153"/>
        <v>#N/A</v>
      </c>
      <c r="S880" s="124" t="e">
        <f t="shared" si="153"/>
        <v>#N/A</v>
      </c>
      <c r="T880" s="124">
        <f t="shared" si="153"/>
        <v>11.8</v>
      </c>
      <c r="U880" s="124" t="e">
        <f t="shared" si="153"/>
        <v>#N/A</v>
      </c>
      <c r="V880" s="124" t="e">
        <f t="shared" si="153"/>
        <v>#N/A</v>
      </c>
      <c r="W880" s="124" t="e">
        <f t="shared" si="153"/>
        <v>#N/A</v>
      </c>
      <c r="X880" s="124" t="e">
        <f t="shared" si="153"/>
        <v>#N/A</v>
      </c>
      <c r="Y880" s="124" t="e">
        <f t="shared" si="153"/>
        <v>#N/A</v>
      </c>
      <c r="Z880" s="124" t="e">
        <f t="shared" si="153"/>
        <v>#N/A</v>
      </c>
      <c r="AA880" s="124" t="e">
        <f t="shared" si="153"/>
        <v>#N/A</v>
      </c>
      <c r="AB880" s="124" t="e">
        <f t="shared" si="153"/>
        <v>#N/A</v>
      </c>
      <c r="AC880" s="124" t="e">
        <f t="shared" si="153"/>
        <v>#N/A</v>
      </c>
      <c r="AD880" s="124" t="e">
        <f t="shared" si="153"/>
        <v>#N/A</v>
      </c>
      <c r="AE880" s="124" t="e">
        <f t="shared" si="153"/>
        <v>#N/A</v>
      </c>
      <c r="AF880" s="124" t="e">
        <f t="shared" ref="AF880:AH895" si="154">IF($P880=AF$3, $I880, NA())</f>
        <v>#N/A</v>
      </c>
      <c r="AG880" s="124" t="e">
        <f t="shared" si="154"/>
        <v>#N/A</v>
      </c>
      <c r="AH880" s="124" t="e">
        <f t="shared" si="154"/>
        <v>#N/A</v>
      </c>
      <c r="AJ880" s="98"/>
      <c r="AK880" s="99"/>
      <c r="AL880" s="99"/>
      <c r="AM880" s="99"/>
      <c r="AN880" s="99"/>
      <c r="AO880" s="99"/>
      <c r="AP880" s="99"/>
      <c r="AQ880" s="99"/>
      <c r="AR880" s="99"/>
      <c r="AS880" s="99"/>
      <c r="AT880" s="99"/>
      <c r="AU880" s="2"/>
      <c r="AW880" s="99"/>
      <c r="AX880" s="99"/>
      <c r="AY880" s="99"/>
    </row>
    <row r="881" spans="2:51" s="3" customFormat="1" x14ac:dyDescent="0.2">
      <c r="B881" s="114" t="s">
        <v>232</v>
      </c>
      <c r="C881" s="115" t="s">
        <v>1026</v>
      </c>
      <c r="D881" s="116">
        <v>15100</v>
      </c>
      <c r="E881" s="117" t="s">
        <v>136</v>
      </c>
      <c r="F881" s="118" t="s">
        <v>137</v>
      </c>
      <c r="G881" s="118" t="s">
        <v>138</v>
      </c>
      <c r="H881" s="119" t="s">
        <v>139</v>
      </c>
      <c r="I881" s="145">
        <v>11.8</v>
      </c>
      <c r="J881" s="120">
        <v>43497</v>
      </c>
      <c r="K881" s="120">
        <v>43474</v>
      </c>
      <c r="L881" s="119" t="s">
        <v>138</v>
      </c>
      <c r="M881" s="121">
        <f t="shared" si="147"/>
        <v>20000</v>
      </c>
      <c r="N881" s="121">
        <f t="shared" si="148"/>
        <v>14000</v>
      </c>
      <c r="O881" s="122" t="str">
        <f t="shared" si="149"/>
        <v>No Yes None 20000 14000</v>
      </c>
      <c r="P881" s="123">
        <f>IF(H881="Casement-slider",16,VLOOKUP(O881,'2. Version 5.0 Criteria'!$B$6:$D$39,3,FALSE))</f>
        <v>4</v>
      </c>
      <c r="Q881" s="124" t="e">
        <f t="shared" ref="Q881:AF896" si="155">IF($P881=Q$3, $I881, NA())</f>
        <v>#N/A</v>
      </c>
      <c r="R881" s="124" t="e">
        <f t="shared" si="155"/>
        <v>#N/A</v>
      </c>
      <c r="S881" s="124" t="e">
        <f t="shared" si="155"/>
        <v>#N/A</v>
      </c>
      <c r="T881" s="124">
        <f t="shared" si="155"/>
        <v>11.8</v>
      </c>
      <c r="U881" s="124" t="e">
        <f t="shared" si="155"/>
        <v>#N/A</v>
      </c>
      <c r="V881" s="124" t="e">
        <f t="shared" si="155"/>
        <v>#N/A</v>
      </c>
      <c r="W881" s="124" t="e">
        <f t="shared" si="155"/>
        <v>#N/A</v>
      </c>
      <c r="X881" s="124" t="e">
        <f t="shared" si="155"/>
        <v>#N/A</v>
      </c>
      <c r="Y881" s="124" t="e">
        <f t="shared" si="155"/>
        <v>#N/A</v>
      </c>
      <c r="Z881" s="124" t="e">
        <f t="shared" si="155"/>
        <v>#N/A</v>
      </c>
      <c r="AA881" s="124" t="e">
        <f t="shared" si="155"/>
        <v>#N/A</v>
      </c>
      <c r="AB881" s="124" t="e">
        <f t="shared" si="155"/>
        <v>#N/A</v>
      </c>
      <c r="AC881" s="124" t="e">
        <f t="shared" si="155"/>
        <v>#N/A</v>
      </c>
      <c r="AD881" s="124" t="e">
        <f t="shared" si="155"/>
        <v>#N/A</v>
      </c>
      <c r="AE881" s="124" t="e">
        <f t="shared" si="155"/>
        <v>#N/A</v>
      </c>
      <c r="AF881" s="124" t="e">
        <f t="shared" si="155"/>
        <v>#N/A</v>
      </c>
      <c r="AG881" s="124" t="e">
        <f t="shared" si="154"/>
        <v>#N/A</v>
      </c>
      <c r="AH881" s="124" t="e">
        <f t="shared" si="154"/>
        <v>#N/A</v>
      </c>
      <c r="AJ881" s="98"/>
      <c r="AK881" s="99"/>
      <c r="AL881" s="99"/>
      <c r="AM881" s="99"/>
      <c r="AN881" s="99"/>
      <c r="AO881" s="99"/>
      <c r="AP881" s="99"/>
      <c r="AQ881" s="99"/>
      <c r="AR881" s="99"/>
      <c r="AS881" s="99"/>
      <c r="AT881" s="99"/>
      <c r="AU881" s="2"/>
      <c r="AW881" s="99"/>
      <c r="AX881" s="99"/>
      <c r="AY881" s="99"/>
    </row>
    <row r="882" spans="2:51" s="3" customFormat="1" x14ac:dyDescent="0.2">
      <c r="B882" s="114" t="s">
        <v>146</v>
      </c>
      <c r="C882" s="115" t="s">
        <v>1027</v>
      </c>
      <c r="D882" s="116">
        <v>15100</v>
      </c>
      <c r="E882" s="117" t="s">
        <v>136</v>
      </c>
      <c r="F882" s="118" t="s">
        <v>137</v>
      </c>
      <c r="G882" s="118" t="s">
        <v>138</v>
      </c>
      <c r="H882" s="119" t="s">
        <v>139</v>
      </c>
      <c r="I882" s="145">
        <v>11.8</v>
      </c>
      <c r="J882" s="120">
        <v>43466</v>
      </c>
      <c r="K882" s="120">
        <v>43434</v>
      </c>
      <c r="L882" s="119" t="s">
        <v>138</v>
      </c>
      <c r="M882" s="121">
        <f t="shared" si="147"/>
        <v>20000</v>
      </c>
      <c r="N882" s="121">
        <f t="shared" si="148"/>
        <v>14000</v>
      </c>
      <c r="O882" s="122" t="str">
        <f t="shared" si="149"/>
        <v>No Yes None 20000 14000</v>
      </c>
      <c r="P882" s="123">
        <f>IF(H882="Casement-slider",16,VLOOKUP(O882,'2. Version 5.0 Criteria'!$B$6:$D$39,3,FALSE))</f>
        <v>4</v>
      </c>
      <c r="Q882" s="124" t="e">
        <f t="shared" si="155"/>
        <v>#N/A</v>
      </c>
      <c r="R882" s="124" t="e">
        <f t="shared" si="155"/>
        <v>#N/A</v>
      </c>
      <c r="S882" s="124" t="e">
        <f t="shared" si="155"/>
        <v>#N/A</v>
      </c>
      <c r="T882" s="124">
        <f t="shared" si="155"/>
        <v>11.8</v>
      </c>
      <c r="U882" s="124" t="e">
        <f t="shared" si="155"/>
        <v>#N/A</v>
      </c>
      <c r="V882" s="124" t="e">
        <f t="shared" si="155"/>
        <v>#N/A</v>
      </c>
      <c r="W882" s="124" t="e">
        <f t="shared" si="155"/>
        <v>#N/A</v>
      </c>
      <c r="X882" s="124" t="e">
        <f t="shared" si="155"/>
        <v>#N/A</v>
      </c>
      <c r="Y882" s="124" t="e">
        <f t="shared" si="155"/>
        <v>#N/A</v>
      </c>
      <c r="Z882" s="124" t="e">
        <f t="shared" si="155"/>
        <v>#N/A</v>
      </c>
      <c r="AA882" s="124" t="e">
        <f t="shared" si="155"/>
        <v>#N/A</v>
      </c>
      <c r="AB882" s="124" t="e">
        <f t="shared" si="155"/>
        <v>#N/A</v>
      </c>
      <c r="AC882" s="124" t="e">
        <f t="shared" si="155"/>
        <v>#N/A</v>
      </c>
      <c r="AD882" s="124" t="e">
        <f t="shared" si="155"/>
        <v>#N/A</v>
      </c>
      <c r="AE882" s="124" t="e">
        <f t="shared" si="155"/>
        <v>#N/A</v>
      </c>
      <c r="AF882" s="124" t="e">
        <f t="shared" si="155"/>
        <v>#N/A</v>
      </c>
      <c r="AG882" s="124" t="e">
        <f t="shared" si="154"/>
        <v>#N/A</v>
      </c>
      <c r="AH882" s="124" t="e">
        <f t="shared" si="154"/>
        <v>#N/A</v>
      </c>
      <c r="AJ882" s="98"/>
      <c r="AK882" s="99"/>
      <c r="AL882" s="99"/>
      <c r="AM882" s="99"/>
      <c r="AN882" s="99"/>
      <c r="AO882" s="99"/>
      <c r="AP882" s="99"/>
      <c r="AQ882" s="99"/>
      <c r="AR882" s="99"/>
      <c r="AS882" s="99"/>
      <c r="AT882" s="99"/>
      <c r="AU882" s="2"/>
      <c r="AW882" s="99"/>
      <c r="AX882" s="99"/>
      <c r="AY882" s="99"/>
    </row>
    <row r="883" spans="2:51" s="3" customFormat="1" x14ac:dyDescent="0.2">
      <c r="B883" s="114" t="s">
        <v>146</v>
      </c>
      <c r="C883" s="115" t="s">
        <v>1028</v>
      </c>
      <c r="D883" s="116">
        <v>15100</v>
      </c>
      <c r="E883" s="117" t="s">
        <v>136</v>
      </c>
      <c r="F883" s="118" t="s">
        <v>137</v>
      </c>
      <c r="G883" s="118" t="s">
        <v>138</v>
      </c>
      <c r="H883" s="119" t="s">
        <v>139</v>
      </c>
      <c r="I883" s="145">
        <v>11.8</v>
      </c>
      <c r="J883" s="120">
        <v>43466</v>
      </c>
      <c r="K883" s="120">
        <v>43434</v>
      </c>
      <c r="L883" s="119" t="s">
        <v>137</v>
      </c>
      <c r="M883" s="121">
        <f t="shared" si="147"/>
        <v>20000</v>
      </c>
      <c r="N883" s="121">
        <f t="shared" si="148"/>
        <v>14000</v>
      </c>
      <c r="O883" s="122" t="str">
        <f t="shared" si="149"/>
        <v>No Yes None 20000 14000</v>
      </c>
      <c r="P883" s="123">
        <f>IF(H883="Casement-slider",16,VLOOKUP(O883,'2. Version 5.0 Criteria'!$B$6:$D$39,3,FALSE))</f>
        <v>4</v>
      </c>
      <c r="Q883" s="124" t="e">
        <f t="shared" si="155"/>
        <v>#N/A</v>
      </c>
      <c r="R883" s="124" t="e">
        <f t="shared" si="155"/>
        <v>#N/A</v>
      </c>
      <c r="S883" s="124" t="e">
        <f t="shared" si="155"/>
        <v>#N/A</v>
      </c>
      <c r="T883" s="124">
        <f t="shared" si="155"/>
        <v>11.8</v>
      </c>
      <c r="U883" s="124" t="e">
        <f t="shared" si="155"/>
        <v>#N/A</v>
      </c>
      <c r="V883" s="124" t="e">
        <f t="shared" si="155"/>
        <v>#N/A</v>
      </c>
      <c r="W883" s="124" t="e">
        <f t="shared" si="155"/>
        <v>#N/A</v>
      </c>
      <c r="X883" s="124" t="e">
        <f t="shared" si="155"/>
        <v>#N/A</v>
      </c>
      <c r="Y883" s="124" t="e">
        <f t="shared" si="155"/>
        <v>#N/A</v>
      </c>
      <c r="Z883" s="124" t="e">
        <f t="shared" si="155"/>
        <v>#N/A</v>
      </c>
      <c r="AA883" s="124" t="e">
        <f t="shared" si="155"/>
        <v>#N/A</v>
      </c>
      <c r="AB883" s="124" t="e">
        <f t="shared" si="155"/>
        <v>#N/A</v>
      </c>
      <c r="AC883" s="124" t="e">
        <f t="shared" si="155"/>
        <v>#N/A</v>
      </c>
      <c r="AD883" s="124" t="e">
        <f t="shared" si="155"/>
        <v>#N/A</v>
      </c>
      <c r="AE883" s="124" t="e">
        <f t="shared" si="155"/>
        <v>#N/A</v>
      </c>
      <c r="AF883" s="124" t="e">
        <f t="shared" si="155"/>
        <v>#N/A</v>
      </c>
      <c r="AG883" s="124" t="e">
        <f t="shared" si="154"/>
        <v>#N/A</v>
      </c>
      <c r="AH883" s="124" t="e">
        <f t="shared" si="154"/>
        <v>#N/A</v>
      </c>
      <c r="AJ883" s="98"/>
      <c r="AK883" s="99"/>
      <c r="AL883" s="99"/>
      <c r="AM883" s="99"/>
      <c r="AN883" s="99"/>
      <c r="AO883" s="99"/>
      <c r="AP883" s="99"/>
      <c r="AQ883" s="99"/>
      <c r="AR883" s="99"/>
      <c r="AS883" s="99"/>
      <c r="AT883" s="99"/>
      <c r="AU883" s="2"/>
      <c r="AW883" s="99"/>
      <c r="AX883" s="99"/>
      <c r="AY883" s="99"/>
    </row>
    <row r="884" spans="2:51" s="3" customFormat="1" x14ac:dyDescent="0.2">
      <c r="B884" s="114" t="s">
        <v>146</v>
      </c>
      <c r="C884" s="115" t="s">
        <v>1029</v>
      </c>
      <c r="D884" s="116">
        <v>15100</v>
      </c>
      <c r="E884" s="117" t="s">
        <v>136</v>
      </c>
      <c r="F884" s="118" t="s">
        <v>137</v>
      </c>
      <c r="G884" s="118" t="s">
        <v>138</v>
      </c>
      <c r="H884" s="119" t="s">
        <v>139</v>
      </c>
      <c r="I884" s="145">
        <v>11.8</v>
      </c>
      <c r="J884" s="120">
        <v>43739</v>
      </c>
      <c r="K884" s="120">
        <v>43734</v>
      </c>
      <c r="L884" s="119" t="s">
        <v>137</v>
      </c>
      <c r="M884" s="121">
        <f t="shared" si="147"/>
        <v>20000</v>
      </c>
      <c r="N884" s="121">
        <f t="shared" si="148"/>
        <v>14000</v>
      </c>
      <c r="O884" s="122" t="str">
        <f t="shared" si="149"/>
        <v>No Yes None 20000 14000</v>
      </c>
      <c r="P884" s="123">
        <f>IF(H884="Casement-slider",16,VLOOKUP(O884,'2. Version 5.0 Criteria'!$B$6:$D$39,3,FALSE))</f>
        <v>4</v>
      </c>
      <c r="Q884" s="124" t="e">
        <f t="shared" si="155"/>
        <v>#N/A</v>
      </c>
      <c r="R884" s="124" t="e">
        <f t="shared" si="155"/>
        <v>#N/A</v>
      </c>
      <c r="S884" s="124" t="e">
        <f t="shared" si="155"/>
        <v>#N/A</v>
      </c>
      <c r="T884" s="124">
        <f t="shared" si="155"/>
        <v>11.8</v>
      </c>
      <c r="U884" s="124" t="e">
        <f t="shared" si="155"/>
        <v>#N/A</v>
      </c>
      <c r="V884" s="124" t="e">
        <f t="shared" si="155"/>
        <v>#N/A</v>
      </c>
      <c r="W884" s="124" t="e">
        <f t="shared" si="155"/>
        <v>#N/A</v>
      </c>
      <c r="X884" s="124" t="e">
        <f t="shared" si="155"/>
        <v>#N/A</v>
      </c>
      <c r="Y884" s="124" t="e">
        <f t="shared" si="155"/>
        <v>#N/A</v>
      </c>
      <c r="Z884" s="124" t="e">
        <f t="shared" si="155"/>
        <v>#N/A</v>
      </c>
      <c r="AA884" s="124" t="e">
        <f t="shared" si="155"/>
        <v>#N/A</v>
      </c>
      <c r="AB884" s="124" t="e">
        <f t="shared" si="155"/>
        <v>#N/A</v>
      </c>
      <c r="AC884" s="124" t="e">
        <f t="shared" si="155"/>
        <v>#N/A</v>
      </c>
      <c r="AD884" s="124" t="e">
        <f t="shared" si="155"/>
        <v>#N/A</v>
      </c>
      <c r="AE884" s="124" t="e">
        <f t="shared" si="155"/>
        <v>#N/A</v>
      </c>
      <c r="AF884" s="124" t="e">
        <f t="shared" si="155"/>
        <v>#N/A</v>
      </c>
      <c r="AG884" s="124" t="e">
        <f t="shared" si="154"/>
        <v>#N/A</v>
      </c>
      <c r="AH884" s="124" t="e">
        <f t="shared" si="154"/>
        <v>#N/A</v>
      </c>
      <c r="AJ884" s="98"/>
      <c r="AK884" s="99"/>
      <c r="AL884" s="99"/>
      <c r="AM884" s="99"/>
      <c r="AN884" s="99"/>
      <c r="AO884" s="99"/>
      <c r="AP884" s="99"/>
      <c r="AQ884" s="99"/>
      <c r="AR884" s="99"/>
      <c r="AS884" s="99"/>
      <c r="AT884" s="99"/>
      <c r="AU884" s="2"/>
      <c r="AW884" s="99"/>
      <c r="AX884" s="99"/>
      <c r="AY884" s="99"/>
    </row>
    <row r="885" spans="2:51" s="3" customFormat="1" x14ac:dyDescent="0.2">
      <c r="B885" s="114" t="s">
        <v>146</v>
      </c>
      <c r="C885" s="115" t="s">
        <v>1030</v>
      </c>
      <c r="D885" s="116">
        <v>15100</v>
      </c>
      <c r="E885" s="117" t="s">
        <v>136</v>
      </c>
      <c r="F885" s="118" t="s">
        <v>137</v>
      </c>
      <c r="G885" s="118" t="s">
        <v>138</v>
      </c>
      <c r="H885" s="119" t="s">
        <v>139</v>
      </c>
      <c r="I885" s="145">
        <v>11.8</v>
      </c>
      <c r="J885" s="120">
        <v>43739</v>
      </c>
      <c r="K885" s="120">
        <v>43734</v>
      </c>
      <c r="L885" s="119" t="s">
        <v>137</v>
      </c>
      <c r="M885" s="121">
        <f t="shared" si="147"/>
        <v>20000</v>
      </c>
      <c r="N885" s="121">
        <f t="shared" si="148"/>
        <v>14000</v>
      </c>
      <c r="O885" s="122" t="str">
        <f t="shared" si="149"/>
        <v>No Yes None 20000 14000</v>
      </c>
      <c r="P885" s="123">
        <f>IF(H885="Casement-slider",16,VLOOKUP(O885,'2. Version 5.0 Criteria'!$B$6:$D$39,3,FALSE))</f>
        <v>4</v>
      </c>
      <c r="Q885" s="124" t="e">
        <f t="shared" si="155"/>
        <v>#N/A</v>
      </c>
      <c r="R885" s="124" t="e">
        <f t="shared" si="155"/>
        <v>#N/A</v>
      </c>
      <c r="S885" s="124" t="e">
        <f t="shared" si="155"/>
        <v>#N/A</v>
      </c>
      <c r="T885" s="124">
        <f t="shared" si="155"/>
        <v>11.8</v>
      </c>
      <c r="U885" s="124" t="e">
        <f t="shared" si="155"/>
        <v>#N/A</v>
      </c>
      <c r="V885" s="124" t="e">
        <f t="shared" si="155"/>
        <v>#N/A</v>
      </c>
      <c r="W885" s="124" t="e">
        <f t="shared" si="155"/>
        <v>#N/A</v>
      </c>
      <c r="X885" s="124" t="e">
        <f t="shared" si="155"/>
        <v>#N/A</v>
      </c>
      <c r="Y885" s="124" t="e">
        <f t="shared" si="155"/>
        <v>#N/A</v>
      </c>
      <c r="Z885" s="124" t="e">
        <f t="shared" si="155"/>
        <v>#N/A</v>
      </c>
      <c r="AA885" s="124" t="e">
        <f t="shared" si="155"/>
        <v>#N/A</v>
      </c>
      <c r="AB885" s="124" t="e">
        <f t="shared" si="155"/>
        <v>#N/A</v>
      </c>
      <c r="AC885" s="124" t="e">
        <f t="shared" si="155"/>
        <v>#N/A</v>
      </c>
      <c r="AD885" s="124" t="e">
        <f t="shared" si="155"/>
        <v>#N/A</v>
      </c>
      <c r="AE885" s="124" t="e">
        <f t="shared" si="155"/>
        <v>#N/A</v>
      </c>
      <c r="AF885" s="124" t="e">
        <f t="shared" si="155"/>
        <v>#N/A</v>
      </c>
      <c r="AG885" s="124" t="e">
        <f t="shared" si="154"/>
        <v>#N/A</v>
      </c>
      <c r="AH885" s="124" t="e">
        <f t="shared" si="154"/>
        <v>#N/A</v>
      </c>
      <c r="AJ885" s="98"/>
      <c r="AK885" s="99"/>
      <c r="AL885" s="99"/>
      <c r="AM885" s="99"/>
      <c r="AN885" s="99"/>
      <c r="AO885" s="99"/>
      <c r="AP885" s="99"/>
      <c r="AQ885" s="99"/>
      <c r="AR885" s="99"/>
      <c r="AS885" s="99"/>
      <c r="AT885" s="99"/>
      <c r="AU885" s="2"/>
      <c r="AW885" s="99"/>
      <c r="AX885" s="99"/>
      <c r="AY885" s="99"/>
    </row>
    <row r="886" spans="2:51" s="3" customFormat="1" x14ac:dyDescent="0.2">
      <c r="B886" s="114" t="s">
        <v>273</v>
      </c>
      <c r="C886" s="115" t="s">
        <v>1031</v>
      </c>
      <c r="D886" s="116">
        <v>15100</v>
      </c>
      <c r="E886" s="117" t="s">
        <v>136</v>
      </c>
      <c r="F886" s="118" t="s">
        <v>137</v>
      </c>
      <c r="G886" s="118" t="s">
        <v>138</v>
      </c>
      <c r="H886" s="119" t="s">
        <v>139</v>
      </c>
      <c r="I886" s="145">
        <v>11.8</v>
      </c>
      <c r="J886" s="120">
        <v>42475</v>
      </c>
      <c r="K886" s="120">
        <v>42481</v>
      </c>
      <c r="L886" s="119" t="s">
        <v>138</v>
      </c>
      <c r="M886" s="121">
        <f t="shared" si="147"/>
        <v>20000</v>
      </c>
      <c r="N886" s="121">
        <f t="shared" si="148"/>
        <v>14000</v>
      </c>
      <c r="O886" s="122" t="str">
        <f t="shared" si="149"/>
        <v>No Yes None 20000 14000</v>
      </c>
      <c r="P886" s="123">
        <f>IF(H886="Casement-slider",16,VLOOKUP(O886,'2. Version 5.0 Criteria'!$B$6:$D$39,3,FALSE))</f>
        <v>4</v>
      </c>
      <c r="Q886" s="124" t="e">
        <f t="shared" si="155"/>
        <v>#N/A</v>
      </c>
      <c r="R886" s="124" t="e">
        <f t="shared" si="155"/>
        <v>#N/A</v>
      </c>
      <c r="S886" s="124" t="e">
        <f t="shared" si="155"/>
        <v>#N/A</v>
      </c>
      <c r="T886" s="124">
        <f t="shared" si="155"/>
        <v>11.8</v>
      </c>
      <c r="U886" s="124" t="e">
        <f t="shared" si="155"/>
        <v>#N/A</v>
      </c>
      <c r="V886" s="124" t="e">
        <f t="shared" si="155"/>
        <v>#N/A</v>
      </c>
      <c r="W886" s="124" t="e">
        <f t="shared" si="155"/>
        <v>#N/A</v>
      </c>
      <c r="X886" s="124" t="e">
        <f t="shared" si="155"/>
        <v>#N/A</v>
      </c>
      <c r="Y886" s="124" t="e">
        <f t="shared" si="155"/>
        <v>#N/A</v>
      </c>
      <c r="Z886" s="124" t="e">
        <f t="shared" si="155"/>
        <v>#N/A</v>
      </c>
      <c r="AA886" s="124" t="e">
        <f t="shared" si="155"/>
        <v>#N/A</v>
      </c>
      <c r="AB886" s="124" t="e">
        <f t="shared" si="155"/>
        <v>#N/A</v>
      </c>
      <c r="AC886" s="124" t="e">
        <f t="shared" si="155"/>
        <v>#N/A</v>
      </c>
      <c r="AD886" s="124" t="e">
        <f t="shared" si="155"/>
        <v>#N/A</v>
      </c>
      <c r="AE886" s="124" t="e">
        <f t="shared" si="155"/>
        <v>#N/A</v>
      </c>
      <c r="AF886" s="124" t="e">
        <f t="shared" si="155"/>
        <v>#N/A</v>
      </c>
      <c r="AG886" s="124" t="e">
        <f t="shared" si="154"/>
        <v>#N/A</v>
      </c>
      <c r="AH886" s="124" t="e">
        <f t="shared" si="154"/>
        <v>#N/A</v>
      </c>
      <c r="AJ886" s="98"/>
      <c r="AK886" s="99"/>
      <c r="AL886" s="99"/>
      <c r="AM886" s="99"/>
      <c r="AN886" s="99"/>
      <c r="AO886" s="99"/>
      <c r="AP886" s="99"/>
      <c r="AQ886" s="99"/>
      <c r="AR886" s="99"/>
      <c r="AS886" s="99"/>
      <c r="AT886" s="99"/>
      <c r="AU886" s="2"/>
      <c r="AW886" s="99"/>
      <c r="AX886" s="99"/>
      <c r="AY886" s="99"/>
    </row>
    <row r="887" spans="2:51" s="3" customFormat="1" x14ac:dyDescent="0.2">
      <c r="B887" s="114" t="s">
        <v>273</v>
      </c>
      <c r="C887" s="115" t="s">
        <v>1032</v>
      </c>
      <c r="D887" s="116">
        <v>15100</v>
      </c>
      <c r="E887" s="117" t="s">
        <v>136</v>
      </c>
      <c r="F887" s="118" t="s">
        <v>137</v>
      </c>
      <c r="G887" s="118" t="s">
        <v>138</v>
      </c>
      <c r="H887" s="119" t="s">
        <v>139</v>
      </c>
      <c r="I887" s="145">
        <v>11.8</v>
      </c>
      <c r="J887" s="120">
        <v>43739</v>
      </c>
      <c r="K887" s="120">
        <v>43734</v>
      </c>
      <c r="L887" s="119" t="s">
        <v>137</v>
      </c>
      <c r="M887" s="121">
        <f t="shared" si="147"/>
        <v>20000</v>
      </c>
      <c r="N887" s="121">
        <f t="shared" si="148"/>
        <v>14000</v>
      </c>
      <c r="O887" s="122" t="str">
        <f t="shared" si="149"/>
        <v>No Yes None 20000 14000</v>
      </c>
      <c r="P887" s="123">
        <f>IF(H887="Casement-slider",16,VLOOKUP(O887,'2. Version 5.0 Criteria'!$B$6:$D$39,3,FALSE))</f>
        <v>4</v>
      </c>
      <c r="Q887" s="124" t="e">
        <f t="shared" si="155"/>
        <v>#N/A</v>
      </c>
      <c r="R887" s="124" t="e">
        <f t="shared" si="155"/>
        <v>#N/A</v>
      </c>
      <c r="S887" s="124" t="e">
        <f t="shared" si="155"/>
        <v>#N/A</v>
      </c>
      <c r="T887" s="124">
        <f t="shared" si="155"/>
        <v>11.8</v>
      </c>
      <c r="U887" s="124" t="e">
        <f t="shared" si="155"/>
        <v>#N/A</v>
      </c>
      <c r="V887" s="124" t="e">
        <f t="shared" si="155"/>
        <v>#N/A</v>
      </c>
      <c r="W887" s="124" t="e">
        <f t="shared" si="155"/>
        <v>#N/A</v>
      </c>
      <c r="X887" s="124" t="e">
        <f t="shared" si="155"/>
        <v>#N/A</v>
      </c>
      <c r="Y887" s="124" t="e">
        <f t="shared" si="155"/>
        <v>#N/A</v>
      </c>
      <c r="Z887" s="124" t="e">
        <f t="shared" si="155"/>
        <v>#N/A</v>
      </c>
      <c r="AA887" s="124" t="e">
        <f t="shared" si="155"/>
        <v>#N/A</v>
      </c>
      <c r="AB887" s="124" t="e">
        <f t="shared" si="155"/>
        <v>#N/A</v>
      </c>
      <c r="AC887" s="124" t="e">
        <f t="shared" si="155"/>
        <v>#N/A</v>
      </c>
      <c r="AD887" s="124" t="e">
        <f t="shared" si="155"/>
        <v>#N/A</v>
      </c>
      <c r="AE887" s="124" t="e">
        <f t="shared" si="155"/>
        <v>#N/A</v>
      </c>
      <c r="AF887" s="124" t="e">
        <f t="shared" si="155"/>
        <v>#N/A</v>
      </c>
      <c r="AG887" s="124" t="e">
        <f t="shared" si="154"/>
        <v>#N/A</v>
      </c>
      <c r="AH887" s="124" t="e">
        <f t="shared" si="154"/>
        <v>#N/A</v>
      </c>
      <c r="AJ887" s="98"/>
      <c r="AK887" s="99"/>
      <c r="AL887" s="99"/>
      <c r="AM887" s="99"/>
      <c r="AN887" s="99"/>
      <c r="AO887" s="99"/>
      <c r="AP887" s="99"/>
      <c r="AQ887" s="99"/>
      <c r="AR887" s="99"/>
      <c r="AS887" s="99"/>
      <c r="AT887" s="99"/>
      <c r="AU887" s="2"/>
      <c r="AW887" s="99"/>
      <c r="AX887" s="99"/>
      <c r="AY887" s="99"/>
    </row>
    <row r="888" spans="2:51" s="3" customFormat="1" x14ac:dyDescent="0.2">
      <c r="B888" s="114" t="s">
        <v>287</v>
      </c>
      <c r="C888" s="115" t="s">
        <v>1021</v>
      </c>
      <c r="D888" s="116">
        <v>15100</v>
      </c>
      <c r="E888" s="117" t="s">
        <v>136</v>
      </c>
      <c r="F888" s="118" t="s">
        <v>137</v>
      </c>
      <c r="G888" s="118" t="s">
        <v>138</v>
      </c>
      <c r="H888" s="119" t="s">
        <v>139</v>
      </c>
      <c r="I888" s="145">
        <v>11.8</v>
      </c>
      <c r="J888" s="120">
        <v>43497</v>
      </c>
      <c r="K888" s="120">
        <v>43474</v>
      </c>
      <c r="L888" s="119" t="s">
        <v>138</v>
      </c>
      <c r="M888" s="121">
        <f t="shared" si="147"/>
        <v>20000</v>
      </c>
      <c r="N888" s="121">
        <f t="shared" si="148"/>
        <v>14000</v>
      </c>
      <c r="O888" s="122" t="str">
        <f t="shared" si="149"/>
        <v>No Yes None 20000 14000</v>
      </c>
      <c r="P888" s="123">
        <f>IF(H888="Casement-slider",16,VLOOKUP(O888,'2. Version 5.0 Criteria'!$B$6:$D$39,3,FALSE))</f>
        <v>4</v>
      </c>
      <c r="Q888" s="124" t="e">
        <f t="shared" si="155"/>
        <v>#N/A</v>
      </c>
      <c r="R888" s="124" t="e">
        <f t="shared" si="155"/>
        <v>#N/A</v>
      </c>
      <c r="S888" s="124" t="e">
        <f t="shared" si="155"/>
        <v>#N/A</v>
      </c>
      <c r="T888" s="124">
        <f t="shared" si="155"/>
        <v>11.8</v>
      </c>
      <c r="U888" s="124" t="e">
        <f t="shared" si="155"/>
        <v>#N/A</v>
      </c>
      <c r="V888" s="124" t="e">
        <f t="shared" si="155"/>
        <v>#N/A</v>
      </c>
      <c r="W888" s="124" t="e">
        <f t="shared" si="155"/>
        <v>#N/A</v>
      </c>
      <c r="X888" s="124" t="e">
        <f t="shared" si="155"/>
        <v>#N/A</v>
      </c>
      <c r="Y888" s="124" t="e">
        <f t="shared" si="155"/>
        <v>#N/A</v>
      </c>
      <c r="Z888" s="124" t="e">
        <f t="shared" si="155"/>
        <v>#N/A</v>
      </c>
      <c r="AA888" s="124" t="e">
        <f t="shared" si="155"/>
        <v>#N/A</v>
      </c>
      <c r="AB888" s="124" t="e">
        <f t="shared" si="155"/>
        <v>#N/A</v>
      </c>
      <c r="AC888" s="124" t="e">
        <f t="shared" si="155"/>
        <v>#N/A</v>
      </c>
      <c r="AD888" s="124" t="e">
        <f t="shared" si="155"/>
        <v>#N/A</v>
      </c>
      <c r="AE888" s="124" t="e">
        <f t="shared" si="155"/>
        <v>#N/A</v>
      </c>
      <c r="AF888" s="124" t="e">
        <f t="shared" si="155"/>
        <v>#N/A</v>
      </c>
      <c r="AG888" s="124" t="e">
        <f t="shared" si="154"/>
        <v>#N/A</v>
      </c>
      <c r="AH888" s="124" t="e">
        <f t="shared" si="154"/>
        <v>#N/A</v>
      </c>
      <c r="AJ888" s="98"/>
      <c r="AK888" s="99"/>
      <c r="AL888" s="99"/>
      <c r="AM888" s="99"/>
      <c r="AN888" s="99"/>
      <c r="AO888" s="99"/>
      <c r="AP888" s="99"/>
      <c r="AQ888" s="99"/>
      <c r="AR888" s="99"/>
      <c r="AS888" s="99"/>
      <c r="AT888" s="99"/>
      <c r="AU888" s="2"/>
      <c r="AW888" s="99"/>
      <c r="AX888" s="99"/>
      <c r="AY888" s="99"/>
    </row>
    <row r="889" spans="2:51" s="3" customFormat="1" x14ac:dyDescent="0.2">
      <c r="B889" s="114" t="s">
        <v>287</v>
      </c>
      <c r="C889" s="115" t="s">
        <v>1021</v>
      </c>
      <c r="D889" s="116">
        <v>15100</v>
      </c>
      <c r="E889" s="117" t="s">
        <v>136</v>
      </c>
      <c r="F889" s="118" t="s">
        <v>137</v>
      </c>
      <c r="G889" s="118" t="s">
        <v>138</v>
      </c>
      <c r="H889" s="119" t="s">
        <v>139</v>
      </c>
      <c r="I889" s="145">
        <v>11.8</v>
      </c>
      <c r="J889" s="120">
        <v>43770</v>
      </c>
      <c r="K889" s="120">
        <v>43754</v>
      </c>
      <c r="L889" s="119" t="s">
        <v>137</v>
      </c>
      <c r="M889" s="121">
        <f t="shared" si="147"/>
        <v>20000</v>
      </c>
      <c r="N889" s="121">
        <f t="shared" si="148"/>
        <v>14000</v>
      </c>
      <c r="O889" s="122" t="str">
        <f t="shared" si="149"/>
        <v>No Yes None 20000 14000</v>
      </c>
      <c r="P889" s="123">
        <f>IF(H889="Casement-slider",16,VLOOKUP(O889,'2. Version 5.0 Criteria'!$B$6:$D$39,3,FALSE))</f>
        <v>4</v>
      </c>
      <c r="Q889" s="124" t="e">
        <f t="shared" si="155"/>
        <v>#N/A</v>
      </c>
      <c r="R889" s="124" t="e">
        <f t="shared" si="155"/>
        <v>#N/A</v>
      </c>
      <c r="S889" s="124" t="e">
        <f t="shared" si="155"/>
        <v>#N/A</v>
      </c>
      <c r="T889" s="124">
        <f t="shared" si="155"/>
        <v>11.8</v>
      </c>
      <c r="U889" s="124" t="e">
        <f t="shared" si="155"/>
        <v>#N/A</v>
      </c>
      <c r="V889" s="124" t="e">
        <f t="shared" si="155"/>
        <v>#N/A</v>
      </c>
      <c r="W889" s="124" t="e">
        <f t="shared" si="155"/>
        <v>#N/A</v>
      </c>
      <c r="X889" s="124" t="e">
        <f t="shared" si="155"/>
        <v>#N/A</v>
      </c>
      <c r="Y889" s="124" t="e">
        <f t="shared" si="155"/>
        <v>#N/A</v>
      </c>
      <c r="Z889" s="124" t="e">
        <f t="shared" si="155"/>
        <v>#N/A</v>
      </c>
      <c r="AA889" s="124" t="e">
        <f t="shared" si="155"/>
        <v>#N/A</v>
      </c>
      <c r="AB889" s="124" t="e">
        <f t="shared" si="155"/>
        <v>#N/A</v>
      </c>
      <c r="AC889" s="124" t="e">
        <f t="shared" si="155"/>
        <v>#N/A</v>
      </c>
      <c r="AD889" s="124" t="e">
        <f t="shared" si="155"/>
        <v>#N/A</v>
      </c>
      <c r="AE889" s="124" t="e">
        <f t="shared" si="155"/>
        <v>#N/A</v>
      </c>
      <c r="AF889" s="124" t="e">
        <f t="shared" si="155"/>
        <v>#N/A</v>
      </c>
      <c r="AG889" s="124" t="e">
        <f t="shared" si="154"/>
        <v>#N/A</v>
      </c>
      <c r="AH889" s="124" t="e">
        <f t="shared" si="154"/>
        <v>#N/A</v>
      </c>
      <c r="AJ889" s="98"/>
      <c r="AK889" s="99"/>
      <c r="AL889" s="99"/>
      <c r="AM889" s="99"/>
      <c r="AN889" s="99"/>
      <c r="AO889" s="99"/>
      <c r="AP889" s="99"/>
      <c r="AQ889" s="99"/>
      <c r="AR889" s="99"/>
      <c r="AS889" s="99"/>
      <c r="AT889" s="99"/>
      <c r="AU889" s="2"/>
      <c r="AW889" s="99"/>
      <c r="AX889" s="99"/>
      <c r="AY889" s="99"/>
    </row>
    <row r="890" spans="2:51" s="3" customFormat="1" x14ac:dyDescent="0.2">
      <c r="B890" s="114" t="s">
        <v>291</v>
      </c>
      <c r="C890" s="115" t="s">
        <v>1004</v>
      </c>
      <c r="D890" s="116">
        <v>15100</v>
      </c>
      <c r="E890" s="117" t="s">
        <v>136</v>
      </c>
      <c r="F890" s="118" t="s">
        <v>137</v>
      </c>
      <c r="G890" s="118" t="s">
        <v>138</v>
      </c>
      <c r="H890" s="119" t="s">
        <v>139</v>
      </c>
      <c r="I890" s="145">
        <v>11.8</v>
      </c>
      <c r="J890" s="120">
        <v>43586</v>
      </c>
      <c r="K890" s="120">
        <v>43531</v>
      </c>
      <c r="L890" s="119" t="s">
        <v>138</v>
      </c>
      <c r="M890" s="121">
        <f t="shared" si="147"/>
        <v>20000</v>
      </c>
      <c r="N890" s="121">
        <f t="shared" si="148"/>
        <v>14000</v>
      </c>
      <c r="O890" s="122" t="str">
        <f t="shared" si="149"/>
        <v>No Yes None 20000 14000</v>
      </c>
      <c r="P890" s="123">
        <f>IF(H890="Casement-slider",16,VLOOKUP(O890,'2. Version 5.0 Criteria'!$B$6:$D$39,3,FALSE))</f>
        <v>4</v>
      </c>
      <c r="Q890" s="124" t="e">
        <f t="shared" si="155"/>
        <v>#N/A</v>
      </c>
      <c r="R890" s="124" t="e">
        <f t="shared" si="155"/>
        <v>#N/A</v>
      </c>
      <c r="S890" s="124" t="e">
        <f t="shared" si="155"/>
        <v>#N/A</v>
      </c>
      <c r="T890" s="124">
        <f t="shared" si="155"/>
        <v>11.8</v>
      </c>
      <c r="U890" s="124" t="e">
        <f t="shared" si="155"/>
        <v>#N/A</v>
      </c>
      <c r="V890" s="124" t="e">
        <f t="shared" si="155"/>
        <v>#N/A</v>
      </c>
      <c r="W890" s="124" t="e">
        <f t="shared" si="155"/>
        <v>#N/A</v>
      </c>
      <c r="X890" s="124" t="e">
        <f t="shared" si="155"/>
        <v>#N/A</v>
      </c>
      <c r="Y890" s="124" t="e">
        <f t="shared" si="155"/>
        <v>#N/A</v>
      </c>
      <c r="Z890" s="124" t="e">
        <f t="shared" si="155"/>
        <v>#N/A</v>
      </c>
      <c r="AA890" s="124" t="e">
        <f t="shared" si="155"/>
        <v>#N/A</v>
      </c>
      <c r="AB890" s="124" t="e">
        <f t="shared" si="155"/>
        <v>#N/A</v>
      </c>
      <c r="AC890" s="124" t="e">
        <f t="shared" si="155"/>
        <v>#N/A</v>
      </c>
      <c r="AD890" s="124" t="e">
        <f t="shared" si="155"/>
        <v>#N/A</v>
      </c>
      <c r="AE890" s="124" t="e">
        <f t="shared" si="155"/>
        <v>#N/A</v>
      </c>
      <c r="AF890" s="124" t="e">
        <f t="shared" si="155"/>
        <v>#N/A</v>
      </c>
      <c r="AG890" s="124" t="e">
        <f t="shared" si="154"/>
        <v>#N/A</v>
      </c>
      <c r="AH890" s="124" t="e">
        <f t="shared" si="154"/>
        <v>#N/A</v>
      </c>
      <c r="AJ890" s="98"/>
      <c r="AK890" s="99"/>
      <c r="AL890" s="99"/>
      <c r="AM890" s="99"/>
      <c r="AN890" s="99"/>
      <c r="AO890" s="99"/>
      <c r="AP890" s="99"/>
      <c r="AQ890" s="99"/>
      <c r="AR890" s="99"/>
      <c r="AS890" s="99"/>
      <c r="AT890" s="99"/>
      <c r="AU890" s="2"/>
      <c r="AW890" s="99"/>
      <c r="AX890" s="99"/>
      <c r="AY890" s="99"/>
    </row>
    <row r="891" spans="2:51" s="3" customFormat="1" x14ac:dyDescent="0.2">
      <c r="B891" s="114" t="s">
        <v>511</v>
      </c>
      <c r="C891" s="115" t="s">
        <v>1033</v>
      </c>
      <c r="D891" s="116">
        <v>15100</v>
      </c>
      <c r="E891" s="117" t="s">
        <v>136</v>
      </c>
      <c r="F891" s="118" t="s">
        <v>137</v>
      </c>
      <c r="G891" s="118" t="s">
        <v>138</v>
      </c>
      <c r="H891" s="119" t="s">
        <v>139</v>
      </c>
      <c r="I891" s="145">
        <v>11.8</v>
      </c>
      <c r="J891" s="120">
        <v>43826</v>
      </c>
      <c r="K891" s="120">
        <v>43826</v>
      </c>
      <c r="L891" s="119" t="s">
        <v>138</v>
      </c>
      <c r="M891" s="121">
        <f t="shared" si="147"/>
        <v>20000</v>
      </c>
      <c r="N891" s="121">
        <f t="shared" si="148"/>
        <v>14000</v>
      </c>
      <c r="O891" s="122" t="str">
        <f t="shared" si="149"/>
        <v>No Yes None 20000 14000</v>
      </c>
      <c r="P891" s="123">
        <f>IF(H891="Casement-slider",16,VLOOKUP(O891,'2. Version 5.0 Criteria'!$B$6:$D$39,3,FALSE))</f>
        <v>4</v>
      </c>
      <c r="Q891" s="124" t="e">
        <f t="shared" si="155"/>
        <v>#N/A</v>
      </c>
      <c r="R891" s="124" t="e">
        <f t="shared" si="155"/>
        <v>#N/A</v>
      </c>
      <c r="S891" s="124" t="e">
        <f t="shared" si="155"/>
        <v>#N/A</v>
      </c>
      <c r="T891" s="124">
        <f t="shared" si="155"/>
        <v>11.8</v>
      </c>
      <c r="U891" s="124" t="e">
        <f t="shared" si="155"/>
        <v>#N/A</v>
      </c>
      <c r="V891" s="124" t="e">
        <f t="shared" si="155"/>
        <v>#N/A</v>
      </c>
      <c r="W891" s="124" t="e">
        <f t="shared" si="155"/>
        <v>#N/A</v>
      </c>
      <c r="X891" s="124" t="e">
        <f t="shared" si="155"/>
        <v>#N/A</v>
      </c>
      <c r="Y891" s="124" t="e">
        <f t="shared" si="155"/>
        <v>#N/A</v>
      </c>
      <c r="Z891" s="124" t="e">
        <f t="shared" si="155"/>
        <v>#N/A</v>
      </c>
      <c r="AA891" s="124" t="e">
        <f t="shared" si="155"/>
        <v>#N/A</v>
      </c>
      <c r="AB891" s="124" t="e">
        <f t="shared" si="155"/>
        <v>#N/A</v>
      </c>
      <c r="AC891" s="124" t="e">
        <f t="shared" si="155"/>
        <v>#N/A</v>
      </c>
      <c r="AD891" s="124" t="e">
        <f t="shared" si="155"/>
        <v>#N/A</v>
      </c>
      <c r="AE891" s="124" t="e">
        <f t="shared" si="155"/>
        <v>#N/A</v>
      </c>
      <c r="AF891" s="124" t="e">
        <f t="shared" si="155"/>
        <v>#N/A</v>
      </c>
      <c r="AG891" s="124" t="e">
        <f t="shared" si="154"/>
        <v>#N/A</v>
      </c>
      <c r="AH891" s="124" t="e">
        <f t="shared" si="154"/>
        <v>#N/A</v>
      </c>
      <c r="AJ891" s="98"/>
      <c r="AK891" s="99"/>
      <c r="AL891" s="99"/>
      <c r="AM891" s="99"/>
      <c r="AN891" s="99"/>
      <c r="AO891" s="99"/>
      <c r="AP891" s="99"/>
      <c r="AQ891" s="99"/>
      <c r="AR891" s="99"/>
      <c r="AS891" s="99"/>
      <c r="AT891" s="99"/>
      <c r="AU891" s="2"/>
      <c r="AW891" s="99"/>
      <c r="AX891" s="99"/>
      <c r="AY891" s="99"/>
    </row>
    <row r="892" spans="2:51" s="3" customFormat="1" x14ac:dyDescent="0.2">
      <c r="B892" s="114" t="s">
        <v>154</v>
      </c>
      <c r="C892" s="115" t="s">
        <v>1034</v>
      </c>
      <c r="D892" s="116">
        <v>15100</v>
      </c>
      <c r="E892" s="117" t="s">
        <v>136</v>
      </c>
      <c r="F892" s="118" t="s">
        <v>137</v>
      </c>
      <c r="G892" s="118" t="s">
        <v>138</v>
      </c>
      <c r="H892" s="119" t="s">
        <v>139</v>
      </c>
      <c r="I892" s="145">
        <v>11.8</v>
      </c>
      <c r="J892" s="120">
        <v>43398</v>
      </c>
      <c r="K892" s="120">
        <v>43373</v>
      </c>
      <c r="L892" s="119" t="s">
        <v>138</v>
      </c>
      <c r="M892" s="121">
        <f t="shared" si="147"/>
        <v>20000</v>
      </c>
      <c r="N892" s="121">
        <f t="shared" si="148"/>
        <v>14000</v>
      </c>
      <c r="O892" s="122" t="str">
        <f t="shared" si="149"/>
        <v>No Yes None 20000 14000</v>
      </c>
      <c r="P892" s="123">
        <f>IF(H892="Casement-slider",16,VLOOKUP(O892,'2. Version 5.0 Criteria'!$B$6:$D$39,3,FALSE))</f>
        <v>4</v>
      </c>
      <c r="Q892" s="124" t="e">
        <f t="shared" si="155"/>
        <v>#N/A</v>
      </c>
      <c r="R892" s="124" t="e">
        <f t="shared" si="155"/>
        <v>#N/A</v>
      </c>
      <c r="S892" s="124" t="e">
        <f t="shared" si="155"/>
        <v>#N/A</v>
      </c>
      <c r="T892" s="124">
        <f t="shared" si="155"/>
        <v>11.8</v>
      </c>
      <c r="U892" s="124" t="e">
        <f t="shared" si="155"/>
        <v>#N/A</v>
      </c>
      <c r="V892" s="124" t="e">
        <f t="shared" si="155"/>
        <v>#N/A</v>
      </c>
      <c r="W892" s="124" t="e">
        <f t="shared" si="155"/>
        <v>#N/A</v>
      </c>
      <c r="X892" s="124" t="e">
        <f t="shared" si="155"/>
        <v>#N/A</v>
      </c>
      <c r="Y892" s="124" t="e">
        <f t="shared" si="155"/>
        <v>#N/A</v>
      </c>
      <c r="Z892" s="124" t="e">
        <f t="shared" si="155"/>
        <v>#N/A</v>
      </c>
      <c r="AA892" s="124" t="e">
        <f t="shared" si="155"/>
        <v>#N/A</v>
      </c>
      <c r="AB892" s="124" t="e">
        <f t="shared" si="155"/>
        <v>#N/A</v>
      </c>
      <c r="AC892" s="124" t="e">
        <f t="shared" si="155"/>
        <v>#N/A</v>
      </c>
      <c r="AD892" s="124" t="e">
        <f t="shared" si="155"/>
        <v>#N/A</v>
      </c>
      <c r="AE892" s="124" t="e">
        <f t="shared" si="155"/>
        <v>#N/A</v>
      </c>
      <c r="AF892" s="124" t="e">
        <f t="shared" si="155"/>
        <v>#N/A</v>
      </c>
      <c r="AG892" s="124" t="e">
        <f t="shared" si="154"/>
        <v>#N/A</v>
      </c>
      <c r="AH892" s="124" t="e">
        <f t="shared" si="154"/>
        <v>#N/A</v>
      </c>
      <c r="AJ892" s="98"/>
      <c r="AK892" s="99"/>
      <c r="AL892" s="99"/>
      <c r="AM892" s="99"/>
      <c r="AN892" s="99"/>
      <c r="AO892" s="99"/>
      <c r="AP892" s="99"/>
      <c r="AQ892" s="99"/>
      <c r="AR892" s="99"/>
      <c r="AS892" s="99"/>
      <c r="AT892" s="99"/>
      <c r="AU892" s="2"/>
      <c r="AW892" s="99"/>
      <c r="AX892" s="99"/>
      <c r="AY892" s="99"/>
    </row>
    <row r="893" spans="2:51" s="3" customFormat="1" x14ac:dyDescent="0.2">
      <c r="B893" s="114" t="s">
        <v>154</v>
      </c>
      <c r="C893" s="115" t="s">
        <v>1035</v>
      </c>
      <c r="D893" s="116">
        <v>15100</v>
      </c>
      <c r="E893" s="117" t="s">
        <v>136</v>
      </c>
      <c r="F893" s="118" t="s">
        <v>137</v>
      </c>
      <c r="G893" s="118" t="s">
        <v>138</v>
      </c>
      <c r="H893" s="119" t="s">
        <v>139</v>
      </c>
      <c r="I893" s="145">
        <v>11.8</v>
      </c>
      <c r="J893" s="120">
        <v>42353</v>
      </c>
      <c r="K893" s="120">
        <v>42361</v>
      </c>
      <c r="L893" s="119" t="s">
        <v>137</v>
      </c>
      <c r="M893" s="121">
        <f t="shared" si="147"/>
        <v>20000</v>
      </c>
      <c r="N893" s="121">
        <f t="shared" si="148"/>
        <v>14000</v>
      </c>
      <c r="O893" s="122" t="str">
        <f t="shared" si="149"/>
        <v>No Yes None 20000 14000</v>
      </c>
      <c r="P893" s="123">
        <f>IF(H893="Casement-slider",16,VLOOKUP(O893,'2. Version 5.0 Criteria'!$B$6:$D$39,3,FALSE))</f>
        <v>4</v>
      </c>
      <c r="Q893" s="124" t="e">
        <f t="shared" si="155"/>
        <v>#N/A</v>
      </c>
      <c r="R893" s="124" t="e">
        <f t="shared" si="155"/>
        <v>#N/A</v>
      </c>
      <c r="S893" s="124" t="e">
        <f t="shared" si="155"/>
        <v>#N/A</v>
      </c>
      <c r="T893" s="124">
        <f t="shared" si="155"/>
        <v>11.8</v>
      </c>
      <c r="U893" s="124" t="e">
        <f t="shared" si="155"/>
        <v>#N/A</v>
      </c>
      <c r="V893" s="124" t="e">
        <f t="shared" si="155"/>
        <v>#N/A</v>
      </c>
      <c r="W893" s="124" t="e">
        <f t="shared" si="155"/>
        <v>#N/A</v>
      </c>
      <c r="X893" s="124" t="e">
        <f t="shared" si="155"/>
        <v>#N/A</v>
      </c>
      <c r="Y893" s="124" t="e">
        <f t="shared" si="155"/>
        <v>#N/A</v>
      </c>
      <c r="Z893" s="124" t="e">
        <f t="shared" si="155"/>
        <v>#N/A</v>
      </c>
      <c r="AA893" s="124" t="e">
        <f t="shared" si="155"/>
        <v>#N/A</v>
      </c>
      <c r="AB893" s="124" t="e">
        <f t="shared" si="155"/>
        <v>#N/A</v>
      </c>
      <c r="AC893" s="124" t="e">
        <f t="shared" si="155"/>
        <v>#N/A</v>
      </c>
      <c r="AD893" s="124" t="e">
        <f t="shared" si="155"/>
        <v>#N/A</v>
      </c>
      <c r="AE893" s="124" t="e">
        <f t="shared" si="155"/>
        <v>#N/A</v>
      </c>
      <c r="AF893" s="124" t="e">
        <f t="shared" si="155"/>
        <v>#N/A</v>
      </c>
      <c r="AG893" s="124" t="e">
        <f t="shared" si="154"/>
        <v>#N/A</v>
      </c>
      <c r="AH893" s="124" t="e">
        <f t="shared" si="154"/>
        <v>#N/A</v>
      </c>
      <c r="AJ893" s="98"/>
      <c r="AK893" s="99"/>
      <c r="AL893" s="99"/>
      <c r="AM893" s="99"/>
      <c r="AN893" s="99"/>
      <c r="AO893" s="99"/>
      <c r="AP893" s="99"/>
      <c r="AQ893" s="99"/>
      <c r="AR893" s="99"/>
      <c r="AS893" s="99"/>
      <c r="AT893" s="99"/>
      <c r="AU893" s="2"/>
      <c r="AW893" s="99"/>
      <c r="AX893" s="99"/>
      <c r="AY893" s="99"/>
    </row>
    <row r="894" spans="2:51" s="3" customFormat="1" x14ac:dyDescent="0.2">
      <c r="B894" s="114" t="s">
        <v>303</v>
      </c>
      <c r="C894" s="115" t="s">
        <v>1036</v>
      </c>
      <c r="D894" s="116">
        <v>15100</v>
      </c>
      <c r="E894" s="117" t="s">
        <v>136</v>
      </c>
      <c r="F894" s="118" t="s">
        <v>137</v>
      </c>
      <c r="G894" s="118" t="s">
        <v>138</v>
      </c>
      <c r="H894" s="119" t="s">
        <v>139</v>
      </c>
      <c r="I894" s="145">
        <v>11.8</v>
      </c>
      <c r="J894" s="120">
        <v>43084</v>
      </c>
      <c r="K894" s="120">
        <v>43094</v>
      </c>
      <c r="L894" s="119" t="s">
        <v>138</v>
      </c>
      <c r="M894" s="121">
        <f t="shared" si="147"/>
        <v>20000</v>
      </c>
      <c r="N894" s="121">
        <f t="shared" si="148"/>
        <v>14000</v>
      </c>
      <c r="O894" s="122" t="str">
        <f t="shared" si="149"/>
        <v>No Yes None 20000 14000</v>
      </c>
      <c r="P894" s="123">
        <f>IF(H894="Casement-slider",16,VLOOKUP(O894,'2. Version 5.0 Criteria'!$B$6:$D$39,3,FALSE))</f>
        <v>4</v>
      </c>
      <c r="Q894" s="124" t="e">
        <f t="shared" si="155"/>
        <v>#N/A</v>
      </c>
      <c r="R894" s="124" t="e">
        <f t="shared" si="155"/>
        <v>#N/A</v>
      </c>
      <c r="S894" s="124" t="e">
        <f t="shared" si="155"/>
        <v>#N/A</v>
      </c>
      <c r="T894" s="124">
        <f t="shared" si="155"/>
        <v>11.8</v>
      </c>
      <c r="U894" s="124" t="e">
        <f t="shared" si="155"/>
        <v>#N/A</v>
      </c>
      <c r="V894" s="124" t="e">
        <f t="shared" si="155"/>
        <v>#N/A</v>
      </c>
      <c r="W894" s="124" t="e">
        <f t="shared" si="155"/>
        <v>#N/A</v>
      </c>
      <c r="X894" s="124" t="e">
        <f t="shared" si="155"/>
        <v>#N/A</v>
      </c>
      <c r="Y894" s="124" t="e">
        <f t="shared" si="155"/>
        <v>#N/A</v>
      </c>
      <c r="Z894" s="124" t="e">
        <f t="shared" si="155"/>
        <v>#N/A</v>
      </c>
      <c r="AA894" s="124" t="e">
        <f t="shared" si="155"/>
        <v>#N/A</v>
      </c>
      <c r="AB894" s="124" t="e">
        <f t="shared" si="155"/>
        <v>#N/A</v>
      </c>
      <c r="AC894" s="124" t="e">
        <f t="shared" si="155"/>
        <v>#N/A</v>
      </c>
      <c r="AD894" s="124" t="e">
        <f t="shared" si="155"/>
        <v>#N/A</v>
      </c>
      <c r="AE894" s="124" t="e">
        <f t="shared" si="155"/>
        <v>#N/A</v>
      </c>
      <c r="AF894" s="124" t="e">
        <f t="shared" si="155"/>
        <v>#N/A</v>
      </c>
      <c r="AG894" s="124" t="e">
        <f t="shared" si="154"/>
        <v>#N/A</v>
      </c>
      <c r="AH894" s="124" t="e">
        <f t="shared" si="154"/>
        <v>#N/A</v>
      </c>
      <c r="AJ894" s="98"/>
      <c r="AK894" s="99"/>
      <c r="AL894" s="99"/>
      <c r="AM894" s="99"/>
      <c r="AN894" s="99"/>
      <c r="AO894" s="99"/>
      <c r="AP894" s="99"/>
      <c r="AQ894" s="99"/>
      <c r="AR894" s="99"/>
      <c r="AS894" s="99"/>
      <c r="AT894" s="99"/>
      <c r="AU894" s="2"/>
      <c r="AW894" s="99"/>
      <c r="AX894" s="99"/>
      <c r="AY894" s="99"/>
    </row>
    <row r="895" spans="2:51" s="3" customFormat="1" x14ac:dyDescent="0.2">
      <c r="B895" s="114" t="s">
        <v>303</v>
      </c>
      <c r="C895" s="115" t="s">
        <v>1037</v>
      </c>
      <c r="D895" s="116">
        <v>15100</v>
      </c>
      <c r="E895" s="117" t="s">
        <v>136</v>
      </c>
      <c r="F895" s="118" t="s">
        <v>137</v>
      </c>
      <c r="G895" s="118" t="s">
        <v>138</v>
      </c>
      <c r="H895" s="119" t="s">
        <v>139</v>
      </c>
      <c r="I895" s="145">
        <v>11.8</v>
      </c>
      <c r="J895" s="120">
        <v>43425</v>
      </c>
      <c r="K895" s="120">
        <v>43373</v>
      </c>
      <c r="L895" s="119" t="s">
        <v>137</v>
      </c>
      <c r="M895" s="121">
        <f t="shared" si="147"/>
        <v>20000</v>
      </c>
      <c r="N895" s="121">
        <f t="shared" si="148"/>
        <v>14000</v>
      </c>
      <c r="O895" s="122" t="str">
        <f t="shared" si="149"/>
        <v>No Yes None 20000 14000</v>
      </c>
      <c r="P895" s="123">
        <f>IF(H895="Casement-slider",16,VLOOKUP(O895,'2. Version 5.0 Criteria'!$B$6:$D$39,3,FALSE))</f>
        <v>4</v>
      </c>
      <c r="Q895" s="124" t="e">
        <f t="shared" si="155"/>
        <v>#N/A</v>
      </c>
      <c r="R895" s="124" t="e">
        <f t="shared" si="155"/>
        <v>#N/A</v>
      </c>
      <c r="S895" s="124" t="e">
        <f t="shared" si="155"/>
        <v>#N/A</v>
      </c>
      <c r="T895" s="124">
        <f t="shared" si="155"/>
        <v>11.8</v>
      </c>
      <c r="U895" s="124" t="e">
        <f t="shared" si="155"/>
        <v>#N/A</v>
      </c>
      <c r="V895" s="124" t="e">
        <f t="shared" si="155"/>
        <v>#N/A</v>
      </c>
      <c r="W895" s="124" t="e">
        <f t="shared" si="155"/>
        <v>#N/A</v>
      </c>
      <c r="X895" s="124" t="e">
        <f t="shared" si="155"/>
        <v>#N/A</v>
      </c>
      <c r="Y895" s="124" t="e">
        <f t="shared" si="155"/>
        <v>#N/A</v>
      </c>
      <c r="Z895" s="124" t="e">
        <f t="shared" si="155"/>
        <v>#N/A</v>
      </c>
      <c r="AA895" s="124" t="e">
        <f t="shared" si="155"/>
        <v>#N/A</v>
      </c>
      <c r="AB895" s="124" t="e">
        <f t="shared" si="155"/>
        <v>#N/A</v>
      </c>
      <c r="AC895" s="124" t="e">
        <f t="shared" si="155"/>
        <v>#N/A</v>
      </c>
      <c r="AD895" s="124" t="e">
        <f t="shared" si="155"/>
        <v>#N/A</v>
      </c>
      <c r="AE895" s="124" t="e">
        <f t="shared" si="155"/>
        <v>#N/A</v>
      </c>
      <c r="AF895" s="124" t="e">
        <f t="shared" si="155"/>
        <v>#N/A</v>
      </c>
      <c r="AG895" s="124" t="e">
        <f t="shared" si="154"/>
        <v>#N/A</v>
      </c>
      <c r="AH895" s="124" t="e">
        <f t="shared" si="154"/>
        <v>#N/A</v>
      </c>
      <c r="AJ895" s="98"/>
      <c r="AK895" s="99"/>
      <c r="AL895" s="99"/>
      <c r="AM895" s="99"/>
      <c r="AN895" s="99"/>
      <c r="AO895" s="99"/>
      <c r="AP895" s="99"/>
      <c r="AQ895" s="99"/>
      <c r="AR895" s="99"/>
      <c r="AS895" s="99"/>
      <c r="AT895" s="99"/>
      <c r="AU895" s="2"/>
      <c r="AW895" s="99"/>
      <c r="AX895" s="99"/>
      <c r="AY895" s="99"/>
    </row>
    <row r="896" spans="2:51" s="3" customFormat="1" x14ac:dyDescent="0.2">
      <c r="B896" s="114" t="s">
        <v>157</v>
      </c>
      <c r="C896" s="115" t="s">
        <v>1038</v>
      </c>
      <c r="D896" s="116">
        <v>15100</v>
      </c>
      <c r="E896" s="117" t="s">
        <v>136</v>
      </c>
      <c r="F896" s="118" t="s">
        <v>137</v>
      </c>
      <c r="G896" s="118" t="s">
        <v>138</v>
      </c>
      <c r="H896" s="119" t="s">
        <v>139</v>
      </c>
      <c r="I896" s="145">
        <v>11.8</v>
      </c>
      <c r="J896" s="120">
        <v>43525</v>
      </c>
      <c r="K896" s="120">
        <v>43531</v>
      </c>
      <c r="L896" s="119" t="s">
        <v>138</v>
      </c>
      <c r="M896" s="121">
        <f t="shared" si="147"/>
        <v>20000</v>
      </c>
      <c r="N896" s="121">
        <f t="shared" si="148"/>
        <v>14000</v>
      </c>
      <c r="O896" s="122" t="str">
        <f t="shared" si="149"/>
        <v>No Yes None 20000 14000</v>
      </c>
      <c r="P896" s="123">
        <f>IF(H896="Casement-slider",16,VLOOKUP(O896,'2. Version 5.0 Criteria'!$B$6:$D$39,3,FALSE))</f>
        <v>4</v>
      </c>
      <c r="Q896" s="124" t="e">
        <f t="shared" si="155"/>
        <v>#N/A</v>
      </c>
      <c r="R896" s="124" t="e">
        <f t="shared" si="155"/>
        <v>#N/A</v>
      </c>
      <c r="S896" s="124" t="e">
        <f t="shared" si="155"/>
        <v>#N/A</v>
      </c>
      <c r="T896" s="124">
        <f t="shared" si="155"/>
        <v>11.8</v>
      </c>
      <c r="U896" s="124" t="e">
        <f t="shared" si="155"/>
        <v>#N/A</v>
      </c>
      <c r="V896" s="124" t="e">
        <f t="shared" si="155"/>
        <v>#N/A</v>
      </c>
      <c r="W896" s="124" t="e">
        <f t="shared" si="155"/>
        <v>#N/A</v>
      </c>
      <c r="X896" s="124" t="e">
        <f t="shared" si="155"/>
        <v>#N/A</v>
      </c>
      <c r="Y896" s="124" t="e">
        <f t="shared" si="155"/>
        <v>#N/A</v>
      </c>
      <c r="Z896" s="124" t="e">
        <f t="shared" si="155"/>
        <v>#N/A</v>
      </c>
      <c r="AA896" s="124" t="e">
        <f t="shared" si="155"/>
        <v>#N/A</v>
      </c>
      <c r="AB896" s="124" t="e">
        <f t="shared" si="155"/>
        <v>#N/A</v>
      </c>
      <c r="AC896" s="124" t="e">
        <f t="shared" si="155"/>
        <v>#N/A</v>
      </c>
      <c r="AD896" s="124" t="e">
        <f t="shared" si="155"/>
        <v>#N/A</v>
      </c>
      <c r="AE896" s="124" t="e">
        <f t="shared" si="155"/>
        <v>#N/A</v>
      </c>
      <c r="AF896" s="124" t="e">
        <f t="shared" ref="AF896:AH911" si="156">IF($P896=AF$3, $I896, NA())</f>
        <v>#N/A</v>
      </c>
      <c r="AG896" s="124" t="e">
        <f t="shared" si="156"/>
        <v>#N/A</v>
      </c>
      <c r="AH896" s="124" t="e">
        <f t="shared" si="156"/>
        <v>#N/A</v>
      </c>
      <c r="AJ896" s="98"/>
      <c r="AK896" s="99"/>
      <c r="AL896" s="99"/>
      <c r="AM896" s="99"/>
      <c r="AN896" s="99"/>
      <c r="AO896" s="99"/>
      <c r="AP896" s="99"/>
      <c r="AQ896" s="99"/>
      <c r="AR896" s="99"/>
      <c r="AS896" s="99"/>
      <c r="AT896" s="99"/>
      <c r="AU896" s="2"/>
      <c r="AW896" s="99"/>
      <c r="AX896" s="99"/>
      <c r="AY896" s="99"/>
    </row>
    <row r="897" spans="2:51" s="3" customFormat="1" x14ac:dyDescent="0.2">
      <c r="B897" s="114" t="s">
        <v>157</v>
      </c>
      <c r="C897" s="115" t="s">
        <v>1039</v>
      </c>
      <c r="D897" s="116">
        <v>15100</v>
      </c>
      <c r="E897" s="117" t="s">
        <v>136</v>
      </c>
      <c r="F897" s="118" t="s">
        <v>137</v>
      </c>
      <c r="G897" s="118" t="s">
        <v>138</v>
      </c>
      <c r="H897" s="119" t="s">
        <v>139</v>
      </c>
      <c r="I897" s="145">
        <v>11.8</v>
      </c>
      <c r="J897" s="120">
        <v>43308</v>
      </c>
      <c r="K897" s="120">
        <v>43315</v>
      </c>
      <c r="L897" s="119" t="s">
        <v>137</v>
      </c>
      <c r="M897" s="121">
        <f t="shared" si="147"/>
        <v>20000</v>
      </c>
      <c r="N897" s="121">
        <f t="shared" si="148"/>
        <v>14000</v>
      </c>
      <c r="O897" s="122" t="str">
        <f t="shared" si="149"/>
        <v>No Yes None 20000 14000</v>
      </c>
      <c r="P897" s="123">
        <f>IF(H897="Casement-slider",16,VLOOKUP(O897,'2. Version 5.0 Criteria'!$B$6:$D$39,3,FALSE))</f>
        <v>4</v>
      </c>
      <c r="Q897" s="124" t="e">
        <f t="shared" ref="Q897:AF912" si="157">IF($P897=Q$3, $I897, NA())</f>
        <v>#N/A</v>
      </c>
      <c r="R897" s="124" t="e">
        <f t="shared" si="157"/>
        <v>#N/A</v>
      </c>
      <c r="S897" s="124" t="e">
        <f t="shared" si="157"/>
        <v>#N/A</v>
      </c>
      <c r="T897" s="124">
        <f t="shared" si="157"/>
        <v>11.8</v>
      </c>
      <c r="U897" s="124" t="e">
        <f t="shared" si="157"/>
        <v>#N/A</v>
      </c>
      <c r="V897" s="124" t="e">
        <f t="shared" si="157"/>
        <v>#N/A</v>
      </c>
      <c r="W897" s="124" t="e">
        <f t="shared" si="157"/>
        <v>#N/A</v>
      </c>
      <c r="X897" s="124" t="e">
        <f t="shared" si="157"/>
        <v>#N/A</v>
      </c>
      <c r="Y897" s="124" t="e">
        <f t="shared" si="157"/>
        <v>#N/A</v>
      </c>
      <c r="Z897" s="124" t="e">
        <f t="shared" si="157"/>
        <v>#N/A</v>
      </c>
      <c r="AA897" s="124" t="e">
        <f t="shared" si="157"/>
        <v>#N/A</v>
      </c>
      <c r="AB897" s="124" t="e">
        <f t="shared" si="157"/>
        <v>#N/A</v>
      </c>
      <c r="AC897" s="124" t="e">
        <f t="shared" si="157"/>
        <v>#N/A</v>
      </c>
      <c r="AD897" s="124" t="e">
        <f t="shared" si="157"/>
        <v>#N/A</v>
      </c>
      <c r="AE897" s="124" t="e">
        <f t="shared" si="157"/>
        <v>#N/A</v>
      </c>
      <c r="AF897" s="124" t="e">
        <f t="shared" si="157"/>
        <v>#N/A</v>
      </c>
      <c r="AG897" s="124" t="e">
        <f t="shared" si="156"/>
        <v>#N/A</v>
      </c>
      <c r="AH897" s="124" t="e">
        <f t="shared" si="156"/>
        <v>#N/A</v>
      </c>
      <c r="AJ897" s="98"/>
      <c r="AK897" s="99"/>
      <c r="AL897" s="99"/>
      <c r="AM897" s="99"/>
      <c r="AN897" s="99"/>
      <c r="AO897" s="99"/>
      <c r="AP897" s="99"/>
      <c r="AQ897" s="99"/>
      <c r="AR897" s="99"/>
      <c r="AS897" s="99"/>
      <c r="AT897" s="99"/>
      <c r="AU897" s="2"/>
      <c r="AW897" s="99"/>
      <c r="AX897" s="99"/>
      <c r="AY897" s="99"/>
    </row>
    <row r="898" spans="2:51" s="3" customFormat="1" x14ac:dyDescent="0.2">
      <c r="B898" s="114" t="s">
        <v>157</v>
      </c>
      <c r="C898" s="115" t="s">
        <v>1005</v>
      </c>
      <c r="D898" s="116">
        <v>15100</v>
      </c>
      <c r="E898" s="117" t="s">
        <v>136</v>
      </c>
      <c r="F898" s="118" t="s">
        <v>137</v>
      </c>
      <c r="G898" s="118" t="s">
        <v>138</v>
      </c>
      <c r="H898" s="119" t="s">
        <v>139</v>
      </c>
      <c r="I898" s="145">
        <v>11.8</v>
      </c>
      <c r="J898" s="120">
        <v>42705</v>
      </c>
      <c r="K898" s="120">
        <v>42720</v>
      </c>
      <c r="L898" s="119" t="s">
        <v>137</v>
      </c>
      <c r="M898" s="121">
        <f t="shared" si="147"/>
        <v>20000</v>
      </c>
      <c r="N898" s="121">
        <f t="shared" si="148"/>
        <v>14000</v>
      </c>
      <c r="O898" s="122" t="str">
        <f t="shared" si="149"/>
        <v>No Yes None 20000 14000</v>
      </c>
      <c r="P898" s="123">
        <f>IF(H898="Casement-slider",16,VLOOKUP(O898,'2. Version 5.0 Criteria'!$B$6:$D$39,3,FALSE))</f>
        <v>4</v>
      </c>
      <c r="Q898" s="124" t="e">
        <f t="shared" si="157"/>
        <v>#N/A</v>
      </c>
      <c r="R898" s="124" t="e">
        <f t="shared" si="157"/>
        <v>#N/A</v>
      </c>
      <c r="S898" s="124" t="e">
        <f t="shared" si="157"/>
        <v>#N/A</v>
      </c>
      <c r="T898" s="124">
        <f t="shared" si="157"/>
        <v>11.8</v>
      </c>
      <c r="U898" s="124" t="e">
        <f t="shared" si="157"/>
        <v>#N/A</v>
      </c>
      <c r="V898" s="124" t="e">
        <f t="shared" si="157"/>
        <v>#N/A</v>
      </c>
      <c r="W898" s="124" t="e">
        <f t="shared" si="157"/>
        <v>#N/A</v>
      </c>
      <c r="X898" s="124" t="e">
        <f t="shared" si="157"/>
        <v>#N/A</v>
      </c>
      <c r="Y898" s="124" t="e">
        <f t="shared" si="157"/>
        <v>#N/A</v>
      </c>
      <c r="Z898" s="124" t="e">
        <f t="shared" si="157"/>
        <v>#N/A</v>
      </c>
      <c r="AA898" s="124" t="e">
        <f t="shared" si="157"/>
        <v>#N/A</v>
      </c>
      <c r="AB898" s="124" t="e">
        <f t="shared" si="157"/>
        <v>#N/A</v>
      </c>
      <c r="AC898" s="124" t="e">
        <f t="shared" si="157"/>
        <v>#N/A</v>
      </c>
      <c r="AD898" s="124" t="e">
        <f t="shared" si="157"/>
        <v>#N/A</v>
      </c>
      <c r="AE898" s="124" t="e">
        <f t="shared" si="157"/>
        <v>#N/A</v>
      </c>
      <c r="AF898" s="124" t="e">
        <f t="shared" si="157"/>
        <v>#N/A</v>
      </c>
      <c r="AG898" s="124" t="e">
        <f t="shared" si="156"/>
        <v>#N/A</v>
      </c>
      <c r="AH898" s="124" t="e">
        <f t="shared" si="156"/>
        <v>#N/A</v>
      </c>
      <c r="AJ898" s="98"/>
      <c r="AK898" s="99"/>
      <c r="AL898" s="99"/>
      <c r="AM898" s="99"/>
      <c r="AN898" s="99"/>
      <c r="AO898" s="99"/>
      <c r="AP898" s="99"/>
      <c r="AQ898" s="99"/>
      <c r="AR898" s="99"/>
      <c r="AS898" s="99"/>
      <c r="AT898" s="99"/>
      <c r="AU898" s="2"/>
      <c r="AW898" s="99"/>
      <c r="AX898" s="99"/>
      <c r="AY898" s="99"/>
    </row>
    <row r="899" spans="2:51" s="3" customFormat="1" x14ac:dyDescent="0.2">
      <c r="B899" s="114" t="s">
        <v>157</v>
      </c>
      <c r="C899" s="115" t="s">
        <v>1021</v>
      </c>
      <c r="D899" s="116">
        <v>15100</v>
      </c>
      <c r="E899" s="117" t="s">
        <v>136</v>
      </c>
      <c r="F899" s="118" t="s">
        <v>137</v>
      </c>
      <c r="G899" s="118" t="s">
        <v>138</v>
      </c>
      <c r="H899" s="119" t="s">
        <v>139</v>
      </c>
      <c r="I899" s="145">
        <v>11.8</v>
      </c>
      <c r="J899" s="120">
        <v>43374</v>
      </c>
      <c r="K899" s="120">
        <v>43373</v>
      </c>
      <c r="L899" s="119" t="s">
        <v>137</v>
      </c>
      <c r="M899" s="121">
        <f t="shared" si="147"/>
        <v>20000</v>
      </c>
      <c r="N899" s="121">
        <f t="shared" si="148"/>
        <v>14000</v>
      </c>
      <c r="O899" s="122" t="str">
        <f t="shared" si="149"/>
        <v>No Yes None 20000 14000</v>
      </c>
      <c r="P899" s="123">
        <f>IF(H899="Casement-slider",16,VLOOKUP(O899,'2. Version 5.0 Criteria'!$B$6:$D$39,3,FALSE))</f>
        <v>4</v>
      </c>
      <c r="Q899" s="124" t="e">
        <f t="shared" si="157"/>
        <v>#N/A</v>
      </c>
      <c r="R899" s="124" t="e">
        <f t="shared" si="157"/>
        <v>#N/A</v>
      </c>
      <c r="S899" s="124" t="e">
        <f t="shared" si="157"/>
        <v>#N/A</v>
      </c>
      <c r="T899" s="124">
        <f t="shared" si="157"/>
        <v>11.8</v>
      </c>
      <c r="U899" s="124" t="e">
        <f t="shared" si="157"/>
        <v>#N/A</v>
      </c>
      <c r="V899" s="124" t="e">
        <f t="shared" si="157"/>
        <v>#N/A</v>
      </c>
      <c r="W899" s="124" t="e">
        <f t="shared" si="157"/>
        <v>#N/A</v>
      </c>
      <c r="X899" s="124" t="e">
        <f t="shared" si="157"/>
        <v>#N/A</v>
      </c>
      <c r="Y899" s="124" t="e">
        <f t="shared" si="157"/>
        <v>#N/A</v>
      </c>
      <c r="Z899" s="124" t="e">
        <f t="shared" si="157"/>
        <v>#N/A</v>
      </c>
      <c r="AA899" s="124" t="e">
        <f t="shared" si="157"/>
        <v>#N/A</v>
      </c>
      <c r="AB899" s="124" t="e">
        <f t="shared" si="157"/>
        <v>#N/A</v>
      </c>
      <c r="AC899" s="124" t="e">
        <f t="shared" si="157"/>
        <v>#N/A</v>
      </c>
      <c r="AD899" s="124" t="e">
        <f t="shared" si="157"/>
        <v>#N/A</v>
      </c>
      <c r="AE899" s="124" t="e">
        <f t="shared" si="157"/>
        <v>#N/A</v>
      </c>
      <c r="AF899" s="124" t="e">
        <f t="shared" si="157"/>
        <v>#N/A</v>
      </c>
      <c r="AG899" s="124" t="e">
        <f t="shared" si="156"/>
        <v>#N/A</v>
      </c>
      <c r="AH899" s="124" t="e">
        <f t="shared" si="156"/>
        <v>#N/A</v>
      </c>
      <c r="AJ899" s="98"/>
      <c r="AK899" s="99"/>
      <c r="AL899" s="99"/>
      <c r="AM899" s="99"/>
      <c r="AN899" s="99"/>
      <c r="AO899" s="99"/>
      <c r="AP899" s="99"/>
      <c r="AQ899" s="99"/>
      <c r="AR899" s="99"/>
      <c r="AS899" s="99"/>
      <c r="AT899" s="99"/>
      <c r="AU899" s="2"/>
      <c r="AW899" s="99"/>
      <c r="AX899" s="99"/>
      <c r="AY899" s="99"/>
    </row>
    <row r="900" spans="2:51" s="3" customFormat="1" x14ac:dyDescent="0.2">
      <c r="B900" s="114" t="s">
        <v>320</v>
      </c>
      <c r="C900" s="115" t="s">
        <v>1040</v>
      </c>
      <c r="D900" s="116">
        <v>15100</v>
      </c>
      <c r="E900" s="117" t="s">
        <v>136</v>
      </c>
      <c r="F900" s="118" t="s">
        <v>137</v>
      </c>
      <c r="G900" s="118" t="s">
        <v>138</v>
      </c>
      <c r="H900" s="119" t="s">
        <v>139</v>
      </c>
      <c r="I900" s="145">
        <v>11.8</v>
      </c>
      <c r="J900" s="120">
        <v>43084</v>
      </c>
      <c r="K900" s="120">
        <v>43094</v>
      </c>
      <c r="L900" s="119" t="s">
        <v>138</v>
      </c>
      <c r="M900" s="121">
        <f t="shared" si="147"/>
        <v>20000</v>
      </c>
      <c r="N900" s="121">
        <f t="shared" si="148"/>
        <v>14000</v>
      </c>
      <c r="O900" s="122" t="str">
        <f t="shared" si="149"/>
        <v>No Yes None 20000 14000</v>
      </c>
      <c r="P900" s="123">
        <f>IF(H900="Casement-slider",16,VLOOKUP(O900,'2. Version 5.0 Criteria'!$B$6:$D$39,3,FALSE))</f>
        <v>4</v>
      </c>
      <c r="Q900" s="124" t="e">
        <f t="shared" si="157"/>
        <v>#N/A</v>
      </c>
      <c r="R900" s="124" t="e">
        <f t="shared" si="157"/>
        <v>#N/A</v>
      </c>
      <c r="S900" s="124" t="e">
        <f t="shared" si="157"/>
        <v>#N/A</v>
      </c>
      <c r="T900" s="124">
        <f t="shared" si="157"/>
        <v>11.8</v>
      </c>
      <c r="U900" s="124" t="e">
        <f t="shared" si="157"/>
        <v>#N/A</v>
      </c>
      <c r="V900" s="124" t="e">
        <f t="shared" si="157"/>
        <v>#N/A</v>
      </c>
      <c r="W900" s="124" t="e">
        <f t="shared" si="157"/>
        <v>#N/A</v>
      </c>
      <c r="X900" s="124" t="e">
        <f t="shared" si="157"/>
        <v>#N/A</v>
      </c>
      <c r="Y900" s="124" t="e">
        <f t="shared" si="157"/>
        <v>#N/A</v>
      </c>
      <c r="Z900" s="124" t="e">
        <f t="shared" si="157"/>
        <v>#N/A</v>
      </c>
      <c r="AA900" s="124" t="e">
        <f t="shared" si="157"/>
        <v>#N/A</v>
      </c>
      <c r="AB900" s="124" t="e">
        <f t="shared" si="157"/>
        <v>#N/A</v>
      </c>
      <c r="AC900" s="124" t="e">
        <f t="shared" si="157"/>
        <v>#N/A</v>
      </c>
      <c r="AD900" s="124" t="e">
        <f t="shared" si="157"/>
        <v>#N/A</v>
      </c>
      <c r="AE900" s="124" t="e">
        <f t="shared" si="157"/>
        <v>#N/A</v>
      </c>
      <c r="AF900" s="124" t="e">
        <f t="shared" si="157"/>
        <v>#N/A</v>
      </c>
      <c r="AG900" s="124" t="e">
        <f t="shared" si="156"/>
        <v>#N/A</v>
      </c>
      <c r="AH900" s="124" t="e">
        <f t="shared" si="156"/>
        <v>#N/A</v>
      </c>
      <c r="AJ900" s="98"/>
      <c r="AK900" s="99"/>
      <c r="AL900" s="99"/>
      <c r="AM900" s="99"/>
      <c r="AN900" s="99"/>
      <c r="AO900" s="99"/>
      <c r="AP900" s="99"/>
      <c r="AQ900" s="99"/>
      <c r="AR900" s="99"/>
      <c r="AS900" s="99"/>
      <c r="AT900" s="99"/>
      <c r="AU900" s="2"/>
      <c r="AW900" s="99"/>
      <c r="AX900" s="99"/>
      <c r="AY900" s="99"/>
    </row>
    <row r="901" spans="2:51" s="3" customFormat="1" x14ac:dyDescent="0.2">
      <c r="B901" s="114" t="s">
        <v>320</v>
      </c>
      <c r="C901" s="115" t="s">
        <v>1041</v>
      </c>
      <c r="D901" s="116">
        <v>15100</v>
      </c>
      <c r="E901" s="117" t="s">
        <v>136</v>
      </c>
      <c r="F901" s="118" t="s">
        <v>137</v>
      </c>
      <c r="G901" s="118" t="s">
        <v>138</v>
      </c>
      <c r="H901" s="119" t="s">
        <v>139</v>
      </c>
      <c r="I901" s="145">
        <v>11.8</v>
      </c>
      <c r="J901" s="120">
        <v>43425</v>
      </c>
      <c r="K901" s="120">
        <v>43373</v>
      </c>
      <c r="L901" s="119" t="s">
        <v>137</v>
      </c>
      <c r="M901" s="121">
        <f t="shared" ref="M901:M964" si="158">IF(IF(D901&lt;6000,6000,IF(D901&lt;8000,8000,IF(D901&lt;11000,11000,IF(D901&lt;14000,14000,IF(D901&lt;20000,20000,IF(D901&lt;28000,28000))))))&lt;&gt;FALSE(),
IF(D901&lt;6000,6000,IF(D901&lt;8000,8000,IF(D901&lt;11000,11000,IF(D901&lt;14000,14000,IF(D901&lt;20000,20000,IF(D901&lt;28000,28000)))))),
"")</f>
        <v>20000</v>
      </c>
      <c r="N901" s="121">
        <f t="shared" ref="N901:N964" si="159">IF(IF(D901&gt;=28000,28000,IF(D901&gt;=20000,20000,IF(D901&gt;=14000,14000,IF(D901&gt;=11000,11000,IF(D901&gt;=8000,8000,IF(D901&gt;=6000,6000))))))&lt;&gt;FALSE(),
IF(D901&gt;=28000,28000,IF(D901&gt;=20000,20000,IF(D901&gt;=14000,14000,IF(D901&gt;=11000,11000,IF(D901&gt;=8000,8000,IF(D901&gt;=6000,6000)))))),"")</f>
        <v>14000</v>
      </c>
      <c r="O901" s="122" t="str">
        <f t="shared" ref="O901:O964" si="160">CONCATENATE(F901," ",G901," ",H901," ",M901," ",N901)</f>
        <v>No Yes None 20000 14000</v>
      </c>
      <c r="P901" s="123">
        <f>IF(H901="Casement-slider",16,VLOOKUP(O901,'2. Version 5.0 Criteria'!$B$6:$D$39,3,FALSE))</f>
        <v>4</v>
      </c>
      <c r="Q901" s="124" t="e">
        <f t="shared" si="157"/>
        <v>#N/A</v>
      </c>
      <c r="R901" s="124" t="e">
        <f t="shared" si="157"/>
        <v>#N/A</v>
      </c>
      <c r="S901" s="124" t="e">
        <f t="shared" si="157"/>
        <v>#N/A</v>
      </c>
      <c r="T901" s="124">
        <f t="shared" si="157"/>
        <v>11.8</v>
      </c>
      <c r="U901" s="124" t="e">
        <f t="shared" si="157"/>
        <v>#N/A</v>
      </c>
      <c r="V901" s="124" t="e">
        <f t="shared" si="157"/>
        <v>#N/A</v>
      </c>
      <c r="W901" s="124" t="e">
        <f t="shared" si="157"/>
        <v>#N/A</v>
      </c>
      <c r="X901" s="124" t="e">
        <f t="shared" si="157"/>
        <v>#N/A</v>
      </c>
      <c r="Y901" s="124" t="e">
        <f t="shared" si="157"/>
        <v>#N/A</v>
      </c>
      <c r="Z901" s="124" t="e">
        <f t="shared" si="157"/>
        <v>#N/A</v>
      </c>
      <c r="AA901" s="124" t="e">
        <f t="shared" si="157"/>
        <v>#N/A</v>
      </c>
      <c r="AB901" s="124" t="e">
        <f t="shared" si="157"/>
        <v>#N/A</v>
      </c>
      <c r="AC901" s="124" t="e">
        <f t="shared" si="157"/>
        <v>#N/A</v>
      </c>
      <c r="AD901" s="124" t="e">
        <f t="shared" si="157"/>
        <v>#N/A</v>
      </c>
      <c r="AE901" s="124" t="e">
        <f t="shared" si="157"/>
        <v>#N/A</v>
      </c>
      <c r="AF901" s="124" t="e">
        <f t="shared" si="157"/>
        <v>#N/A</v>
      </c>
      <c r="AG901" s="124" t="e">
        <f t="shared" si="156"/>
        <v>#N/A</v>
      </c>
      <c r="AH901" s="124" t="e">
        <f t="shared" si="156"/>
        <v>#N/A</v>
      </c>
      <c r="AJ901" s="98"/>
      <c r="AK901" s="99"/>
      <c r="AL901" s="99"/>
      <c r="AM901" s="99"/>
      <c r="AN901" s="99"/>
      <c r="AO901" s="99"/>
      <c r="AP901" s="99"/>
      <c r="AQ901" s="99"/>
      <c r="AR901" s="99"/>
      <c r="AS901" s="99"/>
      <c r="AT901" s="99"/>
      <c r="AU901" s="2"/>
      <c r="AW901" s="99"/>
      <c r="AX901" s="99"/>
      <c r="AY901" s="99"/>
    </row>
    <row r="902" spans="2:51" s="3" customFormat="1" x14ac:dyDescent="0.2">
      <c r="B902" s="114" t="s">
        <v>165</v>
      </c>
      <c r="C902" s="115" t="s">
        <v>1042</v>
      </c>
      <c r="D902" s="116">
        <v>15100</v>
      </c>
      <c r="E902" s="117" t="s">
        <v>136</v>
      </c>
      <c r="F902" s="118" t="s">
        <v>137</v>
      </c>
      <c r="G902" s="118" t="s">
        <v>138</v>
      </c>
      <c r="H902" s="119" t="s">
        <v>139</v>
      </c>
      <c r="I902" s="145">
        <v>11.8</v>
      </c>
      <c r="J902" s="120">
        <v>42353</v>
      </c>
      <c r="K902" s="120">
        <v>42361</v>
      </c>
      <c r="L902" s="119" t="s">
        <v>138</v>
      </c>
      <c r="M902" s="121">
        <f t="shared" si="158"/>
        <v>20000</v>
      </c>
      <c r="N902" s="121">
        <f t="shared" si="159"/>
        <v>14000</v>
      </c>
      <c r="O902" s="122" t="str">
        <f t="shared" si="160"/>
        <v>No Yes None 20000 14000</v>
      </c>
      <c r="P902" s="123">
        <f>IF(H902="Casement-slider",16,VLOOKUP(O902,'2. Version 5.0 Criteria'!$B$6:$D$39,3,FALSE))</f>
        <v>4</v>
      </c>
      <c r="Q902" s="124" t="e">
        <f t="shared" si="157"/>
        <v>#N/A</v>
      </c>
      <c r="R902" s="124" t="e">
        <f t="shared" si="157"/>
        <v>#N/A</v>
      </c>
      <c r="S902" s="124" t="e">
        <f t="shared" si="157"/>
        <v>#N/A</v>
      </c>
      <c r="T902" s="124">
        <f t="shared" si="157"/>
        <v>11.8</v>
      </c>
      <c r="U902" s="124" t="e">
        <f t="shared" si="157"/>
        <v>#N/A</v>
      </c>
      <c r="V902" s="124" t="e">
        <f t="shared" si="157"/>
        <v>#N/A</v>
      </c>
      <c r="W902" s="124" t="e">
        <f t="shared" si="157"/>
        <v>#N/A</v>
      </c>
      <c r="X902" s="124" t="e">
        <f t="shared" si="157"/>
        <v>#N/A</v>
      </c>
      <c r="Y902" s="124" t="e">
        <f t="shared" si="157"/>
        <v>#N/A</v>
      </c>
      <c r="Z902" s="124" t="e">
        <f t="shared" si="157"/>
        <v>#N/A</v>
      </c>
      <c r="AA902" s="124" t="e">
        <f t="shared" si="157"/>
        <v>#N/A</v>
      </c>
      <c r="AB902" s="124" t="e">
        <f t="shared" si="157"/>
        <v>#N/A</v>
      </c>
      <c r="AC902" s="124" t="e">
        <f t="shared" si="157"/>
        <v>#N/A</v>
      </c>
      <c r="AD902" s="124" t="e">
        <f t="shared" si="157"/>
        <v>#N/A</v>
      </c>
      <c r="AE902" s="124" t="e">
        <f t="shared" si="157"/>
        <v>#N/A</v>
      </c>
      <c r="AF902" s="124" t="e">
        <f t="shared" si="157"/>
        <v>#N/A</v>
      </c>
      <c r="AG902" s="124" t="e">
        <f t="shared" si="156"/>
        <v>#N/A</v>
      </c>
      <c r="AH902" s="124" t="e">
        <f t="shared" si="156"/>
        <v>#N/A</v>
      </c>
      <c r="AJ902" s="98"/>
      <c r="AK902" s="99"/>
      <c r="AL902" s="99"/>
      <c r="AM902" s="99"/>
      <c r="AN902" s="99"/>
      <c r="AO902" s="99"/>
      <c r="AP902" s="99"/>
      <c r="AQ902" s="99"/>
      <c r="AR902" s="99"/>
      <c r="AS902" s="99"/>
      <c r="AT902" s="99"/>
      <c r="AU902" s="2"/>
      <c r="AW902" s="99"/>
      <c r="AX902" s="99"/>
      <c r="AY902" s="99"/>
    </row>
    <row r="903" spans="2:51" s="3" customFormat="1" x14ac:dyDescent="0.2">
      <c r="B903" s="114" t="s">
        <v>165</v>
      </c>
      <c r="C903" s="115" t="s">
        <v>1043</v>
      </c>
      <c r="D903" s="116">
        <v>15100</v>
      </c>
      <c r="E903" s="117" t="s">
        <v>136</v>
      </c>
      <c r="F903" s="118" t="s">
        <v>137</v>
      </c>
      <c r="G903" s="118" t="s">
        <v>138</v>
      </c>
      <c r="H903" s="119" t="s">
        <v>139</v>
      </c>
      <c r="I903" s="145">
        <v>11.8</v>
      </c>
      <c r="J903" s="120">
        <v>43405</v>
      </c>
      <c r="K903" s="120">
        <v>43412</v>
      </c>
      <c r="L903" s="119" t="s">
        <v>137</v>
      </c>
      <c r="M903" s="121">
        <f t="shared" si="158"/>
        <v>20000</v>
      </c>
      <c r="N903" s="121">
        <f t="shared" si="159"/>
        <v>14000</v>
      </c>
      <c r="O903" s="122" t="str">
        <f t="shared" si="160"/>
        <v>No Yes None 20000 14000</v>
      </c>
      <c r="P903" s="123">
        <f>IF(H903="Casement-slider",16,VLOOKUP(O903,'2. Version 5.0 Criteria'!$B$6:$D$39,3,FALSE))</f>
        <v>4</v>
      </c>
      <c r="Q903" s="124" t="e">
        <f t="shared" si="157"/>
        <v>#N/A</v>
      </c>
      <c r="R903" s="124" t="e">
        <f t="shared" si="157"/>
        <v>#N/A</v>
      </c>
      <c r="S903" s="124" t="e">
        <f t="shared" si="157"/>
        <v>#N/A</v>
      </c>
      <c r="T903" s="124">
        <f t="shared" si="157"/>
        <v>11.8</v>
      </c>
      <c r="U903" s="124" t="e">
        <f t="shared" si="157"/>
        <v>#N/A</v>
      </c>
      <c r="V903" s="124" t="e">
        <f t="shared" si="157"/>
        <v>#N/A</v>
      </c>
      <c r="W903" s="124" t="e">
        <f t="shared" si="157"/>
        <v>#N/A</v>
      </c>
      <c r="X903" s="124" t="e">
        <f t="shared" si="157"/>
        <v>#N/A</v>
      </c>
      <c r="Y903" s="124" t="e">
        <f t="shared" si="157"/>
        <v>#N/A</v>
      </c>
      <c r="Z903" s="124" t="e">
        <f t="shared" si="157"/>
        <v>#N/A</v>
      </c>
      <c r="AA903" s="124" t="e">
        <f t="shared" si="157"/>
        <v>#N/A</v>
      </c>
      <c r="AB903" s="124" t="e">
        <f t="shared" si="157"/>
        <v>#N/A</v>
      </c>
      <c r="AC903" s="124" t="e">
        <f t="shared" si="157"/>
        <v>#N/A</v>
      </c>
      <c r="AD903" s="124" t="e">
        <f t="shared" si="157"/>
        <v>#N/A</v>
      </c>
      <c r="AE903" s="124" t="e">
        <f t="shared" si="157"/>
        <v>#N/A</v>
      </c>
      <c r="AF903" s="124" t="e">
        <f t="shared" si="157"/>
        <v>#N/A</v>
      </c>
      <c r="AG903" s="124" t="e">
        <f t="shared" si="156"/>
        <v>#N/A</v>
      </c>
      <c r="AH903" s="124" t="e">
        <f t="shared" si="156"/>
        <v>#N/A</v>
      </c>
      <c r="AJ903" s="98"/>
      <c r="AK903" s="99"/>
      <c r="AL903" s="99"/>
      <c r="AM903" s="99"/>
      <c r="AN903" s="99"/>
      <c r="AO903" s="99"/>
      <c r="AP903" s="99"/>
      <c r="AQ903" s="99"/>
      <c r="AR903" s="99"/>
      <c r="AS903" s="99"/>
      <c r="AT903" s="99"/>
      <c r="AU903" s="2"/>
      <c r="AW903" s="99"/>
      <c r="AX903" s="99"/>
      <c r="AY903" s="99"/>
    </row>
    <row r="904" spans="2:51" s="3" customFormat="1" x14ac:dyDescent="0.2">
      <c r="B904" s="114" t="s">
        <v>333</v>
      </c>
      <c r="C904" s="115" t="s">
        <v>1044</v>
      </c>
      <c r="D904" s="116">
        <v>15100</v>
      </c>
      <c r="E904" s="117" t="s">
        <v>136</v>
      </c>
      <c r="F904" s="118" t="s">
        <v>137</v>
      </c>
      <c r="G904" s="118" t="s">
        <v>138</v>
      </c>
      <c r="H904" s="119" t="s">
        <v>139</v>
      </c>
      <c r="I904" s="145">
        <v>11.8</v>
      </c>
      <c r="J904" s="120">
        <v>44658</v>
      </c>
      <c r="K904" s="120">
        <v>44658</v>
      </c>
      <c r="L904" s="119" t="s">
        <v>138</v>
      </c>
      <c r="M904" s="121">
        <f t="shared" si="158"/>
        <v>20000</v>
      </c>
      <c r="N904" s="121">
        <f t="shared" si="159"/>
        <v>14000</v>
      </c>
      <c r="O904" s="122" t="str">
        <f t="shared" si="160"/>
        <v>No Yes None 20000 14000</v>
      </c>
      <c r="P904" s="123">
        <f>IF(H904="Casement-slider",16,VLOOKUP(O904,'2. Version 5.0 Criteria'!$B$6:$D$39,3,FALSE))</f>
        <v>4</v>
      </c>
      <c r="Q904" s="124" t="e">
        <f t="shared" si="157"/>
        <v>#N/A</v>
      </c>
      <c r="R904" s="124" t="e">
        <f t="shared" si="157"/>
        <v>#N/A</v>
      </c>
      <c r="S904" s="124" t="e">
        <f t="shared" si="157"/>
        <v>#N/A</v>
      </c>
      <c r="T904" s="124">
        <f t="shared" si="157"/>
        <v>11.8</v>
      </c>
      <c r="U904" s="124" t="e">
        <f t="shared" si="157"/>
        <v>#N/A</v>
      </c>
      <c r="V904" s="124" t="e">
        <f t="shared" si="157"/>
        <v>#N/A</v>
      </c>
      <c r="W904" s="124" t="e">
        <f t="shared" si="157"/>
        <v>#N/A</v>
      </c>
      <c r="X904" s="124" t="e">
        <f t="shared" si="157"/>
        <v>#N/A</v>
      </c>
      <c r="Y904" s="124" t="e">
        <f t="shared" si="157"/>
        <v>#N/A</v>
      </c>
      <c r="Z904" s="124" t="e">
        <f t="shared" si="157"/>
        <v>#N/A</v>
      </c>
      <c r="AA904" s="124" t="e">
        <f t="shared" si="157"/>
        <v>#N/A</v>
      </c>
      <c r="AB904" s="124" t="e">
        <f t="shared" si="157"/>
        <v>#N/A</v>
      </c>
      <c r="AC904" s="124" t="e">
        <f t="shared" si="157"/>
        <v>#N/A</v>
      </c>
      <c r="AD904" s="124" t="e">
        <f t="shared" si="157"/>
        <v>#N/A</v>
      </c>
      <c r="AE904" s="124" t="e">
        <f t="shared" si="157"/>
        <v>#N/A</v>
      </c>
      <c r="AF904" s="124" t="e">
        <f t="shared" si="157"/>
        <v>#N/A</v>
      </c>
      <c r="AG904" s="124" t="e">
        <f t="shared" si="156"/>
        <v>#N/A</v>
      </c>
      <c r="AH904" s="124" t="e">
        <f t="shared" si="156"/>
        <v>#N/A</v>
      </c>
      <c r="AJ904" s="98"/>
      <c r="AK904" s="99"/>
      <c r="AL904" s="99"/>
      <c r="AM904" s="99"/>
      <c r="AN904" s="99"/>
      <c r="AO904" s="99"/>
      <c r="AP904" s="99"/>
      <c r="AQ904" s="99"/>
      <c r="AR904" s="99"/>
      <c r="AS904" s="99"/>
      <c r="AT904" s="99"/>
      <c r="AU904" s="2"/>
      <c r="AW904" s="99"/>
      <c r="AX904" s="99"/>
      <c r="AY904" s="99"/>
    </row>
    <row r="905" spans="2:51" s="3" customFormat="1" x14ac:dyDescent="0.2">
      <c r="B905" s="114" t="s">
        <v>175</v>
      </c>
      <c r="C905" s="115" t="s">
        <v>1045</v>
      </c>
      <c r="D905" s="116">
        <v>15100</v>
      </c>
      <c r="E905" s="117" t="s">
        <v>136</v>
      </c>
      <c r="F905" s="118" t="s">
        <v>137</v>
      </c>
      <c r="G905" s="118" t="s">
        <v>138</v>
      </c>
      <c r="H905" s="119" t="s">
        <v>139</v>
      </c>
      <c r="I905" s="145">
        <v>11.8</v>
      </c>
      <c r="J905" s="120">
        <v>44764</v>
      </c>
      <c r="K905" s="120">
        <v>44767</v>
      </c>
      <c r="L905" s="119" t="s">
        <v>138</v>
      </c>
      <c r="M905" s="121">
        <f t="shared" si="158"/>
        <v>20000</v>
      </c>
      <c r="N905" s="121">
        <f t="shared" si="159"/>
        <v>14000</v>
      </c>
      <c r="O905" s="122" t="str">
        <f t="shared" si="160"/>
        <v>No Yes None 20000 14000</v>
      </c>
      <c r="P905" s="123">
        <f>IF(H905="Casement-slider",16,VLOOKUP(O905,'2. Version 5.0 Criteria'!$B$6:$D$39,3,FALSE))</f>
        <v>4</v>
      </c>
      <c r="Q905" s="124" t="e">
        <f t="shared" si="157"/>
        <v>#N/A</v>
      </c>
      <c r="R905" s="124" t="e">
        <f t="shared" si="157"/>
        <v>#N/A</v>
      </c>
      <c r="S905" s="124" t="e">
        <f t="shared" si="157"/>
        <v>#N/A</v>
      </c>
      <c r="T905" s="124">
        <f t="shared" si="157"/>
        <v>11.8</v>
      </c>
      <c r="U905" s="124" t="e">
        <f t="shared" si="157"/>
        <v>#N/A</v>
      </c>
      <c r="V905" s="124" t="e">
        <f t="shared" si="157"/>
        <v>#N/A</v>
      </c>
      <c r="W905" s="124" t="e">
        <f t="shared" si="157"/>
        <v>#N/A</v>
      </c>
      <c r="X905" s="124" t="e">
        <f t="shared" si="157"/>
        <v>#N/A</v>
      </c>
      <c r="Y905" s="124" t="e">
        <f t="shared" si="157"/>
        <v>#N/A</v>
      </c>
      <c r="Z905" s="124" t="e">
        <f t="shared" si="157"/>
        <v>#N/A</v>
      </c>
      <c r="AA905" s="124" t="e">
        <f t="shared" si="157"/>
        <v>#N/A</v>
      </c>
      <c r="AB905" s="124" t="e">
        <f t="shared" si="157"/>
        <v>#N/A</v>
      </c>
      <c r="AC905" s="124" t="e">
        <f t="shared" si="157"/>
        <v>#N/A</v>
      </c>
      <c r="AD905" s="124" t="e">
        <f t="shared" si="157"/>
        <v>#N/A</v>
      </c>
      <c r="AE905" s="124" t="e">
        <f t="shared" si="157"/>
        <v>#N/A</v>
      </c>
      <c r="AF905" s="124" t="e">
        <f t="shared" si="157"/>
        <v>#N/A</v>
      </c>
      <c r="AG905" s="124" t="e">
        <f t="shared" si="156"/>
        <v>#N/A</v>
      </c>
      <c r="AH905" s="124" t="e">
        <f t="shared" si="156"/>
        <v>#N/A</v>
      </c>
      <c r="AJ905" s="98"/>
      <c r="AK905" s="99"/>
      <c r="AL905" s="99"/>
      <c r="AM905" s="99"/>
      <c r="AN905" s="99"/>
      <c r="AO905" s="99"/>
      <c r="AP905" s="99"/>
      <c r="AQ905" s="99"/>
      <c r="AR905" s="99"/>
      <c r="AS905" s="99"/>
      <c r="AT905" s="99"/>
      <c r="AU905" s="2"/>
      <c r="AW905" s="99"/>
      <c r="AX905" s="99"/>
      <c r="AY905" s="99"/>
    </row>
    <row r="906" spans="2:51" s="3" customFormat="1" x14ac:dyDescent="0.2">
      <c r="B906" s="114" t="s">
        <v>175</v>
      </c>
      <c r="C906" s="115" t="s">
        <v>1046</v>
      </c>
      <c r="D906" s="116">
        <v>15100</v>
      </c>
      <c r="E906" s="117" t="s">
        <v>136</v>
      </c>
      <c r="F906" s="118" t="s">
        <v>137</v>
      </c>
      <c r="G906" s="118" t="s">
        <v>138</v>
      </c>
      <c r="H906" s="119" t="s">
        <v>139</v>
      </c>
      <c r="I906" s="145">
        <v>11.8</v>
      </c>
      <c r="J906" s="120">
        <v>44753</v>
      </c>
      <c r="K906" s="120">
        <v>44756</v>
      </c>
      <c r="L906" s="119" t="s">
        <v>137</v>
      </c>
      <c r="M906" s="121">
        <f t="shared" si="158"/>
        <v>20000</v>
      </c>
      <c r="N906" s="121">
        <f t="shared" si="159"/>
        <v>14000</v>
      </c>
      <c r="O906" s="122" t="str">
        <f t="shared" si="160"/>
        <v>No Yes None 20000 14000</v>
      </c>
      <c r="P906" s="123">
        <f>IF(H906="Casement-slider",16,VLOOKUP(O906,'2. Version 5.0 Criteria'!$B$6:$D$39,3,FALSE))</f>
        <v>4</v>
      </c>
      <c r="Q906" s="124" t="e">
        <f t="shared" si="157"/>
        <v>#N/A</v>
      </c>
      <c r="R906" s="124" t="e">
        <f t="shared" si="157"/>
        <v>#N/A</v>
      </c>
      <c r="S906" s="124" t="e">
        <f t="shared" si="157"/>
        <v>#N/A</v>
      </c>
      <c r="T906" s="124">
        <f t="shared" si="157"/>
        <v>11.8</v>
      </c>
      <c r="U906" s="124" t="e">
        <f t="shared" si="157"/>
        <v>#N/A</v>
      </c>
      <c r="V906" s="124" t="e">
        <f t="shared" si="157"/>
        <v>#N/A</v>
      </c>
      <c r="W906" s="124" t="e">
        <f t="shared" si="157"/>
        <v>#N/A</v>
      </c>
      <c r="X906" s="124" t="e">
        <f t="shared" si="157"/>
        <v>#N/A</v>
      </c>
      <c r="Y906" s="124" t="e">
        <f t="shared" si="157"/>
        <v>#N/A</v>
      </c>
      <c r="Z906" s="124" t="e">
        <f t="shared" si="157"/>
        <v>#N/A</v>
      </c>
      <c r="AA906" s="124" t="e">
        <f t="shared" si="157"/>
        <v>#N/A</v>
      </c>
      <c r="AB906" s="124" t="e">
        <f t="shared" si="157"/>
        <v>#N/A</v>
      </c>
      <c r="AC906" s="124" t="e">
        <f t="shared" si="157"/>
        <v>#N/A</v>
      </c>
      <c r="AD906" s="124" t="e">
        <f t="shared" si="157"/>
        <v>#N/A</v>
      </c>
      <c r="AE906" s="124" t="e">
        <f t="shared" si="157"/>
        <v>#N/A</v>
      </c>
      <c r="AF906" s="124" t="e">
        <f t="shared" si="157"/>
        <v>#N/A</v>
      </c>
      <c r="AG906" s="124" t="e">
        <f t="shared" si="156"/>
        <v>#N/A</v>
      </c>
      <c r="AH906" s="124" t="e">
        <f t="shared" si="156"/>
        <v>#N/A</v>
      </c>
      <c r="AJ906" s="98"/>
      <c r="AK906" s="99"/>
      <c r="AL906" s="99"/>
      <c r="AM906" s="99"/>
      <c r="AN906" s="99"/>
      <c r="AO906" s="99"/>
      <c r="AP906" s="99"/>
      <c r="AQ906" s="99"/>
      <c r="AR906" s="99"/>
      <c r="AS906" s="99"/>
      <c r="AT906" s="99"/>
      <c r="AU906" s="2"/>
      <c r="AW906" s="99"/>
      <c r="AX906" s="99"/>
      <c r="AY906" s="99"/>
    </row>
    <row r="907" spans="2:51" s="3" customFormat="1" x14ac:dyDescent="0.2">
      <c r="B907" s="114" t="s">
        <v>1047</v>
      </c>
      <c r="C907" s="115" t="s">
        <v>1048</v>
      </c>
      <c r="D907" s="116">
        <v>15100</v>
      </c>
      <c r="E907" s="117" t="s">
        <v>136</v>
      </c>
      <c r="F907" s="118" t="s">
        <v>137</v>
      </c>
      <c r="G907" s="118" t="s">
        <v>138</v>
      </c>
      <c r="H907" s="119" t="s">
        <v>139</v>
      </c>
      <c r="I907" s="145">
        <v>11.8</v>
      </c>
      <c r="J907" s="120">
        <v>42975</v>
      </c>
      <c r="K907" s="120">
        <v>42978</v>
      </c>
      <c r="L907" s="119" t="s">
        <v>138</v>
      </c>
      <c r="M907" s="121">
        <f t="shared" si="158"/>
        <v>20000</v>
      </c>
      <c r="N907" s="121">
        <f t="shared" si="159"/>
        <v>14000</v>
      </c>
      <c r="O907" s="122" t="str">
        <f t="shared" si="160"/>
        <v>No Yes None 20000 14000</v>
      </c>
      <c r="P907" s="123">
        <f>IF(H907="Casement-slider",16,VLOOKUP(O907,'2. Version 5.0 Criteria'!$B$6:$D$39,3,FALSE))</f>
        <v>4</v>
      </c>
      <c r="Q907" s="124" t="e">
        <f t="shared" si="157"/>
        <v>#N/A</v>
      </c>
      <c r="R907" s="124" t="e">
        <f t="shared" si="157"/>
        <v>#N/A</v>
      </c>
      <c r="S907" s="124" t="e">
        <f t="shared" si="157"/>
        <v>#N/A</v>
      </c>
      <c r="T907" s="124">
        <f t="shared" si="157"/>
        <v>11.8</v>
      </c>
      <c r="U907" s="124" t="e">
        <f t="shared" si="157"/>
        <v>#N/A</v>
      </c>
      <c r="V907" s="124" t="e">
        <f t="shared" si="157"/>
        <v>#N/A</v>
      </c>
      <c r="W907" s="124" t="e">
        <f t="shared" si="157"/>
        <v>#N/A</v>
      </c>
      <c r="X907" s="124" t="e">
        <f t="shared" si="157"/>
        <v>#N/A</v>
      </c>
      <c r="Y907" s="124" t="e">
        <f t="shared" si="157"/>
        <v>#N/A</v>
      </c>
      <c r="Z907" s="124" t="e">
        <f t="shared" si="157"/>
        <v>#N/A</v>
      </c>
      <c r="AA907" s="124" t="e">
        <f t="shared" si="157"/>
        <v>#N/A</v>
      </c>
      <c r="AB907" s="124" t="e">
        <f t="shared" si="157"/>
        <v>#N/A</v>
      </c>
      <c r="AC907" s="124" t="e">
        <f t="shared" si="157"/>
        <v>#N/A</v>
      </c>
      <c r="AD907" s="124" t="e">
        <f t="shared" si="157"/>
        <v>#N/A</v>
      </c>
      <c r="AE907" s="124" t="e">
        <f t="shared" si="157"/>
        <v>#N/A</v>
      </c>
      <c r="AF907" s="124" t="e">
        <f t="shared" si="157"/>
        <v>#N/A</v>
      </c>
      <c r="AG907" s="124" t="e">
        <f t="shared" si="156"/>
        <v>#N/A</v>
      </c>
      <c r="AH907" s="124" t="e">
        <f t="shared" si="156"/>
        <v>#N/A</v>
      </c>
      <c r="AJ907" s="98"/>
      <c r="AK907" s="99"/>
      <c r="AL907" s="99"/>
      <c r="AM907" s="99"/>
      <c r="AN907" s="99"/>
      <c r="AO907" s="99"/>
      <c r="AP907" s="99"/>
      <c r="AQ907" s="99"/>
      <c r="AR907" s="99"/>
      <c r="AS907" s="99"/>
      <c r="AT907" s="99"/>
      <c r="AU907" s="2"/>
      <c r="AW907" s="99"/>
      <c r="AX907" s="99"/>
      <c r="AY907" s="99"/>
    </row>
    <row r="908" spans="2:51" s="3" customFormat="1" x14ac:dyDescent="0.2">
      <c r="B908" s="114" t="s">
        <v>386</v>
      </c>
      <c r="C908" s="115" t="s">
        <v>1049</v>
      </c>
      <c r="D908" s="116">
        <v>15100</v>
      </c>
      <c r="E908" s="117" t="s">
        <v>136</v>
      </c>
      <c r="F908" s="118" t="s">
        <v>137</v>
      </c>
      <c r="G908" s="118" t="s">
        <v>138</v>
      </c>
      <c r="H908" s="119" t="s">
        <v>139</v>
      </c>
      <c r="I908" s="145">
        <v>11.8</v>
      </c>
      <c r="J908" s="120">
        <v>42989</v>
      </c>
      <c r="K908" s="120">
        <v>42989</v>
      </c>
      <c r="L908" s="119" t="s">
        <v>138</v>
      </c>
      <c r="M908" s="121">
        <f t="shared" si="158"/>
        <v>20000</v>
      </c>
      <c r="N908" s="121">
        <f t="shared" si="159"/>
        <v>14000</v>
      </c>
      <c r="O908" s="122" t="str">
        <f t="shared" si="160"/>
        <v>No Yes None 20000 14000</v>
      </c>
      <c r="P908" s="123">
        <f>IF(H908="Casement-slider",16,VLOOKUP(O908,'2. Version 5.0 Criteria'!$B$6:$D$39,3,FALSE))</f>
        <v>4</v>
      </c>
      <c r="Q908" s="124" t="e">
        <f t="shared" si="157"/>
        <v>#N/A</v>
      </c>
      <c r="R908" s="124" t="e">
        <f t="shared" si="157"/>
        <v>#N/A</v>
      </c>
      <c r="S908" s="124" t="e">
        <f t="shared" si="157"/>
        <v>#N/A</v>
      </c>
      <c r="T908" s="124">
        <f t="shared" si="157"/>
        <v>11.8</v>
      </c>
      <c r="U908" s="124" t="e">
        <f t="shared" si="157"/>
        <v>#N/A</v>
      </c>
      <c r="V908" s="124" t="e">
        <f t="shared" si="157"/>
        <v>#N/A</v>
      </c>
      <c r="W908" s="124" t="e">
        <f t="shared" si="157"/>
        <v>#N/A</v>
      </c>
      <c r="X908" s="124" t="e">
        <f t="shared" si="157"/>
        <v>#N/A</v>
      </c>
      <c r="Y908" s="124" t="e">
        <f t="shared" si="157"/>
        <v>#N/A</v>
      </c>
      <c r="Z908" s="124" t="e">
        <f t="shared" si="157"/>
        <v>#N/A</v>
      </c>
      <c r="AA908" s="124" t="e">
        <f t="shared" si="157"/>
        <v>#N/A</v>
      </c>
      <c r="AB908" s="124" t="e">
        <f t="shared" si="157"/>
        <v>#N/A</v>
      </c>
      <c r="AC908" s="124" t="e">
        <f t="shared" si="157"/>
        <v>#N/A</v>
      </c>
      <c r="AD908" s="124" t="e">
        <f t="shared" si="157"/>
        <v>#N/A</v>
      </c>
      <c r="AE908" s="124" t="e">
        <f t="shared" si="157"/>
        <v>#N/A</v>
      </c>
      <c r="AF908" s="124" t="e">
        <f t="shared" si="157"/>
        <v>#N/A</v>
      </c>
      <c r="AG908" s="124" t="e">
        <f t="shared" si="156"/>
        <v>#N/A</v>
      </c>
      <c r="AH908" s="124" t="e">
        <f t="shared" si="156"/>
        <v>#N/A</v>
      </c>
      <c r="AJ908" s="98"/>
      <c r="AK908" s="99"/>
      <c r="AL908" s="99"/>
      <c r="AM908" s="99"/>
      <c r="AN908" s="99"/>
      <c r="AO908" s="99"/>
      <c r="AP908" s="99"/>
      <c r="AQ908" s="99"/>
      <c r="AR908" s="99"/>
      <c r="AS908" s="99"/>
      <c r="AT908" s="99"/>
      <c r="AU908" s="2"/>
      <c r="AW908" s="99"/>
      <c r="AX908" s="99"/>
      <c r="AY908" s="99"/>
    </row>
    <row r="909" spans="2:51" s="3" customFormat="1" x14ac:dyDescent="0.2">
      <c r="B909" s="114" t="s">
        <v>386</v>
      </c>
      <c r="C909" s="115" t="s">
        <v>1050</v>
      </c>
      <c r="D909" s="116">
        <v>15100</v>
      </c>
      <c r="E909" s="117" t="s">
        <v>136</v>
      </c>
      <c r="F909" s="118" t="s">
        <v>137</v>
      </c>
      <c r="G909" s="118" t="s">
        <v>138</v>
      </c>
      <c r="H909" s="119" t="s">
        <v>139</v>
      </c>
      <c r="I909" s="145">
        <v>11.8</v>
      </c>
      <c r="J909" s="120">
        <v>43586</v>
      </c>
      <c r="K909" s="120">
        <v>43531</v>
      </c>
      <c r="L909" s="119" t="s">
        <v>137</v>
      </c>
      <c r="M909" s="121">
        <f t="shared" si="158"/>
        <v>20000</v>
      </c>
      <c r="N909" s="121">
        <f t="shared" si="159"/>
        <v>14000</v>
      </c>
      <c r="O909" s="122" t="str">
        <f t="shared" si="160"/>
        <v>No Yes None 20000 14000</v>
      </c>
      <c r="P909" s="123">
        <f>IF(H909="Casement-slider",16,VLOOKUP(O909,'2. Version 5.0 Criteria'!$B$6:$D$39,3,FALSE))</f>
        <v>4</v>
      </c>
      <c r="Q909" s="124" t="e">
        <f t="shared" si="157"/>
        <v>#N/A</v>
      </c>
      <c r="R909" s="124" t="e">
        <f t="shared" si="157"/>
        <v>#N/A</v>
      </c>
      <c r="S909" s="124" t="e">
        <f t="shared" si="157"/>
        <v>#N/A</v>
      </c>
      <c r="T909" s="124">
        <f t="shared" si="157"/>
        <v>11.8</v>
      </c>
      <c r="U909" s="124" t="e">
        <f t="shared" si="157"/>
        <v>#N/A</v>
      </c>
      <c r="V909" s="124" t="e">
        <f t="shared" si="157"/>
        <v>#N/A</v>
      </c>
      <c r="W909" s="124" t="e">
        <f t="shared" si="157"/>
        <v>#N/A</v>
      </c>
      <c r="X909" s="124" t="e">
        <f t="shared" si="157"/>
        <v>#N/A</v>
      </c>
      <c r="Y909" s="124" t="e">
        <f t="shared" si="157"/>
        <v>#N/A</v>
      </c>
      <c r="Z909" s="124" t="e">
        <f t="shared" si="157"/>
        <v>#N/A</v>
      </c>
      <c r="AA909" s="124" t="e">
        <f t="shared" si="157"/>
        <v>#N/A</v>
      </c>
      <c r="AB909" s="124" t="e">
        <f t="shared" si="157"/>
        <v>#N/A</v>
      </c>
      <c r="AC909" s="124" t="e">
        <f t="shared" si="157"/>
        <v>#N/A</v>
      </c>
      <c r="AD909" s="124" t="e">
        <f t="shared" si="157"/>
        <v>#N/A</v>
      </c>
      <c r="AE909" s="124" t="e">
        <f t="shared" si="157"/>
        <v>#N/A</v>
      </c>
      <c r="AF909" s="124" t="e">
        <f t="shared" si="157"/>
        <v>#N/A</v>
      </c>
      <c r="AG909" s="124" t="e">
        <f t="shared" si="156"/>
        <v>#N/A</v>
      </c>
      <c r="AH909" s="124" t="e">
        <f t="shared" si="156"/>
        <v>#N/A</v>
      </c>
      <c r="AJ909" s="98"/>
      <c r="AK909" s="99"/>
      <c r="AL909" s="99"/>
      <c r="AM909" s="99"/>
      <c r="AN909" s="99"/>
      <c r="AO909" s="99"/>
      <c r="AP909" s="99"/>
      <c r="AQ909" s="99"/>
      <c r="AR909" s="99"/>
      <c r="AS909" s="99"/>
      <c r="AT909" s="99"/>
      <c r="AU909" s="2"/>
      <c r="AW909" s="99"/>
      <c r="AX909" s="99"/>
      <c r="AY909" s="99"/>
    </row>
    <row r="910" spans="2:51" s="3" customFormat="1" x14ac:dyDescent="0.2">
      <c r="B910" s="114" t="s">
        <v>386</v>
      </c>
      <c r="C910" s="115" t="s">
        <v>1051</v>
      </c>
      <c r="D910" s="116">
        <v>15100</v>
      </c>
      <c r="E910" s="117" t="s">
        <v>136</v>
      </c>
      <c r="F910" s="118" t="s">
        <v>137</v>
      </c>
      <c r="G910" s="118" t="s">
        <v>138</v>
      </c>
      <c r="H910" s="119" t="s">
        <v>139</v>
      </c>
      <c r="I910" s="145">
        <v>11.8</v>
      </c>
      <c r="J910" s="120">
        <v>43586</v>
      </c>
      <c r="K910" s="120">
        <v>43531</v>
      </c>
      <c r="L910" s="119" t="s">
        <v>137</v>
      </c>
      <c r="M910" s="121">
        <f t="shared" si="158"/>
        <v>20000</v>
      </c>
      <c r="N910" s="121">
        <f t="shared" si="159"/>
        <v>14000</v>
      </c>
      <c r="O910" s="122" t="str">
        <f t="shared" si="160"/>
        <v>No Yes None 20000 14000</v>
      </c>
      <c r="P910" s="123">
        <f>IF(H910="Casement-slider",16,VLOOKUP(O910,'2. Version 5.0 Criteria'!$B$6:$D$39,3,FALSE))</f>
        <v>4</v>
      </c>
      <c r="Q910" s="124" t="e">
        <f t="shared" si="157"/>
        <v>#N/A</v>
      </c>
      <c r="R910" s="124" t="e">
        <f t="shared" si="157"/>
        <v>#N/A</v>
      </c>
      <c r="S910" s="124" t="e">
        <f t="shared" si="157"/>
        <v>#N/A</v>
      </c>
      <c r="T910" s="124">
        <f t="shared" si="157"/>
        <v>11.8</v>
      </c>
      <c r="U910" s="124" t="e">
        <f t="shared" si="157"/>
        <v>#N/A</v>
      </c>
      <c r="V910" s="124" t="e">
        <f t="shared" si="157"/>
        <v>#N/A</v>
      </c>
      <c r="W910" s="124" t="e">
        <f t="shared" si="157"/>
        <v>#N/A</v>
      </c>
      <c r="X910" s="124" t="e">
        <f t="shared" si="157"/>
        <v>#N/A</v>
      </c>
      <c r="Y910" s="124" t="e">
        <f t="shared" si="157"/>
        <v>#N/A</v>
      </c>
      <c r="Z910" s="124" t="e">
        <f t="shared" si="157"/>
        <v>#N/A</v>
      </c>
      <c r="AA910" s="124" t="e">
        <f t="shared" si="157"/>
        <v>#N/A</v>
      </c>
      <c r="AB910" s="124" t="e">
        <f t="shared" si="157"/>
        <v>#N/A</v>
      </c>
      <c r="AC910" s="124" t="e">
        <f t="shared" si="157"/>
        <v>#N/A</v>
      </c>
      <c r="AD910" s="124" t="e">
        <f t="shared" si="157"/>
        <v>#N/A</v>
      </c>
      <c r="AE910" s="124" t="e">
        <f t="shared" si="157"/>
        <v>#N/A</v>
      </c>
      <c r="AF910" s="124" t="e">
        <f t="shared" si="157"/>
        <v>#N/A</v>
      </c>
      <c r="AG910" s="124" t="e">
        <f t="shared" si="156"/>
        <v>#N/A</v>
      </c>
      <c r="AH910" s="124" t="e">
        <f t="shared" si="156"/>
        <v>#N/A</v>
      </c>
      <c r="AJ910" s="98"/>
      <c r="AK910" s="99"/>
      <c r="AL910" s="99"/>
      <c r="AM910" s="99"/>
      <c r="AN910" s="99"/>
      <c r="AO910" s="99"/>
      <c r="AP910" s="99"/>
      <c r="AQ910" s="99"/>
      <c r="AR910" s="99"/>
      <c r="AS910" s="99"/>
      <c r="AT910" s="99"/>
      <c r="AU910" s="2"/>
      <c r="AW910" s="99"/>
      <c r="AX910" s="99"/>
      <c r="AY910" s="99"/>
    </row>
    <row r="911" spans="2:51" s="3" customFormat="1" x14ac:dyDescent="0.2">
      <c r="B911" s="114" t="s">
        <v>386</v>
      </c>
      <c r="C911" s="115" t="s">
        <v>1052</v>
      </c>
      <c r="D911" s="116">
        <v>15100</v>
      </c>
      <c r="E911" s="117" t="s">
        <v>136</v>
      </c>
      <c r="F911" s="118" t="s">
        <v>137</v>
      </c>
      <c r="G911" s="118" t="s">
        <v>138</v>
      </c>
      <c r="H911" s="119" t="s">
        <v>139</v>
      </c>
      <c r="I911" s="145">
        <v>11.8</v>
      </c>
      <c r="J911" s="120">
        <v>43739</v>
      </c>
      <c r="K911" s="120">
        <v>43734</v>
      </c>
      <c r="L911" s="119" t="s">
        <v>137</v>
      </c>
      <c r="M911" s="121">
        <f t="shared" si="158"/>
        <v>20000</v>
      </c>
      <c r="N911" s="121">
        <f t="shared" si="159"/>
        <v>14000</v>
      </c>
      <c r="O911" s="122" t="str">
        <f t="shared" si="160"/>
        <v>No Yes None 20000 14000</v>
      </c>
      <c r="P911" s="123">
        <f>IF(H911="Casement-slider",16,VLOOKUP(O911,'2. Version 5.0 Criteria'!$B$6:$D$39,3,FALSE))</f>
        <v>4</v>
      </c>
      <c r="Q911" s="124" t="e">
        <f t="shared" si="157"/>
        <v>#N/A</v>
      </c>
      <c r="R911" s="124" t="e">
        <f t="shared" si="157"/>
        <v>#N/A</v>
      </c>
      <c r="S911" s="124" t="e">
        <f t="shared" si="157"/>
        <v>#N/A</v>
      </c>
      <c r="T911" s="124">
        <f t="shared" si="157"/>
        <v>11.8</v>
      </c>
      <c r="U911" s="124" t="e">
        <f t="shared" si="157"/>
        <v>#N/A</v>
      </c>
      <c r="V911" s="124" t="e">
        <f t="shared" si="157"/>
        <v>#N/A</v>
      </c>
      <c r="W911" s="124" t="e">
        <f t="shared" si="157"/>
        <v>#N/A</v>
      </c>
      <c r="X911" s="124" t="e">
        <f t="shared" si="157"/>
        <v>#N/A</v>
      </c>
      <c r="Y911" s="124" t="e">
        <f t="shared" si="157"/>
        <v>#N/A</v>
      </c>
      <c r="Z911" s="124" t="e">
        <f t="shared" si="157"/>
        <v>#N/A</v>
      </c>
      <c r="AA911" s="124" t="e">
        <f t="shared" si="157"/>
        <v>#N/A</v>
      </c>
      <c r="AB911" s="124" t="e">
        <f t="shared" si="157"/>
        <v>#N/A</v>
      </c>
      <c r="AC911" s="124" t="e">
        <f t="shared" si="157"/>
        <v>#N/A</v>
      </c>
      <c r="AD911" s="124" t="e">
        <f t="shared" si="157"/>
        <v>#N/A</v>
      </c>
      <c r="AE911" s="124" t="e">
        <f t="shared" si="157"/>
        <v>#N/A</v>
      </c>
      <c r="AF911" s="124" t="e">
        <f t="shared" si="157"/>
        <v>#N/A</v>
      </c>
      <c r="AG911" s="124" t="e">
        <f t="shared" si="156"/>
        <v>#N/A</v>
      </c>
      <c r="AH911" s="124" t="e">
        <f t="shared" si="156"/>
        <v>#N/A</v>
      </c>
      <c r="AJ911" s="98"/>
      <c r="AK911" s="99"/>
      <c r="AL911" s="99"/>
      <c r="AM911" s="99"/>
      <c r="AN911" s="99"/>
      <c r="AO911" s="99"/>
      <c r="AP911" s="99"/>
      <c r="AQ911" s="99"/>
      <c r="AR911" s="99"/>
      <c r="AS911" s="99"/>
      <c r="AT911" s="99"/>
      <c r="AU911" s="2"/>
      <c r="AW911" s="99"/>
      <c r="AX911" s="99"/>
      <c r="AY911" s="99"/>
    </row>
    <row r="912" spans="2:51" s="3" customFormat="1" x14ac:dyDescent="0.2">
      <c r="B912" s="114" t="s">
        <v>343</v>
      </c>
      <c r="C912" s="115" t="s">
        <v>1053</v>
      </c>
      <c r="D912" s="116">
        <v>15100</v>
      </c>
      <c r="E912" s="117" t="s">
        <v>136</v>
      </c>
      <c r="F912" s="118" t="s">
        <v>137</v>
      </c>
      <c r="G912" s="118" t="s">
        <v>138</v>
      </c>
      <c r="H912" s="119" t="s">
        <v>139</v>
      </c>
      <c r="I912" s="145">
        <v>11.8</v>
      </c>
      <c r="J912" s="120">
        <v>43784</v>
      </c>
      <c r="K912" s="120">
        <v>43795</v>
      </c>
      <c r="L912" s="119" t="s">
        <v>138</v>
      </c>
      <c r="M912" s="121">
        <f t="shared" si="158"/>
        <v>20000</v>
      </c>
      <c r="N912" s="121">
        <f t="shared" si="159"/>
        <v>14000</v>
      </c>
      <c r="O912" s="122" t="str">
        <f t="shared" si="160"/>
        <v>No Yes None 20000 14000</v>
      </c>
      <c r="P912" s="123">
        <f>IF(H912="Casement-slider",16,VLOOKUP(O912,'2. Version 5.0 Criteria'!$B$6:$D$39,3,FALSE))</f>
        <v>4</v>
      </c>
      <c r="Q912" s="124" t="e">
        <f t="shared" si="157"/>
        <v>#N/A</v>
      </c>
      <c r="R912" s="124" t="e">
        <f t="shared" si="157"/>
        <v>#N/A</v>
      </c>
      <c r="S912" s="124" t="e">
        <f t="shared" si="157"/>
        <v>#N/A</v>
      </c>
      <c r="T912" s="124">
        <f t="shared" si="157"/>
        <v>11.8</v>
      </c>
      <c r="U912" s="124" t="e">
        <f t="shared" si="157"/>
        <v>#N/A</v>
      </c>
      <c r="V912" s="124" t="e">
        <f t="shared" si="157"/>
        <v>#N/A</v>
      </c>
      <c r="W912" s="124" t="e">
        <f t="shared" si="157"/>
        <v>#N/A</v>
      </c>
      <c r="X912" s="124" t="e">
        <f t="shared" si="157"/>
        <v>#N/A</v>
      </c>
      <c r="Y912" s="124" t="e">
        <f t="shared" si="157"/>
        <v>#N/A</v>
      </c>
      <c r="Z912" s="124" t="e">
        <f t="shared" si="157"/>
        <v>#N/A</v>
      </c>
      <c r="AA912" s="124" t="e">
        <f t="shared" si="157"/>
        <v>#N/A</v>
      </c>
      <c r="AB912" s="124" t="e">
        <f t="shared" si="157"/>
        <v>#N/A</v>
      </c>
      <c r="AC912" s="124" t="e">
        <f t="shared" si="157"/>
        <v>#N/A</v>
      </c>
      <c r="AD912" s="124" t="e">
        <f t="shared" si="157"/>
        <v>#N/A</v>
      </c>
      <c r="AE912" s="124" t="e">
        <f t="shared" si="157"/>
        <v>#N/A</v>
      </c>
      <c r="AF912" s="124" t="e">
        <f t="shared" ref="AF912:AH927" si="161">IF($P912=AF$3, $I912, NA())</f>
        <v>#N/A</v>
      </c>
      <c r="AG912" s="124" t="e">
        <f t="shared" si="161"/>
        <v>#N/A</v>
      </c>
      <c r="AH912" s="124" t="e">
        <f t="shared" si="161"/>
        <v>#N/A</v>
      </c>
      <c r="AJ912" s="98"/>
      <c r="AK912" s="99"/>
      <c r="AL912" s="99"/>
      <c r="AM912" s="99"/>
      <c r="AN912" s="99"/>
      <c r="AO912" s="99"/>
      <c r="AP912" s="99"/>
      <c r="AQ912" s="99"/>
      <c r="AR912" s="99"/>
      <c r="AS912" s="99"/>
      <c r="AT912" s="99"/>
      <c r="AU912" s="2"/>
      <c r="AW912" s="99"/>
      <c r="AX912" s="99"/>
      <c r="AY912" s="99"/>
    </row>
    <row r="913" spans="2:51" s="3" customFormat="1" x14ac:dyDescent="0.2">
      <c r="B913" s="114" t="s">
        <v>197</v>
      </c>
      <c r="C913" s="115" t="s">
        <v>1054</v>
      </c>
      <c r="D913" s="116">
        <v>15100</v>
      </c>
      <c r="E913" s="117" t="s">
        <v>136</v>
      </c>
      <c r="F913" s="118" t="s">
        <v>137</v>
      </c>
      <c r="G913" s="118" t="s">
        <v>138</v>
      </c>
      <c r="H913" s="119" t="s">
        <v>139</v>
      </c>
      <c r="I913" s="145">
        <v>11.8</v>
      </c>
      <c r="J913" s="120">
        <v>42430</v>
      </c>
      <c r="K913" s="120">
        <v>42436</v>
      </c>
      <c r="L913" s="119" t="s">
        <v>138</v>
      </c>
      <c r="M913" s="121">
        <f t="shared" si="158"/>
        <v>20000</v>
      </c>
      <c r="N913" s="121">
        <f t="shared" si="159"/>
        <v>14000</v>
      </c>
      <c r="O913" s="122" t="str">
        <f t="shared" si="160"/>
        <v>No Yes None 20000 14000</v>
      </c>
      <c r="P913" s="123">
        <f>IF(H913="Casement-slider",16,VLOOKUP(O913,'2. Version 5.0 Criteria'!$B$6:$D$39,3,FALSE))</f>
        <v>4</v>
      </c>
      <c r="Q913" s="124" t="e">
        <f t="shared" ref="Q913:AF928" si="162">IF($P913=Q$3, $I913, NA())</f>
        <v>#N/A</v>
      </c>
      <c r="R913" s="124" t="e">
        <f t="shared" si="162"/>
        <v>#N/A</v>
      </c>
      <c r="S913" s="124" t="e">
        <f t="shared" si="162"/>
        <v>#N/A</v>
      </c>
      <c r="T913" s="124">
        <f t="shared" si="162"/>
        <v>11.8</v>
      </c>
      <c r="U913" s="124" t="e">
        <f t="shared" si="162"/>
        <v>#N/A</v>
      </c>
      <c r="V913" s="124" t="e">
        <f t="shared" si="162"/>
        <v>#N/A</v>
      </c>
      <c r="W913" s="124" t="e">
        <f t="shared" si="162"/>
        <v>#N/A</v>
      </c>
      <c r="X913" s="124" t="e">
        <f t="shared" si="162"/>
        <v>#N/A</v>
      </c>
      <c r="Y913" s="124" t="e">
        <f t="shared" si="162"/>
        <v>#N/A</v>
      </c>
      <c r="Z913" s="124" t="e">
        <f t="shared" si="162"/>
        <v>#N/A</v>
      </c>
      <c r="AA913" s="124" t="e">
        <f t="shared" si="162"/>
        <v>#N/A</v>
      </c>
      <c r="AB913" s="124" t="e">
        <f t="shared" si="162"/>
        <v>#N/A</v>
      </c>
      <c r="AC913" s="124" t="e">
        <f t="shared" si="162"/>
        <v>#N/A</v>
      </c>
      <c r="AD913" s="124" t="e">
        <f t="shared" si="162"/>
        <v>#N/A</v>
      </c>
      <c r="AE913" s="124" t="e">
        <f t="shared" si="162"/>
        <v>#N/A</v>
      </c>
      <c r="AF913" s="124" t="e">
        <f t="shared" si="162"/>
        <v>#N/A</v>
      </c>
      <c r="AG913" s="124" t="e">
        <f t="shared" si="161"/>
        <v>#N/A</v>
      </c>
      <c r="AH913" s="124" t="e">
        <f t="shared" si="161"/>
        <v>#N/A</v>
      </c>
      <c r="AJ913" s="98"/>
      <c r="AK913" s="99"/>
      <c r="AL913" s="99"/>
      <c r="AM913" s="99"/>
      <c r="AN913" s="99"/>
      <c r="AO913" s="99"/>
      <c r="AP913" s="99"/>
      <c r="AQ913" s="99"/>
      <c r="AR913" s="99"/>
      <c r="AS913" s="99"/>
      <c r="AT913" s="99"/>
      <c r="AU913" s="2"/>
      <c r="AW913" s="99"/>
      <c r="AX913" s="99"/>
      <c r="AY913" s="99"/>
    </row>
    <row r="914" spans="2:51" s="3" customFormat="1" x14ac:dyDescent="0.2">
      <c r="B914" s="114" t="s">
        <v>366</v>
      </c>
      <c r="C914" s="115" t="s">
        <v>1055</v>
      </c>
      <c r="D914" s="116">
        <v>15400</v>
      </c>
      <c r="E914" s="117" t="s">
        <v>136</v>
      </c>
      <c r="F914" s="118" t="s">
        <v>137</v>
      </c>
      <c r="G914" s="118" t="s">
        <v>138</v>
      </c>
      <c r="H914" s="119" t="s">
        <v>139</v>
      </c>
      <c r="I914" s="145">
        <v>11.8</v>
      </c>
      <c r="J914" s="120">
        <v>42755</v>
      </c>
      <c r="K914" s="120">
        <v>42759</v>
      </c>
      <c r="L914" s="119" t="s">
        <v>138</v>
      </c>
      <c r="M914" s="121">
        <f t="shared" si="158"/>
        <v>20000</v>
      </c>
      <c r="N914" s="121">
        <f t="shared" si="159"/>
        <v>14000</v>
      </c>
      <c r="O914" s="122" t="str">
        <f t="shared" si="160"/>
        <v>No Yes None 20000 14000</v>
      </c>
      <c r="P914" s="123">
        <f>IF(H914="Casement-slider",16,VLOOKUP(O914,'2. Version 5.0 Criteria'!$B$6:$D$39,3,FALSE))</f>
        <v>4</v>
      </c>
      <c r="Q914" s="124" t="e">
        <f t="shared" si="162"/>
        <v>#N/A</v>
      </c>
      <c r="R914" s="124" t="e">
        <f t="shared" si="162"/>
        <v>#N/A</v>
      </c>
      <c r="S914" s="124" t="e">
        <f t="shared" si="162"/>
        <v>#N/A</v>
      </c>
      <c r="T914" s="124">
        <f t="shared" si="162"/>
        <v>11.8</v>
      </c>
      <c r="U914" s="124" t="e">
        <f t="shared" si="162"/>
        <v>#N/A</v>
      </c>
      <c r="V914" s="124" t="e">
        <f t="shared" si="162"/>
        <v>#N/A</v>
      </c>
      <c r="W914" s="124" t="e">
        <f t="shared" si="162"/>
        <v>#N/A</v>
      </c>
      <c r="X914" s="124" t="e">
        <f t="shared" si="162"/>
        <v>#N/A</v>
      </c>
      <c r="Y914" s="124" t="e">
        <f t="shared" si="162"/>
        <v>#N/A</v>
      </c>
      <c r="Z914" s="124" t="e">
        <f t="shared" si="162"/>
        <v>#N/A</v>
      </c>
      <c r="AA914" s="124" t="e">
        <f t="shared" si="162"/>
        <v>#N/A</v>
      </c>
      <c r="AB914" s="124" t="e">
        <f t="shared" si="162"/>
        <v>#N/A</v>
      </c>
      <c r="AC914" s="124" t="e">
        <f t="shared" si="162"/>
        <v>#N/A</v>
      </c>
      <c r="AD914" s="124" t="e">
        <f t="shared" si="162"/>
        <v>#N/A</v>
      </c>
      <c r="AE914" s="124" t="e">
        <f t="shared" si="162"/>
        <v>#N/A</v>
      </c>
      <c r="AF914" s="124" t="e">
        <f t="shared" si="162"/>
        <v>#N/A</v>
      </c>
      <c r="AG914" s="124" t="e">
        <f t="shared" si="161"/>
        <v>#N/A</v>
      </c>
      <c r="AH914" s="124" t="e">
        <f t="shared" si="161"/>
        <v>#N/A</v>
      </c>
      <c r="AJ914" s="98"/>
      <c r="AK914" s="99"/>
      <c r="AL914" s="99"/>
      <c r="AM914" s="99"/>
      <c r="AN914" s="99"/>
      <c r="AO914" s="99"/>
      <c r="AP914" s="99"/>
      <c r="AQ914" s="99"/>
      <c r="AR914" s="99"/>
      <c r="AS914" s="99"/>
      <c r="AT914" s="99"/>
      <c r="AU914" s="2"/>
      <c r="AW914" s="99"/>
      <c r="AX914" s="99"/>
      <c r="AY914" s="99"/>
    </row>
    <row r="915" spans="2:51" s="3" customFormat="1" x14ac:dyDescent="0.2">
      <c r="B915" s="114" t="s">
        <v>368</v>
      </c>
      <c r="C915" s="115" t="s">
        <v>1056</v>
      </c>
      <c r="D915" s="116">
        <v>17500</v>
      </c>
      <c r="E915" s="117" t="s">
        <v>136</v>
      </c>
      <c r="F915" s="118" t="s">
        <v>137</v>
      </c>
      <c r="G915" s="118" t="s">
        <v>138</v>
      </c>
      <c r="H915" s="119" t="s">
        <v>139</v>
      </c>
      <c r="I915" s="145">
        <v>11.8</v>
      </c>
      <c r="J915" s="120">
        <v>42328</v>
      </c>
      <c r="K915" s="120">
        <v>42333</v>
      </c>
      <c r="L915" s="119" t="s">
        <v>138</v>
      </c>
      <c r="M915" s="121">
        <f t="shared" si="158"/>
        <v>20000</v>
      </c>
      <c r="N915" s="121">
        <f t="shared" si="159"/>
        <v>14000</v>
      </c>
      <c r="O915" s="122" t="str">
        <f t="shared" si="160"/>
        <v>No Yes None 20000 14000</v>
      </c>
      <c r="P915" s="123">
        <f>IF(H915="Casement-slider",16,VLOOKUP(O915,'2. Version 5.0 Criteria'!$B$6:$D$39,3,FALSE))</f>
        <v>4</v>
      </c>
      <c r="Q915" s="124" t="e">
        <f t="shared" si="162"/>
        <v>#N/A</v>
      </c>
      <c r="R915" s="124" t="e">
        <f t="shared" si="162"/>
        <v>#N/A</v>
      </c>
      <c r="S915" s="124" t="e">
        <f t="shared" si="162"/>
        <v>#N/A</v>
      </c>
      <c r="T915" s="124">
        <f t="shared" si="162"/>
        <v>11.8</v>
      </c>
      <c r="U915" s="124" t="e">
        <f t="shared" si="162"/>
        <v>#N/A</v>
      </c>
      <c r="V915" s="124" t="e">
        <f t="shared" si="162"/>
        <v>#N/A</v>
      </c>
      <c r="W915" s="124" t="e">
        <f t="shared" si="162"/>
        <v>#N/A</v>
      </c>
      <c r="X915" s="124" t="e">
        <f t="shared" si="162"/>
        <v>#N/A</v>
      </c>
      <c r="Y915" s="124" t="e">
        <f t="shared" si="162"/>
        <v>#N/A</v>
      </c>
      <c r="Z915" s="124" t="e">
        <f t="shared" si="162"/>
        <v>#N/A</v>
      </c>
      <c r="AA915" s="124" t="e">
        <f t="shared" si="162"/>
        <v>#N/A</v>
      </c>
      <c r="AB915" s="124" t="e">
        <f t="shared" si="162"/>
        <v>#N/A</v>
      </c>
      <c r="AC915" s="124" t="e">
        <f t="shared" si="162"/>
        <v>#N/A</v>
      </c>
      <c r="AD915" s="124" t="e">
        <f t="shared" si="162"/>
        <v>#N/A</v>
      </c>
      <c r="AE915" s="124" t="e">
        <f t="shared" si="162"/>
        <v>#N/A</v>
      </c>
      <c r="AF915" s="124" t="e">
        <f t="shared" si="162"/>
        <v>#N/A</v>
      </c>
      <c r="AG915" s="124" t="e">
        <f t="shared" si="161"/>
        <v>#N/A</v>
      </c>
      <c r="AH915" s="124" t="e">
        <f t="shared" si="161"/>
        <v>#N/A</v>
      </c>
      <c r="AJ915" s="98"/>
      <c r="AK915" s="99"/>
      <c r="AL915" s="99"/>
      <c r="AM915" s="99"/>
      <c r="AN915" s="99"/>
      <c r="AO915" s="99"/>
      <c r="AP915" s="99"/>
      <c r="AQ915" s="99"/>
      <c r="AR915" s="99"/>
      <c r="AS915" s="99"/>
      <c r="AT915" s="99"/>
      <c r="AU915" s="2"/>
      <c r="AW915" s="99"/>
      <c r="AX915" s="99"/>
      <c r="AY915" s="99"/>
    </row>
    <row r="916" spans="2:51" s="3" customFormat="1" x14ac:dyDescent="0.2">
      <c r="B916" s="114" t="s">
        <v>368</v>
      </c>
      <c r="C916" s="115" t="s">
        <v>1057</v>
      </c>
      <c r="D916" s="116">
        <v>17500</v>
      </c>
      <c r="E916" s="117" t="s">
        <v>136</v>
      </c>
      <c r="F916" s="118" t="s">
        <v>137</v>
      </c>
      <c r="G916" s="118" t="s">
        <v>138</v>
      </c>
      <c r="H916" s="119" t="s">
        <v>139</v>
      </c>
      <c r="I916" s="145">
        <v>11.8</v>
      </c>
      <c r="J916" s="120">
        <v>44546</v>
      </c>
      <c r="K916" s="120">
        <v>44546</v>
      </c>
      <c r="L916" s="119" t="s">
        <v>137</v>
      </c>
      <c r="M916" s="121">
        <f t="shared" si="158"/>
        <v>20000</v>
      </c>
      <c r="N916" s="121">
        <f t="shared" si="159"/>
        <v>14000</v>
      </c>
      <c r="O916" s="122" t="str">
        <f t="shared" si="160"/>
        <v>No Yes None 20000 14000</v>
      </c>
      <c r="P916" s="123">
        <f>IF(H916="Casement-slider",16,VLOOKUP(O916,'2. Version 5.0 Criteria'!$B$6:$D$39,3,FALSE))</f>
        <v>4</v>
      </c>
      <c r="Q916" s="124" t="e">
        <f t="shared" si="162"/>
        <v>#N/A</v>
      </c>
      <c r="R916" s="124" t="e">
        <f t="shared" si="162"/>
        <v>#N/A</v>
      </c>
      <c r="S916" s="124" t="e">
        <f t="shared" si="162"/>
        <v>#N/A</v>
      </c>
      <c r="T916" s="124">
        <f t="shared" si="162"/>
        <v>11.8</v>
      </c>
      <c r="U916" s="124" t="e">
        <f t="shared" si="162"/>
        <v>#N/A</v>
      </c>
      <c r="V916" s="124" t="e">
        <f t="shared" si="162"/>
        <v>#N/A</v>
      </c>
      <c r="W916" s="124" t="e">
        <f t="shared" si="162"/>
        <v>#N/A</v>
      </c>
      <c r="X916" s="124" t="e">
        <f t="shared" si="162"/>
        <v>#N/A</v>
      </c>
      <c r="Y916" s="124" t="e">
        <f t="shared" si="162"/>
        <v>#N/A</v>
      </c>
      <c r="Z916" s="124" t="e">
        <f t="shared" si="162"/>
        <v>#N/A</v>
      </c>
      <c r="AA916" s="124" t="e">
        <f t="shared" si="162"/>
        <v>#N/A</v>
      </c>
      <c r="AB916" s="124" t="e">
        <f t="shared" si="162"/>
        <v>#N/A</v>
      </c>
      <c r="AC916" s="124" t="e">
        <f t="shared" si="162"/>
        <v>#N/A</v>
      </c>
      <c r="AD916" s="124" t="e">
        <f t="shared" si="162"/>
        <v>#N/A</v>
      </c>
      <c r="AE916" s="124" t="e">
        <f t="shared" si="162"/>
        <v>#N/A</v>
      </c>
      <c r="AF916" s="124" t="e">
        <f t="shared" si="162"/>
        <v>#N/A</v>
      </c>
      <c r="AG916" s="124" t="e">
        <f t="shared" si="161"/>
        <v>#N/A</v>
      </c>
      <c r="AH916" s="124" t="e">
        <f t="shared" si="161"/>
        <v>#N/A</v>
      </c>
      <c r="AJ916" s="98"/>
      <c r="AK916" s="99"/>
      <c r="AL916" s="99"/>
      <c r="AM916" s="99"/>
      <c r="AN916" s="99"/>
      <c r="AO916" s="99"/>
      <c r="AP916" s="99"/>
      <c r="AQ916" s="99"/>
      <c r="AR916" s="99"/>
      <c r="AS916" s="99"/>
      <c r="AT916" s="99"/>
      <c r="AU916" s="2"/>
      <c r="AW916" s="99"/>
      <c r="AX916" s="99"/>
      <c r="AY916" s="99"/>
    </row>
    <row r="917" spans="2:51" s="3" customFormat="1" x14ac:dyDescent="0.2">
      <c r="B917" s="114" t="s">
        <v>204</v>
      </c>
      <c r="C917" s="115" t="s">
        <v>1058</v>
      </c>
      <c r="D917" s="116">
        <v>18000</v>
      </c>
      <c r="E917" s="117" t="s">
        <v>136</v>
      </c>
      <c r="F917" s="118" t="s">
        <v>137</v>
      </c>
      <c r="G917" s="118" t="s">
        <v>138</v>
      </c>
      <c r="H917" s="119" t="s">
        <v>139</v>
      </c>
      <c r="I917" s="145">
        <v>11.8</v>
      </c>
      <c r="J917" s="120">
        <v>44531</v>
      </c>
      <c r="K917" s="120">
        <v>44517</v>
      </c>
      <c r="L917" s="119" t="s">
        <v>138</v>
      </c>
      <c r="M917" s="121">
        <f t="shared" si="158"/>
        <v>20000</v>
      </c>
      <c r="N917" s="121">
        <f t="shared" si="159"/>
        <v>14000</v>
      </c>
      <c r="O917" s="122" t="str">
        <f t="shared" si="160"/>
        <v>No Yes None 20000 14000</v>
      </c>
      <c r="P917" s="123">
        <f>IF(H917="Casement-slider",16,VLOOKUP(O917,'2. Version 5.0 Criteria'!$B$6:$D$39,3,FALSE))</f>
        <v>4</v>
      </c>
      <c r="Q917" s="124" t="e">
        <f t="shared" si="162"/>
        <v>#N/A</v>
      </c>
      <c r="R917" s="124" t="e">
        <f t="shared" si="162"/>
        <v>#N/A</v>
      </c>
      <c r="S917" s="124" t="e">
        <f t="shared" si="162"/>
        <v>#N/A</v>
      </c>
      <c r="T917" s="124">
        <f t="shared" si="162"/>
        <v>11.8</v>
      </c>
      <c r="U917" s="124" t="e">
        <f t="shared" si="162"/>
        <v>#N/A</v>
      </c>
      <c r="V917" s="124" t="e">
        <f t="shared" si="162"/>
        <v>#N/A</v>
      </c>
      <c r="W917" s="124" t="e">
        <f t="shared" si="162"/>
        <v>#N/A</v>
      </c>
      <c r="X917" s="124" t="e">
        <f t="shared" si="162"/>
        <v>#N/A</v>
      </c>
      <c r="Y917" s="124" t="e">
        <f t="shared" si="162"/>
        <v>#N/A</v>
      </c>
      <c r="Z917" s="124" t="e">
        <f t="shared" si="162"/>
        <v>#N/A</v>
      </c>
      <c r="AA917" s="124" t="e">
        <f t="shared" si="162"/>
        <v>#N/A</v>
      </c>
      <c r="AB917" s="124" t="e">
        <f t="shared" si="162"/>
        <v>#N/A</v>
      </c>
      <c r="AC917" s="124" t="e">
        <f t="shared" si="162"/>
        <v>#N/A</v>
      </c>
      <c r="AD917" s="124" t="e">
        <f t="shared" si="162"/>
        <v>#N/A</v>
      </c>
      <c r="AE917" s="124" t="e">
        <f t="shared" si="162"/>
        <v>#N/A</v>
      </c>
      <c r="AF917" s="124" t="e">
        <f t="shared" si="162"/>
        <v>#N/A</v>
      </c>
      <c r="AG917" s="124" t="e">
        <f t="shared" si="161"/>
        <v>#N/A</v>
      </c>
      <c r="AH917" s="124" t="e">
        <f t="shared" si="161"/>
        <v>#N/A</v>
      </c>
      <c r="AJ917" s="98"/>
      <c r="AK917" s="99"/>
      <c r="AL917" s="99"/>
      <c r="AM917" s="99"/>
      <c r="AN917" s="99"/>
      <c r="AO917" s="99"/>
      <c r="AP917" s="99"/>
      <c r="AQ917" s="99"/>
      <c r="AR917" s="99"/>
      <c r="AS917" s="99"/>
      <c r="AT917" s="99"/>
      <c r="AU917" s="2"/>
      <c r="AW917" s="99"/>
      <c r="AX917" s="99"/>
      <c r="AY917" s="99"/>
    </row>
    <row r="918" spans="2:51" s="3" customFormat="1" x14ac:dyDescent="0.2">
      <c r="B918" s="114" t="s">
        <v>206</v>
      </c>
      <c r="C918" s="115" t="s">
        <v>1059</v>
      </c>
      <c r="D918" s="116">
        <v>18000</v>
      </c>
      <c r="E918" s="117" t="s">
        <v>136</v>
      </c>
      <c r="F918" s="118" t="s">
        <v>137</v>
      </c>
      <c r="G918" s="118" t="s">
        <v>138</v>
      </c>
      <c r="H918" s="119" t="s">
        <v>139</v>
      </c>
      <c r="I918" s="145">
        <v>11.8</v>
      </c>
      <c r="J918" s="120">
        <v>43769</v>
      </c>
      <c r="K918" s="120">
        <v>43769</v>
      </c>
      <c r="L918" s="119" t="s">
        <v>138</v>
      </c>
      <c r="M918" s="121">
        <f t="shared" si="158"/>
        <v>20000</v>
      </c>
      <c r="N918" s="121">
        <f t="shared" si="159"/>
        <v>14000</v>
      </c>
      <c r="O918" s="122" t="str">
        <f t="shared" si="160"/>
        <v>No Yes None 20000 14000</v>
      </c>
      <c r="P918" s="123">
        <f>IF(H918="Casement-slider",16,VLOOKUP(O918,'2. Version 5.0 Criteria'!$B$6:$D$39,3,FALSE))</f>
        <v>4</v>
      </c>
      <c r="Q918" s="124" t="e">
        <f t="shared" si="162"/>
        <v>#N/A</v>
      </c>
      <c r="R918" s="124" t="e">
        <f t="shared" si="162"/>
        <v>#N/A</v>
      </c>
      <c r="S918" s="124" t="e">
        <f t="shared" si="162"/>
        <v>#N/A</v>
      </c>
      <c r="T918" s="124">
        <f t="shared" si="162"/>
        <v>11.8</v>
      </c>
      <c r="U918" s="124" t="e">
        <f t="shared" si="162"/>
        <v>#N/A</v>
      </c>
      <c r="V918" s="124" t="e">
        <f t="shared" si="162"/>
        <v>#N/A</v>
      </c>
      <c r="W918" s="124" t="e">
        <f t="shared" si="162"/>
        <v>#N/A</v>
      </c>
      <c r="X918" s="124" t="e">
        <f t="shared" si="162"/>
        <v>#N/A</v>
      </c>
      <c r="Y918" s="124" t="e">
        <f t="shared" si="162"/>
        <v>#N/A</v>
      </c>
      <c r="Z918" s="124" t="e">
        <f t="shared" si="162"/>
        <v>#N/A</v>
      </c>
      <c r="AA918" s="124" t="e">
        <f t="shared" si="162"/>
        <v>#N/A</v>
      </c>
      <c r="AB918" s="124" t="e">
        <f t="shared" si="162"/>
        <v>#N/A</v>
      </c>
      <c r="AC918" s="124" t="e">
        <f t="shared" si="162"/>
        <v>#N/A</v>
      </c>
      <c r="AD918" s="124" t="e">
        <f t="shared" si="162"/>
        <v>#N/A</v>
      </c>
      <c r="AE918" s="124" t="e">
        <f t="shared" si="162"/>
        <v>#N/A</v>
      </c>
      <c r="AF918" s="124" t="e">
        <f t="shared" si="162"/>
        <v>#N/A</v>
      </c>
      <c r="AG918" s="124" t="e">
        <f t="shared" si="161"/>
        <v>#N/A</v>
      </c>
      <c r="AH918" s="124" t="e">
        <f t="shared" si="161"/>
        <v>#N/A</v>
      </c>
      <c r="AJ918" s="98"/>
      <c r="AK918" s="99"/>
      <c r="AL918" s="99"/>
      <c r="AM918" s="99"/>
      <c r="AN918" s="99"/>
      <c r="AO918" s="99"/>
      <c r="AP918" s="99"/>
      <c r="AQ918" s="99"/>
      <c r="AR918" s="99"/>
      <c r="AS918" s="99"/>
      <c r="AT918" s="99"/>
      <c r="AU918" s="2"/>
      <c r="AW918" s="99"/>
      <c r="AX918" s="99"/>
      <c r="AY918" s="99"/>
    </row>
    <row r="919" spans="2:51" s="3" customFormat="1" x14ac:dyDescent="0.2">
      <c r="B919" s="114" t="s">
        <v>208</v>
      </c>
      <c r="C919" s="115" t="s">
        <v>1060</v>
      </c>
      <c r="D919" s="116">
        <v>18000</v>
      </c>
      <c r="E919" s="117" t="s">
        <v>136</v>
      </c>
      <c r="F919" s="118" t="s">
        <v>137</v>
      </c>
      <c r="G919" s="118" t="s">
        <v>138</v>
      </c>
      <c r="H919" s="119" t="s">
        <v>139</v>
      </c>
      <c r="I919" s="145">
        <v>11.8</v>
      </c>
      <c r="J919" s="120">
        <v>42772</v>
      </c>
      <c r="K919" s="120">
        <v>42772</v>
      </c>
      <c r="L919" s="119" t="s">
        <v>138</v>
      </c>
      <c r="M919" s="121">
        <f t="shared" si="158"/>
        <v>20000</v>
      </c>
      <c r="N919" s="121">
        <f t="shared" si="159"/>
        <v>14000</v>
      </c>
      <c r="O919" s="122" t="str">
        <f t="shared" si="160"/>
        <v>No Yes None 20000 14000</v>
      </c>
      <c r="P919" s="123">
        <f>IF(H919="Casement-slider",16,VLOOKUP(O919,'2. Version 5.0 Criteria'!$B$6:$D$39,3,FALSE))</f>
        <v>4</v>
      </c>
      <c r="Q919" s="124" t="e">
        <f t="shared" si="162"/>
        <v>#N/A</v>
      </c>
      <c r="R919" s="124" t="e">
        <f t="shared" si="162"/>
        <v>#N/A</v>
      </c>
      <c r="S919" s="124" t="e">
        <f t="shared" si="162"/>
        <v>#N/A</v>
      </c>
      <c r="T919" s="124">
        <f t="shared" si="162"/>
        <v>11.8</v>
      </c>
      <c r="U919" s="124" t="e">
        <f t="shared" si="162"/>
        <v>#N/A</v>
      </c>
      <c r="V919" s="124" t="e">
        <f t="shared" si="162"/>
        <v>#N/A</v>
      </c>
      <c r="W919" s="124" t="e">
        <f t="shared" si="162"/>
        <v>#N/A</v>
      </c>
      <c r="X919" s="124" t="e">
        <f t="shared" si="162"/>
        <v>#N/A</v>
      </c>
      <c r="Y919" s="124" t="e">
        <f t="shared" si="162"/>
        <v>#N/A</v>
      </c>
      <c r="Z919" s="124" t="e">
        <f t="shared" si="162"/>
        <v>#N/A</v>
      </c>
      <c r="AA919" s="124" t="e">
        <f t="shared" si="162"/>
        <v>#N/A</v>
      </c>
      <c r="AB919" s="124" t="e">
        <f t="shared" si="162"/>
        <v>#N/A</v>
      </c>
      <c r="AC919" s="124" t="e">
        <f t="shared" si="162"/>
        <v>#N/A</v>
      </c>
      <c r="AD919" s="124" t="e">
        <f t="shared" si="162"/>
        <v>#N/A</v>
      </c>
      <c r="AE919" s="124" t="e">
        <f t="shared" si="162"/>
        <v>#N/A</v>
      </c>
      <c r="AF919" s="124" t="e">
        <f t="shared" si="162"/>
        <v>#N/A</v>
      </c>
      <c r="AG919" s="124" t="e">
        <f t="shared" si="161"/>
        <v>#N/A</v>
      </c>
      <c r="AH919" s="124" t="e">
        <f t="shared" si="161"/>
        <v>#N/A</v>
      </c>
      <c r="AJ919" s="98"/>
      <c r="AK919" s="99"/>
      <c r="AL919" s="99"/>
      <c r="AM919" s="99"/>
      <c r="AN919" s="99"/>
      <c r="AO919" s="99"/>
      <c r="AP919" s="99"/>
      <c r="AQ919" s="99"/>
      <c r="AR919" s="99"/>
      <c r="AS919" s="99"/>
      <c r="AT919" s="99"/>
      <c r="AU919" s="2"/>
      <c r="AW919" s="99"/>
      <c r="AX919" s="99"/>
      <c r="AY919" s="99"/>
    </row>
    <row r="920" spans="2:51" s="3" customFormat="1" x14ac:dyDescent="0.2">
      <c r="B920" s="114" t="s">
        <v>208</v>
      </c>
      <c r="C920" s="115" t="s">
        <v>1061</v>
      </c>
      <c r="D920" s="116">
        <v>18000</v>
      </c>
      <c r="E920" s="117" t="s">
        <v>136</v>
      </c>
      <c r="F920" s="118" t="s">
        <v>137</v>
      </c>
      <c r="G920" s="118" t="s">
        <v>138</v>
      </c>
      <c r="H920" s="119" t="s">
        <v>139</v>
      </c>
      <c r="I920" s="145">
        <v>11.8</v>
      </c>
      <c r="J920" s="120">
        <v>43529</v>
      </c>
      <c r="K920" s="120">
        <v>43530</v>
      </c>
      <c r="L920" s="119" t="s">
        <v>137</v>
      </c>
      <c r="M920" s="121">
        <f t="shared" si="158"/>
        <v>20000</v>
      </c>
      <c r="N920" s="121">
        <f t="shared" si="159"/>
        <v>14000</v>
      </c>
      <c r="O920" s="122" t="str">
        <f t="shared" si="160"/>
        <v>No Yes None 20000 14000</v>
      </c>
      <c r="P920" s="123">
        <f>IF(H920="Casement-slider",16,VLOOKUP(O920,'2. Version 5.0 Criteria'!$B$6:$D$39,3,FALSE))</f>
        <v>4</v>
      </c>
      <c r="Q920" s="124" t="e">
        <f t="shared" si="162"/>
        <v>#N/A</v>
      </c>
      <c r="R920" s="124" t="e">
        <f t="shared" si="162"/>
        <v>#N/A</v>
      </c>
      <c r="S920" s="124" t="e">
        <f t="shared" si="162"/>
        <v>#N/A</v>
      </c>
      <c r="T920" s="124">
        <f t="shared" si="162"/>
        <v>11.8</v>
      </c>
      <c r="U920" s="124" t="e">
        <f t="shared" si="162"/>
        <v>#N/A</v>
      </c>
      <c r="V920" s="124" t="e">
        <f t="shared" si="162"/>
        <v>#N/A</v>
      </c>
      <c r="W920" s="124" t="e">
        <f t="shared" si="162"/>
        <v>#N/A</v>
      </c>
      <c r="X920" s="124" t="e">
        <f t="shared" si="162"/>
        <v>#N/A</v>
      </c>
      <c r="Y920" s="124" t="e">
        <f t="shared" si="162"/>
        <v>#N/A</v>
      </c>
      <c r="Z920" s="124" t="e">
        <f t="shared" si="162"/>
        <v>#N/A</v>
      </c>
      <c r="AA920" s="124" t="e">
        <f t="shared" si="162"/>
        <v>#N/A</v>
      </c>
      <c r="AB920" s="124" t="e">
        <f t="shared" si="162"/>
        <v>#N/A</v>
      </c>
      <c r="AC920" s="124" t="e">
        <f t="shared" si="162"/>
        <v>#N/A</v>
      </c>
      <c r="AD920" s="124" t="e">
        <f t="shared" si="162"/>
        <v>#N/A</v>
      </c>
      <c r="AE920" s="124" t="e">
        <f t="shared" si="162"/>
        <v>#N/A</v>
      </c>
      <c r="AF920" s="124" t="e">
        <f t="shared" si="162"/>
        <v>#N/A</v>
      </c>
      <c r="AG920" s="124" t="e">
        <f t="shared" si="161"/>
        <v>#N/A</v>
      </c>
      <c r="AH920" s="124" t="e">
        <f t="shared" si="161"/>
        <v>#N/A</v>
      </c>
      <c r="AJ920" s="98"/>
      <c r="AK920" s="99"/>
      <c r="AL920" s="99"/>
      <c r="AM920" s="99"/>
      <c r="AN920" s="99"/>
      <c r="AO920" s="99"/>
      <c r="AP920" s="99"/>
      <c r="AQ920" s="99"/>
      <c r="AR920" s="99"/>
      <c r="AS920" s="99"/>
      <c r="AT920" s="99"/>
      <c r="AU920" s="2"/>
      <c r="AW920" s="99"/>
      <c r="AX920" s="99"/>
      <c r="AY920" s="99"/>
    </row>
    <row r="921" spans="2:51" s="3" customFormat="1" x14ac:dyDescent="0.2">
      <c r="B921" s="114" t="s">
        <v>974</v>
      </c>
      <c r="C921" s="115" t="s">
        <v>1062</v>
      </c>
      <c r="D921" s="116">
        <v>18000</v>
      </c>
      <c r="E921" s="117" t="s">
        <v>136</v>
      </c>
      <c r="F921" s="118" t="s">
        <v>137</v>
      </c>
      <c r="G921" s="118" t="s">
        <v>138</v>
      </c>
      <c r="H921" s="119" t="s">
        <v>139</v>
      </c>
      <c r="I921" s="145">
        <v>11.8</v>
      </c>
      <c r="J921" s="120">
        <v>44285</v>
      </c>
      <c r="K921" s="120">
        <v>44300</v>
      </c>
      <c r="L921" s="119" t="s">
        <v>138</v>
      </c>
      <c r="M921" s="121">
        <f t="shared" si="158"/>
        <v>20000</v>
      </c>
      <c r="N921" s="121">
        <f t="shared" si="159"/>
        <v>14000</v>
      </c>
      <c r="O921" s="122" t="str">
        <f t="shared" si="160"/>
        <v>No Yes None 20000 14000</v>
      </c>
      <c r="P921" s="123">
        <f>IF(H921="Casement-slider",16,VLOOKUP(O921,'2. Version 5.0 Criteria'!$B$6:$D$39,3,FALSE))</f>
        <v>4</v>
      </c>
      <c r="Q921" s="124" t="e">
        <f t="shared" si="162"/>
        <v>#N/A</v>
      </c>
      <c r="R921" s="124" t="e">
        <f t="shared" si="162"/>
        <v>#N/A</v>
      </c>
      <c r="S921" s="124" t="e">
        <f t="shared" si="162"/>
        <v>#N/A</v>
      </c>
      <c r="T921" s="124">
        <f t="shared" si="162"/>
        <v>11.8</v>
      </c>
      <c r="U921" s="124" t="e">
        <f t="shared" si="162"/>
        <v>#N/A</v>
      </c>
      <c r="V921" s="124" t="e">
        <f t="shared" si="162"/>
        <v>#N/A</v>
      </c>
      <c r="W921" s="124" t="e">
        <f t="shared" si="162"/>
        <v>#N/A</v>
      </c>
      <c r="X921" s="124" t="e">
        <f t="shared" si="162"/>
        <v>#N/A</v>
      </c>
      <c r="Y921" s="124" t="e">
        <f t="shared" si="162"/>
        <v>#N/A</v>
      </c>
      <c r="Z921" s="124" t="e">
        <f t="shared" si="162"/>
        <v>#N/A</v>
      </c>
      <c r="AA921" s="124" t="e">
        <f t="shared" si="162"/>
        <v>#N/A</v>
      </c>
      <c r="AB921" s="124" t="e">
        <f t="shared" si="162"/>
        <v>#N/A</v>
      </c>
      <c r="AC921" s="124" t="e">
        <f t="shared" si="162"/>
        <v>#N/A</v>
      </c>
      <c r="AD921" s="124" t="e">
        <f t="shared" si="162"/>
        <v>#N/A</v>
      </c>
      <c r="AE921" s="124" t="e">
        <f t="shared" si="162"/>
        <v>#N/A</v>
      </c>
      <c r="AF921" s="124" t="e">
        <f t="shared" si="162"/>
        <v>#N/A</v>
      </c>
      <c r="AG921" s="124" t="e">
        <f t="shared" si="161"/>
        <v>#N/A</v>
      </c>
      <c r="AH921" s="124" t="e">
        <f t="shared" si="161"/>
        <v>#N/A</v>
      </c>
      <c r="AJ921" s="98"/>
      <c r="AK921" s="99"/>
      <c r="AL921" s="99"/>
      <c r="AM921" s="99"/>
      <c r="AN921" s="99"/>
      <c r="AO921" s="99"/>
      <c r="AP921" s="99"/>
      <c r="AQ921" s="99"/>
      <c r="AR921" s="99"/>
      <c r="AS921" s="99"/>
      <c r="AT921" s="99"/>
      <c r="AU921" s="2"/>
      <c r="AW921" s="99"/>
      <c r="AX921" s="99"/>
      <c r="AY921" s="99"/>
    </row>
    <row r="922" spans="2:51" s="3" customFormat="1" x14ac:dyDescent="0.2">
      <c r="B922" s="114" t="s">
        <v>974</v>
      </c>
      <c r="C922" s="115" t="s">
        <v>1063</v>
      </c>
      <c r="D922" s="116">
        <v>18000</v>
      </c>
      <c r="E922" s="117" t="s">
        <v>136</v>
      </c>
      <c r="F922" s="118" t="s">
        <v>137</v>
      </c>
      <c r="G922" s="118" t="s">
        <v>138</v>
      </c>
      <c r="H922" s="119" t="s">
        <v>139</v>
      </c>
      <c r="I922" s="145">
        <v>11.8</v>
      </c>
      <c r="J922" s="120">
        <v>44599</v>
      </c>
      <c r="K922" s="120">
        <v>44602</v>
      </c>
      <c r="L922" s="119" t="s">
        <v>137</v>
      </c>
      <c r="M922" s="121">
        <f t="shared" si="158"/>
        <v>20000</v>
      </c>
      <c r="N922" s="121">
        <f t="shared" si="159"/>
        <v>14000</v>
      </c>
      <c r="O922" s="122" t="str">
        <f t="shared" si="160"/>
        <v>No Yes None 20000 14000</v>
      </c>
      <c r="P922" s="123">
        <f>IF(H922="Casement-slider",16,VLOOKUP(O922,'2. Version 5.0 Criteria'!$B$6:$D$39,3,FALSE))</f>
        <v>4</v>
      </c>
      <c r="Q922" s="124" t="e">
        <f t="shared" si="162"/>
        <v>#N/A</v>
      </c>
      <c r="R922" s="124" t="e">
        <f t="shared" si="162"/>
        <v>#N/A</v>
      </c>
      <c r="S922" s="124" t="e">
        <f t="shared" si="162"/>
        <v>#N/A</v>
      </c>
      <c r="T922" s="124">
        <f t="shared" si="162"/>
        <v>11.8</v>
      </c>
      <c r="U922" s="124" t="e">
        <f t="shared" si="162"/>
        <v>#N/A</v>
      </c>
      <c r="V922" s="124" t="e">
        <f t="shared" si="162"/>
        <v>#N/A</v>
      </c>
      <c r="W922" s="124" t="e">
        <f t="shared" si="162"/>
        <v>#N/A</v>
      </c>
      <c r="X922" s="124" t="e">
        <f t="shared" si="162"/>
        <v>#N/A</v>
      </c>
      <c r="Y922" s="124" t="e">
        <f t="shared" si="162"/>
        <v>#N/A</v>
      </c>
      <c r="Z922" s="124" t="e">
        <f t="shared" si="162"/>
        <v>#N/A</v>
      </c>
      <c r="AA922" s="124" t="e">
        <f t="shared" si="162"/>
        <v>#N/A</v>
      </c>
      <c r="AB922" s="124" t="e">
        <f t="shared" si="162"/>
        <v>#N/A</v>
      </c>
      <c r="AC922" s="124" t="e">
        <f t="shared" si="162"/>
        <v>#N/A</v>
      </c>
      <c r="AD922" s="124" t="e">
        <f t="shared" si="162"/>
        <v>#N/A</v>
      </c>
      <c r="AE922" s="124" t="e">
        <f t="shared" si="162"/>
        <v>#N/A</v>
      </c>
      <c r="AF922" s="124" t="e">
        <f t="shared" si="162"/>
        <v>#N/A</v>
      </c>
      <c r="AG922" s="124" t="e">
        <f t="shared" si="161"/>
        <v>#N/A</v>
      </c>
      <c r="AH922" s="124" t="e">
        <f t="shared" si="161"/>
        <v>#N/A</v>
      </c>
      <c r="AJ922" s="98"/>
      <c r="AK922" s="99"/>
      <c r="AL922" s="99"/>
      <c r="AM922" s="99"/>
      <c r="AN922" s="99"/>
      <c r="AO922" s="99"/>
      <c r="AP922" s="99"/>
      <c r="AQ922" s="99"/>
      <c r="AR922" s="99"/>
      <c r="AS922" s="99"/>
      <c r="AT922" s="99"/>
      <c r="AU922" s="2"/>
      <c r="AW922" s="99"/>
      <c r="AX922" s="99"/>
      <c r="AY922" s="99"/>
    </row>
    <row r="923" spans="2:51" s="3" customFormat="1" x14ac:dyDescent="0.2">
      <c r="B923" s="114" t="s">
        <v>215</v>
      </c>
      <c r="C923" s="115" t="s">
        <v>1064</v>
      </c>
      <c r="D923" s="116">
        <v>18000</v>
      </c>
      <c r="E923" s="117" t="s">
        <v>136</v>
      </c>
      <c r="F923" s="118" t="s">
        <v>137</v>
      </c>
      <c r="G923" s="118" t="s">
        <v>138</v>
      </c>
      <c r="H923" s="119" t="s">
        <v>139</v>
      </c>
      <c r="I923" s="145">
        <v>11.8</v>
      </c>
      <c r="J923" s="120">
        <v>43594</v>
      </c>
      <c r="K923" s="120">
        <v>43598</v>
      </c>
      <c r="L923" s="119" t="s">
        <v>138</v>
      </c>
      <c r="M923" s="121">
        <f t="shared" si="158"/>
        <v>20000</v>
      </c>
      <c r="N923" s="121">
        <f t="shared" si="159"/>
        <v>14000</v>
      </c>
      <c r="O923" s="122" t="str">
        <f t="shared" si="160"/>
        <v>No Yes None 20000 14000</v>
      </c>
      <c r="P923" s="123">
        <f>IF(H923="Casement-slider",16,VLOOKUP(O923,'2. Version 5.0 Criteria'!$B$6:$D$39,3,FALSE))</f>
        <v>4</v>
      </c>
      <c r="Q923" s="124" t="e">
        <f t="shared" si="162"/>
        <v>#N/A</v>
      </c>
      <c r="R923" s="124" t="e">
        <f t="shared" si="162"/>
        <v>#N/A</v>
      </c>
      <c r="S923" s="124" t="e">
        <f t="shared" si="162"/>
        <v>#N/A</v>
      </c>
      <c r="T923" s="124">
        <f t="shared" si="162"/>
        <v>11.8</v>
      </c>
      <c r="U923" s="124" t="e">
        <f t="shared" si="162"/>
        <v>#N/A</v>
      </c>
      <c r="V923" s="124" t="e">
        <f t="shared" si="162"/>
        <v>#N/A</v>
      </c>
      <c r="W923" s="124" t="e">
        <f t="shared" si="162"/>
        <v>#N/A</v>
      </c>
      <c r="X923" s="124" t="e">
        <f t="shared" si="162"/>
        <v>#N/A</v>
      </c>
      <c r="Y923" s="124" t="e">
        <f t="shared" si="162"/>
        <v>#N/A</v>
      </c>
      <c r="Z923" s="124" t="e">
        <f t="shared" si="162"/>
        <v>#N/A</v>
      </c>
      <c r="AA923" s="124" t="e">
        <f t="shared" si="162"/>
        <v>#N/A</v>
      </c>
      <c r="AB923" s="124" t="e">
        <f t="shared" si="162"/>
        <v>#N/A</v>
      </c>
      <c r="AC923" s="124" t="e">
        <f t="shared" si="162"/>
        <v>#N/A</v>
      </c>
      <c r="AD923" s="124" t="e">
        <f t="shared" si="162"/>
        <v>#N/A</v>
      </c>
      <c r="AE923" s="124" t="e">
        <f t="shared" si="162"/>
        <v>#N/A</v>
      </c>
      <c r="AF923" s="124" t="e">
        <f t="shared" si="162"/>
        <v>#N/A</v>
      </c>
      <c r="AG923" s="124" t="e">
        <f t="shared" si="161"/>
        <v>#N/A</v>
      </c>
      <c r="AH923" s="124" t="e">
        <f t="shared" si="161"/>
        <v>#N/A</v>
      </c>
      <c r="AJ923" s="98"/>
      <c r="AK923" s="99"/>
      <c r="AL923" s="99"/>
      <c r="AM923" s="99"/>
      <c r="AN923" s="99"/>
      <c r="AO923" s="99"/>
      <c r="AP923" s="99"/>
      <c r="AQ923" s="99"/>
      <c r="AR923" s="99"/>
      <c r="AS923" s="99"/>
      <c r="AT923" s="99"/>
      <c r="AU923" s="2"/>
      <c r="AW923" s="99"/>
      <c r="AX923" s="99"/>
      <c r="AY923" s="99"/>
    </row>
    <row r="924" spans="2:51" s="3" customFormat="1" x14ac:dyDescent="0.2">
      <c r="B924" s="114" t="s">
        <v>215</v>
      </c>
      <c r="C924" s="115" t="s">
        <v>1065</v>
      </c>
      <c r="D924" s="116">
        <v>18000</v>
      </c>
      <c r="E924" s="117" t="s">
        <v>136</v>
      </c>
      <c r="F924" s="118" t="s">
        <v>137</v>
      </c>
      <c r="G924" s="118" t="s">
        <v>138</v>
      </c>
      <c r="H924" s="119" t="s">
        <v>139</v>
      </c>
      <c r="I924" s="145">
        <v>11.8</v>
      </c>
      <c r="J924" s="120">
        <v>44536</v>
      </c>
      <c r="K924" s="120">
        <v>44536</v>
      </c>
      <c r="L924" s="119" t="s">
        <v>137</v>
      </c>
      <c r="M924" s="121">
        <f t="shared" si="158"/>
        <v>20000</v>
      </c>
      <c r="N924" s="121">
        <f t="shared" si="159"/>
        <v>14000</v>
      </c>
      <c r="O924" s="122" t="str">
        <f t="shared" si="160"/>
        <v>No Yes None 20000 14000</v>
      </c>
      <c r="P924" s="123">
        <f>IF(H924="Casement-slider",16,VLOOKUP(O924,'2. Version 5.0 Criteria'!$B$6:$D$39,3,FALSE))</f>
        <v>4</v>
      </c>
      <c r="Q924" s="124" t="e">
        <f t="shared" si="162"/>
        <v>#N/A</v>
      </c>
      <c r="R924" s="124" t="e">
        <f t="shared" si="162"/>
        <v>#N/A</v>
      </c>
      <c r="S924" s="124" t="e">
        <f t="shared" si="162"/>
        <v>#N/A</v>
      </c>
      <c r="T924" s="124">
        <f t="shared" si="162"/>
        <v>11.8</v>
      </c>
      <c r="U924" s="124" t="e">
        <f t="shared" si="162"/>
        <v>#N/A</v>
      </c>
      <c r="V924" s="124" t="e">
        <f t="shared" si="162"/>
        <v>#N/A</v>
      </c>
      <c r="W924" s="124" t="e">
        <f t="shared" si="162"/>
        <v>#N/A</v>
      </c>
      <c r="X924" s="124" t="e">
        <f t="shared" si="162"/>
        <v>#N/A</v>
      </c>
      <c r="Y924" s="124" t="e">
        <f t="shared" si="162"/>
        <v>#N/A</v>
      </c>
      <c r="Z924" s="124" t="e">
        <f t="shared" si="162"/>
        <v>#N/A</v>
      </c>
      <c r="AA924" s="124" t="e">
        <f t="shared" si="162"/>
        <v>#N/A</v>
      </c>
      <c r="AB924" s="124" t="e">
        <f t="shared" si="162"/>
        <v>#N/A</v>
      </c>
      <c r="AC924" s="124" t="e">
        <f t="shared" si="162"/>
        <v>#N/A</v>
      </c>
      <c r="AD924" s="124" t="e">
        <f t="shared" si="162"/>
        <v>#N/A</v>
      </c>
      <c r="AE924" s="124" t="e">
        <f t="shared" si="162"/>
        <v>#N/A</v>
      </c>
      <c r="AF924" s="124" t="e">
        <f t="shared" si="162"/>
        <v>#N/A</v>
      </c>
      <c r="AG924" s="124" t="e">
        <f t="shared" si="161"/>
        <v>#N/A</v>
      </c>
      <c r="AH924" s="124" t="e">
        <f t="shared" si="161"/>
        <v>#N/A</v>
      </c>
      <c r="AJ924" s="98"/>
      <c r="AK924" s="99"/>
      <c r="AL924" s="99"/>
      <c r="AM924" s="99"/>
      <c r="AN924" s="99"/>
      <c r="AO924" s="99"/>
      <c r="AP924" s="99"/>
      <c r="AQ924" s="99"/>
      <c r="AR924" s="99"/>
      <c r="AS924" s="99"/>
      <c r="AT924" s="99"/>
      <c r="AU924" s="2"/>
      <c r="AW924" s="99"/>
      <c r="AX924" s="99"/>
      <c r="AY924" s="99"/>
    </row>
    <row r="925" spans="2:51" s="3" customFormat="1" x14ac:dyDescent="0.2">
      <c r="B925" s="114" t="s">
        <v>1066</v>
      </c>
      <c r="C925" s="115" t="s">
        <v>1067</v>
      </c>
      <c r="D925" s="116">
        <v>18000</v>
      </c>
      <c r="E925" s="117" t="s">
        <v>136</v>
      </c>
      <c r="F925" s="118" t="s">
        <v>137</v>
      </c>
      <c r="G925" s="118" t="s">
        <v>138</v>
      </c>
      <c r="H925" s="119" t="s">
        <v>139</v>
      </c>
      <c r="I925" s="145">
        <v>11.8</v>
      </c>
      <c r="J925" s="120">
        <v>42970</v>
      </c>
      <c r="K925" s="120">
        <v>42970</v>
      </c>
      <c r="L925" s="119" t="s">
        <v>138</v>
      </c>
      <c r="M925" s="121">
        <f t="shared" si="158"/>
        <v>20000</v>
      </c>
      <c r="N925" s="121">
        <f t="shared" si="159"/>
        <v>14000</v>
      </c>
      <c r="O925" s="122" t="str">
        <f t="shared" si="160"/>
        <v>No Yes None 20000 14000</v>
      </c>
      <c r="P925" s="123">
        <f>IF(H925="Casement-slider",16,VLOOKUP(O925,'2. Version 5.0 Criteria'!$B$6:$D$39,3,FALSE))</f>
        <v>4</v>
      </c>
      <c r="Q925" s="124" t="e">
        <f t="shared" si="162"/>
        <v>#N/A</v>
      </c>
      <c r="R925" s="124" t="e">
        <f t="shared" si="162"/>
        <v>#N/A</v>
      </c>
      <c r="S925" s="124" t="e">
        <f t="shared" si="162"/>
        <v>#N/A</v>
      </c>
      <c r="T925" s="124">
        <f t="shared" si="162"/>
        <v>11.8</v>
      </c>
      <c r="U925" s="124" t="e">
        <f t="shared" si="162"/>
        <v>#N/A</v>
      </c>
      <c r="V925" s="124" t="e">
        <f t="shared" si="162"/>
        <v>#N/A</v>
      </c>
      <c r="W925" s="124" t="e">
        <f t="shared" si="162"/>
        <v>#N/A</v>
      </c>
      <c r="X925" s="124" t="e">
        <f t="shared" si="162"/>
        <v>#N/A</v>
      </c>
      <c r="Y925" s="124" t="e">
        <f t="shared" si="162"/>
        <v>#N/A</v>
      </c>
      <c r="Z925" s="124" t="e">
        <f t="shared" si="162"/>
        <v>#N/A</v>
      </c>
      <c r="AA925" s="124" t="e">
        <f t="shared" si="162"/>
        <v>#N/A</v>
      </c>
      <c r="AB925" s="124" t="e">
        <f t="shared" si="162"/>
        <v>#N/A</v>
      </c>
      <c r="AC925" s="124" t="e">
        <f t="shared" si="162"/>
        <v>#N/A</v>
      </c>
      <c r="AD925" s="124" t="e">
        <f t="shared" si="162"/>
        <v>#N/A</v>
      </c>
      <c r="AE925" s="124" t="e">
        <f t="shared" si="162"/>
        <v>#N/A</v>
      </c>
      <c r="AF925" s="124" t="e">
        <f t="shared" si="162"/>
        <v>#N/A</v>
      </c>
      <c r="AG925" s="124" t="e">
        <f t="shared" si="161"/>
        <v>#N/A</v>
      </c>
      <c r="AH925" s="124" t="e">
        <f t="shared" si="161"/>
        <v>#N/A</v>
      </c>
      <c r="AJ925" s="98"/>
      <c r="AK925" s="99"/>
      <c r="AL925" s="99"/>
      <c r="AM925" s="99"/>
      <c r="AN925" s="99"/>
      <c r="AO925" s="99"/>
      <c r="AP925" s="99"/>
      <c r="AQ925" s="99"/>
      <c r="AR925" s="99"/>
      <c r="AS925" s="99"/>
      <c r="AT925" s="99"/>
      <c r="AU925" s="2"/>
      <c r="AW925" s="99"/>
      <c r="AX925" s="99"/>
      <c r="AY925" s="99"/>
    </row>
    <row r="926" spans="2:51" s="3" customFormat="1" x14ac:dyDescent="0.2">
      <c r="B926" s="114" t="s">
        <v>217</v>
      </c>
      <c r="C926" s="115" t="s">
        <v>1068</v>
      </c>
      <c r="D926" s="116">
        <v>18000</v>
      </c>
      <c r="E926" s="117" t="s">
        <v>136</v>
      </c>
      <c r="F926" s="118" t="s">
        <v>137</v>
      </c>
      <c r="G926" s="118" t="s">
        <v>138</v>
      </c>
      <c r="H926" s="119" t="s">
        <v>139</v>
      </c>
      <c r="I926" s="145">
        <v>11.8</v>
      </c>
      <c r="J926" s="120">
        <v>43656</v>
      </c>
      <c r="K926" s="120">
        <v>43656</v>
      </c>
      <c r="L926" s="119" t="s">
        <v>138</v>
      </c>
      <c r="M926" s="121">
        <f t="shared" si="158"/>
        <v>20000</v>
      </c>
      <c r="N926" s="121">
        <f t="shared" si="159"/>
        <v>14000</v>
      </c>
      <c r="O926" s="122" t="str">
        <f t="shared" si="160"/>
        <v>No Yes None 20000 14000</v>
      </c>
      <c r="P926" s="123">
        <f>IF(H926="Casement-slider",16,VLOOKUP(O926,'2. Version 5.0 Criteria'!$B$6:$D$39,3,FALSE))</f>
        <v>4</v>
      </c>
      <c r="Q926" s="124" t="e">
        <f t="shared" si="162"/>
        <v>#N/A</v>
      </c>
      <c r="R926" s="124" t="e">
        <f t="shared" si="162"/>
        <v>#N/A</v>
      </c>
      <c r="S926" s="124" t="e">
        <f t="shared" si="162"/>
        <v>#N/A</v>
      </c>
      <c r="T926" s="124">
        <f t="shared" si="162"/>
        <v>11.8</v>
      </c>
      <c r="U926" s="124" t="e">
        <f t="shared" si="162"/>
        <v>#N/A</v>
      </c>
      <c r="V926" s="124" t="e">
        <f t="shared" si="162"/>
        <v>#N/A</v>
      </c>
      <c r="W926" s="124" t="e">
        <f t="shared" si="162"/>
        <v>#N/A</v>
      </c>
      <c r="X926" s="124" t="e">
        <f t="shared" si="162"/>
        <v>#N/A</v>
      </c>
      <c r="Y926" s="124" t="e">
        <f t="shared" si="162"/>
        <v>#N/A</v>
      </c>
      <c r="Z926" s="124" t="e">
        <f t="shared" si="162"/>
        <v>#N/A</v>
      </c>
      <c r="AA926" s="124" t="e">
        <f t="shared" si="162"/>
        <v>#N/A</v>
      </c>
      <c r="AB926" s="124" t="e">
        <f t="shared" si="162"/>
        <v>#N/A</v>
      </c>
      <c r="AC926" s="124" t="e">
        <f t="shared" si="162"/>
        <v>#N/A</v>
      </c>
      <c r="AD926" s="124" t="e">
        <f t="shared" si="162"/>
        <v>#N/A</v>
      </c>
      <c r="AE926" s="124" t="e">
        <f t="shared" si="162"/>
        <v>#N/A</v>
      </c>
      <c r="AF926" s="124" t="e">
        <f t="shared" si="162"/>
        <v>#N/A</v>
      </c>
      <c r="AG926" s="124" t="e">
        <f t="shared" si="161"/>
        <v>#N/A</v>
      </c>
      <c r="AH926" s="124" t="e">
        <f t="shared" si="161"/>
        <v>#N/A</v>
      </c>
      <c r="AJ926" s="98"/>
      <c r="AK926" s="99"/>
      <c r="AL926" s="99"/>
      <c r="AM926" s="99"/>
      <c r="AN926" s="99"/>
      <c r="AO926" s="99"/>
      <c r="AP926" s="99"/>
      <c r="AQ926" s="99"/>
      <c r="AR926" s="99"/>
      <c r="AS926" s="99"/>
      <c r="AT926" s="99"/>
      <c r="AU926" s="2"/>
      <c r="AW926" s="99"/>
      <c r="AX926" s="99"/>
      <c r="AY926" s="99"/>
    </row>
    <row r="927" spans="2:51" s="3" customFormat="1" x14ac:dyDescent="0.2">
      <c r="B927" s="114" t="s">
        <v>217</v>
      </c>
      <c r="C927" s="115" t="s">
        <v>1069</v>
      </c>
      <c r="D927" s="116">
        <v>18000</v>
      </c>
      <c r="E927" s="117" t="s">
        <v>136</v>
      </c>
      <c r="F927" s="118" t="s">
        <v>137</v>
      </c>
      <c r="G927" s="118" t="s">
        <v>138</v>
      </c>
      <c r="H927" s="119" t="s">
        <v>139</v>
      </c>
      <c r="I927" s="145">
        <v>11.8</v>
      </c>
      <c r="J927" s="120">
        <v>44165</v>
      </c>
      <c r="K927" s="120">
        <v>44165</v>
      </c>
      <c r="L927" s="119" t="s">
        <v>137</v>
      </c>
      <c r="M927" s="121">
        <f t="shared" si="158"/>
        <v>20000</v>
      </c>
      <c r="N927" s="121">
        <f t="shared" si="159"/>
        <v>14000</v>
      </c>
      <c r="O927" s="122" t="str">
        <f t="shared" si="160"/>
        <v>No Yes None 20000 14000</v>
      </c>
      <c r="P927" s="123">
        <f>IF(H927="Casement-slider",16,VLOOKUP(O927,'2. Version 5.0 Criteria'!$B$6:$D$39,3,FALSE))</f>
        <v>4</v>
      </c>
      <c r="Q927" s="124" t="e">
        <f t="shared" si="162"/>
        <v>#N/A</v>
      </c>
      <c r="R927" s="124" t="e">
        <f t="shared" si="162"/>
        <v>#N/A</v>
      </c>
      <c r="S927" s="124" t="e">
        <f t="shared" si="162"/>
        <v>#N/A</v>
      </c>
      <c r="T927" s="124">
        <f t="shared" si="162"/>
        <v>11.8</v>
      </c>
      <c r="U927" s="124" t="e">
        <f t="shared" si="162"/>
        <v>#N/A</v>
      </c>
      <c r="V927" s="124" t="e">
        <f t="shared" si="162"/>
        <v>#N/A</v>
      </c>
      <c r="W927" s="124" t="e">
        <f t="shared" si="162"/>
        <v>#N/A</v>
      </c>
      <c r="X927" s="124" t="e">
        <f t="shared" si="162"/>
        <v>#N/A</v>
      </c>
      <c r="Y927" s="124" t="e">
        <f t="shared" si="162"/>
        <v>#N/A</v>
      </c>
      <c r="Z927" s="124" t="e">
        <f t="shared" si="162"/>
        <v>#N/A</v>
      </c>
      <c r="AA927" s="124" t="e">
        <f t="shared" si="162"/>
        <v>#N/A</v>
      </c>
      <c r="AB927" s="124" t="e">
        <f t="shared" si="162"/>
        <v>#N/A</v>
      </c>
      <c r="AC927" s="124" t="e">
        <f t="shared" si="162"/>
        <v>#N/A</v>
      </c>
      <c r="AD927" s="124" t="e">
        <f t="shared" si="162"/>
        <v>#N/A</v>
      </c>
      <c r="AE927" s="124" t="e">
        <f t="shared" si="162"/>
        <v>#N/A</v>
      </c>
      <c r="AF927" s="124" t="e">
        <f t="shared" si="162"/>
        <v>#N/A</v>
      </c>
      <c r="AG927" s="124" t="e">
        <f t="shared" si="161"/>
        <v>#N/A</v>
      </c>
      <c r="AH927" s="124" t="e">
        <f t="shared" si="161"/>
        <v>#N/A</v>
      </c>
      <c r="AJ927" s="98"/>
      <c r="AK927" s="99"/>
      <c r="AL927" s="99"/>
      <c r="AM927" s="99"/>
      <c r="AN927" s="99"/>
      <c r="AO927" s="99"/>
      <c r="AP927" s="99"/>
      <c r="AQ927" s="99"/>
      <c r="AR927" s="99"/>
      <c r="AS927" s="99"/>
      <c r="AT927" s="99"/>
      <c r="AU927" s="2"/>
      <c r="AW927" s="99"/>
      <c r="AX927" s="99"/>
      <c r="AY927" s="99"/>
    </row>
    <row r="928" spans="2:51" s="3" customFormat="1" x14ac:dyDescent="0.2">
      <c r="B928" s="114" t="s">
        <v>144</v>
      </c>
      <c r="C928" s="115" t="s">
        <v>1070</v>
      </c>
      <c r="D928" s="116">
        <v>18000</v>
      </c>
      <c r="E928" s="117" t="s">
        <v>136</v>
      </c>
      <c r="F928" s="118" t="s">
        <v>137</v>
      </c>
      <c r="G928" s="118" t="s">
        <v>138</v>
      </c>
      <c r="H928" s="119" t="s">
        <v>139</v>
      </c>
      <c r="I928" s="145">
        <v>11.8</v>
      </c>
      <c r="J928" s="120">
        <v>44165</v>
      </c>
      <c r="K928" s="120">
        <v>44165</v>
      </c>
      <c r="L928" s="119" t="s">
        <v>138</v>
      </c>
      <c r="M928" s="121">
        <f t="shared" si="158"/>
        <v>20000</v>
      </c>
      <c r="N928" s="121">
        <f t="shared" si="159"/>
        <v>14000</v>
      </c>
      <c r="O928" s="122" t="str">
        <f t="shared" si="160"/>
        <v>No Yes None 20000 14000</v>
      </c>
      <c r="P928" s="123">
        <f>IF(H928="Casement-slider",16,VLOOKUP(O928,'2. Version 5.0 Criteria'!$B$6:$D$39,3,FALSE))</f>
        <v>4</v>
      </c>
      <c r="Q928" s="124" t="e">
        <f t="shared" si="162"/>
        <v>#N/A</v>
      </c>
      <c r="R928" s="124" t="e">
        <f t="shared" si="162"/>
        <v>#N/A</v>
      </c>
      <c r="S928" s="124" t="e">
        <f t="shared" si="162"/>
        <v>#N/A</v>
      </c>
      <c r="T928" s="124">
        <f t="shared" si="162"/>
        <v>11.8</v>
      </c>
      <c r="U928" s="124" t="e">
        <f t="shared" si="162"/>
        <v>#N/A</v>
      </c>
      <c r="V928" s="124" t="e">
        <f t="shared" si="162"/>
        <v>#N/A</v>
      </c>
      <c r="W928" s="124" t="e">
        <f t="shared" si="162"/>
        <v>#N/A</v>
      </c>
      <c r="X928" s="124" t="e">
        <f t="shared" si="162"/>
        <v>#N/A</v>
      </c>
      <c r="Y928" s="124" t="e">
        <f t="shared" si="162"/>
        <v>#N/A</v>
      </c>
      <c r="Z928" s="124" t="e">
        <f t="shared" si="162"/>
        <v>#N/A</v>
      </c>
      <c r="AA928" s="124" t="e">
        <f t="shared" si="162"/>
        <v>#N/A</v>
      </c>
      <c r="AB928" s="124" t="e">
        <f t="shared" si="162"/>
        <v>#N/A</v>
      </c>
      <c r="AC928" s="124" t="e">
        <f t="shared" si="162"/>
        <v>#N/A</v>
      </c>
      <c r="AD928" s="124" t="e">
        <f t="shared" si="162"/>
        <v>#N/A</v>
      </c>
      <c r="AE928" s="124" t="e">
        <f t="shared" si="162"/>
        <v>#N/A</v>
      </c>
      <c r="AF928" s="124" t="e">
        <f t="shared" ref="AF928:AH943" si="163">IF($P928=AF$3, $I928, NA())</f>
        <v>#N/A</v>
      </c>
      <c r="AG928" s="124" t="e">
        <f t="shared" si="163"/>
        <v>#N/A</v>
      </c>
      <c r="AH928" s="124" t="e">
        <f t="shared" si="163"/>
        <v>#N/A</v>
      </c>
      <c r="AJ928" s="98"/>
      <c r="AK928" s="99"/>
      <c r="AL928" s="99"/>
      <c r="AM928" s="99"/>
      <c r="AN928" s="99"/>
      <c r="AO928" s="99"/>
      <c r="AP928" s="99"/>
      <c r="AQ928" s="99"/>
      <c r="AR928" s="99"/>
      <c r="AS928" s="99"/>
      <c r="AT928" s="99"/>
      <c r="AU928" s="2"/>
      <c r="AW928" s="99"/>
      <c r="AX928" s="99"/>
      <c r="AY928" s="99"/>
    </row>
    <row r="929" spans="2:51" s="3" customFormat="1" x14ac:dyDescent="0.2">
      <c r="B929" s="114" t="s">
        <v>144</v>
      </c>
      <c r="C929" s="115" t="s">
        <v>1071</v>
      </c>
      <c r="D929" s="116">
        <v>18000</v>
      </c>
      <c r="E929" s="117" t="s">
        <v>136</v>
      </c>
      <c r="F929" s="118" t="s">
        <v>137</v>
      </c>
      <c r="G929" s="118" t="s">
        <v>138</v>
      </c>
      <c r="H929" s="119" t="s">
        <v>139</v>
      </c>
      <c r="I929" s="145">
        <v>11.8</v>
      </c>
      <c r="J929" s="120">
        <v>44029</v>
      </c>
      <c r="K929" s="120">
        <v>44029</v>
      </c>
      <c r="L929" s="119" t="s">
        <v>137</v>
      </c>
      <c r="M929" s="121">
        <f t="shared" si="158"/>
        <v>20000</v>
      </c>
      <c r="N929" s="121">
        <f t="shared" si="159"/>
        <v>14000</v>
      </c>
      <c r="O929" s="122" t="str">
        <f t="shared" si="160"/>
        <v>No Yes None 20000 14000</v>
      </c>
      <c r="P929" s="123">
        <f>IF(H929="Casement-slider",16,VLOOKUP(O929,'2. Version 5.0 Criteria'!$B$6:$D$39,3,FALSE))</f>
        <v>4</v>
      </c>
      <c r="Q929" s="124" t="e">
        <f t="shared" ref="Q929:AF944" si="164">IF($P929=Q$3, $I929, NA())</f>
        <v>#N/A</v>
      </c>
      <c r="R929" s="124" t="e">
        <f t="shared" si="164"/>
        <v>#N/A</v>
      </c>
      <c r="S929" s="124" t="e">
        <f t="shared" si="164"/>
        <v>#N/A</v>
      </c>
      <c r="T929" s="124">
        <f t="shared" si="164"/>
        <v>11.8</v>
      </c>
      <c r="U929" s="124" t="e">
        <f t="shared" si="164"/>
        <v>#N/A</v>
      </c>
      <c r="V929" s="124" t="e">
        <f t="shared" si="164"/>
        <v>#N/A</v>
      </c>
      <c r="W929" s="124" t="e">
        <f t="shared" si="164"/>
        <v>#N/A</v>
      </c>
      <c r="X929" s="124" t="e">
        <f t="shared" si="164"/>
        <v>#N/A</v>
      </c>
      <c r="Y929" s="124" t="e">
        <f t="shared" si="164"/>
        <v>#N/A</v>
      </c>
      <c r="Z929" s="124" t="e">
        <f t="shared" si="164"/>
        <v>#N/A</v>
      </c>
      <c r="AA929" s="124" t="e">
        <f t="shared" si="164"/>
        <v>#N/A</v>
      </c>
      <c r="AB929" s="124" t="e">
        <f t="shared" si="164"/>
        <v>#N/A</v>
      </c>
      <c r="AC929" s="124" t="e">
        <f t="shared" si="164"/>
        <v>#N/A</v>
      </c>
      <c r="AD929" s="124" t="e">
        <f t="shared" si="164"/>
        <v>#N/A</v>
      </c>
      <c r="AE929" s="124" t="e">
        <f t="shared" si="164"/>
        <v>#N/A</v>
      </c>
      <c r="AF929" s="124" t="e">
        <f t="shared" si="164"/>
        <v>#N/A</v>
      </c>
      <c r="AG929" s="124" t="e">
        <f t="shared" si="163"/>
        <v>#N/A</v>
      </c>
      <c r="AH929" s="124" t="e">
        <f t="shared" si="163"/>
        <v>#N/A</v>
      </c>
      <c r="AJ929" s="98"/>
      <c r="AK929" s="99"/>
      <c r="AL929" s="99"/>
      <c r="AM929" s="99"/>
      <c r="AN929" s="99"/>
      <c r="AO929" s="99"/>
      <c r="AP929" s="99"/>
      <c r="AQ929" s="99"/>
      <c r="AR929" s="99"/>
      <c r="AS929" s="99"/>
      <c r="AT929" s="99"/>
      <c r="AU929" s="2"/>
      <c r="AW929" s="99"/>
      <c r="AX929" s="99"/>
      <c r="AY929" s="99"/>
    </row>
    <row r="930" spans="2:51" s="3" customFormat="1" x14ac:dyDescent="0.2">
      <c r="B930" s="114" t="s">
        <v>144</v>
      </c>
      <c r="C930" s="115" t="s">
        <v>1072</v>
      </c>
      <c r="D930" s="116">
        <v>18000</v>
      </c>
      <c r="E930" s="117" t="s">
        <v>136</v>
      </c>
      <c r="F930" s="118" t="s">
        <v>137</v>
      </c>
      <c r="G930" s="118" t="s">
        <v>138</v>
      </c>
      <c r="H930" s="119" t="s">
        <v>139</v>
      </c>
      <c r="I930" s="145">
        <v>11.8</v>
      </c>
      <c r="J930" s="120">
        <v>44165</v>
      </c>
      <c r="K930" s="120">
        <v>44165</v>
      </c>
      <c r="L930" s="119" t="s">
        <v>137</v>
      </c>
      <c r="M930" s="121">
        <f t="shared" si="158"/>
        <v>20000</v>
      </c>
      <c r="N930" s="121">
        <f t="shared" si="159"/>
        <v>14000</v>
      </c>
      <c r="O930" s="122" t="str">
        <f t="shared" si="160"/>
        <v>No Yes None 20000 14000</v>
      </c>
      <c r="P930" s="123">
        <f>IF(H930="Casement-slider",16,VLOOKUP(O930,'2. Version 5.0 Criteria'!$B$6:$D$39,3,FALSE))</f>
        <v>4</v>
      </c>
      <c r="Q930" s="124" t="e">
        <f t="shared" si="164"/>
        <v>#N/A</v>
      </c>
      <c r="R930" s="124" t="e">
        <f t="shared" si="164"/>
        <v>#N/A</v>
      </c>
      <c r="S930" s="124" t="e">
        <f t="shared" si="164"/>
        <v>#N/A</v>
      </c>
      <c r="T930" s="124">
        <f t="shared" si="164"/>
        <v>11.8</v>
      </c>
      <c r="U930" s="124" t="e">
        <f t="shared" si="164"/>
        <v>#N/A</v>
      </c>
      <c r="V930" s="124" t="e">
        <f t="shared" si="164"/>
        <v>#N/A</v>
      </c>
      <c r="W930" s="124" t="e">
        <f t="shared" si="164"/>
        <v>#N/A</v>
      </c>
      <c r="X930" s="124" t="e">
        <f t="shared" si="164"/>
        <v>#N/A</v>
      </c>
      <c r="Y930" s="124" t="e">
        <f t="shared" si="164"/>
        <v>#N/A</v>
      </c>
      <c r="Z930" s="124" t="e">
        <f t="shared" si="164"/>
        <v>#N/A</v>
      </c>
      <c r="AA930" s="124" t="e">
        <f t="shared" si="164"/>
        <v>#N/A</v>
      </c>
      <c r="AB930" s="124" t="e">
        <f t="shared" si="164"/>
        <v>#N/A</v>
      </c>
      <c r="AC930" s="124" t="e">
        <f t="shared" si="164"/>
        <v>#N/A</v>
      </c>
      <c r="AD930" s="124" t="e">
        <f t="shared" si="164"/>
        <v>#N/A</v>
      </c>
      <c r="AE930" s="124" t="e">
        <f t="shared" si="164"/>
        <v>#N/A</v>
      </c>
      <c r="AF930" s="124" t="e">
        <f t="shared" si="164"/>
        <v>#N/A</v>
      </c>
      <c r="AG930" s="124" t="e">
        <f t="shared" si="163"/>
        <v>#N/A</v>
      </c>
      <c r="AH930" s="124" t="e">
        <f t="shared" si="163"/>
        <v>#N/A</v>
      </c>
      <c r="AJ930" s="98"/>
      <c r="AK930" s="99"/>
      <c r="AL930" s="99"/>
      <c r="AM930" s="99"/>
      <c r="AN930" s="99"/>
      <c r="AO930" s="99"/>
      <c r="AP930" s="99"/>
      <c r="AQ930" s="99"/>
      <c r="AR930" s="99"/>
      <c r="AS930" s="99"/>
      <c r="AT930" s="99"/>
      <c r="AU930" s="2"/>
      <c r="AW930" s="99"/>
      <c r="AX930" s="99"/>
      <c r="AY930" s="99"/>
    </row>
    <row r="931" spans="2:51" s="3" customFormat="1" x14ac:dyDescent="0.2">
      <c r="B931" s="114" t="s">
        <v>1073</v>
      </c>
      <c r="C931" s="115" t="s">
        <v>1074</v>
      </c>
      <c r="D931" s="116">
        <v>18000</v>
      </c>
      <c r="E931" s="117" t="s">
        <v>136</v>
      </c>
      <c r="F931" s="118" t="s">
        <v>137</v>
      </c>
      <c r="G931" s="118" t="s">
        <v>138</v>
      </c>
      <c r="H931" s="119" t="s">
        <v>139</v>
      </c>
      <c r="I931" s="145">
        <v>11.8</v>
      </c>
      <c r="J931" s="120">
        <v>42339</v>
      </c>
      <c r="K931" s="120">
        <v>42346</v>
      </c>
      <c r="L931" s="119" t="s">
        <v>137</v>
      </c>
      <c r="M931" s="121">
        <f t="shared" si="158"/>
        <v>20000</v>
      </c>
      <c r="N931" s="121">
        <f t="shared" si="159"/>
        <v>14000</v>
      </c>
      <c r="O931" s="122" t="str">
        <f t="shared" si="160"/>
        <v>No Yes None 20000 14000</v>
      </c>
      <c r="P931" s="123">
        <f>IF(H931="Casement-slider",16,VLOOKUP(O931,'2. Version 5.0 Criteria'!$B$6:$D$39,3,FALSE))</f>
        <v>4</v>
      </c>
      <c r="Q931" s="124" t="e">
        <f t="shared" si="164"/>
        <v>#N/A</v>
      </c>
      <c r="R931" s="124" t="e">
        <f t="shared" si="164"/>
        <v>#N/A</v>
      </c>
      <c r="S931" s="124" t="e">
        <f t="shared" si="164"/>
        <v>#N/A</v>
      </c>
      <c r="T931" s="124">
        <f t="shared" si="164"/>
        <v>11.8</v>
      </c>
      <c r="U931" s="124" t="e">
        <f t="shared" si="164"/>
        <v>#N/A</v>
      </c>
      <c r="V931" s="124" t="e">
        <f t="shared" si="164"/>
        <v>#N/A</v>
      </c>
      <c r="W931" s="124" t="e">
        <f t="shared" si="164"/>
        <v>#N/A</v>
      </c>
      <c r="X931" s="124" t="e">
        <f t="shared" si="164"/>
        <v>#N/A</v>
      </c>
      <c r="Y931" s="124" t="e">
        <f t="shared" si="164"/>
        <v>#N/A</v>
      </c>
      <c r="Z931" s="124" t="e">
        <f t="shared" si="164"/>
        <v>#N/A</v>
      </c>
      <c r="AA931" s="124" t="e">
        <f t="shared" si="164"/>
        <v>#N/A</v>
      </c>
      <c r="AB931" s="124" t="e">
        <f t="shared" si="164"/>
        <v>#N/A</v>
      </c>
      <c r="AC931" s="124" t="e">
        <f t="shared" si="164"/>
        <v>#N/A</v>
      </c>
      <c r="AD931" s="124" t="e">
        <f t="shared" si="164"/>
        <v>#N/A</v>
      </c>
      <c r="AE931" s="124" t="e">
        <f t="shared" si="164"/>
        <v>#N/A</v>
      </c>
      <c r="AF931" s="124" t="e">
        <f t="shared" si="164"/>
        <v>#N/A</v>
      </c>
      <c r="AG931" s="124" t="e">
        <f t="shared" si="163"/>
        <v>#N/A</v>
      </c>
      <c r="AH931" s="124" t="e">
        <f t="shared" si="163"/>
        <v>#N/A</v>
      </c>
      <c r="AJ931" s="98"/>
      <c r="AK931" s="99"/>
      <c r="AL931" s="99"/>
      <c r="AM931" s="99"/>
      <c r="AN931" s="99"/>
      <c r="AO931" s="99"/>
      <c r="AP931" s="99"/>
      <c r="AQ931" s="99"/>
      <c r="AR931" s="99"/>
      <c r="AS931" s="99"/>
      <c r="AT931" s="99"/>
      <c r="AU931" s="2"/>
      <c r="AW931" s="99"/>
      <c r="AX931" s="99"/>
      <c r="AY931" s="99"/>
    </row>
    <row r="932" spans="2:51" s="3" customFormat="1" x14ac:dyDescent="0.2">
      <c r="B932" s="114" t="s">
        <v>224</v>
      </c>
      <c r="C932" s="115" t="s">
        <v>1075</v>
      </c>
      <c r="D932" s="116">
        <v>18000</v>
      </c>
      <c r="E932" s="117" t="s">
        <v>136</v>
      </c>
      <c r="F932" s="118" t="s">
        <v>137</v>
      </c>
      <c r="G932" s="118" t="s">
        <v>138</v>
      </c>
      <c r="H932" s="119" t="s">
        <v>139</v>
      </c>
      <c r="I932" s="145">
        <v>11.8</v>
      </c>
      <c r="J932" s="120">
        <v>43066</v>
      </c>
      <c r="K932" s="120">
        <v>43066</v>
      </c>
      <c r="L932" s="119" t="s">
        <v>138</v>
      </c>
      <c r="M932" s="121">
        <f t="shared" si="158"/>
        <v>20000</v>
      </c>
      <c r="N932" s="121">
        <f t="shared" si="159"/>
        <v>14000</v>
      </c>
      <c r="O932" s="122" t="str">
        <f t="shared" si="160"/>
        <v>No Yes None 20000 14000</v>
      </c>
      <c r="P932" s="123">
        <f>IF(H932="Casement-slider",16,VLOOKUP(O932,'2. Version 5.0 Criteria'!$B$6:$D$39,3,FALSE))</f>
        <v>4</v>
      </c>
      <c r="Q932" s="124" t="e">
        <f t="shared" si="164"/>
        <v>#N/A</v>
      </c>
      <c r="R932" s="124" t="e">
        <f t="shared" si="164"/>
        <v>#N/A</v>
      </c>
      <c r="S932" s="124" t="e">
        <f t="shared" si="164"/>
        <v>#N/A</v>
      </c>
      <c r="T932" s="124">
        <f t="shared" si="164"/>
        <v>11.8</v>
      </c>
      <c r="U932" s="124" t="e">
        <f t="shared" si="164"/>
        <v>#N/A</v>
      </c>
      <c r="V932" s="124" t="e">
        <f t="shared" si="164"/>
        <v>#N/A</v>
      </c>
      <c r="W932" s="124" t="e">
        <f t="shared" si="164"/>
        <v>#N/A</v>
      </c>
      <c r="X932" s="124" t="e">
        <f t="shared" si="164"/>
        <v>#N/A</v>
      </c>
      <c r="Y932" s="124" t="e">
        <f t="shared" si="164"/>
        <v>#N/A</v>
      </c>
      <c r="Z932" s="124" t="e">
        <f t="shared" si="164"/>
        <v>#N/A</v>
      </c>
      <c r="AA932" s="124" t="e">
        <f t="shared" si="164"/>
        <v>#N/A</v>
      </c>
      <c r="AB932" s="124" t="e">
        <f t="shared" si="164"/>
        <v>#N/A</v>
      </c>
      <c r="AC932" s="124" t="e">
        <f t="shared" si="164"/>
        <v>#N/A</v>
      </c>
      <c r="AD932" s="124" t="e">
        <f t="shared" si="164"/>
        <v>#N/A</v>
      </c>
      <c r="AE932" s="124" t="e">
        <f t="shared" si="164"/>
        <v>#N/A</v>
      </c>
      <c r="AF932" s="124" t="e">
        <f t="shared" si="164"/>
        <v>#N/A</v>
      </c>
      <c r="AG932" s="124" t="e">
        <f t="shared" si="163"/>
        <v>#N/A</v>
      </c>
      <c r="AH932" s="124" t="e">
        <f t="shared" si="163"/>
        <v>#N/A</v>
      </c>
      <c r="AJ932" s="98"/>
      <c r="AK932" s="99"/>
      <c r="AL932" s="99"/>
      <c r="AM932" s="99"/>
      <c r="AN932" s="99"/>
      <c r="AO932" s="99"/>
      <c r="AP932" s="99"/>
      <c r="AQ932" s="99"/>
      <c r="AR932" s="99"/>
      <c r="AS932" s="99"/>
      <c r="AT932" s="99"/>
      <c r="AU932" s="2"/>
      <c r="AW932" s="99"/>
      <c r="AX932" s="99"/>
      <c r="AY932" s="99"/>
    </row>
    <row r="933" spans="2:51" s="3" customFormat="1" x14ac:dyDescent="0.2">
      <c r="B933" s="114" t="s">
        <v>224</v>
      </c>
      <c r="C933" s="115" t="s">
        <v>1076</v>
      </c>
      <c r="D933" s="116">
        <v>18000</v>
      </c>
      <c r="E933" s="117" t="s">
        <v>136</v>
      </c>
      <c r="F933" s="118" t="s">
        <v>137</v>
      </c>
      <c r="G933" s="118" t="s">
        <v>138</v>
      </c>
      <c r="H933" s="119" t="s">
        <v>139</v>
      </c>
      <c r="I933" s="145">
        <v>11.8</v>
      </c>
      <c r="J933" s="120">
        <v>44537</v>
      </c>
      <c r="K933" s="120">
        <v>44546</v>
      </c>
      <c r="L933" s="119" t="s">
        <v>137</v>
      </c>
      <c r="M933" s="121">
        <f t="shared" si="158"/>
        <v>20000</v>
      </c>
      <c r="N933" s="121">
        <f t="shared" si="159"/>
        <v>14000</v>
      </c>
      <c r="O933" s="122" t="str">
        <f t="shared" si="160"/>
        <v>No Yes None 20000 14000</v>
      </c>
      <c r="P933" s="123">
        <f>IF(H933="Casement-slider",16,VLOOKUP(O933,'2. Version 5.0 Criteria'!$B$6:$D$39,3,FALSE))</f>
        <v>4</v>
      </c>
      <c r="Q933" s="124" t="e">
        <f t="shared" si="164"/>
        <v>#N/A</v>
      </c>
      <c r="R933" s="124" t="e">
        <f t="shared" si="164"/>
        <v>#N/A</v>
      </c>
      <c r="S933" s="124" t="e">
        <f t="shared" si="164"/>
        <v>#N/A</v>
      </c>
      <c r="T933" s="124">
        <f t="shared" si="164"/>
        <v>11.8</v>
      </c>
      <c r="U933" s="124" t="e">
        <f t="shared" si="164"/>
        <v>#N/A</v>
      </c>
      <c r="V933" s="124" t="e">
        <f t="shared" si="164"/>
        <v>#N/A</v>
      </c>
      <c r="W933" s="124" t="e">
        <f t="shared" si="164"/>
        <v>#N/A</v>
      </c>
      <c r="X933" s="124" t="e">
        <f t="shared" si="164"/>
        <v>#N/A</v>
      </c>
      <c r="Y933" s="124" t="e">
        <f t="shared" si="164"/>
        <v>#N/A</v>
      </c>
      <c r="Z933" s="124" t="e">
        <f t="shared" si="164"/>
        <v>#N/A</v>
      </c>
      <c r="AA933" s="124" t="e">
        <f t="shared" si="164"/>
        <v>#N/A</v>
      </c>
      <c r="AB933" s="124" t="e">
        <f t="shared" si="164"/>
        <v>#N/A</v>
      </c>
      <c r="AC933" s="124" t="e">
        <f t="shared" si="164"/>
        <v>#N/A</v>
      </c>
      <c r="AD933" s="124" t="e">
        <f t="shared" si="164"/>
        <v>#N/A</v>
      </c>
      <c r="AE933" s="124" t="e">
        <f t="shared" si="164"/>
        <v>#N/A</v>
      </c>
      <c r="AF933" s="124" t="e">
        <f t="shared" si="164"/>
        <v>#N/A</v>
      </c>
      <c r="AG933" s="124" t="e">
        <f t="shared" si="163"/>
        <v>#N/A</v>
      </c>
      <c r="AH933" s="124" t="e">
        <f t="shared" si="163"/>
        <v>#N/A</v>
      </c>
      <c r="AJ933" s="98"/>
      <c r="AK933" s="99"/>
      <c r="AL933" s="99"/>
      <c r="AM933" s="99"/>
      <c r="AN933" s="99"/>
      <c r="AO933" s="99"/>
      <c r="AP933" s="99"/>
      <c r="AQ933" s="99"/>
      <c r="AR933" s="99"/>
      <c r="AS933" s="99"/>
      <c r="AT933" s="99"/>
      <c r="AU933" s="2"/>
      <c r="AW933" s="99"/>
      <c r="AX933" s="99"/>
      <c r="AY933" s="99"/>
    </row>
    <row r="934" spans="2:51" s="3" customFormat="1" x14ac:dyDescent="0.2">
      <c r="B934" s="114" t="s">
        <v>228</v>
      </c>
      <c r="C934" s="115" t="s">
        <v>1077</v>
      </c>
      <c r="D934" s="116">
        <v>18000</v>
      </c>
      <c r="E934" s="117" t="s">
        <v>136</v>
      </c>
      <c r="F934" s="118" t="s">
        <v>137</v>
      </c>
      <c r="G934" s="118" t="s">
        <v>138</v>
      </c>
      <c r="H934" s="119" t="s">
        <v>139</v>
      </c>
      <c r="I934" s="145">
        <v>11.8</v>
      </c>
      <c r="J934" s="120">
        <v>43115</v>
      </c>
      <c r="K934" s="120">
        <v>43115</v>
      </c>
      <c r="L934" s="119" t="s">
        <v>138</v>
      </c>
      <c r="M934" s="121">
        <f t="shared" si="158"/>
        <v>20000</v>
      </c>
      <c r="N934" s="121">
        <f t="shared" si="159"/>
        <v>14000</v>
      </c>
      <c r="O934" s="122" t="str">
        <f t="shared" si="160"/>
        <v>No Yes None 20000 14000</v>
      </c>
      <c r="P934" s="123">
        <f>IF(H934="Casement-slider",16,VLOOKUP(O934,'2. Version 5.0 Criteria'!$B$6:$D$39,3,FALSE))</f>
        <v>4</v>
      </c>
      <c r="Q934" s="124" t="e">
        <f t="shared" si="164"/>
        <v>#N/A</v>
      </c>
      <c r="R934" s="124" t="e">
        <f t="shared" si="164"/>
        <v>#N/A</v>
      </c>
      <c r="S934" s="124" t="e">
        <f t="shared" si="164"/>
        <v>#N/A</v>
      </c>
      <c r="T934" s="124">
        <f t="shared" si="164"/>
        <v>11.8</v>
      </c>
      <c r="U934" s="124" t="e">
        <f t="shared" si="164"/>
        <v>#N/A</v>
      </c>
      <c r="V934" s="124" t="e">
        <f t="shared" si="164"/>
        <v>#N/A</v>
      </c>
      <c r="W934" s="124" t="e">
        <f t="shared" si="164"/>
        <v>#N/A</v>
      </c>
      <c r="X934" s="124" t="e">
        <f t="shared" si="164"/>
        <v>#N/A</v>
      </c>
      <c r="Y934" s="124" t="e">
        <f t="shared" si="164"/>
        <v>#N/A</v>
      </c>
      <c r="Z934" s="124" t="e">
        <f t="shared" si="164"/>
        <v>#N/A</v>
      </c>
      <c r="AA934" s="124" t="e">
        <f t="shared" si="164"/>
        <v>#N/A</v>
      </c>
      <c r="AB934" s="124" t="e">
        <f t="shared" si="164"/>
        <v>#N/A</v>
      </c>
      <c r="AC934" s="124" t="e">
        <f t="shared" si="164"/>
        <v>#N/A</v>
      </c>
      <c r="AD934" s="124" t="e">
        <f t="shared" si="164"/>
        <v>#N/A</v>
      </c>
      <c r="AE934" s="124" t="e">
        <f t="shared" si="164"/>
        <v>#N/A</v>
      </c>
      <c r="AF934" s="124" t="e">
        <f t="shared" si="164"/>
        <v>#N/A</v>
      </c>
      <c r="AG934" s="124" t="e">
        <f t="shared" si="163"/>
        <v>#N/A</v>
      </c>
      <c r="AH934" s="124" t="e">
        <f t="shared" si="163"/>
        <v>#N/A</v>
      </c>
      <c r="AJ934" s="98"/>
      <c r="AK934" s="99"/>
      <c r="AL934" s="99"/>
      <c r="AM934" s="99"/>
      <c r="AN934" s="99"/>
      <c r="AO934" s="99"/>
      <c r="AP934" s="99"/>
      <c r="AQ934" s="99"/>
      <c r="AR934" s="99"/>
      <c r="AS934" s="99"/>
      <c r="AT934" s="99"/>
      <c r="AU934" s="2"/>
      <c r="AW934" s="99"/>
      <c r="AX934" s="99"/>
      <c r="AY934" s="99"/>
    </row>
    <row r="935" spans="2:51" s="3" customFormat="1" x14ac:dyDescent="0.2">
      <c r="B935" s="114" t="s">
        <v>228</v>
      </c>
      <c r="C935" s="115" t="s">
        <v>1078</v>
      </c>
      <c r="D935" s="116">
        <v>18000</v>
      </c>
      <c r="E935" s="117" t="s">
        <v>136</v>
      </c>
      <c r="F935" s="118" t="s">
        <v>137</v>
      </c>
      <c r="G935" s="118" t="s">
        <v>138</v>
      </c>
      <c r="H935" s="119" t="s">
        <v>139</v>
      </c>
      <c r="I935" s="145">
        <v>11.8</v>
      </c>
      <c r="J935" s="120">
        <v>43976</v>
      </c>
      <c r="K935" s="120">
        <v>43977</v>
      </c>
      <c r="L935" s="119" t="s">
        <v>137</v>
      </c>
      <c r="M935" s="121">
        <f t="shared" si="158"/>
        <v>20000</v>
      </c>
      <c r="N935" s="121">
        <f t="shared" si="159"/>
        <v>14000</v>
      </c>
      <c r="O935" s="122" t="str">
        <f t="shared" si="160"/>
        <v>No Yes None 20000 14000</v>
      </c>
      <c r="P935" s="123">
        <f>IF(H935="Casement-slider",16,VLOOKUP(O935,'2. Version 5.0 Criteria'!$B$6:$D$39,3,FALSE))</f>
        <v>4</v>
      </c>
      <c r="Q935" s="124" t="e">
        <f t="shared" si="164"/>
        <v>#N/A</v>
      </c>
      <c r="R935" s="124" t="e">
        <f t="shared" si="164"/>
        <v>#N/A</v>
      </c>
      <c r="S935" s="124" t="e">
        <f t="shared" si="164"/>
        <v>#N/A</v>
      </c>
      <c r="T935" s="124">
        <f t="shared" si="164"/>
        <v>11.8</v>
      </c>
      <c r="U935" s="124" t="e">
        <f t="shared" si="164"/>
        <v>#N/A</v>
      </c>
      <c r="V935" s="124" t="e">
        <f t="shared" si="164"/>
        <v>#N/A</v>
      </c>
      <c r="W935" s="124" t="e">
        <f t="shared" si="164"/>
        <v>#N/A</v>
      </c>
      <c r="X935" s="124" t="e">
        <f t="shared" si="164"/>
        <v>#N/A</v>
      </c>
      <c r="Y935" s="124" t="e">
        <f t="shared" si="164"/>
        <v>#N/A</v>
      </c>
      <c r="Z935" s="124" t="e">
        <f t="shared" si="164"/>
        <v>#N/A</v>
      </c>
      <c r="AA935" s="124" t="e">
        <f t="shared" si="164"/>
        <v>#N/A</v>
      </c>
      <c r="AB935" s="124" t="e">
        <f t="shared" si="164"/>
        <v>#N/A</v>
      </c>
      <c r="AC935" s="124" t="e">
        <f t="shared" si="164"/>
        <v>#N/A</v>
      </c>
      <c r="AD935" s="124" t="e">
        <f t="shared" si="164"/>
        <v>#N/A</v>
      </c>
      <c r="AE935" s="124" t="e">
        <f t="shared" si="164"/>
        <v>#N/A</v>
      </c>
      <c r="AF935" s="124" t="e">
        <f t="shared" si="164"/>
        <v>#N/A</v>
      </c>
      <c r="AG935" s="124" t="e">
        <f t="shared" si="163"/>
        <v>#N/A</v>
      </c>
      <c r="AH935" s="124" t="e">
        <f t="shared" si="163"/>
        <v>#N/A</v>
      </c>
      <c r="AJ935" s="98"/>
      <c r="AK935" s="99"/>
      <c r="AL935" s="99"/>
      <c r="AM935" s="99"/>
      <c r="AN935" s="99"/>
      <c r="AO935" s="99"/>
      <c r="AP935" s="99"/>
      <c r="AQ935" s="99"/>
      <c r="AR935" s="99"/>
      <c r="AS935" s="99"/>
      <c r="AT935" s="99"/>
      <c r="AU935" s="2"/>
      <c r="AW935" s="99"/>
      <c r="AX935" s="99"/>
      <c r="AY935" s="99"/>
    </row>
    <row r="936" spans="2:51" s="3" customFormat="1" x14ac:dyDescent="0.2">
      <c r="B936" s="114" t="s">
        <v>232</v>
      </c>
      <c r="C936" s="115" t="s">
        <v>1079</v>
      </c>
      <c r="D936" s="116">
        <v>18000</v>
      </c>
      <c r="E936" s="117" t="s">
        <v>136</v>
      </c>
      <c r="F936" s="118" t="s">
        <v>137</v>
      </c>
      <c r="G936" s="118" t="s">
        <v>138</v>
      </c>
      <c r="H936" s="119" t="s">
        <v>139</v>
      </c>
      <c r="I936" s="145">
        <v>11.8</v>
      </c>
      <c r="J936" s="120">
        <v>42705</v>
      </c>
      <c r="K936" s="120">
        <v>42732</v>
      </c>
      <c r="L936" s="119" t="s">
        <v>138</v>
      </c>
      <c r="M936" s="121">
        <f t="shared" si="158"/>
        <v>20000</v>
      </c>
      <c r="N936" s="121">
        <f t="shared" si="159"/>
        <v>14000</v>
      </c>
      <c r="O936" s="122" t="str">
        <f t="shared" si="160"/>
        <v>No Yes None 20000 14000</v>
      </c>
      <c r="P936" s="123">
        <f>IF(H936="Casement-slider",16,VLOOKUP(O936,'2. Version 5.0 Criteria'!$B$6:$D$39,3,FALSE))</f>
        <v>4</v>
      </c>
      <c r="Q936" s="124" t="e">
        <f t="shared" si="164"/>
        <v>#N/A</v>
      </c>
      <c r="R936" s="124" t="e">
        <f t="shared" si="164"/>
        <v>#N/A</v>
      </c>
      <c r="S936" s="124" t="e">
        <f t="shared" si="164"/>
        <v>#N/A</v>
      </c>
      <c r="T936" s="124">
        <f t="shared" si="164"/>
        <v>11.8</v>
      </c>
      <c r="U936" s="124" t="e">
        <f t="shared" si="164"/>
        <v>#N/A</v>
      </c>
      <c r="V936" s="124" t="e">
        <f t="shared" si="164"/>
        <v>#N/A</v>
      </c>
      <c r="W936" s="124" t="e">
        <f t="shared" si="164"/>
        <v>#N/A</v>
      </c>
      <c r="X936" s="124" t="e">
        <f t="shared" si="164"/>
        <v>#N/A</v>
      </c>
      <c r="Y936" s="124" t="e">
        <f t="shared" si="164"/>
        <v>#N/A</v>
      </c>
      <c r="Z936" s="124" t="e">
        <f t="shared" si="164"/>
        <v>#N/A</v>
      </c>
      <c r="AA936" s="124" t="e">
        <f t="shared" si="164"/>
        <v>#N/A</v>
      </c>
      <c r="AB936" s="124" t="e">
        <f t="shared" si="164"/>
        <v>#N/A</v>
      </c>
      <c r="AC936" s="124" t="e">
        <f t="shared" si="164"/>
        <v>#N/A</v>
      </c>
      <c r="AD936" s="124" t="e">
        <f t="shared" si="164"/>
        <v>#N/A</v>
      </c>
      <c r="AE936" s="124" t="e">
        <f t="shared" si="164"/>
        <v>#N/A</v>
      </c>
      <c r="AF936" s="124" t="e">
        <f t="shared" si="164"/>
        <v>#N/A</v>
      </c>
      <c r="AG936" s="124" t="e">
        <f t="shared" si="163"/>
        <v>#N/A</v>
      </c>
      <c r="AH936" s="124" t="e">
        <f t="shared" si="163"/>
        <v>#N/A</v>
      </c>
      <c r="AJ936" s="98"/>
      <c r="AK936" s="99"/>
      <c r="AL936" s="99"/>
      <c r="AM936" s="99"/>
      <c r="AN936" s="99"/>
      <c r="AO936" s="99"/>
      <c r="AP936" s="99"/>
      <c r="AQ936" s="99"/>
      <c r="AR936" s="99"/>
      <c r="AS936" s="99"/>
      <c r="AT936" s="99"/>
      <c r="AU936" s="2"/>
      <c r="AW936" s="99"/>
      <c r="AX936" s="99"/>
      <c r="AY936" s="99"/>
    </row>
    <row r="937" spans="2:51" s="3" customFormat="1" x14ac:dyDescent="0.2">
      <c r="B937" s="114" t="s">
        <v>232</v>
      </c>
      <c r="C937" s="115" t="s">
        <v>1080</v>
      </c>
      <c r="D937" s="116">
        <v>18000</v>
      </c>
      <c r="E937" s="117" t="s">
        <v>136</v>
      </c>
      <c r="F937" s="118" t="s">
        <v>137</v>
      </c>
      <c r="G937" s="118" t="s">
        <v>138</v>
      </c>
      <c r="H937" s="119" t="s">
        <v>139</v>
      </c>
      <c r="I937" s="145">
        <v>11.8</v>
      </c>
      <c r="J937" s="120">
        <v>43894</v>
      </c>
      <c r="K937" s="120">
        <v>43895</v>
      </c>
      <c r="L937" s="119" t="s">
        <v>137</v>
      </c>
      <c r="M937" s="121">
        <f t="shared" si="158"/>
        <v>20000</v>
      </c>
      <c r="N937" s="121">
        <f t="shared" si="159"/>
        <v>14000</v>
      </c>
      <c r="O937" s="122" t="str">
        <f t="shared" si="160"/>
        <v>No Yes None 20000 14000</v>
      </c>
      <c r="P937" s="123">
        <f>IF(H937="Casement-slider",16,VLOOKUP(O937,'2. Version 5.0 Criteria'!$B$6:$D$39,3,FALSE))</f>
        <v>4</v>
      </c>
      <c r="Q937" s="124" t="e">
        <f t="shared" si="164"/>
        <v>#N/A</v>
      </c>
      <c r="R937" s="124" t="e">
        <f t="shared" si="164"/>
        <v>#N/A</v>
      </c>
      <c r="S937" s="124" t="e">
        <f t="shared" si="164"/>
        <v>#N/A</v>
      </c>
      <c r="T937" s="124">
        <f t="shared" si="164"/>
        <v>11.8</v>
      </c>
      <c r="U937" s="124" t="e">
        <f t="shared" si="164"/>
        <v>#N/A</v>
      </c>
      <c r="V937" s="124" t="e">
        <f t="shared" si="164"/>
        <v>#N/A</v>
      </c>
      <c r="W937" s="124" t="e">
        <f t="shared" si="164"/>
        <v>#N/A</v>
      </c>
      <c r="X937" s="124" t="e">
        <f t="shared" si="164"/>
        <v>#N/A</v>
      </c>
      <c r="Y937" s="124" t="e">
        <f t="shared" si="164"/>
        <v>#N/A</v>
      </c>
      <c r="Z937" s="124" t="e">
        <f t="shared" si="164"/>
        <v>#N/A</v>
      </c>
      <c r="AA937" s="124" t="e">
        <f t="shared" si="164"/>
        <v>#N/A</v>
      </c>
      <c r="AB937" s="124" t="e">
        <f t="shared" si="164"/>
        <v>#N/A</v>
      </c>
      <c r="AC937" s="124" t="e">
        <f t="shared" si="164"/>
        <v>#N/A</v>
      </c>
      <c r="AD937" s="124" t="e">
        <f t="shared" si="164"/>
        <v>#N/A</v>
      </c>
      <c r="AE937" s="124" t="e">
        <f t="shared" si="164"/>
        <v>#N/A</v>
      </c>
      <c r="AF937" s="124" t="e">
        <f t="shared" si="164"/>
        <v>#N/A</v>
      </c>
      <c r="AG937" s="124" t="e">
        <f t="shared" si="163"/>
        <v>#N/A</v>
      </c>
      <c r="AH937" s="124" t="e">
        <f t="shared" si="163"/>
        <v>#N/A</v>
      </c>
      <c r="AJ937" s="98"/>
      <c r="AK937" s="99"/>
      <c r="AL937" s="99"/>
      <c r="AM937" s="99"/>
      <c r="AN937" s="99"/>
      <c r="AO937" s="99"/>
      <c r="AP937" s="99"/>
      <c r="AQ937" s="99"/>
      <c r="AR937" s="99"/>
      <c r="AS937" s="99"/>
      <c r="AT937" s="99"/>
      <c r="AU937" s="2"/>
      <c r="AW937" s="99"/>
      <c r="AX937" s="99"/>
      <c r="AY937" s="99"/>
    </row>
    <row r="938" spans="2:51" s="3" customFormat="1" x14ac:dyDescent="0.2">
      <c r="B938" s="114" t="s">
        <v>232</v>
      </c>
      <c r="C938" s="115" t="s">
        <v>1081</v>
      </c>
      <c r="D938" s="116">
        <v>18000</v>
      </c>
      <c r="E938" s="117" t="s">
        <v>136</v>
      </c>
      <c r="F938" s="118" t="s">
        <v>137</v>
      </c>
      <c r="G938" s="118" t="s">
        <v>138</v>
      </c>
      <c r="H938" s="119" t="s">
        <v>139</v>
      </c>
      <c r="I938" s="145">
        <v>11.8</v>
      </c>
      <c r="J938" s="120">
        <v>44183</v>
      </c>
      <c r="K938" s="120">
        <v>44193</v>
      </c>
      <c r="L938" s="119" t="s">
        <v>137</v>
      </c>
      <c r="M938" s="121">
        <f t="shared" si="158"/>
        <v>20000</v>
      </c>
      <c r="N938" s="121">
        <f t="shared" si="159"/>
        <v>14000</v>
      </c>
      <c r="O938" s="122" t="str">
        <f t="shared" si="160"/>
        <v>No Yes None 20000 14000</v>
      </c>
      <c r="P938" s="123">
        <f>IF(H938="Casement-slider",16,VLOOKUP(O938,'2. Version 5.0 Criteria'!$B$6:$D$39,3,FALSE))</f>
        <v>4</v>
      </c>
      <c r="Q938" s="124" t="e">
        <f t="shared" si="164"/>
        <v>#N/A</v>
      </c>
      <c r="R938" s="124" t="e">
        <f t="shared" si="164"/>
        <v>#N/A</v>
      </c>
      <c r="S938" s="124" t="e">
        <f t="shared" si="164"/>
        <v>#N/A</v>
      </c>
      <c r="T938" s="124">
        <f t="shared" si="164"/>
        <v>11.8</v>
      </c>
      <c r="U938" s="124" t="e">
        <f t="shared" si="164"/>
        <v>#N/A</v>
      </c>
      <c r="V938" s="124" t="e">
        <f t="shared" si="164"/>
        <v>#N/A</v>
      </c>
      <c r="W938" s="124" t="e">
        <f t="shared" si="164"/>
        <v>#N/A</v>
      </c>
      <c r="X938" s="124" t="e">
        <f t="shared" si="164"/>
        <v>#N/A</v>
      </c>
      <c r="Y938" s="124" t="e">
        <f t="shared" si="164"/>
        <v>#N/A</v>
      </c>
      <c r="Z938" s="124" t="e">
        <f t="shared" si="164"/>
        <v>#N/A</v>
      </c>
      <c r="AA938" s="124" t="e">
        <f t="shared" si="164"/>
        <v>#N/A</v>
      </c>
      <c r="AB938" s="124" t="e">
        <f t="shared" si="164"/>
        <v>#N/A</v>
      </c>
      <c r="AC938" s="124" t="e">
        <f t="shared" si="164"/>
        <v>#N/A</v>
      </c>
      <c r="AD938" s="124" t="e">
        <f t="shared" si="164"/>
        <v>#N/A</v>
      </c>
      <c r="AE938" s="124" t="e">
        <f t="shared" si="164"/>
        <v>#N/A</v>
      </c>
      <c r="AF938" s="124" t="e">
        <f t="shared" si="164"/>
        <v>#N/A</v>
      </c>
      <c r="AG938" s="124" t="e">
        <f t="shared" si="163"/>
        <v>#N/A</v>
      </c>
      <c r="AH938" s="124" t="e">
        <f t="shared" si="163"/>
        <v>#N/A</v>
      </c>
      <c r="AJ938" s="98"/>
      <c r="AK938" s="99"/>
      <c r="AL938" s="99"/>
      <c r="AM938" s="99"/>
      <c r="AN938" s="99"/>
      <c r="AO938" s="99"/>
      <c r="AP938" s="99"/>
      <c r="AQ938" s="99"/>
      <c r="AR938" s="99"/>
      <c r="AS938" s="99"/>
      <c r="AT938" s="99"/>
      <c r="AU938" s="2"/>
      <c r="AW938" s="99"/>
      <c r="AX938" s="99"/>
      <c r="AY938" s="99"/>
    </row>
    <row r="939" spans="2:51" s="3" customFormat="1" x14ac:dyDescent="0.2">
      <c r="B939" s="114" t="s">
        <v>239</v>
      </c>
      <c r="C939" s="115" t="s">
        <v>1082</v>
      </c>
      <c r="D939" s="116">
        <v>18000</v>
      </c>
      <c r="E939" s="117" t="s">
        <v>136</v>
      </c>
      <c r="F939" s="118" t="s">
        <v>137</v>
      </c>
      <c r="G939" s="118" t="s">
        <v>138</v>
      </c>
      <c r="H939" s="119" t="s">
        <v>139</v>
      </c>
      <c r="I939" s="145">
        <v>11.8</v>
      </c>
      <c r="J939" s="120">
        <v>43819</v>
      </c>
      <c r="K939" s="120">
        <v>43815</v>
      </c>
      <c r="L939" s="119" t="s">
        <v>138</v>
      </c>
      <c r="M939" s="121">
        <f t="shared" si="158"/>
        <v>20000</v>
      </c>
      <c r="N939" s="121">
        <f t="shared" si="159"/>
        <v>14000</v>
      </c>
      <c r="O939" s="122" t="str">
        <f t="shared" si="160"/>
        <v>No Yes None 20000 14000</v>
      </c>
      <c r="P939" s="123">
        <f>IF(H939="Casement-slider",16,VLOOKUP(O939,'2. Version 5.0 Criteria'!$B$6:$D$39,3,FALSE))</f>
        <v>4</v>
      </c>
      <c r="Q939" s="124" t="e">
        <f t="shared" si="164"/>
        <v>#N/A</v>
      </c>
      <c r="R939" s="124" t="e">
        <f t="shared" si="164"/>
        <v>#N/A</v>
      </c>
      <c r="S939" s="124" t="e">
        <f t="shared" si="164"/>
        <v>#N/A</v>
      </c>
      <c r="T939" s="124">
        <f t="shared" si="164"/>
        <v>11.8</v>
      </c>
      <c r="U939" s="124" t="e">
        <f t="shared" si="164"/>
        <v>#N/A</v>
      </c>
      <c r="V939" s="124" t="e">
        <f t="shared" si="164"/>
        <v>#N/A</v>
      </c>
      <c r="W939" s="124" t="e">
        <f t="shared" si="164"/>
        <v>#N/A</v>
      </c>
      <c r="X939" s="124" t="e">
        <f t="shared" si="164"/>
        <v>#N/A</v>
      </c>
      <c r="Y939" s="124" t="e">
        <f t="shared" si="164"/>
        <v>#N/A</v>
      </c>
      <c r="Z939" s="124" t="e">
        <f t="shared" si="164"/>
        <v>#N/A</v>
      </c>
      <c r="AA939" s="124" t="e">
        <f t="shared" si="164"/>
        <v>#N/A</v>
      </c>
      <c r="AB939" s="124" t="e">
        <f t="shared" si="164"/>
        <v>#N/A</v>
      </c>
      <c r="AC939" s="124" t="e">
        <f t="shared" si="164"/>
        <v>#N/A</v>
      </c>
      <c r="AD939" s="124" t="e">
        <f t="shared" si="164"/>
        <v>#N/A</v>
      </c>
      <c r="AE939" s="124" t="e">
        <f t="shared" si="164"/>
        <v>#N/A</v>
      </c>
      <c r="AF939" s="124" t="e">
        <f t="shared" si="164"/>
        <v>#N/A</v>
      </c>
      <c r="AG939" s="124" t="e">
        <f t="shared" si="163"/>
        <v>#N/A</v>
      </c>
      <c r="AH939" s="124" t="e">
        <f t="shared" si="163"/>
        <v>#N/A</v>
      </c>
      <c r="AJ939" s="98"/>
      <c r="AK939" s="99"/>
      <c r="AL939" s="99"/>
      <c r="AM939" s="99"/>
      <c r="AN939" s="99"/>
      <c r="AO939" s="99"/>
      <c r="AP939" s="99"/>
      <c r="AQ939" s="99"/>
      <c r="AR939" s="99"/>
      <c r="AS939" s="99"/>
      <c r="AT939" s="99"/>
      <c r="AU939" s="2"/>
      <c r="AW939" s="99"/>
      <c r="AX939" s="99"/>
      <c r="AY939" s="99"/>
    </row>
    <row r="940" spans="2:51" s="3" customFormat="1" x14ac:dyDescent="0.2">
      <c r="B940" s="114" t="s">
        <v>241</v>
      </c>
      <c r="C940" s="115" t="s">
        <v>1083</v>
      </c>
      <c r="D940" s="116">
        <v>18000</v>
      </c>
      <c r="E940" s="117" t="s">
        <v>136</v>
      </c>
      <c r="F940" s="118" t="s">
        <v>137</v>
      </c>
      <c r="G940" s="118" t="s">
        <v>138</v>
      </c>
      <c r="H940" s="119" t="s">
        <v>139</v>
      </c>
      <c r="I940" s="145">
        <v>11.8</v>
      </c>
      <c r="J940" s="120">
        <v>44426</v>
      </c>
      <c r="K940" s="120">
        <v>44434</v>
      </c>
      <c r="L940" s="119" t="s">
        <v>138</v>
      </c>
      <c r="M940" s="121">
        <f t="shared" si="158"/>
        <v>20000</v>
      </c>
      <c r="N940" s="121">
        <f t="shared" si="159"/>
        <v>14000</v>
      </c>
      <c r="O940" s="122" t="str">
        <f t="shared" si="160"/>
        <v>No Yes None 20000 14000</v>
      </c>
      <c r="P940" s="123">
        <f>IF(H940="Casement-slider",16,VLOOKUP(O940,'2. Version 5.0 Criteria'!$B$6:$D$39,3,FALSE))</f>
        <v>4</v>
      </c>
      <c r="Q940" s="124" t="e">
        <f t="shared" si="164"/>
        <v>#N/A</v>
      </c>
      <c r="R940" s="124" t="e">
        <f t="shared" si="164"/>
        <v>#N/A</v>
      </c>
      <c r="S940" s="124" t="e">
        <f t="shared" si="164"/>
        <v>#N/A</v>
      </c>
      <c r="T940" s="124">
        <f t="shared" si="164"/>
        <v>11.8</v>
      </c>
      <c r="U940" s="124" t="e">
        <f t="shared" si="164"/>
        <v>#N/A</v>
      </c>
      <c r="V940" s="124" t="e">
        <f t="shared" si="164"/>
        <v>#N/A</v>
      </c>
      <c r="W940" s="124" t="e">
        <f t="shared" si="164"/>
        <v>#N/A</v>
      </c>
      <c r="X940" s="124" t="e">
        <f t="shared" si="164"/>
        <v>#N/A</v>
      </c>
      <c r="Y940" s="124" t="e">
        <f t="shared" si="164"/>
        <v>#N/A</v>
      </c>
      <c r="Z940" s="124" t="e">
        <f t="shared" si="164"/>
        <v>#N/A</v>
      </c>
      <c r="AA940" s="124" t="e">
        <f t="shared" si="164"/>
        <v>#N/A</v>
      </c>
      <c r="AB940" s="124" t="e">
        <f t="shared" si="164"/>
        <v>#N/A</v>
      </c>
      <c r="AC940" s="124" t="e">
        <f t="shared" si="164"/>
        <v>#N/A</v>
      </c>
      <c r="AD940" s="124" t="e">
        <f t="shared" si="164"/>
        <v>#N/A</v>
      </c>
      <c r="AE940" s="124" t="e">
        <f t="shared" si="164"/>
        <v>#N/A</v>
      </c>
      <c r="AF940" s="124" t="e">
        <f t="shared" si="164"/>
        <v>#N/A</v>
      </c>
      <c r="AG940" s="124" t="e">
        <f t="shared" si="163"/>
        <v>#N/A</v>
      </c>
      <c r="AH940" s="124" t="e">
        <f t="shared" si="163"/>
        <v>#N/A</v>
      </c>
      <c r="AJ940" s="98"/>
      <c r="AK940" s="99"/>
      <c r="AL940" s="99"/>
      <c r="AM940" s="99"/>
      <c r="AN940" s="99"/>
      <c r="AO940" s="99"/>
      <c r="AP940" s="99"/>
      <c r="AQ940" s="99"/>
      <c r="AR940" s="99"/>
      <c r="AS940" s="99"/>
      <c r="AT940" s="99"/>
      <c r="AU940" s="2"/>
      <c r="AW940" s="99"/>
      <c r="AX940" s="99"/>
      <c r="AY940" s="99"/>
    </row>
    <row r="941" spans="2:51" s="3" customFormat="1" x14ac:dyDescent="0.2">
      <c r="B941" s="114" t="s">
        <v>241</v>
      </c>
      <c r="C941" s="115" t="s">
        <v>1084</v>
      </c>
      <c r="D941" s="116">
        <v>18000</v>
      </c>
      <c r="E941" s="117" t="s">
        <v>136</v>
      </c>
      <c r="F941" s="118" t="s">
        <v>137</v>
      </c>
      <c r="G941" s="118" t="s">
        <v>138</v>
      </c>
      <c r="H941" s="119" t="s">
        <v>139</v>
      </c>
      <c r="I941" s="145">
        <v>11.8</v>
      </c>
      <c r="J941" s="120">
        <v>42821</v>
      </c>
      <c r="K941" s="120">
        <v>42821</v>
      </c>
      <c r="L941" s="119" t="s">
        <v>137</v>
      </c>
      <c r="M941" s="121">
        <f t="shared" si="158"/>
        <v>20000</v>
      </c>
      <c r="N941" s="121">
        <f t="shared" si="159"/>
        <v>14000</v>
      </c>
      <c r="O941" s="122" t="str">
        <f t="shared" si="160"/>
        <v>No Yes None 20000 14000</v>
      </c>
      <c r="P941" s="123">
        <f>IF(H941="Casement-slider",16,VLOOKUP(O941,'2. Version 5.0 Criteria'!$B$6:$D$39,3,FALSE))</f>
        <v>4</v>
      </c>
      <c r="Q941" s="124" t="e">
        <f t="shared" si="164"/>
        <v>#N/A</v>
      </c>
      <c r="R941" s="124" t="e">
        <f t="shared" si="164"/>
        <v>#N/A</v>
      </c>
      <c r="S941" s="124" t="e">
        <f t="shared" si="164"/>
        <v>#N/A</v>
      </c>
      <c r="T941" s="124">
        <f t="shared" si="164"/>
        <v>11.8</v>
      </c>
      <c r="U941" s="124" t="e">
        <f t="shared" si="164"/>
        <v>#N/A</v>
      </c>
      <c r="V941" s="124" t="e">
        <f t="shared" si="164"/>
        <v>#N/A</v>
      </c>
      <c r="W941" s="124" t="e">
        <f t="shared" si="164"/>
        <v>#N/A</v>
      </c>
      <c r="X941" s="124" t="e">
        <f t="shared" si="164"/>
        <v>#N/A</v>
      </c>
      <c r="Y941" s="124" t="e">
        <f t="shared" si="164"/>
        <v>#N/A</v>
      </c>
      <c r="Z941" s="124" t="e">
        <f t="shared" si="164"/>
        <v>#N/A</v>
      </c>
      <c r="AA941" s="124" t="e">
        <f t="shared" si="164"/>
        <v>#N/A</v>
      </c>
      <c r="AB941" s="124" t="e">
        <f t="shared" si="164"/>
        <v>#N/A</v>
      </c>
      <c r="AC941" s="124" t="e">
        <f t="shared" si="164"/>
        <v>#N/A</v>
      </c>
      <c r="AD941" s="124" t="e">
        <f t="shared" si="164"/>
        <v>#N/A</v>
      </c>
      <c r="AE941" s="124" t="e">
        <f t="shared" si="164"/>
        <v>#N/A</v>
      </c>
      <c r="AF941" s="124" t="e">
        <f t="shared" si="164"/>
        <v>#N/A</v>
      </c>
      <c r="AG941" s="124" t="e">
        <f t="shared" si="163"/>
        <v>#N/A</v>
      </c>
      <c r="AH941" s="124" t="e">
        <f t="shared" si="163"/>
        <v>#N/A</v>
      </c>
      <c r="AJ941" s="98"/>
      <c r="AK941" s="99"/>
      <c r="AL941" s="99"/>
      <c r="AM941" s="99"/>
      <c r="AN941" s="99"/>
      <c r="AO941" s="99"/>
      <c r="AP941" s="99"/>
      <c r="AQ941" s="99"/>
      <c r="AR941" s="99"/>
      <c r="AS941" s="99"/>
      <c r="AT941" s="99"/>
      <c r="AU941" s="2"/>
      <c r="AW941" s="99"/>
      <c r="AX941" s="99"/>
      <c r="AY941" s="99"/>
    </row>
    <row r="942" spans="2:51" s="3" customFormat="1" x14ac:dyDescent="0.2">
      <c r="B942" s="114" t="s">
        <v>241</v>
      </c>
      <c r="C942" s="115" t="s">
        <v>1085</v>
      </c>
      <c r="D942" s="116">
        <v>18000</v>
      </c>
      <c r="E942" s="117" t="s">
        <v>136</v>
      </c>
      <c r="F942" s="118" t="s">
        <v>137</v>
      </c>
      <c r="G942" s="118" t="s">
        <v>138</v>
      </c>
      <c r="H942" s="119" t="s">
        <v>139</v>
      </c>
      <c r="I942" s="145">
        <v>11.8</v>
      </c>
      <c r="J942" s="120">
        <v>43567</v>
      </c>
      <c r="K942" s="120">
        <v>43567</v>
      </c>
      <c r="L942" s="119" t="s">
        <v>137</v>
      </c>
      <c r="M942" s="121">
        <f t="shared" si="158"/>
        <v>20000</v>
      </c>
      <c r="N942" s="121">
        <f t="shared" si="159"/>
        <v>14000</v>
      </c>
      <c r="O942" s="122" t="str">
        <f t="shared" si="160"/>
        <v>No Yes None 20000 14000</v>
      </c>
      <c r="P942" s="123">
        <f>IF(H942="Casement-slider",16,VLOOKUP(O942,'2. Version 5.0 Criteria'!$B$6:$D$39,3,FALSE))</f>
        <v>4</v>
      </c>
      <c r="Q942" s="124" t="e">
        <f t="shared" si="164"/>
        <v>#N/A</v>
      </c>
      <c r="R942" s="124" t="e">
        <f t="shared" si="164"/>
        <v>#N/A</v>
      </c>
      <c r="S942" s="124" t="e">
        <f t="shared" si="164"/>
        <v>#N/A</v>
      </c>
      <c r="T942" s="124">
        <f t="shared" si="164"/>
        <v>11.8</v>
      </c>
      <c r="U942" s="124" t="e">
        <f t="shared" si="164"/>
        <v>#N/A</v>
      </c>
      <c r="V942" s="124" t="e">
        <f t="shared" si="164"/>
        <v>#N/A</v>
      </c>
      <c r="W942" s="124" t="e">
        <f t="shared" si="164"/>
        <v>#N/A</v>
      </c>
      <c r="X942" s="124" t="e">
        <f t="shared" si="164"/>
        <v>#N/A</v>
      </c>
      <c r="Y942" s="124" t="e">
        <f t="shared" si="164"/>
        <v>#N/A</v>
      </c>
      <c r="Z942" s="124" t="e">
        <f t="shared" si="164"/>
        <v>#N/A</v>
      </c>
      <c r="AA942" s="124" t="e">
        <f t="shared" si="164"/>
        <v>#N/A</v>
      </c>
      <c r="AB942" s="124" t="e">
        <f t="shared" si="164"/>
        <v>#N/A</v>
      </c>
      <c r="AC942" s="124" t="e">
        <f t="shared" si="164"/>
        <v>#N/A</v>
      </c>
      <c r="AD942" s="124" t="e">
        <f t="shared" si="164"/>
        <v>#N/A</v>
      </c>
      <c r="AE942" s="124" t="e">
        <f t="shared" si="164"/>
        <v>#N/A</v>
      </c>
      <c r="AF942" s="124" t="e">
        <f t="shared" si="164"/>
        <v>#N/A</v>
      </c>
      <c r="AG942" s="124" t="e">
        <f t="shared" si="163"/>
        <v>#N/A</v>
      </c>
      <c r="AH942" s="124" t="e">
        <f t="shared" si="163"/>
        <v>#N/A</v>
      </c>
      <c r="AJ942" s="98"/>
      <c r="AK942" s="99"/>
      <c r="AL942" s="99"/>
      <c r="AM942" s="99"/>
      <c r="AN942" s="99"/>
      <c r="AO942" s="99"/>
      <c r="AP942" s="99"/>
      <c r="AQ942" s="99"/>
      <c r="AR942" s="99"/>
      <c r="AS942" s="99"/>
      <c r="AT942" s="99"/>
      <c r="AU942" s="2"/>
      <c r="AW942" s="99"/>
      <c r="AX942" s="99"/>
      <c r="AY942" s="99"/>
    </row>
    <row r="943" spans="2:51" s="3" customFormat="1" x14ac:dyDescent="0.2">
      <c r="B943" s="114" t="s">
        <v>168</v>
      </c>
      <c r="C943" s="115" t="s">
        <v>1086</v>
      </c>
      <c r="D943" s="116">
        <v>18000</v>
      </c>
      <c r="E943" s="117" t="s">
        <v>136</v>
      </c>
      <c r="F943" s="118" t="s">
        <v>137</v>
      </c>
      <c r="G943" s="118" t="s">
        <v>138</v>
      </c>
      <c r="H943" s="119" t="s">
        <v>139</v>
      </c>
      <c r="I943" s="145">
        <v>11.8</v>
      </c>
      <c r="J943" s="120">
        <v>44063</v>
      </c>
      <c r="K943" s="120">
        <v>44068</v>
      </c>
      <c r="L943" s="119" t="s">
        <v>138</v>
      </c>
      <c r="M943" s="121">
        <f t="shared" si="158"/>
        <v>20000</v>
      </c>
      <c r="N943" s="121">
        <f t="shared" si="159"/>
        <v>14000</v>
      </c>
      <c r="O943" s="122" t="str">
        <f t="shared" si="160"/>
        <v>No Yes None 20000 14000</v>
      </c>
      <c r="P943" s="123">
        <f>IF(H943="Casement-slider",16,VLOOKUP(O943,'2. Version 5.0 Criteria'!$B$6:$D$39,3,FALSE))</f>
        <v>4</v>
      </c>
      <c r="Q943" s="124" t="e">
        <f t="shared" si="164"/>
        <v>#N/A</v>
      </c>
      <c r="R943" s="124" t="e">
        <f t="shared" si="164"/>
        <v>#N/A</v>
      </c>
      <c r="S943" s="124" t="e">
        <f t="shared" si="164"/>
        <v>#N/A</v>
      </c>
      <c r="T943" s="124">
        <f t="shared" si="164"/>
        <v>11.8</v>
      </c>
      <c r="U943" s="124" t="e">
        <f t="shared" si="164"/>
        <v>#N/A</v>
      </c>
      <c r="V943" s="124" t="e">
        <f t="shared" si="164"/>
        <v>#N/A</v>
      </c>
      <c r="W943" s="124" t="e">
        <f t="shared" si="164"/>
        <v>#N/A</v>
      </c>
      <c r="X943" s="124" t="e">
        <f t="shared" si="164"/>
        <v>#N/A</v>
      </c>
      <c r="Y943" s="124" t="e">
        <f t="shared" si="164"/>
        <v>#N/A</v>
      </c>
      <c r="Z943" s="124" t="e">
        <f t="shared" si="164"/>
        <v>#N/A</v>
      </c>
      <c r="AA943" s="124" t="e">
        <f t="shared" si="164"/>
        <v>#N/A</v>
      </c>
      <c r="AB943" s="124" t="e">
        <f t="shared" si="164"/>
        <v>#N/A</v>
      </c>
      <c r="AC943" s="124" t="e">
        <f t="shared" si="164"/>
        <v>#N/A</v>
      </c>
      <c r="AD943" s="124" t="e">
        <f t="shared" si="164"/>
        <v>#N/A</v>
      </c>
      <c r="AE943" s="124" t="e">
        <f t="shared" si="164"/>
        <v>#N/A</v>
      </c>
      <c r="AF943" s="124" t="e">
        <f t="shared" si="164"/>
        <v>#N/A</v>
      </c>
      <c r="AG943" s="124" t="e">
        <f t="shared" si="163"/>
        <v>#N/A</v>
      </c>
      <c r="AH943" s="124" t="e">
        <f t="shared" si="163"/>
        <v>#N/A</v>
      </c>
      <c r="AJ943" s="98"/>
      <c r="AK943" s="99"/>
      <c r="AL943" s="99"/>
      <c r="AM943" s="99"/>
      <c r="AN943" s="99"/>
      <c r="AO943" s="99"/>
      <c r="AP943" s="99"/>
      <c r="AQ943" s="99"/>
      <c r="AR943" s="99"/>
      <c r="AS943" s="99"/>
      <c r="AT943" s="99"/>
      <c r="AU943" s="2"/>
      <c r="AW943" s="99"/>
      <c r="AX943" s="99"/>
      <c r="AY943" s="99"/>
    </row>
    <row r="944" spans="2:51" s="3" customFormat="1" x14ac:dyDescent="0.2">
      <c r="B944" s="114" t="s">
        <v>146</v>
      </c>
      <c r="C944" s="115" t="s">
        <v>1087</v>
      </c>
      <c r="D944" s="116">
        <v>18000</v>
      </c>
      <c r="E944" s="117" t="s">
        <v>136</v>
      </c>
      <c r="F944" s="118" t="s">
        <v>137</v>
      </c>
      <c r="G944" s="118" t="s">
        <v>138</v>
      </c>
      <c r="H944" s="119" t="s">
        <v>139</v>
      </c>
      <c r="I944" s="145">
        <v>11.8</v>
      </c>
      <c r="J944" s="120">
        <v>43054</v>
      </c>
      <c r="K944" s="120">
        <v>43063</v>
      </c>
      <c r="L944" s="119" t="s">
        <v>138</v>
      </c>
      <c r="M944" s="121">
        <f t="shared" si="158"/>
        <v>20000</v>
      </c>
      <c r="N944" s="121">
        <f t="shared" si="159"/>
        <v>14000</v>
      </c>
      <c r="O944" s="122" t="str">
        <f t="shared" si="160"/>
        <v>No Yes None 20000 14000</v>
      </c>
      <c r="P944" s="123">
        <f>IF(H944="Casement-slider",16,VLOOKUP(O944,'2. Version 5.0 Criteria'!$B$6:$D$39,3,FALSE))</f>
        <v>4</v>
      </c>
      <c r="Q944" s="124" t="e">
        <f t="shared" si="164"/>
        <v>#N/A</v>
      </c>
      <c r="R944" s="124" t="e">
        <f t="shared" si="164"/>
        <v>#N/A</v>
      </c>
      <c r="S944" s="124" t="e">
        <f t="shared" si="164"/>
        <v>#N/A</v>
      </c>
      <c r="T944" s="124">
        <f t="shared" si="164"/>
        <v>11.8</v>
      </c>
      <c r="U944" s="124" t="e">
        <f t="shared" si="164"/>
        <v>#N/A</v>
      </c>
      <c r="V944" s="124" t="e">
        <f t="shared" si="164"/>
        <v>#N/A</v>
      </c>
      <c r="W944" s="124" t="e">
        <f t="shared" si="164"/>
        <v>#N/A</v>
      </c>
      <c r="X944" s="124" t="e">
        <f t="shared" si="164"/>
        <v>#N/A</v>
      </c>
      <c r="Y944" s="124" t="e">
        <f t="shared" si="164"/>
        <v>#N/A</v>
      </c>
      <c r="Z944" s="124" t="e">
        <f t="shared" si="164"/>
        <v>#N/A</v>
      </c>
      <c r="AA944" s="124" t="e">
        <f t="shared" si="164"/>
        <v>#N/A</v>
      </c>
      <c r="AB944" s="124" t="e">
        <f t="shared" si="164"/>
        <v>#N/A</v>
      </c>
      <c r="AC944" s="124" t="e">
        <f t="shared" si="164"/>
        <v>#N/A</v>
      </c>
      <c r="AD944" s="124" t="e">
        <f t="shared" si="164"/>
        <v>#N/A</v>
      </c>
      <c r="AE944" s="124" t="e">
        <f t="shared" si="164"/>
        <v>#N/A</v>
      </c>
      <c r="AF944" s="124" t="e">
        <f t="shared" ref="AF944:AH959" si="165">IF($P944=AF$3, $I944, NA())</f>
        <v>#N/A</v>
      </c>
      <c r="AG944" s="124" t="e">
        <f t="shared" si="165"/>
        <v>#N/A</v>
      </c>
      <c r="AH944" s="124" t="e">
        <f t="shared" si="165"/>
        <v>#N/A</v>
      </c>
      <c r="AJ944" s="98"/>
      <c r="AK944" s="99"/>
      <c r="AL944" s="99"/>
      <c r="AM944" s="99"/>
      <c r="AN944" s="99"/>
      <c r="AO944" s="99"/>
      <c r="AP944" s="99"/>
      <c r="AQ944" s="99"/>
      <c r="AR944" s="99"/>
      <c r="AS944" s="99"/>
      <c r="AT944" s="99"/>
      <c r="AU944" s="2"/>
      <c r="AW944" s="99"/>
      <c r="AX944" s="99"/>
      <c r="AY944" s="99"/>
    </row>
    <row r="945" spans="2:51" s="3" customFormat="1" x14ac:dyDescent="0.2">
      <c r="B945" s="114" t="s">
        <v>146</v>
      </c>
      <c r="C945" s="115" t="s">
        <v>1088</v>
      </c>
      <c r="D945" s="116">
        <v>18000</v>
      </c>
      <c r="E945" s="117" t="s">
        <v>136</v>
      </c>
      <c r="F945" s="118" t="s">
        <v>137</v>
      </c>
      <c r="G945" s="118" t="s">
        <v>138</v>
      </c>
      <c r="H945" s="119" t="s">
        <v>139</v>
      </c>
      <c r="I945" s="145">
        <v>11.8</v>
      </c>
      <c r="J945" s="120">
        <v>44124</v>
      </c>
      <c r="K945" s="120">
        <v>44127</v>
      </c>
      <c r="L945" s="119" t="s">
        <v>137</v>
      </c>
      <c r="M945" s="121">
        <f t="shared" si="158"/>
        <v>20000</v>
      </c>
      <c r="N945" s="121">
        <f t="shared" si="159"/>
        <v>14000</v>
      </c>
      <c r="O945" s="122" t="str">
        <f t="shared" si="160"/>
        <v>No Yes None 20000 14000</v>
      </c>
      <c r="P945" s="123">
        <f>IF(H945="Casement-slider",16,VLOOKUP(O945,'2. Version 5.0 Criteria'!$B$6:$D$39,3,FALSE))</f>
        <v>4</v>
      </c>
      <c r="Q945" s="124" t="e">
        <f t="shared" ref="Q945:AF960" si="166">IF($P945=Q$3, $I945, NA())</f>
        <v>#N/A</v>
      </c>
      <c r="R945" s="124" t="e">
        <f t="shared" si="166"/>
        <v>#N/A</v>
      </c>
      <c r="S945" s="124" t="e">
        <f t="shared" si="166"/>
        <v>#N/A</v>
      </c>
      <c r="T945" s="124">
        <f t="shared" si="166"/>
        <v>11.8</v>
      </c>
      <c r="U945" s="124" t="e">
        <f t="shared" si="166"/>
        <v>#N/A</v>
      </c>
      <c r="V945" s="124" t="e">
        <f t="shared" si="166"/>
        <v>#N/A</v>
      </c>
      <c r="W945" s="124" t="e">
        <f t="shared" si="166"/>
        <v>#N/A</v>
      </c>
      <c r="X945" s="124" t="e">
        <f t="shared" si="166"/>
        <v>#N/A</v>
      </c>
      <c r="Y945" s="124" t="e">
        <f t="shared" si="166"/>
        <v>#N/A</v>
      </c>
      <c r="Z945" s="124" t="e">
        <f t="shared" si="166"/>
        <v>#N/A</v>
      </c>
      <c r="AA945" s="124" t="e">
        <f t="shared" si="166"/>
        <v>#N/A</v>
      </c>
      <c r="AB945" s="124" t="e">
        <f t="shared" si="166"/>
        <v>#N/A</v>
      </c>
      <c r="AC945" s="124" t="e">
        <f t="shared" si="166"/>
        <v>#N/A</v>
      </c>
      <c r="AD945" s="124" t="e">
        <f t="shared" si="166"/>
        <v>#N/A</v>
      </c>
      <c r="AE945" s="124" t="e">
        <f t="shared" si="166"/>
        <v>#N/A</v>
      </c>
      <c r="AF945" s="124" t="e">
        <f t="shared" si="166"/>
        <v>#N/A</v>
      </c>
      <c r="AG945" s="124" t="e">
        <f t="shared" si="165"/>
        <v>#N/A</v>
      </c>
      <c r="AH945" s="124" t="e">
        <f t="shared" si="165"/>
        <v>#N/A</v>
      </c>
      <c r="AJ945" s="98"/>
      <c r="AK945" s="99"/>
      <c r="AL945" s="99"/>
      <c r="AM945" s="99"/>
      <c r="AN945" s="99"/>
      <c r="AO945" s="99"/>
      <c r="AP945" s="99"/>
      <c r="AQ945" s="99"/>
      <c r="AR945" s="99"/>
      <c r="AS945" s="99"/>
      <c r="AT945" s="99"/>
      <c r="AU945" s="2"/>
      <c r="AW945" s="99"/>
      <c r="AX945" s="99"/>
      <c r="AY945" s="99"/>
    </row>
    <row r="946" spans="2:51" s="3" customFormat="1" x14ac:dyDescent="0.2">
      <c r="B946" s="114" t="s">
        <v>146</v>
      </c>
      <c r="C946" s="115" t="s">
        <v>1089</v>
      </c>
      <c r="D946" s="116">
        <v>18000</v>
      </c>
      <c r="E946" s="117" t="s">
        <v>136</v>
      </c>
      <c r="F946" s="118" t="s">
        <v>137</v>
      </c>
      <c r="G946" s="118" t="s">
        <v>138</v>
      </c>
      <c r="H946" s="119" t="s">
        <v>139</v>
      </c>
      <c r="I946" s="145">
        <v>11.8</v>
      </c>
      <c r="J946" s="120">
        <v>44124</v>
      </c>
      <c r="K946" s="120">
        <v>44127</v>
      </c>
      <c r="L946" s="119" t="s">
        <v>137</v>
      </c>
      <c r="M946" s="121">
        <f t="shared" si="158"/>
        <v>20000</v>
      </c>
      <c r="N946" s="121">
        <f t="shared" si="159"/>
        <v>14000</v>
      </c>
      <c r="O946" s="122" t="str">
        <f t="shared" si="160"/>
        <v>No Yes None 20000 14000</v>
      </c>
      <c r="P946" s="123">
        <f>IF(H946="Casement-slider",16,VLOOKUP(O946,'2. Version 5.0 Criteria'!$B$6:$D$39,3,FALSE))</f>
        <v>4</v>
      </c>
      <c r="Q946" s="124" t="e">
        <f t="shared" si="166"/>
        <v>#N/A</v>
      </c>
      <c r="R946" s="124" t="e">
        <f t="shared" si="166"/>
        <v>#N/A</v>
      </c>
      <c r="S946" s="124" t="e">
        <f t="shared" si="166"/>
        <v>#N/A</v>
      </c>
      <c r="T946" s="124">
        <f t="shared" si="166"/>
        <v>11.8</v>
      </c>
      <c r="U946" s="124" t="e">
        <f t="shared" si="166"/>
        <v>#N/A</v>
      </c>
      <c r="V946" s="124" t="e">
        <f t="shared" si="166"/>
        <v>#N/A</v>
      </c>
      <c r="W946" s="124" t="e">
        <f t="shared" si="166"/>
        <v>#N/A</v>
      </c>
      <c r="X946" s="124" t="e">
        <f t="shared" si="166"/>
        <v>#N/A</v>
      </c>
      <c r="Y946" s="124" t="e">
        <f t="shared" si="166"/>
        <v>#N/A</v>
      </c>
      <c r="Z946" s="124" t="e">
        <f t="shared" si="166"/>
        <v>#N/A</v>
      </c>
      <c r="AA946" s="124" t="e">
        <f t="shared" si="166"/>
        <v>#N/A</v>
      </c>
      <c r="AB946" s="124" t="e">
        <f t="shared" si="166"/>
        <v>#N/A</v>
      </c>
      <c r="AC946" s="124" t="e">
        <f t="shared" si="166"/>
        <v>#N/A</v>
      </c>
      <c r="AD946" s="124" t="e">
        <f t="shared" si="166"/>
        <v>#N/A</v>
      </c>
      <c r="AE946" s="124" t="e">
        <f t="shared" si="166"/>
        <v>#N/A</v>
      </c>
      <c r="AF946" s="124" t="e">
        <f t="shared" si="166"/>
        <v>#N/A</v>
      </c>
      <c r="AG946" s="124" t="e">
        <f t="shared" si="165"/>
        <v>#N/A</v>
      </c>
      <c r="AH946" s="124" t="e">
        <f t="shared" si="165"/>
        <v>#N/A</v>
      </c>
      <c r="AJ946" s="98"/>
      <c r="AK946" s="99"/>
      <c r="AL946" s="99"/>
      <c r="AM946" s="99"/>
      <c r="AN946" s="99"/>
      <c r="AO946" s="99"/>
      <c r="AP946" s="99"/>
      <c r="AQ946" s="99"/>
      <c r="AR946" s="99"/>
      <c r="AS946" s="99"/>
      <c r="AT946" s="99"/>
      <c r="AU946" s="2"/>
      <c r="AW946" s="99"/>
      <c r="AX946" s="99"/>
      <c r="AY946" s="99"/>
    </row>
    <row r="947" spans="2:51" s="3" customFormat="1" x14ac:dyDescent="0.2">
      <c r="B947" s="114" t="s">
        <v>273</v>
      </c>
      <c r="C947" s="115" t="s">
        <v>1090</v>
      </c>
      <c r="D947" s="116">
        <v>18000</v>
      </c>
      <c r="E947" s="117" t="s">
        <v>136</v>
      </c>
      <c r="F947" s="118" t="s">
        <v>137</v>
      </c>
      <c r="G947" s="118" t="s">
        <v>138</v>
      </c>
      <c r="H947" s="119" t="s">
        <v>139</v>
      </c>
      <c r="I947" s="145">
        <v>11.8</v>
      </c>
      <c r="J947" s="120">
        <v>42430</v>
      </c>
      <c r="K947" s="120">
        <v>42439</v>
      </c>
      <c r="L947" s="119" t="s">
        <v>138</v>
      </c>
      <c r="M947" s="121">
        <f t="shared" si="158"/>
        <v>20000</v>
      </c>
      <c r="N947" s="121">
        <f t="shared" si="159"/>
        <v>14000</v>
      </c>
      <c r="O947" s="122" t="str">
        <f t="shared" si="160"/>
        <v>No Yes None 20000 14000</v>
      </c>
      <c r="P947" s="123">
        <f>IF(H947="Casement-slider",16,VLOOKUP(O947,'2. Version 5.0 Criteria'!$B$6:$D$39,3,FALSE))</f>
        <v>4</v>
      </c>
      <c r="Q947" s="124" t="e">
        <f t="shared" si="166"/>
        <v>#N/A</v>
      </c>
      <c r="R947" s="124" t="e">
        <f t="shared" si="166"/>
        <v>#N/A</v>
      </c>
      <c r="S947" s="124" t="e">
        <f t="shared" si="166"/>
        <v>#N/A</v>
      </c>
      <c r="T947" s="124">
        <f t="shared" si="166"/>
        <v>11.8</v>
      </c>
      <c r="U947" s="124" t="e">
        <f t="shared" si="166"/>
        <v>#N/A</v>
      </c>
      <c r="V947" s="124" t="e">
        <f t="shared" si="166"/>
        <v>#N/A</v>
      </c>
      <c r="W947" s="124" t="e">
        <f t="shared" si="166"/>
        <v>#N/A</v>
      </c>
      <c r="X947" s="124" t="e">
        <f t="shared" si="166"/>
        <v>#N/A</v>
      </c>
      <c r="Y947" s="124" t="e">
        <f t="shared" si="166"/>
        <v>#N/A</v>
      </c>
      <c r="Z947" s="124" t="e">
        <f t="shared" si="166"/>
        <v>#N/A</v>
      </c>
      <c r="AA947" s="124" t="e">
        <f t="shared" si="166"/>
        <v>#N/A</v>
      </c>
      <c r="AB947" s="124" t="e">
        <f t="shared" si="166"/>
        <v>#N/A</v>
      </c>
      <c r="AC947" s="124" t="e">
        <f t="shared" si="166"/>
        <v>#N/A</v>
      </c>
      <c r="AD947" s="124" t="e">
        <f t="shared" si="166"/>
        <v>#N/A</v>
      </c>
      <c r="AE947" s="124" t="e">
        <f t="shared" si="166"/>
        <v>#N/A</v>
      </c>
      <c r="AF947" s="124" t="e">
        <f t="shared" si="166"/>
        <v>#N/A</v>
      </c>
      <c r="AG947" s="124" t="e">
        <f t="shared" si="165"/>
        <v>#N/A</v>
      </c>
      <c r="AH947" s="124" t="e">
        <f t="shared" si="165"/>
        <v>#N/A</v>
      </c>
      <c r="AJ947" s="98"/>
      <c r="AK947" s="99"/>
      <c r="AL947" s="99"/>
      <c r="AM947" s="99"/>
      <c r="AN947" s="99"/>
      <c r="AO947" s="99"/>
      <c r="AP947" s="99"/>
      <c r="AQ947" s="99"/>
      <c r="AR947" s="99"/>
      <c r="AS947" s="99"/>
      <c r="AT947" s="99"/>
      <c r="AU947" s="2"/>
      <c r="AW947" s="99"/>
      <c r="AX947" s="99"/>
      <c r="AY947" s="99"/>
    </row>
    <row r="948" spans="2:51" s="3" customFormat="1" x14ac:dyDescent="0.2">
      <c r="B948" s="114" t="s">
        <v>178</v>
      </c>
      <c r="C948" s="115" t="s">
        <v>1091</v>
      </c>
      <c r="D948" s="116">
        <v>18000</v>
      </c>
      <c r="E948" s="117" t="s">
        <v>136</v>
      </c>
      <c r="F948" s="118" t="s">
        <v>137</v>
      </c>
      <c r="G948" s="118" t="s">
        <v>138</v>
      </c>
      <c r="H948" s="119" t="s">
        <v>139</v>
      </c>
      <c r="I948" s="145">
        <v>11.8</v>
      </c>
      <c r="J948" s="120">
        <v>42758</v>
      </c>
      <c r="K948" s="120">
        <v>42760</v>
      </c>
      <c r="L948" s="119" t="s">
        <v>138</v>
      </c>
      <c r="M948" s="121">
        <f t="shared" si="158"/>
        <v>20000</v>
      </c>
      <c r="N948" s="121">
        <f t="shared" si="159"/>
        <v>14000</v>
      </c>
      <c r="O948" s="122" t="str">
        <f t="shared" si="160"/>
        <v>No Yes None 20000 14000</v>
      </c>
      <c r="P948" s="123">
        <f>IF(H948="Casement-slider",16,VLOOKUP(O948,'2. Version 5.0 Criteria'!$B$6:$D$39,3,FALSE))</f>
        <v>4</v>
      </c>
      <c r="Q948" s="124" t="e">
        <f t="shared" si="166"/>
        <v>#N/A</v>
      </c>
      <c r="R948" s="124" t="e">
        <f t="shared" si="166"/>
        <v>#N/A</v>
      </c>
      <c r="S948" s="124" t="e">
        <f t="shared" si="166"/>
        <v>#N/A</v>
      </c>
      <c r="T948" s="124">
        <f t="shared" si="166"/>
        <v>11.8</v>
      </c>
      <c r="U948" s="124" t="e">
        <f t="shared" si="166"/>
        <v>#N/A</v>
      </c>
      <c r="V948" s="124" t="e">
        <f t="shared" si="166"/>
        <v>#N/A</v>
      </c>
      <c r="W948" s="124" t="e">
        <f t="shared" si="166"/>
        <v>#N/A</v>
      </c>
      <c r="X948" s="124" t="e">
        <f t="shared" si="166"/>
        <v>#N/A</v>
      </c>
      <c r="Y948" s="124" t="e">
        <f t="shared" si="166"/>
        <v>#N/A</v>
      </c>
      <c r="Z948" s="124" t="e">
        <f t="shared" si="166"/>
        <v>#N/A</v>
      </c>
      <c r="AA948" s="124" t="e">
        <f t="shared" si="166"/>
        <v>#N/A</v>
      </c>
      <c r="AB948" s="124" t="e">
        <f t="shared" si="166"/>
        <v>#N/A</v>
      </c>
      <c r="AC948" s="124" t="e">
        <f t="shared" si="166"/>
        <v>#N/A</v>
      </c>
      <c r="AD948" s="124" t="e">
        <f t="shared" si="166"/>
        <v>#N/A</v>
      </c>
      <c r="AE948" s="124" t="e">
        <f t="shared" si="166"/>
        <v>#N/A</v>
      </c>
      <c r="AF948" s="124" t="e">
        <f t="shared" si="166"/>
        <v>#N/A</v>
      </c>
      <c r="AG948" s="124" t="e">
        <f t="shared" si="165"/>
        <v>#N/A</v>
      </c>
      <c r="AH948" s="124" t="e">
        <f t="shared" si="165"/>
        <v>#N/A</v>
      </c>
      <c r="AJ948" s="98"/>
      <c r="AK948" s="99"/>
      <c r="AL948" s="99"/>
      <c r="AM948" s="99"/>
      <c r="AN948" s="99"/>
      <c r="AO948" s="99"/>
      <c r="AP948" s="99"/>
      <c r="AQ948" s="99"/>
      <c r="AR948" s="99"/>
      <c r="AS948" s="99"/>
      <c r="AT948" s="99"/>
      <c r="AU948" s="2"/>
      <c r="AW948" s="99"/>
      <c r="AX948" s="99"/>
      <c r="AY948" s="99"/>
    </row>
    <row r="949" spans="2:51" s="3" customFormat="1" x14ac:dyDescent="0.2">
      <c r="B949" s="114" t="s">
        <v>178</v>
      </c>
      <c r="C949" s="115" t="s">
        <v>1092</v>
      </c>
      <c r="D949" s="116">
        <v>18000</v>
      </c>
      <c r="E949" s="117" t="s">
        <v>136</v>
      </c>
      <c r="F949" s="118" t="s">
        <v>137</v>
      </c>
      <c r="G949" s="118" t="s">
        <v>138</v>
      </c>
      <c r="H949" s="119" t="s">
        <v>139</v>
      </c>
      <c r="I949" s="145">
        <v>11.8</v>
      </c>
      <c r="J949" s="120">
        <v>42720</v>
      </c>
      <c r="K949" s="120">
        <v>42736</v>
      </c>
      <c r="L949" s="119" t="s">
        <v>137</v>
      </c>
      <c r="M949" s="121">
        <f t="shared" si="158"/>
        <v>20000</v>
      </c>
      <c r="N949" s="121">
        <f t="shared" si="159"/>
        <v>14000</v>
      </c>
      <c r="O949" s="122" t="str">
        <f t="shared" si="160"/>
        <v>No Yes None 20000 14000</v>
      </c>
      <c r="P949" s="123">
        <f>IF(H949="Casement-slider",16,VLOOKUP(O949,'2. Version 5.0 Criteria'!$B$6:$D$39,3,FALSE))</f>
        <v>4</v>
      </c>
      <c r="Q949" s="124" t="e">
        <f t="shared" si="166"/>
        <v>#N/A</v>
      </c>
      <c r="R949" s="124" t="e">
        <f t="shared" si="166"/>
        <v>#N/A</v>
      </c>
      <c r="S949" s="124" t="e">
        <f t="shared" si="166"/>
        <v>#N/A</v>
      </c>
      <c r="T949" s="124">
        <f t="shared" si="166"/>
        <v>11.8</v>
      </c>
      <c r="U949" s="124" t="e">
        <f t="shared" si="166"/>
        <v>#N/A</v>
      </c>
      <c r="V949" s="124" t="e">
        <f t="shared" si="166"/>
        <v>#N/A</v>
      </c>
      <c r="W949" s="124" t="e">
        <f t="shared" si="166"/>
        <v>#N/A</v>
      </c>
      <c r="X949" s="124" t="e">
        <f t="shared" si="166"/>
        <v>#N/A</v>
      </c>
      <c r="Y949" s="124" t="e">
        <f t="shared" si="166"/>
        <v>#N/A</v>
      </c>
      <c r="Z949" s="124" t="e">
        <f t="shared" si="166"/>
        <v>#N/A</v>
      </c>
      <c r="AA949" s="124" t="e">
        <f t="shared" si="166"/>
        <v>#N/A</v>
      </c>
      <c r="AB949" s="124" t="e">
        <f t="shared" si="166"/>
        <v>#N/A</v>
      </c>
      <c r="AC949" s="124" t="e">
        <f t="shared" si="166"/>
        <v>#N/A</v>
      </c>
      <c r="AD949" s="124" t="e">
        <f t="shared" si="166"/>
        <v>#N/A</v>
      </c>
      <c r="AE949" s="124" t="e">
        <f t="shared" si="166"/>
        <v>#N/A</v>
      </c>
      <c r="AF949" s="124" t="e">
        <f t="shared" si="166"/>
        <v>#N/A</v>
      </c>
      <c r="AG949" s="124" t="e">
        <f t="shared" si="165"/>
        <v>#N/A</v>
      </c>
      <c r="AH949" s="124" t="e">
        <f t="shared" si="165"/>
        <v>#N/A</v>
      </c>
      <c r="AJ949" s="98"/>
      <c r="AK949" s="99"/>
      <c r="AL949" s="99"/>
      <c r="AM949" s="99"/>
      <c r="AN949" s="99"/>
      <c r="AO949" s="99"/>
      <c r="AP949" s="99"/>
      <c r="AQ949" s="99"/>
      <c r="AR949" s="99"/>
      <c r="AS949" s="99"/>
      <c r="AT949" s="99"/>
      <c r="AU949" s="2"/>
      <c r="AW949" s="99"/>
      <c r="AX949" s="99"/>
      <c r="AY949" s="99"/>
    </row>
    <row r="950" spans="2:51" s="3" customFormat="1" x14ac:dyDescent="0.2">
      <c r="B950" s="114" t="s">
        <v>134</v>
      </c>
      <c r="C950" s="115" t="s">
        <v>1093</v>
      </c>
      <c r="D950" s="116">
        <v>18000</v>
      </c>
      <c r="E950" s="117" t="s">
        <v>136</v>
      </c>
      <c r="F950" s="118" t="s">
        <v>137</v>
      </c>
      <c r="G950" s="118" t="s">
        <v>138</v>
      </c>
      <c r="H950" s="119" t="s">
        <v>139</v>
      </c>
      <c r="I950" s="145">
        <v>11.8</v>
      </c>
      <c r="J950" s="120">
        <v>43966</v>
      </c>
      <c r="K950" s="120">
        <v>43963</v>
      </c>
      <c r="L950" s="119" t="s">
        <v>138</v>
      </c>
      <c r="M950" s="121">
        <f t="shared" si="158"/>
        <v>20000</v>
      </c>
      <c r="N950" s="121">
        <f t="shared" si="159"/>
        <v>14000</v>
      </c>
      <c r="O950" s="122" t="str">
        <f t="shared" si="160"/>
        <v>No Yes None 20000 14000</v>
      </c>
      <c r="P950" s="123">
        <f>IF(H950="Casement-slider",16,VLOOKUP(O950,'2. Version 5.0 Criteria'!$B$6:$D$39,3,FALSE))</f>
        <v>4</v>
      </c>
      <c r="Q950" s="124" t="e">
        <f t="shared" si="166"/>
        <v>#N/A</v>
      </c>
      <c r="R950" s="124" t="e">
        <f t="shared" si="166"/>
        <v>#N/A</v>
      </c>
      <c r="S950" s="124" t="e">
        <f t="shared" si="166"/>
        <v>#N/A</v>
      </c>
      <c r="T950" s="124">
        <f t="shared" si="166"/>
        <v>11.8</v>
      </c>
      <c r="U950" s="124" t="e">
        <f t="shared" si="166"/>
        <v>#N/A</v>
      </c>
      <c r="V950" s="124" t="e">
        <f t="shared" si="166"/>
        <v>#N/A</v>
      </c>
      <c r="W950" s="124" t="e">
        <f t="shared" si="166"/>
        <v>#N/A</v>
      </c>
      <c r="X950" s="124" t="e">
        <f t="shared" si="166"/>
        <v>#N/A</v>
      </c>
      <c r="Y950" s="124" t="e">
        <f t="shared" si="166"/>
        <v>#N/A</v>
      </c>
      <c r="Z950" s="124" t="e">
        <f t="shared" si="166"/>
        <v>#N/A</v>
      </c>
      <c r="AA950" s="124" t="e">
        <f t="shared" si="166"/>
        <v>#N/A</v>
      </c>
      <c r="AB950" s="124" t="e">
        <f t="shared" si="166"/>
        <v>#N/A</v>
      </c>
      <c r="AC950" s="124" t="e">
        <f t="shared" si="166"/>
        <v>#N/A</v>
      </c>
      <c r="AD950" s="124" t="e">
        <f t="shared" si="166"/>
        <v>#N/A</v>
      </c>
      <c r="AE950" s="124" t="e">
        <f t="shared" si="166"/>
        <v>#N/A</v>
      </c>
      <c r="AF950" s="124" t="e">
        <f t="shared" si="166"/>
        <v>#N/A</v>
      </c>
      <c r="AG950" s="124" t="e">
        <f t="shared" si="165"/>
        <v>#N/A</v>
      </c>
      <c r="AH950" s="124" t="e">
        <f t="shared" si="165"/>
        <v>#N/A</v>
      </c>
      <c r="AJ950" s="98"/>
      <c r="AK950" s="99"/>
      <c r="AL950" s="99"/>
      <c r="AM950" s="99"/>
      <c r="AN950" s="99"/>
      <c r="AO950" s="99"/>
      <c r="AP950" s="99"/>
      <c r="AQ950" s="99"/>
      <c r="AR950" s="99"/>
      <c r="AS950" s="99"/>
      <c r="AT950" s="99"/>
      <c r="AU950" s="2"/>
      <c r="AW950" s="99"/>
      <c r="AX950" s="99"/>
      <c r="AY950" s="99"/>
    </row>
    <row r="951" spans="2:51" s="3" customFormat="1" x14ac:dyDescent="0.2">
      <c r="B951" s="114" t="s">
        <v>134</v>
      </c>
      <c r="C951" s="115" t="s">
        <v>1094</v>
      </c>
      <c r="D951" s="116">
        <v>18000</v>
      </c>
      <c r="E951" s="117" t="s">
        <v>136</v>
      </c>
      <c r="F951" s="118" t="s">
        <v>137</v>
      </c>
      <c r="G951" s="118" t="s">
        <v>138</v>
      </c>
      <c r="H951" s="119" t="s">
        <v>139</v>
      </c>
      <c r="I951" s="145">
        <v>11.8</v>
      </c>
      <c r="J951" s="120">
        <v>44362</v>
      </c>
      <c r="K951" s="120">
        <v>44365</v>
      </c>
      <c r="L951" s="119" t="s">
        <v>137</v>
      </c>
      <c r="M951" s="121">
        <f t="shared" si="158"/>
        <v>20000</v>
      </c>
      <c r="N951" s="121">
        <f t="shared" si="159"/>
        <v>14000</v>
      </c>
      <c r="O951" s="122" t="str">
        <f t="shared" si="160"/>
        <v>No Yes None 20000 14000</v>
      </c>
      <c r="P951" s="123">
        <f>IF(H951="Casement-slider",16,VLOOKUP(O951,'2. Version 5.0 Criteria'!$B$6:$D$39,3,FALSE))</f>
        <v>4</v>
      </c>
      <c r="Q951" s="124" t="e">
        <f t="shared" si="166"/>
        <v>#N/A</v>
      </c>
      <c r="R951" s="124" t="e">
        <f t="shared" si="166"/>
        <v>#N/A</v>
      </c>
      <c r="S951" s="124" t="e">
        <f t="shared" si="166"/>
        <v>#N/A</v>
      </c>
      <c r="T951" s="124">
        <f t="shared" si="166"/>
        <v>11.8</v>
      </c>
      <c r="U951" s="124" t="e">
        <f t="shared" si="166"/>
        <v>#N/A</v>
      </c>
      <c r="V951" s="124" t="e">
        <f t="shared" si="166"/>
        <v>#N/A</v>
      </c>
      <c r="W951" s="124" t="e">
        <f t="shared" si="166"/>
        <v>#N/A</v>
      </c>
      <c r="X951" s="124" t="e">
        <f t="shared" si="166"/>
        <v>#N/A</v>
      </c>
      <c r="Y951" s="124" t="e">
        <f t="shared" si="166"/>
        <v>#N/A</v>
      </c>
      <c r="Z951" s="124" t="e">
        <f t="shared" si="166"/>
        <v>#N/A</v>
      </c>
      <c r="AA951" s="124" t="e">
        <f t="shared" si="166"/>
        <v>#N/A</v>
      </c>
      <c r="AB951" s="124" t="e">
        <f t="shared" si="166"/>
        <v>#N/A</v>
      </c>
      <c r="AC951" s="124" t="e">
        <f t="shared" si="166"/>
        <v>#N/A</v>
      </c>
      <c r="AD951" s="124" t="e">
        <f t="shared" si="166"/>
        <v>#N/A</v>
      </c>
      <c r="AE951" s="124" t="e">
        <f t="shared" si="166"/>
        <v>#N/A</v>
      </c>
      <c r="AF951" s="124" t="e">
        <f t="shared" si="166"/>
        <v>#N/A</v>
      </c>
      <c r="AG951" s="124" t="e">
        <f t="shared" si="165"/>
        <v>#N/A</v>
      </c>
      <c r="AH951" s="124" t="e">
        <f t="shared" si="165"/>
        <v>#N/A</v>
      </c>
      <c r="AJ951" s="98"/>
      <c r="AK951" s="99"/>
      <c r="AL951" s="99"/>
      <c r="AM951" s="99"/>
      <c r="AN951" s="99"/>
      <c r="AO951" s="99"/>
      <c r="AP951" s="99"/>
      <c r="AQ951" s="99"/>
      <c r="AR951" s="99"/>
      <c r="AS951" s="99"/>
      <c r="AT951" s="99"/>
      <c r="AU951" s="2"/>
      <c r="AW951" s="99"/>
      <c r="AX951" s="99"/>
      <c r="AY951" s="99"/>
    </row>
    <row r="952" spans="2:51" s="3" customFormat="1" x14ac:dyDescent="0.2">
      <c r="B952" s="114" t="s">
        <v>180</v>
      </c>
      <c r="C952" s="115" t="s">
        <v>1095</v>
      </c>
      <c r="D952" s="116">
        <v>18000</v>
      </c>
      <c r="E952" s="117" t="s">
        <v>136</v>
      </c>
      <c r="F952" s="118" t="s">
        <v>137</v>
      </c>
      <c r="G952" s="118" t="s">
        <v>138</v>
      </c>
      <c r="H952" s="119" t="s">
        <v>139</v>
      </c>
      <c r="I952" s="145">
        <v>11.8</v>
      </c>
      <c r="J952" s="120">
        <v>43101</v>
      </c>
      <c r="K952" s="120">
        <v>43102</v>
      </c>
      <c r="L952" s="119" t="s">
        <v>138</v>
      </c>
      <c r="M952" s="121">
        <f t="shared" si="158"/>
        <v>20000</v>
      </c>
      <c r="N952" s="121">
        <f t="shared" si="159"/>
        <v>14000</v>
      </c>
      <c r="O952" s="122" t="str">
        <f t="shared" si="160"/>
        <v>No Yes None 20000 14000</v>
      </c>
      <c r="P952" s="123">
        <f>IF(H952="Casement-slider",16,VLOOKUP(O952,'2. Version 5.0 Criteria'!$B$6:$D$39,3,FALSE))</f>
        <v>4</v>
      </c>
      <c r="Q952" s="124" t="e">
        <f t="shared" si="166"/>
        <v>#N/A</v>
      </c>
      <c r="R952" s="124" t="e">
        <f t="shared" si="166"/>
        <v>#N/A</v>
      </c>
      <c r="S952" s="124" t="e">
        <f t="shared" si="166"/>
        <v>#N/A</v>
      </c>
      <c r="T952" s="124">
        <f t="shared" si="166"/>
        <v>11.8</v>
      </c>
      <c r="U952" s="124" t="e">
        <f t="shared" si="166"/>
        <v>#N/A</v>
      </c>
      <c r="V952" s="124" t="e">
        <f t="shared" si="166"/>
        <v>#N/A</v>
      </c>
      <c r="W952" s="124" t="e">
        <f t="shared" si="166"/>
        <v>#N/A</v>
      </c>
      <c r="X952" s="124" t="e">
        <f t="shared" si="166"/>
        <v>#N/A</v>
      </c>
      <c r="Y952" s="124" t="e">
        <f t="shared" si="166"/>
        <v>#N/A</v>
      </c>
      <c r="Z952" s="124" t="e">
        <f t="shared" si="166"/>
        <v>#N/A</v>
      </c>
      <c r="AA952" s="124" t="e">
        <f t="shared" si="166"/>
        <v>#N/A</v>
      </c>
      <c r="AB952" s="124" t="e">
        <f t="shared" si="166"/>
        <v>#N/A</v>
      </c>
      <c r="AC952" s="124" t="e">
        <f t="shared" si="166"/>
        <v>#N/A</v>
      </c>
      <c r="AD952" s="124" t="e">
        <f t="shared" si="166"/>
        <v>#N/A</v>
      </c>
      <c r="AE952" s="124" t="e">
        <f t="shared" si="166"/>
        <v>#N/A</v>
      </c>
      <c r="AF952" s="124" t="e">
        <f t="shared" si="166"/>
        <v>#N/A</v>
      </c>
      <c r="AG952" s="124" t="e">
        <f t="shared" si="165"/>
        <v>#N/A</v>
      </c>
      <c r="AH952" s="124" t="e">
        <f t="shared" si="165"/>
        <v>#N/A</v>
      </c>
      <c r="AJ952" s="98"/>
      <c r="AK952" s="99"/>
      <c r="AL952" s="99"/>
      <c r="AM952" s="99"/>
      <c r="AN952" s="99"/>
      <c r="AO952" s="99"/>
      <c r="AP952" s="99"/>
      <c r="AQ952" s="99"/>
      <c r="AR952" s="99"/>
      <c r="AS952" s="99"/>
      <c r="AT952" s="99"/>
      <c r="AU952" s="2"/>
      <c r="AW952" s="99"/>
      <c r="AX952" s="99"/>
      <c r="AY952" s="99"/>
    </row>
    <row r="953" spans="2:51" s="3" customFormat="1" x14ac:dyDescent="0.2">
      <c r="B953" s="114" t="s">
        <v>282</v>
      </c>
      <c r="C953" s="115" t="s">
        <v>1096</v>
      </c>
      <c r="D953" s="116">
        <v>18000</v>
      </c>
      <c r="E953" s="117" t="s">
        <v>136</v>
      </c>
      <c r="F953" s="118" t="s">
        <v>137</v>
      </c>
      <c r="G953" s="118" t="s">
        <v>138</v>
      </c>
      <c r="H953" s="119" t="s">
        <v>139</v>
      </c>
      <c r="I953" s="145">
        <v>11.8</v>
      </c>
      <c r="J953" s="120">
        <v>44426</v>
      </c>
      <c r="K953" s="120">
        <v>44433</v>
      </c>
      <c r="L953" s="119" t="s">
        <v>138</v>
      </c>
      <c r="M953" s="121">
        <f t="shared" si="158"/>
        <v>20000</v>
      </c>
      <c r="N953" s="121">
        <f t="shared" si="159"/>
        <v>14000</v>
      </c>
      <c r="O953" s="122" t="str">
        <f t="shared" si="160"/>
        <v>No Yes None 20000 14000</v>
      </c>
      <c r="P953" s="123">
        <f>IF(H953="Casement-slider",16,VLOOKUP(O953,'2. Version 5.0 Criteria'!$B$6:$D$39,3,FALSE))</f>
        <v>4</v>
      </c>
      <c r="Q953" s="124" t="e">
        <f t="shared" si="166"/>
        <v>#N/A</v>
      </c>
      <c r="R953" s="124" t="e">
        <f t="shared" si="166"/>
        <v>#N/A</v>
      </c>
      <c r="S953" s="124" t="e">
        <f t="shared" si="166"/>
        <v>#N/A</v>
      </c>
      <c r="T953" s="124">
        <f t="shared" si="166"/>
        <v>11.8</v>
      </c>
      <c r="U953" s="124" t="e">
        <f t="shared" si="166"/>
        <v>#N/A</v>
      </c>
      <c r="V953" s="124" t="e">
        <f t="shared" si="166"/>
        <v>#N/A</v>
      </c>
      <c r="W953" s="124" t="e">
        <f t="shared" si="166"/>
        <v>#N/A</v>
      </c>
      <c r="X953" s="124" t="e">
        <f t="shared" si="166"/>
        <v>#N/A</v>
      </c>
      <c r="Y953" s="124" t="e">
        <f t="shared" si="166"/>
        <v>#N/A</v>
      </c>
      <c r="Z953" s="124" t="e">
        <f t="shared" si="166"/>
        <v>#N/A</v>
      </c>
      <c r="AA953" s="124" t="e">
        <f t="shared" si="166"/>
        <v>#N/A</v>
      </c>
      <c r="AB953" s="124" t="e">
        <f t="shared" si="166"/>
        <v>#N/A</v>
      </c>
      <c r="AC953" s="124" t="e">
        <f t="shared" si="166"/>
        <v>#N/A</v>
      </c>
      <c r="AD953" s="124" t="e">
        <f t="shared" si="166"/>
        <v>#N/A</v>
      </c>
      <c r="AE953" s="124" t="e">
        <f t="shared" si="166"/>
        <v>#N/A</v>
      </c>
      <c r="AF953" s="124" t="e">
        <f t="shared" si="166"/>
        <v>#N/A</v>
      </c>
      <c r="AG953" s="124" t="e">
        <f t="shared" si="165"/>
        <v>#N/A</v>
      </c>
      <c r="AH953" s="124" t="e">
        <f t="shared" si="165"/>
        <v>#N/A</v>
      </c>
      <c r="AJ953" s="98"/>
      <c r="AK953" s="99"/>
      <c r="AL953" s="99"/>
      <c r="AM953" s="99"/>
      <c r="AN953" s="99"/>
      <c r="AO953" s="99"/>
      <c r="AP953" s="99"/>
      <c r="AQ953" s="99"/>
      <c r="AR953" s="99"/>
      <c r="AS953" s="99"/>
      <c r="AT953" s="99"/>
      <c r="AU953" s="2"/>
      <c r="AW953" s="99"/>
      <c r="AX953" s="99"/>
      <c r="AY953" s="99"/>
    </row>
    <row r="954" spans="2:51" s="3" customFormat="1" x14ac:dyDescent="0.2">
      <c r="B954" s="114" t="s">
        <v>282</v>
      </c>
      <c r="C954" s="115" t="s">
        <v>1097</v>
      </c>
      <c r="D954" s="116">
        <v>18000</v>
      </c>
      <c r="E954" s="117" t="s">
        <v>136</v>
      </c>
      <c r="F954" s="118" t="s">
        <v>137</v>
      </c>
      <c r="G954" s="118" t="s">
        <v>138</v>
      </c>
      <c r="H954" s="119" t="s">
        <v>139</v>
      </c>
      <c r="I954" s="145">
        <v>11.8</v>
      </c>
      <c r="J954" s="120">
        <v>44426</v>
      </c>
      <c r="K954" s="120">
        <v>44433</v>
      </c>
      <c r="L954" s="119" t="s">
        <v>137</v>
      </c>
      <c r="M954" s="121">
        <f t="shared" si="158"/>
        <v>20000</v>
      </c>
      <c r="N954" s="121">
        <f t="shared" si="159"/>
        <v>14000</v>
      </c>
      <c r="O954" s="122" t="str">
        <f t="shared" si="160"/>
        <v>No Yes None 20000 14000</v>
      </c>
      <c r="P954" s="123">
        <f>IF(H954="Casement-slider",16,VLOOKUP(O954,'2. Version 5.0 Criteria'!$B$6:$D$39,3,FALSE))</f>
        <v>4</v>
      </c>
      <c r="Q954" s="124" t="e">
        <f t="shared" si="166"/>
        <v>#N/A</v>
      </c>
      <c r="R954" s="124" t="e">
        <f t="shared" si="166"/>
        <v>#N/A</v>
      </c>
      <c r="S954" s="124" t="e">
        <f t="shared" si="166"/>
        <v>#N/A</v>
      </c>
      <c r="T954" s="124">
        <f t="shared" si="166"/>
        <v>11.8</v>
      </c>
      <c r="U954" s="124" t="e">
        <f t="shared" si="166"/>
        <v>#N/A</v>
      </c>
      <c r="V954" s="124" t="e">
        <f t="shared" si="166"/>
        <v>#N/A</v>
      </c>
      <c r="W954" s="124" t="e">
        <f t="shared" si="166"/>
        <v>#N/A</v>
      </c>
      <c r="X954" s="124" t="e">
        <f t="shared" si="166"/>
        <v>#N/A</v>
      </c>
      <c r="Y954" s="124" t="e">
        <f t="shared" si="166"/>
        <v>#N/A</v>
      </c>
      <c r="Z954" s="124" t="e">
        <f t="shared" si="166"/>
        <v>#N/A</v>
      </c>
      <c r="AA954" s="124" t="e">
        <f t="shared" si="166"/>
        <v>#N/A</v>
      </c>
      <c r="AB954" s="124" t="e">
        <f t="shared" si="166"/>
        <v>#N/A</v>
      </c>
      <c r="AC954" s="124" t="e">
        <f t="shared" si="166"/>
        <v>#N/A</v>
      </c>
      <c r="AD954" s="124" t="e">
        <f t="shared" si="166"/>
        <v>#N/A</v>
      </c>
      <c r="AE954" s="124" t="e">
        <f t="shared" si="166"/>
        <v>#N/A</v>
      </c>
      <c r="AF954" s="124" t="e">
        <f t="shared" si="166"/>
        <v>#N/A</v>
      </c>
      <c r="AG954" s="124" t="e">
        <f t="shared" si="165"/>
        <v>#N/A</v>
      </c>
      <c r="AH954" s="124" t="e">
        <f t="shared" si="165"/>
        <v>#N/A</v>
      </c>
      <c r="AJ954" s="98"/>
      <c r="AK954" s="99"/>
      <c r="AL954" s="99"/>
      <c r="AM954" s="99"/>
      <c r="AN954" s="99"/>
      <c r="AO954" s="99"/>
      <c r="AP954" s="99"/>
      <c r="AQ954" s="99"/>
      <c r="AR954" s="99"/>
      <c r="AS954" s="99"/>
      <c r="AT954" s="99"/>
      <c r="AU954" s="2"/>
      <c r="AW954" s="99"/>
      <c r="AX954" s="99"/>
      <c r="AY954" s="99"/>
    </row>
    <row r="955" spans="2:51" s="3" customFormat="1" x14ac:dyDescent="0.2">
      <c r="B955" s="114" t="s">
        <v>287</v>
      </c>
      <c r="C955" s="115" t="s">
        <v>1098</v>
      </c>
      <c r="D955" s="116">
        <v>18000</v>
      </c>
      <c r="E955" s="117" t="s">
        <v>136</v>
      </c>
      <c r="F955" s="118" t="s">
        <v>137</v>
      </c>
      <c r="G955" s="118" t="s">
        <v>138</v>
      </c>
      <c r="H955" s="119" t="s">
        <v>139</v>
      </c>
      <c r="I955" s="145">
        <v>11.8</v>
      </c>
      <c r="J955" s="120">
        <v>43798</v>
      </c>
      <c r="K955" s="120">
        <v>43798</v>
      </c>
      <c r="L955" s="119" t="s">
        <v>138</v>
      </c>
      <c r="M955" s="121">
        <f t="shared" si="158"/>
        <v>20000</v>
      </c>
      <c r="N955" s="121">
        <f t="shared" si="159"/>
        <v>14000</v>
      </c>
      <c r="O955" s="122" t="str">
        <f t="shared" si="160"/>
        <v>No Yes None 20000 14000</v>
      </c>
      <c r="P955" s="123">
        <f>IF(H955="Casement-slider",16,VLOOKUP(O955,'2. Version 5.0 Criteria'!$B$6:$D$39,3,FALSE))</f>
        <v>4</v>
      </c>
      <c r="Q955" s="124" t="e">
        <f t="shared" si="166"/>
        <v>#N/A</v>
      </c>
      <c r="R955" s="124" t="e">
        <f t="shared" si="166"/>
        <v>#N/A</v>
      </c>
      <c r="S955" s="124" t="e">
        <f t="shared" si="166"/>
        <v>#N/A</v>
      </c>
      <c r="T955" s="124">
        <f t="shared" si="166"/>
        <v>11.8</v>
      </c>
      <c r="U955" s="124" t="e">
        <f t="shared" si="166"/>
        <v>#N/A</v>
      </c>
      <c r="V955" s="124" t="e">
        <f t="shared" si="166"/>
        <v>#N/A</v>
      </c>
      <c r="W955" s="124" t="e">
        <f t="shared" si="166"/>
        <v>#N/A</v>
      </c>
      <c r="X955" s="124" t="e">
        <f t="shared" si="166"/>
        <v>#N/A</v>
      </c>
      <c r="Y955" s="124" t="e">
        <f t="shared" si="166"/>
        <v>#N/A</v>
      </c>
      <c r="Z955" s="124" t="e">
        <f t="shared" si="166"/>
        <v>#N/A</v>
      </c>
      <c r="AA955" s="124" t="e">
        <f t="shared" si="166"/>
        <v>#N/A</v>
      </c>
      <c r="AB955" s="124" t="e">
        <f t="shared" si="166"/>
        <v>#N/A</v>
      </c>
      <c r="AC955" s="124" t="e">
        <f t="shared" si="166"/>
        <v>#N/A</v>
      </c>
      <c r="AD955" s="124" t="e">
        <f t="shared" si="166"/>
        <v>#N/A</v>
      </c>
      <c r="AE955" s="124" t="e">
        <f t="shared" si="166"/>
        <v>#N/A</v>
      </c>
      <c r="AF955" s="124" t="e">
        <f t="shared" si="166"/>
        <v>#N/A</v>
      </c>
      <c r="AG955" s="124" t="e">
        <f t="shared" si="165"/>
        <v>#N/A</v>
      </c>
      <c r="AH955" s="124" t="e">
        <f t="shared" si="165"/>
        <v>#N/A</v>
      </c>
      <c r="AJ955" s="98"/>
      <c r="AK955" s="99"/>
      <c r="AL955" s="99"/>
      <c r="AM955" s="99"/>
      <c r="AN955" s="99"/>
      <c r="AO955" s="99"/>
      <c r="AP955" s="99"/>
      <c r="AQ955" s="99"/>
      <c r="AR955" s="99"/>
      <c r="AS955" s="99"/>
      <c r="AT955" s="99"/>
      <c r="AU955" s="2"/>
      <c r="AW955" s="99"/>
      <c r="AX955" s="99"/>
      <c r="AY955" s="99"/>
    </row>
    <row r="956" spans="2:51" s="3" customFormat="1" x14ac:dyDescent="0.2">
      <c r="B956" s="114" t="s">
        <v>287</v>
      </c>
      <c r="C956" s="115" t="s">
        <v>1099</v>
      </c>
      <c r="D956" s="116">
        <v>18000</v>
      </c>
      <c r="E956" s="117" t="s">
        <v>136</v>
      </c>
      <c r="F956" s="118" t="s">
        <v>137</v>
      </c>
      <c r="G956" s="118" t="s">
        <v>138</v>
      </c>
      <c r="H956" s="119" t="s">
        <v>139</v>
      </c>
      <c r="I956" s="145">
        <v>11.8</v>
      </c>
      <c r="J956" s="120">
        <v>44124</v>
      </c>
      <c r="K956" s="120">
        <v>44167</v>
      </c>
      <c r="L956" s="119" t="s">
        <v>137</v>
      </c>
      <c r="M956" s="121">
        <f t="shared" si="158"/>
        <v>20000</v>
      </c>
      <c r="N956" s="121">
        <f t="shared" si="159"/>
        <v>14000</v>
      </c>
      <c r="O956" s="122" t="str">
        <f t="shared" si="160"/>
        <v>No Yes None 20000 14000</v>
      </c>
      <c r="P956" s="123">
        <f>IF(H956="Casement-slider",16,VLOOKUP(O956,'2. Version 5.0 Criteria'!$B$6:$D$39,3,FALSE))</f>
        <v>4</v>
      </c>
      <c r="Q956" s="124" t="e">
        <f t="shared" si="166"/>
        <v>#N/A</v>
      </c>
      <c r="R956" s="124" t="e">
        <f t="shared" si="166"/>
        <v>#N/A</v>
      </c>
      <c r="S956" s="124" t="e">
        <f t="shared" si="166"/>
        <v>#N/A</v>
      </c>
      <c r="T956" s="124">
        <f t="shared" si="166"/>
        <v>11.8</v>
      </c>
      <c r="U956" s="124" t="e">
        <f t="shared" si="166"/>
        <v>#N/A</v>
      </c>
      <c r="V956" s="124" t="e">
        <f t="shared" si="166"/>
        <v>#N/A</v>
      </c>
      <c r="W956" s="124" t="e">
        <f t="shared" si="166"/>
        <v>#N/A</v>
      </c>
      <c r="X956" s="124" t="e">
        <f t="shared" si="166"/>
        <v>#N/A</v>
      </c>
      <c r="Y956" s="124" t="e">
        <f t="shared" si="166"/>
        <v>#N/A</v>
      </c>
      <c r="Z956" s="124" t="e">
        <f t="shared" si="166"/>
        <v>#N/A</v>
      </c>
      <c r="AA956" s="124" t="e">
        <f t="shared" si="166"/>
        <v>#N/A</v>
      </c>
      <c r="AB956" s="124" t="e">
        <f t="shared" si="166"/>
        <v>#N/A</v>
      </c>
      <c r="AC956" s="124" t="e">
        <f t="shared" si="166"/>
        <v>#N/A</v>
      </c>
      <c r="AD956" s="124" t="e">
        <f t="shared" si="166"/>
        <v>#N/A</v>
      </c>
      <c r="AE956" s="124" t="e">
        <f t="shared" si="166"/>
        <v>#N/A</v>
      </c>
      <c r="AF956" s="124" t="e">
        <f t="shared" si="166"/>
        <v>#N/A</v>
      </c>
      <c r="AG956" s="124" t="e">
        <f t="shared" si="165"/>
        <v>#N/A</v>
      </c>
      <c r="AH956" s="124" t="e">
        <f t="shared" si="165"/>
        <v>#N/A</v>
      </c>
      <c r="AJ956" s="98"/>
      <c r="AK956" s="99"/>
      <c r="AL956" s="99"/>
      <c r="AM956" s="99"/>
      <c r="AN956" s="99"/>
      <c r="AO956" s="99"/>
      <c r="AP956" s="99"/>
      <c r="AQ956" s="99"/>
      <c r="AR956" s="99"/>
      <c r="AS956" s="99"/>
      <c r="AT956" s="99"/>
      <c r="AU956" s="2"/>
      <c r="AW956" s="99"/>
      <c r="AX956" s="99"/>
      <c r="AY956" s="99"/>
    </row>
    <row r="957" spans="2:51" s="3" customFormat="1" x14ac:dyDescent="0.2">
      <c r="B957" s="114" t="s">
        <v>291</v>
      </c>
      <c r="C957" s="115" t="s">
        <v>1100</v>
      </c>
      <c r="D957" s="116">
        <v>18000</v>
      </c>
      <c r="E957" s="117" t="s">
        <v>136</v>
      </c>
      <c r="F957" s="118" t="s">
        <v>137</v>
      </c>
      <c r="G957" s="118" t="s">
        <v>138</v>
      </c>
      <c r="H957" s="119" t="s">
        <v>139</v>
      </c>
      <c r="I957" s="145">
        <v>11.8</v>
      </c>
      <c r="J957" s="120">
        <v>42821</v>
      </c>
      <c r="K957" s="120">
        <v>43616</v>
      </c>
      <c r="L957" s="119" t="s">
        <v>138</v>
      </c>
      <c r="M957" s="121">
        <f t="shared" si="158"/>
        <v>20000</v>
      </c>
      <c r="N957" s="121">
        <f t="shared" si="159"/>
        <v>14000</v>
      </c>
      <c r="O957" s="122" t="str">
        <f t="shared" si="160"/>
        <v>No Yes None 20000 14000</v>
      </c>
      <c r="P957" s="123">
        <f>IF(H957="Casement-slider",16,VLOOKUP(O957,'2. Version 5.0 Criteria'!$B$6:$D$39,3,FALSE))</f>
        <v>4</v>
      </c>
      <c r="Q957" s="124" t="e">
        <f t="shared" si="166"/>
        <v>#N/A</v>
      </c>
      <c r="R957" s="124" t="e">
        <f t="shared" si="166"/>
        <v>#N/A</v>
      </c>
      <c r="S957" s="124" t="e">
        <f t="shared" si="166"/>
        <v>#N/A</v>
      </c>
      <c r="T957" s="124">
        <f t="shared" si="166"/>
        <v>11.8</v>
      </c>
      <c r="U957" s="124" t="e">
        <f t="shared" si="166"/>
        <v>#N/A</v>
      </c>
      <c r="V957" s="124" t="e">
        <f t="shared" si="166"/>
        <v>#N/A</v>
      </c>
      <c r="W957" s="124" t="e">
        <f t="shared" si="166"/>
        <v>#N/A</v>
      </c>
      <c r="X957" s="124" t="e">
        <f t="shared" si="166"/>
        <v>#N/A</v>
      </c>
      <c r="Y957" s="124" t="e">
        <f t="shared" si="166"/>
        <v>#N/A</v>
      </c>
      <c r="Z957" s="124" t="e">
        <f t="shared" si="166"/>
        <v>#N/A</v>
      </c>
      <c r="AA957" s="124" t="e">
        <f t="shared" si="166"/>
        <v>#N/A</v>
      </c>
      <c r="AB957" s="124" t="e">
        <f t="shared" si="166"/>
        <v>#N/A</v>
      </c>
      <c r="AC957" s="124" t="e">
        <f t="shared" si="166"/>
        <v>#N/A</v>
      </c>
      <c r="AD957" s="124" t="e">
        <f t="shared" si="166"/>
        <v>#N/A</v>
      </c>
      <c r="AE957" s="124" t="e">
        <f t="shared" si="166"/>
        <v>#N/A</v>
      </c>
      <c r="AF957" s="124" t="e">
        <f t="shared" si="166"/>
        <v>#N/A</v>
      </c>
      <c r="AG957" s="124" t="e">
        <f t="shared" si="165"/>
        <v>#N/A</v>
      </c>
      <c r="AH957" s="124" t="e">
        <f t="shared" si="165"/>
        <v>#N/A</v>
      </c>
      <c r="AJ957" s="98"/>
      <c r="AK957" s="99"/>
      <c r="AL957" s="99"/>
      <c r="AM957" s="99"/>
      <c r="AN957" s="99"/>
      <c r="AO957" s="99"/>
      <c r="AP957" s="99"/>
      <c r="AQ957" s="99"/>
      <c r="AR957" s="99"/>
      <c r="AS957" s="99"/>
      <c r="AT957" s="99"/>
      <c r="AU957" s="2"/>
      <c r="AW957" s="99"/>
      <c r="AX957" s="99"/>
      <c r="AY957" s="99"/>
    </row>
    <row r="958" spans="2:51" s="3" customFormat="1" x14ac:dyDescent="0.2">
      <c r="B958" s="114" t="s">
        <v>149</v>
      </c>
      <c r="C958" s="115" t="s">
        <v>1101</v>
      </c>
      <c r="D958" s="116">
        <v>18000</v>
      </c>
      <c r="E958" s="117" t="s">
        <v>136</v>
      </c>
      <c r="F958" s="118" t="s">
        <v>137</v>
      </c>
      <c r="G958" s="118" t="s">
        <v>138</v>
      </c>
      <c r="H958" s="119" t="s">
        <v>139</v>
      </c>
      <c r="I958" s="145">
        <v>11.8</v>
      </c>
      <c r="J958" s="120">
        <v>44307</v>
      </c>
      <c r="K958" s="120">
        <v>44307</v>
      </c>
      <c r="L958" s="119" t="s">
        <v>138</v>
      </c>
      <c r="M958" s="121">
        <f t="shared" si="158"/>
        <v>20000</v>
      </c>
      <c r="N958" s="121">
        <f t="shared" si="159"/>
        <v>14000</v>
      </c>
      <c r="O958" s="122" t="str">
        <f t="shared" si="160"/>
        <v>No Yes None 20000 14000</v>
      </c>
      <c r="P958" s="123">
        <f>IF(H958="Casement-slider",16,VLOOKUP(O958,'2. Version 5.0 Criteria'!$B$6:$D$39,3,FALSE))</f>
        <v>4</v>
      </c>
      <c r="Q958" s="124" t="e">
        <f t="shared" si="166"/>
        <v>#N/A</v>
      </c>
      <c r="R958" s="124" t="e">
        <f t="shared" si="166"/>
        <v>#N/A</v>
      </c>
      <c r="S958" s="124" t="e">
        <f t="shared" si="166"/>
        <v>#N/A</v>
      </c>
      <c r="T958" s="124">
        <f t="shared" si="166"/>
        <v>11.8</v>
      </c>
      <c r="U958" s="124" t="e">
        <f t="shared" si="166"/>
        <v>#N/A</v>
      </c>
      <c r="V958" s="124" t="e">
        <f t="shared" si="166"/>
        <v>#N/A</v>
      </c>
      <c r="W958" s="124" t="e">
        <f t="shared" si="166"/>
        <v>#N/A</v>
      </c>
      <c r="X958" s="124" t="e">
        <f t="shared" si="166"/>
        <v>#N/A</v>
      </c>
      <c r="Y958" s="124" t="e">
        <f t="shared" si="166"/>
        <v>#N/A</v>
      </c>
      <c r="Z958" s="124" t="e">
        <f t="shared" si="166"/>
        <v>#N/A</v>
      </c>
      <c r="AA958" s="124" t="e">
        <f t="shared" si="166"/>
        <v>#N/A</v>
      </c>
      <c r="AB958" s="124" t="e">
        <f t="shared" si="166"/>
        <v>#N/A</v>
      </c>
      <c r="AC958" s="124" t="e">
        <f t="shared" si="166"/>
        <v>#N/A</v>
      </c>
      <c r="AD958" s="124" t="e">
        <f t="shared" si="166"/>
        <v>#N/A</v>
      </c>
      <c r="AE958" s="124" t="e">
        <f t="shared" si="166"/>
        <v>#N/A</v>
      </c>
      <c r="AF958" s="124" t="e">
        <f t="shared" si="166"/>
        <v>#N/A</v>
      </c>
      <c r="AG958" s="124" t="e">
        <f t="shared" si="165"/>
        <v>#N/A</v>
      </c>
      <c r="AH958" s="124" t="e">
        <f t="shared" si="165"/>
        <v>#N/A</v>
      </c>
      <c r="AJ958" s="98"/>
      <c r="AK958" s="99"/>
      <c r="AL958" s="99"/>
      <c r="AM958" s="99"/>
      <c r="AN958" s="99"/>
      <c r="AO958" s="99"/>
      <c r="AP958" s="99"/>
      <c r="AQ958" s="99"/>
      <c r="AR958" s="99"/>
      <c r="AS958" s="99"/>
      <c r="AT958" s="99"/>
      <c r="AU958" s="2"/>
      <c r="AW958" s="99"/>
      <c r="AX958" s="99"/>
      <c r="AY958" s="99"/>
    </row>
    <row r="959" spans="2:51" s="3" customFormat="1" x14ac:dyDescent="0.2">
      <c r="B959" s="114" t="s">
        <v>151</v>
      </c>
      <c r="C959" s="115" t="s">
        <v>1102</v>
      </c>
      <c r="D959" s="116">
        <v>18000</v>
      </c>
      <c r="E959" s="117" t="s">
        <v>136</v>
      </c>
      <c r="F959" s="118" t="s">
        <v>137</v>
      </c>
      <c r="G959" s="118" t="s">
        <v>138</v>
      </c>
      <c r="H959" s="119" t="s">
        <v>139</v>
      </c>
      <c r="I959" s="145">
        <v>11.8</v>
      </c>
      <c r="J959" s="120">
        <v>43461</v>
      </c>
      <c r="K959" s="120">
        <v>43462</v>
      </c>
      <c r="L959" s="119" t="s">
        <v>138</v>
      </c>
      <c r="M959" s="121">
        <f t="shared" si="158"/>
        <v>20000</v>
      </c>
      <c r="N959" s="121">
        <f t="shared" si="159"/>
        <v>14000</v>
      </c>
      <c r="O959" s="122" t="str">
        <f t="shared" si="160"/>
        <v>No Yes None 20000 14000</v>
      </c>
      <c r="P959" s="123">
        <f>IF(H959="Casement-slider",16,VLOOKUP(O959,'2. Version 5.0 Criteria'!$B$6:$D$39,3,FALSE))</f>
        <v>4</v>
      </c>
      <c r="Q959" s="124" t="e">
        <f t="shared" si="166"/>
        <v>#N/A</v>
      </c>
      <c r="R959" s="124" t="e">
        <f t="shared" si="166"/>
        <v>#N/A</v>
      </c>
      <c r="S959" s="124" t="e">
        <f t="shared" si="166"/>
        <v>#N/A</v>
      </c>
      <c r="T959" s="124">
        <f t="shared" si="166"/>
        <v>11.8</v>
      </c>
      <c r="U959" s="124" t="e">
        <f t="shared" si="166"/>
        <v>#N/A</v>
      </c>
      <c r="V959" s="124" t="e">
        <f t="shared" si="166"/>
        <v>#N/A</v>
      </c>
      <c r="W959" s="124" t="e">
        <f t="shared" si="166"/>
        <v>#N/A</v>
      </c>
      <c r="X959" s="124" t="e">
        <f t="shared" si="166"/>
        <v>#N/A</v>
      </c>
      <c r="Y959" s="124" t="e">
        <f t="shared" si="166"/>
        <v>#N/A</v>
      </c>
      <c r="Z959" s="124" t="e">
        <f t="shared" si="166"/>
        <v>#N/A</v>
      </c>
      <c r="AA959" s="124" t="e">
        <f t="shared" si="166"/>
        <v>#N/A</v>
      </c>
      <c r="AB959" s="124" t="e">
        <f t="shared" si="166"/>
        <v>#N/A</v>
      </c>
      <c r="AC959" s="124" t="e">
        <f t="shared" si="166"/>
        <v>#N/A</v>
      </c>
      <c r="AD959" s="124" t="e">
        <f t="shared" si="166"/>
        <v>#N/A</v>
      </c>
      <c r="AE959" s="124" t="e">
        <f t="shared" si="166"/>
        <v>#N/A</v>
      </c>
      <c r="AF959" s="124" t="e">
        <f t="shared" si="166"/>
        <v>#N/A</v>
      </c>
      <c r="AG959" s="124" t="e">
        <f t="shared" si="165"/>
        <v>#N/A</v>
      </c>
      <c r="AH959" s="124" t="e">
        <f t="shared" si="165"/>
        <v>#N/A</v>
      </c>
      <c r="AJ959" s="98"/>
      <c r="AK959" s="99"/>
      <c r="AL959" s="99"/>
      <c r="AM959" s="99"/>
      <c r="AN959" s="99"/>
      <c r="AO959" s="99"/>
      <c r="AP959" s="99"/>
      <c r="AQ959" s="99"/>
      <c r="AR959" s="99"/>
      <c r="AS959" s="99"/>
      <c r="AT959" s="99"/>
      <c r="AU959" s="2"/>
      <c r="AW959" s="99"/>
      <c r="AX959" s="99"/>
      <c r="AY959" s="99"/>
    </row>
    <row r="960" spans="2:51" s="3" customFormat="1" x14ac:dyDescent="0.2">
      <c r="B960" s="114" t="s">
        <v>151</v>
      </c>
      <c r="C960" s="115" t="s">
        <v>1102</v>
      </c>
      <c r="D960" s="116">
        <v>18000</v>
      </c>
      <c r="E960" s="117" t="s">
        <v>136</v>
      </c>
      <c r="F960" s="118" t="s">
        <v>137</v>
      </c>
      <c r="G960" s="118" t="s">
        <v>138</v>
      </c>
      <c r="H960" s="119" t="s">
        <v>139</v>
      </c>
      <c r="I960" s="145">
        <v>11.8</v>
      </c>
      <c r="J960" s="120">
        <v>44298</v>
      </c>
      <c r="K960" s="120">
        <v>44298</v>
      </c>
      <c r="L960" s="119" t="s">
        <v>137</v>
      </c>
      <c r="M960" s="121">
        <f t="shared" si="158"/>
        <v>20000</v>
      </c>
      <c r="N960" s="121">
        <f t="shared" si="159"/>
        <v>14000</v>
      </c>
      <c r="O960" s="122" t="str">
        <f t="shared" si="160"/>
        <v>No Yes None 20000 14000</v>
      </c>
      <c r="P960" s="123">
        <f>IF(H960="Casement-slider",16,VLOOKUP(O960,'2. Version 5.0 Criteria'!$B$6:$D$39,3,FALSE))</f>
        <v>4</v>
      </c>
      <c r="Q960" s="124" t="e">
        <f t="shared" si="166"/>
        <v>#N/A</v>
      </c>
      <c r="R960" s="124" t="e">
        <f t="shared" si="166"/>
        <v>#N/A</v>
      </c>
      <c r="S960" s="124" t="e">
        <f t="shared" si="166"/>
        <v>#N/A</v>
      </c>
      <c r="T960" s="124">
        <f t="shared" si="166"/>
        <v>11.8</v>
      </c>
      <c r="U960" s="124" t="e">
        <f t="shared" si="166"/>
        <v>#N/A</v>
      </c>
      <c r="V960" s="124" t="e">
        <f t="shared" si="166"/>
        <v>#N/A</v>
      </c>
      <c r="W960" s="124" t="e">
        <f t="shared" si="166"/>
        <v>#N/A</v>
      </c>
      <c r="X960" s="124" t="e">
        <f t="shared" si="166"/>
        <v>#N/A</v>
      </c>
      <c r="Y960" s="124" t="e">
        <f t="shared" si="166"/>
        <v>#N/A</v>
      </c>
      <c r="Z960" s="124" t="e">
        <f t="shared" si="166"/>
        <v>#N/A</v>
      </c>
      <c r="AA960" s="124" t="e">
        <f t="shared" si="166"/>
        <v>#N/A</v>
      </c>
      <c r="AB960" s="124" t="e">
        <f t="shared" si="166"/>
        <v>#N/A</v>
      </c>
      <c r="AC960" s="124" t="e">
        <f t="shared" si="166"/>
        <v>#N/A</v>
      </c>
      <c r="AD960" s="124" t="e">
        <f t="shared" si="166"/>
        <v>#N/A</v>
      </c>
      <c r="AE960" s="124" t="e">
        <f t="shared" si="166"/>
        <v>#N/A</v>
      </c>
      <c r="AF960" s="124" t="e">
        <f t="shared" ref="AF960:AH975" si="167">IF($P960=AF$3, $I960, NA())</f>
        <v>#N/A</v>
      </c>
      <c r="AG960" s="124" t="e">
        <f t="shared" si="167"/>
        <v>#N/A</v>
      </c>
      <c r="AH960" s="124" t="e">
        <f t="shared" si="167"/>
        <v>#N/A</v>
      </c>
      <c r="AJ960" s="98"/>
      <c r="AK960" s="99"/>
      <c r="AL960" s="99"/>
      <c r="AM960" s="99"/>
      <c r="AN960" s="99"/>
      <c r="AO960" s="99"/>
      <c r="AP960" s="99"/>
      <c r="AQ960" s="99"/>
      <c r="AR960" s="99"/>
      <c r="AS960" s="99"/>
      <c r="AT960" s="99"/>
      <c r="AU960" s="2"/>
      <c r="AW960" s="99"/>
      <c r="AX960" s="99"/>
      <c r="AY960" s="99"/>
    </row>
    <row r="961" spans="2:51" s="3" customFormat="1" x14ac:dyDescent="0.2">
      <c r="B961" s="114" t="s">
        <v>1103</v>
      </c>
      <c r="C961" s="115" t="s">
        <v>1104</v>
      </c>
      <c r="D961" s="116">
        <v>18000</v>
      </c>
      <c r="E961" s="117" t="s">
        <v>136</v>
      </c>
      <c r="F961" s="118" t="s">
        <v>137</v>
      </c>
      <c r="G961" s="118" t="s">
        <v>138</v>
      </c>
      <c r="H961" s="119" t="s">
        <v>139</v>
      </c>
      <c r="I961" s="145">
        <v>11.8</v>
      </c>
      <c r="J961" s="120">
        <v>44211</v>
      </c>
      <c r="K961" s="120">
        <v>44209</v>
      </c>
      <c r="L961" s="119" t="s">
        <v>138</v>
      </c>
      <c r="M961" s="121">
        <f t="shared" si="158"/>
        <v>20000</v>
      </c>
      <c r="N961" s="121">
        <f t="shared" si="159"/>
        <v>14000</v>
      </c>
      <c r="O961" s="122" t="str">
        <f t="shared" si="160"/>
        <v>No Yes None 20000 14000</v>
      </c>
      <c r="P961" s="123">
        <f>IF(H961="Casement-slider",16,VLOOKUP(O961,'2. Version 5.0 Criteria'!$B$6:$D$39,3,FALSE))</f>
        <v>4</v>
      </c>
      <c r="Q961" s="124" t="e">
        <f t="shared" ref="Q961:AF976" si="168">IF($P961=Q$3, $I961, NA())</f>
        <v>#N/A</v>
      </c>
      <c r="R961" s="124" t="e">
        <f t="shared" si="168"/>
        <v>#N/A</v>
      </c>
      <c r="S961" s="124" t="e">
        <f t="shared" si="168"/>
        <v>#N/A</v>
      </c>
      <c r="T961" s="124">
        <f t="shared" si="168"/>
        <v>11.8</v>
      </c>
      <c r="U961" s="124" t="e">
        <f t="shared" si="168"/>
        <v>#N/A</v>
      </c>
      <c r="V961" s="124" t="e">
        <f t="shared" si="168"/>
        <v>#N/A</v>
      </c>
      <c r="W961" s="124" t="e">
        <f t="shared" si="168"/>
        <v>#N/A</v>
      </c>
      <c r="X961" s="124" t="e">
        <f t="shared" si="168"/>
        <v>#N/A</v>
      </c>
      <c r="Y961" s="124" t="e">
        <f t="shared" si="168"/>
        <v>#N/A</v>
      </c>
      <c r="Z961" s="124" t="e">
        <f t="shared" si="168"/>
        <v>#N/A</v>
      </c>
      <c r="AA961" s="124" t="e">
        <f t="shared" si="168"/>
        <v>#N/A</v>
      </c>
      <c r="AB961" s="124" t="e">
        <f t="shared" si="168"/>
        <v>#N/A</v>
      </c>
      <c r="AC961" s="124" t="e">
        <f t="shared" si="168"/>
        <v>#N/A</v>
      </c>
      <c r="AD961" s="124" t="e">
        <f t="shared" si="168"/>
        <v>#N/A</v>
      </c>
      <c r="AE961" s="124" t="e">
        <f t="shared" si="168"/>
        <v>#N/A</v>
      </c>
      <c r="AF961" s="124" t="e">
        <f t="shared" si="168"/>
        <v>#N/A</v>
      </c>
      <c r="AG961" s="124" t="e">
        <f t="shared" si="167"/>
        <v>#N/A</v>
      </c>
      <c r="AH961" s="124" t="e">
        <f t="shared" si="167"/>
        <v>#N/A</v>
      </c>
      <c r="AJ961" s="98"/>
      <c r="AK961" s="99"/>
      <c r="AL961" s="99"/>
      <c r="AM961" s="99"/>
      <c r="AN961" s="99"/>
      <c r="AO961" s="99"/>
      <c r="AP961" s="99"/>
      <c r="AQ961" s="99"/>
      <c r="AR961" s="99"/>
      <c r="AS961" s="99"/>
      <c r="AT961" s="99"/>
      <c r="AU961" s="2"/>
      <c r="AW961" s="99"/>
      <c r="AX961" s="99"/>
      <c r="AY961" s="99"/>
    </row>
    <row r="962" spans="2:51" s="3" customFormat="1" x14ac:dyDescent="0.2">
      <c r="B962" s="114" t="s">
        <v>511</v>
      </c>
      <c r="C962" s="115" t="s">
        <v>1105</v>
      </c>
      <c r="D962" s="116">
        <v>18000</v>
      </c>
      <c r="E962" s="117" t="s">
        <v>136</v>
      </c>
      <c r="F962" s="118" t="s">
        <v>137</v>
      </c>
      <c r="G962" s="118" t="s">
        <v>138</v>
      </c>
      <c r="H962" s="119" t="s">
        <v>139</v>
      </c>
      <c r="I962" s="145">
        <v>11.8</v>
      </c>
      <c r="J962" s="120">
        <v>43837</v>
      </c>
      <c r="K962" s="120">
        <v>43847</v>
      </c>
      <c r="L962" s="119" t="s">
        <v>138</v>
      </c>
      <c r="M962" s="121">
        <f t="shared" si="158"/>
        <v>20000</v>
      </c>
      <c r="N962" s="121">
        <f t="shared" si="159"/>
        <v>14000</v>
      </c>
      <c r="O962" s="122" t="str">
        <f t="shared" si="160"/>
        <v>No Yes None 20000 14000</v>
      </c>
      <c r="P962" s="123">
        <f>IF(H962="Casement-slider",16,VLOOKUP(O962,'2. Version 5.0 Criteria'!$B$6:$D$39,3,FALSE))</f>
        <v>4</v>
      </c>
      <c r="Q962" s="124" t="e">
        <f t="shared" si="168"/>
        <v>#N/A</v>
      </c>
      <c r="R962" s="124" t="e">
        <f t="shared" si="168"/>
        <v>#N/A</v>
      </c>
      <c r="S962" s="124" t="e">
        <f t="shared" si="168"/>
        <v>#N/A</v>
      </c>
      <c r="T962" s="124">
        <f t="shared" si="168"/>
        <v>11.8</v>
      </c>
      <c r="U962" s="124" t="e">
        <f t="shared" si="168"/>
        <v>#N/A</v>
      </c>
      <c r="V962" s="124" t="e">
        <f t="shared" si="168"/>
        <v>#N/A</v>
      </c>
      <c r="W962" s="124" t="e">
        <f t="shared" si="168"/>
        <v>#N/A</v>
      </c>
      <c r="X962" s="124" t="e">
        <f t="shared" si="168"/>
        <v>#N/A</v>
      </c>
      <c r="Y962" s="124" t="e">
        <f t="shared" si="168"/>
        <v>#N/A</v>
      </c>
      <c r="Z962" s="124" t="e">
        <f t="shared" si="168"/>
        <v>#N/A</v>
      </c>
      <c r="AA962" s="124" t="e">
        <f t="shared" si="168"/>
        <v>#N/A</v>
      </c>
      <c r="AB962" s="124" t="e">
        <f t="shared" si="168"/>
        <v>#N/A</v>
      </c>
      <c r="AC962" s="124" t="e">
        <f t="shared" si="168"/>
        <v>#N/A</v>
      </c>
      <c r="AD962" s="124" t="e">
        <f t="shared" si="168"/>
        <v>#N/A</v>
      </c>
      <c r="AE962" s="124" t="e">
        <f t="shared" si="168"/>
        <v>#N/A</v>
      </c>
      <c r="AF962" s="124" t="e">
        <f t="shared" si="168"/>
        <v>#N/A</v>
      </c>
      <c r="AG962" s="124" t="e">
        <f t="shared" si="167"/>
        <v>#N/A</v>
      </c>
      <c r="AH962" s="124" t="e">
        <f t="shared" si="167"/>
        <v>#N/A</v>
      </c>
      <c r="AJ962" s="98"/>
      <c r="AK962" s="99"/>
      <c r="AL962" s="99"/>
      <c r="AM962" s="99"/>
      <c r="AN962" s="99"/>
      <c r="AO962" s="99"/>
      <c r="AP962" s="99"/>
      <c r="AQ962" s="99"/>
      <c r="AR962" s="99"/>
      <c r="AS962" s="99"/>
      <c r="AT962" s="99"/>
      <c r="AU962" s="2"/>
      <c r="AW962" s="99"/>
      <c r="AX962" s="99"/>
      <c r="AY962" s="99"/>
    </row>
    <row r="963" spans="2:51" s="3" customFormat="1" x14ac:dyDescent="0.2">
      <c r="B963" s="114" t="s">
        <v>154</v>
      </c>
      <c r="C963" s="115" t="s">
        <v>1106</v>
      </c>
      <c r="D963" s="116">
        <v>18000</v>
      </c>
      <c r="E963" s="117" t="s">
        <v>136</v>
      </c>
      <c r="F963" s="118" t="s">
        <v>137</v>
      </c>
      <c r="G963" s="118" t="s">
        <v>138</v>
      </c>
      <c r="H963" s="119" t="s">
        <v>139</v>
      </c>
      <c r="I963" s="145">
        <v>11.8</v>
      </c>
      <c r="J963" s="120">
        <v>42353</v>
      </c>
      <c r="K963" s="120">
        <v>42361</v>
      </c>
      <c r="L963" s="119" t="s">
        <v>138</v>
      </c>
      <c r="M963" s="121">
        <f t="shared" si="158"/>
        <v>20000</v>
      </c>
      <c r="N963" s="121">
        <f t="shared" si="159"/>
        <v>14000</v>
      </c>
      <c r="O963" s="122" t="str">
        <f t="shared" si="160"/>
        <v>No Yes None 20000 14000</v>
      </c>
      <c r="P963" s="123">
        <f>IF(H963="Casement-slider",16,VLOOKUP(O963,'2. Version 5.0 Criteria'!$B$6:$D$39,3,FALSE))</f>
        <v>4</v>
      </c>
      <c r="Q963" s="124" t="e">
        <f t="shared" si="168"/>
        <v>#N/A</v>
      </c>
      <c r="R963" s="124" t="e">
        <f t="shared" si="168"/>
        <v>#N/A</v>
      </c>
      <c r="S963" s="124" t="e">
        <f t="shared" si="168"/>
        <v>#N/A</v>
      </c>
      <c r="T963" s="124">
        <f t="shared" si="168"/>
        <v>11.8</v>
      </c>
      <c r="U963" s="124" t="e">
        <f t="shared" si="168"/>
        <v>#N/A</v>
      </c>
      <c r="V963" s="124" t="e">
        <f t="shared" si="168"/>
        <v>#N/A</v>
      </c>
      <c r="W963" s="124" t="e">
        <f t="shared" si="168"/>
        <v>#N/A</v>
      </c>
      <c r="X963" s="124" t="e">
        <f t="shared" si="168"/>
        <v>#N/A</v>
      </c>
      <c r="Y963" s="124" t="e">
        <f t="shared" si="168"/>
        <v>#N/A</v>
      </c>
      <c r="Z963" s="124" t="e">
        <f t="shared" si="168"/>
        <v>#N/A</v>
      </c>
      <c r="AA963" s="124" t="e">
        <f t="shared" si="168"/>
        <v>#N/A</v>
      </c>
      <c r="AB963" s="124" t="e">
        <f t="shared" si="168"/>
        <v>#N/A</v>
      </c>
      <c r="AC963" s="124" t="e">
        <f t="shared" si="168"/>
        <v>#N/A</v>
      </c>
      <c r="AD963" s="124" t="e">
        <f t="shared" si="168"/>
        <v>#N/A</v>
      </c>
      <c r="AE963" s="124" t="e">
        <f t="shared" si="168"/>
        <v>#N/A</v>
      </c>
      <c r="AF963" s="124" t="e">
        <f t="shared" si="168"/>
        <v>#N/A</v>
      </c>
      <c r="AG963" s="124" t="e">
        <f t="shared" si="167"/>
        <v>#N/A</v>
      </c>
      <c r="AH963" s="124" t="e">
        <f t="shared" si="167"/>
        <v>#N/A</v>
      </c>
      <c r="AJ963" s="98"/>
      <c r="AK963" s="99"/>
      <c r="AL963" s="99"/>
      <c r="AM963" s="99"/>
      <c r="AN963" s="99"/>
      <c r="AO963" s="99"/>
      <c r="AP963" s="99"/>
      <c r="AQ963" s="99"/>
      <c r="AR963" s="99"/>
      <c r="AS963" s="99"/>
      <c r="AT963" s="99"/>
      <c r="AU963" s="2"/>
      <c r="AW963" s="99"/>
      <c r="AX963" s="99"/>
      <c r="AY963" s="99"/>
    </row>
    <row r="964" spans="2:51" s="3" customFormat="1" x14ac:dyDescent="0.2">
      <c r="B964" s="114" t="s">
        <v>154</v>
      </c>
      <c r="C964" s="115" t="s">
        <v>1106</v>
      </c>
      <c r="D964" s="116">
        <v>18000</v>
      </c>
      <c r="E964" s="117" t="s">
        <v>136</v>
      </c>
      <c r="F964" s="118" t="s">
        <v>137</v>
      </c>
      <c r="G964" s="118" t="s">
        <v>138</v>
      </c>
      <c r="H964" s="119" t="s">
        <v>139</v>
      </c>
      <c r="I964" s="145">
        <v>11.8</v>
      </c>
      <c r="J964" s="120">
        <v>44257</v>
      </c>
      <c r="K964" s="120">
        <v>44257</v>
      </c>
      <c r="L964" s="119" t="s">
        <v>137</v>
      </c>
      <c r="M964" s="121">
        <f t="shared" si="158"/>
        <v>20000</v>
      </c>
      <c r="N964" s="121">
        <f t="shared" si="159"/>
        <v>14000</v>
      </c>
      <c r="O964" s="122" t="str">
        <f t="shared" si="160"/>
        <v>No Yes None 20000 14000</v>
      </c>
      <c r="P964" s="123">
        <f>IF(H964="Casement-slider",16,VLOOKUP(O964,'2. Version 5.0 Criteria'!$B$6:$D$39,3,FALSE))</f>
        <v>4</v>
      </c>
      <c r="Q964" s="124" t="e">
        <f t="shared" si="168"/>
        <v>#N/A</v>
      </c>
      <c r="R964" s="124" t="e">
        <f t="shared" si="168"/>
        <v>#N/A</v>
      </c>
      <c r="S964" s="124" t="e">
        <f t="shared" si="168"/>
        <v>#N/A</v>
      </c>
      <c r="T964" s="124">
        <f t="shared" si="168"/>
        <v>11.8</v>
      </c>
      <c r="U964" s="124" t="e">
        <f t="shared" si="168"/>
        <v>#N/A</v>
      </c>
      <c r="V964" s="124" t="e">
        <f t="shared" si="168"/>
        <v>#N/A</v>
      </c>
      <c r="W964" s="124" t="e">
        <f t="shared" si="168"/>
        <v>#N/A</v>
      </c>
      <c r="X964" s="124" t="e">
        <f t="shared" si="168"/>
        <v>#N/A</v>
      </c>
      <c r="Y964" s="124" t="e">
        <f t="shared" si="168"/>
        <v>#N/A</v>
      </c>
      <c r="Z964" s="124" t="e">
        <f t="shared" si="168"/>
        <v>#N/A</v>
      </c>
      <c r="AA964" s="124" t="e">
        <f t="shared" si="168"/>
        <v>#N/A</v>
      </c>
      <c r="AB964" s="124" t="e">
        <f t="shared" si="168"/>
        <v>#N/A</v>
      </c>
      <c r="AC964" s="124" t="e">
        <f t="shared" si="168"/>
        <v>#N/A</v>
      </c>
      <c r="AD964" s="124" t="e">
        <f t="shared" si="168"/>
        <v>#N/A</v>
      </c>
      <c r="AE964" s="124" t="e">
        <f t="shared" si="168"/>
        <v>#N/A</v>
      </c>
      <c r="AF964" s="124" t="e">
        <f t="shared" si="168"/>
        <v>#N/A</v>
      </c>
      <c r="AG964" s="124" t="e">
        <f t="shared" si="167"/>
        <v>#N/A</v>
      </c>
      <c r="AH964" s="124" t="e">
        <f t="shared" si="167"/>
        <v>#N/A</v>
      </c>
      <c r="AJ964" s="98"/>
      <c r="AK964" s="99"/>
      <c r="AL964" s="99"/>
      <c r="AM964" s="99"/>
      <c r="AN964" s="99"/>
      <c r="AO964" s="99"/>
      <c r="AP964" s="99"/>
      <c r="AQ964" s="99"/>
      <c r="AR964" s="99"/>
      <c r="AS964" s="99"/>
      <c r="AT964" s="99"/>
      <c r="AU964" s="2"/>
      <c r="AW964" s="99"/>
      <c r="AX964" s="99"/>
      <c r="AY964" s="99"/>
    </row>
    <row r="965" spans="2:51" s="3" customFormat="1" x14ac:dyDescent="0.2">
      <c r="B965" s="114" t="s">
        <v>154</v>
      </c>
      <c r="C965" s="115" t="s">
        <v>1099</v>
      </c>
      <c r="D965" s="116">
        <v>18000</v>
      </c>
      <c r="E965" s="117" t="s">
        <v>136</v>
      </c>
      <c r="F965" s="118" t="s">
        <v>137</v>
      </c>
      <c r="G965" s="118" t="s">
        <v>138</v>
      </c>
      <c r="H965" s="119" t="s">
        <v>139</v>
      </c>
      <c r="I965" s="145">
        <v>11.8</v>
      </c>
      <c r="J965" s="120">
        <v>44124</v>
      </c>
      <c r="K965" s="120">
        <v>44167</v>
      </c>
      <c r="L965" s="119" t="s">
        <v>137</v>
      </c>
      <c r="M965" s="121">
        <f t="shared" ref="M965:M1028" si="169">IF(IF(D965&lt;6000,6000,IF(D965&lt;8000,8000,IF(D965&lt;11000,11000,IF(D965&lt;14000,14000,IF(D965&lt;20000,20000,IF(D965&lt;28000,28000))))))&lt;&gt;FALSE(),
IF(D965&lt;6000,6000,IF(D965&lt;8000,8000,IF(D965&lt;11000,11000,IF(D965&lt;14000,14000,IF(D965&lt;20000,20000,IF(D965&lt;28000,28000)))))),
"")</f>
        <v>20000</v>
      </c>
      <c r="N965" s="121">
        <f t="shared" ref="N965:N1028" si="170">IF(IF(D965&gt;=28000,28000,IF(D965&gt;=20000,20000,IF(D965&gt;=14000,14000,IF(D965&gt;=11000,11000,IF(D965&gt;=8000,8000,IF(D965&gt;=6000,6000))))))&lt;&gt;FALSE(),
IF(D965&gt;=28000,28000,IF(D965&gt;=20000,20000,IF(D965&gt;=14000,14000,IF(D965&gt;=11000,11000,IF(D965&gt;=8000,8000,IF(D965&gt;=6000,6000)))))),"")</f>
        <v>14000</v>
      </c>
      <c r="O965" s="122" t="str">
        <f t="shared" ref="O965:O1028" si="171">CONCATENATE(F965," ",G965," ",H965," ",M965," ",N965)</f>
        <v>No Yes None 20000 14000</v>
      </c>
      <c r="P965" s="123">
        <f>IF(H965="Casement-slider",16,VLOOKUP(O965,'2. Version 5.0 Criteria'!$B$6:$D$39,3,FALSE))</f>
        <v>4</v>
      </c>
      <c r="Q965" s="124" t="e">
        <f t="shared" si="168"/>
        <v>#N/A</v>
      </c>
      <c r="R965" s="124" t="e">
        <f t="shared" si="168"/>
        <v>#N/A</v>
      </c>
      <c r="S965" s="124" t="e">
        <f t="shared" si="168"/>
        <v>#N/A</v>
      </c>
      <c r="T965" s="124">
        <f t="shared" si="168"/>
        <v>11.8</v>
      </c>
      <c r="U965" s="124" t="e">
        <f t="shared" si="168"/>
        <v>#N/A</v>
      </c>
      <c r="V965" s="124" t="e">
        <f t="shared" si="168"/>
        <v>#N/A</v>
      </c>
      <c r="W965" s="124" t="e">
        <f t="shared" si="168"/>
        <v>#N/A</v>
      </c>
      <c r="X965" s="124" t="e">
        <f t="shared" si="168"/>
        <v>#N/A</v>
      </c>
      <c r="Y965" s="124" t="e">
        <f t="shared" si="168"/>
        <v>#N/A</v>
      </c>
      <c r="Z965" s="124" t="e">
        <f t="shared" si="168"/>
        <v>#N/A</v>
      </c>
      <c r="AA965" s="124" t="e">
        <f t="shared" si="168"/>
        <v>#N/A</v>
      </c>
      <c r="AB965" s="124" t="e">
        <f t="shared" si="168"/>
        <v>#N/A</v>
      </c>
      <c r="AC965" s="124" t="e">
        <f t="shared" si="168"/>
        <v>#N/A</v>
      </c>
      <c r="AD965" s="124" t="e">
        <f t="shared" si="168"/>
        <v>#N/A</v>
      </c>
      <c r="AE965" s="124" t="e">
        <f t="shared" si="168"/>
        <v>#N/A</v>
      </c>
      <c r="AF965" s="124" t="e">
        <f t="shared" si="168"/>
        <v>#N/A</v>
      </c>
      <c r="AG965" s="124" t="e">
        <f t="shared" si="167"/>
        <v>#N/A</v>
      </c>
      <c r="AH965" s="124" t="e">
        <f t="shared" si="167"/>
        <v>#N/A</v>
      </c>
      <c r="AJ965" s="98"/>
      <c r="AK965" s="99"/>
      <c r="AL965" s="99"/>
      <c r="AM965" s="99"/>
      <c r="AN965" s="99"/>
      <c r="AO965" s="99"/>
      <c r="AP965" s="99"/>
      <c r="AQ965" s="99"/>
      <c r="AR965" s="99"/>
      <c r="AS965" s="99"/>
      <c r="AT965" s="99"/>
      <c r="AU965" s="2"/>
      <c r="AW965" s="99"/>
      <c r="AX965" s="99"/>
      <c r="AY965" s="99"/>
    </row>
    <row r="966" spans="2:51" s="3" customFormat="1" x14ac:dyDescent="0.2">
      <c r="B966" s="114" t="s">
        <v>368</v>
      </c>
      <c r="C966" s="115" t="s">
        <v>1107</v>
      </c>
      <c r="D966" s="116">
        <v>18000</v>
      </c>
      <c r="E966" s="117" t="s">
        <v>136</v>
      </c>
      <c r="F966" s="118" t="s">
        <v>137</v>
      </c>
      <c r="G966" s="118" t="s">
        <v>138</v>
      </c>
      <c r="H966" s="119" t="s">
        <v>139</v>
      </c>
      <c r="I966" s="145">
        <v>11.8</v>
      </c>
      <c r="J966" s="120">
        <v>42328</v>
      </c>
      <c r="K966" s="120">
        <v>42333</v>
      </c>
      <c r="L966" s="119" t="s">
        <v>138</v>
      </c>
      <c r="M966" s="121">
        <f t="shared" si="169"/>
        <v>20000</v>
      </c>
      <c r="N966" s="121">
        <f t="shared" si="170"/>
        <v>14000</v>
      </c>
      <c r="O966" s="122" t="str">
        <f t="shared" si="171"/>
        <v>No Yes None 20000 14000</v>
      </c>
      <c r="P966" s="123">
        <f>IF(H966="Casement-slider",16,VLOOKUP(O966,'2. Version 5.0 Criteria'!$B$6:$D$39,3,FALSE))</f>
        <v>4</v>
      </c>
      <c r="Q966" s="124" t="e">
        <f t="shared" si="168"/>
        <v>#N/A</v>
      </c>
      <c r="R966" s="124" t="e">
        <f t="shared" si="168"/>
        <v>#N/A</v>
      </c>
      <c r="S966" s="124" t="e">
        <f t="shared" si="168"/>
        <v>#N/A</v>
      </c>
      <c r="T966" s="124">
        <f t="shared" si="168"/>
        <v>11.8</v>
      </c>
      <c r="U966" s="124" t="e">
        <f t="shared" si="168"/>
        <v>#N/A</v>
      </c>
      <c r="V966" s="124" t="e">
        <f t="shared" si="168"/>
        <v>#N/A</v>
      </c>
      <c r="W966" s="124" t="e">
        <f t="shared" si="168"/>
        <v>#N/A</v>
      </c>
      <c r="X966" s="124" t="e">
        <f t="shared" si="168"/>
        <v>#N/A</v>
      </c>
      <c r="Y966" s="124" t="e">
        <f t="shared" si="168"/>
        <v>#N/A</v>
      </c>
      <c r="Z966" s="124" t="e">
        <f t="shared" si="168"/>
        <v>#N/A</v>
      </c>
      <c r="AA966" s="124" t="e">
        <f t="shared" si="168"/>
        <v>#N/A</v>
      </c>
      <c r="AB966" s="124" t="e">
        <f t="shared" si="168"/>
        <v>#N/A</v>
      </c>
      <c r="AC966" s="124" t="e">
        <f t="shared" si="168"/>
        <v>#N/A</v>
      </c>
      <c r="AD966" s="124" t="e">
        <f t="shared" si="168"/>
        <v>#N/A</v>
      </c>
      <c r="AE966" s="124" t="e">
        <f t="shared" si="168"/>
        <v>#N/A</v>
      </c>
      <c r="AF966" s="124" t="e">
        <f t="shared" si="168"/>
        <v>#N/A</v>
      </c>
      <c r="AG966" s="124" t="e">
        <f t="shared" si="167"/>
        <v>#N/A</v>
      </c>
      <c r="AH966" s="124" t="e">
        <f t="shared" si="167"/>
        <v>#N/A</v>
      </c>
      <c r="AJ966" s="98"/>
      <c r="AK966" s="99"/>
      <c r="AL966" s="99"/>
      <c r="AM966" s="99"/>
      <c r="AN966" s="99"/>
      <c r="AO966" s="99"/>
      <c r="AP966" s="99"/>
      <c r="AQ966" s="99"/>
      <c r="AR966" s="99"/>
      <c r="AS966" s="99"/>
      <c r="AT966" s="99"/>
      <c r="AU966" s="2"/>
      <c r="AW966" s="99"/>
      <c r="AX966" s="99"/>
      <c r="AY966" s="99"/>
    </row>
    <row r="967" spans="2:51" s="3" customFormat="1" x14ac:dyDescent="0.2">
      <c r="B967" s="114" t="s">
        <v>368</v>
      </c>
      <c r="C967" s="115" t="s">
        <v>1108</v>
      </c>
      <c r="D967" s="116">
        <v>18000</v>
      </c>
      <c r="E967" s="117" t="s">
        <v>136</v>
      </c>
      <c r="F967" s="118" t="s">
        <v>137</v>
      </c>
      <c r="G967" s="118" t="s">
        <v>138</v>
      </c>
      <c r="H967" s="119" t="s">
        <v>139</v>
      </c>
      <c r="I967" s="145">
        <v>11.8</v>
      </c>
      <c r="J967" s="120">
        <v>44246</v>
      </c>
      <c r="K967" s="120">
        <v>44249</v>
      </c>
      <c r="L967" s="119" t="s">
        <v>137</v>
      </c>
      <c r="M967" s="121">
        <f t="shared" si="169"/>
        <v>20000</v>
      </c>
      <c r="N967" s="121">
        <f t="shared" si="170"/>
        <v>14000</v>
      </c>
      <c r="O967" s="122" t="str">
        <f t="shared" si="171"/>
        <v>No Yes None 20000 14000</v>
      </c>
      <c r="P967" s="123">
        <f>IF(H967="Casement-slider",16,VLOOKUP(O967,'2. Version 5.0 Criteria'!$B$6:$D$39,3,FALSE))</f>
        <v>4</v>
      </c>
      <c r="Q967" s="124" t="e">
        <f t="shared" si="168"/>
        <v>#N/A</v>
      </c>
      <c r="R967" s="124" t="e">
        <f t="shared" si="168"/>
        <v>#N/A</v>
      </c>
      <c r="S967" s="124" t="e">
        <f t="shared" si="168"/>
        <v>#N/A</v>
      </c>
      <c r="T967" s="124">
        <f t="shared" si="168"/>
        <v>11.8</v>
      </c>
      <c r="U967" s="124" t="e">
        <f t="shared" si="168"/>
        <v>#N/A</v>
      </c>
      <c r="V967" s="124" t="e">
        <f t="shared" si="168"/>
        <v>#N/A</v>
      </c>
      <c r="W967" s="124" t="e">
        <f t="shared" si="168"/>
        <v>#N/A</v>
      </c>
      <c r="X967" s="124" t="e">
        <f t="shared" si="168"/>
        <v>#N/A</v>
      </c>
      <c r="Y967" s="124" t="e">
        <f t="shared" si="168"/>
        <v>#N/A</v>
      </c>
      <c r="Z967" s="124" t="e">
        <f t="shared" si="168"/>
        <v>#N/A</v>
      </c>
      <c r="AA967" s="124" t="e">
        <f t="shared" si="168"/>
        <v>#N/A</v>
      </c>
      <c r="AB967" s="124" t="e">
        <f t="shared" si="168"/>
        <v>#N/A</v>
      </c>
      <c r="AC967" s="124" t="e">
        <f t="shared" si="168"/>
        <v>#N/A</v>
      </c>
      <c r="AD967" s="124" t="e">
        <f t="shared" si="168"/>
        <v>#N/A</v>
      </c>
      <c r="AE967" s="124" t="e">
        <f t="shared" si="168"/>
        <v>#N/A</v>
      </c>
      <c r="AF967" s="124" t="e">
        <f t="shared" si="168"/>
        <v>#N/A</v>
      </c>
      <c r="AG967" s="124" t="e">
        <f t="shared" si="167"/>
        <v>#N/A</v>
      </c>
      <c r="AH967" s="124" t="e">
        <f t="shared" si="167"/>
        <v>#N/A</v>
      </c>
      <c r="AJ967" s="98"/>
      <c r="AK967" s="99"/>
      <c r="AL967" s="99"/>
      <c r="AM967" s="99"/>
      <c r="AN967" s="99"/>
      <c r="AO967" s="99"/>
      <c r="AP967" s="99"/>
      <c r="AQ967" s="99"/>
      <c r="AR967" s="99"/>
      <c r="AS967" s="99"/>
      <c r="AT967" s="99"/>
      <c r="AU967" s="2"/>
      <c r="AW967" s="99"/>
      <c r="AX967" s="99"/>
      <c r="AY967" s="99"/>
    </row>
    <row r="968" spans="2:51" s="3" customFormat="1" x14ac:dyDescent="0.2">
      <c r="B968" s="114" t="s">
        <v>368</v>
      </c>
      <c r="C968" s="115" t="s">
        <v>1109</v>
      </c>
      <c r="D968" s="116">
        <v>18000</v>
      </c>
      <c r="E968" s="117" t="s">
        <v>136</v>
      </c>
      <c r="F968" s="118" t="s">
        <v>137</v>
      </c>
      <c r="G968" s="118" t="s">
        <v>138</v>
      </c>
      <c r="H968" s="119" t="s">
        <v>139</v>
      </c>
      <c r="I968" s="145">
        <v>11.8</v>
      </c>
      <c r="J968" s="120">
        <v>44246</v>
      </c>
      <c r="K968" s="120">
        <v>44249</v>
      </c>
      <c r="L968" s="119" t="s">
        <v>137</v>
      </c>
      <c r="M968" s="121">
        <f t="shared" si="169"/>
        <v>20000</v>
      </c>
      <c r="N968" s="121">
        <f t="shared" si="170"/>
        <v>14000</v>
      </c>
      <c r="O968" s="122" t="str">
        <f t="shared" si="171"/>
        <v>No Yes None 20000 14000</v>
      </c>
      <c r="P968" s="123">
        <f>IF(H968="Casement-slider",16,VLOOKUP(O968,'2. Version 5.0 Criteria'!$B$6:$D$39,3,FALSE))</f>
        <v>4</v>
      </c>
      <c r="Q968" s="124" t="e">
        <f t="shared" si="168"/>
        <v>#N/A</v>
      </c>
      <c r="R968" s="124" t="e">
        <f t="shared" si="168"/>
        <v>#N/A</v>
      </c>
      <c r="S968" s="124" t="e">
        <f t="shared" si="168"/>
        <v>#N/A</v>
      </c>
      <c r="T968" s="124">
        <f t="shared" si="168"/>
        <v>11.8</v>
      </c>
      <c r="U968" s="124" t="e">
        <f t="shared" si="168"/>
        <v>#N/A</v>
      </c>
      <c r="V968" s="124" t="e">
        <f t="shared" si="168"/>
        <v>#N/A</v>
      </c>
      <c r="W968" s="124" t="e">
        <f t="shared" si="168"/>
        <v>#N/A</v>
      </c>
      <c r="X968" s="124" t="e">
        <f t="shared" si="168"/>
        <v>#N/A</v>
      </c>
      <c r="Y968" s="124" t="e">
        <f t="shared" si="168"/>
        <v>#N/A</v>
      </c>
      <c r="Z968" s="124" t="e">
        <f t="shared" si="168"/>
        <v>#N/A</v>
      </c>
      <c r="AA968" s="124" t="e">
        <f t="shared" si="168"/>
        <v>#N/A</v>
      </c>
      <c r="AB968" s="124" t="e">
        <f t="shared" si="168"/>
        <v>#N/A</v>
      </c>
      <c r="AC968" s="124" t="e">
        <f t="shared" si="168"/>
        <v>#N/A</v>
      </c>
      <c r="AD968" s="124" t="e">
        <f t="shared" si="168"/>
        <v>#N/A</v>
      </c>
      <c r="AE968" s="124" t="e">
        <f t="shared" si="168"/>
        <v>#N/A</v>
      </c>
      <c r="AF968" s="124" t="e">
        <f t="shared" si="168"/>
        <v>#N/A</v>
      </c>
      <c r="AG968" s="124" t="e">
        <f t="shared" si="167"/>
        <v>#N/A</v>
      </c>
      <c r="AH968" s="124" t="e">
        <f t="shared" si="167"/>
        <v>#N/A</v>
      </c>
      <c r="AJ968" s="98"/>
      <c r="AK968" s="99"/>
      <c r="AL968" s="99"/>
      <c r="AM968" s="99"/>
      <c r="AN968" s="99"/>
      <c r="AO968" s="99"/>
      <c r="AP968" s="99"/>
      <c r="AQ968" s="99"/>
      <c r="AR968" s="99"/>
      <c r="AS968" s="99"/>
      <c r="AT968" s="99"/>
      <c r="AU968" s="2"/>
      <c r="AW968" s="99"/>
      <c r="AX968" s="99"/>
      <c r="AY968" s="99"/>
    </row>
    <row r="969" spans="2:51" s="3" customFormat="1" x14ac:dyDescent="0.2">
      <c r="B969" s="114" t="s">
        <v>368</v>
      </c>
      <c r="C969" s="115" t="s">
        <v>1110</v>
      </c>
      <c r="D969" s="116">
        <v>18000</v>
      </c>
      <c r="E969" s="117" t="s">
        <v>136</v>
      </c>
      <c r="F969" s="118" t="s">
        <v>137</v>
      </c>
      <c r="G969" s="118" t="s">
        <v>138</v>
      </c>
      <c r="H969" s="119" t="s">
        <v>139</v>
      </c>
      <c r="I969" s="145">
        <v>11.8</v>
      </c>
      <c r="J969" s="120">
        <v>44546</v>
      </c>
      <c r="K969" s="120">
        <v>44546</v>
      </c>
      <c r="L969" s="119" t="s">
        <v>137</v>
      </c>
      <c r="M969" s="121">
        <f t="shared" si="169"/>
        <v>20000</v>
      </c>
      <c r="N969" s="121">
        <f t="shared" si="170"/>
        <v>14000</v>
      </c>
      <c r="O969" s="122" t="str">
        <f t="shared" si="171"/>
        <v>No Yes None 20000 14000</v>
      </c>
      <c r="P969" s="123">
        <f>IF(H969="Casement-slider",16,VLOOKUP(O969,'2. Version 5.0 Criteria'!$B$6:$D$39,3,FALSE))</f>
        <v>4</v>
      </c>
      <c r="Q969" s="124" t="e">
        <f t="shared" si="168"/>
        <v>#N/A</v>
      </c>
      <c r="R969" s="124" t="e">
        <f t="shared" si="168"/>
        <v>#N/A</v>
      </c>
      <c r="S969" s="124" t="e">
        <f t="shared" si="168"/>
        <v>#N/A</v>
      </c>
      <c r="T969" s="124">
        <f t="shared" si="168"/>
        <v>11.8</v>
      </c>
      <c r="U969" s="124" t="e">
        <f t="shared" si="168"/>
        <v>#N/A</v>
      </c>
      <c r="V969" s="124" t="e">
        <f t="shared" si="168"/>
        <v>#N/A</v>
      </c>
      <c r="W969" s="124" t="e">
        <f t="shared" si="168"/>
        <v>#N/A</v>
      </c>
      <c r="X969" s="124" t="e">
        <f t="shared" si="168"/>
        <v>#N/A</v>
      </c>
      <c r="Y969" s="124" t="e">
        <f t="shared" si="168"/>
        <v>#N/A</v>
      </c>
      <c r="Z969" s="124" t="e">
        <f t="shared" si="168"/>
        <v>#N/A</v>
      </c>
      <c r="AA969" s="124" t="e">
        <f t="shared" si="168"/>
        <v>#N/A</v>
      </c>
      <c r="AB969" s="124" t="e">
        <f t="shared" si="168"/>
        <v>#N/A</v>
      </c>
      <c r="AC969" s="124" t="e">
        <f t="shared" si="168"/>
        <v>#N/A</v>
      </c>
      <c r="AD969" s="124" t="e">
        <f t="shared" si="168"/>
        <v>#N/A</v>
      </c>
      <c r="AE969" s="124" t="e">
        <f t="shared" si="168"/>
        <v>#N/A</v>
      </c>
      <c r="AF969" s="124" t="e">
        <f t="shared" si="168"/>
        <v>#N/A</v>
      </c>
      <c r="AG969" s="124" t="e">
        <f t="shared" si="167"/>
        <v>#N/A</v>
      </c>
      <c r="AH969" s="124" t="e">
        <f t="shared" si="167"/>
        <v>#N/A</v>
      </c>
      <c r="AJ969" s="98"/>
      <c r="AK969" s="99"/>
      <c r="AL969" s="99"/>
      <c r="AM969" s="99"/>
      <c r="AN969" s="99"/>
      <c r="AO969" s="99"/>
      <c r="AP969" s="99"/>
      <c r="AQ969" s="99"/>
      <c r="AR969" s="99"/>
      <c r="AS969" s="99"/>
      <c r="AT969" s="99"/>
      <c r="AU969" s="2"/>
      <c r="AW969" s="99"/>
      <c r="AX969" s="99"/>
      <c r="AY969" s="99"/>
    </row>
    <row r="970" spans="2:51" s="3" customFormat="1" x14ac:dyDescent="0.2">
      <c r="B970" s="114" t="s">
        <v>157</v>
      </c>
      <c r="C970" s="115" t="s">
        <v>1111</v>
      </c>
      <c r="D970" s="116">
        <v>18000</v>
      </c>
      <c r="E970" s="117" t="s">
        <v>136</v>
      </c>
      <c r="F970" s="118" t="s">
        <v>137</v>
      </c>
      <c r="G970" s="118" t="s">
        <v>138</v>
      </c>
      <c r="H970" s="119" t="s">
        <v>139</v>
      </c>
      <c r="I970" s="145">
        <v>11.8</v>
      </c>
      <c r="J970" s="120">
        <v>43529</v>
      </c>
      <c r="K970" s="120">
        <v>43530</v>
      </c>
      <c r="L970" s="119" t="s">
        <v>138</v>
      </c>
      <c r="M970" s="121">
        <f t="shared" si="169"/>
        <v>20000</v>
      </c>
      <c r="N970" s="121">
        <f t="shared" si="170"/>
        <v>14000</v>
      </c>
      <c r="O970" s="122" t="str">
        <f t="shared" si="171"/>
        <v>No Yes None 20000 14000</v>
      </c>
      <c r="P970" s="123">
        <f>IF(H970="Casement-slider",16,VLOOKUP(O970,'2. Version 5.0 Criteria'!$B$6:$D$39,3,FALSE))</f>
        <v>4</v>
      </c>
      <c r="Q970" s="124" t="e">
        <f t="shared" si="168"/>
        <v>#N/A</v>
      </c>
      <c r="R970" s="124" t="e">
        <f t="shared" si="168"/>
        <v>#N/A</v>
      </c>
      <c r="S970" s="124" t="e">
        <f t="shared" si="168"/>
        <v>#N/A</v>
      </c>
      <c r="T970" s="124">
        <f t="shared" si="168"/>
        <v>11.8</v>
      </c>
      <c r="U970" s="124" t="e">
        <f t="shared" si="168"/>
        <v>#N/A</v>
      </c>
      <c r="V970" s="124" t="e">
        <f t="shared" si="168"/>
        <v>#N/A</v>
      </c>
      <c r="W970" s="124" t="e">
        <f t="shared" si="168"/>
        <v>#N/A</v>
      </c>
      <c r="X970" s="124" t="e">
        <f t="shared" si="168"/>
        <v>#N/A</v>
      </c>
      <c r="Y970" s="124" t="e">
        <f t="shared" si="168"/>
        <v>#N/A</v>
      </c>
      <c r="Z970" s="124" t="e">
        <f t="shared" si="168"/>
        <v>#N/A</v>
      </c>
      <c r="AA970" s="124" t="e">
        <f t="shared" si="168"/>
        <v>#N/A</v>
      </c>
      <c r="AB970" s="124" t="e">
        <f t="shared" si="168"/>
        <v>#N/A</v>
      </c>
      <c r="AC970" s="124" t="e">
        <f t="shared" si="168"/>
        <v>#N/A</v>
      </c>
      <c r="AD970" s="124" t="e">
        <f t="shared" si="168"/>
        <v>#N/A</v>
      </c>
      <c r="AE970" s="124" t="e">
        <f t="shared" si="168"/>
        <v>#N/A</v>
      </c>
      <c r="AF970" s="124" t="e">
        <f t="shared" si="168"/>
        <v>#N/A</v>
      </c>
      <c r="AG970" s="124" t="e">
        <f t="shared" si="167"/>
        <v>#N/A</v>
      </c>
      <c r="AH970" s="124" t="e">
        <f t="shared" si="167"/>
        <v>#N/A</v>
      </c>
      <c r="AJ970" s="98"/>
      <c r="AK970" s="99"/>
      <c r="AL970" s="99"/>
      <c r="AM970" s="99"/>
      <c r="AN970" s="99"/>
      <c r="AO970" s="99"/>
      <c r="AP970" s="99"/>
      <c r="AQ970" s="99"/>
      <c r="AR970" s="99"/>
      <c r="AS970" s="99"/>
      <c r="AT970" s="99"/>
      <c r="AU970" s="2"/>
      <c r="AW970" s="99"/>
      <c r="AX970" s="99"/>
      <c r="AY970" s="99"/>
    </row>
    <row r="971" spans="2:51" s="3" customFormat="1" x14ac:dyDescent="0.2">
      <c r="B971" s="114" t="s">
        <v>157</v>
      </c>
      <c r="C971" s="115" t="s">
        <v>1112</v>
      </c>
      <c r="D971" s="116">
        <v>18000</v>
      </c>
      <c r="E971" s="117" t="s">
        <v>136</v>
      </c>
      <c r="F971" s="118" t="s">
        <v>137</v>
      </c>
      <c r="G971" s="118" t="s">
        <v>138</v>
      </c>
      <c r="H971" s="119" t="s">
        <v>139</v>
      </c>
      <c r="I971" s="145">
        <v>11.8</v>
      </c>
      <c r="J971" s="120">
        <v>44142</v>
      </c>
      <c r="K971" s="120">
        <v>44133</v>
      </c>
      <c r="L971" s="119" t="s">
        <v>137</v>
      </c>
      <c r="M971" s="121">
        <f t="shared" si="169"/>
        <v>20000</v>
      </c>
      <c r="N971" s="121">
        <f t="shared" si="170"/>
        <v>14000</v>
      </c>
      <c r="O971" s="122" t="str">
        <f t="shared" si="171"/>
        <v>No Yes None 20000 14000</v>
      </c>
      <c r="P971" s="123">
        <f>IF(H971="Casement-slider",16,VLOOKUP(O971,'2. Version 5.0 Criteria'!$B$6:$D$39,3,FALSE))</f>
        <v>4</v>
      </c>
      <c r="Q971" s="124" t="e">
        <f t="shared" si="168"/>
        <v>#N/A</v>
      </c>
      <c r="R971" s="124" t="e">
        <f t="shared" si="168"/>
        <v>#N/A</v>
      </c>
      <c r="S971" s="124" t="e">
        <f t="shared" si="168"/>
        <v>#N/A</v>
      </c>
      <c r="T971" s="124">
        <f t="shared" si="168"/>
        <v>11.8</v>
      </c>
      <c r="U971" s="124" t="e">
        <f t="shared" si="168"/>
        <v>#N/A</v>
      </c>
      <c r="V971" s="124" t="e">
        <f t="shared" si="168"/>
        <v>#N/A</v>
      </c>
      <c r="W971" s="124" t="e">
        <f t="shared" si="168"/>
        <v>#N/A</v>
      </c>
      <c r="X971" s="124" t="e">
        <f t="shared" si="168"/>
        <v>#N/A</v>
      </c>
      <c r="Y971" s="124" t="e">
        <f t="shared" si="168"/>
        <v>#N/A</v>
      </c>
      <c r="Z971" s="124" t="e">
        <f t="shared" si="168"/>
        <v>#N/A</v>
      </c>
      <c r="AA971" s="124" t="e">
        <f t="shared" si="168"/>
        <v>#N/A</v>
      </c>
      <c r="AB971" s="124" t="e">
        <f t="shared" si="168"/>
        <v>#N/A</v>
      </c>
      <c r="AC971" s="124" t="e">
        <f t="shared" si="168"/>
        <v>#N/A</v>
      </c>
      <c r="AD971" s="124" t="e">
        <f t="shared" si="168"/>
        <v>#N/A</v>
      </c>
      <c r="AE971" s="124" t="e">
        <f t="shared" si="168"/>
        <v>#N/A</v>
      </c>
      <c r="AF971" s="124" t="e">
        <f t="shared" si="168"/>
        <v>#N/A</v>
      </c>
      <c r="AG971" s="124" t="e">
        <f t="shared" si="167"/>
        <v>#N/A</v>
      </c>
      <c r="AH971" s="124" t="e">
        <f t="shared" si="167"/>
        <v>#N/A</v>
      </c>
      <c r="AJ971" s="98"/>
      <c r="AK971" s="99"/>
      <c r="AL971" s="99"/>
      <c r="AM971" s="99"/>
      <c r="AN971" s="99"/>
      <c r="AO971" s="99"/>
      <c r="AP971" s="99"/>
      <c r="AQ971" s="99"/>
      <c r="AR971" s="99"/>
      <c r="AS971" s="99"/>
      <c r="AT971" s="99"/>
      <c r="AU971" s="2"/>
      <c r="AW971" s="99"/>
      <c r="AX971" s="99"/>
      <c r="AY971" s="99"/>
    </row>
    <row r="972" spans="2:51" s="3" customFormat="1" x14ac:dyDescent="0.2">
      <c r="B972" s="114" t="s">
        <v>157</v>
      </c>
      <c r="C972" s="115" t="s">
        <v>1113</v>
      </c>
      <c r="D972" s="116">
        <v>18000</v>
      </c>
      <c r="E972" s="117" t="s">
        <v>136</v>
      </c>
      <c r="F972" s="118" t="s">
        <v>137</v>
      </c>
      <c r="G972" s="118" t="s">
        <v>138</v>
      </c>
      <c r="H972" s="119" t="s">
        <v>139</v>
      </c>
      <c r="I972" s="145">
        <v>11.8</v>
      </c>
      <c r="J972" s="120">
        <v>43115</v>
      </c>
      <c r="K972" s="120">
        <v>43130</v>
      </c>
      <c r="L972" s="119" t="s">
        <v>137</v>
      </c>
      <c r="M972" s="121">
        <f t="shared" si="169"/>
        <v>20000</v>
      </c>
      <c r="N972" s="121">
        <f t="shared" si="170"/>
        <v>14000</v>
      </c>
      <c r="O972" s="122" t="str">
        <f t="shared" si="171"/>
        <v>No Yes None 20000 14000</v>
      </c>
      <c r="P972" s="123">
        <f>IF(H972="Casement-slider",16,VLOOKUP(O972,'2. Version 5.0 Criteria'!$B$6:$D$39,3,FALSE))</f>
        <v>4</v>
      </c>
      <c r="Q972" s="124" t="e">
        <f t="shared" si="168"/>
        <v>#N/A</v>
      </c>
      <c r="R972" s="124" t="e">
        <f t="shared" si="168"/>
        <v>#N/A</v>
      </c>
      <c r="S972" s="124" t="e">
        <f t="shared" si="168"/>
        <v>#N/A</v>
      </c>
      <c r="T972" s="124">
        <f t="shared" si="168"/>
        <v>11.8</v>
      </c>
      <c r="U972" s="124" t="e">
        <f t="shared" si="168"/>
        <v>#N/A</v>
      </c>
      <c r="V972" s="124" t="e">
        <f t="shared" si="168"/>
        <v>#N/A</v>
      </c>
      <c r="W972" s="124" t="e">
        <f t="shared" si="168"/>
        <v>#N/A</v>
      </c>
      <c r="X972" s="124" t="e">
        <f t="shared" si="168"/>
        <v>#N/A</v>
      </c>
      <c r="Y972" s="124" t="e">
        <f t="shared" si="168"/>
        <v>#N/A</v>
      </c>
      <c r="Z972" s="124" t="e">
        <f t="shared" si="168"/>
        <v>#N/A</v>
      </c>
      <c r="AA972" s="124" t="e">
        <f t="shared" si="168"/>
        <v>#N/A</v>
      </c>
      <c r="AB972" s="124" t="e">
        <f t="shared" si="168"/>
        <v>#N/A</v>
      </c>
      <c r="AC972" s="124" t="e">
        <f t="shared" si="168"/>
        <v>#N/A</v>
      </c>
      <c r="AD972" s="124" t="e">
        <f t="shared" si="168"/>
        <v>#N/A</v>
      </c>
      <c r="AE972" s="124" t="e">
        <f t="shared" si="168"/>
        <v>#N/A</v>
      </c>
      <c r="AF972" s="124" t="e">
        <f t="shared" si="168"/>
        <v>#N/A</v>
      </c>
      <c r="AG972" s="124" t="e">
        <f t="shared" si="167"/>
        <v>#N/A</v>
      </c>
      <c r="AH972" s="124" t="e">
        <f t="shared" si="167"/>
        <v>#N/A</v>
      </c>
      <c r="AJ972" s="98"/>
      <c r="AK972" s="99"/>
      <c r="AL972" s="99"/>
      <c r="AM972" s="99"/>
      <c r="AN972" s="99"/>
      <c r="AO972" s="99"/>
      <c r="AP972" s="99"/>
      <c r="AQ972" s="99"/>
      <c r="AR972" s="99"/>
      <c r="AS972" s="99"/>
      <c r="AT972" s="99"/>
      <c r="AU972" s="2"/>
      <c r="AW972" s="99"/>
      <c r="AX972" s="99"/>
      <c r="AY972" s="99"/>
    </row>
    <row r="973" spans="2:51" s="3" customFormat="1" x14ac:dyDescent="0.2">
      <c r="B973" s="114" t="s">
        <v>157</v>
      </c>
      <c r="C973" s="115" t="s">
        <v>1099</v>
      </c>
      <c r="D973" s="116">
        <v>18000</v>
      </c>
      <c r="E973" s="117" t="s">
        <v>136</v>
      </c>
      <c r="F973" s="118" t="s">
        <v>137</v>
      </c>
      <c r="G973" s="118" t="s">
        <v>138</v>
      </c>
      <c r="H973" s="119" t="s">
        <v>139</v>
      </c>
      <c r="I973" s="145">
        <v>11.8</v>
      </c>
      <c r="J973" s="120">
        <v>44124</v>
      </c>
      <c r="K973" s="120">
        <v>44026</v>
      </c>
      <c r="L973" s="119" t="s">
        <v>137</v>
      </c>
      <c r="M973" s="121">
        <f t="shared" si="169"/>
        <v>20000</v>
      </c>
      <c r="N973" s="121">
        <f t="shared" si="170"/>
        <v>14000</v>
      </c>
      <c r="O973" s="122" t="str">
        <f t="shared" si="171"/>
        <v>No Yes None 20000 14000</v>
      </c>
      <c r="P973" s="123">
        <f>IF(H973="Casement-slider",16,VLOOKUP(O973,'2. Version 5.0 Criteria'!$B$6:$D$39,3,FALSE))</f>
        <v>4</v>
      </c>
      <c r="Q973" s="124" t="e">
        <f t="shared" si="168"/>
        <v>#N/A</v>
      </c>
      <c r="R973" s="124" t="e">
        <f t="shared" si="168"/>
        <v>#N/A</v>
      </c>
      <c r="S973" s="124" t="e">
        <f t="shared" si="168"/>
        <v>#N/A</v>
      </c>
      <c r="T973" s="124">
        <f t="shared" si="168"/>
        <v>11.8</v>
      </c>
      <c r="U973" s="124" t="e">
        <f t="shared" si="168"/>
        <v>#N/A</v>
      </c>
      <c r="V973" s="124" t="e">
        <f t="shared" si="168"/>
        <v>#N/A</v>
      </c>
      <c r="W973" s="124" t="e">
        <f t="shared" si="168"/>
        <v>#N/A</v>
      </c>
      <c r="X973" s="124" t="e">
        <f t="shared" si="168"/>
        <v>#N/A</v>
      </c>
      <c r="Y973" s="124" t="e">
        <f t="shared" si="168"/>
        <v>#N/A</v>
      </c>
      <c r="Z973" s="124" t="e">
        <f t="shared" si="168"/>
        <v>#N/A</v>
      </c>
      <c r="AA973" s="124" t="e">
        <f t="shared" si="168"/>
        <v>#N/A</v>
      </c>
      <c r="AB973" s="124" t="e">
        <f t="shared" si="168"/>
        <v>#N/A</v>
      </c>
      <c r="AC973" s="124" t="e">
        <f t="shared" si="168"/>
        <v>#N/A</v>
      </c>
      <c r="AD973" s="124" t="e">
        <f t="shared" si="168"/>
        <v>#N/A</v>
      </c>
      <c r="AE973" s="124" t="e">
        <f t="shared" si="168"/>
        <v>#N/A</v>
      </c>
      <c r="AF973" s="124" t="e">
        <f t="shared" si="168"/>
        <v>#N/A</v>
      </c>
      <c r="AG973" s="124" t="e">
        <f t="shared" si="167"/>
        <v>#N/A</v>
      </c>
      <c r="AH973" s="124" t="e">
        <f t="shared" si="167"/>
        <v>#N/A</v>
      </c>
      <c r="AJ973" s="98"/>
      <c r="AK973" s="99"/>
      <c r="AL973" s="99"/>
      <c r="AM973" s="99"/>
      <c r="AN973" s="99"/>
      <c r="AO973" s="99"/>
      <c r="AP973" s="99"/>
      <c r="AQ973" s="99"/>
      <c r="AR973" s="99"/>
      <c r="AS973" s="99"/>
      <c r="AT973" s="99"/>
      <c r="AU973" s="2"/>
      <c r="AW973" s="99"/>
      <c r="AX973" s="99"/>
      <c r="AY973" s="99"/>
    </row>
    <row r="974" spans="2:51" s="3" customFormat="1" x14ac:dyDescent="0.2">
      <c r="B974" s="114" t="s">
        <v>165</v>
      </c>
      <c r="C974" s="115" t="s">
        <v>1114</v>
      </c>
      <c r="D974" s="116">
        <v>18000</v>
      </c>
      <c r="E974" s="117" t="s">
        <v>136</v>
      </c>
      <c r="F974" s="118" t="s">
        <v>137</v>
      </c>
      <c r="G974" s="118" t="s">
        <v>138</v>
      </c>
      <c r="H974" s="119" t="s">
        <v>139</v>
      </c>
      <c r="I974" s="145">
        <v>11.8</v>
      </c>
      <c r="J974" s="120">
        <v>44307</v>
      </c>
      <c r="K974" s="120">
        <v>44307</v>
      </c>
      <c r="L974" s="119" t="s">
        <v>138</v>
      </c>
      <c r="M974" s="121">
        <f t="shared" si="169"/>
        <v>20000</v>
      </c>
      <c r="N974" s="121">
        <f t="shared" si="170"/>
        <v>14000</v>
      </c>
      <c r="O974" s="122" t="str">
        <f t="shared" si="171"/>
        <v>No Yes None 20000 14000</v>
      </c>
      <c r="P974" s="123">
        <f>IF(H974="Casement-slider",16,VLOOKUP(O974,'2. Version 5.0 Criteria'!$B$6:$D$39,3,FALSE))</f>
        <v>4</v>
      </c>
      <c r="Q974" s="124" t="e">
        <f t="shared" si="168"/>
        <v>#N/A</v>
      </c>
      <c r="R974" s="124" t="e">
        <f t="shared" si="168"/>
        <v>#N/A</v>
      </c>
      <c r="S974" s="124" t="e">
        <f t="shared" si="168"/>
        <v>#N/A</v>
      </c>
      <c r="T974" s="124">
        <f t="shared" si="168"/>
        <v>11.8</v>
      </c>
      <c r="U974" s="124" t="e">
        <f t="shared" si="168"/>
        <v>#N/A</v>
      </c>
      <c r="V974" s="124" t="e">
        <f t="shared" si="168"/>
        <v>#N/A</v>
      </c>
      <c r="W974" s="124" t="e">
        <f t="shared" si="168"/>
        <v>#N/A</v>
      </c>
      <c r="X974" s="124" t="e">
        <f t="shared" si="168"/>
        <v>#N/A</v>
      </c>
      <c r="Y974" s="124" t="e">
        <f t="shared" si="168"/>
        <v>#N/A</v>
      </c>
      <c r="Z974" s="124" t="e">
        <f t="shared" si="168"/>
        <v>#N/A</v>
      </c>
      <c r="AA974" s="124" t="e">
        <f t="shared" si="168"/>
        <v>#N/A</v>
      </c>
      <c r="AB974" s="124" t="e">
        <f t="shared" si="168"/>
        <v>#N/A</v>
      </c>
      <c r="AC974" s="124" t="e">
        <f t="shared" si="168"/>
        <v>#N/A</v>
      </c>
      <c r="AD974" s="124" t="e">
        <f t="shared" si="168"/>
        <v>#N/A</v>
      </c>
      <c r="AE974" s="124" t="e">
        <f t="shared" si="168"/>
        <v>#N/A</v>
      </c>
      <c r="AF974" s="124" t="e">
        <f t="shared" si="168"/>
        <v>#N/A</v>
      </c>
      <c r="AG974" s="124" t="e">
        <f t="shared" si="167"/>
        <v>#N/A</v>
      </c>
      <c r="AH974" s="124" t="e">
        <f t="shared" si="167"/>
        <v>#N/A</v>
      </c>
      <c r="AJ974" s="98"/>
      <c r="AK974" s="99"/>
      <c r="AL974" s="99"/>
      <c r="AM974" s="99"/>
      <c r="AN974" s="99"/>
      <c r="AO974" s="99"/>
      <c r="AP974" s="99"/>
      <c r="AQ974" s="99"/>
      <c r="AR974" s="99"/>
      <c r="AS974" s="99"/>
      <c r="AT974" s="99"/>
      <c r="AU974" s="2"/>
      <c r="AW974" s="99"/>
      <c r="AX974" s="99"/>
      <c r="AY974" s="99"/>
    </row>
    <row r="975" spans="2:51" s="3" customFormat="1" x14ac:dyDescent="0.2">
      <c r="B975" s="114" t="s">
        <v>1115</v>
      </c>
      <c r="C975" s="115" t="s">
        <v>1116</v>
      </c>
      <c r="D975" s="116">
        <v>18000</v>
      </c>
      <c r="E975" s="117" t="s">
        <v>136</v>
      </c>
      <c r="F975" s="118" t="s">
        <v>137</v>
      </c>
      <c r="G975" s="118" t="s">
        <v>138</v>
      </c>
      <c r="H975" s="119" t="s">
        <v>139</v>
      </c>
      <c r="I975" s="145">
        <v>11.8</v>
      </c>
      <c r="J975" s="120">
        <v>42888</v>
      </c>
      <c r="K975" s="120">
        <v>42888</v>
      </c>
      <c r="L975" s="119" t="s">
        <v>138</v>
      </c>
      <c r="M975" s="121">
        <f t="shared" si="169"/>
        <v>20000</v>
      </c>
      <c r="N975" s="121">
        <f t="shared" si="170"/>
        <v>14000</v>
      </c>
      <c r="O975" s="122" t="str">
        <f t="shared" si="171"/>
        <v>No Yes None 20000 14000</v>
      </c>
      <c r="P975" s="123">
        <f>IF(H975="Casement-slider",16,VLOOKUP(O975,'2. Version 5.0 Criteria'!$B$6:$D$39,3,FALSE))</f>
        <v>4</v>
      </c>
      <c r="Q975" s="124" t="e">
        <f t="shared" si="168"/>
        <v>#N/A</v>
      </c>
      <c r="R975" s="124" t="e">
        <f t="shared" si="168"/>
        <v>#N/A</v>
      </c>
      <c r="S975" s="124" t="e">
        <f t="shared" si="168"/>
        <v>#N/A</v>
      </c>
      <c r="T975" s="124">
        <f t="shared" si="168"/>
        <v>11.8</v>
      </c>
      <c r="U975" s="124" t="e">
        <f t="shared" si="168"/>
        <v>#N/A</v>
      </c>
      <c r="V975" s="124" t="e">
        <f t="shared" si="168"/>
        <v>#N/A</v>
      </c>
      <c r="W975" s="124" t="e">
        <f t="shared" si="168"/>
        <v>#N/A</v>
      </c>
      <c r="X975" s="124" t="e">
        <f t="shared" si="168"/>
        <v>#N/A</v>
      </c>
      <c r="Y975" s="124" t="e">
        <f t="shared" si="168"/>
        <v>#N/A</v>
      </c>
      <c r="Z975" s="124" t="e">
        <f t="shared" si="168"/>
        <v>#N/A</v>
      </c>
      <c r="AA975" s="124" t="e">
        <f t="shared" si="168"/>
        <v>#N/A</v>
      </c>
      <c r="AB975" s="124" t="e">
        <f t="shared" si="168"/>
        <v>#N/A</v>
      </c>
      <c r="AC975" s="124" t="e">
        <f t="shared" si="168"/>
        <v>#N/A</v>
      </c>
      <c r="AD975" s="124" t="e">
        <f t="shared" si="168"/>
        <v>#N/A</v>
      </c>
      <c r="AE975" s="124" t="e">
        <f t="shared" si="168"/>
        <v>#N/A</v>
      </c>
      <c r="AF975" s="124" t="e">
        <f t="shared" si="168"/>
        <v>#N/A</v>
      </c>
      <c r="AG975" s="124" t="e">
        <f t="shared" si="167"/>
        <v>#N/A</v>
      </c>
      <c r="AH975" s="124" t="e">
        <f t="shared" si="167"/>
        <v>#N/A</v>
      </c>
      <c r="AJ975" s="98"/>
      <c r="AK975" s="99"/>
      <c r="AL975" s="99"/>
      <c r="AM975" s="99"/>
      <c r="AN975" s="99"/>
      <c r="AO975" s="99"/>
      <c r="AP975" s="99"/>
      <c r="AQ975" s="99"/>
      <c r="AR975" s="99"/>
      <c r="AS975" s="99"/>
      <c r="AT975" s="99"/>
      <c r="AU975" s="2"/>
      <c r="AW975" s="99"/>
      <c r="AX975" s="99"/>
      <c r="AY975" s="99"/>
    </row>
    <row r="976" spans="2:51" s="3" customFormat="1" x14ac:dyDescent="0.2">
      <c r="B976" s="114" t="s">
        <v>337</v>
      </c>
      <c r="C976" s="115" t="s">
        <v>1117</v>
      </c>
      <c r="D976" s="116">
        <v>18000</v>
      </c>
      <c r="E976" s="117" t="s">
        <v>136</v>
      </c>
      <c r="F976" s="118" t="s">
        <v>137</v>
      </c>
      <c r="G976" s="118" t="s">
        <v>138</v>
      </c>
      <c r="H976" s="119" t="s">
        <v>139</v>
      </c>
      <c r="I976" s="145">
        <v>11.8</v>
      </c>
      <c r="J976" s="120">
        <v>44439</v>
      </c>
      <c r="K976" s="120">
        <v>44439</v>
      </c>
      <c r="L976" s="119" t="s">
        <v>138</v>
      </c>
      <c r="M976" s="121">
        <f t="shared" si="169"/>
        <v>20000</v>
      </c>
      <c r="N976" s="121">
        <f t="shared" si="170"/>
        <v>14000</v>
      </c>
      <c r="O976" s="122" t="str">
        <f t="shared" si="171"/>
        <v>No Yes None 20000 14000</v>
      </c>
      <c r="P976" s="123">
        <f>IF(H976="Casement-slider",16,VLOOKUP(O976,'2. Version 5.0 Criteria'!$B$6:$D$39,3,FALSE))</f>
        <v>4</v>
      </c>
      <c r="Q976" s="124" t="e">
        <f t="shared" si="168"/>
        <v>#N/A</v>
      </c>
      <c r="R976" s="124" t="e">
        <f t="shared" si="168"/>
        <v>#N/A</v>
      </c>
      <c r="S976" s="124" t="e">
        <f t="shared" si="168"/>
        <v>#N/A</v>
      </c>
      <c r="T976" s="124">
        <f t="shared" si="168"/>
        <v>11.8</v>
      </c>
      <c r="U976" s="124" t="e">
        <f t="shared" si="168"/>
        <v>#N/A</v>
      </c>
      <c r="V976" s="124" t="e">
        <f t="shared" si="168"/>
        <v>#N/A</v>
      </c>
      <c r="W976" s="124" t="e">
        <f t="shared" si="168"/>
        <v>#N/A</v>
      </c>
      <c r="X976" s="124" t="e">
        <f t="shared" si="168"/>
        <v>#N/A</v>
      </c>
      <c r="Y976" s="124" t="e">
        <f t="shared" si="168"/>
        <v>#N/A</v>
      </c>
      <c r="Z976" s="124" t="e">
        <f t="shared" si="168"/>
        <v>#N/A</v>
      </c>
      <c r="AA976" s="124" t="e">
        <f t="shared" si="168"/>
        <v>#N/A</v>
      </c>
      <c r="AB976" s="124" t="e">
        <f t="shared" si="168"/>
        <v>#N/A</v>
      </c>
      <c r="AC976" s="124" t="e">
        <f t="shared" si="168"/>
        <v>#N/A</v>
      </c>
      <c r="AD976" s="124" t="e">
        <f t="shared" si="168"/>
        <v>#N/A</v>
      </c>
      <c r="AE976" s="124" t="e">
        <f t="shared" si="168"/>
        <v>#N/A</v>
      </c>
      <c r="AF976" s="124" t="e">
        <f t="shared" ref="AF976:AH991" si="172">IF($P976=AF$3, $I976, NA())</f>
        <v>#N/A</v>
      </c>
      <c r="AG976" s="124" t="e">
        <f t="shared" si="172"/>
        <v>#N/A</v>
      </c>
      <c r="AH976" s="124" t="e">
        <f t="shared" si="172"/>
        <v>#N/A</v>
      </c>
      <c r="AJ976" s="98"/>
      <c r="AK976" s="99"/>
      <c r="AL976" s="99"/>
      <c r="AM976" s="99"/>
      <c r="AN976" s="99"/>
      <c r="AO976" s="99"/>
      <c r="AP976" s="99"/>
      <c r="AQ976" s="99"/>
      <c r="AR976" s="99"/>
      <c r="AS976" s="99"/>
      <c r="AT976" s="99"/>
      <c r="AU976" s="2"/>
      <c r="AW976" s="99"/>
      <c r="AX976" s="99"/>
      <c r="AY976" s="99"/>
    </row>
    <row r="977" spans="2:51" s="3" customFormat="1" x14ac:dyDescent="0.2">
      <c r="B977" s="114" t="s">
        <v>175</v>
      </c>
      <c r="C977" s="115" t="s">
        <v>1118</v>
      </c>
      <c r="D977" s="116">
        <v>18000</v>
      </c>
      <c r="E977" s="117" t="s">
        <v>136</v>
      </c>
      <c r="F977" s="118" t="s">
        <v>137</v>
      </c>
      <c r="G977" s="118" t="s">
        <v>138</v>
      </c>
      <c r="H977" s="119" t="s">
        <v>139</v>
      </c>
      <c r="I977" s="145">
        <v>11.8</v>
      </c>
      <c r="J977" s="120">
        <v>44531</v>
      </c>
      <c r="K977" s="120">
        <v>44517</v>
      </c>
      <c r="L977" s="119" t="s">
        <v>138</v>
      </c>
      <c r="M977" s="121">
        <f t="shared" si="169"/>
        <v>20000</v>
      </c>
      <c r="N977" s="121">
        <f t="shared" si="170"/>
        <v>14000</v>
      </c>
      <c r="O977" s="122" t="str">
        <f t="shared" si="171"/>
        <v>No Yes None 20000 14000</v>
      </c>
      <c r="P977" s="123">
        <f>IF(H977="Casement-slider",16,VLOOKUP(O977,'2. Version 5.0 Criteria'!$B$6:$D$39,3,FALSE))</f>
        <v>4</v>
      </c>
      <c r="Q977" s="124" t="e">
        <f t="shared" ref="Q977:AF992" si="173">IF($P977=Q$3, $I977, NA())</f>
        <v>#N/A</v>
      </c>
      <c r="R977" s="124" t="e">
        <f t="shared" si="173"/>
        <v>#N/A</v>
      </c>
      <c r="S977" s="124" t="e">
        <f t="shared" si="173"/>
        <v>#N/A</v>
      </c>
      <c r="T977" s="124">
        <f t="shared" si="173"/>
        <v>11.8</v>
      </c>
      <c r="U977" s="124" t="e">
        <f t="shared" si="173"/>
        <v>#N/A</v>
      </c>
      <c r="V977" s="124" t="e">
        <f t="shared" si="173"/>
        <v>#N/A</v>
      </c>
      <c r="W977" s="124" t="e">
        <f t="shared" si="173"/>
        <v>#N/A</v>
      </c>
      <c r="X977" s="124" t="e">
        <f t="shared" si="173"/>
        <v>#N/A</v>
      </c>
      <c r="Y977" s="124" t="e">
        <f t="shared" si="173"/>
        <v>#N/A</v>
      </c>
      <c r="Z977" s="124" t="e">
        <f t="shared" si="173"/>
        <v>#N/A</v>
      </c>
      <c r="AA977" s="124" t="e">
        <f t="shared" si="173"/>
        <v>#N/A</v>
      </c>
      <c r="AB977" s="124" t="e">
        <f t="shared" si="173"/>
        <v>#N/A</v>
      </c>
      <c r="AC977" s="124" t="e">
        <f t="shared" si="173"/>
        <v>#N/A</v>
      </c>
      <c r="AD977" s="124" t="e">
        <f t="shared" si="173"/>
        <v>#N/A</v>
      </c>
      <c r="AE977" s="124" t="e">
        <f t="shared" si="173"/>
        <v>#N/A</v>
      </c>
      <c r="AF977" s="124" t="e">
        <f t="shared" si="173"/>
        <v>#N/A</v>
      </c>
      <c r="AG977" s="124" t="e">
        <f t="shared" si="172"/>
        <v>#N/A</v>
      </c>
      <c r="AH977" s="124" t="e">
        <f t="shared" si="172"/>
        <v>#N/A</v>
      </c>
      <c r="AJ977" s="98"/>
      <c r="AK977" s="99"/>
      <c r="AL977" s="99"/>
      <c r="AM977" s="99"/>
      <c r="AN977" s="99"/>
      <c r="AO977" s="99"/>
      <c r="AP977" s="99"/>
      <c r="AQ977" s="99"/>
      <c r="AR977" s="99"/>
      <c r="AS977" s="99"/>
      <c r="AT977" s="99"/>
      <c r="AU977" s="2"/>
      <c r="AW977" s="99"/>
      <c r="AX977" s="99"/>
      <c r="AY977" s="99"/>
    </row>
    <row r="978" spans="2:51" s="3" customFormat="1" x14ac:dyDescent="0.2">
      <c r="B978" s="114" t="s">
        <v>175</v>
      </c>
      <c r="C978" s="115" t="s">
        <v>1119</v>
      </c>
      <c r="D978" s="116">
        <v>18000</v>
      </c>
      <c r="E978" s="117" t="s">
        <v>136</v>
      </c>
      <c r="F978" s="118" t="s">
        <v>137</v>
      </c>
      <c r="G978" s="118" t="s">
        <v>138</v>
      </c>
      <c r="H978" s="119" t="s">
        <v>139</v>
      </c>
      <c r="I978" s="145">
        <v>11.8</v>
      </c>
      <c r="J978" s="120">
        <v>42673</v>
      </c>
      <c r="K978" s="120">
        <v>42674</v>
      </c>
      <c r="L978" s="119" t="s">
        <v>137</v>
      </c>
      <c r="M978" s="121">
        <f t="shared" si="169"/>
        <v>20000</v>
      </c>
      <c r="N978" s="121">
        <f t="shared" si="170"/>
        <v>14000</v>
      </c>
      <c r="O978" s="122" t="str">
        <f t="shared" si="171"/>
        <v>No Yes None 20000 14000</v>
      </c>
      <c r="P978" s="123">
        <f>IF(H978="Casement-slider",16,VLOOKUP(O978,'2. Version 5.0 Criteria'!$B$6:$D$39,3,FALSE))</f>
        <v>4</v>
      </c>
      <c r="Q978" s="124" t="e">
        <f t="shared" si="173"/>
        <v>#N/A</v>
      </c>
      <c r="R978" s="124" t="e">
        <f t="shared" si="173"/>
        <v>#N/A</v>
      </c>
      <c r="S978" s="124" t="e">
        <f t="shared" si="173"/>
        <v>#N/A</v>
      </c>
      <c r="T978" s="124">
        <f t="shared" si="173"/>
        <v>11.8</v>
      </c>
      <c r="U978" s="124" t="e">
        <f t="shared" si="173"/>
        <v>#N/A</v>
      </c>
      <c r="V978" s="124" t="e">
        <f t="shared" si="173"/>
        <v>#N/A</v>
      </c>
      <c r="W978" s="124" t="e">
        <f t="shared" si="173"/>
        <v>#N/A</v>
      </c>
      <c r="X978" s="124" t="e">
        <f t="shared" si="173"/>
        <v>#N/A</v>
      </c>
      <c r="Y978" s="124" t="e">
        <f t="shared" si="173"/>
        <v>#N/A</v>
      </c>
      <c r="Z978" s="124" t="e">
        <f t="shared" si="173"/>
        <v>#N/A</v>
      </c>
      <c r="AA978" s="124" t="e">
        <f t="shared" si="173"/>
        <v>#N/A</v>
      </c>
      <c r="AB978" s="124" t="e">
        <f t="shared" si="173"/>
        <v>#N/A</v>
      </c>
      <c r="AC978" s="124" t="e">
        <f t="shared" si="173"/>
        <v>#N/A</v>
      </c>
      <c r="AD978" s="124" t="e">
        <f t="shared" si="173"/>
        <v>#N/A</v>
      </c>
      <c r="AE978" s="124" t="e">
        <f t="shared" si="173"/>
        <v>#N/A</v>
      </c>
      <c r="AF978" s="124" t="e">
        <f t="shared" si="173"/>
        <v>#N/A</v>
      </c>
      <c r="AG978" s="124" t="e">
        <f t="shared" si="172"/>
        <v>#N/A</v>
      </c>
      <c r="AH978" s="124" t="e">
        <f t="shared" si="172"/>
        <v>#N/A</v>
      </c>
      <c r="AJ978" s="98"/>
      <c r="AK978" s="99"/>
      <c r="AL978" s="99"/>
      <c r="AM978" s="99"/>
      <c r="AN978" s="99"/>
      <c r="AO978" s="99"/>
      <c r="AP978" s="99"/>
      <c r="AQ978" s="99"/>
      <c r="AR978" s="99"/>
      <c r="AS978" s="99"/>
      <c r="AT978" s="99"/>
      <c r="AU978" s="2"/>
      <c r="AW978" s="99"/>
      <c r="AX978" s="99"/>
      <c r="AY978" s="99"/>
    </row>
    <row r="979" spans="2:51" s="3" customFormat="1" x14ac:dyDescent="0.2">
      <c r="B979" s="114" t="s">
        <v>1047</v>
      </c>
      <c r="C979" s="115" t="s">
        <v>1120</v>
      </c>
      <c r="D979" s="116">
        <v>18000</v>
      </c>
      <c r="E979" s="117" t="s">
        <v>136</v>
      </c>
      <c r="F979" s="118" t="s">
        <v>137</v>
      </c>
      <c r="G979" s="118" t="s">
        <v>138</v>
      </c>
      <c r="H979" s="119" t="s">
        <v>139</v>
      </c>
      <c r="I979" s="145">
        <v>11.8</v>
      </c>
      <c r="J979" s="120">
        <v>42975</v>
      </c>
      <c r="K979" s="120">
        <v>42978</v>
      </c>
      <c r="L979" s="119" t="s">
        <v>138</v>
      </c>
      <c r="M979" s="121">
        <f t="shared" si="169"/>
        <v>20000</v>
      </c>
      <c r="N979" s="121">
        <f t="shared" si="170"/>
        <v>14000</v>
      </c>
      <c r="O979" s="122" t="str">
        <f t="shared" si="171"/>
        <v>No Yes None 20000 14000</v>
      </c>
      <c r="P979" s="123">
        <f>IF(H979="Casement-slider",16,VLOOKUP(O979,'2. Version 5.0 Criteria'!$B$6:$D$39,3,FALSE))</f>
        <v>4</v>
      </c>
      <c r="Q979" s="124" t="e">
        <f t="shared" si="173"/>
        <v>#N/A</v>
      </c>
      <c r="R979" s="124" t="e">
        <f t="shared" si="173"/>
        <v>#N/A</v>
      </c>
      <c r="S979" s="124" t="e">
        <f t="shared" si="173"/>
        <v>#N/A</v>
      </c>
      <c r="T979" s="124">
        <f t="shared" si="173"/>
        <v>11.8</v>
      </c>
      <c r="U979" s="124" t="e">
        <f t="shared" si="173"/>
        <v>#N/A</v>
      </c>
      <c r="V979" s="124" t="e">
        <f t="shared" si="173"/>
        <v>#N/A</v>
      </c>
      <c r="W979" s="124" t="e">
        <f t="shared" si="173"/>
        <v>#N/A</v>
      </c>
      <c r="X979" s="124" t="e">
        <f t="shared" si="173"/>
        <v>#N/A</v>
      </c>
      <c r="Y979" s="124" t="e">
        <f t="shared" si="173"/>
        <v>#N/A</v>
      </c>
      <c r="Z979" s="124" t="e">
        <f t="shared" si="173"/>
        <v>#N/A</v>
      </c>
      <c r="AA979" s="124" t="e">
        <f t="shared" si="173"/>
        <v>#N/A</v>
      </c>
      <c r="AB979" s="124" t="e">
        <f t="shared" si="173"/>
        <v>#N/A</v>
      </c>
      <c r="AC979" s="124" t="e">
        <f t="shared" si="173"/>
        <v>#N/A</v>
      </c>
      <c r="AD979" s="124" t="e">
        <f t="shared" si="173"/>
        <v>#N/A</v>
      </c>
      <c r="AE979" s="124" t="e">
        <f t="shared" si="173"/>
        <v>#N/A</v>
      </c>
      <c r="AF979" s="124" t="e">
        <f t="shared" si="173"/>
        <v>#N/A</v>
      </c>
      <c r="AG979" s="124" t="e">
        <f t="shared" si="172"/>
        <v>#N/A</v>
      </c>
      <c r="AH979" s="124" t="e">
        <f t="shared" si="172"/>
        <v>#N/A</v>
      </c>
      <c r="AJ979" s="98"/>
      <c r="AK979" s="99"/>
      <c r="AL979" s="99"/>
      <c r="AM979" s="99"/>
      <c r="AN979" s="99"/>
      <c r="AO979" s="99"/>
      <c r="AP979" s="99"/>
      <c r="AQ979" s="99"/>
      <c r="AR979" s="99"/>
      <c r="AS979" s="99"/>
      <c r="AT979" s="99"/>
      <c r="AU979" s="2"/>
      <c r="AW979" s="99"/>
      <c r="AX979" s="99"/>
      <c r="AY979" s="99"/>
    </row>
    <row r="980" spans="2:51" s="3" customFormat="1" x14ac:dyDescent="0.2">
      <c r="B980" s="114" t="s">
        <v>386</v>
      </c>
      <c r="C980" s="115" t="s">
        <v>1121</v>
      </c>
      <c r="D980" s="116">
        <v>18000</v>
      </c>
      <c r="E980" s="117" t="s">
        <v>136</v>
      </c>
      <c r="F980" s="118" t="s">
        <v>137</v>
      </c>
      <c r="G980" s="118" t="s">
        <v>138</v>
      </c>
      <c r="H980" s="119" t="s">
        <v>139</v>
      </c>
      <c r="I980" s="145">
        <v>11.8</v>
      </c>
      <c r="J980" s="120">
        <v>42989</v>
      </c>
      <c r="K980" s="120">
        <v>42989</v>
      </c>
      <c r="L980" s="119" t="s">
        <v>138</v>
      </c>
      <c r="M980" s="121">
        <f t="shared" si="169"/>
        <v>20000</v>
      </c>
      <c r="N980" s="121">
        <f t="shared" si="170"/>
        <v>14000</v>
      </c>
      <c r="O980" s="122" t="str">
        <f t="shared" si="171"/>
        <v>No Yes None 20000 14000</v>
      </c>
      <c r="P980" s="123">
        <f>IF(H980="Casement-slider",16,VLOOKUP(O980,'2. Version 5.0 Criteria'!$B$6:$D$39,3,FALSE))</f>
        <v>4</v>
      </c>
      <c r="Q980" s="124" t="e">
        <f t="shared" si="173"/>
        <v>#N/A</v>
      </c>
      <c r="R980" s="124" t="e">
        <f t="shared" si="173"/>
        <v>#N/A</v>
      </c>
      <c r="S980" s="124" t="e">
        <f t="shared" si="173"/>
        <v>#N/A</v>
      </c>
      <c r="T980" s="124">
        <f t="shared" si="173"/>
        <v>11.8</v>
      </c>
      <c r="U980" s="124" t="e">
        <f t="shared" si="173"/>
        <v>#N/A</v>
      </c>
      <c r="V980" s="124" t="e">
        <f t="shared" si="173"/>
        <v>#N/A</v>
      </c>
      <c r="W980" s="124" t="e">
        <f t="shared" si="173"/>
        <v>#N/A</v>
      </c>
      <c r="X980" s="124" t="e">
        <f t="shared" si="173"/>
        <v>#N/A</v>
      </c>
      <c r="Y980" s="124" t="e">
        <f t="shared" si="173"/>
        <v>#N/A</v>
      </c>
      <c r="Z980" s="124" t="e">
        <f t="shared" si="173"/>
        <v>#N/A</v>
      </c>
      <c r="AA980" s="124" t="e">
        <f t="shared" si="173"/>
        <v>#N/A</v>
      </c>
      <c r="AB980" s="124" t="e">
        <f t="shared" si="173"/>
        <v>#N/A</v>
      </c>
      <c r="AC980" s="124" t="e">
        <f t="shared" si="173"/>
        <v>#N/A</v>
      </c>
      <c r="AD980" s="124" t="e">
        <f t="shared" si="173"/>
        <v>#N/A</v>
      </c>
      <c r="AE980" s="124" t="e">
        <f t="shared" si="173"/>
        <v>#N/A</v>
      </c>
      <c r="AF980" s="124" t="e">
        <f t="shared" si="173"/>
        <v>#N/A</v>
      </c>
      <c r="AG980" s="124" t="e">
        <f t="shared" si="172"/>
        <v>#N/A</v>
      </c>
      <c r="AH980" s="124" t="e">
        <f t="shared" si="172"/>
        <v>#N/A</v>
      </c>
      <c r="AJ980" s="98"/>
      <c r="AK980" s="99"/>
      <c r="AL980" s="99"/>
      <c r="AM980" s="99"/>
      <c r="AN980" s="99"/>
      <c r="AO980" s="99"/>
      <c r="AP980" s="99"/>
      <c r="AQ980" s="99"/>
      <c r="AR980" s="99"/>
      <c r="AS980" s="99"/>
      <c r="AT980" s="99"/>
      <c r="AU980" s="2"/>
      <c r="AW980" s="99"/>
      <c r="AX980" s="99"/>
      <c r="AY980" s="99"/>
    </row>
    <row r="981" spans="2:51" s="3" customFormat="1" x14ac:dyDescent="0.2">
      <c r="B981" s="114" t="s">
        <v>386</v>
      </c>
      <c r="C981" s="115" t="s">
        <v>1122</v>
      </c>
      <c r="D981" s="116">
        <v>18000</v>
      </c>
      <c r="E981" s="117" t="s">
        <v>136</v>
      </c>
      <c r="F981" s="118" t="s">
        <v>137</v>
      </c>
      <c r="G981" s="118" t="s">
        <v>138</v>
      </c>
      <c r="H981" s="119" t="s">
        <v>139</v>
      </c>
      <c r="I981" s="145">
        <v>11.8</v>
      </c>
      <c r="J981" s="120">
        <v>43733</v>
      </c>
      <c r="K981" s="120">
        <v>43734</v>
      </c>
      <c r="L981" s="119" t="s">
        <v>137</v>
      </c>
      <c r="M981" s="121">
        <f t="shared" si="169"/>
        <v>20000</v>
      </c>
      <c r="N981" s="121">
        <f t="shared" si="170"/>
        <v>14000</v>
      </c>
      <c r="O981" s="122" t="str">
        <f t="shared" si="171"/>
        <v>No Yes None 20000 14000</v>
      </c>
      <c r="P981" s="123">
        <f>IF(H981="Casement-slider",16,VLOOKUP(O981,'2. Version 5.0 Criteria'!$B$6:$D$39,3,FALSE))</f>
        <v>4</v>
      </c>
      <c r="Q981" s="124" t="e">
        <f t="shared" si="173"/>
        <v>#N/A</v>
      </c>
      <c r="R981" s="124" t="e">
        <f t="shared" si="173"/>
        <v>#N/A</v>
      </c>
      <c r="S981" s="124" t="e">
        <f t="shared" si="173"/>
        <v>#N/A</v>
      </c>
      <c r="T981" s="124">
        <f t="shared" si="173"/>
        <v>11.8</v>
      </c>
      <c r="U981" s="124" t="e">
        <f t="shared" si="173"/>
        <v>#N/A</v>
      </c>
      <c r="V981" s="124" t="e">
        <f t="shared" si="173"/>
        <v>#N/A</v>
      </c>
      <c r="W981" s="124" t="e">
        <f t="shared" si="173"/>
        <v>#N/A</v>
      </c>
      <c r="X981" s="124" t="e">
        <f t="shared" si="173"/>
        <v>#N/A</v>
      </c>
      <c r="Y981" s="124" t="e">
        <f t="shared" si="173"/>
        <v>#N/A</v>
      </c>
      <c r="Z981" s="124" t="e">
        <f t="shared" si="173"/>
        <v>#N/A</v>
      </c>
      <c r="AA981" s="124" t="e">
        <f t="shared" si="173"/>
        <v>#N/A</v>
      </c>
      <c r="AB981" s="124" t="e">
        <f t="shared" si="173"/>
        <v>#N/A</v>
      </c>
      <c r="AC981" s="124" t="e">
        <f t="shared" si="173"/>
        <v>#N/A</v>
      </c>
      <c r="AD981" s="124" t="e">
        <f t="shared" si="173"/>
        <v>#N/A</v>
      </c>
      <c r="AE981" s="124" t="e">
        <f t="shared" si="173"/>
        <v>#N/A</v>
      </c>
      <c r="AF981" s="124" t="e">
        <f t="shared" si="173"/>
        <v>#N/A</v>
      </c>
      <c r="AG981" s="124" t="e">
        <f t="shared" si="172"/>
        <v>#N/A</v>
      </c>
      <c r="AH981" s="124" t="e">
        <f t="shared" si="172"/>
        <v>#N/A</v>
      </c>
      <c r="AJ981" s="98"/>
      <c r="AK981" s="99"/>
      <c r="AL981" s="99"/>
      <c r="AM981" s="99"/>
      <c r="AN981" s="99"/>
      <c r="AO981" s="99"/>
      <c r="AP981" s="99"/>
      <c r="AQ981" s="99"/>
      <c r="AR981" s="99"/>
      <c r="AS981" s="99"/>
      <c r="AT981" s="99"/>
      <c r="AU981" s="2"/>
      <c r="AW981" s="99"/>
      <c r="AX981" s="99"/>
      <c r="AY981" s="99"/>
    </row>
    <row r="982" spans="2:51" s="3" customFormat="1" x14ac:dyDescent="0.2">
      <c r="B982" s="114" t="s">
        <v>386</v>
      </c>
      <c r="C982" s="115" t="s">
        <v>1123</v>
      </c>
      <c r="D982" s="116">
        <v>18000</v>
      </c>
      <c r="E982" s="117" t="s">
        <v>136</v>
      </c>
      <c r="F982" s="118" t="s">
        <v>137</v>
      </c>
      <c r="G982" s="118" t="s">
        <v>138</v>
      </c>
      <c r="H982" s="119" t="s">
        <v>139</v>
      </c>
      <c r="I982" s="145">
        <v>11.8</v>
      </c>
      <c r="J982" s="120">
        <v>44457</v>
      </c>
      <c r="K982" s="120">
        <v>44457</v>
      </c>
      <c r="L982" s="119" t="s">
        <v>137</v>
      </c>
      <c r="M982" s="121">
        <f t="shared" si="169"/>
        <v>20000</v>
      </c>
      <c r="N982" s="121">
        <f t="shared" si="170"/>
        <v>14000</v>
      </c>
      <c r="O982" s="122" t="str">
        <f t="shared" si="171"/>
        <v>No Yes None 20000 14000</v>
      </c>
      <c r="P982" s="123">
        <f>IF(H982="Casement-slider",16,VLOOKUP(O982,'2. Version 5.0 Criteria'!$B$6:$D$39,3,FALSE))</f>
        <v>4</v>
      </c>
      <c r="Q982" s="124" t="e">
        <f t="shared" si="173"/>
        <v>#N/A</v>
      </c>
      <c r="R982" s="124" t="e">
        <f t="shared" si="173"/>
        <v>#N/A</v>
      </c>
      <c r="S982" s="124" t="e">
        <f t="shared" si="173"/>
        <v>#N/A</v>
      </c>
      <c r="T982" s="124">
        <f t="shared" si="173"/>
        <v>11.8</v>
      </c>
      <c r="U982" s="124" t="e">
        <f t="shared" si="173"/>
        <v>#N/A</v>
      </c>
      <c r="V982" s="124" t="e">
        <f t="shared" si="173"/>
        <v>#N/A</v>
      </c>
      <c r="W982" s="124" t="e">
        <f t="shared" si="173"/>
        <v>#N/A</v>
      </c>
      <c r="X982" s="124" t="e">
        <f t="shared" si="173"/>
        <v>#N/A</v>
      </c>
      <c r="Y982" s="124" t="e">
        <f t="shared" si="173"/>
        <v>#N/A</v>
      </c>
      <c r="Z982" s="124" t="e">
        <f t="shared" si="173"/>
        <v>#N/A</v>
      </c>
      <c r="AA982" s="124" t="e">
        <f t="shared" si="173"/>
        <v>#N/A</v>
      </c>
      <c r="AB982" s="124" t="e">
        <f t="shared" si="173"/>
        <v>#N/A</v>
      </c>
      <c r="AC982" s="124" t="e">
        <f t="shared" si="173"/>
        <v>#N/A</v>
      </c>
      <c r="AD982" s="124" t="e">
        <f t="shared" si="173"/>
        <v>#N/A</v>
      </c>
      <c r="AE982" s="124" t="e">
        <f t="shared" si="173"/>
        <v>#N/A</v>
      </c>
      <c r="AF982" s="124" t="e">
        <f t="shared" si="173"/>
        <v>#N/A</v>
      </c>
      <c r="AG982" s="124" t="e">
        <f t="shared" si="172"/>
        <v>#N/A</v>
      </c>
      <c r="AH982" s="124" t="e">
        <f t="shared" si="172"/>
        <v>#N/A</v>
      </c>
      <c r="AJ982" s="98"/>
      <c r="AK982" s="99"/>
      <c r="AL982" s="99"/>
      <c r="AM982" s="99"/>
      <c r="AN982" s="99"/>
      <c r="AO982" s="99"/>
      <c r="AP982" s="99"/>
      <c r="AQ982" s="99"/>
      <c r="AR982" s="99"/>
      <c r="AS982" s="99"/>
      <c r="AT982" s="99"/>
      <c r="AU982" s="2"/>
      <c r="AW982" s="99"/>
      <c r="AX982" s="99"/>
      <c r="AY982" s="99"/>
    </row>
    <row r="983" spans="2:51" s="3" customFormat="1" x14ac:dyDescent="0.2">
      <c r="B983" s="114" t="s">
        <v>197</v>
      </c>
      <c r="C983" s="115" t="s">
        <v>1098</v>
      </c>
      <c r="D983" s="116">
        <v>18000</v>
      </c>
      <c r="E983" s="117" t="s">
        <v>136</v>
      </c>
      <c r="F983" s="118" t="s">
        <v>137</v>
      </c>
      <c r="G983" s="118" t="s">
        <v>138</v>
      </c>
      <c r="H983" s="119" t="s">
        <v>139</v>
      </c>
      <c r="I983" s="145">
        <v>11.8</v>
      </c>
      <c r="J983" s="120">
        <v>42430</v>
      </c>
      <c r="K983" s="120">
        <v>42436</v>
      </c>
      <c r="L983" s="119" t="s">
        <v>138</v>
      </c>
      <c r="M983" s="121">
        <f t="shared" si="169"/>
        <v>20000</v>
      </c>
      <c r="N983" s="121">
        <f t="shared" si="170"/>
        <v>14000</v>
      </c>
      <c r="O983" s="122" t="str">
        <f t="shared" si="171"/>
        <v>No Yes None 20000 14000</v>
      </c>
      <c r="P983" s="123">
        <f>IF(H983="Casement-slider",16,VLOOKUP(O983,'2. Version 5.0 Criteria'!$B$6:$D$39,3,FALSE))</f>
        <v>4</v>
      </c>
      <c r="Q983" s="124" t="e">
        <f t="shared" si="173"/>
        <v>#N/A</v>
      </c>
      <c r="R983" s="124" t="e">
        <f t="shared" si="173"/>
        <v>#N/A</v>
      </c>
      <c r="S983" s="124" t="e">
        <f t="shared" si="173"/>
        <v>#N/A</v>
      </c>
      <c r="T983" s="124">
        <f t="shared" si="173"/>
        <v>11.8</v>
      </c>
      <c r="U983" s="124" t="e">
        <f t="shared" si="173"/>
        <v>#N/A</v>
      </c>
      <c r="V983" s="124" t="e">
        <f t="shared" si="173"/>
        <v>#N/A</v>
      </c>
      <c r="W983" s="124" t="e">
        <f t="shared" si="173"/>
        <v>#N/A</v>
      </c>
      <c r="X983" s="124" t="e">
        <f t="shared" si="173"/>
        <v>#N/A</v>
      </c>
      <c r="Y983" s="124" t="e">
        <f t="shared" si="173"/>
        <v>#N/A</v>
      </c>
      <c r="Z983" s="124" t="e">
        <f t="shared" si="173"/>
        <v>#N/A</v>
      </c>
      <c r="AA983" s="124" t="e">
        <f t="shared" si="173"/>
        <v>#N/A</v>
      </c>
      <c r="AB983" s="124" t="e">
        <f t="shared" si="173"/>
        <v>#N/A</v>
      </c>
      <c r="AC983" s="124" t="e">
        <f t="shared" si="173"/>
        <v>#N/A</v>
      </c>
      <c r="AD983" s="124" t="e">
        <f t="shared" si="173"/>
        <v>#N/A</v>
      </c>
      <c r="AE983" s="124" t="e">
        <f t="shared" si="173"/>
        <v>#N/A</v>
      </c>
      <c r="AF983" s="124" t="e">
        <f t="shared" si="173"/>
        <v>#N/A</v>
      </c>
      <c r="AG983" s="124" t="e">
        <f t="shared" si="172"/>
        <v>#N/A</v>
      </c>
      <c r="AH983" s="124" t="e">
        <f t="shared" si="172"/>
        <v>#N/A</v>
      </c>
      <c r="AJ983" s="98"/>
      <c r="AK983" s="99"/>
      <c r="AL983" s="99"/>
      <c r="AM983" s="99"/>
      <c r="AN983" s="99"/>
      <c r="AO983" s="99"/>
      <c r="AP983" s="99"/>
      <c r="AQ983" s="99"/>
      <c r="AR983" s="99"/>
      <c r="AS983" s="99"/>
      <c r="AT983" s="99"/>
      <c r="AU983" s="2"/>
      <c r="AW983" s="99"/>
      <c r="AX983" s="99"/>
      <c r="AY983" s="99"/>
    </row>
    <row r="984" spans="2:51" s="3" customFormat="1" x14ac:dyDescent="0.2">
      <c r="B984" s="114" t="s">
        <v>345</v>
      </c>
      <c r="C984" s="115" t="s">
        <v>1124</v>
      </c>
      <c r="D984" s="116">
        <v>18000</v>
      </c>
      <c r="E984" s="117" t="s">
        <v>136</v>
      </c>
      <c r="F984" s="118" t="s">
        <v>137</v>
      </c>
      <c r="G984" s="118" t="s">
        <v>138</v>
      </c>
      <c r="H984" s="119" t="s">
        <v>139</v>
      </c>
      <c r="I984" s="145">
        <v>11.8</v>
      </c>
      <c r="J984" s="120">
        <v>42722</v>
      </c>
      <c r="K984" s="120">
        <v>42720</v>
      </c>
      <c r="L984" s="119" t="s">
        <v>138</v>
      </c>
      <c r="M984" s="121">
        <f t="shared" si="169"/>
        <v>20000</v>
      </c>
      <c r="N984" s="121">
        <f t="shared" si="170"/>
        <v>14000</v>
      </c>
      <c r="O984" s="122" t="str">
        <f t="shared" si="171"/>
        <v>No Yes None 20000 14000</v>
      </c>
      <c r="P984" s="123">
        <f>IF(H984="Casement-slider",16,VLOOKUP(O984,'2. Version 5.0 Criteria'!$B$6:$D$39,3,FALSE))</f>
        <v>4</v>
      </c>
      <c r="Q984" s="124" t="e">
        <f t="shared" si="173"/>
        <v>#N/A</v>
      </c>
      <c r="R984" s="124" t="e">
        <f t="shared" si="173"/>
        <v>#N/A</v>
      </c>
      <c r="S984" s="124" t="e">
        <f t="shared" si="173"/>
        <v>#N/A</v>
      </c>
      <c r="T984" s="124">
        <f t="shared" si="173"/>
        <v>11.8</v>
      </c>
      <c r="U984" s="124" t="e">
        <f t="shared" si="173"/>
        <v>#N/A</v>
      </c>
      <c r="V984" s="124" t="e">
        <f t="shared" si="173"/>
        <v>#N/A</v>
      </c>
      <c r="W984" s="124" t="e">
        <f t="shared" si="173"/>
        <v>#N/A</v>
      </c>
      <c r="X984" s="124" t="e">
        <f t="shared" si="173"/>
        <v>#N/A</v>
      </c>
      <c r="Y984" s="124" t="e">
        <f t="shared" si="173"/>
        <v>#N/A</v>
      </c>
      <c r="Z984" s="124" t="e">
        <f t="shared" si="173"/>
        <v>#N/A</v>
      </c>
      <c r="AA984" s="124" t="e">
        <f t="shared" si="173"/>
        <v>#N/A</v>
      </c>
      <c r="AB984" s="124" t="e">
        <f t="shared" si="173"/>
        <v>#N/A</v>
      </c>
      <c r="AC984" s="124" t="e">
        <f t="shared" si="173"/>
        <v>#N/A</v>
      </c>
      <c r="AD984" s="124" t="e">
        <f t="shared" si="173"/>
        <v>#N/A</v>
      </c>
      <c r="AE984" s="124" t="e">
        <f t="shared" si="173"/>
        <v>#N/A</v>
      </c>
      <c r="AF984" s="124" t="e">
        <f t="shared" si="173"/>
        <v>#N/A</v>
      </c>
      <c r="AG984" s="124" t="e">
        <f t="shared" si="172"/>
        <v>#N/A</v>
      </c>
      <c r="AH984" s="124" t="e">
        <f t="shared" si="172"/>
        <v>#N/A</v>
      </c>
      <c r="AJ984" s="98"/>
      <c r="AK984" s="99"/>
      <c r="AL984" s="99"/>
      <c r="AM984" s="99"/>
      <c r="AN984" s="99"/>
      <c r="AO984" s="99"/>
      <c r="AP984" s="99"/>
      <c r="AQ984" s="99"/>
      <c r="AR984" s="99"/>
      <c r="AS984" s="99"/>
      <c r="AT984" s="99"/>
      <c r="AU984" s="2"/>
      <c r="AW984" s="99"/>
      <c r="AX984" s="99"/>
      <c r="AY984" s="99"/>
    </row>
    <row r="985" spans="2:51" s="3" customFormat="1" x14ac:dyDescent="0.2">
      <c r="B985" s="114" t="s">
        <v>345</v>
      </c>
      <c r="C985" s="115" t="s">
        <v>1125</v>
      </c>
      <c r="D985" s="116">
        <v>18000</v>
      </c>
      <c r="E985" s="117" t="s">
        <v>136</v>
      </c>
      <c r="F985" s="118" t="s">
        <v>137</v>
      </c>
      <c r="G985" s="118" t="s">
        <v>138</v>
      </c>
      <c r="H985" s="119" t="s">
        <v>139</v>
      </c>
      <c r="I985" s="145">
        <v>11.8</v>
      </c>
      <c r="J985" s="120">
        <v>44531</v>
      </c>
      <c r="K985" s="120">
        <v>44517</v>
      </c>
      <c r="L985" s="119" t="s">
        <v>137</v>
      </c>
      <c r="M985" s="121">
        <f t="shared" si="169"/>
        <v>20000</v>
      </c>
      <c r="N985" s="121">
        <f t="shared" si="170"/>
        <v>14000</v>
      </c>
      <c r="O985" s="122" t="str">
        <f t="shared" si="171"/>
        <v>No Yes None 20000 14000</v>
      </c>
      <c r="P985" s="123">
        <f>IF(H985="Casement-slider",16,VLOOKUP(O985,'2. Version 5.0 Criteria'!$B$6:$D$39,3,FALSE))</f>
        <v>4</v>
      </c>
      <c r="Q985" s="124" t="e">
        <f t="shared" si="173"/>
        <v>#N/A</v>
      </c>
      <c r="R985" s="124" t="e">
        <f t="shared" si="173"/>
        <v>#N/A</v>
      </c>
      <c r="S985" s="124" t="e">
        <f t="shared" si="173"/>
        <v>#N/A</v>
      </c>
      <c r="T985" s="124">
        <f t="shared" si="173"/>
        <v>11.8</v>
      </c>
      <c r="U985" s="124" t="e">
        <f t="shared" si="173"/>
        <v>#N/A</v>
      </c>
      <c r="V985" s="124" t="e">
        <f t="shared" si="173"/>
        <v>#N/A</v>
      </c>
      <c r="W985" s="124" t="e">
        <f t="shared" si="173"/>
        <v>#N/A</v>
      </c>
      <c r="X985" s="124" t="e">
        <f t="shared" si="173"/>
        <v>#N/A</v>
      </c>
      <c r="Y985" s="124" t="e">
        <f t="shared" si="173"/>
        <v>#N/A</v>
      </c>
      <c r="Z985" s="124" t="e">
        <f t="shared" si="173"/>
        <v>#N/A</v>
      </c>
      <c r="AA985" s="124" t="e">
        <f t="shared" si="173"/>
        <v>#N/A</v>
      </c>
      <c r="AB985" s="124" t="e">
        <f t="shared" si="173"/>
        <v>#N/A</v>
      </c>
      <c r="AC985" s="124" t="e">
        <f t="shared" si="173"/>
        <v>#N/A</v>
      </c>
      <c r="AD985" s="124" t="e">
        <f t="shared" si="173"/>
        <v>#N/A</v>
      </c>
      <c r="AE985" s="124" t="e">
        <f t="shared" si="173"/>
        <v>#N/A</v>
      </c>
      <c r="AF985" s="124" t="e">
        <f t="shared" si="173"/>
        <v>#N/A</v>
      </c>
      <c r="AG985" s="124" t="e">
        <f t="shared" si="172"/>
        <v>#N/A</v>
      </c>
      <c r="AH985" s="124" t="e">
        <f t="shared" si="172"/>
        <v>#N/A</v>
      </c>
      <c r="AJ985" s="98"/>
      <c r="AK985" s="99"/>
      <c r="AL985" s="99"/>
      <c r="AM985" s="99"/>
      <c r="AN985" s="99"/>
      <c r="AO985" s="99"/>
      <c r="AP985" s="99"/>
      <c r="AQ985" s="99"/>
      <c r="AR985" s="99"/>
      <c r="AS985" s="99"/>
      <c r="AT985" s="99"/>
      <c r="AU985" s="2"/>
      <c r="AW985" s="99"/>
      <c r="AX985" s="99"/>
      <c r="AY985" s="99"/>
    </row>
    <row r="986" spans="2:51" s="3" customFormat="1" x14ac:dyDescent="0.2">
      <c r="B986" s="114" t="s">
        <v>366</v>
      </c>
      <c r="C986" s="115" t="s">
        <v>1126</v>
      </c>
      <c r="D986" s="116">
        <v>18300</v>
      </c>
      <c r="E986" s="117" t="s">
        <v>136</v>
      </c>
      <c r="F986" s="118" t="s">
        <v>137</v>
      </c>
      <c r="G986" s="118" t="s">
        <v>138</v>
      </c>
      <c r="H986" s="119" t="s">
        <v>139</v>
      </c>
      <c r="I986" s="145">
        <v>11.8</v>
      </c>
      <c r="J986" s="120">
        <v>42755</v>
      </c>
      <c r="K986" s="120">
        <v>42759</v>
      </c>
      <c r="L986" s="119" t="s">
        <v>138</v>
      </c>
      <c r="M986" s="121">
        <f t="shared" si="169"/>
        <v>20000</v>
      </c>
      <c r="N986" s="121">
        <f t="shared" si="170"/>
        <v>14000</v>
      </c>
      <c r="O986" s="122" t="str">
        <f t="shared" si="171"/>
        <v>No Yes None 20000 14000</v>
      </c>
      <c r="P986" s="123">
        <f>IF(H986="Casement-slider",16,VLOOKUP(O986,'2. Version 5.0 Criteria'!$B$6:$D$39,3,FALSE))</f>
        <v>4</v>
      </c>
      <c r="Q986" s="124" t="e">
        <f t="shared" si="173"/>
        <v>#N/A</v>
      </c>
      <c r="R986" s="124" t="e">
        <f t="shared" si="173"/>
        <v>#N/A</v>
      </c>
      <c r="S986" s="124" t="e">
        <f t="shared" si="173"/>
        <v>#N/A</v>
      </c>
      <c r="T986" s="124">
        <f t="shared" si="173"/>
        <v>11.8</v>
      </c>
      <c r="U986" s="124" t="e">
        <f t="shared" si="173"/>
        <v>#N/A</v>
      </c>
      <c r="V986" s="124" t="e">
        <f t="shared" si="173"/>
        <v>#N/A</v>
      </c>
      <c r="W986" s="124" t="e">
        <f t="shared" si="173"/>
        <v>#N/A</v>
      </c>
      <c r="X986" s="124" t="e">
        <f t="shared" si="173"/>
        <v>#N/A</v>
      </c>
      <c r="Y986" s="124" t="e">
        <f t="shared" si="173"/>
        <v>#N/A</v>
      </c>
      <c r="Z986" s="124" t="e">
        <f t="shared" si="173"/>
        <v>#N/A</v>
      </c>
      <c r="AA986" s="124" t="e">
        <f t="shared" si="173"/>
        <v>#N/A</v>
      </c>
      <c r="AB986" s="124" t="e">
        <f t="shared" si="173"/>
        <v>#N/A</v>
      </c>
      <c r="AC986" s="124" t="e">
        <f t="shared" si="173"/>
        <v>#N/A</v>
      </c>
      <c r="AD986" s="124" t="e">
        <f t="shared" si="173"/>
        <v>#N/A</v>
      </c>
      <c r="AE986" s="124" t="e">
        <f t="shared" si="173"/>
        <v>#N/A</v>
      </c>
      <c r="AF986" s="124" t="e">
        <f t="shared" si="173"/>
        <v>#N/A</v>
      </c>
      <c r="AG986" s="124" t="e">
        <f t="shared" si="172"/>
        <v>#N/A</v>
      </c>
      <c r="AH986" s="124" t="e">
        <f t="shared" si="172"/>
        <v>#N/A</v>
      </c>
      <c r="AJ986" s="98"/>
      <c r="AK986" s="99"/>
      <c r="AL986" s="99"/>
      <c r="AM986" s="99"/>
      <c r="AN986" s="99"/>
      <c r="AO986" s="99"/>
      <c r="AP986" s="99"/>
      <c r="AQ986" s="99"/>
      <c r="AR986" s="99"/>
      <c r="AS986" s="99"/>
      <c r="AT986" s="99"/>
      <c r="AU986" s="2"/>
      <c r="AW986" s="99"/>
      <c r="AX986" s="99"/>
      <c r="AY986" s="99"/>
    </row>
    <row r="987" spans="2:51" s="3" customFormat="1" x14ac:dyDescent="0.2">
      <c r="B987" s="114" t="s">
        <v>215</v>
      </c>
      <c r="C987" s="115" t="s">
        <v>1127</v>
      </c>
      <c r="D987" s="116">
        <v>15100</v>
      </c>
      <c r="E987" s="117" t="s">
        <v>136</v>
      </c>
      <c r="F987" s="118" t="s">
        <v>137</v>
      </c>
      <c r="G987" s="118" t="s">
        <v>138</v>
      </c>
      <c r="H987" s="119" t="s">
        <v>139</v>
      </c>
      <c r="I987" s="145">
        <v>12</v>
      </c>
      <c r="J987" s="120">
        <v>43586</v>
      </c>
      <c r="K987" s="120">
        <v>43531</v>
      </c>
      <c r="L987" s="119" t="s">
        <v>138</v>
      </c>
      <c r="M987" s="121">
        <f t="shared" si="169"/>
        <v>20000</v>
      </c>
      <c r="N987" s="121">
        <f t="shared" si="170"/>
        <v>14000</v>
      </c>
      <c r="O987" s="122" t="str">
        <f t="shared" si="171"/>
        <v>No Yes None 20000 14000</v>
      </c>
      <c r="P987" s="123">
        <f>IF(H987="Casement-slider",16,VLOOKUP(O987,'2. Version 5.0 Criteria'!$B$6:$D$39,3,FALSE))</f>
        <v>4</v>
      </c>
      <c r="Q987" s="124" t="e">
        <f t="shared" si="173"/>
        <v>#N/A</v>
      </c>
      <c r="R987" s="124" t="e">
        <f t="shared" si="173"/>
        <v>#N/A</v>
      </c>
      <c r="S987" s="124" t="e">
        <f t="shared" si="173"/>
        <v>#N/A</v>
      </c>
      <c r="T987" s="124">
        <f t="shared" si="173"/>
        <v>12</v>
      </c>
      <c r="U987" s="124" t="e">
        <f t="shared" si="173"/>
        <v>#N/A</v>
      </c>
      <c r="V987" s="124" t="e">
        <f t="shared" si="173"/>
        <v>#N/A</v>
      </c>
      <c r="W987" s="124" t="e">
        <f t="shared" si="173"/>
        <v>#N/A</v>
      </c>
      <c r="X987" s="124" t="e">
        <f t="shared" si="173"/>
        <v>#N/A</v>
      </c>
      <c r="Y987" s="124" t="e">
        <f t="shared" si="173"/>
        <v>#N/A</v>
      </c>
      <c r="Z987" s="124" t="e">
        <f t="shared" si="173"/>
        <v>#N/A</v>
      </c>
      <c r="AA987" s="124" t="e">
        <f t="shared" si="173"/>
        <v>#N/A</v>
      </c>
      <c r="AB987" s="124" t="e">
        <f t="shared" si="173"/>
        <v>#N/A</v>
      </c>
      <c r="AC987" s="124" t="e">
        <f t="shared" si="173"/>
        <v>#N/A</v>
      </c>
      <c r="AD987" s="124" t="e">
        <f t="shared" si="173"/>
        <v>#N/A</v>
      </c>
      <c r="AE987" s="124" t="e">
        <f t="shared" si="173"/>
        <v>#N/A</v>
      </c>
      <c r="AF987" s="124" t="e">
        <f t="shared" si="173"/>
        <v>#N/A</v>
      </c>
      <c r="AG987" s="124" t="e">
        <f t="shared" si="172"/>
        <v>#N/A</v>
      </c>
      <c r="AH987" s="124" t="e">
        <f t="shared" si="172"/>
        <v>#N/A</v>
      </c>
      <c r="AJ987" s="98"/>
      <c r="AK987" s="99"/>
      <c r="AL987" s="99"/>
      <c r="AM987" s="99"/>
      <c r="AN987" s="99"/>
      <c r="AO987" s="99"/>
      <c r="AP987" s="99"/>
      <c r="AQ987" s="99"/>
      <c r="AR987" s="99"/>
      <c r="AS987" s="99"/>
      <c r="AT987" s="99"/>
      <c r="AU987" s="2"/>
      <c r="AW987" s="99"/>
      <c r="AX987" s="99"/>
      <c r="AY987" s="99"/>
    </row>
    <row r="988" spans="2:51" s="3" customFormat="1" x14ac:dyDescent="0.2">
      <c r="B988" s="114" t="s">
        <v>151</v>
      </c>
      <c r="C988" s="115" t="s">
        <v>1128</v>
      </c>
      <c r="D988" s="116">
        <v>15100</v>
      </c>
      <c r="E988" s="117" t="s">
        <v>136</v>
      </c>
      <c r="F988" s="118" t="s">
        <v>137</v>
      </c>
      <c r="G988" s="118" t="s">
        <v>138</v>
      </c>
      <c r="H988" s="119" t="s">
        <v>139</v>
      </c>
      <c r="I988" s="145">
        <v>12.1</v>
      </c>
      <c r="J988" s="120">
        <v>43586</v>
      </c>
      <c r="K988" s="120">
        <v>43531</v>
      </c>
      <c r="L988" s="119" t="s">
        <v>138</v>
      </c>
      <c r="M988" s="121">
        <f t="shared" si="169"/>
        <v>20000</v>
      </c>
      <c r="N988" s="121">
        <f t="shared" si="170"/>
        <v>14000</v>
      </c>
      <c r="O988" s="122" t="str">
        <f t="shared" si="171"/>
        <v>No Yes None 20000 14000</v>
      </c>
      <c r="P988" s="123">
        <f>IF(H988="Casement-slider",16,VLOOKUP(O988,'2. Version 5.0 Criteria'!$B$6:$D$39,3,FALSE))</f>
        <v>4</v>
      </c>
      <c r="Q988" s="124" t="e">
        <f t="shared" si="173"/>
        <v>#N/A</v>
      </c>
      <c r="R988" s="124" t="e">
        <f t="shared" si="173"/>
        <v>#N/A</v>
      </c>
      <c r="S988" s="124" t="e">
        <f t="shared" si="173"/>
        <v>#N/A</v>
      </c>
      <c r="T988" s="124">
        <f t="shared" si="173"/>
        <v>12.1</v>
      </c>
      <c r="U988" s="124" t="e">
        <f t="shared" si="173"/>
        <v>#N/A</v>
      </c>
      <c r="V988" s="124" t="e">
        <f t="shared" si="173"/>
        <v>#N/A</v>
      </c>
      <c r="W988" s="124" t="e">
        <f t="shared" si="173"/>
        <v>#N/A</v>
      </c>
      <c r="X988" s="124" t="e">
        <f t="shared" si="173"/>
        <v>#N/A</v>
      </c>
      <c r="Y988" s="124" t="e">
        <f t="shared" si="173"/>
        <v>#N/A</v>
      </c>
      <c r="Z988" s="124" t="e">
        <f t="shared" si="173"/>
        <v>#N/A</v>
      </c>
      <c r="AA988" s="124" t="e">
        <f t="shared" si="173"/>
        <v>#N/A</v>
      </c>
      <c r="AB988" s="124" t="e">
        <f t="shared" si="173"/>
        <v>#N/A</v>
      </c>
      <c r="AC988" s="124" t="e">
        <f t="shared" si="173"/>
        <v>#N/A</v>
      </c>
      <c r="AD988" s="124" t="e">
        <f t="shared" si="173"/>
        <v>#N/A</v>
      </c>
      <c r="AE988" s="124" t="e">
        <f t="shared" si="173"/>
        <v>#N/A</v>
      </c>
      <c r="AF988" s="124" t="e">
        <f t="shared" si="173"/>
        <v>#N/A</v>
      </c>
      <c r="AG988" s="124" t="e">
        <f t="shared" si="172"/>
        <v>#N/A</v>
      </c>
      <c r="AH988" s="124" t="e">
        <f t="shared" si="172"/>
        <v>#N/A</v>
      </c>
      <c r="AJ988" s="98"/>
      <c r="AK988" s="99"/>
      <c r="AL988" s="99"/>
      <c r="AM988" s="99"/>
      <c r="AN988" s="99"/>
      <c r="AO988" s="99"/>
      <c r="AP988" s="99"/>
      <c r="AQ988" s="99"/>
      <c r="AR988" s="99"/>
      <c r="AS988" s="99"/>
      <c r="AT988" s="99"/>
      <c r="AU988" s="2"/>
      <c r="AW988" s="99"/>
      <c r="AX988" s="99"/>
      <c r="AY988" s="99"/>
    </row>
    <row r="989" spans="2:51" s="3" customFormat="1" x14ac:dyDescent="0.2">
      <c r="B989" s="114" t="s">
        <v>368</v>
      </c>
      <c r="C989" s="115" t="s">
        <v>1129</v>
      </c>
      <c r="D989" s="116">
        <v>14000</v>
      </c>
      <c r="E989" s="117" t="s">
        <v>136</v>
      </c>
      <c r="F989" s="118" t="s">
        <v>137</v>
      </c>
      <c r="G989" s="118" t="s">
        <v>138</v>
      </c>
      <c r="H989" s="119" t="s">
        <v>139</v>
      </c>
      <c r="I989" s="145">
        <v>14.7</v>
      </c>
      <c r="J989" s="120">
        <v>43151</v>
      </c>
      <c r="K989" s="120">
        <v>43236</v>
      </c>
      <c r="L989" s="119" t="s">
        <v>138</v>
      </c>
      <c r="M989" s="121">
        <f t="shared" si="169"/>
        <v>20000</v>
      </c>
      <c r="N989" s="121">
        <f t="shared" si="170"/>
        <v>14000</v>
      </c>
      <c r="O989" s="122" t="str">
        <f t="shared" si="171"/>
        <v>No Yes None 20000 14000</v>
      </c>
      <c r="P989" s="123">
        <f>IF(H989="Casement-slider",16,VLOOKUP(O989,'2. Version 5.0 Criteria'!$B$6:$D$39,3,FALSE))</f>
        <v>4</v>
      </c>
      <c r="Q989" s="124" t="e">
        <f t="shared" si="173"/>
        <v>#N/A</v>
      </c>
      <c r="R989" s="124" t="e">
        <f t="shared" si="173"/>
        <v>#N/A</v>
      </c>
      <c r="S989" s="124" t="e">
        <f t="shared" si="173"/>
        <v>#N/A</v>
      </c>
      <c r="T989" s="124">
        <f t="shared" si="173"/>
        <v>14.7</v>
      </c>
      <c r="U989" s="124" t="e">
        <f t="shared" si="173"/>
        <v>#N/A</v>
      </c>
      <c r="V989" s="124" t="e">
        <f t="shared" si="173"/>
        <v>#N/A</v>
      </c>
      <c r="W989" s="124" t="e">
        <f t="shared" si="173"/>
        <v>#N/A</v>
      </c>
      <c r="X989" s="124" t="e">
        <f t="shared" si="173"/>
        <v>#N/A</v>
      </c>
      <c r="Y989" s="124" t="e">
        <f t="shared" si="173"/>
        <v>#N/A</v>
      </c>
      <c r="Z989" s="124" t="e">
        <f t="shared" si="173"/>
        <v>#N/A</v>
      </c>
      <c r="AA989" s="124" t="e">
        <f t="shared" si="173"/>
        <v>#N/A</v>
      </c>
      <c r="AB989" s="124" t="e">
        <f t="shared" si="173"/>
        <v>#N/A</v>
      </c>
      <c r="AC989" s="124" t="e">
        <f t="shared" si="173"/>
        <v>#N/A</v>
      </c>
      <c r="AD989" s="124" t="e">
        <f t="shared" si="173"/>
        <v>#N/A</v>
      </c>
      <c r="AE989" s="124" t="e">
        <f t="shared" si="173"/>
        <v>#N/A</v>
      </c>
      <c r="AF989" s="124" t="e">
        <f t="shared" si="173"/>
        <v>#N/A</v>
      </c>
      <c r="AG989" s="124" t="e">
        <f t="shared" si="172"/>
        <v>#N/A</v>
      </c>
      <c r="AH989" s="124" t="e">
        <f t="shared" si="172"/>
        <v>#N/A</v>
      </c>
      <c r="AJ989" s="98"/>
      <c r="AK989" s="99"/>
      <c r="AL989" s="99"/>
      <c r="AM989" s="99"/>
      <c r="AN989" s="99"/>
      <c r="AO989" s="99"/>
      <c r="AP989" s="99"/>
      <c r="AQ989" s="99"/>
      <c r="AR989" s="99"/>
      <c r="AS989" s="99"/>
      <c r="AT989" s="99"/>
      <c r="AU989" s="2"/>
      <c r="AW989" s="99"/>
      <c r="AX989" s="99"/>
      <c r="AY989" s="99"/>
    </row>
    <row r="990" spans="2:51" s="3" customFormat="1" x14ac:dyDescent="0.2">
      <c r="B990" s="114" t="s">
        <v>368</v>
      </c>
      <c r="C990" s="115" t="s">
        <v>1129</v>
      </c>
      <c r="D990" s="116">
        <v>14000</v>
      </c>
      <c r="E990" s="117" t="s">
        <v>136</v>
      </c>
      <c r="F990" s="118" t="s">
        <v>137</v>
      </c>
      <c r="G990" s="118" t="s">
        <v>138</v>
      </c>
      <c r="H990" s="119" t="s">
        <v>139</v>
      </c>
      <c r="I990" s="145">
        <v>14.7</v>
      </c>
      <c r="J990" s="120">
        <v>43151</v>
      </c>
      <c r="K990" s="120">
        <v>43417</v>
      </c>
      <c r="L990" s="119" t="s">
        <v>137</v>
      </c>
      <c r="M990" s="121">
        <f t="shared" si="169"/>
        <v>20000</v>
      </c>
      <c r="N990" s="121">
        <f t="shared" si="170"/>
        <v>14000</v>
      </c>
      <c r="O990" s="122" t="str">
        <f t="shared" si="171"/>
        <v>No Yes None 20000 14000</v>
      </c>
      <c r="P990" s="123">
        <f>IF(H990="Casement-slider",16,VLOOKUP(O990,'2. Version 5.0 Criteria'!$B$6:$D$39,3,FALSE))</f>
        <v>4</v>
      </c>
      <c r="Q990" s="124" t="e">
        <f t="shared" si="173"/>
        <v>#N/A</v>
      </c>
      <c r="R990" s="124" t="e">
        <f t="shared" si="173"/>
        <v>#N/A</v>
      </c>
      <c r="S990" s="124" t="e">
        <f t="shared" si="173"/>
        <v>#N/A</v>
      </c>
      <c r="T990" s="124">
        <f t="shared" si="173"/>
        <v>14.7</v>
      </c>
      <c r="U990" s="124" t="e">
        <f t="shared" si="173"/>
        <v>#N/A</v>
      </c>
      <c r="V990" s="124" t="e">
        <f t="shared" si="173"/>
        <v>#N/A</v>
      </c>
      <c r="W990" s="124" t="e">
        <f t="shared" si="173"/>
        <v>#N/A</v>
      </c>
      <c r="X990" s="124" t="e">
        <f t="shared" si="173"/>
        <v>#N/A</v>
      </c>
      <c r="Y990" s="124" t="e">
        <f t="shared" si="173"/>
        <v>#N/A</v>
      </c>
      <c r="Z990" s="124" t="e">
        <f t="shared" si="173"/>
        <v>#N/A</v>
      </c>
      <c r="AA990" s="124" t="e">
        <f t="shared" si="173"/>
        <v>#N/A</v>
      </c>
      <c r="AB990" s="124" t="e">
        <f t="shared" si="173"/>
        <v>#N/A</v>
      </c>
      <c r="AC990" s="124" t="e">
        <f t="shared" si="173"/>
        <v>#N/A</v>
      </c>
      <c r="AD990" s="124" t="e">
        <f t="shared" si="173"/>
        <v>#N/A</v>
      </c>
      <c r="AE990" s="124" t="e">
        <f t="shared" si="173"/>
        <v>#N/A</v>
      </c>
      <c r="AF990" s="124" t="e">
        <f t="shared" si="173"/>
        <v>#N/A</v>
      </c>
      <c r="AG990" s="124" t="e">
        <f t="shared" si="172"/>
        <v>#N/A</v>
      </c>
      <c r="AH990" s="124" t="e">
        <f t="shared" si="172"/>
        <v>#N/A</v>
      </c>
      <c r="AJ990" s="98"/>
      <c r="AK990" s="99"/>
      <c r="AL990" s="99"/>
      <c r="AM990" s="99"/>
      <c r="AN990" s="99"/>
      <c r="AO990" s="99"/>
      <c r="AP990" s="99"/>
      <c r="AQ990" s="99"/>
      <c r="AR990" s="99"/>
      <c r="AS990" s="99"/>
      <c r="AT990" s="99"/>
      <c r="AU990" s="2"/>
      <c r="AW990" s="99"/>
      <c r="AX990" s="99"/>
      <c r="AY990" s="99"/>
    </row>
    <row r="991" spans="2:51" s="3" customFormat="1" x14ac:dyDescent="0.2">
      <c r="B991" s="114" t="s">
        <v>368</v>
      </c>
      <c r="C991" s="115" t="s">
        <v>1130</v>
      </c>
      <c r="D991" s="116">
        <v>14000</v>
      </c>
      <c r="E991" s="117" t="s">
        <v>136</v>
      </c>
      <c r="F991" s="118" t="s">
        <v>137</v>
      </c>
      <c r="G991" s="118" t="s">
        <v>138</v>
      </c>
      <c r="H991" s="119" t="s">
        <v>139</v>
      </c>
      <c r="I991" s="145">
        <v>14.7</v>
      </c>
      <c r="J991" s="120">
        <v>44501</v>
      </c>
      <c r="K991" s="120">
        <v>44490</v>
      </c>
      <c r="L991" s="119" t="s">
        <v>137</v>
      </c>
      <c r="M991" s="121">
        <f t="shared" si="169"/>
        <v>20000</v>
      </c>
      <c r="N991" s="121">
        <f t="shared" si="170"/>
        <v>14000</v>
      </c>
      <c r="O991" s="122" t="str">
        <f t="shared" si="171"/>
        <v>No Yes None 20000 14000</v>
      </c>
      <c r="P991" s="123">
        <f>IF(H991="Casement-slider",16,VLOOKUP(O991,'2. Version 5.0 Criteria'!$B$6:$D$39,3,FALSE))</f>
        <v>4</v>
      </c>
      <c r="Q991" s="124" t="e">
        <f t="shared" si="173"/>
        <v>#N/A</v>
      </c>
      <c r="R991" s="124" t="e">
        <f t="shared" si="173"/>
        <v>#N/A</v>
      </c>
      <c r="S991" s="124" t="e">
        <f t="shared" si="173"/>
        <v>#N/A</v>
      </c>
      <c r="T991" s="124">
        <f t="shared" si="173"/>
        <v>14.7</v>
      </c>
      <c r="U991" s="124" t="e">
        <f t="shared" si="173"/>
        <v>#N/A</v>
      </c>
      <c r="V991" s="124" t="e">
        <f t="shared" si="173"/>
        <v>#N/A</v>
      </c>
      <c r="W991" s="124" t="e">
        <f t="shared" si="173"/>
        <v>#N/A</v>
      </c>
      <c r="X991" s="124" t="e">
        <f t="shared" si="173"/>
        <v>#N/A</v>
      </c>
      <c r="Y991" s="124" t="e">
        <f t="shared" si="173"/>
        <v>#N/A</v>
      </c>
      <c r="Z991" s="124" t="e">
        <f t="shared" si="173"/>
        <v>#N/A</v>
      </c>
      <c r="AA991" s="124" t="e">
        <f t="shared" si="173"/>
        <v>#N/A</v>
      </c>
      <c r="AB991" s="124" t="e">
        <f t="shared" si="173"/>
        <v>#N/A</v>
      </c>
      <c r="AC991" s="124" t="e">
        <f t="shared" si="173"/>
        <v>#N/A</v>
      </c>
      <c r="AD991" s="124" t="e">
        <f t="shared" si="173"/>
        <v>#N/A</v>
      </c>
      <c r="AE991" s="124" t="e">
        <f t="shared" si="173"/>
        <v>#N/A</v>
      </c>
      <c r="AF991" s="124" t="e">
        <f t="shared" si="173"/>
        <v>#N/A</v>
      </c>
      <c r="AG991" s="124" t="e">
        <f t="shared" si="172"/>
        <v>#N/A</v>
      </c>
      <c r="AH991" s="124" t="e">
        <f t="shared" si="172"/>
        <v>#N/A</v>
      </c>
      <c r="AJ991" s="98"/>
      <c r="AK991" s="99"/>
      <c r="AL991" s="99"/>
      <c r="AM991" s="99"/>
      <c r="AN991" s="99"/>
      <c r="AO991" s="99"/>
      <c r="AP991" s="99"/>
      <c r="AQ991" s="99"/>
      <c r="AR991" s="99"/>
      <c r="AS991" s="99"/>
      <c r="AT991" s="99"/>
      <c r="AU991" s="2"/>
      <c r="AW991" s="99"/>
      <c r="AX991" s="99"/>
      <c r="AY991" s="99"/>
    </row>
    <row r="992" spans="2:51" s="3" customFormat="1" x14ac:dyDescent="0.2">
      <c r="B992" s="114" t="s">
        <v>368</v>
      </c>
      <c r="C992" s="115" t="s">
        <v>1131</v>
      </c>
      <c r="D992" s="116">
        <v>18000</v>
      </c>
      <c r="E992" s="117" t="s">
        <v>136</v>
      </c>
      <c r="F992" s="118" t="s">
        <v>137</v>
      </c>
      <c r="G992" s="118" t="s">
        <v>138</v>
      </c>
      <c r="H992" s="119" t="s">
        <v>139</v>
      </c>
      <c r="I992" s="145">
        <v>14.7</v>
      </c>
      <c r="J992" s="120">
        <v>43151</v>
      </c>
      <c r="K992" s="120">
        <v>43236</v>
      </c>
      <c r="L992" s="119" t="s">
        <v>138</v>
      </c>
      <c r="M992" s="121">
        <f t="shared" si="169"/>
        <v>20000</v>
      </c>
      <c r="N992" s="121">
        <f t="shared" si="170"/>
        <v>14000</v>
      </c>
      <c r="O992" s="122" t="str">
        <f t="shared" si="171"/>
        <v>No Yes None 20000 14000</v>
      </c>
      <c r="P992" s="123">
        <f>IF(H992="Casement-slider",16,VLOOKUP(O992,'2. Version 5.0 Criteria'!$B$6:$D$39,3,FALSE))</f>
        <v>4</v>
      </c>
      <c r="Q992" s="124" t="e">
        <f t="shared" si="173"/>
        <v>#N/A</v>
      </c>
      <c r="R992" s="124" t="e">
        <f t="shared" si="173"/>
        <v>#N/A</v>
      </c>
      <c r="S992" s="124" t="e">
        <f t="shared" si="173"/>
        <v>#N/A</v>
      </c>
      <c r="T992" s="124">
        <f t="shared" si="173"/>
        <v>14.7</v>
      </c>
      <c r="U992" s="124" t="e">
        <f t="shared" si="173"/>
        <v>#N/A</v>
      </c>
      <c r="V992" s="124" t="e">
        <f t="shared" si="173"/>
        <v>#N/A</v>
      </c>
      <c r="W992" s="124" t="e">
        <f t="shared" si="173"/>
        <v>#N/A</v>
      </c>
      <c r="X992" s="124" t="e">
        <f t="shared" si="173"/>
        <v>#N/A</v>
      </c>
      <c r="Y992" s="124" t="e">
        <f t="shared" si="173"/>
        <v>#N/A</v>
      </c>
      <c r="Z992" s="124" t="e">
        <f t="shared" si="173"/>
        <v>#N/A</v>
      </c>
      <c r="AA992" s="124" t="e">
        <f t="shared" si="173"/>
        <v>#N/A</v>
      </c>
      <c r="AB992" s="124" t="e">
        <f t="shared" si="173"/>
        <v>#N/A</v>
      </c>
      <c r="AC992" s="124" t="e">
        <f t="shared" si="173"/>
        <v>#N/A</v>
      </c>
      <c r="AD992" s="124" t="e">
        <f t="shared" si="173"/>
        <v>#N/A</v>
      </c>
      <c r="AE992" s="124" t="e">
        <f t="shared" si="173"/>
        <v>#N/A</v>
      </c>
      <c r="AF992" s="124" t="e">
        <f t="shared" ref="AF992:AH1007" si="174">IF($P992=AF$3, $I992, NA())</f>
        <v>#N/A</v>
      </c>
      <c r="AG992" s="124" t="e">
        <f t="shared" si="174"/>
        <v>#N/A</v>
      </c>
      <c r="AH992" s="124" t="e">
        <f t="shared" si="174"/>
        <v>#N/A</v>
      </c>
      <c r="AJ992" s="98"/>
      <c r="AK992" s="99"/>
      <c r="AL992" s="99"/>
      <c r="AM992" s="99"/>
      <c r="AN992" s="99"/>
      <c r="AO992" s="99"/>
      <c r="AP992" s="99"/>
      <c r="AQ992" s="99"/>
      <c r="AR992" s="99"/>
      <c r="AS992" s="99"/>
      <c r="AT992" s="99"/>
      <c r="AU992" s="2"/>
      <c r="AW992" s="99"/>
      <c r="AX992" s="99"/>
      <c r="AY992" s="99"/>
    </row>
    <row r="993" spans="2:51" s="3" customFormat="1" x14ac:dyDescent="0.2">
      <c r="B993" s="114" t="s">
        <v>368</v>
      </c>
      <c r="C993" s="115" t="s">
        <v>1131</v>
      </c>
      <c r="D993" s="116">
        <v>18000</v>
      </c>
      <c r="E993" s="117" t="s">
        <v>136</v>
      </c>
      <c r="F993" s="118" t="s">
        <v>137</v>
      </c>
      <c r="G993" s="118" t="s">
        <v>138</v>
      </c>
      <c r="H993" s="119" t="s">
        <v>139</v>
      </c>
      <c r="I993" s="145">
        <v>14.7</v>
      </c>
      <c r="J993" s="120">
        <v>43151</v>
      </c>
      <c r="K993" s="120">
        <v>43417</v>
      </c>
      <c r="L993" s="119" t="s">
        <v>137</v>
      </c>
      <c r="M993" s="121">
        <f t="shared" si="169"/>
        <v>20000</v>
      </c>
      <c r="N993" s="121">
        <f t="shared" si="170"/>
        <v>14000</v>
      </c>
      <c r="O993" s="122" t="str">
        <f t="shared" si="171"/>
        <v>No Yes None 20000 14000</v>
      </c>
      <c r="P993" s="123">
        <f>IF(H993="Casement-slider",16,VLOOKUP(O993,'2. Version 5.0 Criteria'!$B$6:$D$39,3,FALSE))</f>
        <v>4</v>
      </c>
      <c r="Q993" s="124" t="e">
        <f t="shared" ref="Q993:AF1008" si="175">IF($P993=Q$3, $I993, NA())</f>
        <v>#N/A</v>
      </c>
      <c r="R993" s="124" t="e">
        <f t="shared" si="175"/>
        <v>#N/A</v>
      </c>
      <c r="S993" s="124" t="e">
        <f t="shared" si="175"/>
        <v>#N/A</v>
      </c>
      <c r="T993" s="124">
        <f t="shared" si="175"/>
        <v>14.7</v>
      </c>
      <c r="U993" s="124" t="e">
        <f t="shared" si="175"/>
        <v>#N/A</v>
      </c>
      <c r="V993" s="124" t="e">
        <f t="shared" si="175"/>
        <v>#N/A</v>
      </c>
      <c r="W993" s="124" t="e">
        <f t="shared" si="175"/>
        <v>#N/A</v>
      </c>
      <c r="X993" s="124" t="e">
        <f t="shared" si="175"/>
        <v>#N/A</v>
      </c>
      <c r="Y993" s="124" t="e">
        <f t="shared" si="175"/>
        <v>#N/A</v>
      </c>
      <c r="Z993" s="124" t="e">
        <f t="shared" si="175"/>
        <v>#N/A</v>
      </c>
      <c r="AA993" s="124" t="e">
        <f t="shared" si="175"/>
        <v>#N/A</v>
      </c>
      <c r="AB993" s="124" t="e">
        <f t="shared" si="175"/>
        <v>#N/A</v>
      </c>
      <c r="AC993" s="124" t="e">
        <f t="shared" si="175"/>
        <v>#N/A</v>
      </c>
      <c r="AD993" s="124" t="e">
        <f t="shared" si="175"/>
        <v>#N/A</v>
      </c>
      <c r="AE993" s="124" t="e">
        <f t="shared" si="175"/>
        <v>#N/A</v>
      </c>
      <c r="AF993" s="124" t="e">
        <f t="shared" si="175"/>
        <v>#N/A</v>
      </c>
      <c r="AG993" s="124" t="e">
        <f t="shared" si="174"/>
        <v>#N/A</v>
      </c>
      <c r="AH993" s="124" t="e">
        <f t="shared" si="174"/>
        <v>#N/A</v>
      </c>
      <c r="AJ993" s="98"/>
      <c r="AK993" s="99"/>
      <c r="AL993" s="99"/>
      <c r="AM993" s="99"/>
      <c r="AN993" s="99"/>
      <c r="AO993" s="99"/>
      <c r="AP993" s="99"/>
      <c r="AQ993" s="99"/>
      <c r="AR993" s="99"/>
      <c r="AS993" s="99"/>
      <c r="AT993" s="99"/>
      <c r="AU993" s="2"/>
      <c r="AW993" s="99"/>
      <c r="AX993" s="99"/>
      <c r="AY993" s="99"/>
    </row>
    <row r="994" spans="2:51" s="3" customFormat="1" x14ac:dyDescent="0.2">
      <c r="B994" s="114" t="s">
        <v>368</v>
      </c>
      <c r="C994" s="115" t="s">
        <v>1132</v>
      </c>
      <c r="D994" s="116">
        <v>18000</v>
      </c>
      <c r="E994" s="117" t="s">
        <v>136</v>
      </c>
      <c r="F994" s="118" t="s">
        <v>137</v>
      </c>
      <c r="G994" s="118" t="s">
        <v>138</v>
      </c>
      <c r="H994" s="119" t="s">
        <v>139</v>
      </c>
      <c r="I994" s="145">
        <v>14.7</v>
      </c>
      <c r="J994" s="120">
        <v>44484</v>
      </c>
      <c r="K994" s="120">
        <v>44469</v>
      </c>
      <c r="L994" s="119" t="s">
        <v>137</v>
      </c>
      <c r="M994" s="121">
        <f t="shared" si="169"/>
        <v>20000</v>
      </c>
      <c r="N994" s="121">
        <f t="shared" si="170"/>
        <v>14000</v>
      </c>
      <c r="O994" s="122" t="str">
        <f t="shared" si="171"/>
        <v>No Yes None 20000 14000</v>
      </c>
      <c r="P994" s="123">
        <f>IF(H994="Casement-slider",16,VLOOKUP(O994,'2. Version 5.0 Criteria'!$B$6:$D$39,3,FALSE))</f>
        <v>4</v>
      </c>
      <c r="Q994" s="124" t="e">
        <f t="shared" si="175"/>
        <v>#N/A</v>
      </c>
      <c r="R994" s="124" t="e">
        <f t="shared" si="175"/>
        <v>#N/A</v>
      </c>
      <c r="S994" s="124" t="e">
        <f t="shared" si="175"/>
        <v>#N/A</v>
      </c>
      <c r="T994" s="124">
        <f t="shared" si="175"/>
        <v>14.7</v>
      </c>
      <c r="U994" s="124" t="e">
        <f t="shared" si="175"/>
        <v>#N/A</v>
      </c>
      <c r="V994" s="124" t="e">
        <f t="shared" si="175"/>
        <v>#N/A</v>
      </c>
      <c r="W994" s="124" t="e">
        <f t="shared" si="175"/>
        <v>#N/A</v>
      </c>
      <c r="X994" s="124" t="e">
        <f t="shared" si="175"/>
        <v>#N/A</v>
      </c>
      <c r="Y994" s="124" t="e">
        <f t="shared" si="175"/>
        <v>#N/A</v>
      </c>
      <c r="Z994" s="124" t="e">
        <f t="shared" si="175"/>
        <v>#N/A</v>
      </c>
      <c r="AA994" s="124" t="e">
        <f t="shared" si="175"/>
        <v>#N/A</v>
      </c>
      <c r="AB994" s="124" t="e">
        <f t="shared" si="175"/>
        <v>#N/A</v>
      </c>
      <c r="AC994" s="124" t="e">
        <f t="shared" si="175"/>
        <v>#N/A</v>
      </c>
      <c r="AD994" s="124" t="e">
        <f t="shared" si="175"/>
        <v>#N/A</v>
      </c>
      <c r="AE994" s="124" t="e">
        <f t="shared" si="175"/>
        <v>#N/A</v>
      </c>
      <c r="AF994" s="124" t="e">
        <f t="shared" si="175"/>
        <v>#N/A</v>
      </c>
      <c r="AG994" s="124" t="e">
        <f t="shared" si="174"/>
        <v>#N/A</v>
      </c>
      <c r="AH994" s="124" t="e">
        <f t="shared" si="174"/>
        <v>#N/A</v>
      </c>
      <c r="AJ994" s="98"/>
      <c r="AK994" s="99"/>
      <c r="AL994" s="99"/>
      <c r="AM994" s="99"/>
      <c r="AN994" s="99"/>
      <c r="AO994" s="99"/>
      <c r="AP994" s="99"/>
      <c r="AQ994" s="99"/>
      <c r="AR994" s="99"/>
      <c r="AS994" s="99"/>
      <c r="AT994" s="99"/>
      <c r="AU994" s="2"/>
      <c r="AW994" s="99"/>
      <c r="AX994" s="99"/>
      <c r="AY994" s="99"/>
    </row>
    <row r="995" spans="2:51" s="3" customFormat="1" x14ac:dyDescent="0.2">
      <c r="B995" s="114" t="s">
        <v>282</v>
      </c>
      <c r="C995" s="115" t="s">
        <v>1133</v>
      </c>
      <c r="D995" s="116">
        <v>14000</v>
      </c>
      <c r="E995" s="117" t="s">
        <v>136</v>
      </c>
      <c r="F995" s="118" t="s">
        <v>137</v>
      </c>
      <c r="G995" s="118" t="s">
        <v>138</v>
      </c>
      <c r="H995" s="119" t="s">
        <v>139</v>
      </c>
      <c r="I995" s="145">
        <v>15</v>
      </c>
      <c r="J995" s="120">
        <v>44503</v>
      </c>
      <c r="K995" s="120">
        <v>44510</v>
      </c>
      <c r="L995" s="119" t="s">
        <v>138</v>
      </c>
      <c r="M995" s="121">
        <f t="shared" si="169"/>
        <v>20000</v>
      </c>
      <c r="N995" s="121">
        <f t="shared" si="170"/>
        <v>14000</v>
      </c>
      <c r="O995" s="122" t="str">
        <f t="shared" si="171"/>
        <v>No Yes None 20000 14000</v>
      </c>
      <c r="P995" s="123">
        <f>IF(H995="Casement-slider",16,VLOOKUP(O995,'2. Version 5.0 Criteria'!$B$6:$D$39,3,FALSE))</f>
        <v>4</v>
      </c>
      <c r="Q995" s="124" t="e">
        <f t="shared" si="175"/>
        <v>#N/A</v>
      </c>
      <c r="R995" s="124" t="e">
        <f t="shared" si="175"/>
        <v>#N/A</v>
      </c>
      <c r="S995" s="124" t="e">
        <f t="shared" si="175"/>
        <v>#N/A</v>
      </c>
      <c r="T995" s="124">
        <f t="shared" si="175"/>
        <v>15</v>
      </c>
      <c r="U995" s="124" t="e">
        <f t="shared" si="175"/>
        <v>#N/A</v>
      </c>
      <c r="V995" s="124" t="e">
        <f t="shared" si="175"/>
        <v>#N/A</v>
      </c>
      <c r="W995" s="124" t="e">
        <f t="shared" si="175"/>
        <v>#N/A</v>
      </c>
      <c r="X995" s="124" t="e">
        <f t="shared" si="175"/>
        <v>#N/A</v>
      </c>
      <c r="Y995" s="124" t="e">
        <f t="shared" si="175"/>
        <v>#N/A</v>
      </c>
      <c r="Z995" s="124" t="e">
        <f t="shared" si="175"/>
        <v>#N/A</v>
      </c>
      <c r="AA995" s="124" t="e">
        <f t="shared" si="175"/>
        <v>#N/A</v>
      </c>
      <c r="AB995" s="124" t="e">
        <f t="shared" si="175"/>
        <v>#N/A</v>
      </c>
      <c r="AC995" s="124" t="e">
        <f t="shared" si="175"/>
        <v>#N/A</v>
      </c>
      <c r="AD995" s="124" t="e">
        <f t="shared" si="175"/>
        <v>#N/A</v>
      </c>
      <c r="AE995" s="124" t="e">
        <f t="shared" si="175"/>
        <v>#N/A</v>
      </c>
      <c r="AF995" s="124" t="e">
        <f t="shared" si="175"/>
        <v>#N/A</v>
      </c>
      <c r="AG995" s="124" t="e">
        <f t="shared" si="174"/>
        <v>#N/A</v>
      </c>
      <c r="AH995" s="124" t="e">
        <f t="shared" si="174"/>
        <v>#N/A</v>
      </c>
      <c r="AJ995" s="98"/>
      <c r="AK995" s="99"/>
      <c r="AL995" s="99"/>
      <c r="AM995" s="99"/>
      <c r="AN995" s="99"/>
      <c r="AO995" s="99"/>
      <c r="AP995" s="99"/>
      <c r="AQ995" s="99"/>
      <c r="AR995" s="99"/>
      <c r="AS995" s="99"/>
      <c r="AT995" s="99"/>
      <c r="AU995" s="2"/>
      <c r="AW995" s="99"/>
      <c r="AX995" s="99"/>
      <c r="AY995" s="99"/>
    </row>
    <row r="996" spans="2:51" s="3" customFormat="1" x14ac:dyDescent="0.2">
      <c r="B996" s="114" t="s">
        <v>282</v>
      </c>
      <c r="C996" s="115" t="s">
        <v>1134</v>
      </c>
      <c r="D996" s="116">
        <v>18000</v>
      </c>
      <c r="E996" s="117" t="s">
        <v>136</v>
      </c>
      <c r="F996" s="118" t="s">
        <v>137</v>
      </c>
      <c r="G996" s="118" t="s">
        <v>138</v>
      </c>
      <c r="H996" s="119" t="s">
        <v>139</v>
      </c>
      <c r="I996" s="145">
        <v>15</v>
      </c>
      <c r="J996" s="120">
        <v>44782</v>
      </c>
      <c r="K996" s="120">
        <v>44790</v>
      </c>
      <c r="L996" s="119" t="s">
        <v>138</v>
      </c>
      <c r="M996" s="121">
        <f t="shared" si="169"/>
        <v>20000</v>
      </c>
      <c r="N996" s="121">
        <f t="shared" si="170"/>
        <v>14000</v>
      </c>
      <c r="O996" s="122" t="str">
        <f t="shared" si="171"/>
        <v>No Yes None 20000 14000</v>
      </c>
      <c r="P996" s="123">
        <f>IF(H996="Casement-slider",16,VLOOKUP(O996,'2. Version 5.0 Criteria'!$B$6:$D$39,3,FALSE))</f>
        <v>4</v>
      </c>
      <c r="Q996" s="124" t="e">
        <f t="shared" si="175"/>
        <v>#N/A</v>
      </c>
      <c r="R996" s="124" t="e">
        <f t="shared" si="175"/>
        <v>#N/A</v>
      </c>
      <c r="S996" s="124" t="e">
        <f t="shared" si="175"/>
        <v>#N/A</v>
      </c>
      <c r="T996" s="124">
        <f t="shared" si="175"/>
        <v>15</v>
      </c>
      <c r="U996" s="124" t="e">
        <f t="shared" si="175"/>
        <v>#N/A</v>
      </c>
      <c r="V996" s="124" t="e">
        <f t="shared" si="175"/>
        <v>#N/A</v>
      </c>
      <c r="W996" s="124" t="e">
        <f t="shared" si="175"/>
        <v>#N/A</v>
      </c>
      <c r="X996" s="124" t="e">
        <f t="shared" si="175"/>
        <v>#N/A</v>
      </c>
      <c r="Y996" s="124" t="e">
        <f t="shared" si="175"/>
        <v>#N/A</v>
      </c>
      <c r="Z996" s="124" t="e">
        <f t="shared" si="175"/>
        <v>#N/A</v>
      </c>
      <c r="AA996" s="124" t="e">
        <f t="shared" si="175"/>
        <v>#N/A</v>
      </c>
      <c r="AB996" s="124" t="e">
        <f t="shared" si="175"/>
        <v>#N/A</v>
      </c>
      <c r="AC996" s="124" t="e">
        <f t="shared" si="175"/>
        <v>#N/A</v>
      </c>
      <c r="AD996" s="124" t="e">
        <f t="shared" si="175"/>
        <v>#N/A</v>
      </c>
      <c r="AE996" s="124" t="e">
        <f t="shared" si="175"/>
        <v>#N/A</v>
      </c>
      <c r="AF996" s="124" t="e">
        <f t="shared" si="175"/>
        <v>#N/A</v>
      </c>
      <c r="AG996" s="124" t="e">
        <f t="shared" si="174"/>
        <v>#N/A</v>
      </c>
      <c r="AH996" s="124" t="e">
        <f t="shared" si="174"/>
        <v>#N/A</v>
      </c>
      <c r="AJ996" s="98"/>
      <c r="AK996" s="99"/>
      <c r="AL996" s="99"/>
      <c r="AM996" s="99"/>
      <c r="AN996" s="99"/>
      <c r="AO996" s="99"/>
      <c r="AP996" s="99"/>
      <c r="AQ996" s="99"/>
      <c r="AR996" s="99"/>
      <c r="AS996" s="99"/>
      <c r="AT996" s="99"/>
      <c r="AU996" s="2"/>
      <c r="AW996" s="99"/>
      <c r="AX996" s="99"/>
      <c r="AY996" s="99"/>
    </row>
    <row r="997" spans="2:51" s="3" customFormat="1" x14ac:dyDescent="0.2">
      <c r="B997" s="114" t="s">
        <v>168</v>
      </c>
      <c r="C997" s="115" t="s">
        <v>1135</v>
      </c>
      <c r="D997" s="116">
        <v>20000</v>
      </c>
      <c r="E997" s="117" t="s">
        <v>136</v>
      </c>
      <c r="F997" s="118" t="s">
        <v>137</v>
      </c>
      <c r="G997" s="118" t="s">
        <v>138</v>
      </c>
      <c r="H997" s="119" t="s">
        <v>139</v>
      </c>
      <c r="I997" s="145">
        <v>10.3</v>
      </c>
      <c r="J997" s="120">
        <v>43539</v>
      </c>
      <c r="K997" s="120">
        <v>43546</v>
      </c>
      <c r="L997" s="119" t="s">
        <v>138</v>
      </c>
      <c r="M997" s="121">
        <f t="shared" si="169"/>
        <v>28000</v>
      </c>
      <c r="N997" s="121">
        <f t="shared" si="170"/>
        <v>20000</v>
      </c>
      <c r="O997" s="122" t="str">
        <f t="shared" si="171"/>
        <v>No Yes None 28000 20000</v>
      </c>
      <c r="P997" s="123" t="str">
        <f>IF(H997="Casement-slider",16,VLOOKUP(O997,'2. Version 5.0 Criteria'!$B$6:$D$39,3,FALSE))</f>
        <v>5a</v>
      </c>
      <c r="Q997" s="124" t="e">
        <f t="shared" si="175"/>
        <v>#N/A</v>
      </c>
      <c r="R997" s="124" t="e">
        <f t="shared" si="175"/>
        <v>#N/A</v>
      </c>
      <c r="S997" s="124" t="e">
        <f t="shared" si="175"/>
        <v>#N/A</v>
      </c>
      <c r="T997" s="124" t="e">
        <f t="shared" si="175"/>
        <v>#N/A</v>
      </c>
      <c r="U997" s="124">
        <f t="shared" si="175"/>
        <v>10.3</v>
      </c>
      <c r="V997" s="124" t="e">
        <f t="shared" si="175"/>
        <v>#N/A</v>
      </c>
      <c r="W997" s="124" t="e">
        <f t="shared" si="175"/>
        <v>#N/A</v>
      </c>
      <c r="X997" s="124" t="e">
        <f t="shared" si="175"/>
        <v>#N/A</v>
      </c>
      <c r="Y997" s="124" t="e">
        <f t="shared" si="175"/>
        <v>#N/A</v>
      </c>
      <c r="Z997" s="124" t="e">
        <f t="shared" si="175"/>
        <v>#N/A</v>
      </c>
      <c r="AA997" s="124" t="e">
        <f t="shared" si="175"/>
        <v>#N/A</v>
      </c>
      <c r="AB997" s="124" t="e">
        <f t="shared" si="175"/>
        <v>#N/A</v>
      </c>
      <c r="AC997" s="124" t="e">
        <f t="shared" si="175"/>
        <v>#N/A</v>
      </c>
      <c r="AD997" s="124" t="e">
        <f t="shared" si="175"/>
        <v>#N/A</v>
      </c>
      <c r="AE997" s="124" t="e">
        <f t="shared" si="175"/>
        <v>#N/A</v>
      </c>
      <c r="AF997" s="124" t="e">
        <f t="shared" si="175"/>
        <v>#N/A</v>
      </c>
      <c r="AG997" s="124" t="e">
        <f t="shared" si="174"/>
        <v>#N/A</v>
      </c>
      <c r="AH997" s="124" t="e">
        <f t="shared" si="174"/>
        <v>#N/A</v>
      </c>
      <c r="AJ997" s="98"/>
      <c r="AK997" s="99"/>
      <c r="AL997" s="99"/>
      <c r="AM997" s="99"/>
      <c r="AN997" s="99"/>
      <c r="AO997" s="99"/>
      <c r="AP997" s="99"/>
      <c r="AQ997" s="99"/>
      <c r="AR997" s="99"/>
      <c r="AS997" s="99"/>
      <c r="AT997" s="99"/>
      <c r="AU997" s="2"/>
      <c r="AW997" s="99"/>
      <c r="AX997" s="99"/>
      <c r="AY997" s="99"/>
    </row>
    <row r="998" spans="2:51" s="3" customFormat="1" x14ac:dyDescent="0.2">
      <c r="B998" s="114" t="s">
        <v>168</v>
      </c>
      <c r="C998" s="115" t="s">
        <v>1136</v>
      </c>
      <c r="D998" s="116">
        <v>21500</v>
      </c>
      <c r="E998" s="117" t="s">
        <v>136</v>
      </c>
      <c r="F998" s="118" t="s">
        <v>137</v>
      </c>
      <c r="G998" s="118" t="s">
        <v>138</v>
      </c>
      <c r="H998" s="119" t="s">
        <v>139</v>
      </c>
      <c r="I998" s="145">
        <v>10.3</v>
      </c>
      <c r="J998" s="120">
        <v>43539</v>
      </c>
      <c r="K998" s="120">
        <v>43546</v>
      </c>
      <c r="L998" s="119" t="s">
        <v>138</v>
      </c>
      <c r="M998" s="121">
        <f t="shared" si="169"/>
        <v>28000</v>
      </c>
      <c r="N998" s="121">
        <f t="shared" si="170"/>
        <v>20000</v>
      </c>
      <c r="O998" s="122" t="str">
        <f t="shared" si="171"/>
        <v>No Yes None 28000 20000</v>
      </c>
      <c r="P998" s="123" t="str">
        <f>IF(H998="Casement-slider",16,VLOOKUP(O998,'2. Version 5.0 Criteria'!$B$6:$D$39,3,FALSE))</f>
        <v>5a</v>
      </c>
      <c r="Q998" s="124" t="e">
        <f t="shared" si="175"/>
        <v>#N/A</v>
      </c>
      <c r="R998" s="124" t="e">
        <f t="shared" si="175"/>
        <v>#N/A</v>
      </c>
      <c r="S998" s="124" t="e">
        <f t="shared" si="175"/>
        <v>#N/A</v>
      </c>
      <c r="T998" s="124" t="e">
        <f t="shared" si="175"/>
        <v>#N/A</v>
      </c>
      <c r="U998" s="124">
        <f t="shared" si="175"/>
        <v>10.3</v>
      </c>
      <c r="V998" s="124" t="e">
        <f t="shared" si="175"/>
        <v>#N/A</v>
      </c>
      <c r="W998" s="124" t="e">
        <f t="shared" si="175"/>
        <v>#N/A</v>
      </c>
      <c r="X998" s="124" t="e">
        <f t="shared" si="175"/>
        <v>#N/A</v>
      </c>
      <c r="Y998" s="124" t="e">
        <f t="shared" si="175"/>
        <v>#N/A</v>
      </c>
      <c r="Z998" s="124" t="e">
        <f t="shared" si="175"/>
        <v>#N/A</v>
      </c>
      <c r="AA998" s="124" t="e">
        <f t="shared" si="175"/>
        <v>#N/A</v>
      </c>
      <c r="AB998" s="124" t="e">
        <f t="shared" si="175"/>
        <v>#N/A</v>
      </c>
      <c r="AC998" s="124" t="e">
        <f t="shared" si="175"/>
        <v>#N/A</v>
      </c>
      <c r="AD998" s="124" t="e">
        <f t="shared" si="175"/>
        <v>#N/A</v>
      </c>
      <c r="AE998" s="124" t="e">
        <f t="shared" si="175"/>
        <v>#N/A</v>
      </c>
      <c r="AF998" s="124" t="e">
        <f t="shared" si="175"/>
        <v>#N/A</v>
      </c>
      <c r="AG998" s="124" t="e">
        <f t="shared" si="174"/>
        <v>#N/A</v>
      </c>
      <c r="AH998" s="124" t="e">
        <f t="shared" si="174"/>
        <v>#N/A</v>
      </c>
      <c r="AJ998" s="98"/>
      <c r="AK998" s="99"/>
      <c r="AL998" s="99"/>
      <c r="AM998" s="99"/>
      <c r="AN998" s="99"/>
      <c r="AO998" s="99"/>
      <c r="AP998" s="99"/>
      <c r="AQ998" s="99"/>
      <c r="AR998" s="99"/>
      <c r="AS998" s="99"/>
      <c r="AT998" s="99"/>
      <c r="AU998" s="2"/>
      <c r="AW998" s="99"/>
      <c r="AX998" s="99"/>
      <c r="AY998" s="99"/>
    </row>
    <row r="999" spans="2:51" s="3" customFormat="1" x14ac:dyDescent="0.2">
      <c r="B999" s="114" t="s">
        <v>146</v>
      </c>
      <c r="C999" s="115" t="s">
        <v>1137</v>
      </c>
      <c r="D999" s="116">
        <v>22000</v>
      </c>
      <c r="E999" s="117" t="s">
        <v>136</v>
      </c>
      <c r="F999" s="118" t="s">
        <v>137</v>
      </c>
      <c r="G999" s="118" t="s">
        <v>138</v>
      </c>
      <c r="H999" s="119" t="s">
        <v>139</v>
      </c>
      <c r="I999" s="145">
        <v>10.3</v>
      </c>
      <c r="J999" s="120">
        <v>43054</v>
      </c>
      <c r="K999" s="120">
        <v>43063</v>
      </c>
      <c r="L999" s="119" t="s">
        <v>138</v>
      </c>
      <c r="M999" s="121">
        <f t="shared" si="169"/>
        <v>28000</v>
      </c>
      <c r="N999" s="121">
        <f t="shared" si="170"/>
        <v>20000</v>
      </c>
      <c r="O999" s="122" t="str">
        <f t="shared" si="171"/>
        <v>No Yes None 28000 20000</v>
      </c>
      <c r="P999" s="123" t="str">
        <f>IF(H999="Casement-slider",16,VLOOKUP(O999,'2. Version 5.0 Criteria'!$B$6:$D$39,3,FALSE))</f>
        <v>5a</v>
      </c>
      <c r="Q999" s="124" t="e">
        <f t="shared" si="175"/>
        <v>#N/A</v>
      </c>
      <c r="R999" s="124" t="e">
        <f t="shared" si="175"/>
        <v>#N/A</v>
      </c>
      <c r="S999" s="124" t="e">
        <f t="shared" si="175"/>
        <v>#N/A</v>
      </c>
      <c r="T999" s="124" t="e">
        <f t="shared" si="175"/>
        <v>#N/A</v>
      </c>
      <c r="U999" s="124">
        <f t="shared" si="175"/>
        <v>10.3</v>
      </c>
      <c r="V999" s="124" t="e">
        <f t="shared" si="175"/>
        <v>#N/A</v>
      </c>
      <c r="W999" s="124" t="e">
        <f t="shared" si="175"/>
        <v>#N/A</v>
      </c>
      <c r="X999" s="124" t="e">
        <f t="shared" si="175"/>
        <v>#N/A</v>
      </c>
      <c r="Y999" s="124" t="e">
        <f t="shared" si="175"/>
        <v>#N/A</v>
      </c>
      <c r="Z999" s="124" t="e">
        <f t="shared" si="175"/>
        <v>#N/A</v>
      </c>
      <c r="AA999" s="124" t="e">
        <f t="shared" si="175"/>
        <v>#N/A</v>
      </c>
      <c r="AB999" s="124" t="e">
        <f t="shared" si="175"/>
        <v>#N/A</v>
      </c>
      <c r="AC999" s="124" t="e">
        <f t="shared" si="175"/>
        <v>#N/A</v>
      </c>
      <c r="AD999" s="124" t="e">
        <f t="shared" si="175"/>
        <v>#N/A</v>
      </c>
      <c r="AE999" s="124" t="e">
        <f t="shared" si="175"/>
        <v>#N/A</v>
      </c>
      <c r="AF999" s="124" t="e">
        <f t="shared" si="175"/>
        <v>#N/A</v>
      </c>
      <c r="AG999" s="124" t="e">
        <f t="shared" si="174"/>
        <v>#N/A</v>
      </c>
      <c r="AH999" s="124" t="e">
        <f t="shared" si="174"/>
        <v>#N/A</v>
      </c>
      <c r="AJ999" s="98"/>
      <c r="AK999" s="99"/>
      <c r="AL999" s="99"/>
      <c r="AM999" s="99"/>
      <c r="AN999" s="99"/>
      <c r="AO999" s="99"/>
      <c r="AP999" s="99"/>
      <c r="AQ999" s="99"/>
      <c r="AR999" s="99"/>
      <c r="AS999" s="99"/>
      <c r="AT999" s="99"/>
      <c r="AU999" s="2"/>
      <c r="AW999" s="99"/>
      <c r="AX999" s="99"/>
      <c r="AY999" s="99"/>
    </row>
    <row r="1000" spans="2:51" s="3" customFormat="1" x14ac:dyDescent="0.2">
      <c r="B1000" s="114" t="s">
        <v>168</v>
      </c>
      <c r="C1000" s="115" t="s">
        <v>1138</v>
      </c>
      <c r="D1000" s="116">
        <v>23000</v>
      </c>
      <c r="E1000" s="117" t="s">
        <v>136</v>
      </c>
      <c r="F1000" s="118" t="s">
        <v>137</v>
      </c>
      <c r="G1000" s="118" t="s">
        <v>138</v>
      </c>
      <c r="H1000" s="119" t="s">
        <v>139</v>
      </c>
      <c r="I1000" s="145">
        <v>10.3</v>
      </c>
      <c r="J1000" s="120">
        <v>44136</v>
      </c>
      <c r="K1000" s="120">
        <v>44153</v>
      </c>
      <c r="L1000" s="119" t="s">
        <v>138</v>
      </c>
      <c r="M1000" s="121">
        <f t="shared" si="169"/>
        <v>28000</v>
      </c>
      <c r="N1000" s="121">
        <f t="shared" si="170"/>
        <v>20000</v>
      </c>
      <c r="O1000" s="122" t="str">
        <f t="shared" si="171"/>
        <v>No Yes None 28000 20000</v>
      </c>
      <c r="P1000" s="123" t="str">
        <f>IF(H1000="Casement-slider",16,VLOOKUP(O1000,'2. Version 5.0 Criteria'!$B$6:$D$39,3,FALSE))</f>
        <v>5a</v>
      </c>
      <c r="Q1000" s="124" t="e">
        <f t="shared" si="175"/>
        <v>#N/A</v>
      </c>
      <c r="R1000" s="124" t="e">
        <f t="shared" si="175"/>
        <v>#N/A</v>
      </c>
      <c r="S1000" s="124" t="e">
        <f t="shared" si="175"/>
        <v>#N/A</v>
      </c>
      <c r="T1000" s="124" t="e">
        <f t="shared" si="175"/>
        <v>#N/A</v>
      </c>
      <c r="U1000" s="124">
        <f t="shared" si="175"/>
        <v>10.3</v>
      </c>
      <c r="V1000" s="124" t="e">
        <f t="shared" si="175"/>
        <v>#N/A</v>
      </c>
      <c r="W1000" s="124" t="e">
        <f t="shared" si="175"/>
        <v>#N/A</v>
      </c>
      <c r="X1000" s="124" t="e">
        <f t="shared" si="175"/>
        <v>#N/A</v>
      </c>
      <c r="Y1000" s="124" t="e">
        <f t="shared" si="175"/>
        <v>#N/A</v>
      </c>
      <c r="Z1000" s="124" t="e">
        <f t="shared" si="175"/>
        <v>#N/A</v>
      </c>
      <c r="AA1000" s="124" t="e">
        <f t="shared" si="175"/>
        <v>#N/A</v>
      </c>
      <c r="AB1000" s="124" t="e">
        <f t="shared" si="175"/>
        <v>#N/A</v>
      </c>
      <c r="AC1000" s="124" t="e">
        <f t="shared" si="175"/>
        <v>#N/A</v>
      </c>
      <c r="AD1000" s="124" t="e">
        <f t="shared" si="175"/>
        <v>#N/A</v>
      </c>
      <c r="AE1000" s="124" t="e">
        <f t="shared" si="175"/>
        <v>#N/A</v>
      </c>
      <c r="AF1000" s="124" t="e">
        <f t="shared" si="175"/>
        <v>#N/A</v>
      </c>
      <c r="AG1000" s="124" t="e">
        <f t="shared" si="174"/>
        <v>#N/A</v>
      </c>
      <c r="AH1000" s="124" t="e">
        <f t="shared" si="174"/>
        <v>#N/A</v>
      </c>
      <c r="AJ1000" s="98"/>
      <c r="AK1000" s="99"/>
      <c r="AL1000" s="99"/>
      <c r="AM1000" s="99"/>
      <c r="AN1000" s="99"/>
      <c r="AO1000" s="99"/>
      <c r="AP1000" s="99"/>
      <c r="AQ1000" s="99"/>
      <c r="AR1000" s="99"/>
      <c r="AS1000" s="99"/>
      <c r="AT1000" s="99"/>
      <c r="AU1000" s="2"/>
      <c r="AW1000" s="99"/>
      <c r="AX1000" s="99"/>
      <c r="AY1000" s="99"/>
    </row>
    <row r="1001" spans="2:51" s="3" customFormat="1" x14ac:dyDescent="0.2">
      <c r="B1001" s="114" t="s">
        <v>178</v>
      </c>
      <c r="C1001" s="115" t="s">
        <v>1139</v>
      </c>
      <c r="D1001" s="116">
        <v>23500</v>
      </c>
      <c r="E1001" s="117" t="s">
        <v>136</v>
      </c>
      <c r="F1001" s="118" t="s">
        <v>137</v>
      </c>
      <c r="G1001" s="118" t="s">
        <v>138</v>
      </c>
      <c r="H1001" s="119" t="s">
        <v>139</v>
      </c>
      <c r="I1001" s="145">
        <v>10.3</v>
      </c>
      <c r="J1001" s="120">
        <v>42720</v>
      </c>
      <c r="K1001" s="120">
        <v>42736</v>
      </c>
      <c r="L1001" s="119" t="s">
        <v>138</v>
      </c>
      <c r="M1001" s="121">
        <f t="shared" si="169"/>
        <v>28000</v>
      </c>
      <c r="N1001" s="121">
        <f t="shared" si="170"/>
        <v>20000</v>
      </c>
      <c r="O1001" s="122" t="str">
        <f t="shared" si="171"/>
        <v>No Yes None 28000 20000</v>
      </c>
      <c r="P1001" s="123" t="str">
        <f>IF(H1001="Casement-slider",16,VLOOKUP(O1001,'2. Version 5.0 Criteria'!$B$6:$D$39,3,FALSE))</f>
        <v>5a</v>
      </c>
      <c r="Q1001" s="124" t="e">
        <f t="shared" si="175"/>
        <v>#N/A</v>
      </c>
      <c r="R1001" s="124" t="e">
        <f t="shared" si="175"/>
        <v>#N/A</v>
      </c>
      <c r="S1001" s="124" t="e">
        <f t="shared" si="175"/>
        <v>#N/A</v>
      </c>
      <c r="T1001" s="124" t="e">
        <f t="shared" si="175"/>
        <v>#N/A</v>
      </c>
      <c r="U1001" s="124">
        <f t="shared" si="175"/>
        <v>10.3</v>
      </c>
      <c r="V1001" s="124" t="e">
        <f t="shared" si="175"/>
        <v>#N/A</v>
      </c>
      <c r="W1001" s="124" t="e">
        <f t="shared" si="175"/>
        <v>#N/A</v>
      </c>
      <c r="X1001" s="124" t="e">
        <f t="shared" si="175"/>
        <v>#N/A</v>
      </c>
      <c r="Y1001" s="124" t="e">
        <f t="shared" si="175"/>
        <v>#N/A</v>
      </c>
      <c r="Z1001" s="124" t="e">
        <f t="shared" si="175"/>
        <v>#N/A</v>
      </c>
      <c r="AA1001" s="124" t="e">
        <f t="shared" si="175"/>
        <v>#N/A</v>
      </c>
      <c r="AB1001" s="124" t="e">
        <f t="shared" si="175"/>
        <v>#N/A</v>
      </c>
      <c r="AC1001" s="124" t="e">
        <f t="shared" si="175"/>
        <v>#N/A</v>
      </c>
      <c r="AD1001" s="124" t="e">
        <f t="shared" si="175"/>
        <v>#N/A</v>
      </c>
      <c r="AE1001" s="124" t="e">
        <f t="shared" si="175"/>
        <v>#N/A</v>
      </c>
      <c r="AF1001" s="124" t="e">
        <f t="shared" si="175"/>
        <v>#N/A</v>
      </c>
      <c r="AG1001" s="124" t="e">
        <f t="shared" si="174"/>
        <v>#N/A</v>
      </c>
      <c r="AH1001" s="124" t="e">
        <f t="shared" si="174"/>
        <v>#N/A</v>
      </c>
      <c r="AJ1001" s="98"/>
      <c r="AK1001" s="99"/>
      <c r="AL1001" s="99"/>
      <c r="AM1001" s="99"/>
      <c r="AN1001" s="99"/>
      <c r="AO1001" s="99"/>
      <c r="AP1001" s="99"/>
      <c r="AQ1001" s="99"/>
      <c r="AR1001" s="99"/>
      <c r="AS1001" s="99"/>
      <c r="AT1001" s="99"/>
      <c r="AU1001" s="2"/>
      <c r="AW1001" s="99"/>
      <c r="AX1001" s="99"/>
      <c r="AY1001" s="99"/>
    </row>
    <row r="1002" spans="2:51" s="3" customFormat="1" x14ac:dyDescent="0.2">
      <c r="B1002" s="114" t="s">
        <v>178</v>
      </c>
      <c r="C1002" s="115" t="s">
        <v>1140</v>
      </c>
      <c r="D1002" s="116">
        <v>23500</v>
      </c>
      <c r="E1002" s="117" t="s">
        <v>136</v>
      </c>
      <c r="F1002" s="118" t="s">
        <v>137</v>
      </c>
      <c r="G1002" s="118" t="s">
        <v>138</v>
      </c>
      <c r="H1002" s="119" t="s">
        <v>139</v>
      </c>
      <c r="I1002" s="145">
        <v>10.3</v>
      </c>
      <c r="J1002" s="120">
        <v>43809</v>
      </c>
      <c r="K1002" s="120">
        <v>43094</v>
      </c>
      <c r="L1002" s="119" t="s">
        <v>137</v>
      </c>
      <c r="M1002" s="121">
        <f t="shared" si="169"/>
        <v>28000</v>
      </c>
      <c r="N1002" s="121">
        <f t="shared" si="170"/>
        <v>20000</v>
      </c>
      <c r="O1002" s="122" t="str">
        <f t="shared" si="171"/>
        <v>No Yes None 28000 20000</v>
      </c>
      <c r="P1002" s="123" t="str">
        <f>IF(H1002="Casement-slider",16,VLOOKUP(O1002,'2. Version 5.0 Criteria'!$B$6:$D$39,3,FALSE))</f>
        <v>5a</v>
      </c>
      <c r="Q1002" s="124" t="e">
        <f t="shared" si="175"/>
        <v>#N/A</v>
      </c>
      <c r="R1002" s="124" t="e">
        <f t="shared" si="175"/>
        <v>#N/A</v>
      </c>
      <c r="S1002" s="124" t="e">
        <f t="shared" si="175"/>
        <v>#N/A</v>
      </c>
      <c r="T1002" s="124" t="e">
        <f t="shared" si="175"/>
        <v>#N/A</v>
      </c>
      <c r="U1002" s="124">
        <f t="shared" si="175"/>
        <v>10.3</v>
      </c>
      <c r="V1002" s="124" t="e">
        <f t="shared" si="175"/>
        <v>#N/A</v>
      </c>
      <c r="W1002" s="124" t="e">
        <f t="shared" si="175"/>
        <v>#N/A</v>
      </c>
      <c r="X1002" s="124" t="e">
        <f t="shared" si="175"/>
        <v>#N/A</v>
      </c>
      <c r="Y1002" s="124" t="e">
        <f t="shared" si="175"/>
        <v>#N/A</v>
      </c>
      <c r="Z1002" s="124" t="e">
        <f t="shared" si="175"/>
        <v>#N/A</v>
      </c>
      <c r="AA1002" s="124" t="e">
        <f t="shared" si="175"/>
        <v>#N/A</v>
      </c>
      <c r="AB1002" s="124" t="e">
        <f t="shared" si="175"/>
        <v>#N/A</v>
      </c>
      <c r="AC1002" s="124" t="e">
        <f t="shared" si="175"/>
        <v>#N/A</v>
      </c>
      <c r="AD1002" s="124" t="e">
        <f t="shared" si="175"/>
        <v>#N/A</v>
      </c>
      <c r="AE1002" s="124" t="e">
        <f t="shared" si="175"/>
        <v>#N/A</v>
      </c>
      <c r="AF1002" s="124" t="e">
        <f t="shared" si="175"/>
        <v>#N/A</v>
      </c>
      <c r="AG1002" s="124" t="e">
        <f t="shared" si="174"/>
        <v>#N/A</v>
      </c>
      <c r="AH1002" s="124" t="e">
        <f t="shared" si="174"/>
        <v>#N/A</v>
      </c>
      <c r="AJ1002" s="98"/>
      <c r="AK1002" s="99"/>
      <c r="AL1002" s="99"/>
      <c r="AM1002" s="99"/>
      <c r="AN1002" s="99"/>
      <c r="AO1002" s="99"/>
      <c r="AP1002" s="99"/>
      <c r="AQ1002" s="99"/>
      <c r="AR1002" s="99"/>
      <c r="AS1002" s="99"/>
      <c r="AT1002" s="99"/>
      <c r="AU1002" s="2"/>
      <c r="AW1002" s="99"/>
      <c r="AX1002" s="99"/>
      <c r="AY1002" s="99"/>
    </row>
    <row r="1003" spans="2:51" s="3" customFormat="1" x14ac:dyDescent="0.2">
      <c r="B1003" s="114" t="s">
        <v>180</v>
      </c>
      <c r="C1003" s="115" t="s">
        <v>1141</v>
      </c>
      <c r="D1003" s="116">
        <v>23500</v>
      </c>
      <c r="E1003" s="117" t="s">
        <v>136</v>
      </c>
      <c r="F1003" s="118" t="s">
        <v>137</v>
      </c>
      <c r="G1003" s="118" t="s">
        <v>138</v>
      </c>
      <c r="H1003" s="119" t="s">
        <v>139</v>
      </c>
      <c r="I1003" s="145">
        <v>10.3</v>
      </c>
      <c r="J1003" s="120">
        <v>43101</v>
      </c>
      <c r="K1003" s="120">
        <v>43094</v>
      </c>
      <c r="L1003" s="119" t="s">
        <v>138</v>
      </c>
      <c r="M1003" s="121">
        <f t="shared" si="169"/>
        <v>28000</v>
      </c>
      <c r="N1003" s="121">
        <f t="shared" si="170"/>
        <v>20000</v>
      </c>
      <c r="O1003" s="122" t="str">
        <f t="shared" si="171"/>
        <v>No Yes None 28000 20000</v>
      </c>
      <c r="P1003" s="123" t="str">
        <f>IF(H1003="Casement-slider",16,VLOOKUP(O1003,'2. Version 5.0 Criteria'!$B$6:$D$39,3,FALSE))</f>
        <v>5a</v>
      </c>
      <c r="Q1003" s="124" t="e">
        <f t="shared" si="175"/>
        <v>#N/A</v>
      </c>
      <c r="R1003" s="124" t="e">
        <f t="shared" si="175"/>
        <v>#N/A</v>
      </c>
      <c r="S1003" s="124" t="e">
        <f t="shared" si="175"/>
        <v>#N/A</v>
      </c>
      <c r="T1003" s="124" t="e">
        <f t="shared" si="175"/>
        <v>#N/A</v>
      </c>
      <c r="U1003" s="124">
        <f t="shared" si="175"/>
        <v>10.3</v>
      </c>
      <c r="V1003" s="124" t="e">
        <f t="shared" si="175"/>
        <v>#N/A</v>
      </c>
      <c r="W1003" s="124" t="e">
        <f t="shared" si="175"/>
        <v>#N/A</v>
      </c>
      <c r="X1003" s="124" t="e">
        <f t="shared" si="175"/>
        <v>#N/A</v>
      </c>
      <c r="Y1003" s="124" t="e">
        <f t="shared" si="175"/>
        <v>#N/A</v>
      </c>
      <c r="Z1003" s="124" t="e">
        <f t="shared" si="175"/>
        <v>#N/A</v>
      </c>
      <c r="AA1003" s="124" t="e">
        <f t="shared" si="175"/>
        <v>#N/A</v>
      </c>
      <c r="AB1003" s="124" t="e">
        <f t="shared" si="175"/>
        <v>#N/A</v>
      </c>
      <c r="AC1003" s="124" t="e">
        <f t="shared" si="175"/>
        <v>#N/A</v>
      </c>
      <c r="AD1003" s="124" t="e">
        <f t="shared" si="175"/>
        <v>#N/A</v>
      </c>
      <c r="AE1003" s="124" t="e">
        <f t="shared" si="175"/>
        <v>#N/A</v>
      </c>
      <c r="AF1003" s="124" t="e">
        <f t="shared" si="175"/>
        <v>#N/A</v>
      </c>
      <c r="AG1003" s="124" t="e">
        <f t="shared" si="174"/>
        <v>#N/A</v>
      </c>
      <c r="AH1003" s="124" t="e">
        <f t="shared" si="174"/>
        <v>#N/A</v>
      </c>
      <c r="AJ1003" s="98"/>
      <c r="AK1003" s="99"/>
      <c r="AL1003" s="99"/>
      <c r="AM1003" s="99"/>
      <c r="AN1003" s="99"/>
      <c r="AO1003" s="99"/>
      <c r="AP1003" s="99"/>
      <c r="AQ1003" s="99"/>
      <c r="AR1003" s="99"/>
      <c r="AS1003" s="99"/>
      <c r="AT1003" s="99"/>
      <c r="AU1003" s="2"/>
      <c r="AW1003" s="99"/>
      <c r="AX1003" s="99"/>
      <c r="AY1003" s="99"/>
    </row>
    <row r="1004" spans="2:51" s="3" customFormat="1" x14ac:dyDescent="0.2">
      <c r="B1004" s="114" t="s">
        <v>204</v>
      </c>
      <c r="C1004" s="115" t="s">
        <v>1142</v>
      </c>
      <c r="D1004" s="116">
        <v>24000</v>
      </c>
      <c r="E1004" s="117" t="s">
        <v>136</v>
      </c>
      <c r="F1004" s="118" t="s">
        <v>137</v>
      </c>
      <c r="G1004" s="118" t="s">
        <v>138</v>
      </c>
      <c r="H1004" s="119" t="s">
        <v>139</v>
      </c>
      <c r="I1004" s="145">
        <v>10.3</v>
      </c>
      <c r="J1004" s="120">
        <v>44132</v>
      </c>
      <c r="K1004" s="120">
        <v>44133</v>
      </c>
      <c r="L1004" s="119" t="s">
        <v>138</v>
      </c>
      <c r="M1004" s="121">
        <f t="shared" si="169"/>
        <v>28000</v>
      </c>
      <c r="N1004" s="121">
        <f t="shared" si="170"/>
        <v>20000</v>
      </c>
      <c r="O1004" s="122" t="str">
        <f t="shared" si="171"/>
        <v>No Yes None 28000 20000</v>
      </c>
      <c r="P1004" s="123" t="str">
        <f>IF(H1004="Casement-slider",16,VLOOKUP(O1004,'2. Version 5.0 Criteria'!$B$6:$D$39,3,FALSE))</f>
        <v>5a</v>
      </c>
      <c r="Q1004" s="124" t="e">
        <f t="shared" si="175"/>
        <v>#N/A</v>
      </c>
      <c r="R1004" s="124" t="e">
        <f t="shared" si="175"/>
        <v>#N/A</v>
      </c>
      <c r="S1004" s="124" t="e">
        <f t="shared" si="175"/>
        <v>#N/A</v>
      </c>
      <c r="T1004" s="124" t="e">
        <f t="shared" si="175"/>
        <v>#N/A</v>
      </c>
      <c r="U1004" s="124">
        <f t="shared" si="175"/>
        <v>10.3</v>
      </c>
      <c r="V1004" s="124" t="e">
        <f t="shared" si="175"/>
        <v>#N/A</v>
      </c>
      <c r="W1004" s="124" t="e">
        <f t="shared" si="175"/>
        <v>#N/A</v>
      </c>
      <c r="X1004" s="124" t="e">
        <f t="shared" si="175"/>
        <v>#N/A</v>
      </c>
      <c r="Y1004" s="124" t="e">
        <f t="shared" si="175"/>
        <v>#N/A</v>
      </c>
      <c r="Z1004" s="124" t="e">
        <f t="shared" si="175"/>
        <v>#N/A</v>
      </c>
      <c r="AA1004" s="124" t="e">
        <f t="shared" si="175"/>
        <v>#N/A</v>
      </c>
      <c r="AB1004" s="124" t="e">
        <f t="shared" si="175"/>
        <v>#N/A</v>
      </c>
      <c r="AC1004" s="124" t="e">
        <f t="shared" si="175"/>
        <v>#N/A</v>
      </c>
      <c r="AD1004" s="124" t="e">
        <f t="shared" si="175"/>
        <v>#N/A</v>
      </c>
      <c r="AE1004" s="124" t="e">
        <f t="shared" si="175"/>
        <v>#N/A</v>
      </c>
      <c r="AF1004" s="124" t="e">
        <f t="shared" si="175"/>
        <v>#N/A</v>
      </c>
      <c r="AG1004" s="124" t="e">
        <f t="shared" si="174"/>
        <v>#N/A</v>
      </c>
      <c r="AH1004" s="124" t="e">
        <f t="shared" si="174"/>
        <v>#N/A</v>
      </c>
      <c r="AJ1004" s="98"/>
      <c r="AK1004" s="99"/>
      <c r="AL1004" s="99"/>
      <c r="AM1004" s="99"/>
      <c r="AN1004" s="99"/>
      <c r="AO1004" s="99"/>
      <c r="AP1004" s="99"/>
      <c r="AQ1004" s="99"/>
      <c r="AR1004" s="99"/>
      <c r="AS1004" s="99"/>
      <c r="AT1004" s="99"/>
      <c r="AU1004" s="2"/>
      <c r="AW1004" s="99"/>
      <c r="AX1004" s="99"/>
      <c r="AY1004" s="99"/>
    </row>
    <row r="1005" spans="2:51" s="3" customFormat="1" x14ac:dyDescent="0.2">
      <c r="B1005" s="114" t="s">
        <v>974</v>
      </c>
      <c r="C1005" s="115" t="s">
        <v>1143</v>
      </c>
      <c r="D1005" s="116">
        <v>24000</v>
      </c>
      <c r="E1005" s="117" t="s">
        <v>136</v>
      </c>
      <c r="F1005" s="118" t="s">
        <v>137</v>
      </c>
      <c r="G1005" s="118" t="s">
        <v>138</v>
      </c>
      <c r="H1005" s="119" t="s">
        <v>139</v>
      </c>
      <c r="I1005" s="145">
        <v>10.3</v>
      </c>
      <c r="J1005" s="120">
        <v>44285</v>
      </c>
      <c r="K1005" s="120">
        <v>44300</v>
      </c>
      <c r="L1005" s="119" t="s">
        <v>138</v>
      </c>
      <c r="M1005" s="121">
        <f t="shared" si="169"/>
        <v>28000</v>
      </c>
      <c r="N1005" s="121">
        <f t="shared" si="170"/>
        <v>20000</v>
      </c>
      <c r="O1005" s="122" t="str">
        <f t="shared" si="171"/>
        <v>No Yes None 28000 20000</v>
      </c>
      <c r="P1005" s="123" t="str">
        <f>IF(H1005="Casement-slider",16,VLOOKUP(O1005,'2. Version 5.0 Criteria'!$B$6:$D$39,3,FALSE))</f>
        <v>5a</v>
      </c>
      <c r="Q1005" s="124" t="e">
        <f t="shared" si="175"/>
        <v>#N/A</v>
      </c>
      <c r="R1005" s="124" t="e">
        <f t="shared" si="175"/>
        <v>#N/A</v>
      </c>
      <c r="S1005" s="124" t="e">
        <f t="shared" si="175"/>
        <v>#N/A</v>
      </c>
      <c r="T1005" s="124" t="e">
        <f t="shared" si="175"/>
        <v>#N/A</v>
      </c>
      <c r="U1005" s="124">
        <f t="shared" si="175"/>
        <v>10.3</v>
      </c>
      <c r="V1005" s="124" t="e">
        <f t="shared" si="175"/>
        <v>#N/A</v>
      </c>
      <c r="W1005" s="124" t="e">
        <f t="shared" si="175"/>
        <v>#N/A</v>
      </c>
      <c r="X1005" s="124" t="e">
        <f t="shared" si="175"/>
        <v>#N/A</v>
      </c>
      <c r="Y1005" s="124" t="e">
        <f t="shared" si="175"/>
        <v>#N/A</v>
      </c>
      <c r="Z1005" s="124" t="e">
        <f t="shared" si="175"/>
        <v>#N/A</v>
      </c>
      <c r="AA1005" s="124" t="e">
        <f t="shared" si="175"/>
        <v>#N/A</v>
      </c>
      <c r="AB1005" s="124" t="e">
        <f t="shared" si="175"/>
        <v>#N/A</v>
      </c>
      <c r="AC1005" s="124" t="e">
        <f t="shared" si="175"/>
        <v>#N/A</v>
      </c>
      <c r="AD1005" s="124" t="e">
        <f t="shared" si="175"/>
        <v>#N/A</v>
      </c>
      <c r="AE1005" s="124" t="e">
        <f t="shared" si="175"/>
        <v>#N/A</v>
      </c>
      <c r="AF1005" s="124" t="e">
        <f t="shared" si="175"/>
        <v>#N/A</v>
      </c>
      <c r="AG1005" s="124" t="e">
        <f t="shared" si="174"/>
        <v>#N/A</v>
      </c>
      <c r="AH1005" s="124" t="e">
        <f t="shared" si="174"/>
        <v>#N/A</v>
      </c>
      <c r="AJ1005" s="98"/>
      <c r="AK1005" s="99"/>
      <c r="AL1005" s="99"/>
      <c r="AM1005" s="99"/>
      <c r="AN1005" s="99"/>
      <c r="AO1005" s="99"/>
      <c r="AP1005" s="99"/>
      <c r="AQ1005" s="99"/>
      <c r="AR1005" s="99"/>
      <c r="AS1005" s="99"/>
      <c r="AT1005" s="99"/>
      <c r="AU1005" s="2"/>
      <c r="AW1005" s="99"/>
      <c r="AX1005" s="99"/>
      <c r="AY1005" s="99"/>
    </row>
    <row r="1006" spans="2:51" s="3" customFormat="1" x14ac:dyDescent="0.2">
      <c r="B1006" s="114" t="s">
        <v>224</v>
      </c>
      <c r="C1006" s="115" t="s">
        <v>1144</v>
      </c>
      <c r="D1006" s="116">
        <v>24000</v>
      </c>
      <c r="E1006" s="117" t="s">
        <v>136</v>
      </c>
      <c r="F1006" s="118" t="s">
        <v>137</v>
      </c>
      <c r="G1006" s="118" t="s">
        <v>138</v>
      </c>
      <c r="H1006" s="119" t="s">
        <v>139</v>
      </c>
      <c r="I1006" s="145">
        <v>10.3</v>
      </c>
      <c r="J1006" s="120">
        <v>43066</v>
      </c>
      <c r="K1006" s="120">
        <v>43066</v>
      </c>
      <c r="L1006" s="119" t="s">
        <v>138</v>
      </c>
      <c r="M1006" s="121">
        <f t="shared" si="169"/>
        <v>28000</v>
      </c>
      <c r="N1006" s="121">
        <f t="shared" si="170"/>
        <v>20000</v>
      </c>
      <c r="O1006" s="122" t="str">
        <f t="shared" si="171"/>
        <v>No Yes None 28000 20000</v>
      </c>
      <c r="P1006" s="123" t="str">
        <f>IF(H1006="Casement-slider",16,VLOOKUP(O1006,'2. Version 5.0 Criteria'!$B$6:$D$39,3,FALSE))</f>
        <v>5a</v>
      </c>
      <c r="Q1006" s="124" t="e">
        <f t="shared" si="175"/>
        <v>#N/A</v>
      </c>
      <c r="R1006" s="124" t="e">
        <f t="shared" si="175"/>
        <v>#N/A</v>
      </c>
      <c r="S1006" s="124" t="e">
        <f t="shared" si="175"/>
        <v>#N/A</v>
      </c>
      <c r="T1006" s="124" t="e">
        <f t="shared" si="175"/>
        <v>#N/A</v>
      </c>
      <c r="U1006" s="124">
        <f t="shared" si="175"/>
        <v>10.3</v>
      </c>
      <c r="V1006" s="124" t="e">
        <f t="shared" si="175"/>
        <v>#N/A</v>
      </c>
      <c r="W1006" s="124" t="e">
        <f t="shared" si="175"/>
        <v>#N/A</v>
      </c>
      <c r="X1006" s="124" t="e">
        <f t="shared" si="175"/>
        <v>#N/A</v>
      </c>
      <c r="Y1006" s="124" t="e">
        <f t="shared" si="175"/>
        <v>#N/A</v>
      </c>
      <c r="Z1006" s="124" t="e">
        <f t="shared" si="175"/>
        <v>#N/A</v>
      </c>
      <c r="AA1006" s="124" t="e">
        <f t="shared" si="175"/>
        <v>#N/A</v>
      </c>
      <c r="AB1006" s="124" t="e">
        <f t="shared" si="175"/>
        <v>#N/A</v>
      </c>
      <c r="AC1006" s="124" t="e">
        <f t="shared" si="175"/>
        <v>#N/A</v>
      </c>
      <c r="AD1006" s="124" t="e">
        <f t="shared" si="175"/>
        <v>#N/A</v>
      </c>
      <c r="AE1006" s="124" t="e">
        <f t="shared" si="175"/>
        <v>#N/A</v>
      </c>
      <c r="AF1006" s="124" t="e">
        <f t="shared" si="175"/>
        <v>#N/A</v>
      </c>
      <c r="AG1006" s="124" t="e">
        <f t="shared" si="174"/>
        <v>#N/A</v>
      </c>
      <c r="AH1006" s="124" t="e">
        <f t="shared" si="174"/>
        <v>#N/A</v>
      </c>
      <c r="AJ1006" s="98"/>
      <c r="AK1006" s="99"/>
      <c r="AL1006" s="99"/>
      <c r="AM1006" s="99"/>
      <c r="AN1006" s="99"/>
      <c r="AO1006" s="99"/>
      <c r="AP1006" s="99"/>
      <c r="AQ1006" s="99"/>
      <c r="AR1006" s="99"/>
      <c r="AS1006" s="99"/>
      <c r="AT1006" s="99"/>
      <c r="AU1006" s="2"/>
      <c r="AW1006" s="99"/>
      <c r="AX1006" s="99"/>
      <c r="AY1006" s="99"/>
    </row>
    <row r="1007" spans="2:51" s="3" customFormat="1" x14ac:dyDescent="0.2">
      <c r="B1007" s="114" t="s">
        <v>228</v>
      </c>
      <c r="C1007" s="115" t="s">
        <v>1145</v>
      </c>
      <c r="D1007" s="116">
        <v>24000</v>
      </c>
      <c r="E1007" s="117" t="s">
        <v>136</v>
      </c>
      <c r="F1007" s="118" t="s">
        <v>137</v>
      </c>
      <c r="G1007" s="118" t="s">
        <v>138</v>
      </c>
      <c r="H1007" s="119" t="s">
        <v>139</v>
      </c>
      <c r="I1007" s="145">
        <v>10.3</v>
      </c>
      <c r="J1007" s="120">
        <v>43115</v>
      </c>
      <c r="K1007" s="120">
        <v>43115</v>
      </c>
      <c r="L1007" s="119" t="s">
        <v>138</v>
      </c>
      <c r="M1007" s="121">
        <f t="shared" si="169"/>
        <v>28000</v>
      </c>
      <c r="N1007" s="121">
        <f t="shared" si="170"/>
        <v>20000</v>
      </c>
      <c r="O1007" s="122" t="str">
        <f t="shared" si="171"/>
        <v>No Yes None 28000 20000</v>
      </c>
      <c r="P1007" s="123" t="str">
        <f>IF(H1007="Casement-slider",16,VLOOKUP(O1007,'2. Version 5.0 Criteria'!$B$6:$D$39,3,FALSE))</f>
        <v>5a</v>
      </c>
      <c r="Q1007" s="124" t="e">
        <f t="shared" si="175"/>
        <v>#N/A</v>
      </c>
      <c r="R1007" s="124" t="e">
        <f t="shared" si="175"/>
        <v>#N/A</v>
      </c>
      <c r="S1007" s="124" t="e">
        <f t="shared" si="175"/>
        <v>#N/A</v>
      </c>
      <c r="T1007" s="124" t="e">
        <f t="shared" si="175"/>
        <v>#N/A</v>
      </c>
      <c r="U1007" s="124">
        <f t="shared" si="175"/>
        <v>10.3</v>
      </c>
      <c r="V1007" s="124" t="e">
        <f t="shared" si="175"/>
        <v>#N/A</v>
      </c>
      <c r="W1007" s="124" t="e">
        <f t="shared" si="175"/>
        <v>#N/A</v>
      </c>
      <c r="X1007" s="124" t="e">
        <f t="shared" si="175"/>
        <v>#N/A</v>
      </c>
      <c r="Y1007" s="124" t="e">
        <f t="shared" si="175"/>
        <v>#N/A</v>
      </c>
      <c r="Z1007" s="124" t="e">
        <f t="shared" si="175"/>
        <v>#N/A</v>
      </c>
      <c r="AA1007" s="124" t="e">
        <f t="shared" si="175"/>
        <v>#N/A</v>
      </c>
      <c r="AB1007" s="124" t="e">
        <f t="shared" si="175"/>
        <v>#N/A</v>
      </c>
      <c r="AC1007" s="124" t="e">
        <f t="shared" si="175"/>
        <v>#N/A</v>
      </c>
      <c r="AD1007" s="124" t="e">
        <f t="shared" si="175"/>
        <v>#N/A</v>
      </c>
      <c r="AE1007" s="124" t="e">
        <f t="shared" si="175"/>
        <v>#N/A</v>
      </c>
      <c r="AF1007" s="124" t="e">
        <f t="shared" si="175"/>
        <v>#N/A</v>
      </c>
      <c r="AG1007" s="124" t="e">
        <f t="shared" si="174"/>
        <v>#N/A</v>
      </c>
      <c r="AH1007" s="124" t="e">
        <f t="shared" si="174"/>
        <v>#N/A</v>
      </c>
      <c r="AJ1007" s="98"/>
      <c r="AK1007" s="99"/>
      <c r="AL1007" s="99"/>
      <c r="AM1007" s="99"/>
      <c r="AN1007" s="99"/>
      <c r="AO1007" s="99"/>
      <c r="AP1007" s="99"/>
      <c r="AQ1007" s="99"/>
      <c r="AR1007" s="99"/>
      <c r="AS1007" s="99"/>
      <c r="AT1007" s="99"/>
      <c r="AU1007" s="2"/>
      <c r="AW1007" s="99"/>
      <c r="AX1007" s="99"/>
      <c r="AY1007" s="99"/>
    </row>
    <row r="1008" spans="2:51" s="3" customFormat="1" x14ac:dyDescent="0.2">
      <c r="B1008" s="114" t="s">
        <v>228</v>
      </c>
      <c r="C1008" s="115" t="s">
        <v>1146</v>
      </c>
      <c r="D1008" s="116">
        <v>24000</v>
      </c>
      <c r="E1008" s="117" t="s">
        <v>136</v>
      </c>
      <c r="F1008" s="118" t="s">
        <v>137</v>
      </c>
      <c r="G1008" s="118" t="s">
        <v>138</v>
      </c>
      <c r="H1008" s="119" t="s">
        <v>139</v>
      </c>
      <c r="I1008" s="145">
        <v>10.3</v>
      </c>
      <c r="J1008" s="120">
        <v>43976</v>
      </c>
      <c r="K1008" s="120">
        <v>43977</v>
      </c>
      <c r="L1008" s="119" t="s">
        <v>137</v>
      </c>
      <c r="M1008" s="121">
        <f t="shared" si="169"/>
        <v>28000</v>
      </c>
      <c r="N1008" s="121">
        <f t="shared" si="170"/>
        <v>20000</v>
      </c>
      <c r="O1008" s="122" t="str">
        <f t="shared" si="171"/>
        <v>No Yes None 28000 20000</v>
      </c>
      <c r="P1008" s="123" t="str">
        <f>IF(H1008="Casement-slider",16,VLOOKUP(O1008,'2. Version 5.0 Criteria'!$B$6:$D$39,3,FALSE))</f>
        <v>5a</v>
      </c>
      <c r="Q1008" s="124" t="e">
        <f t="shared" si="175"/>
        <v>#N/A</v>
      </c>
      <c r="R1008" s="124" t="e">
        <f t="shared" si="175"/>
        <v>#N/A</v>
      </c>
      <c r="S1008" s="124" t="e">
        <f t="shared" si="175"/>
        <v>#N/A</v>
      </c>
      <c r="T1008" s="124" t="e">
        <f t="shared" si="175"/>
        <v>#N/A</v>
      </c>
      <c r="U1008" s="124">
        <f t="shared" si="175"/>
        <v>10.3</v>
      </c>
      <c r="V1008" s="124" t="e">
        <f t="shared" si="175"/>
        <v>#N/A</v>
      </c>
      <c r="W1008" s="124" t="e">
        <f t="shared" si="175"/>
        <v>#N/A</v>
      </c>
      <c r="X1008" s="124" t="e">
        <f t="shared" si="175"/>
        <v>#N/A</v>
      </c>
      <c r="Y1008" s="124" t="e">
        <f t="shared" si="175"/>
        <v>#N/A</v>
      </c>
      <c r="Z1008" s="124" t="e">
        <f t="shared" si="175"/>
        <v>#N/A</v>
      </c>
      <c r="AA1008" s="124" t="e">
        <f t="shared" si="175"/>
        <v>#N/A</v>
      </c>
      <c r="AB1008" s="124" t="e">
        <f t="shared" si="175"/>
        <v>#N/A</v>
      </c>
      <c r="AC1008" s="124" t="e">
        <f t="shared" si="175"/>
        <v>#N/A</v>
      </c>
      <c r="AD1008" s="124" t="e">
        <f t="shared" si="175"/>
        <v>#N/A</v>
      </c>
      <c r="AE1008" s="124" t="e">
        <f t="shared" si="175"/>
        <v>#N/A</v>
      </c>
      <c r="AF1008" s="124" t="e">
        <f t="shared" ref="AF1008:AH1023" si="176">IF($P1008=AF$3, $I1008, NA())</f>
        <v>#N/A</v>
      </c>
      <c r="AG1008" s="124" t="e">
        <f t="shared" si="176"/>
        <v>#N/A</v>
      </c>
      <c r="AH1008" s="124" t="e">
        <f t="shared" si="176"/>
        <v>#N/A</v>
      </c>
      <c r="AJ1008" s="98"/>
      <c r="AK1008" s="99"/>
      <c r="AL1008" s="99"/>
      <c r="AM1008" s="99"/>
      <c r="AN1008" s="99"/>
      <c r="AO1008" s="99"/>
      <c r="AP1008" s="99"/>
      <c r="AQ1008" s="99"/>
      <c r="AR1008" s="99"/>
      <c r="AS1008" s="99"/>
      <c r="AT1008" s="99"/>
      <c r="AU1008" s="2"/>
      <c r="AW1008" s="99"/>
      <c r="AX1008" s="99"/>
      <c r="AY1008" s="99"/>
    </row>
    <row r="1009" spans="2:51" s="3" customFormat="1" x14ac:dyDescent="0.2">
      <c r="B1009" s="114" t="s">
        <v>239</v>
      </c>
      <c r="C1009" s="115" t="s">
        <v>1147</v>
      </c>
      <c r="D1009" s="116">
        <v>24000</v>
      </c>
      <c r="E1009" s="117" t="s">
        <v>136</v>
      </c>
      <c r="F1009" s="118" t="s">
        <v>137</v>
      </c>
      <c r="G1009" s="118" t="s">
        <v>138</v>
      </c>
      <c r="H1009" s="119" t="s">
        <v>139</v>
      </c>
      <c r="I1009" s="145">
        <v>10.3</v>
      </c>
      <c r="J1009" s="120">
        <v>43819</v>
      </c>
      <c r="K1009" s="120">
        <v>43815</v>
      </c>
      <c r="L1009" s="119" t="s">
        <v>138</v>
      </c>
      <c r="M1009" s="121">
        <f t="shared" si="169"/>
        <v>28000</v>
      </c>
      <c r="N1009" s="121">
        <f t="shared" si="170"/>
        <v>20000</v>
      </c>
      <c r="O1009" s="122" t="str">
        <f t="shared" si="171"/>
        <v>No Yes None 28000 20000</v>
      </c>
      <c r="P1009" s="123" t="str">
        <f>IF(H1009="Casement-slider",16,VLOOKUP(O1009,'2. Version 5.0 Criteria'!$B$6:$D$39,3,FALSE))</f>
        <v>5a</v>
      </c>
      <c r="Q1009" s="124" t="e">
        <f t="shared" ref="Q1009:AF1024" si="177">IF($P1009=Q$3, $I1009, NA())</f>
        <v>#N/A</v>
      </c>
      <c r="R1009" s="124" t="e">
        <f t="shared" si="177"/>
        <v>#N/A</v>
      </c>
      <c r="S1009" s="124" t="e">
        <f t="shared" si="177"/>
        <v>#N/A</v>
      </c>
      <c r="T1009" s="124" t="e">
        <f t="shared" si="177"/>
        <v>#N/A</v>
      </c>
      <c r="U1009" s="124">
        <f t="shared" si="177"/>
        <v>10.3</v>
      </c>
      <c r="V1009" s="124" t="e">
        <f t="shared" si="177"/>
        <v>#N/A</v>
      </c>
      <c r="W1009" s="124" t="e">
        <f t="shared" si="177"/>
        <v>#N/A</v>
      </c>
      <c r="X1009" s="124" t="e">
        <f t="shared" si="177"/>
        <v>#N/A</v>
      </c>
      <c r="Y1009" s="124" t="e">
        <f t="shared" si="177"/>
        <v>#N/A</v>
      </c>
      <c r="Z1009" s="124" t="e">
        <f t="shared" si="177"/>
        <v>#N/A</v>
      </c>
      <c r="AA1009" s="124" t="e">
        <f t="shared" si="177"/>
        <v>#N/A</v>
      </c>
      <c r="AB1009" s="124" t="e">
        <f t="shared" si="177"/>
        <v>#N/A</v>
      </c>
      <c r="AC1009" s="124" t="e">
        <f t="shared" si="177"/>
        <v>#N/A</v>
      </c>
      <c r="AD1009" s="124" t="e">
        <f t="shared" si="177"/>
        <v>#N/A</v>
      </c>
      <c r="AE1009" s="124" t="e">
        <f t="shared" si="177"/>
        <v>#N/A</v>
      </c>
      <c r="AF1009" s="124" t="e">
        <f t="shared" si="177"/>
        <v>#N/A</v>
      </c>
      <c r="AG1009" s="124" t="e">
        <f t="shared" si="176"/>
        <v>#N/A</v>
      </c>
      <c r="AH1009" s="124" t="e">
        <f t="shared" si="176"/>
        <v>#N/A</v>
      </c>
      <c r="AJ1009" s="98"/>
      <c r="AK1009" s="99"/>
      <c r="AL1009" s="99"/>
      <c r="AM1009" s="99"/>
      <c r="AN1009" s="99"/>
      <c r="AO1009" s="99"/>
      <c r="AP1009" s="99"/>
      <c r="AQ1009" s="99"/>
      <c r="AR1009" s="99"/>
      <c r="AS1009" s="99"/>
      <c r="AT1009" s="99"/>
      <c r="AU1009" s="2"/>
      <c r="AW1009" s="99"/>
      <c r="AX1009" s="99"/>
      <c r="AY1009" s="99"/>
    </row>
    <row r="1010" spans="2:51" s="3" customFormat="1" x14ac:dyDescent="0.2">
      <c r="B1010" s="114" t="s">
        <v>241</v>
      </c>
      <c r="C1010" s="115" t="s">
        <v>1148</v>
      </c>
      <c r="D1010" s="116">
        <v>24000</v>
      </c>
      <c r="E1010" s="117" t="s">
        <v>136</v>
      </c>
      <c r="F1010" s="118" t="s">
        <v>137</v>
      </c>
      <c r="G1010" s="118" t="s">
        <v>138</v>
      </c>
      <c r="H1010" s="119" t="s">
        <v>139</v>
      </c>
      <c r="I1010" s="145">
        <v>10.3</v>
      </c>
      <c r="J1010" s="120">
        <v>42821</v>
      </c>
      <c r="K1010" s="120">
        <v>42821</v>
      </c>
      <c r="L1010" s="119" t="s">
        <v>138</v>
      </c>
      <c r="M1010" s="121">
        <f t="shared" si="169"/>
        <v>28000</v>
      </c>
      <c r="N1010" s="121">
        <f t="shared" si="170"/>
        <v>20000</v>
      </c>
      <c r="O1010" s="122" t="str">
        <f t="shared" si="171"/>
        <v>No Yes None 28000 20000</v>
      </c>
      <c r="P1010" s="123" t="str">
        <f>IF(H1010="Casement-slider",16,VLOOKUP(O1010,'2. Version 5.0 Criteria'!$B$6:$D$39,3,FALSE))</f>
        <v>5a</v>
      </c>
      <c r="Q1010" s="124" t="e">
        <f t="shared" si="177"/>
        <v>#N/A</v>
      </c>
      <c r="R1010" s="124" t="e">
        <f t="shared" si="177"/>
        <v>#N/A</v>
      </c>
      <c r="S1010" s="124" t="e">
        <f t="shared" si="177"/>
        <v>#N/A</v>
      </c>
      <c r="T1010" s="124" t="e">
        <f t="shared" si="177"/>
        <v>#N/A</v>
      </c>
      <c r="U1010" s="124">
        <f t="shared" si="177"/>
        <v>10.3</v>
      </c>
      <c r="V1010" s="124" t="e">
        <f t="shared" si="177"/>
        <v>#N/A</v>
      </c>
      <c r="W1010" s="124" t="e">
        <f t="shared" si="177"/>
        <v>#N/A</v>
      </c>
      <c r="X1010" s="124" t="e">
        <f t="shared" si="177"/>
        <v>#N/A</v>
      </c>
      <c r="Y1010" s="124" t="e">
        <f t="shared" si="177"/>
        <v>#N/A</v>
      </c>
      <c r="Z1010" s="124" t="e">
        <f t="shared" si="177"/>
        <v>#N/A</v>
      </c>
      <c r="AA1010" s="124" t="e">
        <f t="shared" si="177"/>
        <v>#N/A</v>
      </c>
      <c r="AB1010" s="124" t="e">
        <f t="shared" si="177"/>
        <v>#N/A</v>
      </c>
      <c r="AC1010" s="124" t="e">
        <f t="shared" si="177"/>
        <v>#N/A</v>
      </c>
      <c r="AD1010" s="124" t="e">
        <f t="shared" si="177"/>
        <v>#N/A</v>
      </c>
      <c r="AE1010" s="124" t="e">
        <f t="shared" si="177"/>
        <v>#N/A</v>
      </c>
      <c r="AF1010" s="124" t="e">
        <f t="shared" si="177"/>
        <v>#N/A</v>
      </c>
      <c r="AG1010" s="124" t="e">
        <f t="shared" si="176"/>
        <v>#N/A</v>
      </c>
      <c r="AH1010" s="124" t="e">
        <f t="shared" si="176"/>
        <v>#N/A</v>
      </c>
      <c r="AJ1010" s="98"/>
      <c r="AK1010" s="99"/>
      <c r="AL1010" s="99"/>
      <c r="AM1010" s="99"/>
      <c r="AN1010" s="99"/>
      <c r="AO1010" s="99"/>
      <c r="AP1010" s="99"/>
      <c r="AQ1010" s="99"/>
      <c r="AR1010" s="99"/>
      <c r="AS1010" s="99"/>
      <c r="AT1010" s="99"/>
      <c r="AU1010" s="2"/>
      <c r="AW1010" s="99"/>
      <c r="AX1010" s="99"/>
      <c r="AY1010" s="99"/>
    </row>
    <row r="1011" spans="2:51" s="3" customFormat="1" x14ac:dyDescent="0.2">
      <c r="B1011" s="114" t="s">
        <v>168</v>
      </c>
      <c r="C1011" s="115" t="s">
        <v>1149</v>
      </c>
      <c r="D1011" s="116">
        <v>24000</v>
      </c>
      <c r="E1011" s="117" t="s">
        <v>136</v>
      </c>
      <c r="F1011" s="118" t="s">
        <v>137</v>
      </c>
      <c r="G1011" s="118" t="s">
        <v>138</v>
      </c>
      <c r="H1011" s="119" t="s">
        <v>139</v>
      </c>
      <c r="I1011" s="145">
        <v>10.3</v>
      </c>
      <c r="J1011" s="120">
        <v>44063</v>
      </c>
      <c r="K1011" s="120">
        <v>44068</v>
      </c>
      <c r="L1011" s="119" t="s">
        <v>138</v>
      </c>
      <c r="M1011" s="121">
        <f t="shared" si="169"/>
        <v>28000</v>
      </c>
      <c r="N1011" s="121">
        <f t="shared" si="170"/>
        <v>20000</v>
      </c>
      <c r="O1011" s="122" t="str">
        <f t="shared" si="171"/>
        <v>No Yes None 28000 20000</v>
      </c>
      <c r="P1011" s="123" t="str">
        <f>IF(H1011="Casement-slider",16,VLOOKUP(O1011,'2. Version 5.0 Criteria'!$B$6:$D$39,3,FALSE))</f>
        <v>5a</v>
      </c>
      <c r="Q1011" s="124" t="e">
        <f t="shared" si="177"/>
        <v>#N/A</v>
      </c>
      <c r="R1011" s="124" t="e">
        <f t="shared" si="177"/>
        <v>#N/A</v>
      </c>
      <c r="S1011" s="124" t="e">
        <f t="shared" si="177"/>
        <v>#N/A</v>
      </c>
      <c r="T1011" s="124" t="e">
        <f t="shared" si="177"/>
        <v>#N/A</v>
      </c>
      <c r="U1011" s="124">
        <f t="shared" si="177"/>
        <v>10.3</v>
      </c>
      <c r="V1011" s="124" t="e">
        <f t="shared" si="177"/>
        <v>#N/A</v>
      </c>
      <c r="W1011" s="124" t="e">
        <f t="shared" si="177"/>
        <v>#N/A</v>
      </c>
      <c r="X1011" s="124" t="e">
        <f t="shared" si="177"/>
        <v>#N/A</v>
      </c>
      <c r="Y1011" s="124" t="e">
        <f t="shared" si="177"/>
        <v>#N/A</v>
      </c>
      <c r="Z1011" s="124" t="e">
        <f t="shared" si="177"/>
        <v>#N/A</v>
      </c>
      <c r="AA1011" s="124" t="e">
        <f t="shared" si="177"/>
        <v>#N/A</v>
      </c>
      <c r="AB1011" s="124" t="e">
        <f t="shared" si="177"/>
        <v>#N/A</v>
      </c>
      <c r="AC1011" s="124" t="e">
        <f t="shared" si="177"/>
        <v>#N/A</v>
      </c>
      <c r="AD1011" s="124" t="e">
        <f t="shared" si="177"/>
        <v>#N/A</v>
      </c>
      <c r="AE1011" s="124" t="e">
        <f t="shared" si="177"/>
        <v>#N/A</v>
      </c>
      <c r="AF1011" s="124" t="e">
        <f t="shared" si="177"/>
        <v>#N/A</v>
      </c>
      <c r="AG1011" s="124" t="e">
        <f t="shared" si="176"/>
        <v>#N/A</v>
      </c>
      <c r="AH1011" s="124" t="e">
        <f t="shared" si="176"/>
        <v>#N/A</v>
      </c>
      <c r="AJ1011" s="98"/>
      <c r="AK1011" s="99"/>
      <c r="AL1011" s="99"/>
      <c r="AM1011" s="99"/>
      <c r="AN1011" s="99"/>
      <c r="AO1011" s="99"/>
      <c r="AP1011" s="99"/>
      <c r="AQ1011" s="99"/>
      <c r="AR1011" s="99"/>
      <c r="AS1011" s="99"/>
      <c r="AT1011" s="99"/>
      <c r="AU1011" s="2"/>
      <c r="AW1011" s="99"/>
      <c r="AX1011" s="99"/>
      <c r="AY1011" s="99"/>
    </row>
    <row r="1012" spans="2:51" s="3" customFormat="1" x14ac:dyDescent="0.2">
      <c r="B1012" s="114" t="s">
        <v>168</v>
      </c>
      <c r="C1012" s="115" t="s">
        <v>1150</v>
      </c>
      <c r="D1012" s="116">
        <v>24000</v>
      </c>
      <c r="E1012" s="117" t="s">
        <v>136</v>
      </c>
      <c r="F1012" s="118" t="s">
        <v>137</v>
      </c>
      <c r="G1012" s="118" t="s">
        <v>138</v>
      </c>
      <c r="H1012" s="119" t="s">
        <v>139</v>
      </c>
      <c r="I1012" s="145">
        <v>10.3</v>
      </c>
      <c r="J1012" s="120">
        <v>43539</v>
      </c>
      <c r="K1012" s="120">
        <v>43546</v>
      </c>
      <c r="L1012" s="119" t="s">
        <v>137</v>
      </c>
      <c r="M1012" s="121">
        <f t="shared" si="169"/>
        <v>28000</v>
      </c>
      <c r="N1012" s="121">
        <f t="shared" si="170"/>
        <v>20000</v>
      </c>
      <c r="O1012" s="122" t="str">
        <f t="shared" si="171"/>
        <v>No Yes None 28000 20000</v>
      </c>
      <c r="P1012" s="123" t="str">
        <f>IF(H1012="Casement-slider",16,VLOOKUP(O1012,'2. Version 5.0 Criteria'!$B$6:$D$39,3,FALSE))</f>
        <v>5a</v>
      </c>
      <c r="Q1012" s="124" t="e">
        <f t="shared" si="177"/>
        <v>#N/A</v>
      </c>
      <c r="R1012" s="124" t="e">
        <f t="shared" si="177"/>
        <v>#N/A</v>
      </c>
      <c r="S1012" s="124" t="e">
        <f t="shared" si="177"/>
        <v>#N/A</v>
      </c>
      <c r="T1012" s="124" t="e">
        <f t="shared" si="177"/>
        <v>#N/A</v>
      </c>
      <c r="U1012" s="124">
        <f t="shared" si="177"/>
        <v>10.3</v>
      </c>
      <c r="V1012" s="124" t="e">
        <f t="shared" si="177"/>
        <v>#N/A</v>
      </c>
      <c r="W1012" s="124" t="e">
        <f t="shared" si="177"/>
        <v>#N/A</v>
      </c>
      <c r="X1012" s="124" t="e">
        <f t="shared" si="177"/>
        <v>#N/A</v>
      </c>
      <c r="Y1012" s="124" t="e">
        <f t="shared" si="177"/>
        <v>#N/A</v>
      </c>
      <c r="Z1012" s="124" t="e">
        <f t="shared" si="177"/>
        <v>#N/A</v>
      </c>
      <c r="AA1012" s="124" t="e">
        <f t="shared" si="177"/>
        <v>#N/A</v>
      </c>
      <c r="AB1012" s="124" t="e">
        <f t="shared" si="177"/>
        <v>#N/A</v>
      </c>
      <c r="AC1012" s="124" t="e">
        <f t="shared" si="177"/>
        <v>#N/A</v>
      </c>
      <c r="AD1012" s="124" t="e">
        <f t="shared" si="177"/>
        <v>#N/A</v>
      </c>
      <c r="AE1012" s="124" t="e">
        <f t="shared" si="177"/>
        <v>#N/A</v>
      </c>
      <c r="AF1012" s="124" t="e">
        <f t="shared" si="177"/>
        <v>#N/A</v>
      </c>
      <c r="AG1012" s="124" t="e">
        <f t="shared" si="176"/>
        <v>#N/A</v>
      </c>
      <c r="AH1012" s="124" t="e">
        <f t="shared" si="176"/>
        <v>#N/A</v>
      </c>
      <c r="AJ1012" s="98"/>
      <c r="AK1012" s="99"/>
      <c r="AL1012" s="99"/>
      <c r="AM1012" s="99"/>
      <c r="AN1012" s="99"/>
      <c r="AO1012" s="99"/>
      <c r="AP1012" s="99"/>
      <c r="AQ1012" s="99"/>
      <c r="AR1012" s="99"/>
      <c r="AS1012" s="99"/>
      <c r="AT1012" s="99"/>
      <c r="AU1012" s="2"/>
      <c r="AW1012" s="99"/>
      <c r="AX1012" s="99"/>
      <c r="AY1012" s="99"/>
    </row>
    <row r="1013" spans="2:51" s="3" customFormat="1" x14ac:dyDescent="0.2">
      <c r="B1013" s="114" t="s">
        <v>178</v>
      </c>
      <c r="C1013" s="115" t="s">
        <v>1151</v>
      </c>
      <c r="D1013" s="116">
        <v>24000</v>
      </c>
      <c r="E1013" s="117" t="s">
        <v>136</v>
      </c>
      <c r="F1013" s="118" t="s">
        <v>137</v>
      </c>
      <c r="G1013" s="118" t="s">
        <v>138</v>
      </c>
      <c r="H1013" s="119" t="s">
        <v>139</v>
      </c>
      <c r="I1013" s="145">
        <v>10.3</v>
      </c>
      <c r="J1013" s="120">
        <v>42758</v>
      </c>
      <c r="K1013" s="120">
        <v>42761</v>
      </c>
      <c r="L1013" s="119" t="s">
        <v>138</v>
      </c>
      <c r="M1013" s="121">
        <f t="shared" si="169"/>
        <v>28000</v>
      </c>
      <c r="N1013" s="121">
        <f t="shared" si="170"/>
        <v>20000</v>
      </c>
      <c r="O1013" s="122" t="str">
        <f t="shared" si="171"/>
        <v>No Yes None 28000 20000</v>
      </c>
      <c r="P1013" s="123" t="str">
        <f>IF(H1013="Casement-slider",16,VLOOKUP(O1013,'2. Version 5.0 Criteria'!$B$6:$D$39,3,FALSE))</f>
        <v>5a</v>
      </c>
      <c r="Q1013" s="124" t="e">
        <f t="shared" si="177"/>
        <v>#N/A</v>
      </c>
      <c r="R1013" s="124" t="e">
        <f t="shared" si="177"/>
        <v>#N/A</v>
      </c>
      <c r="S1013" s="124" t="e">
        <f t="shared" si="177"/>
        <v>#N/A</v>
      </c>
      <c r="T1013" s="124" t="e">
        <f t="shared" si="177"/>
        <v>#N/A</v>
      </c>
      <c r="U1013" s="124">
        <f t="shared" si="177"/>
        <v>10.3</v>
      </c>
      <c r="V1013" s="124" t="e">
        <f t="shared" si="177"/>
        <v>#N/A</v>
      </c>
      <c r="W1013" s="124" t="e">
        <f t="shared" si="177"/>
        <v>#N/A</v>
      </c>
      <c r="X1013" s="124" t="e">
        <f t="shared" si="177"/>
        <v>#N/A</v>
      </c>
      <c r="Y1013" s="124" t="e">
        <f t="shared" si="177"/>
        <v>#N/A</v>
      </c>
      <c r="Z1013" s="124" t="e">
        <f t="shared" si="177"/>
        <v>#N/A</v>
      </c>
      <c r="AA1013" s="124" t="e">
        <f t="shared" si="177"/>
        <v>#N/A</v>
      </c>
      <c r="AB1013" s="124" t="e">
        <f t="shared" si="177"/>
        <v>#N/A</v>
      </c>
      <c r="AC1013" s="124" t="e">
        <f t="shared" si="177"/>
        <v>#N/A</v>
      </c>
      <c r="AD1013" s="124" t="e">
        <f t="shared" si="177"/>
        <v>#N/A</v>
      </c>
      <c r="AE1013" s="124" t="e">
        <f t="shared" si="177"/>
        <v>#N/A</v>
      </c>
      <c r="AF1013" s="124" t="e">
        <f t="shared" si="177"/>
        <v>#N/A</v>
      </c>
      <c r="AG1013" s="124" t="e">
        <f t="shared" si="176"/>
        <v>#N/A</v>
      </c>
      <c r="AH1013" s="124" t="e">
        <f t="shared" si="176"/>
        <v>#N/A</v>
      </c>
      <c r="AJ1013" s="98"/>
      <c r="AK1013" s="99"/>
      <c r="AL1013" s="99"/>
      <c r="AM1013" s="99"/>
      <c r="AN1013" s="99"/>
      <c r="AO1013" s="99"/>
      <c r="AP1013" s="99"/>
      <c r="AQ1013" s="99"/>
      <c r="AR1013" s="99"/>
      <c r="AS1013" s="99"/>
      <c r="AT1013" s="99"/>
      <c r="AU1013" s="2"/>
      <c r="AW1013" s="99"/>
      <c r="AX1013" s="99"/>
      <c r="AY1013" s="99"/>
    </row>
    <row r="1014" spans="2:51" s="3" customFormat="1" x14ac:dyDescent="0.2">
      <c r="B1014" s="114" t="s">
        <v>368</v>
      </c>
      <c r="C1014" s="115" t="s">
        <v>1152</v>
      </c>
      <c r="D1014" s="116">
        <v>24000</v>
      </c>
      <c r="E1014" s="117" t="s">
        <v>136</v>
      </c>
      <c r="F1014" s="118" t="s">
        <v>137</v>
      </c>
      <c r="G1014" s="118" t="s">
        <v>138</v>
      </c>
      <c r="H1014" s="119" t="s">
        <v>139</v>
      </c>
      <c r="I1014" s="145">
        <v>10.3</v>
      </c>
      <c r="J1014" s="120">
        <v>42328</v>
      </c>
      <c r="K1014" s="120">
        <v>42333</v>
      </c>
      <c r="L1014" s="119" t="s">
        <v>138</v>
      </c>
      <c r="M1014" s="121">
        <f t="shared" si="169"/>
        <v>28000</v>
      </c>
      <c r="N1014" s="121">
        <f t="shared" si="170"/>
        <v>20000</v>
      </c>
      <c r="O1014" s="122" t="str">
        <f t="shared" si="171"/>
        <v>No Yes None 28000 20000</v>
      </c>
      <c r="P1014" s="123" t="str">
        <f>IF(H1014="Casement-slider",16,VLOOKUP(O1014,'2. Version 5.0 Criteria'!$B$6:$D$39,3,FALSE))</f>
        <v>5a</v>
      </c>
      <c r="Q1014" s="124" t="e">
        <f t="shared" si="177"/>
        <v>#N/A</v>
      </c>
      <c r="R1014" s="124" t="e">
        <f t="shared" si="177"/>
        <v>#N/A</v>
      </c>
      <c r="S1014" s="124" t="e">
        <f t="shared" si="177"/>
        <v>#N/A</v>
      </c>
      <c r="T1014" s="124" t="e">
        <f t="shared" si="177"/>
        <v>#N/A</v>
      </c>
      <c r="U1014" s="124">
        <f t="shared" si="177"/>
        <v>10.3</v>
      </c>
      <c r="V1014" s="124" t="e">
        <f t="shared" si="177"/>
        <v>#N/A</v>
      </c>
      <c r="W1014" s="124" t="e">
        <f t="shared" si="177"/>
        <v>#N/A</v>
      </c>
      <c r="X1014" s="124" t="e">
        <f t="shared" si="177"/>
        <v>#N/A</v>
      </c>
      <c r="Y1014" s="124" t="e">
        <f t="shared" si="177"/>
        <v>#N/A</v>
      </c>
      <c r="Z1014" s="124" t="e">
        <f t="shared" si="177"/>
        <v>#N/A</v>
      </c>
      <c r="AA1014" s="124" t="e">
        <f t="shared" si="177"/>
        <v>#N/A</v>
      </c>
      <c r="AB1014" s="124" t="e">
        <f t="shared" si="177"/>
        <v>#N/A</v>
      </c>
      <c r="AC1014" s="124" t="e">
        <f t="shared" si="177"/>
        <v>#N/A</v>
      </c>
      <c r="AD1014" s="124" t="e">
        <f t="shared" si="177"/>
        <v>#N/A</v>
      </c>
      <c r="AE1014" s="124" t="e">
        <f t="shared" si="177"/>
        <v>#N/A</v>
      </c>
      <c r="AF1014" s="124" t="e">
        <f t="shared" si="177"/>
        <v>#N/A</v>
      </c>
      <c r="AG1014" s="124" t="e">
        <f t="shared" si="176"/>
        <v>#N/A</v>
      </c>
      <c r="AH1014" s="124" t="e">
        <f t="shared" si="176"/>
        <v>#N/A</v>
      </c>
      <c r="AJ1014" s="98"/>
      <c r="AK1014" s="99"/>
      <c r="AL1014" s="99"/>
      <c r="AM1014" s="99"/>
      <c r="AN1014" s="99"/>
      <c r="AO1014" s="99"/>
      <c r="AP1014" s="99"/>
      <c r="AQ1014" s="99"/>
      <c r="AR1014" s="99"/>
      <c r="AS1014" s="99"/>
      <c r="AT1014" s="99"/>
      <c r="AU1014" s="2"/>
      <c r="AW1014" s="99"/>
      <c r="AX1014" s="99"/>
      <c r="AY1014" s="99"/>
    </row>
    <row r="1015" spans="2:51" s="3" customFormat="1" x14ac:dyDescent="0.2">
      <c r="B1015" s="114" t="s">
        <v>368</v>
      </c>
      <c r="C1015" s="115" t="s">
        <v>1153</v>
      </c>
      <c r="D1015" s="116">
        <v>24000</v>
      </c>
      <c r="E1015" s="117" t="s">
        <v>136</v>
      </c>
      <c r="F1015" s="118" t="s">
        <v>137</v>
      </c>
      <c r="G1015" s="118" t="s">
        <v>138</v>
      </c>
      <c r="H1015" s="119" t="s">
        <v>139</v>
      </c>
      <c r="I1015" s="145">
        <v>10.3</v>
      </c>
      <c r="J1015" s="120">
        <v>44546</v>
      </c>
      <c r="K1015" s="120">
        <v>44546</v>
      </c>
      <c r="L1015" s="119" t="s">
        <v>137</v>
      </c>
      <c r="M1015" s="121">
        <f t="shared" si="169"/>
        <v>28000</v>
      </c>
      <c r="N1015" s="121">
        <f t="shared" si="170"/>
        <v>20000</v>
      </c>
      <c r="O1015" s="122" t="str">
        <f t="shared" si="171"/>
        <v>No Yes None 28000 20000</v>
      </c>
      <c r="P1015" s="123" t="str">
        <f>IF(H1015="Casement-slider",16,VLOOKUP(O1015,'2. Version 5.0 Criteria'!$B$6:$D$39,3,FALSE))</f>
        <v>5a</v>
      </c>
      <c r="Q1015" s="124" t="e">
        <f t="shared" si="177"/>
        <v>#N/A</v>
      </c>
      <c r="R1015" s="124" t="e">
        <f t="shared" si="177"/>
        <v>#N/A</v>
      </c>
      <c r="S1015" s="124" t="e">
        <f t="shared" si="177"/>
        <v>#N/A</v>
      </c>
      <c r="T1015" s="124" t="e">
        <f t="shared" si="177"/>
        <v>#N/A</v>
      </c>
      <c r="U1015" s="124">
        <f t="shared" si="177"/>
        <v>10.3</v>
      </c>
      <c r="V1015" s="124" t="e">
        <f t="shared" si="177"/>
        <v>#N/A</v>
      </c>
      <c r="W1015" s="124" t="e">
        <f t="shared" si="177"/>
        <v>#N/A</v>
      </c>
      <c r="X1015" s="124" t="e">
        <f t="shared" si="177"/>
        <v>#N/A</v>
      </c>
      <c r="Y1015" s="124" t="e">
        <f t="shared" si="177"/>
        <v>#N/A</v>
      </c>
      <c r="Z1015" s="124" t="e">
        <f t="shared" si="177"/>
        <v>#N/A</v>
      </c>
      <c r="AA1015" s="124" t="e">
        <f t="shared" si="177"/>
        <v>#N/A</v>
      </c>
      <c r="AB1015" s="124" t="e">
        <f t="shared" si="177"/>
        <v>#N/A</v>
      </c>
      <c r="AC1015" s="124" t="e">
        <f t="shared" si="177"/>
        <v>#N/A</v>
      </c>
      <c r="AD1015" s="124" t="e">
        <f t="shared" si="177"/>
        <v>#N/A</v>
      </c>
      <c r="AE1015" s="124" t="e">
        <f t="shared" si="177"/>
        <v>#N/A</v>
      </c>
      <c r="AF1015" s="124" t="e">
        <f t="shared" si="177"/>
        <v>#N/A</v>
      </c>
      <c r="AG1015" s="124" t="e">
        <f t="shared" si="176"/>
        <v>#N/A</v>
      </c>
      <c r="AH1015" s="124" t="e">
        <f t="shared" si="176"/>
        <v>#N/A</v>
      </c>
      <c r="AJ1015" s="98"/>
      <c r="AK1015" s="99"/>
      <c r="AL1015" s="99"/>
      <c r="AM1015" s="99"/>
      <c r="AN1015" s="99"/>
      <c r="AO1015" s="99"/>
      <c r="AP1015" s="99"/>
      <c r="AQ1015" s="99"/>
      <c r="AR1015" s="99"/>
      <c r="AS1015" s="99"/>
      <c r="AT1015" s="99"/>
      <c r="AU1015" s="2"/>
      <c r="AW1015" s="99"/>
      <c r="AX1015" s="99"/>
      <c r="AY1015" s="99"/>
    </row>
    <row r="1016" spans="2:51" s="3" customFormat="1" x14ac:dyDescent="0.2">
      <c r="B1016" s="114" t="s">
        <v>345</v>
      </c>
      <c r="C1016" s="115" t="s">
        <v>1154</v>
      </c>
      <c r="D1016" s="116">
        <v>24000</v>
      </c>
      <c r="E1016" s="117" t="s">
        <v>136</v>
      </c>
      <c r="F1016" s="118" t="s">
        <v>137</v>
      </c>
      <c r="G1016" s="118" t="s">
        <v>138</v>
      </c>
      <c r="H1016" s="119" t="s">
        <v>139</v>
      </c>
      <c r="I1016" s="145">
        <v>10.3</v>
      </c>
      <c r="J1016" s="120">
        <v>42722</v>
      </c>
      <c r="K1016" s="120">
        <v>42720</v>
      </c>
      <c r="L1016" s="119" t="s">
        <v>138</v>
      </c>
      <c r="M1016" s="121">
        <f t="shared" si="169"/>
        <v>28000</v>
      </c>
      <c r="N1016" s="121">
        <f t="shared" si="170"/>
        <v>20000</v>
      </c>
      <c r="O1016" s="122" t="str">
        <f t="shared" si="171"/>
        <v>No Yes None 28000 20000</v>
      </c>
      <c r="P1016" s="123" t="str">
        <f>IF(H1016="Casement-slider",16,VLOOKUP(O1016,'2. Version 5.0 Criteria'!$B$6:$D$39,3,FALSE))</f>
        <v>5a</v>
      </c>
      <c r="Q1016" s="124" t="e">
        <f t="shared" si="177"/>
        <v>#N/A</v>
      </c>
      <c r="R1016" s="124" t="e">
        <f t="shared" si="177"/>
        <v>#N/A</v>
      </c>
      <c r="S1016" s="124" t="e">
        <f t="shared" si="177"/>
        <v>#N/A</v>
      </c>
      <c r="T1016" s="124" t="e">
        <f t="shared" si="177"/>
        <v>#N/A</v>
      </c>
      <c r="U1016" s="124">
        <f t="shared" si="177"/>
        <v>10.3</v>
      </c>
      <c r="V1016" s="124" t="e">
        <f t="shared" si="177"/>
        <v>#N/A</v>
      </c>
      <c r="W1016" s="124" t="e">
        <f t="shared" si="177"/>
        <v>#N/A</v>
      </c>
      <c r="X1016" s="124" t="e">
        <f t="shared" si="177"/>
        <v>#N/A</v>
      </c>
      <c r="Y1016" s="124" t="e">
        <f t="shared" si="177"/>
        <v>#N/A</v>
      </c>
      <c r="Z1016" s="124" t="e">
        <f t="shared" si="177"/>
        <v>#N/A</v>
      </c>
      <c r="AA1016" s="124" t="e">
        <f t="shared" si="177"/>
        <v>#N/A</v>
      </c>
      <c r="AB1016" s="124" t="e">
        <f t="shared" si="177"/>
        <v>#N/A</v>
      </c>
      <c r="AC1016" s="124" t="e">
        <f t="shared" si="177"/>
        <v>#N/A</v>
      </c>
      <c r="AD1016" s="124" t="e">
        <f t="shared" si="177"/>
        <v>#N/A</v>
      </c>
      <c r="AE1016" s="124" t="e">
        <f t="shared" si="177"/>
        <v>#N/A</v>
      </c>
      <c r="AF1016" s="124" t="e">
        <f t="shared" si="177"/>
        <v>#N/A</v>
      </c>
      <c r="AG1016" s="124" t="e">
        <f t="shared" si="176"/>
        <v>#N/A</v>
      </c>
      <c r="AH1016" s="124" t="e">
        <f t="shared" si="176"/>
        <v>#N/A</v>
      </c>
      <c r="AJ1016" s="98"/>
      <c r="AK1016" s="99"/>
      <c r="AL1016" s="99"/>
      <c r="AM1016" s="99"/>
      <c r="AN1016" s="99"/>
      <c r="AO1016" s="99"/>
      <c r="AP1016" s="99"/>
      <c r="AQ1016" s="99"/>
      <c r="AR1016" s="99"/>
      <c r="AS1016" s="99"/>
      <c r="AT1016" s="99"/>
      <c r="AU1016" s="2"/>
      <c r="AW1016" s="99"/>
      <c r="AX1016" s="99"/>
      <c r="AY1016" s="99"/>
    </row>
    <row r="1017" spans="2:51" s="3" customFormat="1" x14ac:dyDescent="0.2">
      <c r="B1017" s="114" t="s">
        <v>368</v>
      </c>
      <c r="C1017" s="115" t="s">
        <v>1155</v>
      </c>
      <c r="D1017" s="116">
        <v>24500</v>
      </c>
      <c r="E1017" s="117" t="s">
        <v>136</v>
      </c>
      <c r="F1017" s="118" t="s">
        <v>137</v>
      </c>
      <c r="G1017" s="118" t="s">
        <v>138</v>
      </c>
      <c r="H1017" s="119" t="s">
        <v>139</v>
      </c>
      <c r="I1017" s="145">
        <v>10.3</v>
      </c>
      <c r="J1017" s="120">
        <v>42328</v>
      </c>
      <c r="K1017" s="120">
        <v>42333</v>
      </c>
      <c r="L1017" s="119" t="s">
        <v>138</v>
      </c>
      <c r="M1017" s="121">
        <f t="shared" si="169"/>
        <v>28000</v>
      </c>
      <c r="N1017" s="121">
        <f t="shared" si="170"/>
        <v>20000</v>
      </c>
      <c r="O1017" s="122" t="str">
        <f t="shared" si="171"/>
        <v>No Yes None 28000 20000</v>
      </c>
      <c r="P1017" s="123" t="str">
        <f>IF(H1017="Casement-slider",16,VLOOKUP(O1017,'2. Version 5.0 Criteria'!$B$6:$D$39,3,FALSE))</f>
        <v>5a</v>
      </c>
      <c r="Q1017" s="124" t="e">
        <f t="shared" si="177"/>
        <v>#N/A</v>
      </c>
      <c r="R1017" s="124" t="e">
        <f t="shared" si="177"/>
        <v>#N/A</v>
      </c>
      <c r="S1017" s="124" t="e">
        <f t="shared" si="177"/>
        <v>#N/A</v>
      </c>
      <c r="T1017" s="124" t="e">
        <f t="shared" si="177"/>
        <v>#N/A</v>
      </c>
      <c r="U1017" s="124">
        <f t="shared" si="177"/>
        <v>10.3</v>
      </c>
      <c r="V1017" s="124" t="e">
        <f t="shared" si="177"/>
        <v>#N/A</v>
      </c>
      <c r="W1017" s="124" t="e">
        <f t="shared" si="177"/>
        <v>#N/A</v>
      </c>
      <c r="X1017" s="124" t="e">
        <f t="shared" si="177"/>
        <v>#N/A</v>
      </c>
      <c r="Y1017" s="124" t="e">
        <f t="shared" si="177"/>
        <v>#N/A</v>
      </c>
      <c r="Z1017" s="124" t="e">
        <f t="shared" si="177"/>
        <v>#N/A</v>
      </c>
      <c r="AA1017" s="124" t="e">
        <f t="shared" si="177"/>
        <v>#N/A</v>
      </c>
      <c r="AB1017" s="124" t="e">
        <f t="shared" si="177"/>
        <v>#N/A</v>
      </c>
      <c r="AC1017" s="124" t="e">
        <f t="shared" si="177"/>
        <v>#N/A</v>
      </c>
      <c r="AD1017" s="124" t="e">
        <f t="shared" si="177"/>
        <v>#N/A</v>
      </c>
      <c r="AE1017" s="124" t="e">
        <f t="shared" si="177"/>
        <v>#N/A</v>
      </c>
      <c r="AF1017" s="124" t="e">
        <f t="shared" si="177"/>
        <v>#N/A</v>
      </c>
      <c r="AG1017" s="124" t="e">
        <f t="shared" si="176"/>
        <v>#N/A</v>
      </c>
      <c r="AH1017" s="124" t="e">
        <f t="shared" si="176"/>
        <v>#N/A</v>
      </c>
      <c r="AJ1017" s="98"/>
      <c r="AK1017" s="99"/>
      <c r="AL1017" s="99"/>
      <c r="AM1017" s="99"/>
      <c r="AN1017" s="99"/>
      <c r="AO1017" s="99"/>
      <c r="AP1017" s="99"/>
      <c r="AQ1017" s="99"/>
      <c r="AR1017" s="99"/>
      <c r="AS1017" s="99"/>
      <c r="AT1017" s="99"/>
      <c r="AU1017" s="2"/>
      <c r="AW1017" s="99"/>
      <c r="AX1017" s="99"/>
      <c r="AY1017" s="99"/>
    </row>
    <row r="1018" spans="2:51" s="3" customFormat="1" x14ac:dyDescent="0.2">
      <c r="B1018" s="114" t="s">
        <v>368</v>
      </c>
      <c r="C1018" s="115" t="s">
        <v>1156</v>
      </c>
      <c r="D1018" s="116">
        <v>24500</v>
      </c>
      <c r="E1018" s="117" t="s">
        <v>136</v>
      </c>
      <c r="F1018" s="118" t="s">
        <v>137</v>
      </c>
      <c r="G1018" s="118" t="s">
        <v>138</v>
      </c>
      <c r="H1018" s="119" t="s">
        <v>139</v>
      </c>
      <c r="I1018" s="145">
        <v>10.3</v>
      </c>
      <c r="J1018" s="120">
        <v>44546</v>
      </c>
      <c r="K1018" s="120">
        <v>44546</v>
      </c>
      <c r="L1018" s="119" t="s">
        <v>137</v>
      </c>
      <c r="M1018" s="121">
        <f t="shared" si="169"/>
        <v>28000</v>
      </c>
      <c r="N1018" s="121">
        <f t="shared" si="170"/>
        <v>20000</v>
      </c>
      <c r="O1018" s="122" t="str">
        <f t="shared" si="171"/>
        <v>No Yes None 28000 20000</v>
      </c>
      <c r="P1018" s="123" t="str">
        <f>IF(H1018="Casement-slider",16,VLOOKUP(O1018,'2. Version 5.0 Criteria'!$B$6:$D$39,3,FALSE))</f>
        <v>5a</v>
      </c>
      <c r="Q1018" s="124" t="e">
        <f t="shared" si="177"/>
        <v>#N/A</v>
      </c>
      <c r="R1018" s="124" t="e">
        <f t="shared" si="177"/>
        <v>#N/A</v>
      </c>
      <c r="S1018" s="124" t="e">
        <f t="shared" si="177"/>
        <v>#N/A</v>
      </c>
      <c r="T1018" s="124" t="e">
        <f t="shared" si="177"/>
        <v>#N/A</v>
      </c>
      <c r="U1018" s="124">
        <f t="shared" si="177"/>
        <v>10.3</v>
      </c>
      <c r="V1018" s="124" t="e">
        <f t="shared" si="177"/>
        <v>#N/A</v>
      </c>
      <c r="W1018" s="124" t="e">
        <f t="shared" si="177"/>
        <v>#N/A</v>
      </c>
      <c r="X1018" s="124" t="e">
        <f t="shared" si="177"/>
        <v>#N/A</v>
      </c>
      <c r="Y1018" s="124" t="e">
        <f t="shared" si="177"/>
        <v>#N/A</v>
      </c>
      <c r="Z1018" s="124" t="e">
        <f t="shared" si="177"/>
        <v>#N/A</v>
      </c>
      <c r="AA1018" s="124" t="e">
        <f t="shared" si="177"/>
        <v>#N/A</v>
      </c>
      <c r="AB1018" s="124" t="e">
        <f t="shared" si="177"/>
        <v>#N/A</v>
      </c>
      <c r="AC1018" s="124" t="e">
        <f t="shared" si="177"/>
        <v>#N/A</v>
      </c>
      <c r="AD1018" s="124" t="e">
        <f t="shared" si="177"/>
        <v>#N/A</v>
      </c>
      <c r="AE1018" s="124" t="e">
        <f t="shared" si="177"/>
        <v>#N/A</v>
      </c>
      <c r="AF1018" s="124" t="e">
        <f t="shared" si="177"/>
        <v>#N/A</v>
      </c>
      <c r="AG1018" s="124" t="e">
        <f t="shared" si="176"/>
        <v>#N/A</v>
      </c>
      <c r="AH1018" s="124" t="e">
        <f t="shared" si="176"/>
        <v>#N/A</v>
      </c>
      <c r="AJ1018" s="98"/>
      <c r="AK1018" s="99"/>
      <c r="AL1018" s="99"/>
      <c r="AM1018" s="99"/>
      <c r="AN1018" s="99"/>
      <c r="AO1018" s="99"/>
      <c r="AP1018" s="99"/>
      <c r="AQ1018" s="99"/>
      <c r="AR1018" s="99"/>
      <c r="AS1018" s="99"/>
      <c r="AT1018" s="99"/>
      <c r="AU1018" s="2"/>
      <c r="AW1018" s="99"/>
      <c r="AX1018" s="99"/>
      <c r="AY1018" s="99"/>
    </row>
    <row r="1019" spans="2:51" s="3" customFormat="1" x14ac:dyDescent="0.2">
      <c r="B1019" s="114" t="s">
        <v>204</v>
      </c>
      <c r="C1019" s="115" t="s">
        <v>1157</v>
      </c>
      <c r="D1019" s="116">
        <v>24700</v>
      </c>
      <c r="E1019" s="117" t="s">
        <v>136</v>
      </c>
      <c r="F1019" s="118" t="s">
        <v>137</v>
      </c>
      <c r="G1019" s="118" t="s">
        <v>138</v>
      </c>
      <c r="H1019" s="119" t="s">
        <v>139</v>
      </c>
      <c r="I1019" s="145">
        <v>10.3</v>
      </c>
      <c r="J1019" s="120">
        <v>44531</v>
      </c>
      <c r="K1019" s="120">
        <v>44517</v>
      </c>
      <c r="L1019" s="119" t="s">
        <v>138</v>
      </c>
      <c r="M1019" s="121">
        <f t="shared" si="169"/>
        <v>28000</v>
      </c>
      <c r="N1019" s="121">
        <f t="shared" si="170"/>
        <v>20000</v>
      </c>
      <c r="O1019" s="122" t="str">
        <f t="shared" si="171"/>
        <v>No Yes None 28000 20000</v>
      </c>
      <c r="P1019" s="123" t="str">
        <f>IF(H1019="Casement-slider",16,VLOOKUP(O1019,'2. Version 5.0 Criteria'!$B$6:$D$39,3,FALSE))</f>
        <v>5a</v>
      </c>
      <c r="Q1019" s="124" t="e">
        <f t="shared" si="177"/>
        <v>#N/A</v>
      </c>
      <c r="R1019" s="124" t="e">
        <f t="shared" si="177"/>
        <v>#N/A</v>
      </c>
      <c r="S1019" s="124" t="e">
        <f t="shared" si="177"/>
        <v>#N/A</v>
      </c>
      <c r="T1019" s="124" t="e">
        <f t="shared" si="177"/>
        <v>#N/A</v>
      </c>
      <c r="U1019" s="124">
        <f t="shared" si="177"/>
        <v>10.3</v>
      </c>
      <c r="V1019" s="124" t="e">
        <f t="shared" si="177"/>
        <v>#N/A</v>
      </c>
      <c r="W1019" s="124" t="e">
        <f t="shared" si="177"/>
        <v>#N/A</v>
      </c>
      <c r="X1019" s="124" t="e">
        <f t="shared" si="177"/>
        <v>#N/A</v>
      </c>
      <c r="Y1019" s="124" t="e">
        <f t="shared" si="177"/>
        <v>#N/A</v>
      </c>
      <c r="Z1019" s="124" t="e">
        <f t="shared" si="177"/>
        <v>#N/A</v>
      </c>
      <c r="AA1019" s="124" t="e">
        <f t="shared" si="177"/>
        <v>#N/A</v>
      </c>
      <c r="AB1019" s="124" t="e">
        <f t="shared" si="177"/>
        <v>#N/A</v>
      </c>
      <c r="AC1019" s="124" t="e">
        <f t="shared" si="177"/>
        <v>#N/A</v>
      </c>
      <c r="AD1019" s="124" t="e">
        <f t="shared" si="177"/>
        <v>#N/A</v>
      </c>
      <c r="AE1019" s="124" t="e">
        <f t="shared" si="177"/>
        <v>#N/A</v>
      </c>
      <c r="AF1019" s="124" t="e">
        <f t="shared" si="177"/>
        <v>#N/A</v>
      </c>
      <c r="AG1019" s="124" t="e">
        <f t="shared" si="176"/>
        <v>#N/A</v>
      </c>
      <c r="AH1019" s="124" t="e">
        <f t="shared" si="176"/>
        <v>#N/A</v>
      </c>
      <c r="AJ1019" s="98"/>
      <c r="AK1019" s="99"/>
      <c r="AL1019" s="99"/>
      <c r="AM1019" s="99"/>
      <c r="AN1019" s="99"/>
      <c r="AO1019" s="99"/>
      <c r="AP1019" s="99"/>
      <c r="AQ1019" s="99"/>
      <c r="AR1019" s="99"/>
      <c r="AS1019" s="99"/>
      <c r="AT1019" s="99"/>
      <c r="AU1019" s="2"/>
      <c r="AW1019" s="99"/>
      <c r="AX1019" s="99"/>
      <c r="AY1019" s="99"/>
    </row>
    <row r="1020" spans="2:51" s="3" customFormat="1" x14ac:dyDescent="0.2">
      <c r="B1020" s="114" t="s">
        <v>974</v>
      </c>
      <c r="C1020" s="115" t="s">
        <v>1158</v>
      </c>
      <c r="D1020" s="116">
        <v>24700</v>
      </c>
      <c r="E1020" s="117" t="s">
        <v>136</v>
      </c>
      <c r="F1020" s="118" t="s">
        <v>137</v>
      </c>
      <c r="G1020" s="118" t="s">
        <v>138</v>
      </c>
      <c r="H1020" s="119" t="s">
        <v>139</v>
      </c>
      <c r="I1020" s="145">
        <v>10.3</v>
      </c>
      <c r="J1020" s="120">
        <v>44599</v>
      </c>
      <c r="K1020" s="120">
        <v>44602</v>
      </c>
      <c r="L1020" s="119" t="s">
        <v>138</v>
      </c>
      <c r="M1020" s="121">
        <f t="shared" si="169"/>
        <v>28000</v>
      </c>
      <c r="N1020" s="121">
        <f t="shared" si="170"/>
        <v>20000</v>
      </c>
      <c r="O1020" s="122" t="str">
        <f t="shared" si="171"/>
        <v>No Yes None 28000 20000</v>
      </c>
      <c r="P1020" s="123" t="str">
        <f>IF(H1020="Casement-slider",16,VLOOKUP(O1020,'2. Version 5.0 Criteria'!$B$6:$D$39,3,FALSE))</f>
        <v>5a</v>
      </c>
      <c r="Q1020" s="124" t="e">
        <f t="shared" si="177"/>
        <v>#N/A</v>
      </c>
      <c r="R1020" s="124" t="e">
        <f t="shared" si="177"/>
        <v>#N/A</v>
      </c>
      <c r="S1020" s="124" t="e">
        <f t="shared" si="177"/>
        <v>#N/A</v>
      </c>
      <c r="T1020" s="124" t="e">
        <f t="shared" si="177"/>
        <v>#N/A</v>
      </c>
      <c r="U1020" s="124">
        <f t="shared" si="177"/>
        <v>10.3</v>
      </c>
      <c r="V1020" s="124" t="e">
        <f t="shared" si="177"/>
        <v>#N/A</v>
      </c>
      <c r="W1020" s="124" t="e">
        <f t="shared" si="177"/>
        <v>#N/A</v>
      </c>
      <c r="X1020" s="124" t="e">
        <f t="shared" si="177"/>
        <v>#N/A</v>
      </c>
      <c r="Y1020" s="124" t="e">
        <f t="shared" si="177"/>
        <v>#N/A</v>
      </c>
      <c r="Z1020" s="124" t="e">
        <f t="shared" si="177"/>
        <v>#N/A</v>
      </c>
      <c r="AA1020" s="124" t="e">
        <f t="shared" si="177"/>
        <v>#N/A</v>
      </c>
      <c r="AB1020" s="124" t="e">
        <f t="shared" si="177"/>
        <v>#N/A</v>
      </c>
      <c r="AC1020" s="124" t="e">
        <f t="shared" si="177"/>
        <v>#N/A</v>
      </c>
      <c r="AD1020" s="124" t="e">
        <f t="shared" si="177"/>
        <v>#N/A</v>
      </c>
      <c r="AE1020" s="124" t="e">
        <f t="shared" si="177"/>
        <v>#N/A</v>
      </c>
      <c r="AF1020" s="124" t="e">
        <f t="shared" si="177"/>
        <v>#N/A</v>
      </c>
      <c r="AG1020" s="124" t="e">
        <f t="shared" si="176"/>
        <v>#N/A</v>
      </c>
      <c r="AH1020" s="124" t="e">
        <f t="shared" si="176"/>
        <v>#N/A</v>
      </c>
      <c r="AJ1020" s="98"/>
      <c r="AK1020" s="99"/>
      <c r="AL1020" s="99"/>
      <c r="AM1020" s="99"/>
      <c r="AN1020" s="99"/>
      <c r="AO1020" s="99"/>
      <c r="AP1020" s="99"/>
      <c r="AQ1020" s="99"/>
      <c r="AR1020" s="99"/>
      <c r="AS1020" s="99"/>
      <c r="AT1020" s="99"/>
      <c r="AU1020" s="2"/>
      <c r="AW1020" s="99"/>
      <c r="AX1020" s="99"/>
      <c r="AY1020" s="99"/>
    </row>
    <row r="1021" spans="2:51" s="3" customFormat="1" x14ac:dyDescent="0.2">
      <c r="B1021" s="114" t="s">
        <v>224</v>
      </c>
      <c r="C1021" s="115" t="s">
        <v>1159</v>
      </c>
      <c r="D1021" s="116">
        <v>24700</v>
      </c>
      <c r="E1021" s="117" t="s">
        <v>136</v>
      </c>
      <c r="F1021" s="118" t="s">
        <v>137</v>
      </c>
      <c r="G1021" s="118" t="s">
        <v>138</v>
      </c>
      <c r="H1021" s="119" t="s">
        <v>139</v>
      </c>
      <c r="I1021" s="145">
        <v>10.3</v>
      </c>
      <c r="J1021" s="120">
        <v>44537</v>
      </c>
      <c r="K1021" s="120">
        <v>44546</v>
      </c>
      <c r="L1021" s="119" t="s">
        <v>138</v>
      </c>
      <c r="M1021" s="121">
        <f t="shared" si="169"/>
        <v>28000</v>
      </c>
      <c r="N1021" s="121">
        <f t="shared" si="170"/>
        <v>20000</v>
      </c>
      <c r="O1021" s="122" t="str">
        <f t="shared" si="171"/>
        <v>No Yes None 28000 20000</v>
      </c>
      <c r="P1021" s="123" t="str">
        <f>IF(H1021="Casement-slider",16,VLOOKUP(O1021,'2. Version 5.0 Criteria'!$B$6:$D$39,3,FALSE))</f>
        <v>5a</v>
      </c>
      <c r="Q1021" s="124" t="e">
        <f t="shared" si="177"/>
        <v>#N/A</v>
      </c>
      <c r="R1021" s="124" t="e">
        <f t="shared" si="177"/>
        <v>#N/A</v>
      </c>
      <c r="S1021" s="124" t="e">
        <f t="shared" si="177"/>
        <v>#N/A</v>
      </c>
      <c r="T1021" s="124" t="e">
        <f t="shared" si="177"/>
        <v>#N/A</v>
      </c>
      <c r="U1021" s="124">
        <f t="shared" si="177"/>
        <v>10.3</v>
      </c>
      <c r="V1021" s="124" t="e">
        <f t="shared" si="177"/>
        <v>#N/A</v>
      </c>
      <c r="W1021" s="124" t="e">
        <f t="shared" si="177"/>
        <v>#N/A</v>
      </c>
      <c r="X1021" s="124" t="e">
        <f t="shared" si="177"/>
        <v>#N/A</v>
      </c>
      <c r="Y1021" s="124" t="e">
        <f t="shared" si="177"/>
        <v>#N/A</v>
      </c>
      <c r="Z1021" s="124" t="e">
        <f t="shared" si="177"/>
        <v>#N/A</v>
      </c>
      <c r="AA1021" s="124" t="e">
        <f t="shared" si="177"/>
        <v>#N/A</v>
      </c>
      <c r="AB1021" s="124" t="e">
        <f t="shared" si="177"/>
        <v>#N/A</v>
      </c>
      <c r="AC1021" s="124" t="e">
        <f t="shared" si="177"/>
        <v>#N/A</v>
      </c>
      <c r="AD1021" s="124" t="e">
        <f t="shared" si="177"/>
        <v>#N/A</v>
      </c>
      <c r="AE1021" s="124" t="e">
        <f t="shared" si="177"/>
        <v>#N/A</v>
      </c>
      <c r="AF1021" s="124" t="e">
        <f t="shared" si="177"/>
        <v>#N/A</v>
      </c>
      <c r="AG1021" s="124" t="e">
        <f t="shared" si="176"/>
        <v>#N/A</v>
      </c>
      <c r="AH1021" s="124" t="e">
        <f t="shared" si="176"/>
        <v>#N/A</v>
      </c>
      <c r="AJ1021" s="98"/>
      <c r="AK1021" s="99"/>
      <c r="AL1021" s="99"/>
      <c r="AM1021" s="99"/>
      <c r="AN1021" s="99"/>
      <c r="AO1021" s="99"/>
      <c r="AP1021" s="99"/>
      <c r="AQ1021" s="99"/>
      <c r="AR1021" s="99"/>
      <c r="AS1021" s="99"/>
      <c r="AT1021" s="99"/>
      <c r="AU1021" s="2"/>
      <c r="AW1021" s="99"/>
      <c r="AX1021" s="99"/>
      <c r="AY1021" s="99"/>
    </row>
    <row r="1022" spans="2:51" s="3" customFormat="1" x14ac:dyDescent="0.2">
      <c r="B1022" s="114" t="s">
        <v>352</v>
      </c>
      <c r="C1022" s="115" t="s">
        <v>1160</v>
      </c>
      <c r="D1022" s="116">
        <v>24700</v>
      </c>
      <c r="E1022" s="117" t="s">
        <v>136</v>
      </c>
      <c r="F1022" s="118" t="s">
        <v>137</v>
      </c>
      <c r="G1022" s="118" t="s">
        <v>138</v>
      </c>
      <c r="H1022" s="119" t="s">
        <v>139</v>
      </c>
      <c r="I1022" s="145">
        <v>10.3</v>
      </c>
      <c r="J1022" s="120">
        <v>44692</v>
      </c>
      <c r="K1022" s="120">
        <v>44693</v>
      </c>
      <c r="L1022" s="119" t="s">
        <v>138</v>
      </c>
      <c r="M1022" s="121">
        <f t="shared" si="169"/>
        <v>28000</v>
      </c>
      <c r="N1022" s="121">
        <f t="shared" si="170"/>
        <v>20000</v>
      </c>
      <c r="O1022" s="122" t="str">
        <f t="shared" si="171"/>
        <v>No Yes None 28000 20000</v>
      </c>
      <c r="P1022" s="123" t="str">
        <f>IF(H1022="Casement-slider",16,VLOOKUP(O1022,'2. Version 5.0 Criteria'!$B$6:$D$39,3,FALSE))</f>
        <v>5a</v>
      </c>
      <c r="Q1022" s="124" t="e">
        <f t="shared" si="177"/>
        <v>#N/A</v>
      </c>
      <c r="R1022" s="124" t="e">
        <f t="shared" si="177"/>
        <v>#N/A</v>
      </c>
      <c r="S1022" s="124" t="e">
        <f t="shared" si="177"/>
        <v>#N/A</v>
      </c>
      <c r="T1022" s="124" t="e">
        <f t="shared" si="177"/>
        <v>#N/A</v>
      </c>
      <c r="U1022" s="124">
        <f t="shared" si="177"/>
        <v>10.3</v>
      </c>
      <c r="V1022" s="124" t="e">
        <f t="shared" si="177"/>
        <v>#N/A</v>
      </c>
      <c r="W1022" s="124" t="e">
        <f t="shared" si="177"/>
        <v>#N/A</v>
      </c>
      <c r="X1022" s="124" t="e">
        <f t="shared" si="177"/>
        <v>#N/A</v>
      </c>
      <c r="Y1022" s="124" t="e">
        <f t="shared" si="177"/>
        <v>#N/A</v>
      </c>
      <c r="Z1022" s="124" t="e">
        <f t="shared" si="177"/>
        <v>#N/A</v>
      </c>
      <c r="AA1022" s="124" t="e">
        <f t="shared" si="177"/>
        <v>#N/A</v>
      </c>
      <c r="AB1022" s="124" t="e">
        <f t="shared" si="177"/>
        <v>#N/A</v>
      </c>
      <c r="AC1022" s="124" t="e">
        <f t="shared" si="177"/>
        <v>#N/A</v>
      </c>
      <c r="AD1022" s="124" t="e">
        <f t="shared" si="177"/>
        <v>#N/A</v>
      </c>
      <c r="AE1022" s="124" t="e">
        <f t="shared" si="177"/>
        <v>#N/A</v>
      </c>
      <c r="AF1022" s="124" t="e">
        <f t="shared" si="177"/>
        <v>#N/A</v>
      </c>
      <c r="AG1022" s="124" t="e">
        <f t="shared" si="176"/>
        <v>#N/A</v>
      </c>
      <c r="AH1022" s="124" t="e">
        <f t="shared" si="176"/>
        <v>#N/A</v>
      </c>
      <c r="AJ1022" s="98"/>
      <c r="AK1022" s="99"/>
      <c r="AL1022" s="99"/>
      <c r="AM1022" s="99"/>
      <c r="AN1022" s="99"/>
      <c r="AO1022" s="99"/>
      <c r="AP1022" s="99"/>
      <c r="AQ1022" s="99"/>
      <c r="AR1022" s="99"/>
      <c r="AS1022" s="99"/>
      <c r="AT1022" s="99"/>
      <c r="AU1022" s="2"/>
      <c r="AW1022" s="99"/>
      <c r="AX1022" s="99"/>
      <c r="AY1022" s="99"/>
    </row>
    <row r="1023" spans="2:51" s="3" customFormat="1" x14ac:dyDescent="0.2">
      <c r="B1023" s="114" t="s">
        <v>366</v>
      </c>
      <c r="C1023" s="115" t="s">
        <v>1161</v>
      </c>
      <c r="D1023" s="116">
        <v>24700</v>
      </c>
      <c r="E1023" s="117" t="s">
        <v>136</v>
      </c>
      <c r="F1023" s="118" t="s">
        <v>137</v>
      </c>
      <c r="G1023" s="118" t="s">
        <v>138</v>
      </c>
      <c r="H1023" s="119" t="s">
        <v>139</v>
      </c>
      <c r="I1023" s="145">
        <v>10.3</v>
      </c>
      <c r="J1023" s="120">
        <v>42755</v>
      </c>
      <c r="K1023" s="120">
        <v>42759</v>
      </c>
      <c r="L1023" s="119" t="s">
        <v>138</v>
      </c>
      <c r="M1023" s="121">
        <f t="shared" si="169"/>
        <v>28000</v>
      </c>
      <c r="N1023" s="121">
        <f t="shared" si="170"/>
        <v>20000</v>
      </c>
      <c r="O1023" s="122" t="str">
        <f t="shared" si="171"/>
        <v>No Yes None 28000 20000</v>
      </c>
      <c r="P1023" s="123" t="str">
        <f>IF(H1023="Casement-slider",16,VLOOKUP(O1023,'2. Version 5.0 Criteria'!$B$6:$D$39,3,FALSE))</f>
        <v>5a</v>
      </c>
      <c r="Q1023" s="124" t="e">
        <f t="shared" si="177"/>
        <v>#N/A</v>
      </c>
      <c r="R1023" s="124" t="e">
        <f t="shared" si="177"/>
        <v>#N/A</v>
      </c>
      <c r="S1023" s="124" t="e">
        <f t="shared" si="177"/>
        <v>#N/A</v>
      </c>
      <c r="T1023" s="124" t="e">
        <f t="shared" si="177"/>
        <v>#N/A</v>
      </c>
      <c r="U1023" s="124">
        <f t="shared" si="177"/>
        <v>10.3</v>
      </c>
      <c r="V1023" s="124" t="e">
        <f t="shared" si="177"/>
        <v>#N/A</v>
      </c>
      <c r="W1023" s="124" t="e">
        <f t="shared" si="177"/>
        <v>#N/A</v>
      </c>
      <c r="X1023" s="124" t="e">
        <f t="shared" si="177"/>
        <v>#N/A</v>
      </c>
      <c r="Y1023" s="124" t="e">
        <f t="shared" si="177"/>
        <v>#N/A</v>
      </c>
      <c r="Z1023" s="124" t="e">
        <f t="shared" si="177"/>
        <v>#N/A</v>
      </c>
      <c r="AA1023" s="124" t="e">
        <f t="shared" si="177"/>
        <v>#N/A</v>
      </c>
      <c r="AB1023" s="124" t="e">
        <f t="shared" si="177"/>
        <v>#N/A</v>
      </c>
      <c r="AC1023" s="124" t="e">
        <f t="shared" si="177"/>
        <v>#N/A</v>
      </c>
      <c r="AD1023" s="124" t="e">
        <f t="shared" si="177"/>
        <v>#N/A</v>
      </c>
      <c r="AE1023" s="124" t="e">
        <f t="shared" si="177"/>
        <v>#N/A</v>
      </c>
      <c r="AF1023" s="124" t="e">
        <f t="shared" si="177"/>
        <v>#N/A</v>
      </c>
      <c r="AG1023" s="124" t="e">
        <f t="shared" si="176"/>
        <v>#N/A</v>
      </c>
      <c r="AH1023" s="124" t="e">
        <f t="shared" si="176"/>
        <v>#N/A</v>
      </c>
      <c r="AJ1023" s="98"/>
      <c r="AK1023" s="99"/>
      <c r="AL1023" s="99"/>
      <c r="AM1023" s="99"/>
      <c r="AN1023" s="99"/>
      <c r="AO1023" s="99"/>
      <c r="AP1023" s="99"/>
      <c r="AQ1023" s="99"/>
      <c r="AR1023" s="99"/>
      <c r="AS1023" s="99"/>
      <c r="AT1023" s="99"/>
      <c r="AU1023" s="2"/>
      <c r="AW1023" s="99"/>
      <c r="AX1023" s="99"/>
      <c r="AY1023" s="99"/>
    </row>
    <row r="1024" spans="2:51" s="3" customFormat="1" x14ac:dyDescent="0.2">
      <c r="B1024" s="114" t="s">
        <v>175</v>
      </c>
      <c r="C1024" s="115" t="s">
        <v>1162</v>
      </c>
      <c r="D1024" s="116">
        <v>24700</v>
      </c>
      <c r="E1024" s="117" t="s">
        <v>136</v>
      </c>
      <c r="F1024" s="118" t="s">
        <v>137</v>
      </c>
      <c r="G1024" s="118" t="s">
        <v>138</v>
      </c>
      <c r="H1024" s="119" t="s">
        <v>139</v>
      </c>
      <c r="I1024" s="145">
        <v>10.3</v>
      </c>
      <c r="J1024" s="120">
        <v>44531</v>
      </c>
      <c r="K1024" s="120">
        <v>44517</v>
      </c>
      <c r="L1024" s="119" t="s">
        <v>138</v>
      </c>
      <c r="M1024" s="121">
        <f t="shared" si="169"/>
        <v>28000</v>
      </c>
      <c r="N1024" s="121">
        <f t="shared" si="170"/>
        <v>20000</v>
      </c>
      <c r="O1024" s="122" t="str">
        <f t="shared" si="171"/>
        <v>No Yes None 28000 20000</v>
      </c>
      <c r="P1024" s="123" t="str">
        <f>IF(H1024="Casement-slider",16,VLOOKUP(O1024,'2. Version 5.0 Criteria'!$B$6:$D$39,3,FALSE))</f>
        <v>5a</v>
      </c>
      <c r="Q1024" s="124" t="e">
        <f t="shared" si="177"/>
        <v>#N/A</v>
      </c>
      <c r="R1024" s="124" t="e">
        <f t="shared" si="177"/>
        <v>#N/A</v>
      </c>
      <c r="S1024" s="124" t="e">
        <f t="shared" si="177"/>
        <v>#N/A</v>
      </c>
      <c r="T1024" s="124" t="e">
        <f t="shared" si="177"/>
        <v>#N/A</v>
      </c>
      <c r="U1024" s="124">
        <f t="shared" si="177"/>
        <v>10.3</v>
      </c>
      <c r="V1024" s="124" t="e">
        <f t="shared" si="177"/>
        <v>#N/A</v>
      </c>
      <c r="W1024" s="124" t="e">
        <f t="shared" si="177"/>
        <v>#N/A</v>
      </c>
      <c r="X1024" s="124" t="e">
        <f t="shared" si="177"/>
        <v>#N/A</v>
      </c>
      <c r="Y1024" s="124" t="e">
        <f t="shared" si="177"/>
        <v>#N/A</v>
      </c>
      <c r="Z1024" s="124" t="e">
        <f t="shared" si="177"/>
        <v>#N/A</v>
      </c>
      <c r="AA1024" s="124" t="e">
        <f t="shared" si="177"/>
        <v>#N/A</v>
      </c>
      <c r="AB1024" s="124" t="e">
        <f t="shared" si="177"/>
        <v>#N/A</v>
      </c>
      <c r="AC1024" s="124" t="e">
        <f t="shared" si="177"/>
        <v>#N/A</v>
      </c>
      <c r="AD1024" s="124" t="e">
        <f t="shared" si="177"/>
        <v>#N/A</v>
      </c>
      <c r="AE1024" s="124" t="e">
        <f t="shared" si="177"/>
        <v>#N/A</v>
      </c>
      <c r="AF1024" s="124" t="e">
        <f t="shared" ref="AF1024:AH1039" si="178">IF($P1024=AF$3, $I1024, NA())</f>
        <v>#N/A</v>
      </c>
      <c r="AG1024" s="124" t="e">
        <f t="shared" si="178"/>
        <v>#N/A</v>
      </c>
      <c r="AH1024" s="124" t="e">
        <f t="shared" si="178"/>
        <v>#N/A</v>
      </c>
      <c r="AJ1024" s="98"/>
      <c r="AK1024" s="99"/>
      <c r="AL1024" s="99"/>
      <c r="AM1024" s="99"/>
      <c r="AN1024" s="99"/>
      <c r="AO1024" s="99"/>
      <c r="AP1024" s="99"/>
      <c r="AQ1024" s="99"/>
      <c r="AR1024" s="99"/>
      <c r="AS1024" s="99"/>
      <c r="AT1024" s="99"/>
      <c r="AU1024" s="2"/>
      <c r="AW1024" s="99"/>
      <c r="AX1024" s="99"/>
      <c r="AY1024" s="99"/>
    </row>
    <row r="1025" spans="2:51" s="3" customFormat="1" x14ac:dyDescent="0.2">
      <c r="B1025" s="114" t="s">
        <v>345</v>
      </c>
      <c r="C1025" s="115" t="s">
        <v>1163</v>
      </c>
      <c r="D1025" s="116">
        <v>24700</v>
      </c>
      <c r="E1025" s="117" t="s">
        <v>136</v>
      </c>
      <c r="F1025" s="118" t="s">
        <v>137</v>
      </c>
      <c r="G1025" s="118" t="s">
        <v>138</v>
      </c>
      <c r="H1025" s="119" t="s">
        <v>139</v>
      </c>
      <c r="I1025" s="145">
        <v>10.3</v>
      </c>
      <c r="J1025" s="120">
        <v>44531</v>
      </c>
      <c r="K1025" s="120">
        <v>44517</v>
      </c>
      <c r="L1025" s="119" t="s">
        <v>138</v>
      </c>
      <c r="M1025" s="121">
        <f t="shared" si="169"/>
        <v>28000</v>
      </c>
      <c r="N1025" s="121">
        <f t="shared" si="170"/>
        <v>20000</v>
      </c>
      <c r="O1025" s="122" t="str">
        <f t="shared" si="171"/>
        <v>No Yes None 28000 20000</v>
      </c>
      <c r="P1025" s="123" t="str">
        <f>IF(H1025="Casement-slider",16,VLOOKUP(O1025,'2. Version 5.0 Criteria'!$B$6:$D$39,3,FALSE))</f>
        <v>5a</v>
      </c>
      <c r="Q1025" s="124" t="e">
        <f t="shared" ref="Q1025:AF1040" si="179">IF($P1025=Q$3, $I1025, NA())</f>
        <v>#N/A</v>
      </c>
      <c r="R1025" s="124" t="e">
        <f t="shared" si="179"/>
        <v>#N/A</v>
      </c>
      <c r="S1025" s="124" t="e">
        <f t="shared" si="179"/>
        <v>#N/A</v>
      </c>
      <c r="T1025" s="124" t="e">
        <f t="shared" si="179"/>
        <v>#N/A</v>
      </c>
      <c r="U1025" s="124">
        <f t="shared" si="179"/>
        <v>10.3</v>
      </c>
      <c r="V1025" s="124" t="e">
        <f t="shared" si="179"/>
        <v>#N/A</v>
      </c>
      <c r="W1025" s="124" t="e">
        <f t="shared" si="179"/>
        <v>#N/A</v>
      </c>
      <c r="X1025" s="124" t="e">
        <f t="shared" si="179"/>
        <v>#N/A</v>
      </c>
      <c r="Y1025" s="124" t="e">
        <f t="shared" si="179"/>
        <v>#N/A</v>
      </c>
      <c r="Z1025" s="124" t="e">
        <f t="shared" si="179"/>
        <v>#N/A</v>
      </c>
      <c r="AA1025" s="124" t="e">
        <f t="shared" si="179"/>
        <v>#N/A</v>
      </c>
      <c r="AB1025" s="124" t="e">
        <f t="shared" si="179"/>
        <v>#N/A</v>
      </c>
      <c r="AC1025" s="124" t="e">
        <f t="shared" si="179"/>
        <v>#N/A</v>
      </c>
      <c r="AD1025" s="124" t="e">
        <f t="shared" si="179"/>
        <v>#N/A</v>
      </c>
      <c r="AE1025" s="124" t="e">
        <f t="shared" si="179"/>
        <v>#N/A</v>
      </c>
      <c r="AF1025" s="124" t="e">
        <f t="shared" si="179"/>
        <v>#N/A</v>
      </c>
      <c r="AG1025" s="124" t="e">
        <f t="shared" si="178"/>
        <v>#N/A</v>
      </c>
      <c r="AH1025" s="124" t="e">
        <f t="shared" si="178"/>
        <v>#N/A</v>
      </c>
      <c r="AJ1025" s="98"/>
      <c r="AK1025" s="99"/>
      <c r="AL1025" s="99"/>
      <c r="AM1025" s="99"/>
      <c r="AN1025" s="99"/>
      <c r="AO1025" s="99"/>
      <c r="AP1025" s="99"/>
      <c r="AQ1025" s="99"/>
      <c r="AR1025" s="99"/>
      <c r="AS1025" s="99"/>
      <c r="AT1025" s="99"/>
      <c r="AU1025" s="2"/>
      <c r="AW1025" s="99"/>
      <c r="AX1025" s="99"/>
      <c r="AY1025" s="99"/>
    </row>
    <row r="1026" spans="2:51" s="3" customFormat="1" x14ac:dyDescent="0.2">
      <c r="B1026" s="114" t="s">
        <v>206</v>
      </c>
      <c r="C1026" s="115" t="s">
        <v>1164</v>
      </c>
      <c r="D1026" s="116">
        <v>25000</v>
      </c>
      <c r="E1026" s="117" t="s">
        <v>136</v>
      </c>
      <c r="F1026" s="118" t="s">
        <v>137</v>
      </c>
      <c r="G1026" s="118" t="s">
        <v>138</v>
      </c>
      <c r="H1026" s="119" t="s">
        <v>139</v>
      </c>
      <c r="I1026" s="145">
        <v>10.3</v>
      </c>
      <c r="J1026" s="120">
        <v>43769</v>
      </c>
      <c r="K1026" s="120">
        <v>43769</v>
      </c>
      <c r="L1026" s="119" t="s">
        <v>138</v>
      </c>
      <c r="M1026" s="121">
        <f t="shared" si="169"/>
        <v>28000</v>
      </c>
      <c r="N1026" s="121">
        <f t="shared" si="170"/>
        <v>20000</v>
      </c>
      <c r="O1026" s="122" t="str">
        <f t="shared" si="171"/>
        <v>No Yes None 28000 20000</v>
      </c>
      <c r="P1026" s="123" t="str">
        <f>IF(H1026="Casement-slider",16,VLOOKUP(O1026,'2. Version 5.0 Criteria'!$B$6:$D$39,3,FALSE))</f>
        <v>5a</v>
      </c>
      <c r="Q1026" s="124" t="e">
        <f t="shared" si="179"/>
        <v>#N/A</v>
      </c>
      <c r="R1026" s="124" t="e">
        <f t="shared" si="179"/>
        <v>#N/A</v>
      </c>
      <c r="S1026" s="124" t="e">
        <f t="shared" si="179"/>
        <v>#N/A</v>
      </c>
      <c r="T1026" s="124" t="e">
        <f t="shared" si="179"/>
        <v>#N/A</v>
      </c>
      <c r="U1026" s="124">
        <f t="shared" si="179"/>
        <v>10.3</v>
      </c>
      <c r="V1026" s="124" t="e">
        <f t="shared" si="179"/>
        <v>#N/A</v>
      </c>
      <c r="W1026" s="124" t="e">
        <f t="shared" si="179"/>
        <v>#N/A</v>
      </c>
      <c r="X1026" s="124" t="e">
        <f t="shared" si="179"/>
        <v>#N/A</v>
      </c>
      <c r="Y1026" s="124" t="e">
        <f t="shared" si="179"/>
        <v>#N/A</v>
      </c>
      <c r="Z1026" s="124" t="e">
        <f t="shared" si="179"/>
        <v>#N/A</v>
      </c>
      <c r="AA1026" s="124" t="e">
        <f t="shared" si="179"/>
        <v>#N/A</v>
      </c>
      <c r="AB1026" s="124" t="e">
        <f t="shared" si="179"/>
        <v>#N/A</v>
      </c>
      <c r="AC1026" s="124" t="e">
        <f t="shared" si="179"/>
        <v>#N/A</v>
      </c>
      <c r="AD1026" s="124" t="e">
        <f t="shared" si="179"/>
        <v>#N/A</v>
      </c>
      <c r="AE1026" s="124" t="e">
        <f t="shared" si="179"/>
        <v>#N/A</v>
      </c>
      <c r="AF1026" s="124" t="e">
        <f t="shared" si="179"/>
        <v>#N/A</v>
      </c>
      <c r="AG1026" s="124" t="e">
        <f t="shared" si="178"/>
        <v>#N/A</v>
      </c>
      <c r="AH1026" s="124" t="e">
        <f t="shared" si="178"/>
        <v>#N/A</v>
      </c>
      <c r="AJ1026" s="98"/>
      <c r="AK1026" s="99"/>
      <c r="AL1026" s="99"/>
      <c r="AM1026" s="99"/>
      <c r="AN1026" s="99"/>
      <c r="AO1026" s="99"/>
      <c r="AP1026" s="99"/>
      <c r="AQ1026" s="99"/>
      <c r="AR1026" s="99"/>
      <c r="AS1026" s="99"/>
      <c r="AT1026" s="99"/>
      <c r="AU1026" s="2"/>
      <c r="AW1026" s="99"/>
      <c r="AX1026" s="99"/>
      <c r="AY1026" s="99"/>
    </row>
    <row r="1027" spans="2:51" s="3" customFormat="1" x14ac:dyDescent="0.2">
      <c r="B1027" s="114" t="s">
        <v>208</v>
      </c>
      <c r="C1027" s="115" t="s">
        <v>1165</v>
      </c>
      <c r="D1027" s="116">
        <v>25000</v>
      </c>
      <c r="E1027" s="117" t="s">
        <v>136</v>
      </c>
      <c r="F1027" s="118" t="s">
        <v>137</v>
      </c>
      <c r="G1027" s="118" t="s">
        <v>138</v>
      </c>
      <c r="H1027" s="119" t="s">
        <v>139</v>
      </c>
      <c r="I1027" s="145">
        <v>10.3</v>
      </c>
      <c r="J1027" s="120">
        <v>42825</v>
      </c>
      <c r="K1027" s="120">
        <v>42825</v>
      </c>
      <c r="L1027" s="119" t="s">
        <v>138</v>
      </c>
      <c r="M1027" s="121">
        <f t="shared" si="169"/>
        <v>28000</v>
      </c>
      <c r="N1027" s="121">
        <f t="shared" si="170"/>
        <v>20000</v>
      </c>
      <c r="O1027" s="122" t="str">
        <f t="shared" si="171"/>
        <v>No Yes None 28000 20000</v>
      </c>
      <c r="P1027" s="123" t="str">
        <f>IF(H1027="Casement-slider",16,VLOOKUP(O1027,'2. Version 5.0 Criteria'!$B$6:$D$39,3,FALSE))</f>
        <v>5a</v>
      </c>
      <c r="Q1027" s="124" t="e">
        <f t="shared" si="179"/>
        <v>#N/A</v>
      </c>
      <c r="R1027" s="124" t="e">
        <f t="shared" si="179"/>
        <v>#N/A</v>
      </c>
      <c r="S1027" s="124" t="e">
        <f t="shared" si="179"/>
        <v>#N/A</v>
      </c>
      <c r="T1027" s="124" t="e">
        <f t="shared" si="179"/>
        <v>#N/A</v>
      </c>
      <c r="U1027" s="124">
        <f t="shared" si="179"/>
        <v>10.3</v>
      </c>
      <c r="V1027" s="124" t="e">
        <f t="shared" si="179"/>
        <v>#N/A</v>
      </c>
      <c r="W1027" s="124" t="e">
        <f t="shared" si="179"/>
        <v>#N/A</v>
      </c>
      <c r="X1027" s="124" t="e">
        <f t="shared" si="179"/>
        <v>#N/A</v>
      </c>
      <c r="Y1027" s="124" t="e">
        <f t="shared" si="179"/>
        <v>#N/A</v>
      </c>
      <c r="Z1027" s="124" t="e">
        <f t="shared" si="179"/>
        <v>#N/A</v>
      </c>
      <c r="AA1027" s="124" t="e">
        <f t="shared" si="179"/>
        <v>#N/A</v>
      </c>
      <c r="AB1027" s="124" t="e">
        <f t="shared" si="179"/>
        <v>#N/A</v>
      </c>
      <c r="AC1027" s="124" t="e">
        <f t="shared" si="179"/>
        <v>#N/A</v>
      </c>
      <c r="AD1027" s="124" t="e">
        <f t="shared" si="179"/>
        <v>#N/A</v>
      </c>
      <c r="AE1027" s="124" t="e">
        <f t="shared" si="179"/>
        <v>#N/A</v>
      </c>
      <c r="AF1027" s="124" t="e">
        <f t="shared" si="179"/>
        <v>#N/A</v>
      </c>
      <c r="AG1027" s="124" t="e">
        <f t="shared" si="178"/>
        <v>#N/A</v>
      </c>
      <c r="AH1027" s="124" t="e">
        <f t="shared" si="178"/>
        <v>#N/A</v>
      </c>
      <c r="AJ1027" s="98"/>
      <c r="AK1027" s="99"/>
      <c r="AL1027" s="99"/>
      <c r="AM1027" s="99"/>
      <c r="AN1027" s="99"/>
      <c r="AO1027" s="99"/>
      <c r="AP1027" s="99"/>
      <c r="AQ1027" s="99"/>
      <c r="AR1027" s="99"/>
      <c r="AS1027" s="99"/>
      <c r="AT1027" s="99"/>
      <c r="AU1027" s="2"/>
      <c r="AW1027" s="99"/>
      <c r="AX1027" s="99"/>
      <c r="AY1027" s="99"/>
    </row>
    <row r="1028" spans="2:51" s="3" customFormat="1" x14ac:dyDescent="0.2">
      <c r="B1028" s="114" t="s">
        <v>208</v>
      </c>
      <c r="C1028" s="115" t="s">
        <v>1166</v>
      </c>
      <c r="D1028" s="116">
        <v>25000</v>
      </c>
      <c r="E1028" s="117" t="s">
        <v>136</v>
      </c>
      <c r="F1028" s="118" t="s">
        <v>137</v>
      </c>
      <c r="G1028" s="118" t="s">
        <v>138</v>
      </c>
      <c r="H1028" s="119" t="s">
        <v>139</v>
      </c>
      <c r="I1028" s="145">
        <v>10.3</v>
      </c>
      <c r="J1028" s="120">
        <v>43529</v>
      </c>
      <c r="K1028" s="120">
        <v>43530</v>
      </c>
      <c r="L1028" s="119" t="s">
        <v>137</v>
      </c>
      <c r="M1028" s="121">
        <f t="shared" si="169"/>
        <v>28000</v>
      </c>
      <c r="N1028" s="121">
        <f t="shared" si="170"/>
        <v>20000</v>
      </c>
      <c r="O1028" s="122" t="str">
        <f t="shared" si="171"/>
        <v>No Yes None 28000 20000</v>
      </c>
      <c r="P1028" s="123" t="str">
        <f>IF(H1028="Casement-slider",16,VLOOKUP(O1028,'2. Version 5.0 Criteria'!$B$6:$D$39,3,FALSE))</f>
        <v>5a</v>
      </c>
      <c r="Q1028" s="124" t="e">
        <f t="shared" si="179"/>
        <v>#N/A</v>
      </c>
      <c r="R1028" s="124" t="e">
        <f t="shared" si="179"/>
        <v>#N/A</v>
      </c>
      <c r="S1028" s="124" t="e">
        <f t="shared" si="179"/>
        <v>#N/A</v>
      </c>
      <c r="T1028" s="124" t="e">
        <f t="shared" si="179"/>
        <v>#N/A</v>
      </c>
      <c r="U1028" s="124">
        <f t="shared" si="179"/>
        <v>10.3</v>
      </c>
      <c r="V1028" s="124" t="e">
        <f t="shared" si="179"/>
        <v>#N/A</v>
      </c>
      <c r="W1028" s="124" t="e">
        <f t="shared" si="179"/>
        <v>#N/A</v>
      </c>
      <c r="X1028" s="124" t="e">
        <f t="shared" si="179"/>
        <v>#N/A</v>
      </c>
      <c r="Y1028" s="124" t="e">
        <f t="shared" si="179"/>
        <v>#N/A</v>
      </c>
      <c r="Z1028" s="124" t="e">
        <f t="shared" si="179"/>
        <v>#N/A</v>
      </c>
      <c r="AA1028" s="124" t="e">
        <f t="shared" si="179"/>
        <v>#N/A</v>
      </c>
      <c r="AB1028" s="124" t="e">
        <f t="shared" si="179"/>
        <v>#N/A</v>
      </c>
      <c r="AC1028" s="124" t="e">
        <f t="shared" si="179"/>
        <v>#N/A</v>
      </c>
      <c r="AD1028" s="124" t="e">
        <f t="shared" si="179"/>
        <v>#N/A</v>
      </c>
      <c r="AE1028" s="124" t="e">
        <f t="shared" si="179"/>
        <v>#N/A</v>
      </c>
      <c r="AF1028" s="124" t="e">
        <f t="shared" si="179"/>
        <v>#N/A</v>
      </c>
      <c r="AG1028" s="124" t="e">
        <f t="shared" si="178"/>
        <v>#N/A</v>
      </c>
      <c r="AH1028" s="124" t="e">
        <f t="shared" si="178"/>
        <v>#N/A</v>
      </c>
      <c r="AJ1028" s="98"/>
      <c r="AK1028" s="99"/>
      <c r="AL1028" s="99"/>
      <c r="AM1028" s="99"/>
      <c r="AN1028" s="99"/>
      <c r="AO1028" s="99"/>
      <c r="AP1028" s="99"/>
      <c r="AQ1028" s="99"/>
      <c r="AR1028" s="99"/>
      <c r="AS1028" s="99"/>
      <c r="AT1028" s="99"/>
      <c r="AU1028" s="2"/>
      <c r="AW1028" s="99"/>
      <c r="AX1028" s="99"/>
      <c r="AY1028" s="99"/>
    </row>
    <row r="1029" spans="2:51" s="3" customFormat="1" x14ac:dyDescent="0.2">
      <c r="B1029" s="114" t="s">
        <v>215</v>
      </c>
      <c r="C1029" s="115" t="s">
        <v>1167</v>
      </c>
      <c r="D1029" s="116">
        <v>25000</v>
      </c>
      <c r="E1029" s="117" t="s">
        <v>136</v>
      </c>
      <c r="F1029" s="118" t="s">
        <v>137</v>
      </c>
      <c r="G1029" s="118" t="s">
        <v>138</v>
      </c>
      <c r="H1029" s="119" t="s">
        <v>139</v>
      </c>
      <c r="I1029" s="145">
        <v>10.3</v>
      </c>
      <c r="J1029" s="120">
        <v>43594</v>
      </c>
      <c r="K1029" s="120">
        <v>43598</v>
      </c>
      <c r="L1029" s="119" t="s">
        <v>138</v>
      </c>
      <c r="M1029" s="121">
        <f t="shared" ref="M1029:M1092" si="180">IF(IF(D1029&lt;6000,6000,IF(D1029&lt;8000,8000,IF(D1029&lt;11000,11000,IF(D1029&lt;14000,14000,IF(D1029&lt;20000,20000,IF(D1029&lt;28000,28000))))))&lt;&gt;FALSE(),
IF(D1029&lt;6000,6000,IF(D1029&lt;8000,8000,IF(D1029&lt;11000,11000,IF(D1029&lt;14000,14000,IF(D1029&lt;20000,20000,IF(D1029&lt;28000,28000)))))),
"")</f>
        <v>28000</v>
      </c>
      <c r="N1029" s="121">
        <f t="shared" ref="N1029:N1092" si="181">IF(IF(D1029&gt;=28000,28000,IF(D1029&gt;=20000,20000,IF(D1029&gt;=14000,14000,IF(D1029&gt;=11000,11000,IF(D1029&gt;=8000,8000,IF(D1029&gt;=6000,6000))))))&lt;&gt;FALSE(),
IF(D1029&gt;=28000,28000,IF(D1029&gt;=20000,20000,IF(D1029&gt;=14000,14000,IF(D1029&gt;=11000,11000,IF(D1029&gt;=8000,8000,IF(D1029&gt;=6000,6000)))))),"")</f>
        <v>20000</v>
      </c>
      <c r="O1029" s="122" t="str">
        <f t="shared" ref="O1029:O1074" si="182">CONCATENATE(F1029," ",G1029," ",H1029," ",M1029," ",N1029)</f>
        <v>No Yes None 28000 20000</v>
      </c>
      <c r="P1029" s="123" t="str">
        <f>IF(H1029="Casement-slider",16,VLOOKUP(O1029,'2. Version 5.0 Criteria'!$B$6:$D$39,3,FALSE))</f>
        <v>5a</v>
      </c>
      <c r="Q1029" s="124" t="e">
        <f t="shared" si="179"/>
        <v>#N/A</v>
      </c>
      <c r="R1029" s="124" t="e">
        <f t="shared" si="179"/>
        <v>#N/A</v>
      </c>
      <c r="S1029" s="124" t="e">
        <f t="shared" si="179"/>
        <v>#N/A</v>
      </c>
      <c r="T1029" s="124" t="e">
        <f t="shared" si="179"/>
        <v>#N/A</v>
      </c>
      <c r="U1029" s="124">
        <f t="shared" si="179"/>
        <v>10.3</v>
      </c>
      <c r="V1029" s="124" t="e">
        <f t="shared" si="179"/>
        <v>#N/A</v>
      </c>
      <c r="W1029" s="124" t="e">
        <f t="shared" si="179"/>
        <v>#N/A</v>
      </c>
      <c r="X1029" s="124" t="e">
        <f t="shared" si="179"/>
        <v>#N/A</v>
      </c>
      <c r="Y1029" s="124" t="e">
        <f t="shared" si="179"/>
        <v>#N/A</v>
      </c>
      <c r="Z1029" s="124" t="e">
        <f t="shared" si="179"/>
        <v>#N/A</v>
      </c>
      <c r="AA1029" s="124" t="e">
        <f t="shared" si="179"/>
        <v>#N/A</v>
      </c>
      <c r="AB1029" s="124" t="e">
        <f t="shared" si="179"/>
        <v>#N/A</v>
      </c>
      <c r="AC1029" s="124" t="e">
        <f t="shared" si="179"/>
        <v>#N/A</v>
      </c>
      <c r="AD1029" s="124" t="e">
        <f t="shared" si="179"/>
        <v>#N/A</v>
      </c>
      <c r="AE1029" s="124" t="e">
        <f t="shared" si="179"/>
        <v>#N/A</v>
      </c>
      <c r="AF1029" s="124" t="e">
        <f t="shared" si="179"/>
        <v>#N/A</v>
      </c>
      <c r="AG1029" s="124" t="e">
        <f t="shared" si="178"/>
        <v>#N/A</v>
      </c>
      <c r="AH1029" s="124" t="e">
        <f t="shared" si="178"/>
        <v>#N/A</v>
      </c>
      <c r="AJ1029" s="98"/>
      <c r="AK1029" s="99"/>
      <c r="AL1029" s="99"/>
      <c r="AM1029" s="99"/>
      <c r="AN1029" s="99"/>
      <c r="AO1029" s="99"/>
      <c r="AP1029" s="99"/>
      <c r="AQ1029" s="99"/>
      <c r="AR1029" s="99"/>
      <c r="AS1029" s="99"/>
      <c r="AT1029" s="99"/>
      <c r="AU1029" s="2"/>
      <c r="AW1029" s="99"/>
      <c r="AX1029" s="99"/>
      <c r="AY1029" s="99"/>
    </row>
    <row r="1030" spans="2:51" s="3" customFormat="1" x14ac:dyDescent="0.2">
      <c r="B1030" s="114" t="s">
        <v>215</v>
      </c>
      <c r="C1030" s="115" t="s">
        <v>1168</v>
      </c>
      <c r="D1030" s="116">
        <v>25000</v>
      </c>
      <c r="E1030" s="117" t="s">
        <v>136</v>
      </c>
      <c r="F1030" s="118" t="s">
        <v>137</v>
      </c>
      <c r="G1030" s="118" t="s">
        <v>138</v>
      </c>
      <c r="H1030" s="119" t="s">
        <v>139</v>
      </c>
      <c r="I1030" s="145">
        <v>10.3</v>
      </c>
      <c r="J1030" s="120">
        <v>44536</v>
      </c>
      <c r="K1030" s="120">
        <v>44536</v>
      </c>
      <c r="L1030" s="119" t="s">
        <v>137</v>
      </c>
      <c r="M1030" s="121">
        <f t="shared" si="180"/>
        <v>28000</v>
      </c>
      <c r="N1030" s="121">
        <f t="shared" si="181"/>
        <v>20000</v>
      </c>
      <c r="O1030" s="122" t="str">
        <f t="shared" si="182"/>
        <v>No Yes None 28000 20000</v>
      </c>
      <c r="P1030" s="123" t="str">
        <f>IF(H1030="Casement-slider",16,VLOOKUP(O1030,'2. Version 5.0 Criteria'!$B$6:$D$39,3,FALSE))</f>
        <v>5a</v>
      </c>
      <c r="Q1030" s="124" t="e">
        <f t="shared" si="179"/>
        <v>#N/A</v>
      </c>
      <c r="R1030" s="124" t="e">
        <f t="shared" si="179"/>
        <v>#N/A</v>
      </c>
      <c r="S1030" s="124" t="e">
        <f t="shared" si="179"/>
        <v>#N/A</v>
      </c>
      <c r="T1030" s="124" t="e">
        <f t="shared" si="179"/>
        <v>#N/A</v>
      </c>
      <c r="U1030" s="124">
        <f t="shared" si="179"/>
        <v>10.3</v>
      </c>
      <c r="V1030" s="124" t="e">
        <f t="shared" si="179"/>
        <v>#N/A</v>
      </c>
      <c r="W1030" s="124" t="e">
        <f t="shared" si="179"/>
        <v>#N/A</v>
      </c>
      <c r="X1030" s="124" t="e">
        <f t="shared" si="179"/>
        <v>#N/A</v>
      </c>
      <c r="Y1030" s="124" t="e">
        <f t="shared" si="179"/>
        <v>#N/A</v>
      </c>
      <c r="Z1030" s="124" t="e">
        <f t="shared" si="179"/>
        <v>#N/A</v>
      </c>
      <c r="AA1030" s="124" t="e">
        <f t="shared" si="179"/>
        <v>#N/A</v>
      </c>
      <c r="AB1030" s="124" t="e">
        <f t="shared" si="179"/>
        <v>#N/A</v>
      </c>
      <c r="AC1030" s="124" t="e">
        <f t="shared" si="179"/>
        <v>#N/A</v>
      </c>
      <c r="AD1030" s="124" t="e">
        <f t="shared" si="179"/>
        <v>#N/A</v>
      </c>
      <c r="AE1030" s="124" t="e">
        <f t="shared" si="179"/>
        <v>#N/A</v>
      </c>
      <c r="AF1030" s="124" t="e">
        <f t="shared" si="179"/>
        <v>#N/A</v>
      </c>
      <c r="AG1030" s="124" t="e">
        <f t="shared" si="178"/>
        <v>#N/A</v>
      </c>
      <c r="AH1030" s="124" t="e">
        <f t="shared" si="178"/>
        <v>#N/A</v>
      </c>
      <c r="AJ1030" s="98"/>
      <c r="AK1030" s="99"/>
      <c r="AL1030" s="99"/>
      <c r="AM1030" s="99"/>
      <c r="AN1030" s="99"/>
      <c r="AO1030" s="99"/>
      <c r="AP1030" s="99"/>
      <c r="AQ1030" s="99"/>
      <c r="AR1030" s="99"/>
      <c r="AS1030" s="99"/>
      <c r="AT1030" s="99"/>
      <c r="AU1030" s="2"/>
      <c r="AW1030" s="99"/>
      <c r="AX1030" s="99"/>
      <c r="AY1030" s="99"/>
    </row>
    <row r="1031" spans="2:51" s="3" customFormat="1" x14ac:dyDescent="0.2">
      <c r="B1031" s="114" t="s">
        <v>217</v>
      </c>
      <c r="C1031" s="115" t="s">
        <v>1169</v>
      </c>
      <c r="D1031" s="116">
        <v>25000</v>
      </c>
      <c r="E1031" s="117" t="s">
        <v>136</v>
      </c>
      <c r="F1031" s="118" t="s">
        <v>137</v>
      </c>
      <c r="G1031" s="118" t="s">
        <v>138</v>
      </c>
      <c r="H1031" s="119" t="s">
        <v>139</v>
      </c>
      <c r="I1031" s="145">
        <v>10.3</v>
      </c>
      <c r="J1031" s="120">
        <v>43656</v>
      </c>
      <c r="K1031" s="120">
        <v>43656</v>
      </c>
      <c r="L1031" s="119" t="s">
        <v>138</v>
      </c>
      <c r="M1031" s="121">
        <f t="shared" si="180"/>
        <v>28000</v>
      </c>
      <c r="N1031" s="121">
        <f t="shared" si="181"/>
        <v>20000</v>
      </c>
      <c r="O1031" s="122" t="str">
        <f t="shared" si="182"/>
        <v>No Yes None 28000 20000</v>
      </c>
      <c r="P1031" s="123" t="str">
        <f>IF(H1031="Casement-slider",16,VLOOKUP(O1031,'2. Version 5.0 Criteria'!$B$6:$D$39,3,FALSE))</f>
        <v>5a</v>
      </c>
      <c r="Q1031" s="124" t="e">
        <f t="shared" si="179"/>
        <v>#N/A</v>
      </c>
      <c r="R1031" s="124" t="e">
        <f t="shared" si="179"/>
        <v>#N/A</v>
      </c>
      <c r="S1031" s="124" t="e">
        <f t="shared" si="179"/>
        <v>#N/A</v>
      </c>
      <c r="T1031" s="124" t="e">
        <f t="shared" si="179"/>
        <v>#N/A</v>
      </c>
      <c r="U1031" s="124">
        <f t="shared" si="179"/>
        <v>10.3</v>
      </c>
      <c r="V1031" s="124" t="e">
        <f t="shared" si="179"/>
        <v>#N/A</v>
      </c>
      <c r="W1031" s="124" t="e">
        <f t="shared" si="179"/>
        <v>#N/A</v>
      </c>
      <c r="X1031" s="124" t="e">
        <f t="shared" si="179"/>
        <v>#N/A</v>
      </c>
      <c r="Y1031" s="124" t="e">
        <f t="shared" si="179"/>
        <v>#N/A</v>
      </c>
      <c r="Z1031" s="124" t="e">
        <f t="shared" si="179"/>
        <v>#N/A</v>
      </c>
      <c r="AA1031" s="124" t="e">
        <f t="shared" si="179"/>
        <v>#N/A</v>
      </c>
      <c r="AB1031" s="124" t="e">
        <f t="shared" si="179"/>
        <v>#N/A</v>
      </c>
      <c r="AC1031" s="124" t="e">
        <f t="shared" si="179"/>
        <v>#N/A</v>
      </c>
      <c r="AD1031" s="124" t="e">
        <f t="shared" si="179"/>
        <v>#N/A</v>
      </c>
      <c r="AE1031" s="124" t="e">
        <f t="shared" si="179"/>
        <v>#N/A</v>
      </c>
      <c r="AF1031" s="124" t="e">
        <f t="shared" si="179"/>
        <v>#N/A</v>
      </c>
      <c r="AG1031" s="124" t="e">
        <f t="shared" si="178"/>
        <v>#N/A</v>
      </c>
      <c r="AH1031" s="124" t="e">
        <f t="shared" si="178"/>
        <v>#N/A</v>
      </c>
      <c r="AJ1031" s="98"/>
      <c r="AK1031" s="99"/>
      <c r="AL1031" s="99"/>
      <c r="AM1031" s="99"/>
      <c r="AN1031" s="99"/>
      <c r="AO1031" s="99"/>
      <c r="AP1031" s="99"/>
      <c r="AQ1031" s="99"/>
      <c r="AR1031" s="99"/>
      <c r="AS1031" s="99"/>
      <c r="AT1031" s="99"/>
      <c r="AU1031" s="2"/>
      <c r="AW1031" s="99"/>
      <c r="AX1031" s="99"/>
      <c r="AY1031" s="99"/>
    </row>
    <row r="1032" spans="2:51" s="3" customFormat="1" x14ac:dyDescent="0.2">
      <c r="B1032" s="114" t="s">
        <v>217</v>
      </c>
      <c r="C1032" s="115" t="s">
        <v>1170</v>
      </c>
      <c r="D1032" s="116">
        <v>25000</v>
      </c>
      <c r="E1032" s="117" t="s">
        <v>136</v>
      </c>
      <c r="F1032" s="118" t="s">
        <v>137</v>
      </c>
      <c r="G1032" s="118" t="s">
        <v>138</v>
      </c>
      <c r="H1032" s="119" t="s">
        <v>139</v>
      </c>
      <c r="I1032" s="145">
        <v>10.3</v>
      </c>
      <c r="J1032" s="120">
        <v>44165</v>
      </c>
      <c r="K1032" s="120">
        <v>44165</v>
      </c>
      <c r="L1032" s="119" t="s">
        <v>137</v>
      </c>
      <c r="M1032" s="121">
        <f t="shared" si="180"/>
        <v>28000</v>
      </c>
      <c r="N1032" s="121">
        <f t="shared" si="181"/>
        <v>20000</v>
      </c>
      <c r="O1032" s="122" t="str">
        <f t="shared" si="182"/>
        <v>No Yes None 28000 20000</v>
      </c>
      <c r="P1032" s="123" t="str">
        <f>IF(H1032="Casement-slider",16,VLOOKUP(O1032,'2. Version 5.0 Criteria'!$B$6:$D$39,3,FALSE))</f>
        <v>5a</v>
      </c>
      <c r="Q1032" s="124" t="e">
        <f t="shared" si="179"/>
        <v>#N/A</v>
      </c>
      <c r="R1032" s="124" t="e">
        <f t="shared" si="179"/>
        <v>#N/A</v>
      </c>
      <c r="S1032" s="124" t="e">
        <f t="shared" si="179"/>
        <v>#N/A</v>
      </c>
      <c r="T1032" s="124" t="e">
        <f t="shared" si="179"/>
        <v>#N/A</v>
      </c>
      <c r="U1032" s="124">
        <f t="shared" si="179"/>
        <v>10.3</v>
      </c>
      <c r="V1032" s="124" t="e">
        <f t="shared" si="179"/>
        <v>#N/A</v>
      </c>
      <c r="W1032" s="124" t="e">
        <f t="shared" si="179"/>
        <v>#N/A</v>
      </c>
      <c r="X1032" s="124" t="e">
        <f t="shared" si="179"/>
        <v>#N/A</v>
      </c>
      <c r="Y1032" s="124" t="e">
        <f t="shared" si="179"/>
        <v>#N/A</v>
      </c>
      <c r="Z1032" s="124" t="e">
        <f t="shared" si="179"/>
        <v>#N/A</v>
      </c>
      <c r="AA1032" s="124" t="e">
        <f t="shared" si="179"/>
        <v>#N/A</v>
      </c>
      <c r="AB1032" s="124" t="e">
        <f t="shared" si="179"/>
        <v>#N/A</v>
      </c>
      <c r="AC1032" s="124" t="e">
        <f t="shared" si="179"/>
        <v>#N/A</v>
      </c>
      <c r="AD1032" s="124" t="e">
        <f t="shared" si="179"/>
        <v>#N/A</v>
      </c>
      <c r="AE1032" s="124" t="e">
        <f t="shared" si="179"/>
        <v>#N/A</v>
      </c>
      <c r="AF1032" s="124" t="e">
        <f t="shared" si="179"/>
        <v>#N/A</v>
      </c>
      <c r="AG1032" s="124" t="e">
        <f t="shared" si="178"/>
        <v>#N/A</v>
      </c>
      <c r="AH1032" s="124" t="e">
        <f t="shared" si="178"/>
        <v>#N/A</v>
      </c>
      <c r="AJ1032" s="98"/>
      <c r="AK1032" s="99"/>
      <c r="AL1032" s="99"/>
      <c r="AM1032" s="99"/>
      <c r="AN1032" s="99"/>
      <c r="AO1032" s="99"/>
      <c r="AP1032" s="99"/>
      <c r="AQ1032" s="99"/>
      <c r="AR1032" s="99"/>
      <c r="AS1032" s="99"/>
      <c r="AT1032" s="99"/>
      <c r="AU1032" s="2"/>
      <c r="AW1032" s="99"/>
      <c r="AX1032" s="99"/>
      <c r="AY1032" s="99"/>
    </row>
    <row r="1033" spans="2:51" s="3" customFormat="1" x14ac:dyDescent="0.2">
      <c r="B1033" s="114" t="s">
        <v>144</v>
      </c>
      <c r="C1033" s="115" t="s">
        <v>1171</v>
      </c>
      <c r="D1033" s="116">
        <v>25000</v>
      </c>
      <c r="E1033" s="117" t="s">
        <v>136</v>
      </c>
      <c r="F1033" s="118" t="s">
        <v>137</v>
      </c>
      <c r="G1033" s="118" t="s">
        <v>138</v>
      </c>
      <c r="H1033" s="119" t="s">
        <v>139</v>
      </c>
      <c r="I1033" s="145">
        <v>10.3</v>
      </c>
      <c r="J1033" s="120">
        <v>44165</v>
      </c>
      <c r="K1033" s="120">
        <v>44165</v>
      </c>
      <c r="L1033" s="119" t="s">
        <v>138</v>
      </c>
      <c r="M1033" s="121">
        <f t="shared" si="180"/>
        <v>28000</v>
      </c>
      <c r="N1033" s="121">
        <f t="shared" si="181"/>
        <v>20000</v>
      </c>
      <c r="O1033" s="122" t="str">
        <f t="shared" si="182"/>
        <v>No Yes None 28000 20000</v>
      </c>
      <c r="P1033" s="123" t="str">
        <f>IF(H1033="Casement-slider",16,VLOOKUP(O1033,'2. Version 5.0 Criteria'!$B$6:$D$39,3,FALSE))</f>
        <v>5a</v>
      </c>
      <c r="Q1033" s="124" t="e">
        <f t="shared" si="179"/>
        <v>#N/A</v>
      </c>
      <c r="R1033" s="124" t="e">
        <f t="shared" si="179"/>
        <v>#N/A</v>
      </c>
      <c r="S1033" s="124" t="e">
        <f t="shared" si="179"/>
        <v>#N/A</v>
      </c>
      <c r="T1033" s="124" t="e">
        <f t="shared" si="179"/>
        <v>#N/A</v>
      </c>
      <c r="U1033" s="124">
        <f t="shared" si="179"/>
        <v>10.3</v>
      </c>
      <c r="V1033" s="124" t="e">
        <f t="shared" si="179"/>
        <v>#N/A</v>
      </c>
      <c r="W1033" s="124" t="e">
        <f t="shared" si="179"/>
        <v>#N/A</v>
      </c>
      <c r="X1033" s="124" t="e">
        <f t="shared" si="179"/>
        <v>#N/A</v>
      </c>
      <c r="Y1033" s="124" t="e">
        <f t="shared" si="179"/>
        <v>#N/A</v>
      </c>
      <c r="Z1033" s="124" t="e">
        <f t="shared" si="179"/>
        <v>#N/A</v>
      </c>
      <c r="AA1033" s="124" t="e">
        <f t="shared" si="179"/>
        <v>#N/A</v>
      </c>
      <c r="AB1033" s="124" t="e">
        <f t="shared" si="179"/>
        <v>#N/A</v>
      </c>
      <c r="AC1033" s="124" t="e">
        <f t="shared" si="179"/>
        <v>#N/A</v>
      </c>
      <c r="AD1033" s="124" t="e">
        <f t="shared" si="179"/>
        <v>#N/A</v>
      </c>
      <c r="AE1033" s="124" t="e">
        <f t="shared" si="179"/>
        <v>#N/A</v>
      </c>
      <c r="AF1033" s="124" t="e">
        <f t="shared" si="179"/>
        <v>#N/A</v>
      </c>
      <c r="AG1033" s="124" t="e">
        <f t="shared" si="178"/>
        <v>#N/A</v>
      </c>
      <c r="AH1033" s="124" t="e">
        <f t="shared" si="178"/>
        <v>#N/A</v>
      </c>
      <c r="AJ1033" s="98"/>
      <c r="AK1033" s="99"/>
      <c r="AL1033" s="99"/>
      <c r="AM1033" s="99"/>
      <c r="AN1033" s="99"/>
      <c r="AO1033" s="99"/>
      <c r="AP1033" s="99"/>
      <c r="AQ1033" s="99"/>
      <c r="AR1033" s="99"/>
      <c r="AS1033" s="99"/>
      <c r="AT1033" s="99"/>
      <c r="AU1033" s="2"/>
      <c r="AW1033" s="99"/>
      <c r="AX1033" s="99"/>
      <c r="AY1033" s="99"/>
    </row>
    <row r="1034" spans="2:51" s="3" customFormat="1" x14ac:dyDescent="0.2">
      <c r="B1034" s="114" t="s">
        <v>144</v>
      </c>
      <c r="C1034" s="115" t="s">
        <v>1172</v>
      </c>
      <c r="D1034" s="116">
        <v>25000</v>
      </c>
      <c r="E1034" s="117" t="s">
        <v>136</v>
      </c>
      <c r="F1034" s="118" t="s">
        <v>137</v>
      </c>
      <c r="G1034" s="118" t="s">
        <v>138</v>
      </c>
      <c r="H1034" s="119" t="s">
        <v>139</v>
      </c>
      <c r="I1034" s="145">
        <v>10.3</v>
      </c>
      <c r="J1034" s="120">
        <v>44029</v>
      </c>
      <c r="K1034" s="120">
        <v>44029</v>
      </c>
      <c r="L1034" s="119" t="s">
        <v>137</v>
      </c>
      <c r="M1034" s="121">
        <f t="shared" si="180"/>
        <v>28000</v>
      </c>
      <c r="N1034" s="121">
        <f t="shared" si="181"/>
        <v>20000</v>
      </c>
      <c r="O1034" s="122" t="str">
        <f t="shared" si="182"/>
        <v>No Yes None 28000 20000</v>
      </c>
      <c r="P1034" s="123" t="str">
        <f>IF(H1034="Casement-slider",16,VLOOKUP(O1034,'2. Version 5.0 Criteria'!$B$6:$D$39,3,FALSE))</f>
        <v>5a</v>
      </c>
      <c r="Q1034" s="124" t="e">
        <f t="shared" si="179"/>
        <v>#N/A</v>
      </c>
      <c r="R1034" s="124" t="e">
        <f t="shared" si="179"/>
        <v>#N/A</v>
      </c>
      <c r="S1034" s="124" t="e">
        <f t="shared" si="179"/>
        <v>#N/A</v>
      </c>
      <c r="T1034" s="124" t="e">
        <f t="shared" si="179"/>
        <v>#N/A</v>
      </c>
      <c r="U1034" s="124">
        <f t="shared" si="179"/>
        <v>10.3</v>
      </c>
      <c r="V1034" s="124" t="e">
        <f t="shared" si="179"/>
        <v>#N/A</v>
      </c>
      <c r="W1034" s="124" t="e">
        <f t="shared" si="179"/>
        <v>#N/A</v>
      </c>
      <c r="X1034" s="124" t="e">
        <f t="shared" si="179"/>
        <v>#N/A</v>
      </c>
      <c r="Y1034" s="124" t="e">
        <f t="shared" si="179"/>
        <v>#N/A</v>
      </c>
      <c r="Z1034" s="124" t="e">
        <f t="shared" si="179"/>
        <v>#N/A</v>
      </c>
      <c r="AA1034" s="124" t="e">
        <f t="shared" si="179"/>
        <v>#N/A</v>
      </c>
      <c r="AB1034" s="124" t="e">
        <f t="shared" si="179"/>
        <v>#N/A</v>
      </c>
      <c r="AC1034" s="124" t="e">
        <f t="shared" si="179"/>
        <v>#N/A</v>
      </c>
      <c r="AD1034" s="124" t="e">
        <f t="shared" si="179"/>
        <v>#N/A</v>
      </c>
      <c r="AE1034" s="124" t="e">
        <f t="shared" si="179"/>
        <v>#N/A</v>
      </c>
      <c r="AF1034" s="124" t="e">
        <f t="shared" si="179"/>
        <v>#N/A</v>
      </c>
      <c r="AG1034" s="124" t="e">
        <f t="shared" si="178"/>
        <v>#N/A</v>
      </c>
      <c r="AH1034" s="124" t="e">
        <f t="shared" si="178"/>
        <v>#N/A</v>
      </c>
      <c r="AJ1034" s="98"/>
      <c r="AK1034" s="99"/>
      <c r="AL1034" s="99"/>
      <c r="AM1034" s="99"/>
      <c r="AN1034" s="99"/>
      <c r="AO1034" s="99"/>
      <c r="AP1034" s="99"/>
      <c r="AQ1034" s="99"/>
      <c r="AR1034" s="99"/>
      <c r="AS1034" s="99"/>
      <c r="AT1034" s="99"/>
      <c r="AU1034" s="2"/>
      <c r="AW1034" s="99"/>
      <c r="AX1034" s="99"/>
      <c r="AY1034" s="99"/>
    </row>
    <row r="1035" spans="2:51" s="3" customFormat="1" x14ac:dyDescent="0.2">
      <c r="B1035" s="114" t="s">
        <v>144</v>
      </c>
      <c r="C1035" s="115" t="s">
        <v>1173</v>
      </c>
      <c r="D1035" s="116">
        <v>25000</v>
      </c>
      <c r="E1035" s="117" t="s">
        <v>136</v>
      </c>
      <c r="F1035" s="118" t="s">
        <v>137</v>
      </c>
      <c r="G1035" s="118" t="s">
        <v>138</v>
      </c>
      <c r="H1035" s="119" t="s">
        <v>139</v>
      </c>
      <c r="I1035" s="145">
        <v>10.3</v>
      </c>
      <c r="J1035" s="120">
        <v>44165</v>
      </c>
      <c r="K1035" s="120">
        <v>44165</v>
      </c>
      <c r="L1035" s="119" t="s">
        <v>137</v>
      </c>
      <c r="M1035" s="121">
        <f t="shared" si="180"/>
        <v>28000</v>
      </c>
      <c r="N1035" s="121">
        <f t="shared" si="181"/>
        <v>20000</v>
      </c>
      <c r="O1035" s="122" t="str">
        <f t="shared" si="182"/>
        <v>No Yes None 28000 20000</v>
      </c>
      <c r="P1035" s="123" t="str">
        <f>IF(H1035="Casement-slider",16,VLOOKUP(O1035,'2. Version 5.0 Criteria'!$B$6:$D$39,3,FALSE))</f>
        <v>5a</v>
      </c>
      <c r="Q1035" s="124" t="e">
        <f t="shared" si="179"/>
        <v>#N/A</v>
      </c>
      <c r="R1035" s="124" t="e">
        <f t="shared" si="179"/>
        <v>#N/A</v>
      </c>
      <c r="S1035" s="124" t="e">
        <f t="shared" si="179"/>
        <v>#N/A</v>
      </c>
      <c r="T1035" s="124" t="e">
        <f t="shared" si="179"/>
        <v>#N/A</v>
      </c>
      <c r="U1035" s="124">
        <f t="shared" si="179"/>
        <v>10.3</v>
      </c>
      <c r="V1035" s="124" t="e">
        <f t="shared" si="179"/>
        <v>#N/A</v>
      </c>
      <c r="W1035" s="124" t="e">
        <f t="shared" si="179"/>
        <v>#N/A</v>
      </c>
      <c r="X1035" s="124" t="e">
        <f t="shared" si="179"/>
        <v>#N/A</v>
      </c>
      <c r="Y1035" s="124" t="e">
        <f t="shared" si="179"/>
        <v>#N/A</v>
      </c>
      <c r="Z1035" s="124" t="e">
        <f t="shared" si="179"/>
        <v>#N/A</v>
      </c>
      <c r="AA1035" s="124" t="e">
        <f t="shared" si="179"/>
        <v>#N/A</v>
      </c>
      <c r="AB1035" s="124" t="e">
        <f t="shared" si="179"/>
        <v>#N/A</v>
      </c>
      <c r="AC1035" s="124" t="e">
        <f t="shared" si="179"/>
        <v>#N/A</v>
      </c>
      <c r="AD1035" s="124" t="e">
        <f t="shared" si="179"/>
        <v>#N/A</v>
      </c>
      <c r="AE1035" s="124" t="e">
        <f t="shared" si="179"/>
        <v>#N/A</v>
      </c>
      <c r="AF1035" s="124" t="e">
        <f t="shared" si="179"/>
        <v>#N/A</v>
      </c>
      <c r="AG1035" s="124" t="e">
        <f t="shared" si="178"/>
        <v>#N/A</v>
      </c>
      <c r="AH1035" s="124" t="e">
        <f t="shared" si="178"/>
        <v>#N/A</v>
      </c>
      <c r="AJ1035" s="98"/>
      <c r="AK1035" s="99"/>
      <c r="AL1035" s="99"/>
      <c r="AM1035" s="99"/>
      <c r="AN1035" s="99"/>
      <c r="AO1035" s="99"/>
      <c r="AP1035" s="99"/>
      <c r="AQ1035" s="99"/>
      <c r="AR1035" s="99"/>
      <c r="AS1035" s="99"/>
      <c r="AT1035" s="99"/>
      <c r="AU1035" s="2"/>
      <c r="AW1035" s="99"/>
      <c r="AX1035" s="99"/>
      <c r="AY1035" s="99"/>
    </row>
    <row r="1036" spans="2:51" s="3" customFormat="1" x14ac:dyDescent="0.2">
      <c r="B1036" s="114" t="s">
        <v>1073</v>
      </c>
      <c r="C1036" s="115" t="s">
        <v>1174</v>
      </c>
      <c r="D1036" s="116">
        <v>25000</v>
      </c>
      <c r="E1036" s="117" t="s">
        <v>136</v>
      </c>
      <c r="F1036" s="118" t="s">
        <v>137</v>
      </c>
      <c r="G1036" s="118" t="s">
        <v>138</v>
      </c>
      <c r="H1036" s="119" t="s">
        <v>139</v>
      </c>
      <c r="I1036" s="145">
        <v>10.3</v>
      </c>
      <c r="J1036" s="120">
        <v>42339</v>
      </c>
      <c r="K1036" s="120">
        <v>42346</v>
      </c>
      <c r="L1036" s="119" t="s">
        <v>137</v>
      </c>
      <c r="M1036" s="121">
        <f t="shared" si="180"/>
        <v>28000</v>
      </c>
      <c r="N1036" s="121">
        <f t="shared" si="181"/>
        <v>20000</v>
      </c>
      <c r="O1036" s="122" t="str">
        <f t="shared" si="182"/>
        <v>No Yes None 28000 20000</v>
      </c>
      <c r="P1036" s="123" t="str">
        <f>IF(H1036="Casement-slider",16,VLOOKUP(O1036,'2. Version 5.0 Criteria'!$B$6:$D$39,3,FALSE))</f>
        <v>5a</v>
      </c>
      <c r="Q1036" s="124" t="e">
        <f t="shared" si="179"/>
        <v>#N/A</v>
      </c>
      <c r="R1036" s="124" t="e">
        <f t="shared" si="179"/>
        <v>#N/A</v>
      </c>
      <c r="S1036" s="124" t="e">
        <f t="shared" si="179"/>
        <v>#N/A</v>
      </c>
      <c r="T1036" s="124" t="e">
        <f t="shared" si="179"/>
        <v>#N/A</v>
      </c>
      <c r="U1036" s="124">
        <f t="shared" si="179"/>
        <v>10.3</v>
      </c>
      <c r="V1036" s="124" t="e">
        <f t="shared" si="179"/>
        <v>#N/A</v>
      </c>
      <c r="W1036" s="124" t="e">
        <f t="shared" si="179"/>
        <v>#N/A</v>
      </c>
      <c r="X1036" s="124" t="e">
        <f t="shared" si="179"/>
        <v>#N/A</v>
      </c>
      <c r="Y1036" s="124" t="e">
        <f t="shared" si="179"/>
        <v>#N/A</v>
      </c>
      <c r="Z1036" s="124" t="e">
        <f t="shared" si="179"/>
        <v>#N/A</v>
      </c>
      <c r="AA1036" s="124" t="e">
        <f t="shared" si="179"/>
        <v>#N/A</v>
      </c>
      <c r="AB1036" s="124" t="e">
        <f t="shared" si="179"/>
        <v>#N/A</v>
      </c>
      <c r="AC1036" s="124" t="e">
        <f t="shared" si="179"/>
        <v>#N/A</v>
      </c>
      <c r="AD1036" s="124" t="e">
        <f t="shared" si="179"/>
        <v>#N/A</v>
      </c>
      <c r="AE1036" s="124" t="e">
        <f t="shared" si="179"/>
        <v>#N/A</v>
      </c>
      <c r="AF1036" s="124" t="e">
        <f t="shared" si="179"/>
        <v>#N/A</v>
      </c>
      <c r="AG1036" s="124" t="e">
        <f t="shared" si="178"/>
        <v>#N/A</v>
      </c>
      <c r="AH1036" s="124" t="e">
        <f t="shared" si="178"/>
        <v>#N/A</v>
      </c>
      <c r="AJ1036" s="98"/>
      <c r="AK1036" s="99"/>
      <c r="AL1036" s="99"/>
      <c r="AM1036" s="99"/>
      <c r="AN1036" s="99"/>
      <c r="AO1036" s="99"/>
      <c r="AP1036" s="99"/>
      <c r="AQ1036" s="99"/>
      <c r="AR1036" s="99"/>
      <c r="AS1036" s="99"/>
      <c r="AT1036" s="99"/>
      <c r="AU1036" s="2"/>
      <c r="AW1036" s="99"/>
      <c r="AX1036" s="99"/>
      <c r="AY1036" s="99"/>
    </row>
    <row r="1037" spans="2:51" s="3" customFormat="1" x14ac:dyDescent="0.2">
      <c r="B1037" s="114" t="s">
        <v>232</v>
      </c>
      <c r="C1037" s="115" t="s">
        <v>1175</v>
      </c>
      <c r="D1037" s="116">
        <v>25000</v>
      </c>
      <c r="E1037" s="117" t="s">
        <v>136</v>
      </c>
      <c r="F1037" s="118" t="s">
        <v>137</v>
      </c>
      <c r="G1037" s="118" t="s">
        <v>138</v>
      </c>
      <c r="H1037" s="119" t="s">
        <v>139</v>
      </c>
      <c r="I1037" s="145">
        <v>10.3</v>
      </c>
      <c r="J1037" s="120">
        <v>42705</v>
      </c>
      <c r="K1037" s="120">
        <v>42732</v>
      </c>
      <c r="L1037" s="119" t="s">
        <v>138</v>
      </c>
      <c r="M1037" s="121">
        <f t="shared" si="180"/>
        <v>28000</v>
      </c>
      <c r="N1037" s="121">
        <f t="shared" si="181"/>
        <v>20000</v>
      </c>
      <c r="O1037" s="122" t="str">
        <f t="shared" si="182"/>
        <v>No Yes None 28000 20000</v>
      </c>
      <c r="P1037" s="123" t="str">
        <f>IF(H1037="Casement-slider",16,VLOOKUP(O1037,'2. Version 5.0 Criteria'!$B$6:$D$39,3,FALSE))</f>
        <v>5a</v>
      </c>
      <c r="Q1037" s="124" t="e">
        <f t="shared" si="179"/>
        <v>#N/A</v>
      </c>
      <c r="R1037" s="124" t="e">
        <f t="shared" si="179"/>
        <v>#N/A</v>
      </c>
      <c r="S1037" s="124" t="e">
        <f t="shared" si="179"/>
        <v>#N/A</v>
      </c>
      <c r="T1037" s="124" t="e">
        <f t="shared" si="179"/>
        <v>#N/A</v>
      </c>
      <c r="U1037" s="124">
        <f t="shared" si="179"/>
        <v>10.3</v>
      </c>
      <c r="V1037" s="124" t="e">
        <f t="shared" si="179"/>
        <v>#N/A</v>
      </c>
      <c r="W1037" s="124" t="e">
        <f t="shared" si="179"/>
        <v>#N/A</v>
      </c>
      <c r="X1037" s="124" t="e">
        <f t="shared" si="179"/>
        <v>#N/A</v>
      </c>
      <c r="Y1037" s="124" t="e">
        <f t="shared" si="179"/>
        <v>#N/A</v>
      </c>
      <c r="Z1037" s="124" t="e">
        <f t="shared" si="179"/>
        <v>#N/A</v>
      </c>
      <c r="AA1037" s="124" t="e">
        <f t="shared" si="179"/>
        <v>#N/A</v>
      </c>
      <c r="AB1037" s="124" t="e">
        <f t="shared" si="179"/>
        <v>#N/A</v>
      </c>
      <c r="AC1037" s="124" t="e">
        <f t="shared" si="179"/>
        <v>#N/A</v>
      </c>
      <c r="AD1037" s="124" t="e">
        <f t="shared" si="179"/>
        <v>#N/A</v>
      </c>
      <c r="AE1037" s="124" t="e">
        <f t="shared" si="179"/>
        <v>#N/A</v>
      </c>
      <c r="AF1037" s="124" t="e">
        <f t="shared" si="179"/>
        <v>#N/A</v>
      </c>
      <c r="AG1037" s="124" t="e">
        <f t="shared" si="178"/>
        <v>#N/A</v>
      </c>
      <c r="AH1037" s="124" t="e">
        <f t="shared" si="178"/>
        <v>#N/A</v>
      </c>
      <c r="AJ1037" s="98"/>
      <c r="AK1037" s="99"/>
      <c r="AL1037" s="99"/>
      <c r="AM1037" s="99"/>
      <c r="AN1037" s="99"/>
      <c r="AO1037" s="99"/>
      <c r="AP1037" s="99"/>
      <c r="AQ1037" s="99"/>
      <c r="AR1037" s="99"/>
      <c r="AS1037" s="99"/>
      <c r="AT1037" s="99"/>
      <c r="AU1037" s="2"/>
      <c r="AW1037" s="99"/>
      <c r="AX1037" s="99"/>
      <c r="AY1037" s="99"/>
    </row>
    <row r="1038" spans="2:51" s="3" customFormat="1" x14ac:dyDescent="0.2">
      <c r="B1038" s="114" t="s">
        <v>232</v>
      </c>
      <c r="C1038" s="115" t="s">
        <v>1176</v>
      </c>
      <c r="D1038" s="116">
        <v>25000</v>
      </c>
      <c r="E1038" s="117" t="s">
        <v>136</v>
      </c>
      <c r="F1038" s="118" t="s">
        <v>137</v>
      </c>
      <c r="G1038" s="118" t="s">
        <v>138</v>
      </c>
      <c r="H1038" s="119" t="s">
        <v>139</v>
      </c>
      <c r="I1038" s="145">
        <v>10.3</v>
      </c>
      <c r="J1038" s="120">
        <v>43894</v>
      </c>
      <c r="K1038" s="120">
        <v>43895</v>
      </c>
      <c r="L1038" s="119" t="s">
        <v>137</v>
      </c>
      <c r="M1038" s="121">
        <f t="shared" si="180"/>
        <v>28000</v>
      </c>
      <c r="N1038" s="121">
        <f t="shared" si="181"/>
        <v>20000</v>
      </c>
      <c r="O1038" s="122" t="str">
        <f t="shared" si="182"/>
        <v>No Yes None 28000 20000</v>
      </c>
      <c r="P1038" s="123" t="str">
        <f>IF(H1038="Casement-slider",16,VLOOKUP(O1038,'2. Version 5.0 Criteria'!$B$6:$D$39,3,FALSE))</f>
        <v>5a</v>
      </c>
      <c r="Q1038" s="124" t="e">
        <f t="shared" si="179"/>
        <v>#N/A</v>
      </c>
      <c r="R1038" s="124" t="e">
        <f t="shared" si="179"/>
        <v>#N/A</v>
      </c>
      <c r="S1038" s="124" t="e">
        <f t="shared" si="179"/>
        <v>#N/A</v>
      </c>
      <c r="T1038" s="124" t="e">
        <f t="shared" si="179"/>
        <v>#N/A</v>
      </c>
      <c r="U1038" s="124">
        <f t="shared" si="179"/>
        <v>10.3</v>
      </c>
      <c r="V1038" s="124" t="e">
        <f t="shared" si="179"/>
        <v>#N/A</v>
      </c>
      <c r="W1038" s="124" t="e">
        <f t="shared" si="179"/>
        <v>#N/A</v>
      </c>
      <c r="X1038" s="124" t="e">
        <f t="shared" si="179"/>
        <v>#N/A</v>
      </c>
      <c r="Y1038" s="124" t="e">
        <f t="shared" si="179"/>
        <v>#N/A</v>
      </c>
      <c r="Z1038" s="124" t="e">
        <f t="shared" si="179"/>
        <v>#N/A</v>
      </c>
      <c r="AA1038" s="124" t="e">
        <f t="shared" si="179"/>
        <v>#N/A</v>
      </c>
      <c r="AB1038" s="124" t="e">
        <f t="shared" si="179"/>
        <v>#N/A</v>
      </c>
      <c r="AC1038" s="124" t="e">
        <f t="shared" si="179"/>
        <v>#N/A</v>
      </c>
      <c r="AD1038" s="124" t="e">
        <f t="shared" si="179"/>
        <v>#N/A</v>
      </c>
      <c r="AE1038" s="124" t="e">
        <f t="shared" si="179"/>
        <v>#N/A</v>
      </c>
      <c r="AF1038" s="124" t="e">
        <f t="shared" si="179"/>
        <v>#N/A</v>
      </c>
      <c r="AG1038" s="124" t="e">
        <f t="shared" si="178"/>
        <v>#N/A</v>
      </c>
      <c r="AH1038" s="124" t="e">
        <f t="shared" si="178"/>
        <v>#N/A</v>
      </c>
      <c r="AJ1038" s="98"/>
      <c r="AK1038" s="99"/>
      <c r="AL1038" s="99"/>
      <c r="AM1038" s="99"/>
      <c r="AN1038" s="99"/>
      <c r="AO1038" s="99"/>
      <c r="AP1038" s="99"/>
      <c r="AQ1038" s="99"/>
      <c r="AR1038" s="99"/>
      <c r="AS1038" s="99"/>
      <c r="AT1038" s="99"/>
      <c r="AU1038" s="2"/>
      <c r="AW1038" s="99"/>
      <c r="AX1038" s="99"/>
      <c r="AY1038" s="99"/>
    </row>
    <row r="1039" spans="2:51" s="3" customFormat="1" x14ac:dyDescent="0.2">
      <c r="B1039" s="114" t="s">
        <v>232</v>
      </c>
      <c r="C1039" s="115" t="s">
        <v>1177</v>
      </c>
      <c r="D1039" s="116">
        <v>25000</v>
      </c>
      <c r="E1039" s="117" t="s">
        <v>136</v>
      </c>
      <c r="F1039" s="118" t="s">
        <v>137</v>
      </c>
      <c r="G1039" s="118" t="s">
        <v>138</v>
      </c>
      <c r="H1039" s="119" t="s">
        <v>139</v>
      </c>
      <c r="I1039" s="145">
        <v>10.3</v>
      </c>
      <c r="J1039" s="120">
        <v>44183</v>
      </c>
      <c r="K1039" s="120">
        <v>44193</v>
      </c>
      <c r="L1039" s="119" t="s">
        <v>137</v>
      </c>
      <c r="M1039" s="121">
        <f t="shared" si="180"/>
        <v>28000</v>
      </c>
      <c r="N1039" s="121">
        <f t="shared" si="181"/>
        <v>20000</v>
      </c>
      <c r="O1039" s="122" t="str">
        <f t="shared" si="182"/>
        <v>No Yes None 28000 20000</v>
      </c>
      <c r="P1039" s="123" t="str">
        <f>IF(H1039="Casement-slider",16,VLOOKUP(O1039,'2. Version 5.0 Criteria'!$B$6:$D$39,3,FALSE))</f>
        <v>5a</v>
      </c>
      <c r="Q1039" s="124" t="e">
        <f t="shared" si="179"/>
        <v>#N/A</v>
      </c>
      <c r="R1039" s="124" t="e">
        <f t="shared" si="179"/>
        <v>#N/A</v>
      </c>
      <c r="S1039" s="124" t="e">
        <f t="shared" si="179"/>
        <v>#N/A</v>
      </c>
      <c r="T1039" s="124" t="e">
        <f t="shared" si="179"/>
        <v>#N/A</v>
      </c>
      <c r="U1039" s="124">
        <f t="shared" si="179"/>
        <v>10.3</v>
      </c>
      <c r="V1039" s="124" t="e">
        <f t="shared" si="179"/>
        <v>#N/A</v>
      </c>
      <c r="W1039" s="124" t="e">
        <f t="shared" si="179"/>
        <v>#N/A</v>
      </c>
      <c r="X1039" s="124" t="e">
        <f t="shared" si="179"/>
        <v>#N/A</v>
      </c>
      <c r="Y1039" s="124" t="e">
        <f t="shared" si="179"/>
        <v>#N/A</v>
      </c>
      <c r="Z1039" s="124" t="e">
        <f t="shared" si="179"/>
        <v>#N/A</v>
      </c>
      <c r="AA1039" s="124" t="e">
        <f t="shared" si="179"/>
        <v>#N/A</v>
      </c>
      <c r="AB1039" s="124" t="e">
        <f t="shared" si="179"/>
        <v>#N/A</v>
      </c>
      <c r="AC1039" s="124" t="e">
        <f t="shared" si="179"/>
        <v>#N/A</v>
      </c>
      <c r="AD1039" s="124" t="e">
        <f t="shared" si="179"/>
        <v>#N/A</v>
      </c>
      <c r="AE1039" s="124" t="e">
        <f t="shared" si="179"/>
        <v>#N/A</v>
      </c>
      <c r="AF1039" s="124" t="e">
        <f t="shared" si="179"/>
        <v>#N/A</v>
      </c>
      <c r="AG1039" s="124" t="e">
        <f t="shared" si="178"/>
        <v>#N/A</v>
      </c>
      <c r="AH1039" s="124" t="e">
        <f t="shared" si="178"/>
        <v>#N/A</v>
      </c>
      <c r="AJ1039" s="98"/>
      <c r="AK1039" s="99"/>
      <c r="AL1039" s="99"/>
      <c r="AM1039" s="99"/>
      <c r="AN1039" s="99"/>
      <c r="AO1039" s="99"/>
      <c r="AP1039" s="99"/>
      <c r="AQ1039" s="99"/>
      <c r="AR1039" s="99"/>
      <c r="AS1039" s="99"/>
      <c r="AT1039" s="99"/>
      <c r="AU1039" s="2"/>
      <c r="AW1039" s="99"/>
      <c r="AX1039" s="99"/>
      <c r="AY1039" s="99"/>
    </row>
    <row r="1040" spans="2:51" s="3" customFormat="1" x14ac:dyDescent="0.2">
      <c r="B1040" s="114" t="s">
        <v>146</v>
      </c>
      <c r="C1040" s="115" t="s">
        <v>1178</v>
      </c>
      <c r="D1040" s="116">
        <v>25000</v>
      </c>
      <c r="E1040" s="117" t="s">
        <v>136</v>
      </c>
      <c r="F1040" s="118" t="s">
        <v>137</v>
      </c>
      <c r="G1040" s="118" t="s">
        <v>138</v>
      </c>
      <c r="H1040" s="119" t="s">
        <v>139</v>
      </c>
      <c r="I1040" s="145">
        <v>10.3</v>
      </c>
      <c r="J1040" s="120">
        <v>43054</v>
      </c>
      <c r="K1040" s="120">
        <v>43063</v>
      </c>
      <c r="L1040" s="119" t="s">
        <v>138</v>
      </c>
      <c r="M1040" s="121">
        <f t="shared" si="180"/>
        <v>28000</v>
      </c>
      <c r="N1040" s="121">
        <f t="shared" si="181"/>
        <v>20000</v>
      </c>
      <c r="O1040" s="122" t="str">
        <f t="shared" si="182"/>
        <v>No Yes None 28000 20000</v>
      </c>
      <c r="P1040" s="123" t="str">
        <f>IF(H1040="Casement-slider",16,VLOOKUP(O1040,'2. Version 5.0 Criteria'!$B$6:$D$39,3,FALSE))</f>
        <v>5a</v>
      </c>
      <c r="Q1040" s="124" t="e">
        <f t="shared" si="179"/>
        <v>#N/A</v>
      </c>
      <c r="R1040" s="124" t="e">
        <f t="shared" si="179"/>
        <v>#N/A</v>
      </c>
      <c r="S1040" s="124" t="e">
        <f t="shared" si="179"/>
        <v>#N/A</v>
      </c>
      <c r="T1040" s="124" t="e">
        <f t="shared" si="179"/>
        <v>#N/A</v>
      </c>
      <c r="U1040" s="124">
        <f t="shared" si="179"/>
        <v>10.3</v>
      </c>
      <c r="V1040" s="124" t="e">
        <f t="shared" si="179"/>
        <v>#N/A</v>
      </c>
      <c r="W1040" s="124" t="e">
        <f t="shared" si="179"/>
        <v>#N/A</v>
      </c>
      <c r="X1040" s="124" t="e">
        <f t="shared" si="179"/>
        <v>#N/A</v>
      </c>
      <c r="Y1040" s="124" t="e">
        <f t="shared" si="179"/>
        <v>#N/A</v>
      </c>
      <c r="Z1040" s="124" t="e">
        <f t="shared" si="179"/>
        <v>#N/A</v>
      </c>
      <c r="AA1040" s="124" t="e">
        <f t="shared" si="179"/>
        <v>#N/A</v>
      </c>
      <c r="AB1040" s="124" t="e">
        <f t="shared" si="179"/>
        <v>#N/A</v>
      </c>
      <c r="AC1040" s="124" t="e">
        <f t="shared" si="179"/>
        <v>#N/A</v>
      </c>
      <c r="AD1040" s="124" t="e">
        <f t="shared" si="179"/>
        <v>#N/A</v>
      </c>
      <c r="AE1040" s="124" t="e">
        <f t="shared" si="179"/>
        <v>#N/A</v>
      </c>
      <c r="AF1040" s="124" t="e">
        <f t="shared" ref="AF1040:AH1055" si="183">IF($P1040=AF$3, $I1040, NA())</f>
        <v>#N/A</v>
      </c>
      <c r="AG1040" s="124" t="e">
        <f t="shared" si="183"/>
        <v>#N/A</v>
      </c>
      <c r="AH1040" s="124" t="e">
        <f t="shared" si="183"/>
        <v>#N/A</v>
      </c>
      <c r="AJ1040" s="98"/>
      <c r="AK1040" s="99"/>
      <c r="AL1040" s="99"/>
      <c r="AM1040" s="99"/>
      <c r="AN1040" s="99"/>
      <c r="AO1040" s="99"/>
      <c r="AP1040" s="99"/>
      <c r="AQ1040" s="99"/>
      <c r="AR1040" s="99"/>
      <c r="AS1040" s="99"/>
      <c r="AT1040" s="99"/>
      <c r="AU1040" s="2"/>
      <c r="AW1040" s="99"/>
      <c r="AX1040" s="99"/>
      <c r="AY1040" s="99"/>
    </row>
    <row r="1041" spans="2:51" s="3" customFormat="1" x14ac:dyDescent="0.2">
      <c r="B1041" s="114" t="s">
        <v>146</v>
      </c>
      <c r="C1041" s="115" t="s">
        <v>1179</v>
      </c>
      <c r="D1041" s="116">
        <v>25000</v>
      </c>
      <c r="E1041" s="117" t="s">
        <v>136</v>
      </c>
      <c r="F1041" s="118" t="s">
        <v>137</v>
      </c>
      <c r="G1041" s="118" t="s">
        <v>138</v>
      </c>
      <c r="H1041" s="119" t="s">
        <v>139</v>
      </c>
      <c r="I1041" s="145">
        <v>10.3</v>
      </c>
      <c r="J1041" s="120">
        <v>43461</v>
      </c>
      <c r="K1041" s="120">
        <v>43462</v>
      </c>
      <c r="L1041" s="119" t="s">
        <v>137</v>
      </c>
      <c r="M1041" s="121">
        <f t="shared" si="180"/>
        <v>28000</v>
      </c>
      <c r="N1041" s="121">
        <f t="shared" si="181"/>
        <v>20000</v>
      </c>
      <c r="O1041" s="122" t="str">
        <f t="shared" si="182"/>
        <v>No Yes None 28000 20000</v>
      </c>
      <c r="P1041" s="123" t="str">
        <f>IF(H1041="Casement-slider",16,VLOOKUP(O1041,'2. Version 5.0 Criteria'!$B$6:$D$39,3,FALSE))</f>
        <v>5a</v>
      </c>
      <c r="Q1041" s="124" t="e">
        <f t="shared" ref="Q1041:AF1056" si="184">IF($P1041=Q$3, $I1041, NA())</f>
        <v>#N/A</v>
      </c>
      <c r="R1041" s="124" t="e">
        <f t="shared" si="184"/>
        <v>#N/A</v>
      </c>
      <c r="S1041" s="124" t="e">
        <f t="shared" si="184"/>
        <v>#N/A</v>
      </c>
      <c r="T1041" s="124" t="e">
        <f t="shared" si="184"/>
        <v>#N/A</v>
      </c>
      <c r="U1041" s="124">
        <f t="shared" si="184"/>
        <v>10.3</v>
      </c>
      <c r="V1041" s="124" t="e">
        <f t="shared" si="184"/>
        <v>#N/A</v>
      </c>
      <c r="W1041" s="124" t="e">
        <f t="shared" si="184"/>
        <v>#N/A</v>
      </c>
      <c r="X1041" s="124" t="e">
        <f t="shared" si="184"/>
        <v>#N/A</v>
      </c>
      <c r="Y1041" s="124" t="e">
        <f t="shared" si="184"/>
        <v>#N/A</v>
      </c>
      <c r="Z1041" s="124" t="e">
        <f t="shared" si="184"/>
        <v>#N/A</v>
      </c>
      <c r="AA1041" s="124" t="e">
        <f t="shared" si="184"/>
        <v>#N/A</v>
      </c>
      <c r="AB1041" s="124" t="e">
        <f t="shared" si="184"/>
        <v>#N/A</v>
      </c>
      <c r="AC1041" s="124" t="e">
        <f t="shared" si="184"/>
        <v>#N/A</v>
      </c>
      <c r="AD1041" s="124" t="e">
        <f t="shared" si="184"/>
        <v>#N/A</v>
      </c>
      <c r="AE1041" s="124" t="e">
        <f t="shared" si="184"/>
        <v>#N/A</v>
      </c>
      <c r="AF1041" s="124" t="e">
        <f t="shared" si="184"/>
        <v>#N/A</v>
      </c>
      <c r="AG1041" s="124" t="e">
        <f t="shared" si="183"/>
        <v>#N/A</v>
      </c>
      <c r="AH1041" s="124" t="e">
        <f t="shared" si="183"/>
        <v>#N/A</v>
      </c>
      <c r="AJ1041" s="98"/>
      <c r="AK1041" s="99"/>
      <c r="AL1041" s="99"/>
      <c r="AM1041" s="99"/>
      <c r="AN1041" s="99"/>
      <c r="AO1041" s="99"/>
      <c r="AP1041" s="99"/>
      <c r="AQ1041" s="99"/>
      <c r="AR1041" s="99"/>
      <c r="AS1041" s="99"/>
      <c r="AT1041" s="99"/>
      <c r="AU1041" s="2"/>
      <c r="AW1041" s="99"/>
      <c r="AX1041" s="99"/>
      <c r="AY1041" s="99"/>
    </row>
    <row r="1042" spans="2:51" s="3" customFormat="1" x14ac:dyDescent="0.2">
      <c r="B1042" s="114" t="s">
        <v>146</v>
      </c>
      <c r="C1042" s="115" t="s">
        <v>1180</v>
      </c>
      <c r="D1042" s="116">
        <v>25000</v>
      </c>
      <c r="E1042" s="117" t="s">
        <v>136</v>
      </c>
      <c r="F1042" s="118" t="s">
        <v>137</v>
      </c>
      <c r="G1042" s="118" t="s">
        <v>138</v>
      </c>
      <c r="H1042" s="119" t="s">
        <v>139</v>
      </c>
      <c r="I1042" s="145">
        <v>10.3</v>
      </c>
      <c r="J1042" s="120">
        <v>44124</v>
      </c>
      <c r="K1042" s="120">
        <v>44127</v>
      </c>
      <c r="L1042" s="119" t="s">
        <v>137</v>
      </c>
      <c r="M1042" s="121">
        <f t="shared" si="180"/>
        <v>28000</v>
      </c>
      <c r="N1042" s="121">
        <f t="shared" si="181"/>
        <v>20000</v>
      </c>
      <c r="O1042" s="122" t="str">
        <f t="shared" si="182"/>
        <v>No Yes None 28000 20000</v>
      </c>
      <c r="P1042" s="123" t="str">
        <f>IF(H1042="Casement-slider",16,VLOOKUP(O1042,'2. Version 5.0 Criteria'!$B$6:$D$39,3,FALSE))</f>
        <v>5a</v>
      </c>
      <c r="Q1042" s="124" t="e">
        <f t="shared" si="184"/>
        <v>#N/A</v>
      </c>
      <c r="R1042" s="124" t="e">
        <f t="shared" si="184"/>
        <v>#N/A</v>
      </c>
      <c r="S1042" s="124" t="e">
        <f t="shared" si="184"/>
        <v>#N/A</v>
      </c>
      <c r="T1042" s="124" t="e">
        <f t="shared" si="184"/>
        <v>#N/A</v>
      </c>
      <c r="U1042" s="124">
        <f t="shared" si="184"/>
        <v>10.3</v>
      </c>
      <c r="V1042" s="124" t="e">
        <f t="shared" si="184"/>
        <v>#N/A</v>
      </c>
      <c r="W1042" s="124" t="e">
        <f t="shared" si="184"/>
        <v>#N/A</v>
      </c>
      <c r="X1042" s="124" t="e">
        <f t="shared" si="184"/>
        <v>#N/A</v>
      </c>
      <c r="Y1042" s="124" t="e">
        <f t="shared" si="184"/>
        <v>#N/A</v>
      </c>
      <c r="Z1042" s="124" t="e">
        <f t="shared" si="184"/>
        <v>#N/A</v>
      </c>
      <c r="AA1042" s="124" t="e">
        <f t="shared" si="184"/>
        <v>#N/A</v>
      </c>
      <c r="AB1042" s="124" t="e">
        <f t="shared" si="184"/>
        <v>#N/A</v>
      </c>
      <c r="AC1042" s="124" t="e">
        <f t="shared" si="184"/>
        <v>#N/A</v>
      </c>
      <c r="AD1042" s="124" t="e">
        <f t="shared" si="184"/>
        <v>#N/A</v>
      </c>
      <c r="AE1042" s="124" t="e">
        <f t="shared" si="184"/>
        <v>#N/A</v>
      </c>
      <c r="AF1042" s="124" t="e">
        <f t="shared" si="184"/>
        <v>#N/A</v>
      </c>
      <c r="AG1042" s="124" t="e">
        <f t="shared" si="183"/>
        <v>#N/A</v>
      </c>
      <c r="AH1042" s="124" t="e">
        <f t="shared" si="183"/>
        <v>#N/A</v>
      </c>
      <c r="AJ1042" s="98"/>
      <c r="AK1042" s="99"/>
      <c r="AL1042" s="99"/>
      <c r="AM1042" s="99"/>
      <c r="AN1042" s="99"/>
      <c r="AO1042" s="99"/>
      <c r="AP1042" s="99"/>
      <c r="AQ1042" s="99"/>
      <c r="AR1042" s="99"/>
      <c r="AS1042" s="99"/>
      <c r="AT1042" s="99"/>
      <c r="AU1042" s="2"/>
      <c r="AW1042" s="99"/>
      <c r="AX1042" s="99"/>
      <c r="AY1042" s="99"/>
    </row>
    <row r="1043" spans="2:51" s="3" customFormat="1" x14ac:dyDescent="0.2">
      <c r="B1043" s="114" t="s">
        <v>146</v>
      </c>
      <c r="C1043" s="115" t="s">
        <v>1181</v>
      </c>
      <c r="D1043" s="116">
        <v>25000</v>
      </c>
      <c r="E1043" s="117" t="s">
        <v>136</v>
      </c>
      <c r="F1043" s="118" t="s">
        <v>137</v>
      </c>
      <c r="G1043" s="118" t="s">
        <v>138</v>
      </c>
      <c r="H1043" s="119" t="s">
        <v>139</v>
      </c>
      <c r="I1043" s="145">
        <v>10.3</v>
      </c>
      <c r="J1043" s="120">
        <v>44124</v>
      </c>
      <c r="K1043" s="120">
        <v>44127</v>
      </c>
      <c r="L1043" s="119" t="s">
        <v>137</v>
      </c>
      <c r="M1043" s="121">
        <f t="shared" si="180"/>
        <v>28000</v>
      </c>
      <c r="N1043" s="121">
        <f t="shared" si="181"/>
        <v>20000</v>
      </c>
      <c r="O1043" s="122" t="str">
        <f t="shared" si="182"/>
        <v>No Yes None 28000 20000</v>
      </c>
      <c r="P1043" s="123" t="str">
        <f>IF(H1043="Casement-slider",16,VLOOKUP(O1043,'2. Version 5.0 Criteria'!$B$6:$D$39,3,FALSE))</f>
        <v>5a</v>
      </c>
      <c r="Q1043" s="124" t="e">
        <f t="shared" si="184"/>
        <v>#N/A</v>
      </c>
      <c r="R1043" s="124" t="e">
        <f t="shared" si="184"/>
        <v>#N/A</v>
      </c>
      <c r="S1043" s="124" t="e">
        <f t="shared" si="184"/>
        <v>#N/A</v>
      </c>
      <c r="T1043" s="124" t="e">
        <f t="shared" si="184"/>
        <v>#N/A</v>
      </c>
      <c r="U1043" s="124">
        <f t="shared" si="184"/>
        <v>10.3</v>
      </c>
      <c r="V1043" s="124" t="e">
        <f t="shared" si="184"/>
        <v>#N/A</v>
      </c>
      <c r="W1043" s="124" t="e">
        <f t="shared" si="184"/>
        <v>#N/A</v>
      </c>
      <c r="X1043" s="124" t="e">
        <f t="shared" si="184"/>
        <v>#N/A</v>
      </c>
      <c r="Y1043" s="124" t="e">
        <f t="shared" si="184"/>
        <v>#N/A</v>
      </c>
      <c r="Z1043" s="124" t="e">
        <f t="shared" si="184"/>
        <v>#N/A</v>
      </c>
      <c r="AA1043" s="124" t="e">
        <f t="shared" si="184"/>
        <v>#N/A</v>
      </c>
      <c r="AB1043" s="124" t="e">
        <f t="shared" si="184"/>
        <v>#N/A</v>
      </c>
      <c r="AC1043" s="124" t="e">
        <f t="shared" si="184"/>
        <v>#N/A</v>
      </c>
      <c r="AD1043" s="124" t="e">
        <f t="shared" si="184"/>
        <v>#N/A</v>
      </c>
      <c r="AE1043" s="124" t="e">
        <f t="shared" si="184"/>
        <v>#N/A</v>
      </c>
      <c r="AF1043" s="124" t="e">
        <f t="shared" si="184"/>
        <v>#N/A</v>
      </c>
      <c r="AG1043" s="124" t="e">
        <f t="shared" si="183"/>
        <v>#N/A</v>
      </c>
      <c r="AH1043" s="124" t="e">
        <f t="shared" si="183"/>
        <v>#N/A</v>
      </c>
      <c r="AJ1043" s="98"/>
      <c r="AK1043" s="99"/>
      <c r="AL1043" s="99"/>
      <c r="AM1043" s="99"/>
      <c r="AN1043" s="99"/>
      <c r="AO1043" s="99"/>
      <c r="AP1043" s="99"/>
      <c r="AQ1043" s="99"/>
      <c r="AR1043" s="99"/>
      <c r="AS1043" s="99"/>
      <c r="AT1043" s="99"/>
      <c r="AU1043" s="2"/>
      <c r="AW1043" s="99"/>
      <c r="AX1043" s="99"/>
      <c r="AY1043" s="99"/>
    </row>
    <row r="1044" spans="2:51" s="3" customFormat="1" x14ac:dyDescent="0.2">
      <c r="B1044" s="114" t="s">
        <v>273</v>
      </c>
      <c r="C1044" s="115" t="s">
        <v>1182</v>
      </c>
      <c r="D1044" s="116">
        <v>25000</v>
      </c>
      <c r="E1044" s="117" t="s">
        <v>136</v>
      </c>
      <c r="F1044" s="118" t="s">
        <v>137</v>
      </c>
      <c r="G1044" s="118" t="s">
        <v>138</v>
      </c>
      <c r="H1044" s="119" t="s">
        <v>139</v>
      </c>
      <c r="I1044" s="145">
        <v>10.3</v>
      </c>
      <c r="J1044" s="120">
        <v>42430</v>
      </c>
      <c r="K1044" s="120">
        <v>42439</v>
      </c>
      <c r="L1044" s="119" t="s">
        <v>138</v>
      </c>
      <c r="M1044" s="121">
        <f t="shared" si="180"/>
        <v>28000</v>
      </c>
      <c r="N1044" s="121">
        <f t="shared" si="181"/>
        <v>20000</v>
      </c>
      <c r="O1044" s="122" t="str">
        <f t="shared" si="182"/>
        <v>No Yes None 28000 20000</v>
      </c>
      <c r="P1044" s="123" t="str">
        <f>IF(H1044="Casement-slider",16,VLOOKUP(O1044,'2. Version 5.0 Criteria'!$B$6:$D$39,3,FALSE))</f>
        <v>5a</v>
      </c>
      <c r="Q1044" s="124" t="e">
        <f t="shared" si="184"/>
        <v>#N/A</v>
      </c>
      <c r="R1044" s="124" t="e">
        <f t="shared" si="184"/>
        <v>#N/A</v>
      </c>
      <c r="S1044" s="124" t="e">
        <f t="shared" si="184"/>
        <v>#N/A</v>
      </c>
      <c r="T1044" s="124" t="e">
        <f t="shared" si="184"/>
        <v>#N/A</v>
      </c>
      <c r="U1044" s="124">
        <f t="shared" si="184"/>
        <v>10.3</v>
      </c>
      <c r="V1044" s="124" t="e">
        <f t="shared" si="184"/>
        <v>#N/A</v>
      </c>
      <c r="W1044" s="124" t="e">
        <f t="shared" si="184"/>
        <v>#N/A</v>
      </c>
      <c r="X1044" s="124" t="e">
        <f t="shared" si="184"/>
        <v>#N/A</v>
      </c>
      <c r="Y1044" s="124" t="e">
        <f t="shared" si="184"/>
        <v>#N/A</v>
      </c>
      <c r="Z1044" s="124" t="e">
        <f t="shared" si="184"/>
        <v>#N/A</v>
      </c>
      <c r="AA1044" s="124" t="e">
        <f t="shared" si="184"/>
        <v>#N/A</v>
      </c>
      <c r="AB1044" s="124" t="e">
        <f t="shared" si="184"/>
        <v>#N/A</v>
      </c>
      <c r="AC1044" s="124" t="e">
        <f t="shared" si="184"/>
        <v>#N/A</v>
      </c>
      <c r="AD1044" s="124" t="e">
        <f t="shared" si="184"/>
        <v>#N/A</v>
      </c>
      <c r="AE1044" s="124" t="e">
        <f t="shared" si="184"/>
        <v>#N/A</v>
      </c>
      <c r="AF1044" s="124" t="e">
        <f t="shared" si="184"/>
        <v>#N/A</v>
      </c>
      <c r="AG1044" s="124" t="e">
        <f t="shared" si="183"/>
        <v>#N/A</v>
      </c>
      <c r="AH1044" s="124" t="e">
        <f t="shared" si="183"/>
        <v>#N/A</v>
      </c>
      <c r="AJ1044" s="98"/>
      <c r="AK1044" s="99"/>
      <c r="AL1044" s="99"/>
      <c r="AM1044" s="99"/>
      <c r="AN1044" s="99"/>
      <c r="AO1044" s="99"/>
      <c r="AP1044" s="99"/>
      <c r="AQ1044" s="99"/>
      <c r="AR1044" s="99"/>
      <c r="AS1044" s="99"/>
      <c r="AT1044" s="99"/>
      <c r="AU1044" s="2"/>
      <c r="AW1044" s="99"/>
      <c r="AX1044" s="99"/>
      <c r="AY1044" s="99"/>
    </row>
    <row r="1045" spans="2:51" s="3" customFormat="1" x14ac:dyDescent="0.2">
      <c r="B1045" s="114" t="s">
        <v>134</v>
      </c>
      <c r="C1045" s="115" t="s">
        <v>1183</v>
      </c>
      <c r="D1045" s="116">
        <v>25000</v>
      </c>
      <c r="E1045" s="117" t="s">
        <v>136</v>
      </c>
      <c r="F1045" s="118" t="s">
        <v>137</v>
      </c>
      <c r="G1045" s="118" t="s">
        <v>138</v>
      </c>
      <c r="H1045" s="119" t="s">
        <v>139</v>
      </c>
      <c r="I1045" s="145">
        <v>10.3</v>
      </c>
      <c r="J1045" s="120">
        <v>44362</v>
      </c>
      <c r="K1045" s="120">
        <v>44365</v>
      </c>
      <c r="L1045" s="119" t="s">
        <v>138</v>
      </c>
      <c r="M1045" s="121">
        <f t="shared" si="180"/>
        <v>28000</v>
      </c>
      <c r="N1045" s="121">
        <f t="shared" si="181"/>
        <v>20000</v>
      </c>
      <c r="O1045" s="122" t="str">
        <f t="shared" si="182"/>
        <v>No Yes None 28000 20000</v>
      </c>
      <c r="P1045" s="123" t="str">
        <f>IF(H1045="Casement-slider",16,VLOOKUP(O1045,'2. Version 5.0 Criteria'!$B$6:$D$39,3,FALSE))</f>
        <v>5a</v>
      </c>
      <c r="Q1045" s="124" t="e">
        <f t="shared" si="184"/>
        <v>#N/A</v>
      </c>
      <c r="R1045" s="124" t="e">
        <f t="shared" si="184"/>
        <v>#N/A</v>
      </c>
      <c r="S1045" s="124" t="e">
        <f t="shared" si="184"/>
        <v>#N/A</v>
      </c>
      <c r="T1045" s="124" t="e">
        <f t="shared" si="184"/>
        <v>#N/A</v>
      </c>
      <c r="U1045" s="124">
        <f t="shared" si="184"/>
        <v>10.3</v>
      </c>
      <c r="V1045" s="124" t="e">
        <f t="shared" si="184"/>
        <v>#N/A</v>
      </c>
      <c r="W1045" s="124" t="e">
        <f t="shared" si="184"/>
        <v>#N/A</v>
      </c>
      <c r="X1045" s="124" t="e">
        <f t="shared" si="184"/>
        <v>#N/A</v>
      </c>
      <c r="Y1045" s="124" t="e">
        <f t="shared" si="184"/>
        <v>#N/A</v>
      </c>
      <c r="Z1045" s="124" t="e">
        <f t="shared" si="184"/>
        <v>#N/A</v>
      </c>
      <c r="AA1045" s="124" t="e">
        <f t="shared" si="184"/>
        <v>#N/A</v>
      </c>
      <c r="AB1045" s="124" t="e">
        <f t="shared" si="184"/>
        <v>#N/A</v>
      </c>
      <c r="AC1045" s="124" t="e">
        <f t="shared" si="184"/>
        <v>#N/A</v>
      </c>
      <c r="AD1045" s="124" t="e">
        <f t="shared" si="184"/>
        <v>#N/A</v>
      </c>
      <c r="AE1045" s="124" t="e">
        <f t="shared" si="184"/>
        <v>#N/A</v>
      </c>
      <c r="AF1045" s="124" t="e">
        <f t="shared" si="184"/>
        <v>#N/A</v>
      </c>
      <c r="AG1045" s="124" t="e">
        <f t="shared" si="183"/>
        <v>#N/A</v>
      </c>
      <c r="AH1045" s="124" t="e">
        <f t="shared" si="183"/>
        <v>#N/A</v>
      </c>
      <c r="AJ1045" s="98"/>
      <c r="AK1045" s="99"/>
      <c r="AL1045" s="99"/>
      <c r="AM1045" s="99"/>
      <c r="AN1045" s="99"/>
      <c r="AO1045" s="99"/>
      <c r="AP1045" s="99"/>
      <c r="AQ1045" s="99"/>
      <c r="AR1045" s="99"/>
      <c r="AS1045" s="99"/>
      <c r="AT1045" s="99"/>
      <c r="AU1045" s="2"/>
      <c r="AW1045" s="99"/>
      <c r="AX1045" s="99"/>
      <c r="AY1045" s="99"/>
    </row>
    <row r="1046" spans="2:51" s="3" customFormat="1" x14ac:dyDescent="0.2">
      <c r="B1046" s="114" t="s">
        <v>282</v>
      </c>
      <c r="C1046" s="115" t="s">
        <v>1184</v>
      </c>
      <c r="D1046" s="116">
        <v>25000</v>
      </c>
      <c r="E1046" s="117" t="s">
        <v>136</v>
      </c>
      <c r="F1046" s="118" t="s">
        <v>137</v>
      </c>
      <c r="G1046" s="118" t="s">
        <v>138</v>
      </c>
      <c r="H1046" s="119" t="s">
        <v>139</v>
      </c>
      <c r="I1046" s="145">
        <v>10.3</v>
      </c>
      <c r="J1046" s="120">
        <v>44195</v>
      </c>
      <c r="K1046" s="120">
        <v>44196</v>
      </c>
      <c r="L1046" s="119" t="s">
        <v>138</v>
      </c>
      <c r="M1046" s="121">
        <f t="shared" si="180"/>
        <v>28000</v>
      </c>
      <c r="N1046" s="121">
        <f t="shared" si="181"/>
        <v>20000</v>
      </c>
      <c r="O1046" s="122" t="str">
        <f t="shared" si="182"/>
        <v>No Yes None 28000 20000</v>
      </c>
      <c r="P1046" s="123" t="str">
        <f>IF(H1046="Casement-slider",16,VLOOKUP(O1046,'2. Version 5.0 Criteria'!$B$6:$D$39,3,FALSE))</f>
        <v>5a</v>
      </c>
      <c r="Q1046" s="124" t="e">
        <f t="shared" si="184"/>
        <v>#N/A</v>
      </c>
      <c r="R1046" s="124" t="e">
        <f t="shared" si="184"/>
        <v>#N/A</v>
      </c>
      <c r="S1046" s="124" t="e">
        <f t="shared" si="184"/>
        <v>#N/A</v>
      </c>
      <c r="T1046" s="124" t="e">
        <f t="shared" si="184"/>
        <v>#N/A</v>
      </c>
      <c r="U1046" s="124">
        <f t="shared" si="184"/>
        <v>10.3</v>
      </c>
      <c r="V1046" s="124" t="e">
        <f t="shared" si="184"/>
        <v>#N/A</v>
      </c>
      <c r="W1046" s="124" t="e">
        <f t="shared" si="184"/>
        <v>#N/A</v>
      </c>
      <c r="X1046" s="124" t="e">
        <f t="shared" si="184"/>
        <v>#N/A</v>
      </c>
      <c r="Y1046" s="124" t="e">
        <f t="shared" si="184"/>
        <v>#N/A</v>
      </c>
      <c r="Z1046" s="124" t="e">
        <f t="shared" si="184"/>
        <v>#N/A</v>
      </c>
      <c r="AA1046" s="124" t="e">
        <f t="shared" si="184"/>
        <v>#N/A</v>
      </c>
      <c r="AB1046" s="124" t="e">
        <f t="shared" si="184"/>
        <v>#N/A</v>
      </c>
      <c r="AC1046" s="124" t="e">
        <f t="shared" si="184"/>
        <v>#N/A</v>
      </c>
      <c r="AD1046" s="124" t="e">
        <f t="shared" si="184"/>
        <v>#N/A</v>
      </c>
      <c r="AE1046" s="124" t="e">
        <f t="shared" si="184"/>
        <v>#N/A</v>
      </c>
      <c r="AF1046" s="124" t="e">
        <f t="shared" si="184"/>
        <v>#N/A</v>
      </c>
      <c r="AG1046" s="124" t="e">
        <f t="shared" si="183"/>
        <v>#N/A</v>
      </c>
      <c r="AH1046" s="124" t="e">
        <f t="shared" si="183"/>
        <v>#N/A</v>
      </c>
      <c r="AJ1046" s="98"/>
      <c r="AK1046" s="99"/>
      <c r="AL1046" s="99"/>
      <c r="AM1046" s="99"/>
      <c r="AN1046" s="99"/>
      <c r="AO1046" s="99"/>
      <c r="AP1046" s="99"/>
      <c r="AQ1046" s="99"/>
      <c r="AR1046" s="99"/>
      <c r="AS1046" s="99"/>
      <c r="AT1046" s="99"/>
      <c r="AU1046" s="2"/>
      <c r="AW1046" s="99"/>
      <c r="AX1046" s="99"/>
      <c r="AY1046" s="99"/>
    </row>
    <row r="1047" spans="2:51" s="3" customFormat="1" x14ac:dyDescent="0.2">
      <c r="B1047" s="114" t="s">
        <v>282</v>
      </c>
      <c r="C1047" s="115" t="s">
        <v>1185</v>
      </c>
      <c r="D1047" s="116">
        <v>25000</v>
      </c>
      <c r="E1047" s="117" t="s">
        <v>136</v>
      </c>
      <c r="F1047" s="118" t="s">
        <v>137</v>
      </c>
      <c r="G1047" s="118" t="s">
        <v>138</v>
      </c>
      <c r="H1047" s="119" t="s">
        <v>139</v>
      </c>
      <c r="I1047" s="145">
        <v>10.3</v>
      </c>
      <c r="J1047" s="120">
        <v>44195</v>
      </c>
      <c r="K1047" s="120">
        <v>44196</v>
      </c>
      <c r="L1047" s="119" t="s">
        <v>137</v>
      </c>
      <c r="M1047" s="121">
        <f t="shared" si="180"/>
        <v>28000</v>
      </c>
      <c r="N1047" s="121">
        <f t="shared" si="181"/>
        <v>20000</v>
      </c>
      <c r="O1047" s="122" t="str">
        <f t="shared" si="182"/>
        <v>No Yes None 28000 20000</v>
      </c>
      <c r="P1047" s="123" t="str">
        <f>IF(H1047="Casement-slider",16,VLOOKUP(O1047,'2. Version 5.0 Criteria'!$B$6:$D$39,3,FALSE))</f>
        <v>5a</v>
      </c>
      <c r="Q1047" s="124" t="e">
        <f t="shared" si="184"/>
        <v>#N/A</v>
      </c>
      <c r="R1047" s="124" t="e">
        <f t="shared" si="184"/>
        <v>#N/A</v>
      </c>
      <c r="S1047" s="124" t="e">
        <f t="shared" si="184"/>
        <v>#N/A</v>
      </c>
      <c r="T1047" s="124" t="e">
        <f t="shared" si="184"/>
        <v>#N/A</v>
      </c>
      <c r="U1047" s="124">
        <f t="shared" si="184"/>
        <v>10.3</v>
      </c>
      <c r="V1047" s="124" t="e">
        <f t="shared" si="184"/>
        <v>#N/A</v>
      </c>
      <c r="W1047" s="124" t="e">
        <f t="shared" si="184"/>
        <v>#N/A</v>
      </c>
      <c r="X1047" s="124" t="e">
        <f t="shared" si="184"/>
        <v>#N/A</v>
      </c>
      <c r="Y1047" s="124" t="e">
        <f t="shared" si="184"/>
        <v>#N/A</v>
      </c>
      <c r="Z1047" s="124" t="e">
        <f t="shared" si="184"/>
        <v>#N/A</v>
      </c>
      <c r="AA1047" s="124" t="e">
        <f t="shared" si="184"/>
        <v>#N/A</v>
      </c>
      <c r="AB1047" s="124" t="e">
        <f t="shared" si="184"/>
        <v>#N/A</v>
      </c>
      <c r="AC1047" s="124" t="e">
        <f t="shared" si="184"/>
        <v>#N/A</v>
      </c>
      <c r="AD1047" s="124" t="e">
        <f t="shared" si="184"/>
        <v>#N/A</v>
      </c>
      <c r="AE1047" s="124" t="e">
        <f t="shared" si="184"/>
        <v>#N/A</v>
      </c>
      <c r="AF1047" s="124" t="e">
        <f t="shared" si="184"/>
        <v>#N/A</v>
      </c>
      <c r="AG1047" s="124" t="e">
        <f t="shared" si="183"/>
        <v>#N/A</v>
      </c>
      <c r="AH1047" s="124" t="e">
        <f t="shared" si="183"/>
        <v>#N/A</v>
      </c>
      <c r="AJ1047" s="98"/>
      <c r="AK1047" s="99"/>
      <c r="AL1047" s="99"/>
      <c r="AM1047" s="99"/>
      <c r="AN1047" s="99"/>
      <c r="AO1047" s="99"/>
      <c r="AP1047" s="99"/>
      <c r="AQ1047" s="99"/>
      <c r="AR1047" s="99"/>
      <c r="AS1047" s="99"/>
      <c r="AT1047" s="99"/>
      <c r="AU1047" s="2"/>
      <c r="AW1047" s="99"/>
      <c r="AX1047" s="99"/>
      <c r="AY1047" s="99"/>
    </row>
    <row r="1048" spans="2:51" s="3" customFormat="1" x14ac:dyDescent="0.2">
      <c r="B1048" s="114" t="s">
        <v>287</v>
      </c>
      <c r="C1048" s="115" t="s">
        <v>1186</v>
      </c>
      <c r="D1048" s="116">
        <v>25000</v>
      </c>
      <c r="E1048" s="117" t="s">
        <v>136</v>
      </c>
      <c r="F1048" s="118" t="s">
        <v>137</v>
      </c>
      <c r="G1048" s="118" t="s">
        <v>138</v>
      </c>
      <c r="H1048" s="119" t="s">
        <v>139</v>
      </c>
      <c r="I1048" s="145">
        <v>10.3</v>
      </c>
      <c r="J1048" s="120">
        <v>43798</v>
      </c>
      <c r="K1048" s="120">
        <v>43798</v>
      </c>
      <c r="L1048" s="119" t="s">
        <v>138</v>
      </c>
      <c r="M1048" s="121">
        <f t="shared" si="180"/>
        <v>28000</v>
      </c>
      <c r="N1048" s="121">
        <f t="shared" si="181"/>
        <v>20000</v>
      </c>
      <c r="O1048" s="122" t="str">
        <f t="shared" si="182"/>
        <v>No Yes None 28000 20000</v>
      </c>
      <c r="P1048" s="123" t="str">
        <f>IF(H1048="Casement-slider",16,VLOOKUP(O1048,'2. Version 5.0 Criteria'!$B$6:$D$39,3,FALSE))</f>
        <v>5a</v>
      </c>
      <c r="Q1048" s="124" t="e">
        <f t="shared" si="184"/>
        <v>#N/A</v>
      </c>
      <c r="R1048" s="124" t="e">
        <f t="shared" si="184"/>
        <v>#N/A</v>
      </c>
      <c r="S1048" s="124" t="e">
        <f t="shared" si="184"/>
        <v>#N/A</v>
      </c>
      <c r="T1048" s="124" t="e">
        <f t="shared" si="184"/>
        <v>#N/A</v>
      </c>
      <c r="U1048" s="124">
        <f t="shared" si="184"/>
        <v>10.3</v>
      </c>
      <c r="V1048" s="124" t="e">
        <f t="shared" si="184"/>
        <v>#N/A</v>
      </c>
      <c r="W1048" s="124" t="e">
        <f t="shared" si="184"/>
        <v>#N/A</v>
      </c>
      <c r="X1048" s="124" t="e">
        <f t="shared" si="184"/>
        <v>#N/A</v>
      </c>
      <c r="Y1048" s="124" t="e">
        <f t="shared" si="184"/>
        <v>#N/A</v>
      </c>
      <c r="Z1048" s="124" t="e">
        <f t="shared" si="184"/>
        <v>#N/A</v>
      </c>
      <c r="AA1048" s="124" t="e">
        <f t="shared" si="184"/>
        <v>#N/A</v>
      </c>
      <c r="AB1048" s="124" t="e">
        <f t="shared" si="184"/>
        <v>#N/A</v>
      </c>
      <c r="AC1048" s="124" t="e">
        <f t="shared" si="184"/>
        <v>#N/A</v>
      </c>
      <c r="AD1048" s="124" t="e">
        <f t="shared" si="184"/>
        <v>#N/A</v>
      </c>
      <c r="AE1048" s="124" t="e">
        <f t="shared" si="184"/>
        <v>#N/A</v>
      </c>
      <c r="AF1048" s="124" t="e">
        <f t="shared" si="184"/>
        <v>#N/A</v>
      </c>
      <c r="AG1048" s="124" t="e">
        <f t="shared" si="183"/>
        <v>#N/A</v>
      </c>
      <c r="AH1048" s="124" t="e">
        <f t="shared" si="183"/>
        <v>#N/A</v>
      </c>
      <c r="AJ1048" s="98"/>
      <c r="AK1048" s="99"/>
      <c r="AL1048" s="99"/>
      <c r="AM1048" s="99"/>
      <c r="AN1048" s="99"/>
      <c r="AO1048" s="99"/>
      <c r="AP1048" s="99"/>
      <c r="AQ1048" s="99"/>
      <c r="AR1048" s="99"/>
      <c r="AS1048" s="99"/>
      <c r="AT1048" s="99"/>
      <c r="AU1048" s="2"/>
      <c r="AW1048" s="99"/>
      <c r="AX1048" s="99"/>
      <c r="AY1048" s="99"/>
    </row>
    <row r="1049" spans="2:51" s="3" customFormat="1" x14ac:dyDescent="0.2">
      <c r="B1049" s="114" t="s">
        <v>287</v>
      </c>
      <c r="C1049" s="115" t="s">
        <v>1187</v>
      </c>
      <c r="D1049" s="116">
        <v>25000</v>
      </c>
      <c r="E1049" s="117" t="s">
        <v>136</v>
      </c>
      <c r="F1049" s="118" t="s">
        <v>137</v>
      </c>
      <c r="G1049" s="118" t="s">
        <v>138</v>
      </c>
      <c r="H1049" s="119" t="s">
        <v>139</v>
      </c>
      <c r="I1049" s="145">
        <v>10.3</v>
      </c>
      <c r="J1049" s="120">
        <v>44124</v>
      </c>
      <c r="K1049" s="120">
        <v>44167</v>
      </c>
      <c r="L1049" s="119" t="s">
        <v>137</v>
      </c>
      <c r="M1049" s="121">
        <f t="shared" si="180"/>
        <v>28000</v>
      </c>
      <c r="N1049" s="121">
        <f t="shared" si="181"/>
        <v>20000</v>
      </c>
      <c r="O1049" s="122" t="str">
        <f t="shared" si="182"/>
        <v>No Yes None 28000 20000</v>
      </c>
      <c r="P1049" s="123" t="str">
        <f>IF(H1049="Casement-slider",16,VLOOKUP(O1049,'2. Version 5.0 Criteria'!$B$6:$D$39,3,FALSE))</f>
        <v>5a</v>
      </c>
      <c r="Q1049" s="124" t="e">
        <f t="shared" si="184"/>
        <v>#N/A</v>
      </c>
      <c r="R1049" s="124" t="e">
        <f t="shared" si="184"/>
        <v>#N/A</v>
      </c>
      <c r="S1049" s="124" t="e">
        <f t="shared" si="184"/>
        <v>#N/A</v>
      </c>
      <c r="T1049" s="124" t="e">
        <f t="shared" si="184"/>
        <v>#N/A</v>
      </c>
      <c r="U1049" s="124">
        <f t="shared" si="184"/>
        <v>10.3</v>
      </c>
      <c r="V1049" s="124" t="e">
        <f t="shared" si="184"/>
        <v>#N/A</v>
      </c>
      <c r="W1049" s="124" t="e">
        <f t="shared" si="184"/>
        <v>#N/A</v>
      </c>
      <c r="X1049" s="124" t="e">
        <f t="shared" si="184"/>
        <v>#N/A</v>
      </c>
      <c r="Y1049" s="124" t="e">
        <f t="shared" si="184"/>
        <v>#N/A</v>
      </c>
      <c r="Z1049" s="124" t="e">
        <f t="shared" si="184"/>
        <v>#N/A</v>
      </c>
      <c r="AA1049" s="124" t="e">
        <f t="shared" si="184"/>
        <v>#N/A</v>
      </c>
      <c r="AB1049" s="124" t="e">
        <f t="shared" si="184"/>
        <v>#N/A</v>
      </c>
      <c r="AC1049" s="124" t="e">
        <f t="shared" si="184"/>
        <v>#N/A</v>
      </c>
      <c r="AD1049" s="124" t="e">
        <f t="shared" si="184"/>
        <v>#N/A</v>
      </c>
      <c r="AE1049" s="124" t="e">
        <f t="shared" si="184"/>
        <v>#N/A</v>
      </c>
      <c r="AF1049" s="124" t="e">
        <f t="shared" si="184"/>
        <v>#N/A</v>
      </c>
      <c r="AG1049" s="124" t="e">
        <f t="shared" si="183"/>
        <v>#N/A</v>
      </c>
      <c r="AH1049" s="124" t="e">
        <f t="shared" si="183"/>
        <v>#N/A</v>
      </c>
      <c r="AJ1049" s="98"/>
      <c r="AK1049" s="99"/>
      <c r="AL1049" s="99"/>
      <c r="AM1049" s="99"/>
      <c r="AN1049" s="99"/>
      <c r="AO1049" s="99"/>
      <c r="AP1049" s="99"/>
      <c r="AQ1049" s="99"/>
      <c r="AR1049" s="99"/>
      <c r="AS1049" s="99"/>
      <c r="AT1049" s="99"/>
      <c r="AU1049" s="2"/>
      <c r="AW1049" s="99"/>
      <c r="AX1049" s="99"/>
      <c r="AY1049" s="99"/>
    </row>
    <row r="1050" spans="2:51" s="3" customFormat="1" x14ac:dyDescent="0.2">
      <c r="B1050" s="114" t="s">
        <v>291</v>
      </c>
      <c r="C1050" s="115" t="s">
        <v>1188</v>
      </c>
      <c r="D1050" s="116">
        <v>25000</v>
      </c>
      <c r="E1050" s="117" t="s">
        <v>136</v>
      </c>
      <c r="F1050" s="118" t="s">
        <v>137</v>
      </c>
      <c r="G1050" s="118" t="s">
        <v>138</v>
      </c>
      <c r="H1050" s="119" t="s">
        <v>139</v>
      </c>
      <c r="I1050" s="145">
        <v>10.3</v>
      </c>
      <c r="J1050" s="120">
        <v>43616</v>
      </c>
      <c r="K1050" s="120">
        <v>43616</v>
      </c>
      <c r="L1050" s="119" t="s">
        <v>138</v>
      </c>
      <c r="M1050" s="121">
        <f t="shared" si="180"/>
        <v>28000</v>
      </c>
      <c r="N1050" s="121">
        <f t="shared" si="181"/>
        <v>20000</v>
      </c>
      <c r="O1050" s="122" t="str">
        <f t="shared" si="182"/>
        <v>No Yes None 28000 20000</v>
      </c>
      <c r="P1050" s="123" t="str">
        <f>IF(H1050="Casement-slider",16,VLOOKUP(O1050,'2. Version 5.0 Criteria'!$B$6:$D$39,3,FALSE))</f>
        <v>5a</v>
      </c>
      <c r="Q1050" s="124" t="e">
        <f t="shared" si="184"/>
        <v>#N/A</v>
      </c>
      <c r="R1050" s="124" t="e">
        <f t="shared" si="184"/>
        <v>#N/A</v>
      </c>
      <c r="S1050" s="124" t="e">
        <f t="shared" si="184"/>
        <v>#N/A</v>
      </c>
      <c r="T1050" s="124" t="e">
        <f t="shared" si="184"/>
        <v>#N/A</v>
      </c>
      <c r="U1050" s="124">
        <f t="shared" si="184"/>
        <v>10.3</v>
      </c>
      <c r="V1050" s="124" t="e">
        <f t="shared" si="184"/>
        <v>#N/A</v>
      </c>
      <c r="W1050" s="124" t="e">
        <f t="shared" si="184"/>
        <v>#N/A</v>
      </c>
      <c r="X1050" s="124" t="e">
        <f t="shared" si="184"/>
        <v>#N/A</v>
      </c>
      <c r="Y1050" s="124" t="e">
        <f t="shared" si="184"/>
        <v>#N/A</v>
      </c>
      <c r="Z1050" s="124" t="e">
        <f t="shared" si="184"/>
        <v>#N/A</v>
      </c>
      <c r="AA1050" s="124" t="e">
        <f t="shared" si="184"/>
        <v>#N/A</v>
      </c>
      <c r="AB1050" s="124" t="e">
        <f t="shared" si="184"/>
        <v>#N/A</v>
      </c>
      <c r="AC1050" s="124" t="e">
        <f t="shared" si="184"/>
        <v>#N/A</v>
      </c>
      <c r="AD1050" s="124" t="e">
        <f t="shared" si="184"/>
        <v>#N/A</v>
      </c>
      <c r="AE1050" s="124" t="e">
        <f t="shared" si="184"/>
        <v>#N/A</v>
      </c>
      <c r="AF1050" s="124" t="e">
        <f t="shared" si="184"/>
        <v>#N/A</v>
      </c>
      <c r="AG1050" s="124" t="e">
        <f t="shared" si="183"/>
        <v>#N/A</v>
      </c>
      <c r="AH1050" s="124" t="e">
        <f t="shared" si="183"/>
        <v>#N/A</v>
      </c>
      <c r="AJ1050" s="98"/>
      <c r="AK1050" s="99"/>
      <c r="AL1050" s="99"/>
      <c r="AM1050" s="99"/>
      <c r="AN1050" s="99"/>
      <c r="AO1050" s="99"/>
      <c r="AP1050" s="99"/>
      <c r="AQ1050" s="99"/>
      <c r="AR1050" s="99"/>
      <c r="AS1050" s="99"/>
      <c r="AT1050" s="99"/>
      <c r="AU1050" s="2"/>
      <c r="AW1050" s="99"/>
      <c r="AX1050" s="99"/>
      <c r="AY1050" s="99"/>
    </row>
    <row r="1051" spans="2:51" s="3" customFormat="1" x14ac:dyDescent="0.2">
      <c r="B1051" s="114" t="s">
        <v>149</v>
      </c>
      <c r="C1051" s="115" t="s">
        <v>1189</v>
      </c>
      <c r="D1051" s="116">
        <v>25000</v>
      </c>
      <c r="E1051" s="117" t="s">
        <v>136</v>
      </c>
      <c r="F1051" s="118" t="s">
        <v>137</v>
      </c>
      <c r="G1051" s="118" t="s">
        <v>138</v>
      </c>
      <c r="H1051" s="119" t="s">
        <v>139</v>
      </c>
      <c r="I1051" s="145">
        <v>10.3</v>
      </c>
      <c r="J1051" s="120">
        <v>44307</v>
      </c>
      <c r="K1051" s="120">
        <v>44307</v>
      </c>
      <c r="L1051" s="119" t="s">
        <v>138</v>
      </c>
      <c r="M1051" s="121">
        <f t="shared" si="180"/>
        <v>28000</v>
      </c>
      <c r="N1051" s="121">
        <f t="shared" si="181"/>
        <v>20000</v>
      </c>
      <c r="O1051" s="122" t="str">
        <f t="shared" si="182"/>
        <v>No Yes None 28000 20000</v>
      </c>
      <c r="P1051" s="123" t="str">
        <f>IF(H1051="Casement-slider",16,VLOOKUP(O1051,'2. Version 5.0 Criteria'!$B$6:$D$39,3,FALSE))</f>
        <v>5a</v>
      </c>
      <c r="Q1051" s="124" t="e">
        <f t="shared" si="184"/>
        <v>#N/A</v>
      </c>
      <c r="R1051" s="124" t="e">
        <f t="shared" si="184"/>
        <v>#N/A</v>
      </c>
      <c r="S1051" s="124" t="e">
        <f t="shared" si="184"/>
        <v>#N/A</v>
      </c>
      <c r="T1051" s="124" t="e">
        <f t="shared" si="184"/>
        <v>#N/A</v>
      </c>
      <c r="U1051" s="124">
        <f t="shared" si="184"/>
        <v>10.3</v>
      </c>
      <c r="V1051" s="124" t="e">
        <f t="shared" si="184"/>
        <v>#N/A</v>
      </c>
      <c r="W1051" s="124" t="e">
        <f t="shared" si="184"/>
        <v>#N/A</v>
      </c>
      <c r="X1051" s="124" t="e">
        <f t="shared" si="184"/>
        <v>#N/A</v>
      </c>
      <c r="Y1051" s="124" t="e">
        <f t="shared" si="184"/>
        <v>#N/A</v>
      </c>
      <c r="Z1051" s="124" t="e">
        <f t="shared" si="184"/>
        <v>#N/A</v>
      </c>
      <c r="AA1051" s="124" t="e">
        <f t="shared" si="184"/>
        <v>#N/A</v>
      </c>
      <c r="AB1051" s="124" t="e">
        <f t="shared" si="184"/>
        <v>#N/A</v>
      </c>
      <c r="AC1051" s="124" t="e">
        <f t="shared" si="184"/>
        <v>#N/A</v>
      </c>
      <c r="AD1051" s="124" t="e">
        <f t="shared" si="184"/>
        <v>#N/A</v>
      </c>
      <c r="AE1051" s="124" t="e">
        <f t="shared" si="184"/>
        <v>#N/A</v>
      </c>
      <c r="AF1051" s="124" t="e">
        <f t="shared" si="184"/>
        <v>#N/A</v>
      </c>
      <c r="AG1051" s="124" t="e">
        <f t="shared" si="183"/>
        <v>#N/A</v>
      </c>
      <c r="AH1051" s="124" t="e">
        <f t="shared" si="183"/>
        <v>#N/A</v>
      </c>
      <c r="AJ1051" s="98"/>
      <c r="AK1051" s="99"/>
      <c r="AL1051" s="99"/>
      <c r="AM1051" s="99"/>
      <c r="AN1051" s="99"/>
      <c r="AO1051" s="99"/>
      <c r="AP1051" s="99"/>
      <c r="AQ1051" s="99"/>
      <c r="AR1051" s="99"/>
      <c r="AS1051" s="99"/>
      <c r="AT1051" s="99"/>
      <c r="AU1051" s="2"/>
      <c r="AW1051" s="99"/>
      <c r="AX1051" s="99"/>
      <c r="AY1051" s="99"/>
    </row>
    <row r="1052" spans="2:51" s="3" customFormat="1" x14ac:dyDescent="0.2">
      <c r="B1052" s="114" t="s">
        <v>151</v>
      </c>
      <c r="C1052" s="115" t="s">
        <v>1190</v>
      </c>
      <c r="D1052" s="116">
        <v>25000</v>
      </c>
      <c r="E1052" s="117" t="s">
        <v>136</v>
      </c>
      <c r="F1052" s="118" t="s">
        <v>137</v>
      </c>
      <c r="G1052" s="118" t="s">
        <v>138</v>
      </c>
      <c r="H1052" s="119" t="s">
        <v>139</v>
      </c>
      <c r="I1052" s="145">
        <v>10.3</v>
      </c>
      <c r="J1052" s="120">
        <v>43461</v>
      </c>
      <c r="K1052" s="120">
        <v>43462</v>
      </c>
      <c r="L1052" s="119" t="s">
        <v>138</v>
      </c>
      <c r="M1052" s="121">
        <f t="shared" si="180"/>
        <v>28000</v>
      </c>
      <c r="N1052" s="121">
        <f t="shared" si="181"/>
        <v>20000</v>
      </c>
      <c r="O1052" s="122" t="str">
        <f t="shared" si="182"/>
        <v>No Yes None 28000 20000</v>
      </c>
      <c r="P1052" s="123" t="str">
        <f>IF(H1052="Casement-slider",16,VLOOKUP(O1052,'2. Version 5.0 Criteria'!$B$6:$D$39,3,FALSE))</f>
        <v>5a</v>
      </c>
      <c r="Q1052" s="124" t="e">
        <f t="shared" si="184"/>
        <v>#N/A</v>
      </c>
      <c r="R1052" s="124" t="e">
        <f t="shared" si="184"/>
        <v>#N/A</v>
      </c>
      <c r="S1052" s="124" t="e">
        <f t="shared" si="184"/>
        <v>#N/A</v>
      </c>
      <c r="T1052" s="124" t="e">
        <f t="shared" si="184"/>
        <v>#N/A</v>
      </c>
      <c r="U1052" s="124">
        <f t="shared" si="184"/>
        <v>10.3</v>
      </c>
      <c r="V1052" s="124" t="e">
        <f t="shared" si="184"/>
        <v>#N/A</v>
      </c>
      <c r="W1052" s="124" t="e">
        <f t="shared" si="184"/>
        <v>#N/A</v>
      </c>
      <c r="X1052" s="124" t="e">
        <f t="shared" si="184"/>
        <v>#N/A</v>
      </c>
      <c r="Y1052" s="124" t="e">
        <f t="shared" si="184"/>
        <v>#N/A</v>
      </c>
      <c r="Z1052" s="124" t="e">
        <f t="shared" si="184"/>
        <v>#N/A</v>
      </c>
      <c r="AA1052" s="124" t="e">
        <f t="shared" si="184"/>
        <v>#N/A</v>
      </c>
      <c r="AB1052" s="124" t="e">
        <f t="shared" si="184"/>
        <v>#N/A</v>
      </c>
      <c r="AC1052" s="124" t="e">
        <f t="shared" si="184"/>
        <v>#N/A</v>
      </c>
      <c r="AD1052" s="124" t="e">
        <f t="shared" si="184"/>
        <v>#N/A</v>
      </c>
      <c r="AE1052" s="124" t="e">
        <f t="shared" si="184"/>
        <v>#N/A</v>
      </c>
      <c r="AF1052" s="124" t="e">
        <f t="shared" si="184"/>
        <v>#N/A</v>
      </c>
      <c r="AG1052" s="124" t="e">
        <f t="shared" si="183"/>
        <v>#N/A</v>
      </c>
      <c r="AH1052" s="124" t="e">
        <f t="shared" si="183"/>
        <v>#N/A</v>
      </c>
      <c r="AJ1052" s="98"/>
      <c r="AK1052" s="99"/>
      <c r="AL1052" s="99"/>
      <c r="AM1052" s="99"/>
      <c r="AN1052" s="99"/>
      <c r="AO1052" s="99"/>
      <c r="AP1052" s="99"/>
      <c r="AQ1052" s="99"/>
      <c r="AR1052" s="99"/>
      <c r="AS1052" s="99"/>
      <c r="AT1052" s="99"/>
      <c r="AU1052" s="2"/>
      <c r="AW1052" s="99"/>
      <c r="AX1052" s="99"/>
      <c r="AY1052" s="99"/>
    </row>
    <row r="1053" spans="2:51" s="3" customFormat="1" x14ac:dyDescent="0.2">
      <c r="B1053" s="114" t="s">
        <v>151</v>
      </c>
      <c r="C1053" s="115" t="s">
        <v>1190</v>
      </c>
      <c r="D1053" s="116">
        <v>25000</v>
      </c>
      <c r="E1053" s="117" t="s">
        <v>136</v>
      </c>
      <c r="F1053" s="118" t="s">
        <v>137</v>
      </c>
      <c r="G1053" s="118" t="s">
        <v>138</v>
      </c>
      <c r="H1053" s="119" t="s">
        <v>139</v>
      </c>
      <c r="I1053" s="145">
        <v>10.3</v>
      </c>
      <c r="J1053" s="120">
        <v>44298</v>
      </c>
      <c r="K1053" s="120">
        <v>44298</v>
      </c>
      <c r="L1053" s="119" t="s">
        <v>137</v>
      </c>
      <c r="M1053" s="121">
        <f t="shared" si="180"/>
        <v>28000</v>
      </c>
      <c r="N1053" s="121">
        <f t="shared" si="181"/>
        <v>20000</v>
      </c>
      <c r="O1053" s="122" t="str">
        <f t="shared" si="182"/>
        <v>No Yes None 28000 20000</v>
      </c>
      <c r="P1053" s="123" t="str">
        <f>IF(H1053="Casement-slider",16,VLOOKUP(O1053,'2. Version 5.0 Criteria'!$B$6:$D$39,3,FALSE))</f>
        <v>5a</v>
      </c>
      <c r="Q1053" s="124" t="e">
        <f t="shared" si="184"/>
        <v>#N/A</v>
      </c>
      <c r="R1053" s="124" t="e">
        <f t="shared" si="184"/>
        <v>#N/A</v>
      </c>
      <c r="S1053" s="124" t="e">
        <f t="shared" si="184"/>
        <v>#N/A</v>
      </c>
      <c r="T1053" s="124" t="e">
        <f t="shared" si="184"/>
        <v>#N/A</v>
      </c>
      <c r="U1053" s="124">
        <f t="shared" si="184"/>
        <v>10.3</v>
      </c>
      <c r="V1053" s="124" t="e">
        <f t="shared" si="184"/>
        <v>#N/A</v>
      </c>
      <c r="W1053" s="124" t="e">
        <f t="shared" si="184"/>
        <v>#N/A</v>
      </c>
      <c r="X1053" s="124" t="e">
        <f t="shared" si="184"/>
        <v>#N/A</v>
      </c>
      <c r="Y1053" s="124" t="e">
        <f t="shared" si="184"/>
        <v>#N/A</v>
      </c>
      <c r="Z1053" s="124" t="e">
        <f t="shared" si="184"/>
        <v>#N/A</v>
      </c>
      <c r="AA1053" s="124" t="e">
        <f t="shared" si="184"/>
        <v>#N/A</v>
      </c>
      <c r="AB1053" s="124" t="e">
        <f t="shared" si="184"/>
        <v>#N/A</v>
      </c>
      <c r="AC1053" s="124" t="e">
        <f t="shared" si="184"/>
        <v>#N/A</v>
      </c>
      <c r="AD1053" s="124" t="e">
        <f t="shared" si="184"/>
        <v>#N/A</v>
      </c>
      <c r="AE1053" s="124" t="e">
        <f t="shared" si="184"/>
        <v>#N/A</v>
      </c>
      <c r="AF1053" s="124" t="e">
        <f t="shared" si="184"/>
        <v>#N/A</v>
      </c>
      <c r="AG1053" s="124" t="e">
        <f t="shared" si="183"/>
        <v>#N/A</v>
      </c>
      <c r="AH1053" s="124" t="e">
        <f t="shared" si="183"/>
        <v>#N/A</v>
      </c>
      <c r="AJ1053" s="98"/>
      <c r="AK1053" s="99"/>
      <c r="AL1053" s="99"/>
      <c r="AM1053" s="99"/>
      <c r="AN1053" s="99"/>
      <c r="AO1053" s="99"/>
      <c r="AP1053" s="99"/>
      <c r="AQ1053" s="99"/>
      <c r="AR1053" s="99"/>
      <c r="AS1053" s="99"/>
      <c r="AT1053" s="99"/>
      <c r="AU1053" s="2"/>
      <c r="AW1053" s="99"/>
      <c r="AX1053" s="99"/>
      <c r="AY1053" s="99"/>
    </row>
    <row r="1054" spans="2:51" s="3" customFormat="1" x14ac:dyDescent="0.2">
      <c r="B1054" s="114" t="s">
        <v>1103</v>
      </c>
      <c r="C1054" s="115" t="s">
        <v>1191</v>
      </c>
      <c r="D1054" s="116">
        <v>25000</v>
      </c>
      <c r="E1054" s="117" t="s">
        <v>136</v>
      </c>
      <c r="F1054" s="118" t="s">
        <v>137</v>
      </c>
      <c r="G1054" s="118" t="s">
        <v>138</v>
      </c>
      <c r="H1054" s="119" t="s">
        <v>139</v>
      </c>
      <c r="I1054" s="145">
        <v>10.3</v>
      </c>
      <c r="J1054" s="120">
        <v>44211</v>
      </c>
      <c r="K1054" s="120">
        <v>44209</v>
      </c>
      <c r="L1054" s="119" t="s">
        <v>138</v>
      </c>
      <c r="M1054" s="121">
        <f t="shared" si="180"/>
        <v>28000</v>
      </c>
      <c r="N1054" s="121">
        <f t="shared" si="181"/>
        <v>20000</v>
      </c>
      <c r="O1054" s="122" t="str">
        <f t="shared" si="182"/>
        <v>No Yes None 28000 20000</v>
      </c>
      <c r="P1054" s="123" t="str">
        <f>IF(H1054="Casement-slider",16,VLOOKUP(O1054,'2. Version 5.0 Criteria'!$B$6:$D$39,3,FALSE))</f>
        <v>5a</v>
      </c>
      <c r="Q1054" s="124" t="e">
        <f t="shared" si="184"/>
        <v>#N/A</v>
      </c>
      <c r="R1054" s="124" t="e">
        <f t="shared" si="184"/>
        <v>#N/A</v>
      </c>
      <c r="S1054" s="124" t="e">
        <f t="shared" si="184"/>
        <v>#N/A</v>
      </c>
      <c r="T1054" s="124" t="e">
        <f t="shared" si="184"/>
        <v>#N/A</v>
      </c>
      <c r="U1054" s="124">
        <f t="shared" si="184"/>
        <v>10.3</v>
      </c>
      <c r="V1054" s="124" t="e">
        <f t="shared" si="184"/>
        <v>#N/A</v>
      </c>
      <c r="W1054" s="124" t="e">
        <f t="shared" si="184"/>
        <v>#N/A</v>
      </c>
      <c r="X1054" s="124" t="e">
        <f t="shared" si="184"/>
        <v>#N/A</v>
      </c>
      <c r="Y1054" s="124" t="e">
        <f t="shared" si="184"/>
        <v>#N/A</v>
      </c>
      <c r="Z1054" s="124" t="e">
        <f t="shared" si="184"/>
        <v>#N/A</v>
      </c>
      <c r="AA1054" s="124" t="e">
        <f t="shared" si="184"/>
        <v>#N/A</v>
      </c>
      <c r="AB1054" s="124" t="e">
        <f t="shared" si="184"/>
        <v>#N/A</v>
      </c>
      <c r="AC1054" s="124" t="e">
        <f t="shared" si="184"/>
        <v>#N/A</v>
      </c>
      <c r="AD1054" s="124" t="e">
        <f t="shared" si="184"/>
        <v>#N/A</v>
      </c>
      <c r="AE1054" s="124" t="e">
        <f t="shared" si="184"/>
        <v>#N/A</v>
      </c>
      <c r="AF1054" s="124" t="e">
        <f t="shared" si="184"/>
        <v>#N/A</v>
      </c>
      <c r="AG1054" s="124" t="e">
        <f t="shared" si="183"/>
        <v>#N/A</v>
      </c>
      <c r="AH1054" s="124" t="e">
        <f t="shared" si="183"/>
        <v>#N/A</v>
      </c>
      <c r="AJ1054" s="98"/>
      <c r="AK1054" s="99"/>
      <c r="AL1054" s="99"/>
      <c r="AM1054" s="99"/>
      <c r="AN1054" s="99"/>
      <c r="AO1054" s="99"/>
      <c r="AP1054" s="99"/>
      <c r="AQ1054" s="99"/>
      <c r="AR1054" s="99"/>
      <c r="AS1054" s="99"/>
      <c r="AT1054" s="99"/>
      <c r="AU1054" s="2"/>
      <c r="AW1054" s="99"/>
      <c r="AX1054" s="99"/>
      <c r="AY1054" s="99"/>
    </row>
    <row r="1055" spans="2:51" s="3" customFormat="1" x14ac:dyDescent="0.2">
      <c r="B1055" s="114" t="s">
        <v>511</v>
      </c>
      <c r="C1055" s="115" t="s">
        <v>1192</v>
      </c>
      <c r="D1055" s="116">
        <v>25000</v>
      </c>
      <c r="E1055" s="117" t="s">
        <v>136</v>
      </c>
      <c r="F1055" s="118" t="s">
        <v>137</v>
      </c>
      <c r="G1055" s="118" t="s">
        <v>138</v>
      </c>
      <c r="H1055" s="119" t="s">
        <v>139</v>
      </c>
      <c r="I1055" s="145">
        <v>10.3</v>
      </c>
      <c r="J1055" s="120">
        <v>43837</v>
      </c>
      <c r="K1055" s="120">
        <v>43847</v>
      </c>
      <c r="L1055" s="119" t="s">
        <v>138</v>
      </c>
      <c r="M1055" s="121">
        <f t="shared" si="180"/>
        <v>28000</v>
      </c>
      <c r="N1055" s="121">
        <f t="shared" si="181"/>
        <v>20000</v>
      </c>
      <c r="O1055" s="122" t="str">
        <f t="shared" si="182"/>
        <v>No Yes None 28000 20000</v>
      </c>
      <c r="P1055" s="123" t="str">
        <f>IF(H1055="Casement-slider",16,VLOOKUP(O1055,'2. Version 5.0 Criteria'!$B$6:$D$39,3,FALSE))</f>
        <v>5a</v>
      </c>
      <c r="Q1055" s="124" t="e">
        <f t="shared" si="184"/>
        <v>#N/A</v>
      </c>
      <c r="R1055" s="124" t="e">
        <f t="shared" si="184"/>
        <v>#N/A</v>
      </c>
      <c r="S1055" s="124" t="e">
        <f t="shared" si="184"/>
        <v>#N/A</v>
      </c>
      <c r="T1055" s="124" t="e">
        <f t="shared" si="184"/>
        <v>#N/A</v>
      </c>
      <c r="U1055" s="124">
        <f t="shared" si="184"/>
        <v>10.3</v>
      </c>
      <c r="V1055" s="124" t="e">
        <f t="shared" si="184"/>
        <v>#N/A</v>
      </c>
      <c r="W1055" s="124" t="e">
        <f t="shared" si="184"/>
        <v>#N/A</v>
      </c>
      <c r="X1055" s="124" t="e">
        <f t="shared" si="184"/>
        <v>#N/A</v>
      </c>
      <c r="Y1055" s="124" t="e">
        <f t="shared" si="184"/>
        <v>#N/A</v>
      </c>
      <c r="Z1055" s="124" t="e">
        <f t="shared" si="184"/>
        <v>#N/A</v>
      </c>
      <c r="AA1055" s="124" t="e">
        <f t="shared" si="184"/>
        <v>#N/A</v>
      </c>
      <c r="AB1055" s="124" t="e">
        <f t="shared" si="184"/>
        <v>#N/A</v>
      </c>
      <c r="AC1055" s="124" t="e">
        <f t="shared" si="184"/>
        <v>#N/A</v>
      </c>
      <c r="AD1055" s="124" t="e">
        <f t="shared" si="184"/>
        <v>#N/A</v>
      </c>
      <c r="AE1055" s="124" t="e">
        <f t="shared" si="184"/>
        <v>#N/A</v>
      </c>
      <c r="AF1055" s="124" t="e">
        <f t="shared" si="184"/>
        <v>#N/A</v>
      </c>
      <c r="AG1055" s="124" t="e">
        <f t="shared" si="183"/>
        <v>#N/A</v>
      </c>
      <c r="AH1055" s="124" t="e">
        <f t="shared" si="183"/>
        <v>#N/A</v>
      </c>
      <c r="AJ1055" s="98"/>
      <c r="AK1055" s="99"/>
      <c r="AL1055" s="99"/>
      <c r="AM1055" s="99"/>
      <c r="AN1055" s="99"/>
      <c r="AO1055" s="99"/>
      <c r="AP1055" s="99"/>
      <c r="AQ1055" s="99"/>
      <c r="AR1055" s="99"/>
      <c r="AS1055" s="99"/>
      <c r="AT1055" s="99"/>
      <c r="AU1055" s="2"/>
      <c r="AW1055" s="99"/>
      <c r="AX1055" s="99"/>
      <c r="AY1055" s="99"/>
    </row>
    <row r="1056" spans="2:51" s="3" customFormat="1" x14ac:dyDescent="0.2">
      <c r="B1056" s="114" t="s">
        <v>154</v>
      </c>
      <c r="C1056" s="115" t="s">
        <v>1193</v>
      </c>
      <c r="D1056" s="116">
        <v>25000</v>
      </c>
      <c r="E1056" s="117" t="s">
        <v>136</v>
      </c>
      <c r="F1056" s="118" t="s">
        <v>137</v>
      </c>
      <c r="G1056" s="118" t="s">
        <v>138</v>
      </c>
      <c r="H1056" s="119" t="s">
        <v>139</v>
      </c>
      <c r="I1056" s="145">
        <v>10.3</v>
      </c>
      <c r="J1056" s="120">
        <v>42353</v>
      </c>
      <c r="K1056" s="120">
        <v>42361</v>
      </c>
      <c r="L1056" s="119" t="s">
        <v>138</v>
      </c>
      <c r="M1056" s="121">
        <f t="shared" si="180"/>
        <v>28000</v>
      </c>
      <c r="N1056" s="121">
        <f t="shared" si="181"/>
        <v>20000</v>
      </c>
      <c r="O1056" s="122" t="str">
        <f t="shared" si="182"/>
        <v>No Yes None 28000 20000</v>
      </c>
      <c r="P1056" s="123" t="str">
        <f>IF(H1056="Casement-slider",16,VLOOKUP(O1056,'2. Version 5.0 Criteria'!$B$6:$D$39,3,FALSE))</f>
        <v>5a</v>
      </c>
      <c r="Q1056" s="124" t="e">
        <f t="shared" si="184"/>
        <v>#N/A</v>
      </c>
      <c r="R1056" s="124" t="e">
        <f t="shared" si="184"/>
        <v>#N/A</v>
      </c>
      <c r="S1056" s="124" t="e">
        <f t="shared" si="184"/>
        <v>#N/A</v>
      </c>
      <c r="T1056" s="124" t="e">
        <f t="shared" si="184"/>
        <v>#N/A</v>
      </c>
      <c r="U1056" s="124">
        <f t="shared" si="184"/>
        <v>10.3</v>
      </c>
      <c r="V1056" s="124" t="e">
        <f t="shared" si="184"/>
        <v>#N/A</v>
      </c>
      <c r="W1056" s="124" t="e">
        <f t="shared" si="184"/>
        <v>#N/A</v>
      </c>
      <c r="X1056" s="124" t="e">
        <f t="shared" si="184"/>
        <v>#N/A</v>
      </c>
      <c r="Y1056" s="124" t="e">
        <f t="shared" si="184"/>
        <v>#N/A</v>
      </c>
      <c r="Z1056" s="124" t="e">
        <f t="shared" si="184"/>
        <v>#N/A</v>
      </c>
      <c r="AA1056" s="124" t="e">
        <f t="shared" si="184"/>
        <v>#N/A</v>
      </c>
      <c r="AB1056" s="124" t="e">
        <f t="shared" si="184"/>
        <v>#N/A</v>
      </c>
      <c r="AC1056" s="124" t="e">
        <f t="shared" si="184"/>
        <v>#N/A</v>
      </c>
      <c r="AD1056" s="124" t="e">
        <f t="shared" si="184"/>
        <v>#N/A</v>
      </c>
      <c r="AE1056" s="124" t="e">
        <f t="shared" si="184"/>
        <v>#N/A</v>
      </c>
      <c r="AF1056" s="124" t="e">
        <f t="shared" ref="AF1056:AH1071" si="185">IF($P1056=AF$3, $I1056, NA())</f>
        <v>#N/A</v>
      </c>
      <c r="AG1056" s="124" t="e">
        <f t="shared" si="185"/>
        <v>#N/A</v>
      </c>
      <c r="AH1056" s="124" t="e">
        <f t="shared" si="185"/>
        <v>#N/A</v>
      </c>
      <c r="AJ1056" s="98"/>
      <c r="AK1056" s="99"/>
      <c r="AL1056" s="99"/>
      <c r="AM1056" s="99"/>
      <c r="AN1056" s="99"/>
      <c r="AO1056" s="99"/>
      <c r="AP1056" s="99"/>
      <c r="AQ1056" s="99"/>
      <c r="AR1056" s="99"/>
      <c r="AS1056" s="99"/>
      <c r="AT1056" s="99"/>
      <c r="AU1056" s="2"/>
      <c r="AW1056" s="99"/>
      <c r="AX1056" s="99"/>
      <c r="AY1056" s="99"/>
    </row>
    <row r="1057" spans="2:51" s="3" customFormat="1" x14ac:dyDescent="0.2">
      <c r="B1057" s="114" t="s">
        <v>154</v>
      </c>
      <c r="C1057" s="115" t="s">
        <v>1193</v>
      </c>
      <c r="D1057" s="116">
        <v>25000</v>
      </c>
      <c r="E1057" s="117" t="s">
        <v>136</v>
      </c>
      <c r="F1057" s="118" t="s">
        <v>137</v>
      </c>
      <c r="G1057" s="118" t="s">
        <v>138</v>
      </c>
      <c r="H1057" s="119" t="s">
        <v>139</v>
      </c>
      <c r="I1057" s="145">
        <v>10.3</v>
      </c>
      <c r="J1057" s="120">
        <v>44257</v>
      </c>
      <c r="K1057" s="120">
        <v>44257</v>
      </c>
      <c r="L1057" s="119" t="s">
        <v>137</v>
      </c>
      <c r="M1057" s="121">
        <f t="shared" si="180"/>
        <v>28000</v>
      </c>
      <c r="N1057" s="121">
        <f t="shared" si="181"/>
        <v>20000</v>
      </c>
      <c r="O1057" s="122" t="str">
        <f t="shared" si="182"/>
        <v>No Yes None 28000 20000</v>
      </c>
      <c r="P1057" s="123" t="str">
        <f>IF(H1057="Casement-slider",16,VLOOKUP(O1057,'2. Version 5.0 Criteria'!$B$6:$D$39,3,FALSE))</f>
        <v>5a</v>
      </c>
      <c r="Q1057" s="124" t="e">
        <f t="shared" ref="Q1057:AF1072" si="186">IF($P1057=Q$3, $I1057, NA())</f>
        <v>#N/A</v>
      </c>
      <c r="R1057" s="124" t="e">
        <f t="shared" si="186"/>
        <v>#N/A</v>
      </c>
      <c r="S1057" s="124" t="e">
        <f t="shared" si="186"/>
        <v>#N/A</v>
      </c>
      <c r="T1057" s="124" t="e">
        <f t="shared" si="186"/>
        <v>#N/A</v>
      </c>
      <c r="U1057" s="124">
        <f t="shared" si="186"/>
        <v>10.3</v>
      </c>
      <c r="V1057" s="124" t="e">
        <f t="shared" si="186"/>
        <v>#N/A</v>
      </c>
      <c r="W1057" s="124" t="e">
        <f t="shared" si="186"/>
        <v>#N/A</v>
      </c>
      <c r="X1057" s="124" t="e">
        <f t="shared" si="186"/>
        <v>#N/A</v>
      </c>
      <c r="Y1057" s="124" t="e">
        <f t="shared" si="186"/>
        <v>#N/A</v>
      </c>
      <c r="Z1057" s="124" t="e">
        <f t="shared" si="186"/>
        <v>#N/A</v>
      </c>
      <c r="AA1057" s="124" t="e">
        <f t="shared" si="186"/>
        <v>#N/A</v>
      </c>
      <c r="AB1057" s="124" t="e">
        <f t="shared" si="186"/>
        <v>#N/A</v>
      </c>
      <c r="AC1057" s="124" t="e">
        <f t="shared" si="186"/>
        <v>#N/A</v>
      </c>
      <c r="AD1057" s="124" t="e">
        <f t="shared" si="186"/>
        <v>#N/A</v>
      </c>
      <c r="AE1057" s="124" t="e">
        <f t="shared" si="186"/>
        <v>#N/A</v>
      </c>
      <c r="AF1057" s="124" t="e">
        <f t="shared" si="186"/>
        <v>#N/A</v>
      </c>
      <c r="AG1057" s="124" t="e">
        <f t="shared" si="185"/>
        <v>#N/A</v>
      </c>
      <c r="AH1057" s="124" t="e">
        <f t="shared" si="185"/>
        <v>#N/A</v>
      </c>
      <c r="AJ1057" s="98"/>
      <c r="AK1057" s="99"/>
      <c r="AL1057" s="99"/>
      <c r="AM1057" s="99"/>
      <c r="AN1057" s="99"/>
      <c r="AO1057" s="99"/>
      <c r="AP1057" s="99"/>
      <c r="AQ1057" s="99"/>
      <c r="AR1057" s="99"/>
      <c r="AS1057" s="99"/>
      <c r="AT1057" s="99"/>
      <c r="AU1057" s="2"/>
      <c r="AW1057" s="99"/>
      <c r="AX1057" s="99"/>
      <c r="AY1057" s="99"/>
    </row>
    <row r="1058" spans="2:51" s="3" customFormat="1" x14ac:dyDescent="0.2">
      <c r="B1058" s="114" t="s">
        <v>154</v>
      </c>
      <c r="C1058" s="115" t="s">
        <v>1187</v>
      </c>
      <c r="D1058" s="116">
        <v>25000</v>
      </c>
      <c r="E1058" s="117" t="s">
        <v>136</v>
      </c>
      <c r="F1058" s="118" t="s">
        <v>137</v>
      </c>
      <c r="G1058" s="118" t="s">
        <v>138</v>
      </c>
      <c r="H1058" s="119" t="s">
        <v>139</v>
      </c>
      <c r="I1058" s="145">
        <v>10.3</v>
      </c>
      <c r="J1058" s="120">
        <v>44124</v>
      </c>
      <c r="K1058" s="120">
        <v>44167</v>
      </c>
      <c r="L1058" s="119" t="s">
        <v>137</v>
      </c>
      <c r="M1058" s="121">
        <f t="shared" si="180"/>
        <v>28000</v>
      </c>
      <c r="N1058" s="121">
        <f t="shared" si="181"/>
        <v>20000</v>
      </c>
      <c r="O1058" s="122" t="str">
        <f t="shared" si="182"/>
        <v>No Yes None 28000 20000</v>
      </c>
      <c r="P1058" s="123" t="str">
        <f>IF(H1058="Casement-slider",16,VLOOKUP(O1058,'2. Version 5.0 Criteria'!$B$6:$D$39,3,FALSE))</f>
        <v>5a</v>
      </c>
      <c r="Q1058" s="124" t="e">
        <f t="shared" si="186"/>
        <v>#N/A</v>
      </c>
      <c r="R1058" s="124" t="e">
        <f t="shared" si="186"/>
        <v>#N/A</v>
      </c>
      <c r="S1058" s="124" t="e">
        <f t="shared" si="186"/>
        <v>#N/A</v>
      </c>
      <c r="T1058" s="124" t="e">
        <f t="shared" si="186"/>
        <v>#N/A</v>
      </c>
      <c r="U1058" s="124">
        <f t="shared" si="186"/>
        <v>10.3</v>
      </c>
      <c r="V1058" s="124" t="e">
        <f t="shared" si="186"/>
        <v>#N/A</v>
      </c>
      <c r="W1058" s="124" t="e">
        <f t="shared" si="186"/>
        <v>#N/A</v>
      </c>
      <c r="X1058" s="124" t="e">
        <f t="shared" si="186"/>
        <v>#N/A</v>
      </c>
      <c r="Y1058" s="124" t="e">
        <f t="shared" si="186"/>
        <v>#N/A</v>
      </c>
      <c r="Z1058" s="124" t="e">
        <f t="shared" si="186"/>
        <v>#N/A</v>
      </c>
      <c r="AA1058" s="124" t="e">
        <f t="shared" si="186"/>
        <v>#N/A</v>
      </c>
      <c r="AB1058" s="124" t="e">
        <f t="shared" si="186"/>
        <v>#N/A</v>
      </c>
      <c r="AC1058" s="124" t="e">
        <f t="shared" si="186"/>
        <v>#N/A</v>
      </c>
      <c r="AD1058" s="124" t="e">
        <f t="shared" si="186"/>
        <v>#N/A</v>
      </c>
      <c r="AE1058" s="124" t="e">
        <f t="shared" si="186"/>
        <v>#N/A</v>
      </c>
      <c r="AF1058" s="124" t="e">
        <f t="shared" si="186"/>
        <v>#N/A</v>
      </c>
      <c r="AG1058" s="124" t="e">
        <f t="shared" si="185"/>
        <v>#N/A</v>
      </c>
      <c r="AH1058" s="124" t="e">
        <f t="shared" si="185"/>
        <v>#N/A</v>
      </c>
      <c r="AJ1058" s="98"/>
      <c r="AK1058" s="99"/>
      <c r="AL1058" s="99"/>
      <c r="AM1058" s="99"/>
      <c r="AN1058" s="99"/>
      <c r="AO1058" s="99"/>
      <c r="AP1058" s="99"/>
      <c r="AQ1058" s="99"/>
      <c r="AR1058" s="99"/>
      <c r="AS1058" s="99"/>
      <c r="AT1058" s="99"/>
      <c r="AU1058" s="2"/>
      <c r="AW1058" s="99"/>
      <c r="AX1058" s="99"/>
      <c r="AY1058" s="99"/>
    </row>
    <row r="1059" spans="2:51" s="3" customFormat="1" x14ac:dyDescent="0.2">
      <c r="B1059" s="114" t="s">
        <v>368</v>
      </c>
      <c r="C1059" s="115" t="s">
        <v>1194</v>
      </c>
      <c r="D1059" s="116">
        <v>25000</v>
      </c>
      <c r="E1059" s="117" t="s">
        <v>136</v>
      </c>
      <c r="F1059" s="118" t="s">
        <v>137</v>
      </c>
      <c r="G1059" s="118" t="s">
        <v>138</v>
      </c>
      <c r="H1059" s="119" t="s">
        <v>139</v>
      </c>
      <c r="I1059" s="145">
        <v>10.3</v>
      </c>
      <c r="J1059" s="120">
        <v>44246</v>
      </c>
      <c r="K1059" s="120">
        <v>44249</v>
      </c>
      <c r="L1059" s="119" t="s">
        <v>138</v>
      </c>
      <c r="M1059" s="121">
        <f t="shared" si="180"/>
        <v>28000</v>
      </c>
      <c r="N1059" s="121">
        <f t="shared" si="181"/>
        <v>20000</v>
      </c>
      <c r="O1059" s="122" t="str">
        <f t="shared" si="182"/>
        <v>No Yes None 28000 20000</v>
      </c>
      <c r="P1059" s="123" t="str">
        <f>IF(H1059="Casement-slider",16,VLOOKUP(O1059,'2. Version 5.0 Criteria'!$B$6:$D$39,3,FALSE))</f>
        <v>5a</v>
      </c>
      <c r="Q1059" s="124" t="e">
        <f t="shared" si="186"/>
        <v>#N/A</v>
      </c>
      <c r="R1059" s="124" t="e">
        <f t="shared" si="186"/>
        <v>#N/A</v>
      </c>
      <c r="S1059" s="124" t="e">
        <f t="shared" si="186"/>
        <v>#N/A</v>
      </c>
      <c r="T1059" s="124" t="e">
        <f t="shared" si="186"/>
        <v>#N/A</v>
      </c>
      <c r="U1059" s="124">
        <f t="shared" si="186"/>
        <v>10.3</v>
      </c>
      <c r="V1059" s="124" t="e">
        <f t="shared" si="186"/>
        <v>#N/A</v>
      </c>
      <c r="W1059" s="124" t="e">
        <f t="shared" si="186"/>
        <v>#N/A</v>
      </c>
      <c r="X1059" s="124" t="e">
        <f t="shared" si="186"/>
        <v>#N/A</v>
      </c>
      <c r="Y1059" s="124" t="e">
        <f t="shared" si="186"/>
        <v>#N/A</v>
      </c>
      <c r="Z1059" s="124" t="e">
        <f t="shared" si="186"/>
        <v>#N/A</v>
      </c>
      <c r="AA1059" s="124" t="e">
        <f t="shared" si="186"/>
        <v>#N/A</v>
      </c>
      <c r="AB1059" s="124" t="e">
        <f t="shared" si="186"/>
        <v>#N/A</v>
      </c>
      <c r="AC1059" s="124" t="e">
        <f t="shared" si="186"/>
        <v>#N/A</v>
      </c>
      <c r="AD1059" s="124" t="e">
        <f t="shared" si="186"/>
        <v>#N/A</v>
      </c>
      <c r="AE1059" s="124" t="e">
        <f t="shared" si="186"/>
        <v>#N/A</v>
      </c>
      <c r="AF1059" s="124" t="e">
        <f t="shared" si="186"/>
        <v>#N/A</v>
      </c>
      <c r="AG1059" s="124" t="e">
        <f t="shared" si="185"/>
        <v>#N/A</v>
      </c>
      <c r="AH1059" s="124" t="e">
        <f t="shared" si="185"/>
        <v>#N/A</v>
      </c>
      <c r="AJ1059" s="98"/>
      <c r="AK1059" s="99"/>
      <c r="AL1059" s="99"/>
      <c r="AM1059" s="99"/>
      <c r="AN1059" s="99"/>
      <c r="AO1059" s="99"/>
      <c r="AP1059" s="99"/>
      <c r="AQ1059" s="99"/>
      <c r="AR1059" s="99"/>
      <c r="AS1059" s="99"/>
      <c r="AT1059" s="99"/>
      <c r="AU1059" s="2"/>
      <c r="AW1059" s="99"/>
      <c r="AX1059" s="99"/>
      <c r="AY1059" s="99"/>
    </row>
    <row r="1060" spans="2:51" s="3" customFormat="1" x14ac:dyDescent="0.2">
      <c r="B1060" s="114" t="s">
        <v>368</v>
      </c>
      <c r="C1060" s="115" t="s">
        <v>1195</v>
      </c>
      <c r="D1060" s="116">
        <v>25000</v>
      </c>
      <c r="E1060" s="117" t="s">
        <v>136</v>
      </c>
      <c r="F1060" s="118" t="s">
        <v>137</v>
      </c>
      <c r="G1060" s="118" t="s">
        <v>138</v>
      </c>
      <c r="H1060" s="119" t="s">
        <v>139</v>
      </c>
      <c r="I1060" s="145">
        <v>10.3</v>
      </c>
      <c r="J1060" s="120">
        <v>44246</v>
      </c>
      <c r="K1060" s="120">
        <v>44249</v>
      </c>
      <c r="L1060" s="119" t="s">
        <v>137</v>
      </c>
      <c r="M1060" s="121">
        <f t="shared" si="180"/>
        <v>28000</v>
      </c>
      <c r="N1060" s="121">
        <f t="shared" si="181"/>
        <v>20000</v>
      </c>
      <c r="O1060" s="122" t="str">
        <f t="shared" si="182"/>
        <v>No Yes None 28000 20000</v>
      </c>
      <c r="P1060" s="123" t="str">
        <f>IF(H1060="Casement-slider",16,VLOOKUP(O1060,'2. Version 5.0 Criteria'!$B$6:$D$39,3,FALSE))</f>
        <v>5a</v>
      </c>
      <c r="Q1060" s="124" t="e">
        <f t="shared" si="186"/>
        <v>#N/A</v>
      </c>
      <c r="R1060" s="124" t="e">
        <f t="shared" si="186"/>
        <v>#N/A</v>
      </c>
      <c r="S1060" s="124" t="e">
        <f t="shared" si="186"/>
        <v>#N/A</v>
      </c>
      <c r="T1060" s="124" t="e">
        <f t="shared" si="186"/>
        <v>#N/A</v>
      </c>
      <c r="U1060" s="124">
        <f t="shared" si="186"/>
        <v>10.3</v>
      </c>
      <c r="V1060" s="124" t="e">
        <f t="shared" si="186"/>
        <v>#N/A</v>
      </c>
      <c r="W1060" s="124" t="e">
        <f t="shared" si="186"/>
        <v>#N/A</v>
      </c>
      <c r="X1060" s="124" t="e">
        <f t="shared" si="186"/>
        <v>#N/A</v>
      </c>
      <c r="Y1060" s="124" t="e">
        <f t="shared" si="186"/>
        <v>#N/A</v>
      </c>
      <c r="Z1060" s="124" t="e">
        <f t="shared" si="186"/>
        <v>#N/A</v>
      </c>
      <c r="AA1060" s="124" t="e">
        <f t="shared" si="186"/>
        <v>#N/A</v>
      </c>
      <c r="AB1060" s="124" t="e">
        <f t="shared" si="186"/>
        <v>#N/A</v>
      </c>
      <c r="AC1060" s="124" t="e">
        <f t="shared" si="186"/>
        <v>#N/A</v>
      </c>
      <c r="AD1060" s="124" t="e">
        <f t="shared" si="186"/>
        <v>#N/A</v>
      </c>
      <c r="AE1060" s="124" t="e">
        <f t="shared" si="186"/>
        <v>#N/A</v>
      </c>
      <c r="AF1060" s="124" t="e">
        <f t="shared" si="186"/>
        <v>#N/A</v>
      </c>
      <c r="AG1060" s="124" t="e">
        <f t="shared" si="185"/>
        <v>#N/A</v>
      </c>
      <c r="AH1060" s="124" t="e">
        <f t="shared" si="185"/>
        <v>#N/A</v>
      </c>
      <c r="AJ1060" s="98"/>
      <c r="AK1060" s="99"/>
      <c r="AL1060" s="99"/>
      <c r="AM1060" s="99"/>
      <c r="AN1060" s="99"/>
      <c r="AO1060" s="99"/>
      <c r="AP1060" s="99"/>
      <c r="AQ1060" s="99"/>
      <c r="AR1060" s="99"/>
      <c r="AS1060" s="99"/>
      <c r="AT1060" s="99"/>
      <c r="AU1060" s="2"/>
      <c r="AW1060" s="99"/>
      <c r="AX1060" s="99"/>
      <c r="AY1060" s="99"/>
    </row>
    <row r="1061" spans="2:51" s="3" customFormat="1" x14ac:dyDescent="0.2">
      <c r="B1061" s="114" t="s">
        <v>157</v>
      </c>
      <c r="C1061" s="115" t="s">
        <v>1196</v>
      </c>
      <c r="D1061" s="116">
        <v>25000</v>
      </c>
      <c r="E1061" s="117" t="s">
        <v>136</v>
      </c>
      <c r="F1061" s="118" t="s">
        <v>137</v>
      </c>
      <c r="G1061" s="118" t="s">
        <v>138</v>
      </c>
      <c r="H1061" s="119" t="s">
        <v>139</v>
      </c>
      <c r="I1061" s="145">
        <v>10.3</v>
      </c>
      <c r="J1061" s="120">
        <v>43529</v>
      </c>
      <c r="K1061" s="120">
        <v>43530</v>
      </c>
      <c r="L1061" s="119" t="s">
        <v>138</v>
      </c>
      <c r="M1061" s="121">
        <f t="shared" si="180"/>
        <v>28000</v>
      </c>
      <c r="N1061" s="121">
        <f t="shared" si="181"/>
        <v>20000</v>
      </c>
      <c r="O1061" s="122" t="str">
        <f t="shared" si="182"/>
        <v>No Yes None 28000 20000</v>
      </c>
      <c r="P1061" s="123" t="str">
        <f>IF(H1061="Casement-slider",16,VLOOKUP(O1061,'2. Version 5.0 Criteria'!$B$6:$D$39,3,FALSE))</f>
        <v>5a</v>
      </c>
      <c r="Q1061" s="124" t="e">
        <f t="shared" si="186"/>
        <v>#N/A</v>
      </c>
      <c r="R1061" s="124" t="e">
        <f t="shared" si="186"/>
        <v>#N/A</v>
      </c>
      <c r="S1061" s="124" t="e">
        <f t="shared" si="186"/>
        <v>#N/A</v>
      </c>
      <c r="T1061" s="124" t="e">
        <f t="shared" si="186"/>
        <v>#N/A</v>
      </c>
      <c r="U1061" s="124">
        <f t="shared" si="186"/>
        <v>10.3</v>
      </c>
      <c r="V1061" s="124" t="e">
        <f t="shared" si="186"/>
        <v>#N/A</v>
      </c>
      <c r="W1061" s="124" t="e">
        <f t="shared" si="186"/>
        <v>#N/A</v>
      </c>
      <c r="X1061" s="124" t="e">
        <f t="shared" si="186"/>
        <v>#N/A</v>
      </c>
      <c r="Y1061" s="124" t="e">
        <f t="shared" si="186"/>
        <v>#N/A</v>
      </c>
      <c r="Z1061" s="124" t="e">
        <f t="shared" si="186"/>
        <v>#N/A</v>
      </c>
      <c r="AA1061" s="124" t="e">
        <f t="shared" si="186"/>
        <v>#N/A</v>
      </c>
      <c r="AB1061" s="124" t="e">
        <f t="shared" si="186"/>
        <v>#N/A</v>
      </c>
      <c r="AC1061" s="124" t="e">
        <f t="shared" si="186"/>
        <v>#N/A</v>
      </c>
      <c r="AD1061" s="124" t="e">
        <f t="shared" si="186"/>
        <v>#N/A</v>
      </c>
      <c r="AE1061" s="124" t="e">
        <f t="shared" si="186"/>
        <v>#N/A</v>
      </c>
      <c r="AF1061" s="124" t="e">
        <f t="shared" si="186"/>
        <v>#N/A</v>
      </c>
      <c r="AG1061" s="124" t="e">
        <f t="shared" si="185"/>
        <v>#N/A</v>
      </c>
      <c r="AH1061" s="124" t="e">
        <f t="shared" si="185"/>
        <v>#N/A</v>
      </c>
      <c r="AJ1061" s="98"/>
      <c r="AK1061" s="99"/>
      <c r="AL1061" s="99"/>
      <c r="AM1061" s="99"/>
      <c r="AN1061" s="99"/>
      <c r="AO1061" s="99"/>
      <c r="AP1061" s="99"/>
      <c r="AQ1061" s="99"/>
      <c r="AR1061" s="99"/>
      <c r="AS1061" s="99"/>
      <c r="AT1061" s="99"/>
      <c r="AU1061" s="2"/>
      <c r="AW1061" s="99"/>
      <c r="AX1061" s="99"/>
      <c r="AY1061" s="99"/>
    </row>
    <row r="1062" spans="2:51" s="3" customFormat="1" x14ac:dyDescent="0.2">
      <c r="B1062" s="114" t="s">
        <v>157</v>
      </c>
      <c r="C1062" s="115" t="s">
        <v>1197</v>
      </c>
      <c r="D1062" s="116">
        <v>25000</v>
      </c>
      <c r="E1062" s="117" t="s">
        <v>136</v>
      </c>
      <c r="F1062" s="118" t="s">
        <v>137</v>
      </c>
      <c r="G1062" s="118" t="s">
        <v>138</v>
      </c>
      <c r="H1062" s="119" t="s">
        <v>139</v>
      </c>
      <c r="I1062" s="145">
        <v>10.3</v>
      </c>
      <c r="J1062" s="120">
        <v>44142</v>
      </c>
      <c r="K1062" s="120">
        <v>44133</v>
      </c>
      <c r="L1062" s="119" t="s">
        <v>137</v>
      </c>
      <c r="M1062" s="121">
        <f t="shared" si="180"/>
        <v>28000</v>
      </c>
      <c r="N1062" s="121">
        <f t="shared" si="181"/>
        <v>20000</v>
      </c>
      <c r="O1062" s="122" t="str">
        <f t="shared" si="182"/>
        <v>No Yes None 28000 20000</v>
      </c>
      <c r="P1062" s="123" t="str">
        <f>IF(H1062="Casement-slider",16,VLOOKUP(O1062,'2. Version 5.0 Criteria'!$B$6:$D$39,3,FALSE))</f>
        <v>5a</v>
      </c>
      <c r="Q1062" s="124" t="e">
        <f t="shared" si="186"/>
        <v>#N/A</v>
      </c>
      <c r="R1062" s="124" t="e">
        <f t="shared" si="186"/>
        <v>#N/A</v>
      </c>
      <c r="S1062" s="124" t="e">
        <f t="shared" si="186"/>
        <v>#N/A</v>
      </c>
      <c r="T1062" s="124" t="e">
        <f t="shared" si="186"/>
        <v>#N/A</v>
      </c>
      <c r="U1062" s="124">
        <f t="shared" si="186"/>
        <v>10.3</v>
      </c>
      <c r="V1062" s="124" t="e">
        <f t="shared" si="186"/>
        <v>#N/A</v>
      </c>
      <c r="W1062" s="124" t="e">
        <f t="shared" si="186"/>
        <v>#N/A</v>
      </c>
      <c r="X1062" s="124" t="e">
        <f t="shared" si="186"/>
        <v>#N/A</v>
      </c>
      <c r="Y1062" s="124" t="e">
        <f t="shared" si="186"/>
        <v>#N/A</v>
      </c>
      <c r="Z1062" s="124" t="e">
        <f t="shared" si="186"/>
        <v>#N/A</v>
      </c>
      <c r="AA1062" s="124" t="e">
        <f t="shared" si="186"/>
        <v>#N/A</v>
      </c>
      <c r="AB1062" s="124" t="e">
        <f t="shared" si="186"/>
        <v>#N/A</v>
      </c>
      <c r="AC1062" s="124" t="e">
        <f t="shared" si="186"/>
        <v>#N/A</v>
      </c>
      <c r="AD1062" s="124" t="e">
        <f t="shared" si="186"/>
        <v>#N/A</v>
      </c>
      <c r="AE1062" s="124" t="e">
        <f t="shared" si="186"/>
        <v>#N/A</v>
      </c>
      <c r="AF1062" s="124" t="e">
        <f t="shared" si="186"/>
        <v>#N/A</v>
      </c>
      <c r="AG1062" s="124" t="e">
        <f t="shared" si="185"/>
        <v>#N/A</v>
      </c>
      <c r="AH1062" s="124" t="e">
        <f t="shared" si="185"/>
        <v>#N/A</v>
      </c>
      <c r="AJ1062" s="98"/>
      <c r="AK1062" s="99"/>
      <c r="AL1062" s="99"/>
      <c r="AM1062" s="99"/>
      <c r="AN1062" s="99"/>
      <c r="AO1062" s="99"/>
      <c r="AP1062" s="99"/>
      <c r="AQ1062" s="99"/>
      <c r="AR1062" s="99"/>
      <c r="AS1062" s="99"/>
      <c r="AT1062" s="99"/>
      <c r="AU1062" s="2"/>
      <c r="AW1062" s="99"/>
      <c r="AX1062" s="99"/>
      <c r="AY1062" s="99"/>
    </row>
    <row r="1063" spans="2:51" s="3" customFormat="1" x14ac:dyDescent="0.2">
      <c r="B1063" s="114" t="s">
        <v>157</v>
      </c>
      <c r="C1063" s="115" t="s">
        <v>1198</v>
      </c>
      <c r="D1063" s="116">
        <v>25000</v>
      </c>
      <c r="E1063" s="117" t="s">
        <v>136</v>
      </c>
      <c r="F1063" s="118" t="s">
        <v>137</v>
      </c>
      <c r="G1063" s="118" t="s">
        <v>138</v>
      </c>
      <c r="H1063" s="119" t="s">
        <v>139</v>
      </c>
      <c r="I1063" s="145">
        <v>10.3</v>
      </c>
      <c r="J1063" s="120">
        <v>43480</v>
      </c>
      <c r="K1063" s="120">
        <v>43481</v>
      </c>
      <c r="L1063" s="119" t="s">
        <v>137</v>
      </c>
      <c r="M1063" s="121">
        <f t="shared" si="180"/>
        <v>28000</v>
      </c>
      <c r="N1063" s="121">
        <f t="shared" si="181"/>
        <v>20000</v>
      </c>
      <c r="O1063" s="122" t="str">
        <f t="shared" si="182"/>
        <v>No Yes None 28000 20000</v>
      </c>
      <c r="P1063" s="123" t="str">
        <f>IF(H1063="Casement-slider",16,VLOOKUP(O1063,'2. Version 5.0 Criteria'!$B$6:$D$39,3,FALSE))</f>
        <v>5a</v>
      </c>
      <c r="Q1063" s="124" t="e">
        <f t="shared" si="186"/>
        <v>#N/A</v>
      </c>
      <c r="R1063" s="124" t="e">
        <f t="shared" si="186"/>
        <v>#N/A</v>
      </c>
      <c r="S1063" s="124" t="e">
        <f t="shared" si="186"/>
        <v>#N/A</v>
      </c>
      <c r="T1063" s="124" t="e">
        <f t="shared" si="186"/>
        <v>#N/A</v>
      </c>
      <c r="U1063" s="124">
        <f t="shared" si="186"/>
        <v>10.3</v>
      </c>
      <c r="V1063" s="124" t="e">
        <f t="shared" si="186"/>
        <v>#N/A</v>
      </c>
      <c r="W1063" s="124" t="e">
        <f t="shared" si="186"/>
        <v>#N/A</v>
      </c>
      <c r="X1063" s="124" t="e">
        <f t="shared" si="186"/>
        <v>#N/A</v>
      </c>
      <c r="Y1063" s="124" t="e">
        <f t="shared" si="186"/>
        <v>#N/A</v>
      </c>
      <c r="Z1063" s="124" t="e">
        <f t="shared" si="186"/>
        <v>#N/A</v>
      </c>
      <c r="AA1063" s="124" t="e">
        <f t="shared" si="186"/>
        <v>#N/A</v>
      </c>
      <c r="AB1063" s="124" t="e">
        <f t="shared" si="186"/>
        <v>#N/A</v>
      </c>
      <c r="AC1063" s="124" t="e">
        <f t="shared" si="186"/>
        <v>#N/A</v>
      </c>
      <c r="AD1063" s="124" t="e">
        <f t="shared" si="186"/>
        <v>#N/A</v>
      </c>
      <c r="AE1063" s="124" t="e">
        <f t="shared" si="186"/>
        <v>#N/A</v>
      </c>
      <c r="AF1063" s="124" t="e">
        <f t="shared" si="186"/>
        <v>#N/A</v>
      </c>
      <c r="AG1063" s="124" t="e">
        <f t="shared" si="185"/>
        <v>#N/A</v>
      </c>
      <c r="AH1063" s="124" t="e">
        <f t="shared" si="185"/>
        <v>#N/A</v>
      </c>
      <c r="AJ1063" s="98"/>
      <c r="AK1063" s="99"/>
      <c r="AL1063" s="99"/>
      <c r="AM1063" s="99"/>
      <c r="AN1063" s="99"/>
      <c r="AO1063" s="99"/>
      <c r="AP1063" s="99"/>
      <c r="AQ1063" s="99"/>
      <c r="AR1063" s="99"/>
      <c r="AS1063" s="99"/>
      <c r="AT1063" s="99"/>
      <c r="AU1063" s="2"/>
      <c r="AW1063" s="99"/>
      <c r="AX1063" s="99"/>
      <c r="AY1063" s="99"/>
    </row>
    <row r="1064" spans="2:51" s="3" customFormat="1" x14ac:dyDescent="0.2">
      <c r="B1064" s="114" t="s">
        <v>157</v>
      </c>
      <c r="C1064" s="115" t="s">
        <v>1198</v>
      </c>
      <c r="D1064" s="116">
        <v>25000</v>
      </c>
      <c r="E1064" s="117" t="s">
        <v>136</v>
      </c>
      <c r="F1064" s="118" t="s">
        <v>137</v>
      </c>
      <c r="G1064" s="118" t="s">
        <v>138</v>
      </c>
      <c r="H1064" s="119" t="s">
        <v>139</v>
      </c>
      <c r="I1064" s="145">
        <v>10.3</v>
      </c>
      <c r="J1064" s="120">
        <v>44142</v>
      </c>
      <c r="K1064" s="120">
        <v>44133</v>
      </c>
      <c r="L1064" s="119" t="s">
        <v>137</v>
      </c>
      <c r="M1064" s="121">
        <f t="shared" si="180"/>
        <v>28000</v>
      </c>
      <c r="N1064" s="121">
        <f t="shared" si="181"/>
        <v>20000</v>
      </c>
      <c r="O1064" s="122" t="str">
        <f t="shared" si="182"/>
        <v>No Yes None 28000 20000</v>
      </c>
      <c r="P1064" s="123" t="str">
        <f>IF(H1064="Casement-slider",16,VLOOKUP(O1064,'2. Version 5.0 Criteria'!$B$6:$D$39,3,FALSE))</f>
        <v>5a</v>
      </c>
      <c r="Q1064" s="124" t="e">
        <f t="shared" si="186"/>
        <v>#N/A</v>
      </c>
      <c r="R1064" s="124" t="e">
        <f t="shared" si="186"/>
        <v>#N/A</v>
      </c>
      <c r="S1064" s="124" t="e">
        <f t="shared" si="186"/>
        <v>#N/A</v>
      </c>
      <c r="T1064" s="124" t="e">
        <f t="shared" si="186"/>
        <v>#N/A</v>
      </c>
      <c r="U1064" s="124">
        <f t="shared" si="186"/>
        <v>10.3</v>
      </c>
      <c r="V1064" s="124" t="e">
        <f t="shared" si="186"/>
        <v>#N/A</v>
      </c>
      <c r="W1064" s="124" t="e">
        <f t="shared" si="186"/>
        <v>#N/A</v>
      </c>
      <c r="X1064" s="124" t="e">
        <f t="shared" si="186"/>
        <v>#N/A</v>
      </c>
      <c r="Y1064" s="124" t="e">
        <f t="shared" si="186"/>
        <v>#N/A</v>
      </c>
      <c r="Z1064" s="124" t="e">
        <f t="shared" si="186"/>
        <v>#N/A</v>
      </c>
      <c r="AA1064" s="124" t="e">
        <f t="shared" si="186"/>
        <v>#N/A</v>
      </c>
      <c r="AB1064" s="124" t="e">
        <f t="shared" si="186"/>
        <v>#N/A</v>
      </c>
      <c r="AC1064" s="124" t="e">
        <f t="shared" si="186"/>
        <v>#N/A</v>
      </c>
      <c r="AD1064" s="124" t="e">
        <f t="shared" si="186"/>
        <v>#N/A</v>
      </c>
      <c r="AE1064" s="124" t="e">
        <f t="shared" si="186"/>
        <v>#N/A</v>
      </c>
      <c r="AF1064" s="124" t="e">
        <f t="shared" si="186"/>
        <v>#N/A</v>
      </c>
      <c r="AG1064" s="124" t="e">
        <f t="shared" si="185"/>
        <v>#N/A</v>
      </c>
      <c r="AH1064" s="124" t="e">
        <f t="shared" si="185"/>
        <v>#N/A</v>
      </c>
      <c r="AJ1064" s="98"/>
      <c r="AK1064" s="99"/>
      <c r="AL1064" s="99"/>
      <c r="AM1064" s="99"/>
      <c r="AN1064" s="99"/>
      <c r="AO1064" s="99"/>
      <c r="AP1064" s="99"/>
      <c r="AQ1064" s="99"/>
      <c r="AR1064" s="99"/>
      <c r="AS1064" s="99"/>
      <c r="AT1064" s="99"/>
      <c r="AU1064" s="2"/>
      <c r="AW1064" s="99"/>
      <c r="AX1064" s="99"/>
      <c r="AY1064" s="99"/>
    </row>
    <row r="1065" spans="2:51" s="3" customFormat="1" x14ac:dyDescent="0.2">
      <c r="B1065" s="114" t="s">
        <v>157</v>
      </c>
      <c r="C1065" s="115" t="s">
        <v>1199</v>
      </c>
      <c r="D1065" s="116">
        <v>25000</v>
      </c>
      <c r="E1065" s="117" t="s">
        <v>136</v>
      </c>
      <c r="F1065" s="118" t="s">
        <v>137</v>
      </c>
      <c r="G1065" s="118" t="s">
        <v>138</v>
      </c>
      <c r="H1065" s="119" t="s">
        <v>139</v>
      </c>
      <c r="I1065" s="145">
        <v>10.3</v>
      </c>
      <c r="J1065" s="120">
        <v>43480</v>
      </c>
      <c r="K1065" s="120">
        <v>43481</v>
      </c>
      <c r="L1065" s="119" t="s">
        <v>137</v>
      </c>
      <c r="M1065" s="121">
        <f t="shared" si="180"/>
        <v>28000</v>
      </c>
      <c r="N1065" s="121">
        <f t="shared" si="181"/>
        <v>20000</v>
      </c>
      <c r="O1065" s="122" t="str">
        <f t="shared" si="182"/>
        <v>No Yes None 28000 20000</v>
      </c>
      <c r="P1065" s="123" t="str">
        <f>IF(H1065="Casement-slider",16,VLOOKUP(O1065,'2. Version 5.0 Criteria'!$B$6:$D$39,3,FALSE))</f>
        <v>5a</v>
      </c>
      <c r="Q1065" s="124" t="e">
        <f t="shared" si="186"/>
        <v>#N/A</v>
      </c>
      <c r="R1065" s="124" t="e">
        <f t="shared" si="186"/>
        <v>#N/A</v>
      </c>
      <c r="S1065" s="124" t="e">
        <f t="shared" si="186"/>
        <v>#N/A</v>
      </c>
      <c r="T1065" s="124" t="e">
        <f t="shared" si="186"/>
        <v>#N/A</v>
      </c>
      <c r="U1065" s="124">
        <f t="shared" si="186"/>
        <v>10.3</v>
      </c>
      <c r="V1065" s="124" t="e">
        <f t="shared" si="186"/>
        <v>#N/A</v>
      </c>
      <c r="W1065" s="124" t="e">
        <f t="shared" si="186"/>
        <v>#N/A</v>
      </c>
      <c r="X1065" s="124" t="e">
        <f t="shared" si="186"/>
        <v>#N/A</v>
      </c>
      <c r="Y1065" s="124" t="e">
        <f t="shared" si="186"/>
        <v>#N/A</v>
      </c>
      <c r="Z1065" s="124" t="e">
        <f t="shared" si="186"/>
        <v>#N/A</v>
      </c>
      <c r="AA1065" s="124" t="e">
        <f t="shared" si="186"/>
        <v>#N/A</v>
      </c>
      <c r="AB1065" s="124" t="e">
        <f t="shared" si="186"/>
        <v>#N/A</v>
      </c>
      <c r="AC1065" s="124" t="e">
        <f t="shared" si="186"/>
        <v>#N/A</v>
      </c>
      <c r="AD1065" s="124" t="e">
        <f t="shared" si="186"/>
        <v>#N/A</v>
      </c>
      <c r="AE1065" s="124" t="e">
        <f t="shared" si="186"/>
        <v>#N/A</v>
      </c>
      <c r="AF1065" s="124" t="e">
        <f t="shared" si="186"/>
        <v>#N/A</v>
      </c>
      <c r="AG1065" s="124" t="e">
        <f t="shared" si="185"/>
        <v>#N/A</v>
      </c>
      <c r="AH1065" s="124" t="e">
        <f t="shared" si="185"/>
        <v>#N/A</v>
      </c>
      <c r="AJ1065" s="98"/>
      <c r="AK1065" s="99"/>
      <c r="AL1065" s="99"/>
      <c r="AM1065" s="99"/>
      <c r="AN1065" s="99"/>
      <c r="AO1065" s="99"/>
      <c r="AP1065" s="99"/>
      <c r="AQ1065" s="99"/>
      <c r="AR1065" s="99"/>
      <c r="AS1065" s="99"/>
      <c r="AT1065" s="99"/>
      <c r="AU1065" s="2"/>
      <c r="AW1065" s="99"/>
      <c r="AX1065" s="99"/>
      <c r="AY1065" s="99"/>
    </row>
    <row r="1066" spans="2:51" s="3" customFormat="1" x14ac:dyDescent="0.2">
      <c r="B1066" s="114" t="s">
        <v>157</v>
      </c>
      <c r="C1066" s="115" t="s">
        <v>1199</v>
      </c>
      <c r="D1066" s="116">
        <v>25000</v>
      </c>
      <c r="E1066" s="117" t="s">
        <v>136</v>
      </c>
      <c r="F1066" s="118" t="s">
        <v>137</v>
      </c>
      <c r="G1066" s="118" t="s">
        <v>138</v>
      </c>
      <c r="H1066" s="119" t="s">
        <v>139</v>
      </c>
      <c r="I1066" s="145">
        <v>10.3</v>
      </c>
      <c r="J1066" s="120">
        <v>44142</v>
      </c>
      <c r="K1066" s="120">
        <v>44133</v>
      </c>
      <c r="L1066" s="119" t="s">
        <v>137</v>
      </c>
      <c r="M1066" s="121">
        <f t="shared" si="180"/>
        <v>28000</v>
      </c>
      <c r="N1066" s="121">
        <f t="shared" si="181"/>
        <v>20000</v>
      </c>
      <c r="O1066" s="122" t="str">
        <f t="shared" si="182"/>
        <v>No Yes None 28000 20000</v>
      </c>
      <c r="P1066" s="123" t="str">
        <f>IF(H1066="Casement-slider",16,VLOOKUP(O1066,'2. Version 5.0 Criteria'!$B$6:$D$39,3,FALSE))</f>
        <v>5a</v>
      </c>
      <c r="Q1066" s="124" t="e">
        <f t="shared" si="186"/>
        <v>#N/A</v>
      </c>
      <c r="R1066" s="124" t="e">
        <f t="shared" si="186"/>
        <v>#N/A</v>
      </c>
      <c r="S1066" s="124" t="e">
        <f t="shared" si="186"/>
        <v>#N/A</v>
      </c>
      <c r="T1066" s="124" t="e">
        <f t="shared" si="186"/>
        <v>#N/A</v>
      </c>
      <c r="U1066" s="124">
        <f t="shared" si="186"/>
        <v>10.3</v>
      </c>
      <c r="V1066" s="124" t="e">
        <f t="shared" si="186"/>
        <v>#N/A</v>
      </c>
      <c r="W1066" s="124" t="e">
        <f t="shared" si="186"/>
        <v>#N/A</v>
      </c>
      <c r="X1066" s="124" t="e">
        <f t="shared" si="186"/>
        <v>#N/A</v>
      </c>
      <c r="Y1066" s="124" t="e">
        <f t="shared" si="186"/>
        <v>#N/A</v>
      </c>
      <c r="Z1066" s="124" t="e">
        <f t="shared" si="186"/>
        <v>#N/A</v>
      </c>
      <c r="AA1066" s="124" t="e">
        <f t="shared" si="186"/>
        <v>#N/A</v>
      </c>
      <c r="AB1066" s="124" t="e">
        <f t="shared" si="186"/>
        <v>#N/A</v>
      </c>
      <c r="AC1066" s="124" t="e">
        <f t="shared" si="186"/>
        <v>#N/A</v>
      </c>
      <c r="AD1066" s="124" t="e">
        <f t="shared" si="186"/>
        <v>#N/A</v>
      </c>
      <c r="AE1066" s="124" t="e">
        <f t="shared" si="186"/>
        <v>#N/A</v>
      </c>
      <c r="AF1066" s="124" t="e">
        <f t="shared" si="186"/>
        <v>#N/A</v>
      </c>
      <c r="AG1066" s="124" t="e">
        <f t="shared" si="185"/>
        <v>#N/A</v>
      </c>
      <c r="AH1066" s="124" t="e">
        <f t="shared" si="185"/>
        <v>#N/A</v>
      </c>
      <c r="AJ1066" s="98"/>
      <c r="AK1066" s="99"/>
      <c r="AL1066" s="99"/>
      <c r="AM1066" s="99"/>
      <c r="AN1066" s="99"/>
      <c r="AO1066" s="99"/>
      <c r="AP1066" s="99"/>
      <c r="AQ1066" s="99"/>
      <c r="AR1066" s="99"/>
      <c r="AS1066" s="99"/>
      <c r="AT1066" s="99"/>
      <c r="AU1066" s="2"/>
      <c r="AW1066" s="99"/>
      <c r="AX1066" s="99"/>
      <c r="AY1066" s="99"/>
    </row>
    <row r="1067" spans="2:51" s="3" customFormat="1" x14ac:dyDescent="0.2">
      <c r="B1067" s="114" t="s">
        <v>157</v>
      </c>
      <c r="C1067" s="115" t="s">
        <v>1200</v>
      </c>
      <c r="D1067" s="116">
        <v>25000</v>
      </c>
      <c r="E1067" s="117" t="s">
        <v>136</v>
      </c>
      <c r="F1067" s="118" t="s">
        <v>137</v>
      </c>
      <c r="G1067" s="118" t="s">
        <v>138</v>
      </c>
      <c r="H1067" s="119" t="s">
        <v>139</v>
      </c>
      <c r="I1067" s="145">
        <v>10.3</v>
      </c>
      <c r="J1067" s="120">
        <v>43115</v>
      </c>
      <c r="K1067" s="120">
        <v>43130</v>
      </c>
      <c r="L1067" s="119" t="s">
        <v>137</v>
      </c>
      <c r="M1067" s="121">
        <f t="shared" si="180"/>
        <v>28000</v>
      </c>
      <c r="N1067" s="121">
        <f t="shared" si="181"/>
        <v>20000</v>
      </c>
      <c r="O1067" s="122" t="str">
        <f t="shared" si="182"/>
        <v>No Yes None 28000 20000</v>
      </c>
      <c r="P1067" s="123" t="str">
        <f>IF(H1067="Casement-slider",16,VLOOKUP(O1067,'2. Version 5.0 Criteria'!$B$6:$D$39,3,FALSE))</f>
        <v>5a</v>
      </c>
      <c r="Q1067" s="124" t="e">
        <f t="shared" si="186"/>
        <v>#N/A</v>
      </c>
      <c r="R1067" s="124" t="e">
        <f t="shared" si="186"/>
        <v>#N/A</v>
      </c>
      <c r="S1067" s="124" t="e">
        <f t="shared" si="186"/>
        <v>#N/A</v>
      </c>
      <c r="T1067" s="124" t="e">
        <f t="shared" si="186"/>
        <v>#N/A</v>
      </c>
      <c r="U1067" s="124">
        <f t="shared" si="186"/>
        <v>10.3</v>
      </c>
      <c r="V1067" s="124" t="e">
        <f t="shared" si="186"/>
        <v>#N/A</v>
      </c>
      <c r="W1067" s="124" t="e">
        <f t="shared" si="186"/>
        <v>#N/A</v>
      </c>
      <c r="X1067" s="124" t="e">
        <f t="shared" si="186"/>
        <v>#N/A</v>
      </c>
      <c r="Y1067" s="124" t="e">
        <f t="shared" si="186"/>
        <v>#N/A</v>
      </c>
      <c r="Z1067" s="124" t="e">
        <f t="shared" si="186"/>
        <v>#N/A</v>
      </c>
      <c r="AA1067" s="124" t="e">
        <f t="shared" si="186"/>
        <v>#N/A</v>
      </c>
      <c r="AB1067" s="124" t="e">
        <f t="shared" si="186"/>
        <v>#N/A</v>
      </c>
      <c r="AC1067" s="124" t="e">
        <f t="shared" si="186"/>
        <v>#N/A</v>
      </c>
      <c r="AD1067" s="124" t="e">
        <f t="shared" si="186"/>
        <v>#N/A</v>
      </c>
      <c r="AE1067" s="124" t="e">
        <f t="shared" si="186"/>
        <v>#N/A</v>
      </c>
      <c r="AF1067" s="124" t="e">
        <f t="shared" si="186"/>
        <v>#N/A</v>
      </c>
      <c r="AG1067" s="124" t="e">
        <f t="shared" si="185"/>
        <v>#N/A</v>
      </c>
      <c r="AH1067" s="124" t="e">
        <f t="shared" si="185"/>
        <v>#N/A</v>
      </c>
      <c r="AJ1067" s="98"/>
      <c r="AK1067" s="99"/>
      <c r="AL1067" s="99"/>
      <c r="AM1067" s="99"/>
      <c r="AN1067" s="99"/>
      <c r="AO1067" s="99"/>
      <c r="AP1067" s="99"/>
      <c r="AQ1067" s="99"/>
      <c r="AR1067" s="99"/>
      <c r="AS1067" s="99"/>
      <c r="AT1067" s="99"/>
      <c r="AU1067" s="2"/>
      <c r="AW1067" s="99"/>
      <c r="AX1067" s="99"/>
      <c r="AY1067" s="99"/>
    </row>
    <row r="1068" spans="2:51" s="3" customFormat="1" x14ac:dyDescent="0.2">
      <c r="B1068" s="114" t="s">
        <v>157</v>
      </c>
      <c r="C1068" s="115" t="s">
        <v>1187</v>
      </c>
      <c r="D1068" s="116">
        <v>25000</v>
      </c>
      <c r="E1068" s="117" t="s">
        <v>136</v>
      </c>
      <c r="F1068" s="118" t="s">
        <v>137</v>
      </c>
      <c r="G1068" s="118" t="s">
        <v>138</v>
      </c>
      <c r="H1068" s="119" t="s">
        <v>139</v>
      </c>
      <c r="I1068" s="145">
        <v>10.3</v>
      </c>
      <c r="J1068" s="120">
        <v>44124</v>
      </c>
      <c r="K1068" s="120">
        <v>44026</v>
      </c>
      <c r="L1068" s="119" t="s">
        <v>137</v>
      </c>
      <c r="M1068" s="121">
        <f t="shared" si="180"/>
        <v>28000</v>
      </c>
      <c r="N1068" s="121">
        <f t="shared" si="181"/>
        <v>20000</v>
      </c>
      <c r="O1068" s="122" t="str">
        <f t="shared" si="182"/>
        <v>No Yes None 28000 20000</v>
      </c>
      <c r="P1068" s="123" t="str">
        <f>IF(H1068="Casement-slider",16,VLOOKUP(O1068,'2. Version 5.0 Criteria'!$B$6:$D$39,3,FALSE))</f>
        <v>5a</v>
      </c>
      <c r="Q1068" s="124" t="e">
        <f t="shared" si="186"/>
        <v>#N/A</v>
      </c>
      <c r="R1068" s="124" t="e">
        <f t="shared" si="186"/>
        <v>#N/A</v>
      </c>
      <c r="S1068" s="124" t="e">
        <f t="shared" si="186"/>
        <v>#N/A</v>
      </c>
      <c r="T1068" s="124" t="e">
        <f t="shared" si="186"/>
        <v>#N/A</v>
      </c>
      <c r="U1068" s="124">
        <f t="shared" si="186"/>
        <v>10.3</v>
      </c>
      <c r="V1068" s="124" t="e">
        <f t="shared" si="186"/>
        <v>#N/A</v>
      </c>
      <c r="W1068" s="124" t="e">
        <f t="shared" si="186"/>
        <v>#N/A</v>
      </c>
      <c r="X1068" s="124" t="e">
        <f t="shared" si="186"/>
        <v>#N/A</v>
      </c>
      <c r="Y1068" s="124" t="e">
        <f t="shared" si="186"/>
        <v>#N/A</v>
      </c>
      <c r="Z1068" s="124" t="e">
        <f t="shared" si="186"/>
        <v>#N/A</v>
      </c>
      <c r="AA1068" s="124" t="e">
        <f t="shared" si="186"/>
        <v>#N/A</v>
      </c>
      <c r="AB1068" s="124" t="e">
        <f t="shared" si="186"/>
        <v>#N/A</v>
      </c>
      <c r="AC1068" s="124" t="e">
        <f t="shared" si="186"/>
        <v>#N/A</v>
      </c>
      <c r="AD1068" s="124" t="e">
        <f t="shared" si="186"/>
        <v>#N/A</v>
      </c>
      <c r="AE1068" s="124" t="e">
        <f t="shared" si="186"/>
        <v>#N/A</v>
      </c>
      <c r="AF1068" s="124" t="e">
        <f t="shared" si="186"/>
        <v>#N/A</v>
      </c>
      <c r="AG1068" s="124" t="e">
        <f t="shared" si="185"/>
        <v>#N/A</v>
      </c>
      <c r="AH1068" s="124" t="e">
        <f t="shared" si="185"/>
        <v>#N/A</v>
      </c>
      <c r="AJ1068" s="98"/>
      <c r="AK1068" s="99"/>
      <c r="AL1068" s="99"/>
      <c r="AM1068" s="99"/>
      <c r="AN1068" s="99"/>
      <c r="AO1068" s="99"/>
      <c r="AP1068" s="99"/>
      <c r="AQ1068" s="99"/>
      <c r="AR1068" s="99"/>
      <c r="AS1068" s="99"/>
      <c r="AT1068" s="99"/>
      <c r="AU1068" s="2"/>
      <c r="AW1068" s="99"/>
      <c r="AX1068" s="99"/>
      <c r="AY1068" s="99"/>
    </row>
    <row r="1069" spans="2:51" s="3" customFormat="1" x14ac:dyDescent="0.2">
      <c r="B1069" s="114" t="s">
        <v>165</v>
      </c>
      <c r="C1069" s="115" t="s">
        <v>1201</v>
      </c>
      <c r="D1069" s="116">
        <v>25000</v>
      </c>
      <c r="E1069" s="117" t="s">
        <v>136</v>
      </c>
      <c r="F1069" s="118" t="s">
        <v>137</v>
      </c>
      <c r="G1069" s="118" t="s">
        <v>138</v>
      </c>
      <c r="H1069" s="119" t="s">
        <v>139</v>
      </c>
      <c r="I1069" s="145">
        <v>10.3</v>
      </c>
      <c r="J1069" s="120">
        <v>44307</v>
      </c>
      <c r="K1069" s="120">
        <v>44307</v>
      </c>
      <c r="L1069" s="119" t="s">
        <v>138</v>
      </c>
      <c r="M1069" s="121">
        <f t="shared" si="180"/>
        <v>28000</v>
      </c>
      <c r="N1069" s="121">
        <f t="shared" si="181"/>
        <v>20000</v>
      </c>
      <c r="O1069" s="122" t="str">
        <f t="shared" si="182"/>
        <v>No Yes None 28000 20000</v>
      </c>
      <c r="P1069" s="123" t="str">
        <f>IF(H1069="Casement-slider",16,VLOOKUP(O1069,'2. Version 5.0 Criteria'!$B$6:$D$39,3,FALSE))</f>
        <v>5a</v>
      </c>
      <c r="Q1069" s="124" t="e">
        <f t="shared" si="186"/>
        <v>#N/A</v>
      </c>
      <c r="R1069" s="124" t="e">
        <f t="shared" si="186"/>
        <v>#N/A</v>
      </c>
      <c r="S1069" s="124" t="e">
        <f t="shared" si="186"/>
        <v>#N/A</v>
      </c>
      <c r="T1069" s="124" t="e">
        <f t="shared" si="186"/>
        <v>#N/A</v>
      </c>
      <c r="U1069" s="124">
        <f t="shared" si="186"/>
        <v>10.3</v>
      </c>
      <c r="V1069" s="124" t="e">
        <f t="shared" si="186"/>
        <v>#N/A</v>
      </c>
      <c r="W1069" s="124" t="e">
        <f t="shared" si="186"/>
        <v>#N/A</v>
      </c>
      <c r="X1069" s="124" t="e">
        <f t="shared" si="186"/>
        <v>#N/A</v>
      </c>
      <c r="Y1069" s="124" t="e">
        <f t="shared" si="186"/>
        <v>#N/A</v>
      </c>
      <c r="Z1069" s="124" t="e">
        <f t="shared" si="186"/>
        <v>#N/A</v>
      </c>
      <c r="AA1069" s="124" t="e">
        <f t="shared" si="186"/>
        <v>#N/A</v>
      </c>
      <c r="AB1069" s="124" t="e">
        <f t="shared" si="186"/>
        <v>#N/A</v>
      </c>
      <c r="AC1069" s="124" t="e">
        <f t="shared" si="186"/>
        <v>#N/A</v>
      </c>
      <c r="AD1069" s="124" t="e">
        <f t="shared" si="186"/>
        <v>#N/A</v>
      </c>
      <c r="AE1069" s="124" t="e">
        <f t="shared" si="186"/>
        <v>#N/A</v>
      </c>
      <c r="AF1069" s="124" t="e">
        <f t="shared" si="186"/>
        <v>#N/A</v>
      </c>
      <c r="AG1069" s="124" t="e">
        <f t="shared" si="185"/>
        <v>#N/A</v>
      </c>
      <c r="AH1069" s="124" t="e">
        <f t="shared" si="185"/>
        <v>#N/A</v>
      </c>
      <c r="AJ1069" s="98"/>
      <c r="AK1069" s="99"/>
      <c r="AL1069" s="99"/>
      <c r="AM1069" s="99"/>
      <c r="AN1069" s="99"/>
      <c r="AO1069" s="99"/>
      <c r="AP1069" s="99"/>
      <c r="AQ1069" s="99"/>
      <c r="AR1069" s="99"/>
      <c r="AS1069" s="99"/>
      <c r="AT1069" s="99"/>
      <c r="AU1069" s="2"/>
      <c r="AW1069" s="99"/>
      <c r="AX1069" s="99"/>
      <c r="AY1069" s="99"/>
    </row>
    <row r="1070" spans="2:51" s="3" customFormat="1" x14ac:dyDescent="0.2">
      <c r="B1070" s="114" t="s">
        <v>337</v>
      </c>
      <c r="C1070" s="115" t="s">
        <v>1202</v>
      </c>
      <c r="D1070" s="116">
        <v>25000</v>
      </c>
      <c r="E1070" s="117" t="s">
        <v>136</v>
      </c>
      <c r="F1070" s="118" t="s">
        <v>137</v>
      </c>
      <c r="G1070" s="118" t="s">
        <v>138</v>
      </c>
      <c r="H1070" s="119" t="s">
        <v>139</v>
      </c>
      <c r="I1070" s="145">
        <v>10.3</v>
      </c>
      <c r="J1070" s="120">
        <v>44439</v>
      </c>
      <c r="K1070" s="120">
        <v>44439</v>
      </c>
      <c r="L1070" s="119" t="s">
        <v>138</v>
      </c>
      <c r="M1070" s="121">
        <f t="shared" si="180"/>
        <v>28000</v>
      </c>
      <c r="N1070" s="121">
        <f t="shared" si="181"/>
        <v>20000</v>
      </c>
      <c r="O1070" s="122" t="str">
        <f t="shared" si="182"/>
        <v>No Yes None 28000 20000</v>
      </c>
      <c r="P1070" s="123" t="str">
        <f>IF(H1070="Casement-slider",16,VLOOKUP(O1070,'2. Version 5.0 Criteria'!$B$6:$D$39,3,FALSE))</f>
        <v>5a</v>
      </c>
      <c r="Q1070" s="124" t="e">
        <f t="shared" si="186"/>
        <v>#N/A</v>
      </c>
      <c r="R1070" s="124" t="e">
        <f t="shared" si="186"/>
        <v>#N/A</v>
      </c>
      <c r="S1070" s="124" t="e">
        <f t="shared" si="186"/>
        <v>#N/A</v>
      </c>
      <c r="T1070" s="124" t="e">
        <f t="shared" si="186"/>
        <v>#N/A</v>
      </c>
      <c r="U1070" s="124">
        <f t="shared" si="186"/>
        <v>10.3</v>
      </c>
      <c r="V1070" s="124" t="e">
        <f t="shared" si="186"/>
        <v>#N/A</v>
      </c>
      <c r="W1070" s="124" t="e">
        <f t="shared" si="186"/>
        <v>#N/A</v>
      </c>
      <c r="X1070" s="124" t="e">
        <f t="shared" si="186"/>
        <v>#N/A</v>
      </c>
      <c r="Y1070" s="124" t="e">
        <f t="shared" si="186"/>
        <v>#N/A</v>
      </c>
      <c r="Z1070" s="124" t="e">
        <f t="shared" si="186"/>
        <v>#N/A</v>
      </c>
      <c r="AA1070" s="124" t="e">
        <f t="shared" si="186"/>
        <v>#N/A</v>
      </c>
      <c r="AB1070" s="124" t="e">
        <f t="shared" si="186"/>
        <v>#N/A</v>
      </c>
      <c r="AC1070" s="124" t="e">
        <f t="shared" si="186"/>
        <v>#N/A</v>
      </c>
      <c r="AD1070" s="124" t="e">
        <f t="shared" si="186"/>
        <v>#N/A</v>
      </c>
      <c r="AE1070" s="124" t="e">
        <f t="shared" si="186"/>
        <v>#N/A</v>
      </c>
      <c r="AF1070" s="124" t="e">
        <f t="shared" si="186"/>
        <v>#N/A</v>
      </c>
      <c r="AG1070" s="124" t="e">
        <f t="shared" si="185"/>
        <v>#N/A</v>
      </c>
      <c r="AH1070" s="124" t="e">
        <f t="shared" si="185"/>
        <v>#N/A</v>
      </c>
      <c r="AJ1070" s="98"/>
      <c r="AK1070" s="99"/>
      <c r="AL1070" s="99"/>
      <c r="AM1070" s="99"/>
      <c r="AN1070" s="99"/>
      <c r="AO1070" s="99"/>
      <c r="AP1070" s="99"/>
      <c r="AQ1070" s="99"/>
      <c r="AR1070" s="99"/>
      <c r="AS1070" s="99"/>
      <c r="AT1070" s="99"/>
      <c r="AU1070" s="2"/>
      <c r="AW1070" s="99"/>
      <c r="AX1070" s="99"/>
      <c r="AY1070" s="99"/>
    </row>
    <row r="1071" spans="2:51" s="3" customFormat="1" x14ac:dyDescent="0.2">
      <c r="B1071" s="114" t="s">
        <v>1047</v>
      </c>
      <c r="C1071" s="115" t="s">
        <v>1203</v>
      </c>
      <c r="D1071" s="116">
        <v>25000</v>
      </c>
      <c r="E1071" s="117" t="s">
        <v>136</v>
      </c>
      <c r="F1071" s="118" t="s">
        <v>137</v>
      </c>
      <c r="G1071" s="118" t="s">
        <v>138</v>
      </c>
      <c r="H1071" s="119" t="s">
        <v>139</v>
      </c>
      <c r="I1071" s="145">
        <v>10.3</v>
      </c>
      <c r="J1071" s="120">
        <v>42975</v>
      </c>
      <c r="K1071" s="120">
        <v>42978</v>
      </c>
      <c r="L1071" s="119" t="s">
        <v>138</v>
      </c>
      <c r="M1071" s="121">
        <f t="shared" si="180"/>
        <v>28000</v>
      </c>
      <c r="N1071" s="121">
        <f t="shared" si="181"/>
        <v>20000</v>
      </c>
      <c r="O1071" s="122" t="str">
        <f t="shared" si="182"/>
        <v>No Yes None 28000 20000</v>
      </c>
      <c r="P1071" s="123" t="str">
        <f>IF(H1071="Casement-slider",16,VLOOKUP(O1071,'2. Version 5.0 Criteria'!$B$6:$D$39,3,FALSE))</f>
        <v>5a</v>
      </c>
      <c r="Q1071" s="124" t="e">
        <f t="shared" si="186"/>
        <v>#N/A</v>
      </c>
      <c r="R1071" s="124" t="e">
        <f t="shared" si="186"/>
        <v>#N/A</v>
      </c>
      <c r="S1071" s="124" t="e">
        <f t="shared" si="186"/>
        <v>#N/A</v>
      </c>
      <c r="T1071" s="124" t="e">
        <f t="shared" si="186"/>
        <v>#N/A</v>
      </c>
      <c r="U1071" s="124">
        <f t="shared" si="186"/>
        <v>10.3</v>
      </c>
      <c r="V1071" s="124" t="e">
        <f t="shared" si="186"/>
        <v>#N/A</v>
      </c>
      <c r="W1071" s="124" t="e">
        <f t="shared" si="186"/>
        <v>#N/A</v>
      </c>
      <c r="X1071" s="124" t="e">
        <f t="shared" si="186"/>
        <v>#N/A</v>
      </c>
      <c r="Y1071" s="124" t="e">
        <f t="shared" si="186"/>
        <v>#N/A</v>
      </c>
      <c r="Z1071" s="124" t="e">
        <f t="shared" si="186"/>
        <v>#N/A</v>
      </c>
      <c r="AA1071" s="124" t="e">
        <f t="shared" si="186"/>
        <v>#N/A</v>
      </c>
      <c r="AB1071" s="124" t="e">
        <f t="shared" si="186"/>
        <v>#N/A</v>
      </c>
      <c r="AC1071" s="124" t="e">
        <f t="shared" si="186"/>
        <v>#N/A</v>
      </c>
      <c r="AD1071" s="124" t="e">
        <f t="shared" si="186"/>
        <v>#N/A</v>
      </c>
      <c r="AE1071" s="124" t="e">
        <f t="shared" si="186"/>
        <v>#N/A</v>
      </c>
      <c r="AF1071" s="124" t="e">
        <f t="shared" si="186"/>
        <v>#N/A</v>
      </c>
      <c r="AG1071" s="124" t="e">
        <f t="shared" si="185"/>
        <v>#N/A</v>
      </c>
      <c r="AH1071" s="124" t="e">
        <f t="shared" si="185"/>
        <v>#N/A</v>
      </c>
      <c r="AJ1071" s="98"/>
      <c r="AK1071" s="99"/>
      <c r="AL1071" s="99"/>
      <c r="AM1071" s="99"/>
      <c r="AN1071" s="99"/>
      <c r="AO1071" s="99"/>
      <c r="AP1071" s="99"/>
      <c r="AQ1071" s="99"/>
      <c r="AR1071" s="99"/>
      <c r="AS1071" s="99"/>
      <c r="AT1071" s="99"/>
      <c r="AU1071" s="2"/>
      <c r="AW1071" s="99"/>
      <c r="AX1071" s="99"/>
      <c r="AY1071" s="99"/>
    </row>
    <row r="1072" spans="2:51" s="3" customFormat="1" x14ac:dyDescent="0.2">
      <c r="B1072" s="114" t="s">
        <v>197</v>
      </c>
      <c r="C1072" s="115" t="s">
        <v>1186</v>
      </c>
      <c r="D1072" s="116">
        <v>25000</v>
      </c>
      <c r="E1072" s="117" t="s">
        <v>136</v>
      </c>
      <c r="F1072" s="118" t="s">
        <v>137</v>
      </c>
      <c r="G1072" s="118" t="s">
        <v>138</v>
      </c>
      <c r="H1072" s="119" t="s">
        <v>139</v>
      </c>
      <c r="I1072" s="145">
        <v>10.3</v>
      </c>
      <c r="J1072" s="120">
        <v>42430</v>
      </c>
      <c r="K1072" s="120">
        <v>42436</v>
      </c>
      <c r="L1072" s="119" t="s">
        <v>138</v>
      </c>
      <c r="M1072" s="121">
        <f t="shared" si="180"/>
        <v>28000</v>
      </c>
      <c r="N1072" s="121">
        <f t="shared" si="181"/>
        <v>20000</v>
      </c>
      <c r="O1072" s="122" t="str">
        <f t="shared" si="182"/>
        <v>No Yes None 28000 20000</v>
      </c>
      <c r="P1072" s="123" t="str">
        <f>IF(H1072="Casement-slider",16,VLOOKUP(O1072,'2. Version 5.0 Criteria'!$B$6:$D$39,3,FALSE))</f>
        <v>5a</v>
      </c>
      <c r="Q1072" s="124" t="e">
        <f t="shared" si="186"/>
        <v>#N/A</v>
      </c>
      <c r="R1072" s="124" t="e">
        <f t="shared" si="186"/>
        <v>#N/A</v>
      </c>
      <c r="S1072" s="124" t="e">
        <f t="shared" si="186"/>
        <v>#N/A</v>
      </c>
      <c r="T1072" s="124" t="e">
        <f t="shared" si="186"/>
        <v>#N/A</v>
      </c>
      <c r="U1072" s="124">
        <f t="shared" si="186"/>
        <v>10.3</v>
      </c>
      <c r="V1072" s="124" t="e">
        <f t="shared" si="186"/>
        <v>#N/A</v>
      </c>
      <c r="W1072" s="124" t="e">
        <f t="shared" si="186"/>
        <v>#N/A</v>
      </c>
      <c r="X1072" s="124" t="e">
        <f t="shared" si="186"/>
        <v>#N/A</v>
      </c>
      <c r="Y1072" s="124" t="e">
        <f t="shared" si="186"/>
        <v>#N/A</v>
      </c>
      <c r="Z1072" s="124" t="e">
        <f t="shared" si="186"/>
        <v>#N/A</v>
      </c>
      <c r="AA1072" s="124" t="e">
        <f t="shared" si="186"/>
        <v>#N/A</v>
      </c>
      <c r="AB1072" s="124" t="e">
        <f t="shared" si="186"/>
        <v>#N/A</v>
      </c>
      <c r="AC1072" s="124" t="e">
        <f t="shared" si="186"/>
        <v>#N/A</v>
      </c>
      <c r="AD1072" s="124" t="e">
        <f t="shared" si="186"/>
        <v>#N/A</v>
      </c>
      <c r="AE1072" s="124" t="e">
        <f t="shared" si="186"/>
        <v>#N/A</v>
      </c>
      <c r="AF1072" s="124" t="e">
        <f t="shared" ref="AF1072:AH1087" si="187">IF($P1072=AF$3, $I1072, NA())</f>
        <v>#N/A</v>
      </c>
      <c r="AG1072" s="124" t="e">
        <f t="shared" si="187"/>
        <v>#N/A</v>
      </c>
      <c r="AH1072" s="124" t="e">
        <f t="shared" si="187"/>
        <v>#N/A</v>
      </c>
      <c r="AJ1072" s="98"/>
      <c r="AK1072" s="99"/>
      <c r="AL1072" s="99"/>
      <c r="AM1072" s="99"/>
      <c r="AN1072" s="99"/>
      <c r="AO1072" s="99"/>
      <c r="AP1072" s="99"/>
      <c r="AQ1072" s="99"/>
      <c r="AR1072" s="99"/>
      <c r="AS1072" s="99"/>
      <c r="AT1072" s="99"/>
      <c r="AU1072" s="2"/>
      <c r="AW1072" s="99"/>
      <c r="AX1072" s="99"/>
      <c r="AY1072" s="99"/>
    </row>
    <row r="1073" spans="2:51" s="3" customFormat="1" x14ac:dyDescent="0.2">
      <c r="B1073" s="114" t="s">
        <v>368</v>
      </c>
      <c r="C1073" s="115" t="s">
        <v>1204</v>
      </c>
      <c r="D1073" s="116">
        <v>23500</v>
      </c>
      <c r="E1073" s="117" t="s">
        <v>136</v>
      </c>
      <c r="F1073" s="118" t="s">
        <v>137</v>
      </c>
      <c r="G1073" s="118" t="s">
        <v>138</v>
      </c>
      <c r="H1073" s="119" t="s">
        <v>139</v>
      </c>
      <c r="I1073" s="145">
        <v>14.3</v>
      </c>
      <c r="J1073" s="120">
        <v>44501</v>
      </c>
      <c r="K1073" s="120">
        <v>44508</v>
      </c>
      <c r="L1073" s="119" t="s">
        <v>138</v>
      </c>
      <c r="M1073" s="121">
        <f t="shared" si="180"/>
        <v>28000</v>
      </c>
      <c r="N1073" s="121">
        <f t="shared" si="181"/>
        <v>20000</v>
      </c>
      <c r="O1073" s="122" t="str">
        <f t="shared" si="182"/>
        <v>No Yes None 28000 20000</v>
      </c>
      <c r="P1073" s="123" t="str">
        <f>IF(H1073="Casement-slider",16,VLOOKUP(O1073,'2. Version 5.0 Criteria'!$B$6:$D$39,3,FALSE))</f>
        <v>5a</v>
      </c>
      <c r="Q1073" s="124" t="e">
        <f t="shared" ref="Q1073:AF1088" si="188">IF($P1073=Q$3, $I1073, NA())</f>
        <v>#N/A</v>
      </c>
      <c r="R1073" s="124" t="e">
        <f t="shared" si="188"/>
        <v>#N/A</v>
      </c>
      <c r="S1073" s="124" t="e">
        <f t="shared" si="188"/>
        <v>#N/A</v>
      </c>
      <c r="T1073" s="124" t="e">
        <f t="shared" si="188"/>
        <v>#N/A</v>
      </c>
      <c r="U1073" s="124">
        <f t="shared" si="188"/>
        <v>14.3</v>
      </c>
      <c r="V1073" s="124" t="e">
        <f t="shared" si="188"/>
        <v>#N/A</v>
      </c>
      <c r="W1073" s="124" t="e">
        <f t="shared" si="188"/>
        <v>#N/A</v>
      </c>
      <c r="X1073" s="124" t="e">
        <f t="shared" si="188"/>
        <v>#N/A</v>
      </c>
      <c r="Y1073" s="124" t="e">
        <f t="shared" si="188"/>
        <v>#N/A</v>
      </c>
      <c r="Z1073" s="124" t="e">
        <f t="shared" si="188"/>
        <v>#N/A</v>
      </c>
      <c r="AA1073" s="124" t="e">
        <f t="shared" si="188"/>
        <v>#N/A</v>
      </c>
      <c r="AB1073" s="124" t="e">
        <f t="shared" si="188"/>
        <v>#N/A</v>
      </c>
      <c r="AC1073" s="124" t="e">
        <f t="shared" si="188"/>
        <v>#N/A</v>
      </c>
      <c r="AD1073" s="124" t="e">
        <f t="shared" si="188"/>
        <v>#N/A</v>
      </c>
      <c r="AE1073" s="124" t="e">
        <f t="shared" si="188"/>
        <v>#N/A</v>
      </c>
      <c r="AF1073" s="124" t="e">
        <f t="shared" si="188"/>
        <v>#N/A</v>
      </c>
      <c r="AG1073" s="124" t="e">
        <f t="shared" si="187"/>
        <v>#N/A</v>
      </c>
      <c r="AH1073" s="124" t="e">
        <f t="shared" si="187"/>
        <v>#N/A</v>
      </c>
      <c r="AJ1073" s="98"/>
      <c r="AK1073" s="99"/>
      <c r="AL1073" s="99"/>
      <c r="AM1073" s="99"/>
      <c r="AN1073" s="99"/>
      <c r="AO1073" s="99"/>
      <c r="AP1073" s="99"/>
      <c r="AQ1073" s="99"/>
      <c r="AR1073" s="99"/>
      <c r="AS1073" s="99"/>
      <c r="AT1073" s="99"/>
      <c r="AU1073" s="2"/>
      <c r="AW1073" s="99"/>
      <c r="AX1073" s="99"/>
      <c r="AY1073" s="99"/>
    </row>
    <row r="1074" spans="2:51" s="3" customFormat="1" x14ac:dyDescent="0.2">
      <c r="B1074" s="114" t="s">
        <v>368</v>
      </c>
      <c r="C1074" s="115" t="s">
        <v>1205</v>
      </c>
      <c r="D1074" s="116">
        <v>23500</v>
      </c>
      <c r="E1074" s="117" t="s">
        <v>136</v>
      </c>
      <c r="F1074" s="118" t="s">
        <v>137</v>
      </c>
      <c r="G1074" s="118" t="s">
        <v>138</v>
      </c>
      <c r="H1074" s="119" t="s">
        <v>139</v>
      </c>
      <c r="I1074" s="145">
        <v>14.3</v>
      </c>
      <c r="J1074" s="120">
        <v>44501</v>
      </c>
      <c r="K1074" s="120">
        <v>44508</v>
      </c>
      <c r="L1074" s="119" t="s">
        <v>137</v>
      </c>
      <c r="M1074" s="121">
        <f t="shared" si="180"/>
        <v>28000</v>
      </c>
      <c r="N1074" s="121">
        <f t="shared" si="181"/>
        <v>20000</v>
      </c>
      <c r="O1074" s="122" t="str">
        <f t="shared" si="182"/>
        <v>No Yes None 28000 20000</v>
      </c>
      <c r="P1074" s="123" t="str">
        <f>IF(H1074="Casement-slider",16,VLOOKUP(O1074,'2. Version 5.0 Criteria'!$B$6:$D$39,3,FALSE))</f>
        <v>5a</v>
      </c>
      <c r="Q1074" s="124" t="e">
        <f t="shared" si="188"/>
        <v>#N/A</v>
      </c>
      <c r="R1074" s="124" t="e">
        <f t="shared" si="188"/>
        <v>#N/A</v>
      </c>
      <c r="S1074" s="124" t="e">
        <f t="shared" si="188"/>
        <v>#N/A</v>
      </c>
      <c r="T1074" s="124" t="e">
        <f t="shared" si="188"/>
        <v>#N/A</v>
      </c>
      <c r="U1074" s="124">
        <f t="shared" si="188"/>
        <v>14.3</v>
      </c>
      <c r="V1074" s="124" t="e">
        <f t="shared" si="188"/>
        <v>#N/A</v>
      </c>
      <c r="W1074" s="124" t="e">
        <f t="shared" si="188"/>
        <v>#N/A</v>
      </c>
      <c r="X1074" s="124" t="e">
        <f t="shared" si="188"/>
        <v>#N/A</v>
      </c>
      <c r="Y1074" s="124" t="e">
        <f t="shared" si="188"/>
        <v>#N/A</v>
      </c>
      <c r="Z1074" s="124" t="e">
        <f t="shared" si="188"/>
        <v>#N/A</v>
      </c>
      <c r="AA1074" s="124" t="e">
        <f t="shared" si="188"/>
        <v>#N/A</v>
      </c>
      <c r="AB1074" s="124" t="e">
        <f t="shared" si="188"/>
        <v>#N/A</v>
      </c>
      <c r="AC1074" s="124" t="e">
        <f t="shared" si="188"/>
        <v>#N/A</v>
      </c>
      <c r="AD1074" s="124" t="e">
        <f t="shared" si="188"/>
        <v>#N/A</v>
      </c>
      <c r="AE1074" s="124" t="e">
        <f t="shared" si="188"/>
        <v>#N/A</v>
      </c>
      <c r="AF1074" s="124" t="e">
        <f t="shared" si="188"/>
        <v>#N/A</v>
      </c>
      <c r="AG1074" s="124" t="e">
        <f t="shared" si="187"/>
        <v>#N/A</v>
      </c>
      <c r="AH1074" s="124" t="e">
        <f t="shared" si="187"/>
        <v>#N/A</v>
      </c>
      <c r="AJ1074" s="98"/>
      <c r="AK1074" s="99"/>
      <c r="AL1074" s="99"/>
      <c r="AM1074" s="99"/>
      <c r="AN1074" s="99"/>
      <c r="AO1074" s="99"/>
      <c r="AP1074" s="99"/>
      <c r="AQ1074" s="99"/>
      <c r="AR1074" s="99"/>
      <c r="AS1074" s="99"/>
      <c r="AT1074" s="99"/>
      <c r="AU1074" s="2"/>
      <c r="AW1074" s="99"/>
      <c r="AX1074" s="99"/>
      <c r="AY1074" s="99"/>
    </row>
    <row r="1075" spans="2:51" s="3" customFormat="1" x14ac:dyDescent="0.2">
      <c r="B1075" s="114" t="s">
        <v>368</v>
      </c>
      <c r="C1075" s="115" t="s">
        <v>1206</v>
      </c>
      <c r="D1075" s="116">
        <v>22000</v>
      </c>
      <c r="E1075" s="117" t="s">
        <v>136</v>
      </c>
      <c r="F1075" s="118" t="s">
        <v>137</v>
      </c>
      <c r="G1075" s="118" t="s">
        <v>138</v>
      </c>
      <c r="H1075" s="119" t="s">
        <v>139</v>
      </c>
      <c r="I1075" s="145">
        <v>14.5</v>
      </c>
      <c r="J1075" s="120">
        <v>43151</v>
      </c>
      <c r="K1075" s="120">
        <v>43417</v>
      </c>
      <c r="L1075" s="119" t="s">
        <v>138</v>
      </c>
      <c r="M1075" s="121">
        <f t="shared" si="180"/>
        <v>28000</v>
      </c>
      <c r="N1075" s="121">
        <f t="shared" si="181"/>
        <v>20000</v>
      </c>
      <c r="O1075" s="122" t="str">
        <f>CONCATENATE(F1075," ",G1075," ",H1075," ",M1075," ",N1075)</f>
        <v>No Yes None 28000 20000</v>
      </c>
      <c r="P1075" s="123" t="str">
        <f>IF(H1075="Casement-slider",16,VLOOKUP(O1075,'2. Version 5.0 Criteria'!$B$6:$D$39,3,FALSE))</f>
        <v>5a</v>
      </c>
      <c r="Q1075" s="124" t="e">
        <f t="shared" si="188"/>
        <v>#N/A</v>
      </c>
      <c r="R1075" s="124" t="e">
        <f t="shared" si="188"/>
        <v>#N/A</v>
      </c>
      <c r="S1075" s="124" t="e">
        <f t="shared" si="188"/>
        <v>#N/A</v>
      </c>
      <c r="T1075" s="124" t="e">
        <f t="shared" si="188"/>
        <v>#N/A</v>
      </c>
      <c r="U1075" s="124">
        <f t="shared" si="188"/>
        <v>14.5</v>
      </c>
      <c r="V1075" s="124" t="e">
        <f t="shared" si="188"/>
        <v>#N/A</v>
      </c>
      <c r="W1075" s="124" t="e">
        <f t="shared" si="188"/>
        <v>#N/A</v>
      </c>
      <c r="X1075" s="124" t="e">
        <f t="shared" si="188"/>
        <v>#N/A</v>
      </c>
      <c r="Y1075" s="124" t="e">
        <f t="shared" si="188"/>
        <v>#N/A</v>
      </c>
      <c r="Z1075" s="124" t="e">
        <f t="shared" si="188"/>
        <v>#N/A</v>
      </c>
      <c r="AA1075" s="124" t="e">
        <f t="shared" si="188"/>
        <v>#N/A</v>
      </c>
      <c r="AB1075" s="124" t="e">
        <f t="shared" si="188"/>
        <v>#N/A</v>
      </c>
      <c r="AC1075" s="124" t="e">
        <f t="shared" si="188"/>
        <v>#N/A</v>
      </c>
      <c r="AD1075" s="124" t="e">
        <f t="shared" si="188"/>
        <v>#N/A</v>
      </c>
      <c r="AE1075" s="124" t="e">
        <f t="shared" si="188"/>
        <v>#N/A</v>
      </c>
      <c r="AF1075" s="124" t="e">
        <f t="shared" si="188"/>
        <v>#N/A</v>
      </c>
      <c r="AG1075" s="124" t="e">
        <f t="shared" si="187"/>
        <v>#N/A</v>
      </c>
      <c r="AH1075" s="124" t="e">
        <f t="shared" si="187"/>
        <v>#N/A</v>
      </c>
      <c r="AJ1075" s="98"/>
      <c r="AK1075" s="99"/>
      <c r="AL1075" s="99"/>
      <c r="AM1075" s="99"/>
      <c r="AN1075" s="99"/>
      <c r="AO1075" s="99"/>
      <c r="AP1075" s="99"/>
      <c r="AQ1075" s="99"/>
      <c r="AR1075" s="99"/>
      <c r="AS1075" s="99"/>
      <c r="AT1075" s="99"/>
      <c r="AU1075" s="2"/>
      <c r="AW1075" s="99"/>
      <c r="AX1075" s="99"/>
      <c r="AY1075" s="99"/>
    </row>
    <row r="1076" spans="2:51" x14ac:dyDescent="0.2">
      <c r="B1076" s="114" t="s">
        <v>282</v>
      </c>
      <c r="C1076" s="115" t="s">
        <v>1207</v>
      </c>
      <c r="D1076" s="116">
        <v>22000</v>
      </c>
      <c r="E1076" s="117" t="s">
        <v>136</v>
      </c>
      <c r="F1076" s="118" t="s">
        <v>137</v>
      </c>
      <c r="G1076" s="118" t="s">
        <v>138</v>
      </c>
      <c r="H1076" s="119" t="s">
        <v>139</v>
      </c>
      <c r="I1076" s="145">
        <v>15</v>
      </c>
      <c r="J1076" s="120">
        <v>44782</v>
      </c>
      <c r="K1076" s="120">
        <v>44790</v>
      </c>
      <c r="L1076" s="119" t="s">
        <v>138</v>
      </c>
      <c r="M1076" s="121">
        <f t="shared" si="180"/>
        <v>28000</v>
      </c>
      <c r="N1076" s="121">
        <f t="shared" si="181"/>
        <v>20000</v>
      </c>
      <c r="O1076" s="122" t="str">
        <f t="shared" ref="O1076:O1139" si="189">CONCATENATE(F1076," ",G1076," ",H1076," ",M1076," ",N1076)</f>
        <v>No Yes None 28000 20000</v>
      </c>
      <c r="P1076" s="123" t="str">
        <f>IF(H1076="Casement-slider",16,VLOOKUP(O1076,'2. Version 5.0 Criteria'!$B$6:$D$39,3,FALSE))</f>
        <v>5a</v>
      </c>
      <c r="Q1076" s="149" t="e">
        <f t="shared" si="188"/>
        <v>#N/A</v>
      </c>
      <c r="R1076" s="149" t="e">
        <f t="shared" si="188"/>
        <v>#N/A</v>
      </c>
      <c r="S1076" s="149" t="e">
        <f t="shared" si="188"/>
        <v>#N/A</v>
      </c>
      <c r="T1076" s="149" t="e">
        <f t="shared" si="188"/>
        <v>#N/A</v>
      </c>
      <c r="U1076" s="149">
        <f t="shared" si="188"/>
        <v>15</v>
      </c>
      <c r="V1076" s="149" t="e">
        <f t="shared" si="188"/>
        <v>#N/A</v>
      </c>
      <c r="W1076" s="149" t="e">
        <f t="shared" si="188"/>
        <v>#N/A</v>
      </c>
      <c r="X1076" s="149" t="e">
        <f t="shared" si="188"/>
        <v>#N/A</v>
      </c>
      <c r="Y1076" s="149" t="e">
        <f t="shared" si="188"/>
        <v>#N/A</v>
      </c>
      <c r="Z1076" s="149" t="e">
        <f t="shared" si="188"/>
        <v>#N/A</v>
      </c>
      <c r="AA1076" s="149" t="e">
        <f t="shared" si="188"/>
        <v>#N/A</v>
      </c>
      <c r="AB1076" s="149" t="e">
        <f t="shared" si="188"/>
        <v>#N/A</v>
      </c>
      <c r="AC1076" s="149" t="e">
        <f t="shared" si="188"/>
        <v>#N/A</v>
      </c>
      <c r="AD1076" s="149" t="e">
        <f t="shared" si="188"/>
        <v>#N/A</v>
      </c>
      <c r="AE1076" s="149" t="e">
        <f t="shared" si="188"/>
        <v>#N/A</v>
      </c>
      <c r="AF1076" s="149" t="e">
        <f t="shared" si="188"/>
        <v>#N/A</v>
      </c>
      <c r="AG1076" s="149" t="e">
        <f t="shared" si="187"/>
        <v>#N/A</v>
      </c>
      <c r="AH1076" s="149" t="e">
        <f t="shared" si="187"/>
        <v>#N/A</v>
      </c>
      <c r="AU1076" s="152"/>
    </row>
    <row r="1077" spans="2:51" x14ac:dyDescent="0.2">
      <c r="B1077" s="114" t="s">
        <v>178</v>
      </c>
      <c r="C1077" s="115" t="s">
        <v>1208</v>
      </c>
      <c r="D1077" s="116">
        <v>23500</v>
      </c>
      <c r="E1077" s="117" t="s">
        <v>136</v>
      </c>
      <c r="F1077" s="118" t="s">
        <v>137</v>
      </c>
      <c r="G1077" s="118" t="s">
        <v>138</v>
      </c>
      <c r="H1077" s="119" t="s">
        <v>139</v>
      </c>
      <c r="I1077" s="145">
        <v>9.8000000000000007</v>
      </c>
      <c r="J1077" s="120">
        <v>43760</v>
      </c>
      <c r="K1077" s="120">
        <v>43763</v>
      </c>
      <c r="L1077" s="119" t="s">
        <v>138</v>
      </c>
      <c r="M1077" s="121">
        <f t="shared" si="180"/>
        <v>28000</v>
      </c>
      <c r="N1077" s="121">
        <f t="shared" si="181"/>
        <v>20000</v>
      </c>
      <c r="O1077" s="122" t="str">
        <f t="shared" si="189"/>
        <v>No Yes None 28000 20000</v>
      </c>
      <c r="P1077" s="123" t="str">
        <f>IF(H1077="Casement-slider",16,VLOOKUP(O1077,'2. Version 5.0 Criteria'!$B$6:$D$39,3,FALSE))</f>
        <v>5a</v>
      </c>
      <c r="Q1077" s="149" t="e">
        <f t="shared" si="188"/>
        <v>#N/A</v>
      </c>
      <c r="R1077" s="149" t="e">
        <f t="shared" si="188"/>
        <v>#N/A</v>
      </c>
      <c r="S1077" s="149" t="e">
        <f t="shared" si="188"/>
        <v>#N/A</v>
      </c>
      <c r="T1077" s="149" t="e">
        <f t="shared" si="188"/>
        <v>#N/A</v>
      </c>
      <c r="U1077" s="149">
        <f t="shared" si="188"/>
        <v>9.8000000000000007</v>
      </c>
      <c r="V1077" s="149" t="e">
        <f t="shared" si="188"/>
        <v>#N/A</v>
      </c>
      <c r="W1077" s="149" t="e">
        <f t="shared" si="188"/>
        <v>#N/A</v>
      </c>
      <c r="X1077" s="149" t="e">
        <f t="shared" si="188"/>
        <v>#N/A</v>
      </c>
      <c r="Y1077" s="149" t="e">
        <f t="shared" si="188"/>
        <v>#N/A</v>
      </c>
      <c r="Z1077" s="149" t="e">
        <f t="shared" si="188"/>
        <v>#N/A</v>
      </c>
      <c r="AA1077" s="149" t="e">
        <f t="shared" si="188"/>
        <v>#N/A</v>
      </c>
      <c r="AB1077" s="149" t="e">
        <f t="shared" si="188"/>
        <v>#N/A</v>
      </c>
      <c r="AC1077" s="149" t="e">
        <f t="shared" si="188"/>
        <v>#N/A</v>
      </c>
      <c r="AD1077" s="149" t="e">
        <f t="shared" si="188"/>
        <v>#N/A</v>
      </c>
      <c r="AE1077" s="149" t="e">
        <f t="shared" si="188"/>
        <v>#N/A</v>
      </c>
      <c r="AF1077" s="149" t="e">
        <f t="shared" si="188"/>
        <v>#N/A</v>
      </c>
      <c r="AG1077" s="149" t="e">
        <f t="shared" si="187"/>
        <v>#N/A</v>
      </c>
      <c r="AH1077" s="149" t="e">
        <f t="shared" si="187"/>
        <v>#N/A</v>
      </c>
      <c r="AU1077" s="152"/>
    </row>
    <row r="1078" spans="2:51" x14ac:dyDescent="0.2">
      <c r="B1078" s="114" t="s">
        <v>178</v>
      </c>
      <c r="C1078" s="115" t="s">
        <v>1209</v>
      </c>
      <c r="D1078" s="116">
        <v>23500</v>
      </c>
      <c r="E1078" s="117" t="s">
        <v>136</v>
      </c>
      <c r="F1078" s="118" t="s">
        <v>137</v>
      </c>
      <c r="G1078" s="118" t="s">
        <v>138</v>
      </c>
      <c r="H1078" s="119" t="s">
        <v>139</v>
      </c>
      <c r="I1078" s="145">
        <v>9.8000000000000007</v>
      </c>
      <c r="J1078" s="120">
        <v>44273</v>
      </c>
      <c r="K1078" s="120">
        <v>44281</v>
      </c>
      <c r="L1078" s="119" t="s">
        <v>137</v>
      </c>
      <c r="M1078" s="121">
        <f t="shared" si="180"/>
        <v>28000</v>
      </c>
      <c r="N1078" s="121">
        <f t="shared" si="181"/>
        <v>20000</v>
      </c>
      <c r="O1078" s="122" t="str">
        <f t="shared" si="189"/>
        <v>No Yes None 28000 20000</v>
      </c>
      <c r="P1078" s="123" t="str">
        <f>IF(H1078="Casement-slider",16,VLOOKUP(O1078,'2. Version 5.0 Criteria'!$B$6:$D$39,3,FALSE))</f>
        <v>5a</v>
      </c>
      <c r="Q1078" s="149" t="e">
        <f t="shared" si="188"/>
        <v>#N/A</v>
      </c>
      <c r="R1078" s="149" t="e">
        <f t="shared" si="188"/>
        <v>#N/A</v>
      </c>
      <c r="S1078" s="149" t="e">
        <f t="shared" si="188"/>
        <v>#N/A</v>
      </c>
      <c r="T1078" s="149" t="e">
        <f t="shared" si="188"/>
        <v>#N/A</v>
      </c>
      <c r="U1078" s="149">
        <f t="shared" si="188"/>
        <v>9.8000000000000007</v>
      </c>
      <c r="V1078" s="149" t="e">
        <f t="shared" si="188"/>
        <v>#N/A</v>
      </c>
      <c r="W1078" s="149" t="e">
        <f t="shared" si="188"/>
        <v>#N/A</v>
      </c>
      <c r="X1078" s="149" t="e">
        <f t="shared" si="188"/>
        <v>#N/A</v>
      </c>
      <c r="Y1078" s="149" t="e">
        <f t="shared" si="188"/>
        <v>#N/A</v>
      </c>
      <c r="Z1078" s="149" t="e">
        <f t="shared" si="188"/>
        <v>#N/A</v>
      </c>
      <c r="AA1078" s="149" t="e">
        <f t="shared" si="188"/>
        <v>#N/A</v>
      </c>
      <c r="AB1078" s="149" t="e">
        <f t="shared" si="188"/>
        <v>#N/A</v>
      </c>
      <c r="AC1078" s="149" t="e">
        <f t="shared" si="188"/>
        <v>#N/A</v>
      </c>
      <c r="AD1078" s="149" t="e">
        <f t="shared" si="188"/>
        <v>#N/A</v>
      </c>
      <c r="AE1078" s="149" t="e">
        <f t="shared" si="188"/>
        <v>#N/A</v>
      </c>
      <c r="AF1078" s="149" t="e">
        <f t="shared" si="188"/>
        <v>#N/A</v>
      </c>
      <c r="AG1078" s="149" t="e">
        <f t="shared" si="187"/>
        <v>#N/A</v>
      </c>
      <c r="AH1078" s="149" t="e">
        <f t="shared" si="187"/>
        <v>#N/A</v>
      </c>
      <c r="AU1078" s="152"/>
    </row>
    <row r="1079" spans="2:51" x14ac:dyDescent="0.2">
      <c r="B1079" s="114" t="s">
        <v>178</v>
      </c>
      <c r="C1079" s="115" t="s">
        <v>1210</v>
      </c>
      <c r="D1079" s="116">
        <v>23500</v>
      </c>
      <c r="E1079" s="117" t="s">
        <v>136</v>
      </c>
      <c r="F1079" s="118" t="s">
        <v>137</v>
      </c>
      <c r="G1079" s="118" t="s">
        <v>138</v>
      </c>
      <c r="H1079" s="119" t="s">
        <v>139</v>
      </c>
      <c r="I1079" s="145">
        <v>9.8000000000000007</v>
      </c>
      <c r="J1079" s="120">
        <v>44309</v>
      </c>
      <c r="K1079" s="120">
        <v>44284</v>
      </c>
      <c r="L1079" s="119" t="s">
        <v>137</v>
      </c>
      <c r="M1079" s="121">
        <f t="shared" si="180"/>
        <v>28000</v>
      </c>
      <c r="N1079" s="121">
        <f t="shared" si="181"/>
        <v>20000</v>
      </c>
      <c r="O1079" s="122" t="str">
        <f t="shared" si="189"/>
        <v>No Yes None 28000 20000</v>
      </c>
      <c r="P1079" s="123" t="str">
        <f>IF(H1079="Casement-slider",16,VLOOKUP(O1079,'2. Version 5.0 Criteria'!$B$6:$D$39,3,FALSE))</f>
        <v>5a</v>
      </c>
      <c r="Q1079" s="149" t="e">
        <f t="shared" si="188"/>
        <v>#N/A</v>
      </c>
      <c r="R1079" s="149" t="e">
        <f t="shared" si="188"/>
        <v>#N/A</v>
      </c>
      <c r="S1079" s="149" t="e">
        <f t="shared" si="188"/>
        <v>#N/A</v>
      </c>
      <c r="T1079" s="149" t="e">
        <f t="shared" si="188"/>
        <v>#N/A</v>
      </c>
      <c r="U1079" s="149">
        <f t="shared" si="188"/>
        <v>9.8000000000000007</v>
      </c>
      <c r="V1079" s="149" t="e">
        <f t="shared" si="188"/>
        <v>#N/A</v>
      </c>
      <c r="W1079" s="149" t="e">
        <f t="shared" si="188"/>
        <v>#N/A</v>
      </c>
      <c r="X1079" s="149" t="e">
        <f t="shared" si="188"/>
        <v>#N/A</v>
      </c>
      <c r="Y1079" s="149" t="e">
        <f t="shared" si="188"/>
        <v>#N/A</v>
      </c>
      <c r="Z1079" s="149" t="e">
        <f t="shared" si="188"/>
        <v>#N/A</v>
      </c>
      <c r="AA1079" s="149" t="e">
        <f t="shared" si="188"/>
        <v>#N/A</v>
      </c>
      <c r="AB1079" s="149" t="e">
        <f t="shared" si="188"/>
        <v>#N/A</v>
      </c>
      <c r="AC1079" s="149" t="e">
        <f t="shared" si="188"/>
        <v>#N/A</v>
      </c>
      <c r="AD1079" s="149" t="e">
        <f t="shared" si="188"/>
        <v>#N/A</v>
      </c>
      <c r="AE1079" s="149" t="e">
        <f t="shared" si="188"/>
        <v>#N/A</v>
      </c>
      <c r="AF1079" s="149" t="e">
        <f t="shared" si="188"/>
        <v>#N/A</v>
      </c>
      <c r="AG1079" s="149" t="e">
        <f t="shared" si="187"/>
        <v>#N/A</v>
      </c>
      <c r="AH1079" s="149" t="e">
        <f t="shared" si="187"/>
        <v>#N/A</v>
      </c>
      <c r="AU1079" s="152"/>
    </row>
    <row r="1080" spans="2:51" x14ac:dyDescent="0.2">
      <c r="B1080" s="114" t="s">
        <v>180</v>
      </c>
      <c r="C1080" s="115" t="s">
        <v>1211</v>
      </c>
      <c r="D1080" s="116">
        <v>23500</v>
      </c>
      <c r="E1080" s="117" t="s">
        <v>136</v>
      </c>
      <c r="F1080" s="118" t="s">
        <v>137</v>
      </c>
      <c r="G1080" s="118" t="s">
        <v>138</v>
      </c>
      <c r="H1080" s="119" t="s">
        <v>139</v>
      </c>
      <c r="I1080" s="145">
        <v>9.8000000000000007</v>
      </c>
      <c r="J1080" s="120">
        <v>44309</v>
      </c>
      <c r="K1080" s="120">
        <v>44284</v>
      </c>
      <c r="L1080" s="119" t="s">
        <v>138</v>
      </c>
      <c r="M1080" s="121">
        <f t="shared" si="180"/>
        <v>28000</v>
      </c>
      <c r="N1080" s="121">
        <f t="shared" si="181"/>
        <v>20000</v>
      </c>
      <c r="O1080" s="122" t="str">
        <f t="shared" si="189"/>
        <v>No Yes None 28000 20000</v>
      </c>
      <c r="P1080" s="123" t="str">
        <f>IF(H1080="Casement-slider",16,VLOOKUP(O1080,'2. Version 5.0 Criteria'!$B$6:$D$39,3,FALSE))</f>
        <v>5a</v>
      </c>
      <c r="Q1080" s="149" t="e">
        <f t="shared" si="188"/>
        <v>#N/A</v>
      </c>
      <c r="R1080" s="149" t="e">
        <f t="shared" si="188"/>
        <v>#N/A</v>
      </c>
      <c r="S1080" s="149" t="e">
        <f t="shared" si="188"/>
        <v>#N/A</v>
      </c>
      <c r="T1080" s="149" t="e">
        <f t="shared" si="188"/>
        <v>#N/A</v>
      </c>
      <c r="U1080" s="149">
        <f t="shared" si="188"/>
        <v>9.8000000000000007</v>
      </c>
      <c r="V1080" s="149" t="e">
        <f t="shared" si="188"/>
        <v>#N/A</v>
      </c>
      <c r="W1080" s="149" t="e">
        <f t="shared" si="188"/>
        <v>#N/A</v>
      </c>
      <c r="X1080" s="149" t="e">
        <f t="shared" si="188"/>
        <v>#N/A</v>
      </c>
      <c r="Y1080" s="149" t="e">
        <f t="shared" si="188"/>
        <v>#N/A</v>
      </c>
      <c r="Z1080" s="149" t="e">
        <f t="shared" si="188"/>
        <v>#N/A</v>
      </c>
      <c r="AA1080" s="149" t="e">
        <f t="shared" si="188"/>
        <v>#N/A</v>
      </c>
      <c r="AB1080" s="149" t="e">
        <f t="shared" si="188"/>
        <v>#N/A</v>
      </c>
      <c r="AC1080" s="149" t="e">
        <f t="shared" si="188"/>
        <v>#N/A</v>
      </c>
      <c r="AD1080" s="149" t="e">
        <f t="shared" si="188"/>
        <v>#N/A</v>
      </c>
      <c r="AE1080" s="149" t="e">
        <f t="shared" si="188"/>
        <v>#N/A</v>
      </c>
      <c r="AF1080" s="149" t="e">
        <f t="shared" si="188"/>
        <v>#N/A</v>
      </c>
      <c r="AG1080" s="149" t="e">
        <f t="shared" si="187"/>
        <v>#N/A</v>
      </c>
      <c r="AH1080" s="149" t="e">
        <f t="shared" si="187"/>
        <v>#N/A</v>
      </c>
      <c r="AU1080" s="152"/>
    </row>
    <row r="1081" spans="2:51" x14ac:dyDescent="0.2">
      <c r="B1081" s="114" t="s">
        <v>178</v>
      </c>
      <c r="C1081" s="115" t="s">
        <v>1212</v>
      </c>
      <c r="D1081" s="116">
        <v>23700</v>
      </c>
      <c r="E1081" s="117" t="s">
        <v>136</v>
      </c>
      <c r="F1081" s="118" t="s">
        <v>137</v>
      </c>
      <c r="G1081" s="118" t="s">
        <v>138</v>
      </c>
      <c r="H1081" s="119" t="s">
        <v>139</v>
      </c>
      <c r="I1081" s="145">
        <v>9.8000000000000007</v>
      </c>
      <c r="J1081" s="120">
        <v>44498</v>
      </c>
      <c r="K1081" s="120">
        <v>44494</v>
      </c>
      <c r="L1081" s="119" t="s">
        <v>138</v>
      </c>
      <c r="M1081" s="121">
        <f t="shared" si="180"/>
        <v>28000</v>
      </c>
      <c r="N1081" s="121">
        <f t="shared" si="181"/>
        <v>20000</v>
      </c>
      <c r="O1081" s="122" t="str">
        <f t="shared" si="189"/>
        <v>No Yes None 28000 20000</v>
      </c>
      <c r="P1081" s="123" t="str">
        <f>IF(H1081="Casement-slider",16,VLOOKUP(O1081,'2. Version 5.0 Criteria'!$B$6:$D$39,3,FALSE))</f>
        <v>5a</v>
      </c>
      <c r="Q1081" s="149" t="e">
        <f t="shared" si="188"/>
        <v>#N/A</v>
      </c>
      <c r="R1081" s="149" t="e">
        <f t="shared" si="188"/>
        <v>#N/A</v>
      </c>
      <c r="S1081" s="149" t="e">
        <f t="shared" si="188"/>
        <v>#N/A</v>
      </c>
      <c r="T1081" s="149" t="e">
        <f t="shared" si="188"/>
        <v>#N/A</v>
      </c>
      <c r="U1081" s="149">
        <f t="shared" si="188"/>
        <v>9.8000000000000007</v>
      </c>
      <c r="V1081" s="149" t="e">
        <f t="shared" si="188"/>
        <v>#N/A</v>
      </c>
      <c r="W1081" s="149" t="e">
        <f t="shared" si="188"/>
        <v>#N/A</v>
      </c>
      <c r="X1081" s="149" t="e">
        <f t="shared" si="188"/>
        <v>#N/A</v>
      </c>
      <c r="Y1081" s="149" t="e">
        <f t="shared" si="188"/>
        <v>#N/A</v>
      </c>
      <c r="Z1081" s="149" t="e">
        <f t="shared" si="188"/>
        <v>#N/A</v>
      </c>
      <c r="AA1081" s="149" t="e">
        <f t="shared" si="188"/>
        <v>#N/A</v>
      </c>
      <c r="AB1081" s="149" t="e">
        <f t="shared" si="188"/>
        <v>#N/A</v>
      </c>
      <c r="AC1081" s="149" t="e">
        <f t="shared" si="188"/>
        <v>#N/A</v>
      </c>
      <c r="AD1081" s="149" t="e">
        <f t="shared" si="188"/>
        <v>#N/A</v>
      </c>
      <c r="AE1081" s="149" t="e">
        <f t="shared" si="188"/>
        <v>#N/A</v>
      </c>
      <c r="AF1081" s="149" t="e">
        <f t="shared" si="188"/>
        <v>#N/A</v>
      </c>
      <c r="AG1081" s="149" t="e">
        <f t="shared" si="187"/>
        <v>#N/A</v>
      </c>
      <c r="AH1081" s="149" t="e">
        <f t="shared" si="187"/>
        <v>#N/A</v>
      </c>
      <c r="AU1081" s="152"/>
    </row>
    <row r="1082" spans="2:51" x14ac:dyDescent="0.2">
      <c r="B1082" s="114" t="s">
        <v>178</v>
      </c>
      <c r="C1082" s="115" t="s">
        <v>1213</v>
      </c>
      <c r="D1082" s="116">
        <v>24000</v>
      </c>
      <c r="E1082" s="117" t="s">
        <v>136</v>
      </c>
      <c r="F1082" s="118" t="s">
        <v>137</v>
      </c>
      <c r="G1082" s="118" t="s">
        <v>138</v>
      </c>
      <c r="H1082" s="119" t="s">
        <v>139</v>
      </c>
      <c r="I1082" s="145">
        <v>9.8000000000000007</v>
      </c>
      <c r="J1082" s="120">
        <v>43388</v>
      </c>
      <c r="K1082" s="120">
        <v>43403</v>
      </c>
      <c r="L1082" s="119" t="s">
        <v>138</v>
      </c>
      <c r="M1082" s="121">
        <f t="shared" si="180"/>
        <v>28000</v>
      </c>
      <c r="N1082" s="121">
        <f t="shared" si="181"/>
        <v>20000</v>
      </c>
      <c r="O1082" s="122" t="str">
        <f t="shared" si="189"/>
        <v>No Yes None 28000 20000</v>
      </c>
      <c r="P1082" s="123" t="str">
        <f>IF(H1082="Casement-slider",16,VLOOKUP(O1082,'2. Version 5.0 Criteria'!$B$6:$D$39,3,FALSE))</f>
        <v>5a</v>
      </c>
      <c r="Q1082" s="149" t="e">
        <f t="shared" si="188"/>
        <v>#N/A</v>
      </c>
      <c r="R1082" s="149" t="e">
        <f t="shared" si="188"/>
        <v>#N/A</v>
      </c>
      <c r="S1082" s="149" t="e">
        <f t="shared" si="188"/>
        <v>#N/A</v>
      </c>
      <c r="T1082" s="149" t="e">
        <f t="shared" si="188"/>
        <v>#N/A</v>
      </c>
      <c r="U1082" s="149">
        <f t="shared" si="188"/>
        <v>9.8000000000000007</v>
      </c>
      <c r="V1082" s="149" t="e">
        <f t="shared" si="188"/>
        <v>#N/A</v>
      </c>
      <c r="W1082" s="149" t="e">
        <f t="shared" si="188"/>
        <v>#N/A</v>
      </c>
      <c r="X1082" s="149" t="e">
        <f t="shared" si="188"/>
        <v>#N/A</v>
      </c>
      <c r="Y1082" s="149" t="e">
        <f t="shared" si="188"/>
        <v>#N/A</v>
      </c>
      <c r="Z1082" s="149" t="e">
        <f t="shared" si="188"/>
        <v>#N/A</v>
      </c>
      <c r="AA1082" s="149" t="e">
        <f t="shared" si="188"/>
        <v>#N/A</v>
      </c>
      <c r="AB1082" s="149" t="e">
        <f t="shared" si="188"/>
        <v>#N/A</v>
      </c>
      <c r="AC1082" s="149" t="e">
        <f t="shared" si="188"/>
        <v>#N/A</v>
      </c>
      <c r="AD1082" s="149" t="e">
        <f t="shared" si="188"/>
        <v>#N/A</v>
      </c>
      <c r="AE1082" s="149" t="e">
        <f t="shared" si="188"/>
        <v>#N/A</v>
      </c>
      <c r="AF1082" s="149" t="e">
        <f t="shared" si="188"/>
        <v>#N/A</v>
      </c>
      <c r="AG1082" s="149" t="e">
        <f t="shared" si="187"/>
        <v>#N/A</v>
      </c>
      <c r="AH1082" s="149" t="e">
        <f t="shared" si="187"/>
        <v>#N/A</v>
      </c>
    </row>
    <row r="1083" spans="2:51" x14ac:dyDescent="0.2">
      <c r="B1083" s="114" t="s">
        <v>178</v>
      </c>
      <c r="C1083" s="115" t="s">
        <v>1214</v>
      </c>
      <c r="D1083" s="116">
        <v>24000</v>
      </c>
      <c r="E1083" s="117" t="s">
        <v>136</v>
      </c>
      <c r="F1083" s="118" t="s">
        <v>137</v>
      </c>
      <c r="G1083" s="118" t="s">
        <v>138</v>
      </c>
      <c r="H1083" s="119" t="s">
        <v>139</v>
      </c>
      <c r="I1083" s="145">
        <v>9.8000000000000007</v>
      </c>
      <c r="J1083" s="120">
        <v>44141</v>
      </c>
      <c r="K1083" s="120">
        <v>44146</v>
      </c>
      <c r="L1083" s="119" t="s">
        <v>137</v>
      </c>
      <c r="M1083" s="121">
        <f t="shared" si="180"/>
        <v>28000</v>
      </c>
      <c r="N1083" s="121">
        <f t="shared" si="181"/>
        <v>20000</v>
      </c>
      <c r="O1083" s="122" t="str">
        <f t="shared" si="189"/>
        <v>No Yes None 28000 20000</v>
      </c>
      <c r="P1083" s="123" t="str">
        <f>IF(H1083="Casement-slider",16,VLOOKUP(O1083,'2. Version 5.0 Criteria'!$B$6:$D$39,3,FALSE))</f>
        <v>5a</v>
      </c>
      <c r="Q1083" s="149" t="e">
        <f t="shared" si="188"/>
        <v>#N/A</v>
      </c>
      <c r="R1083" s="149" t="e">
        <f t="shared" si="188"/>
        <v>#N/A</v>
      </c>
      <c r="S1083" s="149" t="e">
        <f t="shared" si="188"/>
        <v>#N/A</v>
      </c>
      <c r="T1083" s="149" t="e">
        <f t="shared" si="188"/>
        <v>#N/A</v>
      </c>
      <c r="U1083" s="149">
        <f t="shared" si="188"/>
        <v>9.8000000000000007</v>
      </c>
      <c r="V1083" s="149" t="e">
        <f t="shared" si="188"/>
        <v>#N/A</v>
      </c>
      <c r="W1083" s="149" t="e">
        <f t="shared" si="188"/>
        <v>#N/A</v>
      </c>
      <c r="X1083" s="149" t="e">
        <f t="shared" si="188"/>
        <v>#N/A</v>
      </c>
      <c r="Y1083" s="149" t="e">
        <f t="shared" si="188"/>
        <v>#N/A</v>
      </c>
      <c r="Z1083" s="149" t="e">
        <f t="shared" si="188"/>
        <v>#N/A</v>
      </c>
      <c r="AA1083" s="149" t="e">
        <f t="shared" si="188"/>
        <v>#N/A</v>
      </c>
      <c r="AB1083" s="149" t="e">
        <f t="shared" si="188"/>
        <v>#N/A</v>
      </c>
      <c r="AC1083" s="149" t="e">
        <f t="shared" si="188"/>
        <v>#N/A</v>
      </c>
      <c r="AD1083" s="149" t="e">
        <f t="shared" si="188"/>
        <v>#N/A</v>
      </c>
      <c r="AE1083" s="149" t="e">
        <f t="shared" si="188"/>
        <v>#N/A</v>
      </c>
      <c r="AF1083" s="149" t="e">
        <f t="shared" si="188"/>
        <v>#N/A</v>
      </c>
      <c r="AG1083" s="149" t="e">
        <f t="shared" si="187"/>
        <v>#N/A</v>
      </c>
      <c r="AH1083" s="149" t="e">
        <f t="shared" si="187"/>
        <v>#N/A</v>
      </c>
    </row>
    <row r="1084" spans="2:51" x14ac:dyDescent="0.2">
      <c r="B1084" s="114" t="s">
        <v>282</v>
      </c>
      <c r="C1084" s="115" t="s">
        <v>1215</v>
      </c>
      <c r="D1084" s="116">
        <v>24000</v>
      </c>
      <c r="E1084" s="117" t="s">
        <v>136</v>
      </c>
      <c r="F1084" s="118" t="s">
        <v>137</v>
      </c>
      <c r="G1084" s="118" t="s">
        <v>138</v>
      </c>
      <c r="H1084" s="119" t="s">
        <v>139</v>
      </c>
      <c r="I1084" s="145">
        <v>9.8000000000000007</v>
      </c>
      <c r="J1084" s="120">
        <v>44423</v>
      </c>
      <c r="K1084" s="120">
        <v>44425</v>
      </c>
      <c r="L1084" s="119" t="s">
        <v>138</v>
      </c>
      <c r="M1084" s="121">
        <f t="shared" si="180"/>
        <v>28000</v>
      </c>
      <c r="N1084" s="121">
        <f t="shared" si="181"/>
        <v>20000</v>
      </c>
      <c r="O1084" s="122" t="str">
        <f t="shared" si="189"/>
        <v>No Yes None 28000 20000</v>
      </c>
      <c r="P1084" s="123" t="str">
        <f>IF(H1084="Casement-slider",16,VLOOKUP(O1084,'2. Version 5.0 Criteria'!$B$6:$D$39,3,FALSE))</f>
        <v>5a</v>
      </c>
      <c r="Q1084" s="149" t="e">
        <f t="shared" si="188"/>
        <v>#N/A</v>
      </c>
      <c r="R1084" s="149" t="e">
        <f t="shared" si="188"/>
        <v>#N/A</v>
      </c>
      <c r="S1084" s="149" t="e">
        <f t="shared" si="188"/>
        <v>#N/A</v>
      </c>
      <c r="T1084" s="149" t="e">
        <f t="shared" si="188"/>
        <v>#N/A</v>
      </c>
      <c r="U1084" s="149">
        <f t="shared" si="188"/>
        <v>9.8000000000000007</v>
      </c>
      <c r="V1084" s="149" t="e">
        <f t="shared" si="188"/>
        <v>#N/A</v>
      </c>
      <c r="W1084" s="149" t="e">
        <f t="shared" si="188"/>
        <v>#N/A</v>
      </c>
      <c r="X1084" s="149" t="e">
        <f t="shared" si="188"/>
        <v>#N/A</v>
      </c>
      <c r="Y1084" s="149" t="e">
        <f t="shared" si="188"/>
        <v>#N/A</v>
      </c>
      <c r="Z1084" s="149" t="e">
        <f t="shared" si="188"/>
        <v>#N/A</v>
      </c>
      <c r="AA1084" s="149" t="e">
        <f t="shared" si="188"/>
        <v>#N/A</v>
      </c>
      <c r="AB1084" s="149" t="e">
        <f t="shared" si="188"/>
        <v>#N/A</v>
      </c>
      <c r="AC1084" s="149" t="e">
        <f t="shared" si="188"/>
        <v>#N/A</v>
      </c>
      <c r="AD1084" s="149" t="e">
        <f t="shared" si="188"/>
        <v>#N/A</v>
      </c>
      <c r="AE1084" s="149" t="e">
        <f t="shared" si="188"/>
        <v>#N/A</v>
      </c>
      <c r="AF1084" s="149" t="e">
        <f t="shared" si="188"/>
        <v>#N/A</v>
      </c>
      <c r="AG1084" s="149" t="e">
        <f t="shared" si="187"/>
        <v>#N/A</v>
      </c>
      <c r="AH1084" s="149" t="e">
        <f t="shared" si="187"/>
        <v>#N/A</v>
      </c>
    </row>
    <row r="1085" spans="2:51" x14ac:dyDescent="0.2">
      <c r="B1085" s="114" t="s">
        <v>168</v>
      </c>
      <c r="C1085" s="115" t="s">
        <v>1216</v>
      </c>
      <c r="D1085" s="116">
        <v>35000</v>
      </c>
      <c r="E1085" s="117" t="s">
        <v>136</v>
      </c>
      <c r="F1085" s="118" t="s">
        <v>137</v>
      </c>
      <c r="G1085" s="118" t="s">
        <v>138</v>
      </c>
      <c r="H1085" s="119" t="s">
        <v>139</v>
      </c>
      <c r="I1085" s="145">
        <v>9.1</v>
      </c>
      <c r="J1085" s="120">
        <v>43539</v>
      </c>
      <c r="K1085" s="120">
        <v>43549</v>
      </c>
      <c r="L1085" s="119" t="s">
        <v>138</v>
      </c>
      <c r="M1085" s="121" t="str">
        <f t="shared" si="180"/>
        <v/>
      </c>
      <c r="N1085" s="121">
        <f t="shared" si="181"/>
        <v>28000</v>
      </c>
      <c r="O1085" s="122" t="str">
        <f t="shared" si="189"/>
        <v>No Yes None  28000</v>
      </c>
      <c r="P1085" s="123" t="str">
        <f>IF(H1085="Casement-slider",16,VLOOKUP(O1085,'2. Version 5.0 Criteria'!$B$6:$D$39,3,FALSE))</f>
        <v>5b</v>
      </c>
      <c r="Q1085" s="149" t="e">
        <f t="shared" si="188"/>
        <v>#N/A</v>
      </c>
      <c r="R1085" s="149" t="e">
        <f t="shared" si="188"/>
        <v>#N/A</v>
      </c>
      <c r="S1085" s="149" t="e">
        <f t="shared" si="188"/>
        <v>#N/A</v>
      </c>
      <c r="T1085" s="149" t="e">
        <f t="shared" si="188"/>
        <v>#N/A</v>
      </c>
      <c r="U1085" s="149" t="e">
        <f t="shared" si="188"/>
        <v>#N/A</v>
      </c>
      <c r="V1085" s="149">
        <f t="shared" si="188"/>
        <v>9.1</v>
      </c>
      <c r="W1085" s="149" t="e">
        <f t="shared" si="188"/>
        <v>#N/A</v>
      </c>
      <c r="X1085" s="149" t="e">
        <f t="shared" si="188"/>
        <v>#N/A</v>
      </c>
      <c r="Y1085" s="149" t="e">
        <f t="shared" si="188"/>
        <v>#N/A</v>
      </c>
      <c r="Z1085" s="149" t="e">
        <f t="shared" si="188"/>
        <v>#N/A</v>
      </c>
      <c r="AA1085" s="149" t="e">
        <f t="shared" si="188"/>
        <v>#N/A</v>
      </c>
      <c r="AB1085" s="149" t="e">
        <f t="shared" si="188"/>
        <v>#N/A</v>
      </c>
      <c r="AC1085" s="149" t="e">
        <f t="shared" si="188"/>
        <v>#N/A</v>
      </c>
      <c r="AD1085" s="149" t="e">
        <f t="shared" si="188"/>
        <v>#N/A</v>
      </c>
      <c r="AE1085" s="149" t="e">
        <f t="shared" si="188"/>
        <v>#N/A</v>
      </c>
      <c r="AF1085" s="149" t="e">
        <f t="shared" si="188"/>
        <v>#N/A</v>
      </c>
      <c r="AG1085" s="149" t="e">
        <f t="shared" si="187"/>
        <v>#N/A</v>
      </c>
      <c r="AH1085" s="149" t="e">
        <f t="shared" si="187"/>
        <v>#N/A</v>
      </c>
    </row>
    <row r="1086" spans="2:51" x14ac:dyDescent="0.2">
      <c r="B1086" s="114" t="s">
        <v>168</v>
      </c>
      <c r="C1086" s="115" t="s">
        <v>1217</v>
      </c>
      <c r="D1086" s="116">
        <v>28000</v>
      </c>
      <c r="E1086" s="117" t="s">
        <v>136</v>
      </c>
      <c r="F1086" s="118" t="s">
        <v>137</v>
      </c>
      <c r="G1086" s="118" t="s">
        <v>138</v>
      </c>
      <c r="H1086" s="119" t="s">
        <v>139</v>
      </c>
      <c r="I1086" s="145">
        <v>9.9</v>
      </c>
      <c r="J1086" s="120">
        <v>43539</v>
      </c>
      <c r="K1086" s="120">
        <v>43546</v>
      </c>
      <c r="L1086" s="119" t="s">
        <v>138</v>
      </c>
      <c r="M1086" s="121" t="str">
        <f t="shared" si="180"/>
        <v/>
      </c>
      <c r="N1086" s="121">
        <f t="shared" si="181"/>
        <v>28000</v>
      </c>
      <c r="O1086" s="122" t="str">
        <f t="shared" si="189"/>
        <v>No Yes None  28000</v>
      </c>
      <c r="P1086" s="123" t="str">
        <f>IF(H1086="Casement-slider",16,VLOOKUP(O1086,'2. Version 5.0 Criteria'!$B$6:$D$39,3,FALSE))</f>
        <v>5b</v>
      </c>
      <c r="Q1086" s="149" t="e">
        <f t="shared" si="188"/>
        <v>#N/A</v>
      </c>
      <c r="R1086" s="149" t="e">
        <f t="shared" si="188"/>
        <v>#N/A</v>
      </c>
      <c r="S1086" s="149" t="e">
        <f t="shared" si="188"/>
        <v>#N/A</v>
      </c>
      <c r="T1086" s="149" t="e">
        <f t="shared" si="188"/>
        <v>#N/A</v>
      </c>
      <c r="U1086" s="149" t="e">
        <f t="shared" si="188"/>
        <v>#N/A</v>
      </c>
      <c r="V1086" s="149">
        <f t="shared" si="188"/>
        <v>9.9</v>
      </c>
      <c r="W1086" s="149" t="e">
        <f t="shared" si="188"/>
        <v>#N/A</v>
      </c>
      <c r="X1086" s="149" t="e">
        <f t="shared" si="188"/>
        <v>#N/A</v>
      </c>
      <c r="Y1086" s="149" t="e">
        <f t="shared" si="188"/>
        <v>#N/A</v>
      </c>
      <c r="Z1086" s="149" t="e">
        <f t="shared" si="188"/>
        <v>#N/A</v>
      </c>
      <c r="AA1086" s="149" t="e">
        <f t="shared" si="188"/>
        <v>#N/A</v>
      </c>
      <c r="AB1086" s="149" t="e">
        <f t="shared" si="188"/>
        <v>#N/A</v>
      </c>
      <c r="AC1086" s="149" t="e">
        <f t="shared" si="188"/>
        <v>#N/A</v>
      </c>
      <c r="AD1086" s="149" t="e">
        <f t="shared" si="188"/>
        <v>#N/A</v>
      </c>
      <c r="AE1086" s="149" t="e">
        <f t="shared" si="188"/>
        <v>#N/A</v>
      </c>
      <c r="AF1086" s="149" t="e">
        <f t="shared" si="188"/>
        <v>#N/A</v>
      </c>
      <c r="AG1086" s="149" t="e">
        <f t="shared" si="187"/>
        <v>#N/A</v>
      </c>
      <c r="AH1086" s="149" t="e">
        <f t="shared" si="187"/>
        <v>#N/A</v>
      </c>
    </row>
    <row r="1087" spans="2:51" x14ac:dyDescent="0.2">
      <c r="B1087" s="114" t="s">
        <v>178</v>
      </c>
      <c r="C1087" s="115" t="s">
        <v>1218</v>
      </c>
      <c r="D1087" s="116">
        <v>6300</v>
      </c>
      <c r="E1087" s="117" t="s">
        <v>1219</v>
      </c>
      <c r="F1087" s="118" t="s">
        <v>137</v>
      </c>
      <c r="G1087" s="118" t="s">
        <v>137</v>
      </c>
      <c r="H1087" s="119" t="s">
        <v>139</v>
      </c>
      <c r="I1087" s="145">
        <v>11</v>
      </c>
      <c r="J1087" s="120">
        <v>43923</v>
      </c>
      <c r="K1087" s="120">
        <v>43924</v>
      </c>
      <c r="L1087" s="119" t="s">
        <v>138</v>
      </c>
      <c r="M1087" s="121">
        <f t="shared" si="180"/>
        <v>8000</v>
      </c>
      <c r="N1087" s="121">
        <f t="shared" si="181"/>
        <v>6000</v>
      </c>
      <c r="O1087" s="122" t="str">
        <f t="shared" si="189"/>
        <v>No No None 8000 6000</v>
      </c>
      <c r="P1087" s="123">
        <f>IF(H1087="Casement-slider",16,VLOOKUP(O1087,'2. Version 5.0 Criteria'!$B$6:$D$39,3,FALSE))</f>
        <v>7</v>
      </c>
      <c r="Q1087" s="149" t="e">
        <f t="shared" si="188"/>
        <v>#N/A</v>
      </c>
      <c r="R1087" s="149" t="e">
        <f t="shared" si="188"/>
        <v>#N/A</v>
      </c>
      <c r="S1087" s="149" t="e">
        <f t="shared" si="188"/>
        <v>#N/A</v>
      </c>
      <c r="T1087" s="149" t="e">
        <f t="shared" si="188"/>
        <v>#N/A</v>
      </c>
      <c r="U1087" s="149" t="e">
        <f t="shared" si="188"/>
        <v>#N/A</v>
      </c>
      <c r="V1087" s="149" t="e">
        <f t="shared" si="188"/>
        <v>#N/A</v>
      </c>
      <c r="W1087" s="149" t="e">
        <f t="shared" si="188"/>
        <v>#N/A</v>
      </c>
      <c r="X1087" s="149">
        <f t="shared" si="188"/>
        <v>11</v>
      </c>
      <c r="Y1087" s="149" t="e">
        <f t="shared" si="188"/>
        <v>#N/A</v>
      </c>
      <c r="Z1087" s="149" t="e">
        <f t="shared" si="188"/>
        <v>#N/A</v>
      </c>
      <c r="AA1087" s="149" t="e">
        <f t="shared" si="188"/>
        <v>#N/A</v>
      </c>
      <c r="AB1087" s="149" t="e">
        <f t="shared" si="188"/>
        <v>#N/A</v>
      </c>
      <c r="AC1087" s="149" t="e">
        <f t="shared" si="188"/>
        <v>#N/A</v>
      </c>
      <c r="AD1087" s="149" t="e">
        <f t="shared" si="188"/>
        <v>#N/A</v>
      </c>
      <c r="AE1087" s="149" t="e">
        <f t="shared" si="188"/>
        <v>#N/A</v>
      </c>
      <c r="AF1087" s="149" t="e">
        <f t="shared" si="188"/>
        <v>#N/A</v>
      </c>
      <c r="AG1087" s="149" t="e">
        <f t="shared" si="187"/>
        <v>#N/A</v>
      </c>
      <c r="AH1087" s="149" t="e">
        <f t="shared" si="187"/>
        <v>#N/A</v>
      </c>
    </row>
    <row r="1088" spans="2:51" x14ac:dyDescent="0.2">
      <c r="B1088" s="114" t="s">
        <v>178</v>
      </c>
      <c r="C1088" s="115" t="s">
        <v>1220</v>
      </c>
      <c r="D1088" s="116">
        <v>6300</v>
      </c>
      <c r="E1088" s="117" t="s">
        <v>1219</v>
      </c>
      <c r="F1088" s="118" t="s">
        <v>137</v>
      </c>
      <c r="G1088" s="118" t="s">
        <v>137</v>
      </c>
      <c r="H1088" s="119" t="s">
        <v>139</v>
      </c>
      <c r="I1088" s="145">
        <v>11</v>
      </c>
      <c r="J1088" s="120">
        <v>44259</v>
      </c>
      <c r="K1088" s="120">
        <v>44259</v>
      </c>
      <c r="L1088" s="119" t="s">
        <v>137</v>
      </c>
      <c r="M1088" s="121">
        <f t="shared" si="180"/>
        <v>8000</v>
      </c>
      <c r="N1088" s="121">
        <f t="shared" si="181"/>
        <v>6000</v>
      </c>
      <c r="O1088" s="122" t="str">
        <f t="shared" si="189"/>
        <v>No No None 8000 6000</v>
      </c>
      <c r="P1088" s="123">
        <f>IF(H1088="Casement-slider",16,VLOOKUP(O1088,'2. Version 5.0 Criteria'!$B$6:$D$39,3,FALSE))</f>
        <v>7</v>
      </c>
      <c r="Q1088" s="149" t="e">
        <f t="shared" si="188"/>
        <v>#N/A</v>
      </c>
      <c r="R1088" s="149" t="e">
        <f t="shared" si="188"/>
        <v>#N/A</v>
      </c>
      <c r="S1088" s="149" t="e">
        <f t="shared" si="188"/>
        <v>#N/A</v>
      </c>
      <c r="T1088" s="149" t="e">
        <f t="shared" si="188"/>
        <v>#N/A</v>
      </c>
      <c r="U1088" s="149" t="e">
        <f t="shared" si="188"/>
        <v>#N/A</v>
      </c>
      <c r="V1088" s="149" t="e">
        <f t="shared" si="188"/>
        <v>#N/A</v>
      </c>
      <c r="W1088" s="149" t="e">
        <f t="shared" si="188"/>
        <v>#N/A</v>
      </c>
      <c r="X1088" s="149">
        <f t="shared" si="188"/>
        <v>11</v>
      </c>
      <c r="Y1088" s="149" t="e">
        <f t="shared" si="188"/>
        <v>#N/A</v>
      </c>
      <c r="Z1088" s="149" t="e">
        <f t="shared" si="188"/>
        <v>#N/A</v>
      </c>
      <c r="AA1088" s="149" t="e">
        <f t="shared" si="188"/>
        <v>#N/A</v>
      </c>
      <c r="AB1088" s="149" t="e">
        <f t="shared" si="188"/>
        <v>#N/A</v>
      </c>
      <c r="AC1088" s="149" t="e">
        <f t="shared" si="188"/>
        <v>#N/A</v>
      </c>
      <c r="AD1088" s="149" t="e">
        <f t="shared" si="188"/>
        <v>#N/A</v>
      </c>
      <c r="AE1088" s="149" t="e">
        <f t="shared" si="188"/>
        <v>#N/A</v>
      </c>
      <c r="AF1088" s="149" t="e">
        <f t="shared" ref="AF1088:AH1103" si="190">IF($P1088=AF$3, $I1088, NA())</f>
        <v>#N/A</v>
      </c>
      <c r="AG1088" s="149" t="e">
        <f t="shared" si="190"/>
        <v>#N/A</v>
      </c>
      <c r="AH1088" s="149" t="e">
        <f t="shared" si="190"/>
        <v>#N/A</v>
      </c>
    </row>
    <row r="1089" spans="2:34" x14ac:dyDescent="0.2">
      <c r="B1089" s="114" t="s">
        <v>208</v>
      </c>
      <c r="C1089" s="115" t="s">
        <v>1221</v>
      </c>
      <c r="D1089" s="116">
        <v>10000</v>
      </c>
      <c r="E1089" s="117" t="s">
        <v>1219</v>
      </c>
      <c r="F1089" s="118" t="s">
        <v>137</v>
      </c>
      <c r="G1089" s="118" t="s">
        <v>137</v>
      </c>
      <c r="H1089" s="119" t="s">
        <v>139</v>
      </c>
      <c r="I1089" s="145">
        <v>10.6</v>
      </c>
      <c r="J1089" s="120">
        <v>42339</v>
      </c>
      <c r="K1089" s="120">
        <v>42346</v>
      </c>
      <c r="L1089" s="119" t="s">
        <v>138</v>
      </c>
      <c r="M1089" s="121">
        <f t="shared" si="180"/>
        <v>11000</v>
      </c>
      <c r="N1089" s="121">
        <f t="shared" si="181"/>
        <v>8000</v>
      </c>
      <c r="O1089" s="122" t="str">
        <f t="shared" si="189"/>
        <v>No No None 11000 8000</v>
      </c>
      <c r="P1089" s="123" t="str">
        <f>IF(H1089="Casement-slider",16,VLOOKUP(O1089,'2. Version 5.0 Criteria'!$B$6:$D$39,3,FALSE))</f>
        <v>8a</v>
      </c>
      <c r="Q1089" s="149" t="e">
        <f t="shared" ref="Q1089:AF1104" si="191">IF($P1089=Q$3, $I1089, NA())</f>
        <v>#N/A</v>
      </c>
      <c r="R1089" s="149" t="e">
        <f t="shared" si="191"/>
        <v>#N/A</v>
      </c>
      <c r="S1089" s="149" t="e">
        <f t="shared" si="191"/>
        <v>#N/A</v>
      </c>
      <c r="T1089" s="149" t="e">
        <f t="shared" si="191"/>
        <v>#N/A</v>
      </c>
      <c r="U1089" s="149" t="e">
        <f t="shared" si="191"/>
        <v>#N/A</v>
      </c>
      <c r="V1089" s="149" t="e">
        <f t="shared" si="191"/>
        <v>#N/A</v>
      </c>
      <c r="W1089" s="149" t="e">
        <f t="shared" si="191"/>
        <v>#N/A</v>
      </c>
      <c r="X1089" s="149" t="e">
        <f t="shared" si="191"/>
        <v>#N/A</v>
      </c>
      <c r="Y1089" s="149">
        <f t="shared" si="191"/>
        <v>10.6</v>
      </c>
      <c r="Z1089" s="149" t="e">
        <f t="shared" si="191"/>
        <v>#N/A</v>
      </c>
      <c r="AA1089" s="149" t="e">
        <f t="shared" si="191"/>
        <v>#N/A</v>
      </c>
      <c r="AB1089" s="149" t="e">
        <f t="shared" si="191"/>
        <v>#N/A</v>
      </c>
      <c r="AC1089" s="149" t="e">
        <f t="shared" si="191"/>
        <v>#N/A</v>
      </c>
      <c r="AD1089" s="149" t="e">
        <f t="shared" si="191"/>
        <v>#N/A</v>
      </c>
      <c r="AE1089" s="149" t="e">
        <f t="shared" si="191"/>
        <v>#N/A</v>
      </c>
      <c r="AF1089" s="149" t="e">
        <f t="shared" si="191"/>
        <v>#N/A</v>
      </c>
      <c r="AG1089" s="149" t="e">
        <f t="shared" si="190"/>
        <v>#N/A</v>
      </c>
      <c r="AH1089" s="149" t="e">
        <f t="shared" si="190"/>
        <v>#N/A</v>
      </c>
    </row>
    <row r="1090" spans="2:34" x14ac:dyDescent="0.2">
      <c r="B1090" s="114" t="s">
        <v>208</v>
      </c>
      <c r="C1090" s="115" t="s">
        <v>1222</v>
      </c>
      <c r="D1090" s="116">
        <v>10000</v>
      </c>
      <c r="E1090" s="117" t="s">
        <v>1219</v>
      </c>
      <c r="F1090" s="118" t="s">
        <v>137</v>
      </c>
      <c r="G1090" s="118" t="s">
        <v>137</v>
      </c>
      <c r="H1090" s="119" t="s">
        <v>139</v>
      </c>
      <c r="I1090" s="145">
        <v>10.6</v>
      </c>
      <c r="J1090" s="120">
        <v>42339</v>
      </c>
      <c r="K1090" s="120">
        <v>42346</v>
      </c>
      <c r="L1090" s="119" t="s">
        <v>137</v>
      </c>
      <c r="M1090" s="121">
        <f t="shared" si="180"/>
        <v>11000</v>
      </c>
      <c r="N1090" s="121">
        <f t="shared" si="181"/>
        <v>8000</v>
      </c>
      <c r="O1090" s="122" t="str">
        <f t="shared" si="189"/>
        <v>No No None 11000 8000</v>
      </c>
      <c r="P1090" s="123" t="str">
        <f>IF(H1090="Casement-slider",16,VLOOKUP(O1090,'2. Version 5.0 Criteria'!$B$6:$D$39,3,FALSE))</f>
        <v>8a</v>
      </c>
      <c r="Q1090" s="149" t="e">
        <f t="shared" si="191"/>
        <v>#N/A</v>
      </c>
      <c r="R1090" s="149" t="e">
        <f t="shared" si="191"/>
        <v>#N/A</v>
      </c>
      <c r="S1090" s="149" t="e">
        <f t="shared" si="191"/>
        <v>#N/A</v>
      </c>
      <c r="T1090" s="149" t="e">
        <f t="shared" si="191"/>
        <v>#N/A</v>
      </c>
      <c r="U1090" s="149" t="e">
        <f t="shared" si="191"/>
        <v>#N/A</v>
      </c>
      <c r="V1090" s="149" t="e">
        <f t="shared" si="191"/>
        <v>#N/A</v>
      </c>
      <c r="W1090" s="149" t="e">
        <f t="shared" si="191"/>
        <v>#N/A</v>
      </c>
      <c r="X1090" s="149" t="e">
        <f t="shared" si="191"/>
        <v>#N/A</v>
      </c>
      <c r="Y1090" s="149">
        <f t="shared" si="191"/>
        <v>10.6</v>
      </c>
      <c r="Z1090" s="149" t="e">
        <f t="shared" si="191"/>
        <v>#N/A</v>
      </c>
      <c r="AA1090" s="149" t="e">
        <f t="shared" si="191"/>
        <v>#N/A</v>
      </c>
      <c r="AB1090" s="149" t="e">
        <f t="shared" si="191"/>
        <v>#N/A</v>
      </c>
      <c r="AC1090" s="149" t="e">
        <f t="shared" si="191"/>
        <v>#N/A</v>
      </c>
      <c r="AD1090" s="149" t="e">
        <f t="shared" si="191"/>
        <v>#N/A</v>
      </c>
      <c r="AE1090" s="149" t="e">
        <f t="shared" si="191"/>
        <v>#N/A</v>
      </c>
      <c r="AF1090" s="149" t="e">
        <f t="shared" si="191"/>
        <v>#N/A</v>
      </c>
      <c r="AG1090" s="149" t="e">
        <f t="shared" si="190"/>
        <v>#N/A</v>
      </c>
      <c r="AH1090" s="149" t="e">
        <f t="shared" si="190"/>
        <v>#N/A</v>
      </c>
    </row>
    <row r="1091" spans="2:34" x14ac:dyDescent="0.2">
      <c r="B1091" s="114" t="s">
        <v>208</v>
      </c>
      <c r="C1091" s="115" t="s">
        <v>1223</v>
      </c>
      <c r="D1091" s="116">
        <v>10000</v>
      </c>
      <c r="E1091" s="117" t="s">
        <v>1219</v>
      </c>
      <c r="F1091" s="118" t="s">
        <v>137</v>
      </c>
      <c r="G1091" s="118" t="s">
        <v>137</v>
      </c>
      <c r="H1091" s="119" t="s">
        <v>139</v>
      </c>
      <c r="I1091" s="145">
        <v>10.6</v>
      </c>
      <c r="J1091" s="120">
        <v>42323</v>
      </c>
      <c r="K1091" s="120">
        <v>42328</v>
      </c>
      <c r="L1091" s="119" t="s">
        <v>137</v>
      </c>
      <c r="M1091" s="121">
        <f t="shared" si="180"/>
        <v>11000</v>
      </c>
      <c r="N1091" s="121">
        <f t="shared" si="181"/>
        <v>8000</v>
      </c>
      <c r="O1091" s="122" t="str">
        <f t="shared" si="189"/>
        <v>No No None 11000 8000</v>
      </c>
      <c r="P1091" s="123" t="str">
        <f>IF(H1091="Casement-slider",16,VLOOKUP(O1091,'2. Version 5.0 Criteria'!$B$6:$D$39,3,FALSE))</f>
        <v>8a</v>
      </c>
      <c r="Q1091" s="149" t="e">
        <f t="shared" si="191"/>
        <v>#N/A</v>
      </c>
      <c r="R1091" s="149" t="e">
        <f t="shared" si="191"/>
        <v>#N/A</v>
      </c>
      <c r="S1091" s="149" t="e">
        <f t="shared" si="191"/>
        <v>#N/A</v>
      </c>
      <c r="T1091" s="149" t="e">
        <f t="shared" si="191"/>
        <v>#N/A</v>
      </c>
      <c r="U1091" s="149" t="e">
        <f t="shared" si="191"/>
        <v>#N/A</v>
      </c>
      <c r="V1091" s="149" t="e">
        <f t="shared" si="191"/>
        <v>#N/A</v>
      </c>
      <c r="W1091" s="149" t="e">
        <f t="shared" si="191"/>
        <v>#N/A</v>
      </c>
      <c r="X1091" s="149" t="e">
        <f t="shared" si="191"/>
        <v>#N/A</v>
      </c>
      <c r="Y1091" s="149">
        <f t="shared" si="191"/>
        <v>10.6</v>
      </c>
      <c r="Z1091" s="149" t="e">
        <f t="shared" si="191"/>
        <v>#N/A</v>
      </c>
      <c r="AA1091" s="149" t="e">
        <f t="shared" si="191"/>
        <v>#N/A</v>
      </c>
      <c r="AB1091" s="149" t="e">
        <f t="shared" si="191"/>
        <v>#N/A</v>
      </c>
      <c r="AC1091" s="149" t="e">
        <f t="shared" si="191"/>
        <v>#N/A</v>
      </c>
      <c r="AD1091" s="149" t="e">
        <f t="shared" si="191"/>
        <v>#N/A</v>
      </c>
      <c r="AE1091" s="149" t="e">
        <f t="shared" si="191"/>
        <v>#N/A</v>
      </c>
      <c r="AF1091" s="149" t="e">
        <f t="shared" si="191"/>
        <v>#N/A</v>
      </c>
      <c r="AG1091" s="149" t="e">
        <f t="shared" si="190"/>
        <v>#N/A</v>
      </c>
      <c r="AH1091" s="149" t="e">
        <f t="shared" si="190"/>
        <v>#N/A</v>
      </c>
    </row>
    <row r="1092" spans="2:34" x14ac:dyDescent="0.2">
      <c r="B1092" s="114" t="s">
        <v>974</v>
      </c>
      <c r="C1092" s="115" t="s">
        <v>1224</v>
      </c>
      <c r="D1092" s="116">
        <v>10000</v>
      </c>
      <c r="E1092" s="117" t="s">
        <v>1219</v>
      </c>
      <c r="F1092" s="118" t="s">
        <v>137</v>
      </c>
      <c r="G1092" s="118" t="s">
        <v>137</v>
      </c>
      <c r="H1092" s="119" t="s">
        <v>139</v>
      </c>
      <c r="I1092" s="145">
        <v>10.6</v>
      </c>
      <c r="J1092" s="120">
        <v>44285</v>
      </c>
      <c r="K1092" s="120">
        <v>44300</v>
      </c>
      <c r="L1092" s="119" t="s">
        <v>138</v>
      </c>
      <c r="M1092" s="121">
        <f t="shared" si="180"/>
        <v>11000</v>
      </c>
      <c r="N1092" s="121">
        <f t="shared" si="181"/>
        <v>8000</v>
      </c>
      <c r="O1092" s="122" t="str">
        <f t="shared" si="189"/>
        <v>No No None 11000 8000</v>
      </c>
      <c r="P1092" s="123" t="str">
        <f>IF(H1092="Casement-slider",16,VLOOKUP(O1092,'2. Version 5.0 Criteria'!$B$6:$D$39,3,FALSE))</f>
        <v>8a</v>
      </c>
      <c r="Q1092" s="149" t="e">
        <f t="shared" si="191"/>
        <v>#N/A</v>
      </c>
      <c r="R1092" s="149" t="e">
        <f t="shared" si="191"/>
        <v>#N/A</v>
      </c>
      <c r="S1092" s="149" t="e">
        <f t="shared" si="191"/>
        <v>#N/A</v>
      </c>
      <c r="T1092" s="149" t="e">
        <f t="shared" si="191"/>
        <v>#N/A</v>
      </c>
      <c r="U1092" s="149" t="e">
        <f t="shared" si="191"/>
        <v>#N/A</v>
      </c>
      <c r="V1092" s="149" t="e">
        <f t="shared" si="191"/>
        <v>#N/A</v>
      </c>
      <c r="W1092" s="149" t="e">
        <f t="shared" si="191"/>
        <v>#N/A</v>
      </c>
      <c r="X1092" s="149" t="e">
        <f t="shared" si="191"/>
        <v>#N/A</v>
      </c>
      <c r="Y1092" s="149">
        <f t="shared" si="191"/>
        <v>10.6</v>
      </c>
      <c r="Z1092" s="149" t="e">
        <f t="shared" si="191"/>
        <v>#N/A</v>
      </c>
      <c r="AA1092" s="149" t="e">
        <f t="shared" si="191"/>
        <v>#N/A</v>
      </c>
      <c r="AB1092" s="149" t="e">
        <f t="shared" si="191"/>
        <v>#N/A</v>
      </c>
      <c r="AC1092" s="149" t="e">
        <f t="shared" si="191"/>
        <v>#N/A</v>
      </c>
      <c r="AD1092" s="149" t="e">
        <f t="shared" si="191"/>
        <v>#N/A</v>
      </c>
      <c r="AE1092" s="149" t="e">
        <f t="shared" si="191"/>
        <v>#N/A</v>
      </c>
      <c r="AF1092" s="149" t="e">
        <f t="shared" si="191"/>
        <v>#N/A</v>
      </c>
      <c r="AG1092" s="149" t="e">
        <f t="shared" si="190"/>
        <v>#N/A</v>
      </c>
      <c r="AH1092" s="149" t="e">
        <f t="shared" si="190"/>
        <v>#N/A</v>
      </c>
    </row>
    <row r="1093" spans="2:34" x14ac:dyDescent="0.2">
      <c r="B1093" s="114" t="s">
        <v>974</v>
      </c>
      <c r="C1093" s="115" t="s">
        <v>1225</v>
      </c>
      <c r="D1093" s="116">
        <v>10000</v>
      </c>
      <c r="E1093" s="117" t="s">
        <v>1219</v>
      </c>
      <c r="F1093" s="118" t="s">
        <v>137</v>
      </c>
      <c r="G1093" s="118" t="s">
        <v>137</v>
      </c>
      <c r="H1093" s="119" t="s">
        <v>139</v>
      </c>
      <c r="I1093" s="145">
        <v>10.6</v>
      </c>
      <c r="J1093" s="120">
        <v>44285</v>
      </c>
      <c r="K1093" s="120">
        <v>44300</v>
      </c>
      <c r="L1093" s="119" t="s">
        <v>137</v>
      </c>
      <c r="M1093" s="121">
        <f t="shared" ref="M1093:M1156" si="192">IF(IF(D1093&lt;6000,6000,IF(D1093&lt;8000,8000,IF(D1093&lt;11000,11000,IF(D1093&lt;14000,14000,IF(D1093&lt;20000,20000,IF(D1093&lt;28000,28000))))))&lt;&gt;FALSE(),
IF(D1093&lt;6000,6000,IF(D1093&lt;8000,8000,IF(D1093&lt;11000,11000,IF(D1093&lt;14000,14000,IF(D1093&lt;20000,20000,IF(D1093&lt;28000,28000)))))),
"")</f>
        <v>11000</v>
      </c>
      <c r="N1093" s="121">
        <f t="shared" ref="N1093:N1156" si="193">IF(IF(D1093&gt;=28000,28000,IF(D1093&gt;=20000,20000,IF(D1093&gt;=14000,14000,IF(D1093&gt;=11000,11000,IF(D1093&gt;=8000,8000,IF(D1093&gt;=6000,6000))))))&lt;&gt;FALSE(),
IF(D1093&gt;=28000,28000,IF(D1093&gt;=20000,20000,IF(D1093&gt;=14000,14000,IF(D1093&gt;=11000,11000,IF(D1093&gt;=8000,8000,IF(D1093&gt;=6000,6000)))))),"")</f>
        <v>8000</v>
      </c>
      <c r="O1093" s="122" t="str">
        <f t="shared" si="189"/>
        <v>No No None 11000 8000</v>
      </c>
      <c r="P1093" s="123" t="str">
        <f>IF(H1093="Casement-slider",16,VLOOKUP(O1093,'2. Version 5.0 Criteria'!$B$6:$D$39,3,FALSE))</f>
        <v>8a</v>
      </c>
      <c r="Q1093" s="149" t="e">
        <f t="shared" si="191"/>
        <v>#N/A</v>
      </c>
      <c r="R1093" s="149" t="e">
        <f t="shared" si="191"/>
        <v>#N/A</v>
      </c>
      <c r="S1093" s="149" t="e">
        <f t="shared" si="191"/>
        <v>#N/A</v>
      </c>
      <c r="T1093" s="149" t="e">
        <f t="shared" si="191"/>
        <v>#N/A</v>
      </c>
      <c r="U1093" s="149" t="e">
        <f t="shared" si="191"/>
        <v>#N/A</v>
      </c>
      <c r="V1093" s="149" t="e">
        <f t="shared" si="191"/>
        <v>#N/A</v>
      </c>
      <c r="W1093" s="149" t="e">
        <f t="shared" si="191"/>
        <v>#N/A</v>
      </c>
      <c r="X1093" s="149" t="e">
        <f t="shared" si="191"/>
        <v>#N/A</v>
      </c>
      <c r="Y1093" s="149">
        <f t="shared" si="191"/>
        <v>10.6</v>
      </c>
      <c r="Z1093" s="149" t="e">
        <f t="shared" si="191"/>
        <v>#N/A</v>
      </c>
      <c r="AA1093" s="149" t="e">
        <f t="shared" si="191"/>
        <v>#N/A</v>
      </c>
      <c r="AB1093" s="149" t="e">
        <f t="shared" si="191"/>
        <v>#N/A</v>
      </c>
      <c r="AC1093" s="149" t="e">
        <f t="shared" si="191"/>
        <v>#N/A</v>
      </c>
      <c r="AD1093" s="149" t="e">
        <f t="shared" si="191"/>
        <v>#N/A</v>
      </c>
      <c r="AE1093" s="149" t="e">
        <f t="shared" si="191"/>
        <v>#N/A</v>
      </c>
      <c r="AF1093" s="149" t="e">
        <f t="shared" si="191"/>
        <v>#N/A</v>
      </c>
      <c r="AG1093" s="149" t="e">
        <f t="shared" si="190"/>
        <v>#N/A</v>
      </c>
      <c r="AH1093" s="149" t="e">
        <f t="shared" si="190"/>
        <v>#N/A</v>
      </c>
    </row>
    <row r="1094" spans="2:34" x14ac:dyDescent="0.2">
      <c r="B1094" s="114" t="s">
        <v>215</v>
      </c>
      <c r="C1094" s="115" t="s">
        <v>1226</v>
      </c>
      <c r="D1094" s="116">
        <v>10000</v>
      </c>
      <c r="E1094" s="117" t="s">
        <v>1219</v>
      </c>
      <c r="F1094" s="118" t="s">
        <v>137</v>
      </c>
      <c r="G1094" s="118" t="s">
        <v>137</v>
      </c>
      <c r="H1094" s="119" t="s">
        <v>139</v>
      </c>
      <c r="I1094" s="145">
        <v>10.6</v>
      </c>
      <c r="J1094" s="120">
        <v>43594</v>
      </c>
      <c r="K1094" s="120">
        <v>43598</v>
      </c>
      <c r="L1094" s="119" t="s">
        <v>138</v>
      </c>
      <c r="M1094" s="121">
        <f t="shared" si="192"/>
        <v>11000</v>
      </c>
      <c r="N1094" s="121">
        <f t="shared" si="193"/>
        <v>8000</v>
      </c>
      <c r="O1094" s="122" t="str">
        <f t="shared" si="189"/>
        <v>No No None 11000 8000</v>
      </c>
      <c r="P1094" s="123" t="str">
        <f>IF(H1094="Casement-slider",16,VLOOKUP(O1094,'2. Version 5.0 Criteria'!$B$6:$D$39,3,FALSE))</f>
        <v>8a</v>
      </c>
      <c r="Q1094" s="149" t="e">
        <f t="shared" si="191"/>
        <v>#N/A</v>
      </c>
      <c r="R1094" s="149" t="e">
        <f t="shared" si="191"/>
        <v>#N/A</v>
      </c>
      <c r="S1094" s="149" t="e">
        <f t="shared" si="191"/>
        <v>#N/A</v>
      </c>
      <c r="T1094" s="149" t="e">
        <f t="shared" si="191"/>
        <v>#N/A</v>
      </c>
      <c r="U1094" s="149" t="e">
        <f t="shared" si="191"/>
        <v>#N/A</v>
      </c>
      <c r="V1094" s="149" t="e">
        <f t="shared" si="191"/>
        <v>#N/A</v>
      </c>
      <c r="W1094" s="149" t="e">
        <f t="shared" si="191"/>
        <v>#N/A</v>
      </c>
      <c r="X1094" s="149" t="e">
        <f t="shared" si="191"/>
        <v>#N/A</v>
      </c>
      <c r="Y1094" s="149">
        <f t="shared" si="191"/>
        <v>10.6</v>
      </c>
      <c r="Z1094" s="149" t="e">
        <f t="shared" si="191"/>
        <v>#N/A</v>
      </c>
      <c r="AA1094" s="149" t="e">
        <f t="shared" si="191"/>
        <v>#N/A</v>
      </c>
      <c r="AB1094" s="149" t="e">
        <f t="shared" si="191"/>
        <v>#N/A</v>
      </c>
      <c r="AC1094" s="149" t="e">
        <f t="shared" si="191"/>
        <v>#N/A</v>
      </c>
      <c r="AD1094" s="149" t="e">
        <f t="shared" si="191"/>
        <v>#N/A</v>
      </c>
      <c r="AE1094" s="149" t="e">
        <f t="shared" si="191"/>
        <v>#N/A</v>
      </c>
      <c r="AF1094" s="149" t="e">
        <f t="shared" si="191"/>
        <v>#N/A</v>
      </c>
      <c r="AG1094" s="149" t="e">
        <f t="shared" si="190"/>
        <v>#N/A</v>
      </c>
      <c r="AH1094" s="149" t="e">
        <f t="shared" si="190"/>
        <v>#N/A</v>
      </c>
    </row>
    <row r="1095" spans="2:34" x14ac:dyDescent="0.2">
      <c r="B1095" s="114" t="s">
        <v>215</v>
      </c>
      <c r="C1095" s="115" t="s">
        <v>1227</v>
      </c>
      <c r="D1095" s="116">
        <v>10000</v>
      </c>
      <c r="E1095" s="117" t="s">
        <v>1219</v>
      </c>
      <c r="F1095" s="118" t="s">
        <v>137</v>
      </c>
      <c r="G1095" s="118" t="s">
        <v>137</v>
      </c>
      <c r="H1095" s="119" t="s">
        <v>139</v>
      </c>
      <c r="I1095" s="145">
        <v>10.6</v>
      </c>
      <c r="J1095" s="120">
        <v>43594</v>
      </c>
      <c r="K1095" s="120">
        <v>43598</v>
      </c>
      <c r="L1095" s="119" t="s">
        <v>137</v>
      </c>
      <c r="M1095" s="121">
        <f t="shared" si="192"/>
        <v>11000</v>
      </c>
      <c r="N1095" s="121">
        <f t="shared" si="193"/>
        <v>8000</v>
      </c>
      <c r="O1095" s="122" t="str">
        <f t="shared" si="189"/>
        <v>No No None 11000 8000</v>
      </c>
      <c r="P1095" s="123" t="str">
        <f>IF(H1095="Casement-slider",16,VLOOKUP(O1095,'2. Version 5.0 Criteria'!$B$6:$D$39,3,FALSE))</f>
        <v>8a</v>
      </c>
      <c r="Q1095" s="149" t="e">
        <f t="shared" si="191"/>
        <v>#N/A</v>
      </c>
      <c r="R1095" s="149" t="e">
        <f t="shared" si="191"/>
        <v>#N/A</v>
      </c>
      <c r="S1095" s="149" t="e">
        <f t="shared" si="191"/>
        <v>#N/A</v>
      </c>
      <c r="T1095" s="149" t="e">
        <f t="shared" si="191"/>
        <v>#N/A</v>
      </c>
      <c r="U1095" s="149" t="e">
        <f t="shared" si="191"/>
        <v>#N/A</v>
      </c>
      <c r="V1095" s="149" t="e">
        <f t="shared" si="191"/>
        <v>#N/A</v>
      </c>
      <c r="W1095" s="149" t="e">
        <f t="shared" si="191"/>
        <v>#N/A</v>
      </c>
      <c r="X1095" s="149" t="e">
        <f t="shared" si="191"/>
        <v>#N/A</v>
      </c>
      <c r="Y1095" s="149">
        <f t="shared" si="191"/>
        <v>10.6</v>
      </c>
      <c r="Z1095" s="149" t="e">
        <f t="shared" si="191"/>
        <v>#N/A</v>
      </c>
      <c r="AA1095" s="149" t="e">
        <f t="shared" si="191"/>
        <v>#N/A</v>
      </c>
      <c r="AB1095" s="149" t="e">
        <f t="shared" si="191"/>
        <v>#N/A</v>
      </c>
      <c r="AC1095" s="149" t="e">
        <f t="shared" si="191"/>
        <v>#N/A</v>
      </c>
      <c r="AD1095" s="149" t="e">
        <f t="shared" si="191"/>
        <v>#N/A</v>
      </c>
      <c r="AE1095" s="149" t="e">
        <f t="shared" si="191"/>
        <v>#N/A</v>
      </c>
      <c r="AF1095" s="149" t="e">
        <f t="shared" si="191"/>
        <v>#N/A</v>
      </c>
      <c r="AG1095" s="149" t="e">
        <f t="shared" si="190"/>
        <v>#N/A</v>
      </c>
      <c r="AH1095" s="149" t="e">
        <f t="shared" si="190"/>
        <v>#N/A</v>
      </c>
    </row>
    <row r="1096" spans="2:34" x14ac:dyDescent="0.2">
      <c r="B1096" s="114" t="s">
        <v>217</v>
      </c>
      <c r="C1096" s="115" t="s">
        <v>1228</v>
      </c>
      <c r="D1096" s="116">
        <v>10000</v>
      </c>
      <c r="E1096" s="117" t="s">
        <v>1219</v>
      </c>
      <c r="F1096" s="118" t="s">
        <v>137</v>
      </c>
      <c r="G1096" s="118" t="s">
        <v>137</v>
      </c>
      <c r="H1096" s="119" t="s">
        <v>139</v>
      </c>
      <c r="I1096" s="145">
        <v>10.6</v>
      </c>
      <c r="J1096" s="120">
        <v>44231</v>
      </c>
      <c r="K1096" s="120">
        <v>44232</v>
      </c>
      <c r="L1096" s="119" t="s">
        <v>138</v>
      </c>
      <c r="M1096" s="121">
        <f t="shared" si="192"/>
        <v>11000</v>
      </c>
      <c r="N1096" s="121">
        <f t="shared" si="193"/>
        <v>8000</v>
      </c>
      <c r="O1096" s="122" t="str">
        <f t="shared" si="189"/>
        <v>No No None 11000 8000</v>
      </c>
      <c r="P1096" s="123" t="str">
        <f>IF(H1096="Casement-slider",16,VLOOKUP(O1096,'2. Version 5.0 Criteria'!$B$6:$D$39,3,FALSE))</f>
        <v>8a</v>
      </c>
      <c r="Q1096" s="149" t="e">
        <f t="shared" si="191"/>
        <v>#N/A</v>
      </c>
      <c r="R1096" s="149" t="e">
        <f t="shared" si="191"/>
        <v>#N/A</v>
      </c>
      <c r="S1096" s="149" t="e">
        <f t="shared" si="191"/>
        <v>#N/A</v>
      </c>
      <c r="T1096" s="149" t="e">
        <f t="shared" si="191"/>
        <v>#N/A</v>
      </c>
      <c r="U1096" s="149" t="e">
        <f t="shared" si="191"/>
        <v>#N/A</v>
      </c>
      <c r="V1096" s="149" t="e">
        <f t="shared" si="191"/>
        <v>#N/A</v>
      </c>
      <c r="W1096" s="149" t="e">
        <f t="shared" si="191"/>
        <v>#N/A</v>
      </c>
      <c r="X1096" s="149" t="e">
        <f t="shared" si="191"/>
        <v>#N/A</v>
      </c>
      <c r="Y1096" s="149">
        <f t="shared" si="191"/>
        <v>10.6</v>
      </c>
      <c r="Z1096" s="149" t="e">
        <f t="shared" si="191"/>
        <v>#N/A</v>
      </c>
      <c r="AA1096" s="149" t="e">
        <f t="shared" si="191"/>
        <v>#N/A</v>
      </c>
      <c r="AB1096" s="149" t="e">
        <f t="shared" si="191"/>
        <v>#N/A</v>
      </c>
      <c r="AC1096" s="149" t="e">
        <f t="shared" si="191"/>
        <v>#N/A</v>
      </c>
      <c r="AD1096" s="149" t="e">
        <f t="shared" si="191"/>
        <v>#N/A</v>
      </c>
      <c r="AE1096" s="149" t="e">
        <f t="shared" si="191"/>
        <v>#N/A</v>
      </c>
      <c r="AF1096" s="149" t="e">
        <f t="shared" si="191"/>
        <v>#N/A</v>
      </c>
      <c r="AG1096" s="149" t="e">
        <f t="shared" si="190"/>
        <v>#N/A</v>
      </c>
      <c r="AH1096" s="149" t="e">
        <f t="shared" si="190"/>
        <v>#N/A</v>
      </c>
    </row>
    <row r="1097" spans="2:34" x14ac:dyDescent="0.2">
      <c r="B1097" s="114" t="s">
        <v>217</v>
      </c>
      <c r="C1097" s="115" t="s">
        <v>1229</v>
      </c>
      <c r="D1097" s="116">
        <v>10000</v>
      </c>
      <c r="E1097" s="117" t="s">
        <v>1219</v>
      </c>
      <c r="F1097" s="118" t="s">
        <v>137</v>
      </c>
      <c r="G1097" s="118" t="s">
        <v>137</v>
      </c>
      <c r="H1097" s="119" t="s">
        <v>139</v>
      </c>
      <c r="I1097" s="145">
        <v>10.6</v>
      </c>
      <c r="J1097" s="120">
        <v>44231</v>
      </c>
      <c r="K1097" s="120">
        <v>44232</v>
      </c>
      <c r="L1097" s="119" t="s">
        <v>137</v>
      </c>
      <c r="M1097" s="121">
        <f t="shared" si="192"/>
        <v>11000</v>
      </c>
      <c r="N1097" s="121">
        <f t="shared" si="193"/>
        <v>8000</v>
      </c>
      <c r="O1097" s="122" t="str">
        <f t="shared" si="189"/>
        <v>No No None 11000 8000</v>
      </c>
      <c r="P1097" s="123" t="str">
        <f>IF(H1097="Casement-slider",16,VLOOKUP(O1097,'2. Version 5.0 Criteria'!$B$6:$D$39,3,FALSE))</f>
        <v>8a</v>
      </c>
      <c r="Q1097" s="149" t="e">
        <f t="shared" si="191"/>
        <v>#N/A</v>
      </c>
      <c r="R1097" s="149" t="e">
        <f t="shared" si="191"/>
        <v>#N/A</v>
      </c>
      <c r="S1097" s="149" t="e">
        <f t="shared" si="191"/>
        <v>#N/A</v>
      </c>
      <c r="T1097" s="149" t="e">
        <f t="shared" si="191"/>
        <v>#N/A</v>
      </c>
      <c r="U1097" s="149" t="e">
        <f t="shared" si="191"/>
        <v>#N/A</v>
      </c>
      <c r="V1097" s="149" t="e">
        <f t="shared" si="191"/>
        <v>#N/A</v>
      </c>
      <c r="W1097" s="149" t="e">
        <f t="shared" si="191"/>
        <v>#N/A</v>
      </c>
      <c r="X1097" s="149" t="e">
        <f t="shared" si="191"/>
        <v>#N/A</v>
      </c>
      <c r="Y1097" s="149">
        <f t="shared" si="191"/>
        <v>10.6</v>
      </c>
      <c r="Z1097" s="149" t="e">
        <f t="shared" si="191"/>
        <v>#N/A</v>
      </c>
      <c r="AA1097" s="149" t="e">
        <f t="shared" si="191"/>
        <v>#N/A</v>
      </c>
      <c r="AB1097" s="149" t="e">
        <f t="shared" si="191"/>
        <v>#N/A</v>
      </c>
      <c r="AC1097" s="149" t="e">
        <f t="shared" si="191"/>
        <v>#N/A</v>
      </c>
      <c r="AD1097" s="149" t="e">
        <f t="shared" si="191"/>
        <v>#N/A</v>
      </c>
      <c r="AE1097" s="149" t="e">
        <f t="shared" si="191"/>
        <v>#N/A</v>
      </c>
      <c r="AF1097" s="149" t="e">
        <f t="shared" si="191"/>
        <v>#N/A</v>
      </c>
      <c r="AG1097" s="149" t="e">
        <f t="shared" si="190"/>
        <v>#N/A</v>
      </c>
      <c r="AH1097" s="149" t="e">
        <f t="shared" si="190"/>
        <v>#N/A</v>
      </c>
    </row>
    <row r="1098" spans="2:34" x14ac:dyDescent="0.2">
      <c r="B1098" s="114" t="s">
        <v>1073</v>
      </c>
      <c r="C1098" s="115" t="s">
        <v>1230</v>
      </c>
      <c r="D1098" s="116">
        <v>10000</v>
      </c>
      <c r="E1098" s="117" t="s">
        <v>1219</v>
      </c>
      <c r="F1098" s="118" t="s">
        <v>137</v>
      </c>
      <c r="G1098" s="118" t="s">
        <v>137</v>
      </c>
      <c r="H1098" s="119" t="s">
        <v>139</v>
      </c>
      <c r="I1098" s="145">
        <v>10.6</v>
      </c>
      <c r="J1098" s="120">
        <v>42339</v>
      </c>
      <c r="K1098" s="120">
        <v>42346</v>
      </c>
      <c r="L1098" s="119" t="s">
        <v>138</v>
      </c>
      <c r="M1098" s="121">
        <f t="shared" si="192"/>
        <v>11000</v>
      </c>
      <c r="N1098" s="121">
        <f t="shared" si="193"/>
        <v>8000</v>
      </c>
      <c r="O1098" s="122" t="str">
        <f t="shared" si="189"/>
        <v>No No None 11000 8000</v>
      </c>
      <c r="P1098" s="123" t="str">
        <f>IF(H1098="Casement-slider",16,VLOOKUP(O1098,'2. Version 5.0 Criteria'!$B$6:$D$39,3,FALSE))</f>
        <v>8a</v>
      </c>
      <c r="Q1098" s="149" t="e">
        <f t="shared" si="191"/>
        <v>#N/A</v>
      </c>
      <c r="R1098" s="149" t="e">
        <f t="shared" si="191"/>
        <v>#N/A</v>
      </c>
      <c r="S1098" s="149" t="e">
        <f t="shared" si="191"/>
        <v>#N/A</v>
      </c>
      <c r="T1098" s="149" t="e">
        <f t="shared" si="191"/>
        <v>#N/A</v>
      </c>
      <c r="U1098" s="149" t="e">
        <f t="shared" si="191"/>
        <v>#N/A</v>
      </c>
      <c r="V1098" s="149" t="e">
        <f t="shared" si="191"/>
        <v>#N/A</v>
      </c>
      <c r="W1098" s="149" t="e">
        <f t="shared" si="191"/>
        <v>#N/A</v>
      </c>
      <c r="X1098" s="149" t="e">
        <f t="shared" si="191"/>
        <v>#N/A</v>
      </c>
      <c r="Y1098" s="149">
        <f t="shared" si="191"/>
        <v>10.6</v>
      </c>
      <c r="Z1098" s="149" t="e">
        <f t="shared" si="191"/>
        <v>#N/A</v>
      </c>
      <c r="AA1098" s="149" t="e">
        <f t="shared" si="191"/>
        <v>#N/A</v>
      </c>
      <c r="AB1098" s="149" t="e">
        <f t="shared" si="191"/>
        <v>#N/A</v>
      </c>
      <c r="AC1098" s="149" t="e">
        <f t="shared" si="191"/>
        <v>#N/A</v>
      </c>
      <c r="AD1098" s="149" t="e">
        <f t="shared" si="191"/>
        <v>#N/A</v>
      </c>
      <c r="AE1098" s="149" t="e">
        <f t="shared" si="191"/>
        <v>#N/A</v>
      </c>
      <c r="AF1098" s="149" t="e">
        <f t="shared" si="191"/>
        <v>#N/A</v>
      </c>
      <c r="AG1098" s="149" t="e">
        <f t="shared" si="190"/>
        <v>#N/A</v>
      </c>
      <c r="AH1098" s="149" t="e">
        <f t="shared" si="190"/>
        <v>#N/A</v>
      </c>
    </row>
    <row r="1099" spans="2:34" x14ac:dyDescent="0.2">
      <c r="B1099" s="114" t="s">
        <v>1073</v>
      </c>
      <c r="C1099" s="115" t="s">
        <v>1231</v>
      </c>
      <c r="D1099" s="116">
        <v>10000</v>
      </c>
      <c r="E1099" s="117" t="s">
        <v>1219</v>
      </c>
      <c r="F1099" s="118" t="s">
        <v>137</v>
      </c>
      <c r="G1099" s="118" t="s">
        <v>137</v>
      </c>
      <c r="H1099" s="119" t="s">
        <v>139</v>
      </c>
      <c r="I1099" s="145">
        <v>10.6</v>
      </c>
      <c r="J1099" s="120">
        <v>42339</v>
      </c>
      <c r="K1099" s="120">
        <v>42346</v>
      </c>
      <c r="L1099" s="119" t="s">
        <v>137</v>
      </c>
      <c r="M1099" s="121">
        <f t="shared" si="192"/>
        <v>11000</v>
      </c>
      <c r="N1099" s="121">
        <f t="shared" si="193"/>
        <v>8000</v>
      </c>
      <c r="O1099" s="122" t="str">
        <f t="shared" si="189"/>
        <v>No No None 11000 8000</v>
      </c>
      <c r="P1099" s="123" t="str">
        <f>IF(H1099="Casement-slider",16,VLOOKUP(O1099,'2. Version 5.0 Criteria'!$B$6:$D$39,3,FALSE))</f>
        <v>8a</v>
      </c>
      <c r="Q1099" s="149" t="e">
        <f t="shared" si="191"/>
        <v>#N/A</v>
      </c>
      <c r="R1099" s="149" t="e">
        <f t="shared" si="191"/>
        <v>#N/A</v>
      </c>
      <c r="S1099" s="149" t="e">
        <f t="shared" si="191"/>
        <v>#N/A</v>
      </c>
      <c r="T1099" s="149" t="e">
        <f t="shared" si="191"/>
        <v>#N/A</v>
      </c>
      <c r="U1099" s="149" t="e">
        <f t="shared" si="191"/>
        <v>#N/A</v>
      </c>
      <c r="V1099" s="149" t="e">
        <f t="shared" si="191"/>
        <v>#N/A</v>
      </c>
      <c r="W1099" s="149" t="e">
        <f t="shared" si="191"/>
        <v>#N/A</v>
      </c>
      <c r="X1099" s="149" t="e">
        <f t="shared" si="191"/>
        <v>#N/A</v>
      </c>
      <c r="Y1099" s="149">
        <f t="shared" si="191"/>
        <v>10.6</v>
      </c>
      <c r="Z1099" s="149" t="e">
        <f t="shared" si="191"/>
        <v>#N/A</v>
      </c>
      <c r="AA1099" s="149" t="e">
        <f t="shared" si="191"/>
        <v>#N/A</v>
      </c>
      <c r="AB1099" s="149" t="e">
        <f t="shared" si="191"/>
        <v>#N/A</v>
      </c>
      <c r="AC1099" s="149" t="e">
        <f t="shared" si="191"/>
        <v>#N/A</v>
      </c>
      <c r="AD1099" s="149" t="e">
        <f t="shared" si="191"/>
        <v>#N/A</v>
      </c>
      <c r="AE1099" s="149" t="e">
        <f t="shared" si="191"/>
        <v>#N/A</v>
      </c>
      <c r="AF1099" s="149" t="e">
        <f t="shared" si="191"/>
        <v>#N/A</v>
      </c>
      <c r="AG1099" s="149" t="e">
        <f t="shared" si="190"/>
        <v>#N/A</v>
      </c>
      <c r="AH1099" s="149" t="e">
        <f t="shared" si="190"/>
        <v>#N/A</v>
      </c>
    </row>
    <row r="1100" spans="2:34" x14ac:dyDescent="0.2">
      <c r="B1100" s="114" t="s">
        <v>228</v>
      </c>
      <c r="C1100" s="115" t="s">
        <v>1232</v>
      </c>
      <c r="D1100" s="116">
        <v>10000</v>
      </c>
      <c r="E1100" s="117" t="s">
        <v>1219</v>
      </c>
      <c r="F1100" s="118" t="s">
        <v>137</v>
      </c>
      <c r="G1100" s="118" t="s">
        <v>137</v>
      </c>
      <c r="H1100" s="119" t="s">
        <v>139</v>
      </c>
      <c r="I1100" s="145">
        <v>10.6</v>
      </c>
      <c r="J1100" s="120">
        <v>42756</v>
      </c>
      <c r="K1100" s="120">
        <v>42756</v>
      </c>
      <c r="L1100" s="119" t="s">
        <v>138</v>
      </c>
      <c r="M1100" s="121">
        <f t="shared" si="192"/>
        <v>11000</v>
      </c>
      <c r="N1100" s="121">
        <f t="shared" si="193"/>
        <v>8000</v>
      </c>
      <c r="O1100" s="122" t="str">
        <f t="shared" si="189"/>
        <v>No No None 11000 8000</v>
      </c>
      <c r="P1100" s="123" t="str">
        <f>IF(H1100="Casement-slider",16,VLOOKUP(O1100,'2. Version 5.0 Criteria'!$B$6:$D$39,3,FALSE))</f>
        <v>8a</v>
      </c>
      <c r="Q1100" s="149" t="e">
        <f t="shared" si="191"/>
        <v>#N/A</v>
      </c>
      <c r="R1100" s="149" t="e">
        <f t="shared" si="191"/>
        <v>#N/A</v>
      </c>
      <c r="S1100" s="149" t="e">
        <f t="shared" si="191"/>
        <v>#N/A</v>
      </c>
      <c r="T1100" s="149" t="e">
        <f t="shared" si="191"/>
        <v>#N/A</v>
      </c>
      <c r="U1100" s="149" t="e">
        <f t="shared" si="191"/>
        <v>#N/A</v>
      </c>
      <c r="V1100" s="149" t="e">
        <f t="shared" si="191"/>
        <v>#N/A</v>
      </c>
      <c r="W1100" s="149" t="e">
        <f t="shared" si="191"/>
        <v>#N/A</v>
      </c>
      <c r="X1100" s="149" t="e">
        <f t="shared" si="191"/>
        <v>#N/A</v>
      </c>
      <c r="Y1100" s="149">
        <f t="shared" si="191"/>
        <v>10.6</v>
      </c>
      <c r="Z1100" s="149" t="e">
        <f t="shared" si="191"/>
        <v>#N/A</v>
      </c>
      <c r="AA1100" s="149" t="e">
        <f t="shared" si="191"/>
        <v>#N/A</v>
      </c>
      <c r="AB1100" s="149" t="e">
        <f t="shared" si="191"/>
        <v>#N/A</v>
      </c>
      <c r="AC1100" s="149" t="e">
        <f t="shared" si="191"/>
        <v>#N/A</v>
      </c>
      <c r="AD1100" s="149" t="e">
        <f t="shared" si="191"/>
        <v>#N/A</v>
      </c>
      <c r="AE1100" s="149" t="e">
        <f t="shared" si="191"/>
        <v>#N/A</v>
      </c>
      <c r="AF1100" s="149" t="e">
        <f t="shared" si="191"/>
        <v>#N/A</v>
      </c>
      <c r="AG1100" s="149" t="e">
        <f t="shared" si="190"/>
        <v>#N/A</v>
      </c>
      <c r="AH1100" s="149" t="e">
        <f t="shared" si="190"/>
        <v>#N/A</v>
      </c>
    </row>
    <row r="1101" spans="2:34" x14ac:dyDescent="0.2">
      <c r="B1101" s="114" t="s">
        <v>232</v>
      </c>
      <c r="C1101" s="115" t="s">
        <v>1233</v>
      </c>
      <c r="D1101" s="116">
        <v>10000</v>
      </c>
      <c r="E1101" s="117" t="s">
        <v>1219</v>
      </c>
      <c r="F1101" s="118" t="s">
        <v>137</v>
      </c>
      <c r="G1101" s="118" t="s">
        <v>137</v>
      </c>
      <c r="H1101" s="119" t="s">
        <v>139</v>
      </c>
      <c r="I1101" s="145">
        <v>10.6</v>
      </c>
      <c r="J1101" s="120">
        <v>43789</v>
      </c>
      <c r="K1101" s="120">
        <v>43789</v>
      </c>
      <c r="L1101" s="119" t="s">
        <v>138</v>
      </c>
      <c r="M1101" s="121">
        <f t="shared" si="192"/>
        <v>11000</v>
      </c>
      <c r="N1101" s="121">
        <f t="shared" si="193"/>
        <v>8000</v>
      </c>
      <c r="O1101" s="122" t="str">
        <f t="shared" si="189"/>
        <v>No No None 11000 8000</v>
      </c>
      <c r="P1101" s="123" t="str">
        <f>IF(H1101="Casement-slider",16,VLOOKUP(O1101,'2. Version 5.0 Criteria'!$B$6:$D$39,3,FALSE))</f>
        <v>8a</v>
      </c>
      <c r="Q1101" s="149" t="e">
        <f t="shared" si="191"/>
        <v>#N/A</v>
      </c>
      <c r="R1101" s="149" t="e">
        <f t="shared" si="191"/>
        <v>#N/A</v>
      </c>
      <c r="S1101" s="149" t="e">
        <f t="shared" si="191"/>
        <v>#N/A</v>
      </c>
      <c r="T1101" s="149" t="e">
        <f t="shared" si="191"/>
        <v>#N/A</v>
      </c>
      <c r="U1101" s="149" t="e">
        <f t="shared" si="191"/>
        <v>#N/A</v>
      </c>
      <c r="V1101" s="149" t="e">
        <f t="shared" si="191"/>
        <v>#N/A</v>
      </c>
      <c r="W1101" s="149" t="e">
        <f t="shared" si="191"/>
        <v>#N/A</v>
      </c>
      <c r="X1101" s="149" t="e">
        <f t="shared" si="191"/>
        <v>#N/A</v>
      </c>
      <c r="Y1101" s="149">
        <f t="shared" si="191"/>
        <v>10.6</v>
      </c>
      <c r="Z1101" s="149" t="e">
        <f t="shared" si="191"/>
        <v>#N/A</v>
      </c>
      <c r="AA1101" s="149" t="e">
        <f t="shared" si="191"/>
        <v>#N/A</v>
      </c>
      <c r="AB1101" s="149" t="e">
        <f t="shared" si="191"/>
        <v>#N/A</v>
      </c>
      <c r="AC1101" s="149" t="e">
        <f t="shared" si="191"/>
        <v>#N/A</v>
      </c>
      <c r="AD1101" s="149" t="e">
        <f t="shared" si="191"/>
        <v>#N/A</v>
      </c>
      <c r="AE1101" s="149" t="e">
        <f t="shared" si="191"/>
        <v>#N/A</v>
      </c>
      <c r="AF1101" s="149" t="e">
        <f t="shared" si="191"/>
        <v>#N/A</v>
      </c>
      <c r="AG1101" s="149" t="e">
        <f t="shared" si="190"/>
        <v>#N/A</v>
      </c>
      <c r="AH1101" s="149" t="e">
        <f t="shared" si="190"/>
        <v>#N/A</v>
      </c>
    </row>
    <row r="1102" spans="2:34" x14ac:dyDescent="0.2">
      <c r="B1102" s="114" t="s">
        <v>1234</v>
      </c>
      <c r="C1102" s="115" t="s">
        <v>1235</v>
      </c>
      <c r="D1102" s="116">
        <v>10000</v>
      </c>
      <c r="E1102" s="117" t="s">
        <v>1219</v>
      </c>
      <c r="F1102" s="118" t="s">
        <v>137</v>
      </c>
      <c r="G1102" s="118" t="s">
        <v>137</v>
      </c>
      <c r="H1102" s="119" t="s">
        <v>139</v>
      </c>
      <c r="I1102" s="145">
        <v>10.6</v>
      </c>
      <c r="J1102" s="120">
        <v>43549</v>
      </c>
      <c r="K1102" s="120">
        <v>43567</v>
      </c>
      <c r="L1102" s="119" t="s">
        <v>138</v>
      </c>
      <c r="M1102" s="121">
        <f t="shared" si="192"/>
        <v>11000</v>
      </c>
      <c r="N1102" s="121">
        <f t="shared" si="193"/>
        <v>8000</v>
      </c>
      <c r="O1102" s="122" t="str">
        <f t="shared" si="189"/>
        <v>No No None 11000 8000</v>
      </c>
      <c r="P1102" s="123" t="str">
        <f>IF(H1102="Casement-slider",16,VLOOKUP(O1102,'2. Version 5.0 Criteria'!$B$6:$D$39,3,FALSE))</f>
        <v>8a</v>
      </c>
      <c r="Q1102" s="149" t="e">
        <f t="shared" si="191"/>
        <v>#N/A</v>
      </c>
      <c r="R1102" s="149" t="e">
        <f t="shared" si="191"/>
        <v>#N/A</v>
      </c>
      <c r="S1102" s="149" t="e">
        <f t="shared" si="191"/>
        <v>#N/A</v>
      </c>
      <c r="T1102" s="149" t="e">
        <f t="shared" si="191"/>
        <v>#N/A</v>
      </c>
      <c r="U1102" s="149" t="e">
        <f t="shared" si="191"/>
        <v>#N/A</v>
      </c>
      <c r="V1102" s="149" t="e">
        <f t="shared" si="191"/>
        <v>#N/A</v>
      </c>
      <c r="W1102" s="149" t="e">
        <f t="shared" si="191"/>
        <v>#N/A</v>
      </c>
      <c r="X1102" s="149" t="e">
        <f t="shared" si="191"/>
        <v>#N/A</v>
      </c>
      <c r="Y1102" s="149">
        <f t="shared" si="191"/>
        <v>10.6</v>
      </c>
      <c r="Z1102" s="149" t="e">
        <f t="shared" si="191"/>
        <v>#N/A</v>
      </c>
      <c r="AA1102" s="149" t="e">
        <f t="shared" si="191"/>
        <v>#N/A</v>
      </c>
      <c r="AB1102" s="149" t="e">
        <f t="shared" si="191"/>
        <v>#N/A</v>
      </c>
      <c r="AC1102" s="149" t="e">
        <f t="shared" si="191"/>
        <v>#N/A</v>
      </c>
      <c r="AD1102" s="149" t="e">
        <f t="shared" si="191"/>
        <v>#N/A</v>
      </c>
      <c r="AE1102" s="149" t="e">
        <f t="shared" si="191"/>
        <v>#N/A</v>
      </c>
      <c r="AF1102" s="149" t="e">
        <f t="shared" si="191"/>
        <v>#N/A</v>
      </c>
      <c r="AG1102" s="149" t="e">
        <f t="shared" si="190"/>
        <v>#N/A</v>
      </c>
      <c r="AH1102" s="149" t="e">
        <f t="shared" si="190"/>
        <v>#N/A</v>
      </c>
    </row>
    <row r="1103" spans="2:34" x14ac:dyDescent="0.2">
      <c r="B1103" s="114" t="s">
        <v>1234</v>
      </c>
      <c r="C1103" s="115" t="s">
        <v>1236</v>
      </c>
      <c r="D1103" s="116">
        <v>10000</v>
      </c>
      <c r="E1103" s="117" t="s">
        <v>1219</v>
      </c>
      <c r="F1103" s="118" t="s">
        <v>137</v>
      </c>
      <c r="G1103" s="118" t="s">
        <v>137</v>
      </c>
      <c r="H1103" s="119" t="s">
        <v>139</v>
      </c>
      <c r="I1103" s="145">
        <v>10.6</v>
      </c>
      <c r="J1103" s="120">
        <v>43549</v>
      </c>
      <c r="K1103" s="120">
        <v>43567</v>
      </c>
      <c r="L1103" s="119" t="s">
        <v>137</v>
      </c>
      <c r="M1103" s="121">
        <f t="shared" si="192"/>
        <v>11000</v>
      </c>
      <c r="N1103" s="121">
        <f t="shared" si="193"/>
        <v>8000</v>
      </c>
      <c r="O1103" s="122" t="str">
        <f t="shared" si="189"/>
        <v>No No None 11000 8000</v>
      </c>
      <c r="P1103" s="123" t="str">
        <f>IF(H1103="Casement-slider",16,VLOOKUP(O1103,'2. Version 5.0 Criteria'!$B$6:$D$39,3,FALSE))</f>
        <v>8a</v>
      </c>
      <c r="Q1103" s="149" t="e">
        <f t="shared" si="191"/>
        <v>#N/A</v>
      </c>
      <c r="R1103" s="149" t="e">
        <f t="shared" si="191"/>
        <v>#N/A</v>
      </c>
      <c r="S1103" s="149" t="e">
        <f t="shared" si="191"/>
        <v>#N/A</v>
      </c>
      <c r="T1103" s="149" t="e">
        <f t="shared" si="191"/>
        <v>#N/A</v>
      </c>
      <c r="U1103" s="149" t="e">
        <f t="shared" si="191"/>
        <v>#N/A</v>
      </c>
      <c r="V1103" s="149" t="e">
        <f t="shared" si="191"/>
        <v>#N/A</v>
      </c>
      <c r="W1103" s="149" t="e">
        <f t="shared" si="191"/>
        <v>#N/A</v>
      </c>
      <c r="X1103" s="149" t="e">
        <f t="shared" si="191"/>
        <v>#N/A</v>
      </c>
      <c r="Y1103" s="149">
        <f t="shared" si="191"/>
        <v>10.6</v>
      </c>
      <c r="Z1103" s="149" t="e">
        <f t="shared" si="191"/>
        <v>#N/A</v>
      </c>
      <c r="AA1103" s="149" t="e">
        <f t="shared" si="191"/>
        <v>#N/A</v>
      </c>
      <c r="AB1103" s="149" t="e">
        <f t="shared" si="191"/>
        <v>#N/A</v>
      </c>
      <c r="AC1103" s="149" t="e">
        <f t="shared" si="191"/>
        <v>#N/A</v>
      </c>
      <c r="AD1103" s="149" t="e">
        <f t="shared" si="191"/>
        <v>#N/A</v>
      </c>
      <c r="AE1103" s="149" t="e">
        <f t="shared" si="191"/>
        <v>#N/A</v>
      </c>
      <c r="AF1103" s="149" t="e">
        <f t="shared" si="191"/>
        <v>#N/A</v>
      </c>
      <c r="AG1103" s="149" t="e">
        <f t="shared" si="190"/>
        <v>#N/A</v>
      </c>
      <c r="AH1103" s="149" t="e">
        <f t="shared" si="190"/>
        <v>#N/A</v>
      </c>
    </row>
    <row r="1104" spans="2:34" x14ac:dyDescent="0.2">
      <c r="B1104" s="114" t="s">
        <v>1234</v>
      </c>
      <c r="C1104" s="115" t="s">
        <v>1237</v>
      </c>
      <c r="D1104" s="116">
        <v>10000</v>
      </c>
      <c r="E1104" s="117" t="s">
        <v>1219</v>
      </c>
      <c r="F1104" s="118" t="s">
        <v>137</v>
      </c>
      <c r="G1104" s="118" t="s">
        <v>137</v>
      </c>
      <c r="H1104" s="119" t="s">
        <v>139</v>
      </c>
      <c r="I1104" s="145">
        <v>10.6</v>
      </c>
      <c r="J1104" s="120">
        <v>43549</v>
      </c>
      <c r="K1104" s="120">
        <v>43567</v>
      </c>
      <c r="L1104" s="119" t="s">
        <v>137</v>
      </c>
      <c r="M1104" s="121">
        <f t="shared" si="192"/>
        <v>11000</v>
      </c>
      <c r="N1104" s="121">
        <f t="shared" si="193"/>
        <v>8000</v>
      </c>
      <c r="O1104" s="122" t="str">
        <f t="shared" si="189"/>
        <v>No No None 11000 8000</v>
      </c>
      <c r="P1104" s="123" t="str">
        <f>IF(H1104="Casement-slider",16,VLOOKUP(O1104,'2. Version 5.0 Criteria'!$B$6:$D$39,3,FALSE))</f>
        <v>8a</v>
      </c>
      <c r="Q1104" s="149" t="e">
        <f t="shared" si="191"/>
        <v>#N/A</v>
      </c>
      <c r="R1104" s="149" t="e">
        <f t="shared" si="191"/>
        <v>#N/A</v>
      </c>
      <c r="S1104" s="149" t="e">
        <f t="shared" si="191"/>
        <v>#N/A</v>
      </c>
      <c r="T1104" s="149" t="e">
        <f t="shared" si="191"/>
        <v>#N/A</v>
      </c>
      <c r="U1104" s="149" t="e">
        <f t="shared" si="191"/>
        <v>#N/A</v>
      </c>
      <c r="V1104" s="149" t="e">
        <f t="shared" si="191"/>
        <v>#N/A</v>
      </c>
      <c r="W1104" s="149" t="e">
        <f t="shared" si="191"/>
        <v>#N/A</v>
      </c>
      <c r="X1104" s="149" t="e">
        <f t="shared" si="191"/>
        <v>#N/A</v>
      </c>
      <c r="Y1104" s="149">
        <f t="shared" si="191"/>
        <v>10.6</v>
      </c>
      <c r="Z1104" s="149" t="e">
        <f t="shared" si="191"/>
        <v>#N/A</v>
      </c>
      <c r="AA1104" s="149" t="e">
        <f t="shared" si="191"/>
        <v>#N/A</v>
      </c>
      <c r="AB1104" s="149" t="e">
        <f t="shared" si="191"/>
        <v>#N/A</v>
      </c>
      <c r="AC1104" s="149" t="e">
        <f t="shared" si="191"/>
        <v>#N/A</v>
      </c>
      <c r="AD1104" s="149" t="e">
        <f t="shared" si="191"/>
        <v>#N/A</v>
      </c>
      <c r="AE1104" s="149" t="e">
        <f t="shared" si="191"/>
        <v>#N/A</v>
      </c>
      <c r="AF1104" s="149" t="e">
        <f t="shared" ref="AF1104:AH1120" si="194">IF($P1104=AF$3, $I1104, NA())</f>
        <v>#N/A</v>
      </c>
      <c r="AG1104" s="149" t="e">
        <f t="shared" si="194"/>
        <v>#N/A</v>
      </c>
      <c r="AH1104" s="149" t="e">
        <f t="shared" si="194"/>
        <v>#N/A</v>
      </c>
    </row>
    <row r="1105" spans="2:34" x14ac:dyDescent="0.2">
      <c r="B1105" s="114" t="s">
        <v>241</v>
      </c>
      <c r="C1105" s="115" t="s">
        <v>1238</v>
      </c>
      <c r="D1105" s="116">
        <v>10000</v>
      </c>
      <c r="E1105" s="117" t="s">
        <v>1219</v>
      </c>
      <c r="F1105" s="118" t="s">
        <v>137</v>
      </c>
      <c r="G1105" s="118" t="s">
        <v>137</v>
      </c>
      <c r="H1105" s="119" t="s">
        <v>139</v>
      </c>
      <c r="I1105" s="145">
        <v>10.6</v>
      </c>
      <c r="J1105" s="120">
        <v>42837</v>
      </c>
      <c r="K1105" s="120">
        <v>42837</v>
      </c>
      <c r="L1105" s="119" t="s">
        <v>138</v>
      </c>
      <c r="M1105" s="121">
        <f t="shared" si="192"/>
        <v>11000</v>
      </c>
      <c r="N1105" s="121">
        <f t="shared" si="193"/>
        <v>8000</v>
      </c>
      <c r="O1105" s="122" t="str">
        <f t="shared" si="189"/>
        <v>No No None 11000 8000</v>
      </c>
      <c r="P1105" s="123" t="str">
        <f>IF(H1105="Casement-slider",16,VLOOKUP(O1105,'2. Version 5.0 Criteria'!$B$6:$D$39,3,FALSE))</f>
        <v>8a</v>
      </c>
      <c r="Q1105" s="149" t="e">
        <f t="shared" ref="Q1105:AF1120" si="195">IF($P1105=Q$3, $I1105, NA())</f>
        <v>#N/A</v>
      </c>
      <c r="R1105" s="149" t="e">
        <f t="shared" si="195"/>
        <v>#N/A</v>
      </c>
      <c r="S1105" s="149" t="e">
        <f t="shared" si="195"/>
        <v>#N/A</v>
      </c>
      <c r="T1105" s="149" t="e">
        <f t="shared" si="195"/>
        <v>#N/A</v>
      </c>
      <c r="U1105" s="149" t="e">
        <f t="shared" si="195"/>
        <v>#N/A</v>
      </c>
      <c r="V1105" s="149" t="e">
        <f t="shared" si="195"/>
        <v>#N/A</v>
      </c>
      <c r="W1105" s="149" t="e">
        <f t="shared" si="195"/>
        <v>#N/A</v>
      </c>
      <c r="X1105" s="149" t="e">
        <f t="shared" si="195"/>
        <v>#N/A</v>
      </c>
      <c r="Y1105" s="149">
        <f t="shared" si="195"/>
        <v>10.6</v>
      </c>
      <c r="Z1105" s="149" t="e">
        <f t="shared" si="195"/>
        <v>#N/A</v>
      </c>
      <c r="AA1105" s="149" t="e">
        <f t="shared" si="195"/>
        <v>#N/A</v>
      </c>
      <c r="AB1105" s="149" t="e">
        <f t="shared" si="195"/>
        <v>#N/A</v>
      </c>
      <c r="AC1105" s="149" t="e">
        <f t="shared" si="195"/>
        <v>#N/A</v>
      </c>
      <c r="AD1105" s="149" t="e">
        <f t="shared" si="195"/>
        <v>#N/A</v>
      </c>
      <c r="AE1105" s="149" t="e">
        <f t="shared" si="195"/>
        <v>#N/A</v>
      </c>
      <c r="AF1105" s="149" t="e">
        <f t="shared" si="195"/>
        <v>#N/A</v>
      </c>
      <c r="AG1105" s="149" t="e">
        <f t="shared" si="194"/>
        <v>#N/A</v>
      </c>
      <c r="AH1105" s="149" t="e">
        <f t="shared" si="194"/>
        <v>#N/A</v>
      </c>
    </row>
    <row r="1106" spans="2:34" x14ac:dyDescent="0.2">
      <c r="B1106" s="114" t="s">
        <v>241</v>
      </c>
      <c r="C1106" s="115" t="s">
        <v>1239</v>
      </c>
      <c r="D1106" s="116">
        <v>10000</v>
      </c>
      <c r="E1106" s="117" t="s">
        <v>1219</v>
      </c>
      <c r="F1106" s="118" t="s">
        <v>137</v>
      </c>
      <c r="G1106" s="118" t="s">
        <v>137</v>
      </c>
      <c r="H1106" s="119" t="s">
        <v>139</v>
      </c>
      <c r="I1106" s="145">
        <v>10.6</v>
      </c>
      <c r="J1106" s="120">
        <v>43073</v>
      </c>
      <c r="K1106" s="120">
        <v>43073</v>
      </c>
      <c r="L1106" s="119" t="s">
        <v>137</v>
      </c>
      <c r="M1106" s="121">
        <f t="shared" si="192"/>
        <v>11000</v>
      </c>
      <c r="N1106" s="121">
        <f t="shared" si="193"/>
        <v>8000</v>
      </c>
      <c r="O1106" s="122" t="str">
        <f t="shared" si="189"/>
        <v>No No None 11000 8000</v>
      </c>
      <c r="P1106" s="123" t="str">
        <f>IF(H1106="Casement-slider",16,VLOOKUP(O1106,'2. Version 5.0 Criteria'!$B$6:$D$39,3,FALSE))</f>
        <v>8a</v>
      </c>
      <c r="Q1106" s="149" t="e">
        <f t="shared" si="195"/>
        <v>#N/A</v>
      </c>
      <c r="R1106" s="149" t="e">
        <f t="shared" si="195"/>
        <v>#N/A</v>
      </c>
      <c r="S1106" s="149" t="e">
        <f t="shared" si="195"/>
        <v>#N/A</v>
      </c>
      <c r="T1106" s="149" t="e">
        <f t="shared" si="195"/>
        <v>#N/A</v>
      </c>
      <c r="U1106" s="149" t="e">
        <f t="shared" si="195"/>
        <v>#N/A</v>
      </c>
      <c r="V1106" s="149" t="e">
        <f t="shared" si="195"/>
        <v>#N/A</v>
      </c>
      <c r="W1106" s="149" t="e">
        <f t="shared" si="195"/>
        <v>#N/A</v>
      </c>
      <c r="X1106" s="149" t="e">
        <f t="shared" si="195"/>
        <v>#N/A</v>
      </c>
      <c r="Y1106" s="149">
        <f t="shared" si="195"/>
        <v>10.6</v>
      </c>
      <c r="Z1106" s="149" t="e">
        <f t="shared" si="195"/>
        <v>#N/A</v>
      </c>
      <c r="AA1106" s="149" t="e">
        <f t="shared" si="195"/>
        <v>#N/A</v>
      </c>
      <c r="AB1106" s="149" t="e">
        <f t="shared" si="195"/>
        <v>#N/A</v>
      </c>
      <c r="AC1106" s="149" t="e">
        <f t="shared" si="195"/>
        <v>#N/A</v>
      </c>
      <c r="AD1106" s="149" t="e">
        <f t="shared" si="195"/>
        <v>#N/A</v>
      </c>
      <c r="AE1106" s="149" t="e">
        <f t="shared" si="195"/>
        <v>#N/A</v>
      </c>
      <c r="AF1106" s="149" t="e">
        <f t="shared" si="195"/>
        <v>#N/A</v>
      </c>
      <c r="AG1106" s="149" t="e">
        <f t="shared" si="194"/>
        <v>#N/A</v>
      </c>
      <c r="AH1106" s="149" t="e">
        <f t="shared" si="194"/>
        <v>#N/A</v>
      </c>
    </row>
    <row r="1107" spans="2:34" x14ac:dyDescent="0.2">
      <c r="B1107" s="114" t="s">
        <v>241</v>
      </c>
      <c r="C1107" s="115" t="s">
        <v>1240</v>
      </c>
      <c r="D1107" s="116">
        <v>10000</v>
      </c>
      <c r="E1107" s="117" t="s">
        <v>1219</v>
      </c>
      <c r="F1107" s="118" t="s">
        <v>137</v>
      </c>
      <c r="G1107" s="118" t="s">
        <v>137</v>
      </c>
      <c r="H1107" s="119" t="s">
        <v>139</v>
      </c>
      <c r="I1107" s="145">
        <v>10.6</v>
      </c>
      <c r="J1107" s="120">
        <v>43284</v>
      </c>
      <c r="K1107" s="120">
        <v>43284</v>
      </c>
      <c r="L1107" s="119" t="s">
        <v>137</v>
      </c>
      <c r="M1107" s="121">
        <f t="shared" si="192"/>
        <v>11000</v>
      </c>
      <c r="N1107" s="121">
        <f t="shared" si="193"/>
        <v>8000</v>
      </c>
      <c r="O1107" s="122" t="str">
        <f t="shared" si="189"/>
        <v>No No None 11000 8000</v>
      </c>
      <c r="P1107" s="123" t="str">
        <f>IF(H1107="Casement-slider",16,VLOOKUP(O1107,'2. Version 5.0 Criteria'!$B$6:$D$39,3,FALSE))</f>
        <v>8a</v>
      </c>
      <c r="Q1107" s="149" t="e">
        <f t="shared" si="195"/>
        <v>#N/A</v>
      </c>
      <c r="R1107" s="149" t="e">
        <f t="shared" si="195"/>
        <v>#N/A</v>
      </c>
      <c r="S1107" s="149" t="e">
        <f t="shared" si="195"/>
        <v>#N/A</v>
      </c>
      <c r="T1107" s="149" t="e">
        <f t="shared" si="195"/>
        <v>#N/A</v>
      </c>
      <c r="U1107" s="149" t="e">
        <f t="shared" si="195"/>
        <v>#N/A</v>
      </c>
      <c r="V1107" s="149" t="e">
        <f t="shared" si="195"/>
        <v>#N/A</v>
      </c>
      <c r="W1107" s="149" t="e">
        <f t="shared" si="195"/>
        <v>#N/A</v>
      </c>
      <c r="X1107" s="149" t="e">
        <f t="shared" si="195"/>
        <v>#N/A</v>
      </c>
      <c r="Y1107" s="149">
        <f t="shared" si="195"/>
        <v>10.6</v>
      </c>
      <c r="Z1107" s="149" t="e">
        <f t="shared" si="195"/>
        <v>#N/A</v>
      </c>
      <c r="AA1107" s="149" t="e">
        <f t="shared" si="195"/>
        <v>#N/A</v>
      </c>
      <c r="AB1107" s="149" t="e">
        <f t="shared" si="195"/>
        <v>#N/A</v>
      </c>
      <c r="AC1107" s="149" t="e">
        <f t="shared" si="195"/>
        <v>#N/A</v>
      </c>
      <c r="AD1107" s="149" t="e">
        <f t="shared" si="195"/>
        <v>#N/A</v>
      </c>
      <c r="AE1107" s="149" t="e">
        <f t="shared" si="195"/>
        <v>#N/A</v>
      </c>
      <c r="AF1107" s="149" t="e">
        <f t="shared" si="195"/>
        <v>#N/A</v>
      </c>
      <c r="AG1107" s="149" t="e">
        <f t="shared" si="194"/>
        <v>#N/A</v>
      </c>
      <c r="AH1107" s="149" t="e">
        <f t="shared" si="194"/>
        <v>#N/A</v>
      </c>
    </row>
    <row r="1108" spans="2:34" x14ac:dyDescent="0.2">
      <c r="B1108" s="114" t="s">
        <v>241</v>
      </c>
      <c r="C1108" s="115" t="s">
        <v>1241</v>
      </c>
      <c r="D1108" s="116">
        <v>10000</v>
      </c>
      <c r="E1108" s="117" t="s">
        <v>1219</v>
      </c>
      <c r="F1108" s="118" t="s">
        <v>137</v>
      </c>
      <c r="G1108" s="118" t="s">
        <v>137</v>
      </c>
      <c r="H1108" s="119" t="s">
        <v>139</v>
      </c>
      <c r="I1108" s="145">
        <v>10.6</v>
      </c>
      <c r="J1108" s="120">
        <v>43789</v>
      </c>
      <c r="K1108" s="120">
        <v>43788</v>
      </c>
      <c r="L1108" s="119" t="s">
        <v>137</v>
      </c>
      <c r="M1108" s="121">
        <f t="shared" si="192"/>
        <v>11000</v>
      </c>
      <c r="N1108" s="121">
        <f t="shared" si="193"/>
        <v>8000</v>
      </c>
      <c r="O1108" s="122" t="str">
        <f t="shared" si="189"/>
        <v>No No None 11000 8000</v>
      </c>
      <c r="P1108" s="123" t="str">
        <f>IF(H1108="Casement-slider",16,VLOOKUP(O1108,'2. Version 5.0 Criteria'!$B$6:$D$39,3,FALSE))</f>
        <v>8a</v>
      </c>
      <c r="Q1108" s="149" t="e">
        <f t="shared" si="195"/>
        <v>#N/A</v>
      </c>
      <c r="R1108" s="149" t="e">
        <f t="shared" si="195"/>
        <v>#N/A</v>
      </c>
      <c r="S1108" s="149" t="e">
        <f t="shared" si="195"/>
        <v>#N/A</v>
      </c>
      <c r="T1108" s="149" t="e">
        <f t="shared" si="195"/>
        <v>#N/A</v>
      </c>
      <c r="U1108" s="149" t="e">
        <f t="shared" si="195"/>
        <v>#N/A</v>
      </c>
      <c r="V1108" s="149" t="e">
        <f t="shared" si="195"/>
        <v>#N/A</v>
      </c>
      <c r="W1108" s="149" t="e">
        <f t="shared" si="195"/>
        <v>#N/A</v>
      </c>
      <c r="X1108" s="149" t="e">
        <f t="shared" si="195"/>
        <v>#N/A</v>
      </c>
      <c r="Y1108" s="149">
        <f t="shared" si="195"/>
        <v>10.6</v>
      </c>
      <c r="Z1108" s="149" t="e">
        <f t="shared" si="195"/>
        <v>#N/A</v>
      </c>
      <c r="AA1108" s="149" t="e">
        <f t="shared" si="195"/>
        <v>#N/A</v>
      </c>
      <c r="AB1108" s="149" t="e">
        <f t="shared" si="195"/>
        <v>#N/A</v>
      </c>
      <c r="AC1108" s="149" t="e">
        <f t="shared" si="195"/>
        <v>#N/A</v>
      </c>
      <c r="AD1108" s="149" t="e">
        <f t="shared" si="195"/>
        <v>#N/A</v>
      </c>
      <c r="AE1108" s="149" t="e">
        <f t="shared" si="195"/>
        <v>#N/A</v>
      </c>
      <c r="AF1108" s="149" t="e">
        <f t="shared" si="195"/>
        <v>#N/A</v>
      </c>
      <c r="AG1108" s="149" t="e">
        <f t="shared" si="194"/>
        <v>#N/A</v>
      </c>
      <c r="AH1108" s="149" t="e">
        <f t="shared" si="194"/>
        <v>#N/A</v>
      </c>
    </row>
    <row r="1109" spans="2:34" x14ac:dyDescent="0.2">
      <c r="B1109" s="114" t="s">
        <v>241</v>
      </c>
      <c r="C1109" s="115" t="s">
        <v>1242</v>
      </c>
      <c r="D1109" s="116">
        <v>10000</v>
      </c>
      <c r="E1109" s="117" t="s">
        <v>1219</v>
      </c>
      <c r="F1109" s="118" t="s">
        <v>137</v>
      </c>
      <c r="G1109" s="118" t="s">
        <v>137</v>
      </c>
      <c r="H1109" s="119" t="s">
        <v>139</v>
      </c>
      <c r="I1109" s="145">
        <v>10.6</v>
      </c>
      <c r="J1109" s="120">
        <v>43789</v>
      </c>
      <c r="K1109" s="120">
        <v>43788</v>
      </c>
      <c r="L1109" s="119" t="s">
        <v>137</v>
      </c>
      <c r="M1109" s="121">
        <f t="shared" si="192"/>
        <v>11000</v>
      </c>
      <c r="N1109" s="121">
        <f t="shared" si="193"/>
        <v>8000</v>
      </c>
      <c r="O1109" s="122" t="str">
        <f t="shared" si="189"/>
        <v>No No None 11000 8000</v>
      </c>
      <c r="P1109" s="123" t="str">
        <f>IF(H1109="Casement-slider",16,VLOOKUP(O1109,'2. Version 5.0 Criteria'!$B$6:$D$39,3,FALSE))</f>
        <v>8a</v>
      </c>
      <c r="Q1109" s="149" t="e">
        <f t="shared" si="195"/>
        <v>#N/A</v>
      </c>
      <c r="R1109" s="149" t="e">
        <f t="shared" si="195"/>
        <v>#N/A</v>
      </c>
      <c r="S1109" s="149" t="e">
        <f t="shared" si="195"/>
        <v>#N/A</v>
      </c>
      <c r="T1109" s="149" t="e">
        <f t="shared" si="195"/>
        <v>#N/A</v>
      </c>
      <c r="U1109" s="149" t="e">
        <f t="shared" si="195"/>
        <v>#N/A</v>
      </c>
      <c r="V1109" s="149" t="e">
        <f t="shared" si="195"/>
        <v>#N/A</v>
      </c>
      <c r="W1109" s="149" t="e">
        <f t="shared" si="195"/>
        <v>#N/A</v>
      </c>
      <c r="X1109" s="149" t="e">
        <f t="shared" si="195"/>
        <v>#N/A</v>
      </c>
      <c r="Y1109" s="149">
        <f t="shared" si="195"/>
        <v>10.6</v>
      </c>
      <c r="Z1109" s="149" t="e">
        <f t="shared" si="195"/>
        <v>#N/A</v>
      </c>
      <c r="AA1109" s="149" t="e">
        <f t="shared" si="195"/>
        <v>#N/A</v>
      </c>
      <c r="AB1109" s="149" t="e">
        <f t="shared" si="195"/>
        <v>#N/A</v>
      </c>
      <c r="AC1109" s="149" t="e">
        <f t="shared" si="195"/>
        <v>#N/A</v>
      </c>
      <c r="AD1109" s="149" t="e">
        <f t="shared" si="195"/>
        <v>#N/A</v>
      </c>
      <c r="AE1109" s="149" t="e">
        <f t="shared" si="195"/>
        <v>#N/A</v>
      </c>
      <c r="AF1109" s="149" t="e">
        <f t="shared" si="195"/>
        <v>#N/A</v>
      </c>
      <c r="AG1109" s="149" t="e">
        <f t="shared" si="194"/>
        <v>#N/A</v>
      </c>
      <c r="AH1109" s="149" t="e">
        <f t="shared" si="194"/>
        <v>#N/A</v>
      </c>
    </row>
    <row r="1110" spans="2:34" x14ac:dyDescent="0.2">
      <c r="B1110" s="114" t="s">
        <v>241</v>
      </c>
      <c r="C1110" s="115" t="s">
        <v>1243</v>
      </c>
      <c r="D1110" s="116">
        <v>10000</v>
      </c>
      <c r="E1110" s="117" t="s">
        <v>1219</v>
      </c>
      <c r="F1110" s="118" t="s">
        <v>137</v>
      </c>
      <c r="G1110" s="118" t="s">
        <v>137</v>
      </c>
      <c r="H1110" s="119" t="s">
        <v>139</v>
      </c>
      <c r="I1110" s="145">
        <v>10.6</v>
      </c>
      <c r="J1110" s="120">
        <v>43789</v>
      </c>
      <c r="K1110" s="120">
        <v>43788</v>
      </c>
      <c r="L1110" s="119" t="s">
        <v>137</v>
      </c>
      <c r="M1110" s="121">
        <f t="shared" si="192"/>
        <v>11000</v>
      </c>
      <c r="N1110" s="121">
        <f t="shared" si="193"/>
        <v>8000</v>
      </c>
      <c r="O1110" s="122" t="str">
        <f t="shared" si="189"/>
        <v>No No None 11000 8000</v>
      </c>
      <c r="P1110" s="123" t="str">
        <f>IF(H1110="Casement-slider",16,VLOOKUP(O1110,'2. Version 5.0 Criteria'!$B$6:$D$39,3,FALSE))</f>
        <v>8a</v>
      </c>
      <c r="Q1110" s="149" t="e">
        <f t="shared" si="195"/>
        <v>#N/A</v>
      </c>
      <c r="R1110" s="149" t="e">
        <f t="shared" si="195"/>
        <v>#N/A</v>
      </c>
      <c r="S1110" s="149" t="e">
        <f t="shared" si="195"/>
        <v>#N/A</v>
      </c>
      <c r="T1110" s="149" t="e">
        <f t="shared" si="195"/>
        <v>#N/A</v>
      </c>
      <c r="U1110" s="149" t="e">
        <f t="shared" si="195"/>
        <v>#N/A</v>
      </c>
      <c r="V1110" s="149" t="e">
        <f t="shared" si="195"/>
        <v>#N/A</v>
      </c>
      <c r="W1110" s="149" t="e">
        <f t="shared" si="195"/>
        <v>#N/A</v>
      </c>
      <c r="X1110" s="149" t="e">
        <f t="shared" si="195"/>
        <v>#N/A</v>
      </c>
      <c r="Y1110" s="149">
        <f t="shared" si="195"/>
        <v>10.6</v>
      </c>
      <c r="Z1110" s="149" t="e">
        <f t="shared" si="195"/>
        <v>#N/A</v>
      </c>
      <c r="AA1110" s="149" t="e">
        <f t="shared" si="195"/>
        <v>#N/A</v>
      </c>
      <c r="AB1110" s="149" t="e">
        <f t="shared" si="195"/>
        <v>#N/A</v>
      </c>
      <c r="AC1110" s="149" t="e">
        <f t="shared" si="195"/>
        <v>#N/A</v>
      </c>
      <c r="AD1110" s="149" t="e">
        <f t="shared" si="195"/>
        <v>#N/A</v>
      </c>
      <c r="AE1110" s="149" t="e">
        <f t="shared" si="195"/>
        <v>#N/A</v>
      </c>
      <c r="AF1110" s="149" t="e">
        <f t="shared" si="195"/>
        <v>#N/A</v>
      </c>
      <c r="AG1110" s="149" t="e">
        <f t="shared" si="194"/>
        <v>#N/A</v>
      </c>
      <c r="AH1110" s="149" t="e">
        <f t="shared" si="194"/>
        <v>#N/A</v>
      </c>
    </row>
    <row r="1111" spans="2:34" x14ac:dyDescent="0.2">
      <c r="B1111" s="114" t="s">
        <v>168</v>
      </c>
      <c r="C1111" s="115" t="s">
        <v>1244</v>
      </c>
      <c r="D1111" s="116">
        <v>10000</v>
      </c>
      <c r="E1111" s="117" t="s">
        <v>1219</v>
      </c>
      <c r="F1111" s="118" t="s">
        <v>137</v>
      </c>
      <c r="G1111" s="118" t="s">
        <v>137</v>
      </c>
      <c r="H1111" s="119" t="s">
        <v>139</v>
      </c>
      <c r="I1111" s="145">
        <v>10.6</v>
      </c>
      <c r="J1111" s="120">
        <v>43613</v>
      </c>
      <c r="K1111" s="120">
        <v>43613</v>
      </c>
      <c r="L1111" s="119" t="s">
        <v>138</v>
      </c>
      <c r="M1111" s="121">
        <f t="shared" si="192"/>
        <v>11000</v>
      </c>
      <c r="N1111" s="121">
        <f t="shared" si="193"/>
        <v>8000</v>
      </c>
      <c r="O1111" s="122" t="str">
        <f t="shared" si="189"/>
        <v>No No None 11000 8000</v>
      </c>
      <c r="P1111" s="123" t="str">
        <f>IF(H1111="Casement-slider",16,VLOOKUP(O1111,'2. Version 5.0 Criteria'!$B$6:$D$39,3,FALSE))</f>
        <v>8a</v>
      </c>
      <c r="Q1111" s="149" t="e">
        <f t="shared" si="195"/>
        <v>#N/A</v>
      </c>
      <c r="R1111" s="149" t="e">
        <f t="shared" si="195"/>
        <v>#N/A</v>
      </c>
      <c r="S1111" s="149" t="e">
        <f t="shared" si="195"/>
        <v>#N/A</v>
      </c>
      <c r="T1111" s="149" t="e">
        <f t="shared" si="195"/>
        <v>#N/A</v>
      </c>
      <c r="U1111" s="149" t="e">
        <f t="shared" si="195"/>
        <v>#N/A</v>
      </c>
      <c r="V1111" s="149" t="e">
        <f t="shared" si="195"/>
        <v>#N/A</v>
      </c>
      <c r="W1111" s="149" t="e">
        <f t="shared" si="195"/>
        <v>#N/A</v>
      </c>
      <c r="X1111" s="149" t="e">
        <f t="shared" si="195"/>
        <v>#N/A</v>
      </c>
      <c r="Y1111" s="149">
        <f t="shared" si="195"/>
        <v>10.6</v>
      </c>
      <c r="Z1111" s="149" t="e">
        <f t="shared" si="195"/>
        <v>#N/A</v>
      </c>
      <c r="AA1111" s="149" t="e">
        <f t="shared" si="195"/>
        <v>#N/A</v>
      </c>
      <c r="AB1111" s="149" t="e">
        <f t="shared" si="195"/>
        <v>#N/A</v>
      </c>
      <c r="AC1111" s="149" t="e">
        <f t="shared" si="195"/>
        <v>#N/A</v>
      </c>
      <c r="AD1111" s="149" t="e">
        <f t="shared" si="195"/>
        <v>#N/A</v>
      </c>
      <c r="AE1111" s="149" t="e">
        <f t="shared" si="195"/>
        <v>#N/A</v>
      </c>
      <c r="AF1111" s="149" t="e">
        <f t="shared" si="195"/>
        <v>#N/A</v>
      </c>
      <c r="AG1111" s="149" t="e">
        <f t="shared" si="194"/>
        <v>#N/A</v>
      </c>
      <c r="AH1111" s="149" t="e">
        <f t="shared" si="194"/>
        <v>#N/A</v>
      </c>
    </row>
    <row r="1112" spans="2:34" x14ac:dyDescent="0.2">
      <c r="B1112" s="114" t="s">
        <v>168</v>
      </c>
      <c r="C1112" s="115" t="s">
        <v>1245</v>
      </c>
      <c r="D1112" s="116">
        <v>10000</v>
      </c>
      <c r="E1112" s="117" t="s">
        <v>1219</v>
      </c>
      <c r="F1112" s="118" t="s">
        <v>137</v>
      </c>
      <c r="G1112" s="118" t="s">
        <v>137</v>
      </c>
      <c r="H1112" s="119" t="s">
        <v>139</v>
      </c>
      <c r="I1112" s="145">
        <v>10.6</v>
      </c>
      <c r="J1112" s="120">
        <v>43613</v>
      </c>
      <c r="K1112" s="120">
        <v>43613</v>
      </c>
      <c r="L1112" s="119" t="s">
        <v>137</v>
      </c>
      <c r="M1112" s="121">
        <f t="shared" si="192"/>
        <v>11000</v>
      </c>
      <c r="N1112" s="121">
        <f t="shared" si="193"/>
        <v>8000</v>
      </c>
      <c r="O1112" s="122" t="str">
        <f t="shared" si="189"/>
        <v>No No None 11000 8000</v>
      </c>
      <c r="P1112" s="123" t="str">
        <f>IF(H1112="Casement-slider",16,VLOOKUP(O1112,'2. Version 5.0 Criteria'!$B$6:$D$39,3,FALSE))</f>
        <v>8a</v>
      </c>
      <c r="Q1112" s="149" t="e">
        <f t="shared" si="195"/>
        <v>#N/A</v>
      </c>
      <c r="R1112" s="149" t="e">
        <f t="shared" si="195"/>
        <v>#N/A</v>
      </c>
      <c r="S1112" s="149" t="e">
        <f t="shared" si="195"/>
        <v>#N/A</v>
      </c>
      <c r="T1112" s="149" t="e">
        <f t="shared" si="195"/>
        <v>#N/A</v>
      </c>
      <c r="U1112" s="149" t="e">
        <f t="shared" si="195"/>
        <v>#N/A</v>
      </c>
      <c r="V1112" s="149" t="e">
        <f t="shared" si="195"/>
        <v>#N/A</v>
      </c>
      <c r="W1112" s="149" t="e">
        <f t="shared" si="195"/>
        <v>#N/A</v>
      </c>
      <c r="X1112" s="149" t="e">
        <f t="shared" si="195"/>
        <v>#N/A</v>
      </c>
      <c r="Y1112" s="149">
        <f t="shared" si="195"/>
        <v>10.6</v>
      </c>
      <c r="Z1112" s="149" t="e">
        <f t="shared" si="195"/>
        <v>#N/A</v>
      </c>
      <c r="AA1112" s="149" t="e">
        <f t="shared" si="195"/>
        <v>#N/A</v>
      </c>
      <c r="AB1112" s="149" t="e">
        <f t="shared" si="195"/>
        <v>#N/A</v>
      </c>
      <c r="AC1112" s="149" t="e">
        <f t="shared" si="195"/>
        <v>#N/A</v>
      </c>
      <c r="AD1112" s="149" t="e">
        <f t="shared" si="195"/>
        <v>#N/A</v>
      </c>
      <c r="AE1112" s="149" t="e">
        <f t="shared" si="195"/>
        <v>#N/A</v>
      </c>
      <c r="AF1112" s="149" t="e">
        <f t="shared" si="195"/>
        <v>#N/A</v>
      </c>
      <c r="AG1112" s="149" t="e">
        <f t="shared" si="194"/>
        <v>#N/A</v>
      </c>
      <c r="AH1112" s="149" t="e">
        <f t="shared" si="194"/>
        <v>#N/A</v>
      </c>
    </row>
    <row r="1113" spans="2:34" x14ac:dyDescent="0.2">
      <c r="B1113" s="114" t="s">
        <v>168</v>
      </c>
      <c r="C1113" s="115" t="s">
        <v>1246</v>
      </c>
      <c r="D1113" s="116">
        <v>10000</v>
      </c>
      <c r="E1113" s="117" t="s">
        <v>1219</v>
      </c>
      <c r="F1113" s="118" t="s">
        <v>137</v>
      </c>
      <c r="G1113" s="118" t="s">
        <v>137</v>
      </c>
      <c r="H1113" s="119" t="s">
        <v>139</v>
      </c>
      <c r="I1113" s="145">
        <v>10.6</v>
      </c>
      <c r="J1113" s="120">
        <v>44375</v>
      </c>
      <c r="K1113" s="120">
        <v>44386</v>
      </c>
      <c r="L1113" s="119" t="s">
        <v>137</v>
      </c>
      <c r="M1113" s="121">
        <f t="shared" si="192"/>
        <v>11000</v>
      </c>
      <c r="N1113" s="121">
        <f t="shared" si="193"/>
        <v>8000</v>
      </c>
      <c r="O1113" s="122" t="str">
        <f t="shared" si="189"/>
        <v>No No None 11000 8000</v>
      </c>
      <c r="P1113" s="123" t="str">
        <f>IF(H1113="Casement-slider",16,VLOOKUP(O1113,'2. Version 5.0 Criteria'!$B$6:$D$39,3,FALSE))</f>
        <v>8a</v>
      </c>
      <c r="Q1113" s="149" t="e">
        <f t="shared" si="195"/>
        <v>#N/A</v>
      </c>
      <c r="R1113" s="149" t="e">
        <f t="shared" si="195"/>
        <v>#N/A</v>
      </c>
      <c r="S1113" s="149" t="e">
        <f t="shared" si="195"/>
        <v>#N/A</v>
      </c>
      <c r="T1113" s="149" t="e">
        <f t="shared" si="195"/>
        <v>#N/A</v>
      </c>
      <c r="U1113" s="149" t="e">
        <f t="shared" si="195"/>
        <v>#N/A</v>
      </c>
      <c r="V1113" s="149" t="e">
        <f t="shared" si="195"/>
        <v>#N/A</v>
      </c>
      <c r="W1113" s="149" t="e">
        <f t="shared" si="195"/>
        <v>#N/A</v>
      </c>
      <c r="X1113" s="149" t="e">
        <f t="shared" si="195"/>
        <v>#N/A</v>
      </c>
      <c r="Y1113" s="149">
        <f t="shared" si="195"/>
        <v>10.6</v>
      </c>
      <c r="Z1113" s="149" t="e">
        <f t="shared" si="195"/>
        <v>#N/A</v>
      </c>
      <c r="AA1113" s="149" t="e">
        <f t="shared" si="195"/>
        <v>#N/A</v>
      </c>
      <c r="AB1113" s="149" t="e">
        <f t="shared" si="195"/>
        <v>#N/A</v>
      </c>
      <c r="AC1113" s="149" t="e">
        <f t="shared" si="195"/>
        <v>#N/A</v>
      </c>
      <c r="AD1113" s="149" t="e">
        <f t="shared" si="195"/>
        <v>#N/A</v>
      </c>
      <c r="AE1113" s="149" t="e">
        <f t="shared" si="195"/>
        <v>#N/A</v>
      </c>
      <c r="AF1113" s="149" t="e">
        <f t="shared" si="195"/>
        <v>#N/A</v>
      </c>
      <c r="AG1113" s="149" t="e">
        <f t="shared" si="194"/>
        <v>#N/A</v>
      </c>
      <c r="AH1113" s="149" t="e">
        <f t="shared" si="194"/>
        <v>#N/A</v>
      </c>
    </row>
    <row r="1114" spans="2:34" x14ac:dyDescent="0.2">
      <c r="B1114" s="114" t="s">
        <v>168</v>
      </c>
      <c r="C1114" s="115" t="s">
        <v>1247</v>
      </c>
      <c r="D1114" s="116">
        <v>10000</v>
      </c>
      <c r="E1114" s="117" t="s">
        <v>1219</v>
      </c>
      <c r="F1114" s="118" t="s">
        <v>137</v>
      </c>
      <c r="G1114" s="118" t="s">
        <v>137</v>
      </c>
      <c r="H1114" s="119" t="s">
        <v>139</v>
      </c>
      <c r="I1114" s="145">
        <v>10.6</v>
      </c>
      <c r="J1114" s="120">
        <v>43539</v>
      </c>
      <c r="K1114" s="120">
        <v>43546</v>
      </c>
      <c r="L1114" s="119" t="s">
        <v>137</v>
      </c>
      <c r="M1114" s="121">
        <f t="shared" si="192"/>
        <v>11000</v>
      </c>
      <c r="N1114" s="121">
        <f t="shared" si="193"/>
        <v>8000</v>
      </c>
      <c r="O1114" s="122" t="str">
        <f t="shared" si="189"/>
        <v>No No None 11000 8000</v>
      </c>
      <c r="P1114" s="123" t="str">
        <f>IF(H1114="Casement-slider",16,VLOOKUP(O1114,'2. Version 5.0 Criteria'!$B$6:$D$39,3,FALSE))</f>
        <v>8a</v>
      </c>
      <c r="Q1114" s="149" t="e">
        <f t="shared" si="195"/>
        <v>#N/A</v>
      </c>
      <c r="R1114" s="149" t="e">
        <f t="shared" si="195"/>
        <v>#N/A</v>
      </c>
      <c r="S1114" s="149" t="e">
        <f t="shared" si="195"/>
        <v>#N/A</v>
      </c>
      <c r="T1114" s="149" t="e">
        <f t="shared" si="195"/>
        <v>#N/A</v>
      </c>
      <c r="U1114" s="149" t="e">
        <f t="shared" si="195"/>
        <v>#N/A</v>
      </c>
      <c r="V1114" s="149" t="e">
        <f t="shared" si="195"/>
        <v>#N/A</v>
      </c>
      <c r="W1114" s="149" t="e">
        <f t="shared" si="195"/>
        <v>#N/A</v>
      </c>
      <c r="X1114" s="149" t="e">
        <f t="shared" si="195"/>
        <v>#N/A</v>
      </c>
      <c r="Y1114" s="149">
        <f t="shared" si="195"/>
        <v>10.6</v>
      </c>
      <c r="Z1114" s="149" t="e">
        <f t="shared" si="195"/>
        <v>#N/A</v>
      </c>
      <c r="AA1114" s="149" t="e">
        <f t="shared" si="195"/>
        <v>#N/A</v>
      </c>
      <c r="AB1114" s="149" t="e">
        <f t="shared" si="195"/>
        <v>#N/A</v>
      </c>
      <c r="AC1114" s="149" t="e">
        <f t="shared" si="195"/>
        <v>#N/A</v>
      </c>
      <c r="AD1114" s="149" t="e">
        <f t="shared" si="195"/>
        <v>#N/A</v>
      </c>
      <c r="AE1114" s="149" t="e">
        <f t="shared" si="195"/>
        <v>#N/A</v>
      </c>
      <c r="AF1114" s="149" t="e">
        <f t="shared" si="195"/>
        <v>#N/A</v>
      </c>
      <c r="AG1114" s="149" t="e">
        <f t="shared" si="194"/>
        <v>#N/A</v>
      </c>
      <c r="AH1114" s="149" t="e">
        <f t="shared" si="194"/>
        <v>#N/A</v>
      </c>
    </row>
    <row r="1115" spans="2:34" x14ac:dyDescent="0.2">
      <c r="B1115" s="114" t="s">
        <v>168</v>
      </c>
      <c r="C1115" s="115" t="s">
        <v>1248</v>
      </c>
      <c r="D1115" s="116">
        <v>10000</v>
      </c>
      <c r="E1115" s="117" t="s">
        <v>1219</v>
      </c>
      <c r="F1115" s="118" t="s">
        <v>137</v>
      </c>
      <c r="G1115" s="118" t="s">
        <v>137</v>
      </c>
      <c r="H1115" s="119" t="s">
        <v>139</v>
      </c>
      <c r="I1115" s="145">
        <v>10.6</v>
      </c>
      <c r="J1115" s="120">
        <v>43539</v>
      </c>
      <c r="K1115" s="120">
        <v>43546</v>
      </c>
      <c r="L1115" s="119" t="s">
        <v>137</v>
      </c>
      <c r="M1115" s="121">
        <f t="shared" si="192"/>
        <v>11000</v>
      </c>
      <c r="N1115" s="121">
        <f t="shared" si="193"/>
        <v>8000</v>
      </c>
      <c r="O1115" s="122" t="str">
        <f t="shared" si="189"/>
        <v>No No None 11000 8000</v>
      </c>
      <c r="P1115" s="123" t="str">
        <f>IF(H1115="Casement-slider",16,VLOOKUP(O1115,'2. Version 5.0 Criteria'!$B$6:$D$39,3,FALSE))</f>
        <v>8a</v>
      </c>
      <c r="Q1115" s="149" t="e">
        <f t="shared" si="195"/>
        <v>#N/A</v>
      </c>
      <c r="R1115" s="149" t="e">
        <f t="shared" si="195"/>
        <v>#N/A</v>
      </c>
      <c r="S1115" s="149" t="e">
        <f t="shared" si="195"/>
        <v>#N/A</v>
      </c>
      <c r="T1115" s="149" t="e">
        <f t="shared" si="195"/>
        <v>#N/A</v>
      </c>
      <c r="U1115" s="149" t="e">
        <f t="shared" si="195"/>
        <v>#N/A</v>
      </c>
      <c r="V1115" s="149" t="e">
        <f t="shared" si="195"/>
        <v>#N/A</v>
      </c>
      <c r="W1115" s="149" t="e">
        <f t="shared" si="195"/>
        <v>#N/A</v>
      </c>
      <c r="X1115" s="149" t="e">
        <f t="shared" si="195"/>
        <v>#N/A</v>
      </c>
      <c r="Y1115" s="149">
        <f t="shared" si="195"/>
        <v>10.6</v>
      </c>
      <c r="Z1115" s="149" t="e">
        <f t="shared" si="195"/>
        <v>#N/A</v>
      </c>
      <c r="AA1115" s="149" t="e">
        <f t="shared" si="195"/>
        <v>#N/A</v>
      </c>
      <c r="AB1115" s="149" t="e">
        <f t="shared" si="195"/>
        <v>#N/A</v>
      </c>
      <c r="AC1115" s="149" t="e">
        <f t="shared" si="195"/>
        <v>#N/A</v>
      </c>
      <c r="AD1115" s="149" t="e">
        <f t="shared" si="195"/>
        <v>#N/A</v>
      </c>
      <c r="AE1115" s="149" t="e">
        <f t="shared" si="195"/>
        <v>#N/A</v>
      </c>
      <c r="AF1115" s="149" t="e">
        <f t="shared" si="195"/>
        <v>#N/A</v>
      </c>
      <c r="AG1115" s="149" t="e">
        <f t="shared" si="194"/>
        <v>#N/A</v>
      </c>
      <c r="AH1115" s="149" t="e">
        <f t="shared" si="194"/>
        <v>#N/A</v>
      </c>
    </row>
    <row r="1116" spans="2:34" x14ac:dyDescent="0.2">
      <c r="B1116" s="114" t="s">
        <v>168</v>
      </c>
      <c r="C1116" s="115" t="s">
        <v>1248</v>
      </c>
      <c r="D1116" s="116">
        <v>10000</v>
      </c>
      <c r="E1116" s="117" t="s">
        <v>1219</v>
      </c>
      <c r="F1116" s="118" t="s">
        <v>137</v>
      </c>
      <c r="G1116" s="118" t="s">
        <v>137</v>
      </c>
      <c r="H1116" s="119" t="s">
        <v>139</v>
      </c>
      <c r="I1116" s="145">
        <v>10.6</v>
      </c>
      <c r="J1116" s="120">
        <v>43539</v>
      </c>
      <c r="K1116" s="120">
        <v>43549</v>
      </c>
      <c r="L1116" s="119" t="s">
        <v>137</v>
      </c>
      <c r="M1116" s="121">
        <f t="shared" si="192"/>
        <v>11000</v>
      </c>
      <c r="N1116" s="121">
        <f t="shared" si="193"/>
        <v>8000</v>
      </c>
      <c r="O1116" s="122" t="str">
        <f t="shared" si="189"/>
        <v>No No None 11000 8000</v>
      </c>
      <c r="P1116" s="123" t="str">
        <f>IF(H1116="Casement-slider",16,VLOOKUP(O1116,'2. Version 5.0 Criteria'!$B$6:$D$39,3,FALSE))</f>
        <v>8a</v>
      </c>
      <c r="Q1116" s="149" t="e">
        <f t="shared" si="195"/>
        <v>#N/A</v>
      </c>
      <c r="R1116" s="149" t="e">
        <f t="shared" si="195"/>
        <v>#N/A</v>
      </c>
      <c r="S1116" s="149" t="e">
        <f t="shared" si="195"/>
        <v>#N/A</v>
      </c>
      <c r="T1116" s="149" t="e">
        <f t="shared" si="195"/>
        <v>#N/A</v>
      </c>
      <c r="U1116" s="149" t="e">
        <f t="shared" si="195"/>
        <v>#N/A</v>
      </c>
      <c r="V1116" s="149" t="e">
        <f t="shared" si="195"/>
        <v>#N/A</v>
      </c>
      <c r="W1116" s="149" t="e">
        <f t="shared" si="195"/>
        <v>#N/A</v>
      </c>
      <c r="X1116" s="149" t="e">
        <f t="shared" si="195"/>
        <v>#N/A</v>
      </c>
      <c r="Y1116" s="149">
        <f t="shared" si="195"/>
        <v>10.6</v>
      </c>
      <c r="Z1116" s="149" t="e">
        <f t="shared" si="195"/>
        <v>#N/A</v>
      </c>
      <c r="AA1116" s="149" t="e">
        <f t="shared" si="195"/>
        <v>#N/A</v>
      </c>
      <c r="AB1116" s="149" t="e">
        <f t="shared" si="195"/>
        <v>#N/A</v>
      </c>
      <c r="AC1116" s="149" t="e">
        <f t="shared" si="195"/>
        <v>#N/A</v>
      </c>
      <c r="AD1116" s="149" t="e">
        <f t="shared" si="195"/>
        <v>#N/A</v>
      </c>
      <c r="AE1116" s="149" t="e">
        <f t="shared" si="195"/>
        <v>#N/A</v>
      </c>
      <c r="AF1116" s="149" t="e">
        <f t="shared" si="195"/>
        <v>#N/A</v>
      </c>
      <c r="AG1116" s="149" t="e">
        <f t="shared" si="194"/>
        <v>#N/A</v>
      </c>
      <c r="AH1116" s="149" t="e">
        <f t="shared" si="194"/>
        <v>#N/A</v>
      </c>
    </row>
    <row r="1117" spans="2:34" x14ac:dyDescent="0.2">
      <c r="B1117" s="114" t="s">
        <v>146</v>
      </c>
      <c r="C1117" s="115" t="s">
        <v>1249</v>
      </c>
      <c r="D1117" s="116">
        <v>10000</v>
      </c>
      <c r="E1117" s="117" t="s">
        <v>1219</v>
      </c>
      <c r="F1117" s="118" t="s">
        <v>137</v>
      </c>
      <c r="G1117" s="118" t="s">
        <v>137</v>
      </c>
      <c r="H1117" s="119" t="s">
        <v>139</v>
      </c>
      <c r="I1117" s="145">
        <v>10.6</v>
      </c>
      <c r="J1117" s="120">
        <v>43070</v>
      </c>
      <c r="K1117" s="120">
        <v>43084</v>
      </c>
      <c r="L1117" s="119" t="s">
        <v>138</v>
      </c>
      <c r="M1117" s="121">
        <f t="shared" si="192"/>
        <v>11000</v>
      </c>
      <c r="N1117" s="121">
        <f t="shared" si="193"/>
        <v>8000</v>
      </c>
      <c r="O1117" s="122" t="str">
        <f t="shared" si="189"/>
        <v>No No None 11000 8000</v>
      </c>
      <c r="P1117" s="123" t="str">
        <f>IF(H1117="Casement-slider",16,VLOOKUP(O1117,'2. Version 5.0 Criteria'!$B$6:$D$39,3,FALSE))</f>
        <v>8a</v>
      </c>
      <c r="Q1117" s="149" t="e">
        <f t="shared" si="195"/>
        <v>#N/A</v>
      </c>
      <c r="R1117" s="149" t="e">
        <f t="shared" si="195"/>
        <v>#N/A</v>
      </c>
      <c r="S1117" s="149" t="e">
        <f t="shared" si="195"/>
        <v>#N/A</v>
      </c>
      <c r="T1117" s="149" t="e">
        <f t="shared" si="195"/>
        <v>#N/A</v>
      </c>
      <c r="U1117" s="149" t="e">
        <f t="shared" si="195"/>
        <v>#N/A</v>
      </c>
      <c r="V1117" s="149" t="e">
        <f t="shared" si="195"/>
        <v>#N/A</v>
      </c>
      <c r="W1117" s="149" t="e">
        <f t="shared" si="195"/>
        <v>#N/A</v>
      </c>
      <c r="X1117" s="149" t="e">
        <f t="shared" si="195"/>
        <v>#N/A</v>
      </c>
      <c r="Y1117" s="149">
        <f t="shared" si="195"/>
        <v>10.6</v>
      </c>
      <c r="Z1117" s="149" t="e">
        <f t="shared" si="195"/>
        <v>#N/A</v>
      </c>
      <c r="AA1117" s="149" t="e">
        <f t="shared" si="195"/>
        <v>#N/A</v>
      </c>
      <c r="AB1117" s="149" t="e">
        <f t="shared" si="195"/>
        <v>#N/A</v>
      </c>
      <c r="AC1117" s="149" t="e">
        <f t="shared" si="195"/>
        <v>#N/A</v>
      </c>
      <c r="AD1117" s="149" t="e">
        <f t="shared" si="195"/>
        <v>#N/A</v>
      </c>
      <c r="AE1117" s="149" t="e">
        <f t="shared" si="195"/>
        <v>#N/A</v>
      </c>
      <c r="AF1117" s="149" t="e">
        <f t="shared" si="195"/>
        <v>#N/A</v>
      </c>
      <c r="AG1117" s="149" t="e">
        <f t="shared" si="194"/>
        <v>#N/A</v>
      </c>
      <c r="AH1117" s="149" t="e">
        <f t="shared" si="194"/>
        <v>#N/A</v>
      </c>
    </row>
    <row r="1118" spans="2:34" x14ac:dyDescent="0.2">
      <c r="B1118" s="114" t="s">
        <v>146</v>
      </c>
      <c r="C1118" s="115" t="s">
        <v>1250</v>
      </c>
      <c r="D1118" s="116">
        <v>10000</v>
      </c>
      <c r="E1118" s="117" t="s">
        <v>1219</v>
      </c>
      <c r="F1118" s="118" t="s">
        <v>137</v>
      </c>
      <c r="G1118" s="118" t="s">
        <v>137</v>
      </c>
      <c r="H1118" s="119" t="s">
        <v>139</v>
      </c>
      <c r="I1118" s="145">
        <v>10.6</v>
      </c>
      <c r="J1118" s="120">
        <v>43518</v>
      </c>
      <c r="K1118" s="120">
        <v>43518</v>
      </c>
      <c r="L1118" s="119" t="s">
        <v>137</v>
      </c>
      <c r="M1118" s="121">
        <f t="shared" si="192"/>
        <v>11000</v>
      </c>
      <c r="N1118" s="121">
        <f t="shared" si="193"/>
        <v>8000</v>
      </c>
      <c r="O1118" s="122" t="str">
        <f t="shared" si="189"/>
        <v>No No None 11000 8000</v>
      </c>
      <c r="P1118" s="123" t="str">
        <f>IF(H1118="Casement-slider",16,VLOOKUP(O1118,'2. Version 5.0 Criteria'!$B$6:$D$39,3,FALSE))</f>
        <v>8a</v>
      </c>
      <c r="Q1118" s="149" t="e">
        <f t="shared" si="195"/>
        <v>#N/A</v>
      </c>
      <c r="R1118" s="149" t="e">
        <f t="shared" si="195"/>
        <v>#N/A</v>
      </c>
      <c r="S1118" s="149" t="e">
        <f t="shared" si="195"/>
        <v>#N/A</v>
      </c>
      <c r="T1118" s="149" t="e">
        <f t="shared" si="195"/>
        <v>#N/A</v>
      </c>
      <c r="U1118" s="149" t="e">
        <f t="shared" si="195"/>
        <v>#N/A</v>
      </c>
      <c r="V1118" s="149" t="e">
        <f t="shared" si="195"/>
        <v>#N/A</v>
      </c>
      <c r="W1118" s="149" t="e">
        <f t="shared" si="195"/>
        <v>#N/A</v>
      </c>
      <c r="X1118" s="149" t="e">
        <f t="shared" si="195"/>
        <v>#N/A</v>
      </c>
      <c r="Y1118" s="149">
        <f t="shared" si="195"/>
        <v>10.6</v>
      </c>
      <c r="Z1118" s="149" t="e">
        <f t="shared" si="195"/>
        <v>#N/A</v>
      </c>
      <c r="AA1118" s="149" t="e">
        <f t="shared" si="195"/>
        <v>#N/A</v>
      </c>
      <c r="AB1118" s="149" t="e">
        <f t="shared" si="195"/>
        <v>#N/A</v>
      </c>
      <c r="AC1118" s="149" t="e">
        <f t="shared" si="195"/>
        <v>#N/A</v>
      </c>
      <c r="AD1118" s="149" t="e">
        <f t="shared" si="195"/>
        <v>#N/A</v>
      </c>
      <c r="AE1118" s="149" t="e">
        <f t="shared" si="195"/>
        <v>#N/A</v>
      </c>
      <c r="AF1118" s="149" t="e">
        <f t="shared" si="195"/>
        <v>#N/A</v>
      </c>
      <c r="AG1118" s="149" t="e">
        <f t="shared" si="194"/>
        <v>#N/A</v>
      </c>
      <c r="AH1118" s="149" t="e">
        <f t="shared" si="194"/>
        <v>#N/A</v>
      </c>
    </row>
    <row r="1119" spans="2:34" x14ac:dyDescent="0.2">
      <c r="B1119" s="114" t="s">
        <v>146</v>
      </c>
      <c r="C1119" s="115" t="s">
        <v>1251</v>
      </c>
      <c r="D1119" s="116">
        <v>10000</v>
      </c>
      <c r="E1119" s="117" t="s">
        <v>1219</v>
      </c>
      <c r="F1119" s="118" t="s">
        <v>137</v>
      </c>
      <c r="G1119" s="118" t="s">
        <v>137</v>
      </c>
      <c r="H1119" s="119" t="s">
        <v>139</v>
      </c>
      <c r="I1119" s="145">
        <v>10.6</v>
      </c>
      <c r="J1119" s="120">
        <v>43518</v>
      </c>
      <c r="K1119" s="120">
        <v>43518</v>
      </c>
      <c r="L1119" s="119" t="s">
        <v>137</v>
      </c>
      <c r="M1119" s="121">
        <f t="shared" si="192"/>
        <v>11000</v>
      </c>
      <c r="N1119" s="121">
        <f t="shared" si="193"/>
        <v>8000</v>
      </c>
      <c r="O1119" s="122" t="str">
        <f t="shared" si="189"/>
        <v>No No None 11000 8000</v>
      </c>
      <c r="P1119" s="123" t="str">
        <f>IF(H1119="Casement-slider",16,VLOOKUP(O1119,'2. Version 5.0 Criteria'!$B$6:$D$39,3,FALSE))</f>
        <v>8a</v>
      </c>
      <c r="Q1119" s="149" t="e">
        <f t="shared" si="195"/>
        <v>#N/A</v>
      </c>
      <c r="R1119" s="149" t="e">
        <f t="shared" si="195"/>
        <v>#N/A</v>
      </c>
      <c r="S1119" s="149" t="e">
        <f t="shared" si="195"/>
        <v>#N/A</v>
      </c>
      <c r="T1119" s="149" t="e">
        <f t="shared" si="195"/>
        <v>#N/A</v>
      </c>
      <c r="U1119" s="149" t="e">
        <f t="shared" si="195"/>
        <v>#N/A</v>
      </c>
      <c r="V1119" s="149" t="e">
        <f t="shared" si="195"/>
        <v>#N/A</v>
      </c>
      <c r="W1119" s="149" t="e">
        <f t="shared" si="195"/>
        <v>#N/A</v>
      </c>
      <c r="X1119" s="149" t="e">
        <f t="shared" si="195"/>
        <v>#N/A</v>
      </c>
      <c r="Y1119" s="149">
        <f t="shared" si="195"/>
        <v>10.6</v>
      </c>
      <c r="Z1119" s="149" t="e">
        <f t="shared" si="195"/>
        <v>#N/A</v>
      </c>
      <c r="AA1119" s="149" t="e">
        <f t="shared" si="195"/>
        <v>#N/A</v>
      </c>
      <c r="AB1119" s="149" t="e">
        <f t="shared" si="195"/>
        <v>#N/A</v>
      </c>
      <c r="AC1119" s="149" t="e">
        <f t="shared" si="195"/>
        <v>#N/A</v>
      </c>
      <c r="AD1119" s="149" t="e">
        <f t="shared" si="195"/>
        <v>#N/A</v>
      </c>
      <c r="AE1119" s="149" t="e">
        <f t="shared" si="195"/>
        <v>#N/A</v>
      </c>
      <c r="AF1119" s="149" t="e">
        <f t="shared" si="195"/>
        <v>#N/A</v>
      </c>
      <c r="AG1119" s="149" t="e">
        <f t="shared" si="194"/>
        <v>#N/A</v>
      </c>
      <c r="AH1119" s="149" t="e">
        <f t="shared" si="194"/>
        <v>#N/A</v>
      </c>
    </row>
    <row r="1120" spans="2:34" x14ac:dyDescent="0.2">
      <c r="B1120" s="114" t="s">
        <v>146</v>
      </c>
      <c r="C1120" s="115" t="s">
        <v>1252</v>
      </c>
      <c r="D1120" s="116">
        <v>10000</v>
      </c>
      <c r="E1120" s="117" t="s">
        <v>1219</v>
      </c>
      <c r="F1120" s="118" t="s">
        <v>137</v>
      </c>
      <c r="G1120" s="118" t="s">
        <v>137</v>
      </c>
      <c r="H1120" s="119" t="s">
        <v>139</v>
      </c>
      <c r="I1120" s="145">
        <v>10.6</v>
      </c>
      <c r="J1120" s="120">
        <v>44536</v>
      </c>
      <c r="K1120" s="120">
        <v>44536</v>
      </c>
      <c r="L1120" s="119" t="s">
        <v>137</v>
      </c>
      <c r="M1120" s="121">
        <f t="shared" si="192"/>
        <v>11000</v>
      </c>
      <c r="N1120" s="121">
        <f t="shared" si="193"/>
        <v>8000</v>
      </c>
      <c r="O1120" s="122" t="str">
        <f t="shared" si="189"/>
        <v>No No None 11000 8000</v>
      </c>
      <c r="P1120" s="123" t="str">
        <f>IF(H1120="Casement-slider",16,VLOOKUP(O1120,'2. Version 5.0 Criteria'!$B$6:$D$39,3,FALSE))</f>
        <v>8a</v>
      </c>
      <c r="Q1120" s="149" t="e">
        <f t="shared" si="195"/>
        <v>#N/A</v>
      </c>
      <c r="R1120" s="149" t="e">
        <f t="shared" si="195"/>
        <v>#N/A</v>
      </c>
      <c r="S1120" s="149" t="e">
        <f t="shared" si="195"/>
        <v>#N/A</v>
      </c>
      <c r="T1120" s="149" t="e">
        <f t="shared" si="195"/>
        <v>#N/A</v>
      </c>
      <c r="U1120" s="149" t="e">
        <f t="shared" si="195"/>
        <v>#N/A</v>
      </c>
      <c r="V1120" s="149" t="e">
        <f t="shared" si="195"/>
        <v>#N/A</v>
      </c>
      <c r="W1120" s="149" t="e">
        <f t="shared" si="195"/>
        <v>#N/A</v>
      </c>
      <c r="X1120" s="149" t="e">
        <f t="shared" si="195"/>
        <v>#N/A</v>
      </c>
      <c r="Y1120" s="149">
        <f t="shared" si="195"/>
        <v>10.6</v>
      </c>
      <c r="Z1120" s="149" t="e">
        <f t="shared" si="195"/>
        <v>#N/A</v>
      </c>
      <c r="AA1120" s="149" t="e">
        <f t="shared" si="195"/>
        <v>#N/A</v>
      </c>
      <c r="AB1120" s="149" t="e">
        <f t="shared" si="195"/>
        <v>#N/A</v>
      </c>
      <c r="AC1120" s="149" t="e">
        <f t="shared" si="195"/>
        <v>#N/A</v>
      </c>
      <c r="AD1120" s="149" t="e">
        <f t="shared" si="195"/>
        <v>#N/A</v>
      </c>
      <c r="AE1120" s="149" t="e">
        <f t="shared" si="195"/>
        <v>#N/A</v>
      </c>
      <c r="AF1120" s="149" t="e">
        <f t="shared" ref="AF1120" si="196">IF($P1120=AF$3, $I1120, NA())</f>
        <v>#N/A</v>
      </c>
      <c r="AG1120" s="149" t="e">
        <f t="shared" si="194"/>
        <v>#N/A</v>
      </c>
      <c r="AH1120" s="149" t="e">
        <f t="shared" si="194"/>
        <v>#N/A</v>
      </c>
    </row>
    <row r="1121" spans="2:34" x14ac:dyDescent="0.2">
      <c r="B1121" s="114" t="s">
        <v>273</v>
      </c>
      <c r="C1121" s="115" t="s">
        <v>1253</v>
      </c>
      <c r="D1121" s="116">
        <v>10000</v>
      </c>
      <c r="E1121" s="117" t="s">
        <v>1219</v>
      </c>
      <c r="F1121" s="118" t="s">
        <v>137</v>
      </c>
      <c r="G1121" s="118" t="s">
        <v>137</v>
      </c>
      <c r="H1121" s="119" t="s">
        <v>139</v>
      </c>
      <c r="I1121" s="145">
        <v>10.6</v>
      </c>
      <c r="J1121" s="120">
        <v>42430</v>
      </c>
      <c r="K1121" s="120">
        <v>42439</v>
      </c>
      <c r="L1121" s="119" t="s">
        <v>138</v>
      </c>
      <c r="M1121" s="121">
        <f t="shared" si="192"/>
        <v>11000</v>
      </c>
      <c r="N1121" s="121">
        <f t="shared" si="193"/>
        <v>8000</v>
      </c>
      <c r="O1121" s="122" t="str">
        <f t="shared" si="189"/>
        <v>No No None 11000 8000</v>
      </c>
      <c r="P1121" s="123" t="str">
        <f>IF(H1121="Casement-slider",16,VLOOKUP(O1121,'2. Version 5.0 Criteria'!$B$6:$D$39,3,FALSE))</f>
        <v>8a</v>
      </c>
      <c r="Q1121" s="149" t="e">
        <f t="shared" ref="Q1121:AF1136" si="197">IF($P1121=Q$3, $I1121, NA())</f>
        <v>#N/A</v>
      </c>
      <c r="R1121" s="149" t="e">
        <f t="shared" si="197"/>
        <v>#N/A</v>
      </c>
      <c r="S1121" s="149" t="e">
        <f t="shared" si="197"/>
        <v>#N/A</v>
      </c>
      <c r="T1121" s="149" t="e">
        <f t="shared" si="197"/>
        <v>#N/A</v>
      </c>
      <c r="U1121" s="149" t="e">
        <f t="shared" si="197"/>
        <v>#N/A</v>
      </c>
      <c r="V1121" s="149" t="e">
        <f t="shared" si="197"/>
        <v>#N/A</v>
      </c>
      <c r="W1121" s="149" t="e">
        <f t="shared" si="197"/>
        <v>#N/A</v>
      </c>
      <c r="X1121" s="149" t="e">
        <f t="shared" si="197"/>
        <v>#N/A</v>
      </c>
      <c r="Y1121" s="149">
        <f t="shared" si="197"/>
        <v>10.6</v>
      </c>
      <c r="Z1121" s="149" t="e">
        <f t="shared" si="197"/>
        <v>#N/A</v>
      </c>
      <c r="AA1121" s="149" t="e">
        <f t="shared" si="197"/>
        <v>#N/A</v>
      </c>
      <c r="AB1121" s="149" t="e">
        <f t="shared" si="197"/>
        <v>#N/A</v>
      </c>
      <c r="AC1121" s="149" t="e">
        <f t="shared" si="197"/>
        <v>#N/A</v>
      </c>
      <c r="AD1121" s="149" t="e">
        <f t="shared" si="197"/>
        <v>#N/A</v>
      </c>
      <c r="AE1121" s="149" t="e">
        <f t="shared" si="197"/>
        <v>#N/A</v>
      </c>
      <c r="AF1121" s="149" t="e">
        <f t="shared" si="197"/>
        <v>#N/A</v>
      </c>
      <c r="AG1121" s="149" t="e">
        <f t="shared" ref="AG1121:AH1184" si="198">IF($P1121=AG$3, $I1121, NA())</f>
        <v>#N/A</v>
      </c>
      <c r="AH1121" s="149" t="e">
        <f t="shared" si="198"/>
        <v>#N/A</v>
      </c>
    </row>
    <row r="1122" spans="2:34" x14ac:dyDescent="0.2">
      <c r="B1122" s="114" t="s">
        <v>273</v>
      </c>
      <c r="C1122" s="115" t="s">
        <v>1254</v>
      </c>
      <c r="D1122" s="116">
        <v>10000</v>
      </c>
      <c r="E1122" s="117" t="s">
        <v>1219</v>
      </c>
      <c r="F1122" s="118" t="s">
        <v>137</v>
      </c>
      <c r="G1122" s="118" t="s">
        <v>137</v>
      </c>
      <c r="H1122" s="119" t="s">
        <v>139</v>
      </c>
      <c r="I1122" s="145">
        <v>10.6</v>
      </c>
      <c r="J1122" s="120">
        <v>42430</v>
      </c>
      <c r="K1122" s="120">
        <v>42439</v>
      </c>
      <c r="L1122" s="119" t="s">
        <v>137</v>
      </c>
      <c r="M1122" s="121">
        <f t="shared" si="192"/>
        <v>11000</v>
      </c>
      <c r="N1122" s="121">
        <f t="shared" si="193"/>
        <v>8000</v>
      </c>
      <c r="O1122" s="122" t="str">
        <f t="shared" si="189"/>
        <v>No No None 11000 8000</v>
      </c>
      <c r="P1122" s="123" t="str">
        <f>IF(H1122="Casement-slider",16,VLOOKUP(O1122,'2. Version 5.0 Criteria'!$B$6:$D$39,3,FALSE))</f>
        <v>8a</v>
      </c>
      <c r="Q1122" s="149" t="e">
        <f t="shared" si="197"/>
        <v>#N/A</v>
      </c>
      <c r="R1122" s="149" t="e">
        <f t="shared" si="197"/>
        <v>#N/A</v>
      </c>
      <c r="S1122" s="149" t="e">
        <f t="shared" si="197"/>
        <v>#N/A</v>
      </c>
      <c r="T1122" s="149" t="e">
        <f t="shared" si="197"/>
        <v>#N/A</v>
      </c>
      <c r="U1122" s="149" t="e">
        <f t="shared" si="197"/>
        <v>#N/A</v>
      </c>
      <c r="V1122" s="149" t="e">
        <f t="shared" si="197"/>
        <v>#N/A</v>
      </c>
      <c r="W1122" s="149" t="e">
        <f t="shared" si="197"/>
        <v>#N/A</v>
      </c>
      <c r="X1122" s="149" t="e">
        <f t="shared" si="197"/>
        <v>#N/A</v>
      </c>
      <c r="Y1122" s="149">
        <f t="shared" si="197"/>
        <v>10.6</v>
      </c>
      <c r="Z1122" s="149" t="e">
        <f t="shared" si="197"/>
        <v>#N/A</v>
      </c>
      <c r="AA1122" s="149" t="e">
        <f t="shared" si="197"/>
        <v>#N/A</v>
      </c>
      <c r="AB1122" s="149" t="e">
        <f t="shared" si="197"/>
        <v>#N/A</v>
      </c>
      <c r="AC1122" s="149" t="e">
        <f t="shared" si="197"/>
        <v>#N/A</v>
      </c>
      <c r="AD1122" s="149" t="e">
        <f t="shared" si="197"/>
        <v>#N/A</v>
      </c>
      <c r="AE1122" s="149" t="e">
        <f t="shared" si="197"/>
        <v>#N/A</v>
      </c>
      <c r="AF1122" s="149" t="e">
        <f t="shared" si="197"/>
        <v>#N/A</v>
      </c>
      <c r="AG1122" s="149" t="e">
        <f t="shared" si="198"/>
        <v>#N/A</v>
      </c>
      <c r="AH1122" s="149" t="e">
        <f t="shared" si="198"/>
        <v>#N/A</v>
      </c>
    </row>
    <row r="1123" spans="2:34" x14ac:dyDescent="0.2">
      <c r="B1123" s="114" t="s">
        <v>178</v>
      </c>
      <c r="C1123" s="115" t="s">
        <v>1255</v>
      </c>
      <c r="D1123" s="116">
        <v>10000</v>
      </c>
      <c r="E1123" s="117" t="s">
        <v>1219</v>
      </c>
      <c r="F1123" s="118" t="s">
        <v>137</v>
      </c>
      <c r="G1123" s="118" t="s">
        <v>137</v>
      </c>
      <c r="H1123" s="119" t="s">
        <v>139</v>
      </c>
      <c r="I1123" s="145">
        <v>10.6</v>
      </c>
      <c r="J1123" s="120">
        <v>43922</v>
      </c>
      <c r="K1123" s="120">
        <v>43917</v>
      </c>
      <c r="L1123" s="119" t="s">
        <v>138</v>
      </c>
      <c r="M1123" s="121">
        <f t="shared" si="192"/>
        <v>11000</v>
      </c>
      <c r="N1123" s="121">
        <f t="shared" si="193"/>
        <v>8000</v>
      </c>
      <c r="O1123" s="122" t="str">
        <f t="shared" si="189"/>
        <v>No No None 11000 8000</v>
      </c>
      <c r="P1123" s="123" t="str">
        <f>IF(H1123="Casement-slider",16,VLOOKUP(O1123,'2. Version 5.0 Criteria'!$B$6:$D$39,3,FALSE))</f>
        <v>8a</v>
      </c>
      <c r="Q1123" s="149" t="e">
        <f t="shared" si="197"/>
        <v>#N/A</v>
      </c>
      <c r="R1123" s="149" t="e">
        <f t="shared" si="197"/>
        <v>#N/A</v>
      </c>
      <c r="S1123" s="149" t="e">
        <f t="shared" si="197"/>
        <v>#N/A</v>
      </c>
      <c r="T1123" s="149" t="e">
        <f t="shared" si="197"/>
        <v>#N/A</v>
      </c>
      <c r="U1123" s="149" t="e">
        <f t="shared" si="197"/>
        <v>#N/A</v>
      </c>
      <c r="V1123" s="149" t="e">
        <f t="shared" si="197"/>
        <v>#N/A</v>
      </c>
      <c r="W1123" s="149" t="e">
        <f t="shared" si="197"/>
        <v>#N/A</v>
      </c>
      <c r="X1123" s="149" t="e">
        <f t="shared" si="197"/>
        <v>#N/A</v>
      </c>
      <c r="Y1123" s="149">
        <f t="shared" si="197"/>
        <v>10.6</v>
      </c>
      <c r="Z1123" s="149" t="e">
        <f t="shared" si="197"/>
        <v>#N/A</v>
      </c>
      <c r="AA1123" s="149" t="e">
        <f t="shared" si="197"/>
        <v>#N/A</v>
      </c>
      <c r="AB1123" s="149" t="e">
        <f t="shared" si="197"/>
        <v>#N/A</v>
      </c>
      <c r="AC1123" s="149" t="e">
        <f t="shared" si="197"/>
        <v>#N/A</v>
      </c>
      <c r="AD1123" s="149" t="e">
        <f t="shared" si="197"/>
        <v>#N/A</v>
      </c>
      <c r="AE1123" s="149" t="e">
        <f t="shared" si="197"/>
        <v>#N/A</v>
      </c>
      <c r="AF1123" s="149" t="e">
        <f t="shared" si="197"/>
        <v>#N/A</v>
      </c>
      <c r="AG1123" s="149" t="e">
        <f t="shared" si="198"/>
        <v>#N/A</v>
      </c>
      <c r="AH1123" s="149" t="e">
        <f t="shared" si="198"/>
        <v>#N/A</v>
      </c>
    </row>
    <row r="1124" spans="2:34" x14ac:dyDescent="0.2">
      <c r="B1124" s="114" t="s">
        <v>178</v>
      </c>
      <c r="C1124" s="115" t="s">
        <v>1256</v>
      </c>
      <c r="D1124" s="116">
        <v>10000</v>
      </c>
      <c r="E1124" s="117" t="s">
        <v>1219</v>
      </c>
      <c r="F1124" s="118" t="s">
        <v>137</v>
      </c>
      <c r="G1124" s="118" t="s">
        <v>137</v>
      </c>
      <c r="H1124" s="119" t="s">
        <v>139</v>
      </c>
      <c r="I1124" s="145">
        <v>10.6</v>
      </c>
      <c r="J1124" s="120">
        <v>43922</v>
      </c>
      <c r="K1124" s="120">
        <v>43917</v>
      </c>
      <c r="L1124" s="119" t="s">
        <v>137</v>
      </c>
      <c r="M1124" s="121">
        <f t="shared" si="192"/>
        <v>11000</v>
      </c>
      <c r="N1124" s="121">
        <f t="shared" si="193"/>
        <v>8000</v>
      </c>
      <c r="O1124" s="122" t="str">
        <f t="shared" si="189"/>
        <v>No No None 11000 8000</v>
      </c>
      <c r="P1124" s="123" t="str">
        <f>IF(H1124="Casement-slider",16,VLOOKUP(O1124,'2. Version 5.0 Criteria'!$B$6:$D$39,3,FALSE))</f>
        <v>8a</v>
      </c>
      <c r="Q1124" s="149" t="e">
        <f t="shared" si="197"/>
        <v>#N/A</v>
      </c>
      <c r="R1124" s="149" t="e">
        <f t="shared" si="197"/>
        <v>#N/A</v>
      </c>
      <c r="S1124" s="149" t="e">
        <f t="shared" si="197"/>
        <v>#N/A</v>
      </c>
      <c r="T1124" s="149" t="e">
        <f t="shared" si="197"/>
        <v>#N/A</v>
      </c>
      <c r="U1124" s="149" t="e">
        <f t="shared" si="197"/>
        <v>#N/A</v>
      </c>
      <c r="V1124" s="149" t="e">
        <f t="shared" si="197"/>
        <v>#N/A</v>
      </c>
      <c r="W1124" s="149" t="e">
        <f t="shared" si="197"/>
        <v>#N/A</v>
      </c>
      <c r="X1124" s="149" t="e">
        <f t="shared" si="197"/>
        <v>#N/A</v>
      </c>
      <c r="Y1124" s="149">
        <f t="shared" si="197"/>
        <v>10.6</v>
      </c>
      <c r="Z1124" s="149" t="e">
        <f t="shared" si="197"/>
        <v>#N/A</v>
      </c>
      <c r="AA1124" s="149" t="e">
        <f t="shared" si="197"/>
        <v>#N/A</v>
      </c>
      <c r="AB1124" s="149" t="e">
        <f t="shared" si="197"/>
        <v>#N/A</v>
      </c>
      <c r="AC1124" s="149" t="e">
        <f t="shared" si="197"/>
        <v>#N/A</v>
      </c>
      <c r="AD1124" s="149" t="e">
        <f t="shared" si="197"/>
        <v>#N/A</v>
      </c>
      <c r="AE1124" s="149" t="e">
        <f t="shared" si="197"/>
        <v>#N/A</v>
      </c>
      <c r="AF1124" s="149" t="e">
        <f t="shared" si="197"/>
        <v>#N/A</v>
      </c>
      <c r="AG1124" s="149" t="e">
        <f t="shared" si="198"/>
        <v>#N/A</v>
      </c>
      <c r="AH1124" s="149" t="e">
        <f t="shared" si="198"/>
        <v>#N/A</v>
      </c>
    </row>
    <row r="1125" spans="2:34" x14ac:dyDescent="0.2">
      <c r="B1125" s="114" t="s">
        <v>178</v>
      </c>
      <c r="C1125" s="115" t="s">
        <v>1257</v>
      </c>
      <c r="D1125" s="116">
        <v>10000</v>
      </c>
      <c r="E1125" s="117" t="s">
        <v>1219</v>
      </c>
      <c r="F1125" s="118" t="s">
        <v>137</v>
      </c>
      <c r="G1125" s="118" t="s">
        <v>137</v>
      </c>
      <c r="H1125" s="119" t="s">
        <v>139</v>
      </c>
      <c r="I1125" s="145">
        <v>10.6</v>
      </c>
      <c r="J1125" s="120">
        <v>44249</v>
      </c>
      <c r="K1125" s="120">
        <v>44250</v>
      </c>
      <c r="L1125" s="119" t="s">
        <v>137</v>
      </c>
      <c r="M1125" s="121">
        <f t="shared" si="192"/>
        <v>11000</v>
      </c>
      <c r="N1125" s="121">
        <f t="shared" si="193"/>
        <v>8000</v>
      </c>
      <c r="O1125" s="122" t="str">
        <f t="shared" si="189"/>
        <v>No No None 11000 8000</v>
      </c>
      <c r="P1125" s="123" t="str">
        <f>IF(H1125="Casement-slider",16,VLOOKUP(O1125,'2. Version 5.0 Criteria'!$B$6:$D$39,3,FALSE))</f>
        <v>8a</v>
      </c>
      <c r="Q1125" s="149" t="e">
        <f t="shared" si="197"/>
        <v>#N/A</v>
      </c>
      <c r="R1125" s="149" t="e">
        <f t="shared" si="197"/>
        <v>#N/A</v>
      </c>
      <c r="S1125" s="149" t="e">
        <f t="shared" si="197"/>
        <v>#N/A</v>
      </c>
      <c r="T1125" s="149" t="e">
        <f t="shared" si="197"/>
        <v>#N/A</v>
      </c>
      <c r="U1125" s="149" t="e">
        <f t="shared" si="197"/>
        <v>#N/A</v>
      </c>
      <c r="V1125" s="149" t="e">
        <f t="shared" si="197"/>
        <v>#N/A</v>
      </c>
      <c r="W1125" s="149" t="e">
        <f t="shared" si="197"/>
        <v>#N/A</v>
      </c>
      <c r="X1125" s="149" t="e">
        <f t="shared" si="197"/>
        <v>#N/A</v>
      </c>
      <c r="Y1125" s="149">
        <f t="shared" si="197"/>
        <v>10.6</v>
      </c>
      <c r="Z1125" s="149" t="e">
        <f t="shared" si="197"/>
        <v>#N/A</v>
      </c>
      <c r="AA1125" s="149" t="e">
        <f t="shared" si="197"/>
        <v>#N/A</v>
      </c>
      <c r="AB1125" s="149" t="e">
        <f t="shared" si="197"/>
        <v>#N/A</v>
      </c>
      <c r="AC1125" s="149" t="e">
        <f t="shared" si="197"/>
        <v>#N/A</v>
      </c>
      <c r="AD1125" s="149" t="e">
        <f t="shared" si="197"/>
        <v>#N/A</v>
      </c>
      <c r="AE1125" s="149" t="e">
        <f t="shared" si="197"/>
        <v>#N/A</v>
      </c>
      <c r="AF1125" s="149" t="e">
        <f t="shared" si="197"/>
        <v>#N/A</v>
      </c>
      <c r="AG1125" s="149" t="e">
        <f t="shared" si="198"/>
        <v>#N/A</v>
      </c>
      <c r="AH1125" s="149" t="e">
        <f t="shared" si="198"/>
        <v>#N/A</v>
      </c>
    </row>
    <row r="1126" spans="2:34" x14ac:dyDescent="0.2">
      <c r="B1126" s="114" t="s">
        <v>178</v>
      </c>
      <c r="C1126" s="115" t="s">
        <v>1258</v>
      </c>
      <c r="D1126" s="116">
        <v>10000</v>
      </c>
      <c r="E1126" s="117" t="s">
        <v>1219</v>
      </c>
      <c r="F1126" s="118" t="s">
        <v>137</v>
      </c>
      <c r="G1126" s="118" t="s">
        <v>137</v>
      </c>
      <c r="H1126" s="119" t="s">
        <v>139</v>
      </c>
      <c r="I1126" s="145">
        <v>10.6</v>
      </c>
      <c r="J1126" s="120">
        <v>43847</v>
      </c>
      <c r="K1126" s="120">
        <v>43881</v>
      </c>
      <c r="L1126" s="119" t="s">
        <v>137</v>
      </c>
      <c r="M1126" s="121">
        <f t="shared" si="192"/>
        <v>11000</v>
      </c>
      <c r="N1126" s="121">
        <f t="shared" si="193"/>
        <v>8000</v>
      </c>
      <c r="O1126" s="122" t="str">
        <f t="shared" si="189"/>
        <v>No No None 11000 8000</v>
      </c>
      <c r="P1126" s="123" t="str">
        <f>IF(H1126="Casement-slider",16,VLOOKUP(O1126,'2. Version 5.0 Criteria'!$B$6:$D$39,3,FALSE))</f>
        <v>8a</v>
      </c>
      <c r="Q1126" s="149" t="e">
        <f t="shared" si="197"/>
        <v>#N/A</v>
      </c>
      <c r="R1126" s="149" t="e">
        <f t="shared" si="197"/>
        <v>#N/A</v>
      </c>
      <c r="S1126" s="149" t="e">
        <f t="shared" si="197"/>
        <v>#N/A</v>
      </c>
      <c r="T1126" s="149" t="e">
        <f t="shared" si="197"/>
        <v>#N/A</v>
      </c>
      <c r="U1126" s="149" t="e">
        <f t="shared" si="197"/>
        <v>#N/A</v>
      </c>
      <c r="V1126" s="149" t="e">
        <f t="shared" si="197"/>
        <v>#N/A</v>
      </c>
      <c r="W1126" s="149" t="e">
        <f t="shared" si="197"/>
        <v>#N/A</v>
      </c>
      <c r="X1126" s="149" t="e">
        <f t="shared" si="197"/>
        <v>#N/A</v>
      </c>
      <c r="Y1126" s="149">
        <f t="shared" si="197"/>
        <v>10.6</v>
      </c>
      <c r="Z1126" s="149" t="e">
        <f t="shared" si="197"/>
        <v>#N/A</v>
      </c>
      <c r="AA1126" s="149" t="e">
        <f t="shared" si="197"/>
        <v>#N/A</v>
      </c>
      <c r="AB1126" s="149" t="e">
        <f t="shared" si="197"/>
        <v>#N/A</v>
      </c>
      <c r="AC1126" s="149" t="e">
        <f t="shared" si="197"/>
        <v>#N/A</v>
      </c>
      <c r="AD1126" s="149" t="e">
        <f t="shared" si="197"/>
        <v>#N/A</v>
      </c>
      <c r="AE1126" s="149" t="e">
        <f t="shared" si="197"/>
        <v>#N/A</v>
      </c>
      <c r="AF1126" s="149" t="e">
        <f t="shared" si="197"/>
        <v>#N/A</v>
      </c>
      <c r="AG1126" s="149" t="e">
        <f t="shared" si="198"/>
        <v>#N/A</v>
      </c>
      <c r="AH1126" s="149" t="e">
        <f t="shared" si="198"/>
        <v>#N/A</v>
      </c>
    </row>
    <row r="1127" spans="2:34" x14ac:dyDescent="0.2">
      <c r="B1127" s="114" t="s">
        <v>276</v>
      </c>
      <c r="C1127" s="115" t="s">
        <v>1259</v>
      </c>
      <c r="D1127" s="116">
        <v>10000</v>
      </c>
      <c r="E1127" s="117" t="s">
        <v>1219</v>
      </c>
      <c r="F1127" s="118" t="s">
        <v>137</v>
      </c>
      <c r="G1127" s="118" t="s">
        <v>137</v>
      </c>
      <c r="H1127" s="119" t="s">
        <v>139</v>
      </c>
      <c r="I1127" s="145">
        <v>10.6</v>
      </c>
      <c r="J1127" s="120">
        <v>44397</v>
      </c>
      <c r="K1127" s="120">
        <v>44438</v>
      </c>
      <c r="L1127" s="119" t="s">
        <v>138</v>
      </c>
      <c r="M1127" s="121">
        <f t="shared" si="192"/>
        <v>11000</v>
      </c>
      <c r="N1127" s="121">
        <f t="shared" si="193"/>
        <v>8000</v>
      </c>
      <c r="O1127" s="122" t="str">
        <f t="shared" si="189"/>
        <v>No No None 11000 8000</v>
      </c>
      <c r="P1127" s="123" t="str">
        <f>IF(H1127="Casement-slider",16,VLOOKUP(O1127,'2. Version 5.0 Criteria'!$B$6:$D$39,3,FALSE))</f>
        <v>8a</v>
      </c>
      <c r="Q1127" s="149" t="e">
        <f t="shared" si="197"/>
        <v>#N/A</v>
      </c>
      <c r="R1127" s="149" t="e">
        <f t="shared" si="197"/>
        <v>#N/A</v>
      </c>
      <c r="S1127" s="149" t="e">
        <f t="shared" si="197"/>
        <v>#N/A</v>
      </c>
      <c r="T1127" s="149" t="e">
        <f t="shared" si="197"/>
        <v>#N/A</v>
      </c>
      <c r="U1127" s="149" t="e">
        <f t="shared" si="197"/>
        <v>#N/A</v>
      </c>
      <c r="V1127" s="149" t="e">
        <f t="shared" si="197"/>
        <v>#N/A</v>
      </c>
      <c r="W1127" s="149" t="e">
        <f t="shared" si="197"/>
        <v>#N/A</v>
      </c>
      <c r="X1127" s="149" t="e">
        <f t="shared" si="197"/>
        <v>#N/A</v>
      </c>
      <c r="Y1127" s="149">
        <f t="shared" si="197"/>
        <v>10.6</v>
      </c>
      <c r="Z1127" s="149" t="e">
        <f t="shared" si="197"/>
        <v>#N/A</v>
      </c>
      <c r="AA1127" s="149" t="e">
        <f t="shared" si="197"/>
        <v>#N/A</v>
      </c>
      <c r="AB1127" s="149" t="e">
        <f t="shared" si="197"/>
        <v>#N/A</v>
      </c>
      <c r="AC1127" s="149" t="e">
        <f t="shared" si="197"/>
        <v>#N/A</v>
      </c>
      <c r="AD1127" s="149" t="e">
        <f t="shared" si="197"/>
        <v>#N/A</v>
      </c>
      <c r="AE1127" s="149" t="e">
        <f t="shared" si="197"/>
        <v>#N/A</v>
      </c>
      <c r="AF1127" s="149" t="e">
        <f t="shared" si="197"/>
        <v>#N/A</v>
      </c>
      <c r="AG1127" s="149" t="e">
        <f t="shared" si="198"/>
        <v>#N/A</v>
      </c>
      <c r="AH1127" s="149" t="e">
        <f t="shared" si="198"/>
        <v>#N/A</v>
      </c>
    </row>
    <row r="1128" spans="2:34" x14ac:dyDescent="0.2">
      <c r="B1128" s="114" t="s">
        <v>276</v>
      </c>
      <c r="C1128" s="115" t="s">
        <v>1260</v>
      </c>
      <c r="D1128" s="116">
        <v>10000</v>
      </c>
      <c r="E1128" s="117" t="s">
        <v>1219</v>
      </c>
      <c r="F1128" s="118" t="s">
        <v>137</v>
      </c>
      <c r="G1128" s="118" t="s">
        <v>137</v>
      </c>
      <c r="H1128" s="119" t="s">
        <v>139</v>
      </c>
      <c r="I1128" s="145">
        <v>10.6</v>
      </c>
      <c r="J1128" s="120">
        <v>44397</v>
      </c>
      <c r="K1128" s="120">
        <v>44438</v>
      </c>
      <c r="L1128" s="119" t="s">
        <v>137</v>
      </c>
      <c r="M1128" s="121">
        <f t="shared" si="192"/>
        <v>11000</v>
      </c>
      <c r="N1128" s="121">
        <f t="shared" si="193"/>
        <v>8000</v>
      </c>
      <c r="O1128" s="122" t="str">
        <f t="shared" si="189"/>
        <v>No No None 11000 8000</v>
      </c>
      <c r="P1128" s="123" t="str">
        <f>IF(H1128="Casement-slider",16,VLOOKUP(O1128,'2. Version 5.0 Criteria'!$B$6:$D$39,3,FALSE))</f>
        <v>8a</v>
      </c>
      <c r="Q1128" s="149" t="e">
        <f t="shared" si="197"/>
        <v>#N/A</v>
      </c>
      <c r="R1128" s="149" t="e">
        <f t="shared" si="197"/>
        <v>#N/A</v>
      </c>
      <c r="S1128" s="149" t="e">
        <f t="shared" si="197"/>
        <v>#N/A</v>
      </c>
      <c r="T1128" s="149" t="e">
        <f t="shared" si="197"/>
        <v>#N/A</v>
      </c>
      <c r="U1128" s="149" t="e">
        <f t="shared" si="197"/>
        <v>#N/A</v>
      </c>
      <c r="V1128" s="149" t="e">
        <f t="shared" si="197"/>
        <v>#N/A</v>
      </c>
      <c r="W1128" s="149" t="e">
        <f t="shared" si="197"/>
        <v>#N/A</v>
      </c>
      <c r="X1128" s="149" t="e">
        <f t="shared" si="197"/>
        <v>#N/A</v>
      </c>
      <c r="Y1128" s="149">
        <f t="shared" si="197"/>
        <v>10.6</v>
      </c>
      <c r="Z1128" s="149" t="e">
        <f t="shared" si="197"/>
        <v>#N/A</v>
      </c>
      <c r="AA1128" s="149" t="e">
        <f t="shared" si="197"/>
        <v>#N/A</v>
      </c>
      <c r="AB1128" s="149" t="e">
        <f t="shared" si="197"/>
        <v>#N/A</v>
      </c>
      <c r="AC1128" s="149" t="e">
        <f t="shared" si="197"/>
        <v>#N/A</v>
      </c>
      <c r="AD1128" s="149" t="e">
        <f t="shared" si="197"/>
        <v>#N/A</v>
      </c>
      <c r="AE1128" s="149" t="e">
        <f t="shared" si="197"/>
        <v>#N/A</v>
      </c>
      <c r="AF1128" s="149" t="e">
        <f t="shared" si="197"/>
        <v>#N/A</v>
      </c>
      <c r="AG1128" s="149" t="e">
        <f t="shared" si="198"/>
        <v>#N/A</v>
      </c>
      <c r="AH1128" s="149" t="e">
        <f t="shared" si="198"/>
        <v>#N/A</v>
      </c>
    </row>
    <row r="1129" spans="2:34" x14ac:dyDescent="0.2">
      <c r="B1129" s="114" t="s">
        <v>134</v>
      </c>
      <c r="C1129" s="115" t="s">
        <v>1261</v>
      </c>
      <c r="D1129" s="116">
        <v>10000</v>
      </c>
      <c r="E1129" s="117" t="s">
        <v>1219</v>
      </c>
      <c r="F1129" s="118" t="s">
        <v>137</v>
      </c>
      <c r="G1129" s="118" t="s">
        <v>137</v>
      </c>
      <c r="H1129" s="119" t="s">
        <v>139</v>
      </c>
      <c r="I1129" s="145">
        <v>10.6</v>
      </c>
      <c r="J1129" s="120">
        <v>43070</v>
      </c>
      <c r="K1129" s="120">
        <v>43084</v>
      </c>
      <c r="L1129" s="119" t="s">
        <v>138</v>
      </c>
      <c r="M1129" s="121">
        <f t="shared" si="192"/>
        <v>11000</v>
      </c>
      <c r="N1129" s="121">
        <f t="shared" si="193"/>
        <v>8000</v>
      </c>
      <c r="O1129" s="122" t="str">
        <f t="shared" si="189"/>
        <v>No No None 11000 8000</v>
      </c>
      <c r="P1129" s="123" t="str">
        <f>IF(H1129="Casement-slider",16,VLOOKUP(O1129,'2. Version 5.0 Criteria'!$B$6:$D$39,3,FALSE))</f>
        <v>8a</v>
      </c>
      <c r="Q1129" s="149" t="e">
        <f t="shared" si="197"/>
        <v>#N/A</v>
      </c>
      <c r="R1129" s="149" t="e">
        <f t="shared" si="197"/>
        <v>#N/A</v>
      </c>
      <c r="S1129" s="149" t="e">
        <f t="shared" si="197"/>
        <v>#N/A</v>
      </c>
      <c r="T1129" s="149" t="e">
        <f t="shared" si="197"/>
        <v>#N/A</v>
      </c>
      <c r="U1129" s="149" t="e">
        <f t="shared" si="197"/>
        <v>#N/A</v>
      </c>
      <c r="V1129" s="149" t="e">
        <f t="shared" si="197"/>
        <v>#N/A</v>
      </c>
      <c r="W1129" s="149" t="e">
        <f t="shared" si="197"/>
        <v>#N/A</v>
      </c>
      <c r="X1129" s="149" t="e">
        <f t="shared" si="197"/>
        <v>#N/A</v>
      </c>
      <c r="Y1129" s="149">
        <f t="shared" si="197"/>
        <v>10.6</v>
      </c>
      <c r="Z1129" s="149" t="e">
        <f t="shared" si="197"/>
        <v>#N/A</v>
      </c>
      <c r="AA1129" s="149" t="e">
        <f t="shared" si="197"/>
        <v>#N/A</v>
      </c>
      <c r="AB1129" s="149" t="e">
        <f t="shared" si="197"/>
        <v>#N/A</v>
      </c>
      <c r="AC1129" s="149" t="e">
        <f t="shared" si="197"/>
        <v>#N/A</v>
      </c>
      <c r="AD1129" s="149" t="e">
        <f t="shared" si="197"/>
        <v>#N/A</v>
      </c>
      <c r="AE1129" s="149" t="e">
        <f t="shared" si="197"/>
        <v>#N/A</v>
      </c>
      <c r="AF1129" s="149" t="e">
        <f t="shared" si="197"/>
        <v>#N/A</v>
      </c>
      <c r="AG1129" s="149" t="e">
        <f t="shared" si="198"/>
        <v>#N/A</v>
      </c>
      <c r="AH1129" s="149" t="e">
        <f t="shared" si="198"/>
        <v>#N/A</v>
      </c>
    </row>
    <row r="1130" spans="2:34" x14ac:dyDescent="0.2">
      <c r="B1130" s="114" t="s">
        <v>291</v>
      </c>
      <c r="C1130" s="115" t="s">
        <v>1262</v>
      </c>
      <c r="D1130" s="116">
        <v>10000</v>
      </c>
      <c r="E1130" s="117" t="s">
        <v>1219</v>
      </c>
      <c r="F1130" s="118" t="s">
        <v>137</v>
      </c>
      <c r="G1130" s="118" t="s">
        <v>137</v>
      </c>
      <c r="H1130" s="119" t="s">
        <v>139</v>
      </c>
      <c r="I1130" s="145">
        <v>10.6</v>
      </c>
      <c r="J1130" s="120">
        <v>42461</v>
      </c>
      <c r="K1130" s="120">
        <v>42466</v>
      </c>
      <c r="L1130" s="119" t="s">
        <v>138</v>
      </c>
      <c r="M1130" s="121">
        <f t="shared" si="192"/>
        <v>11000</v>
      </c>
      <c r="N1130" s="121">
        <f t="shared" si="193"/>
        <v>8000</v>
      </c>
      <c r="O1130" s="122" t="str">
        <f t="shared" si="189"/>
        <v>No No None 11000 8000</v>
      </c>
      <c r="P1130" s="123" t="str">
        <f>IF(H1130="Casement-slider",16,VLOOKUP(O1130,'2. Version 5.0 Criteria'!$B$6:$D$39,3,FALSE))</f>
        <v>8a</v>
      </c>
      <c r="Q1130" s="149" t="e">
        <f t="shared" si="197"/>
        <v>#N/A</v>
      </c>
      <c r="R1130" s="149" t="e">
        <f t="shared" si="197"/>
        <v>#N/A</v>
      </c>
      <c r="S1130" s="149" t="e">
        <f t="shared" si="197"/>
        <v>#N/A</v>
      </c>
      <c r="T1130" s="149" t="e">
        <f t="shared" si="197"/>
        <v>#N/A</v>
      </c>
      <c r="U1130" s="149" t="e">
        <f t="shared" si="197"/>
        <v>#N/A</v>
      </c>
      <c r="V1130" s="149" t="e">
        <f t="shared" si="197"/>
        <v>#N/A</v>
      </c>
      <c r="W1130" s="149" t="e">
        <f t="shared" si="197"/>
        <v>#N/A</v>
      </c>
      <c r="X1130" s="149" t="e">
        <f t="shared" si="197"/>
        <v>#N/A</v>
      </c>
      <c r="Y1130" s="149">
        <f t="shared" si="197"/>
        <v>10.6</v>
      </c>
      <c r="Z1130" s="149" t="e">
        <f t="shared" si="197"/>
        <v>#N/A</v>
      </c>
      <c r="AA1130" s="149" t="e">
        <f t="shared" si="197"/>
        <v>#N/A</v>
      </c>
      <c r="AB1130" s="149" t="e">
        <f t="shared" si="197"/>
        <v>#N/A</v>
      </c>
      <c r="AC1130" s="149" t="e">
        <f t="shared" si="197"/>
        <v>#N/A</v>
      </c>
      <c r="AD1130" s="149" t="e">
        <f t="shared" si="197"/>
        <v>#N/A</v>
      </c>
      <c r="AE1130" s="149" t="e">
        <f t="shared" si="197"/>
        <v>#N/A</v>
      </c>
      <c r="AF1130" s="149" t="e">
        <f t="shared" si="197"/>
        <v>#N/A</v>
      </c>
      <c r="AG1130" s="149" t="e">
        <f t="shared" si="198"/>
        <v>#N/A</v>
      </c>
      <c r="AH1130" s="149" t="e">
        <f t="shared" si="198"/>
        <v>#N/A</v>
      </c>
    </row>
    <row r="1131" spans="2:34" x14ac:dyDescent="0.2">
      <c r="B1131" s="114" t="s">
        <v>291</v>
      </c>
      <c r="C1131" s="115" t="s">
        <v>1263</v>
      </c>
      <c r="D1131" s="116">
        <v>10000</v>
      </c>
      <c r="E1131" s="117" t="s">
        <v>1219</v>
      </c>
      <c r="F1131" s="118" t="s">
        <v>137</v>
      </c>
      <c r="G1131" s="118" t="s">
        <v>137</v>
      </c>
      <c r="H1131" s="119" t="s">
        <v>139</v>
      </c>
      <c r="I1131" s="145">
        <v>10.6</v>
      </c>
      <c r="J1131" s="120">
        <v>42461</v>
      </c>
      <c r="K1131" s="120">
        <v>42466</v>
      </c>
      <c r="L1131" s="119" t="s">
        <v>137</v>
      </c>
      <c r="M1131" s="121">
        <f t="shared" si="192"/>
        <v>11000</v>
      </c>
      <c r="N1131" s="121">
        <f t="shared" si="193"/>
        <v>8000</v>
      </c>
      <c r="O1131" s="122" t="str">
        <f t="shared" si="189"/>
        <v>No No None 11000 8000</v>
      </c>
      <c r="P1131" s="123" t="str">
        <f>IF(H1131="Casement-slider",16,VLOOKUP(O1131,'2. Version 5.0 Criteria'!$B$6:$D$39,3,FALSE))</f>
        <v>8a</v>
      </c>
      <c r="Q1131" s="149" t="e">
        <f t="shared" si="197"/>
        <v>#N/A</v>
      </c>
      <c r="R1131" s="149" t="e">
        <f t="shared" si="197"/>
        <v>#N/A</v>
      </c>
      <c r="S1131" s="149" t="e">
        <f t="shared" si="197"/>
        <v>#N/A</v>
      </c>
      <c r="T1131" s="149" t="e">
        <f t="shared" si="197"/>
        <v>#N/A</v>
      </c>
      <c r="U1131" s="149" t="e">
        <f t="shared" si="197"/>
        <v>#N/A</v>
      </c>
      <c r="V1131" s="149" t="e">
        <f t="shared" si="197"/>
        <v>#N/A</v>
      </c>
      <c r="W1131" s="149" t="e">
        <f t="shared" si="197"/>
        <v>#N/A</v>
      </c>
      <c r="X1131" s="149" t="e">
        <f t="shared" si="197"/>
        <v>#N/A</v>
      </c>
      <c r="Y1131" s="149">
        <f t="shared" si="197"/>
        <v>10.6</v>
      </c>
      <c r="Z1131" s="149" t="e">
        <f t="shared" si="197"/>
        <v>#N/A</v>
      </c>
      <c r="AA1131" s="149" t="e">
        <f t="shared" si="197"/>
        <v>#N/A</v>
      </c>
      <c r="AB1131" s="149" t="e">
        <f t="shared" si="197"/>
        <v>#N/A</v>
      </c>
      <c r="AC1131" s="149" t="e">
        <f t="shared" si="197"/>
        <v>#N/A</v>
      </c>
      <c r="AD1131" s="149" t="e">
        <f t="shared" si="197"/>
        <v>#N/A</v>
      </c>
      <c r="AE1131" s="149" t="e">
        <f t="shared" si="197"/>
        <v>#N/A</v>
      </c>
      <c r="AF1131" s="149" t="e">
        <f t="shared" si="197"/>
        <v>#N/A</v>
      </c>
      <c r="AG1131" s="149" t="e">
        <f t="shared" si="198"/>
        <v>#N/A</v>
      </c>
      <c r="AH1131" s="149" t="e">
        <f t="shared" si="198"/>
        <v>#N/A</v>
      </c>
    </row>
    <row r="1132" spans="2:34" x14ac:dyDescent="0.2">
      <c r="B1132" s="114" t="s">
        <v>151</v>
      </c>
      <c r="C1132" s="115" t="s">
        <v>1264</v>
      </c>
      <c r="D1132" s="116">
        <v>10000</v>
      </c>
      <c r="E1132" s="117" t="s">
        <v>1219</v>
      </c>
      <c r="F1132" s="118" t="s">
        <v>137</v>
      </c>
      <c r="G1132" s="118" t="s">
        <v>137</v>
      </c>
      <c r="H1132" s="119" t="s">
        <v>139</v>
      </c>
      <c r="I1132" s="145">
        <v>10.6</v>
      </c>
      <c r="J1132" s="120">
        <v>42470</v>
      </c>
      <c r="K1132" s="120">
        <v>42472</v>
      </c>
      <c r="L1132" s="119" t="s">
        <v>138</v>
      </c>
      <c r="M1132" s="121">
        <f t="shared" si="192"/>
        <v>11000</v>
      </c>
      <c r="N1132" s="121">
        <f t="shared" si="193"/>
        <v>8000</v>
      </c>
      <c r="O1132" s="122" t="str">
        <f t="shared" si="189"/>
        <v>No No None 11000 8000</v>
      </c>
      <c r="P1132" s="123" t="str">
        <f>IF(H1132="Casement-slider",16,VLOOKUP(O1132,'2. Version 5.0 Criteria'!$B$6:$D$39,3,FALSE))</f>
        <v>8a</v>
      </c>
      <c r="Q1132" s="149" t="e">
        <f t="shared" si="197"/>
        <v>#N/A</v>
      </c>
      <c r="R1132" s="149" t="e">
        <f t="shared" si="197"/>
        <v>#N/A</v>
      </c>
      <c r="S1132" s="149" t="e">
        <f t="shared" si="197"/>
        <v>#N/A</v>
      </c>
      <c r="T1132" s="149" t="e">
        <f t="shared" si="197"/>
        <v>#N/A</v>
      </c>
      <c r="U1132" s="149" t="e">
        <f t="shared" si="197"/>
        <v>#N/A</v>
      </c>
      <c r="V1132" s="149" t="e">
        <f t="shared" si="197"/>
        <v>#N/A</v>
      </c>
      <c r="W1132" s="149" t="e">
        <f t="shared" si="197"/>
        <v>#N/A</v>
      </c>
      <c r="X1132" s="149" t="e">
        <f t="shared" si="197"/>
        <v>#N/A</v>
      </c>
      <c r="Y1132" s="149">
        <f t="shared" si="197"/>
        <v>10.6</v>
      </c>
      <c r="Z1132" s="149" t="e">
        <f t="shared" si="197"/>
        <v>#N/A</v>
      </c>
      <c r="AA1132" s="149" t="e">
        <f t="shared" si="197"/>
        <v>#N/A</v>
      </c>
      <c r="AB1132" s="149" t="e">
        <f t="shared" si="197"/>
        <v>#N/A</v>
      </c>
      <c r="AC1132" s="149" t="e">
        <f t="shared" si="197"/>
        <v>#N/A</v>
      </c>
      <c r="AD1132" s="149" t="e">
        <f t="shared" si="197"/>
        <v>#N/A</v>
      </c>
      <c r="AE1132" s="149" t="e">
        <f t="shared" si="197"/>
        <v>#N/A</v>
      </c>
      <c r="AF1132" s="149" t="e">
        <f t="shared" si="197"/>
        <v>#N/A</v>
      </c>
      <c r="AG1132" s="149" t="e">
        <f t="shared" si="198"/>
        <v>#N/A</v>
      </c>
      <c r="AH1132" s="149" t="e">
        <f t="shared" si="198"/>
        <v>#N/A</v>
      </c>
    </row>
    <row r="1133" spans="2:34" x14ac:dyDescent="0.2">
      <c r="B1133" s="114" t="s">
        <v>151</v>
      </c>
      <c r="C1133" s="115" t="s">
        <v>1265</v>
      </c>
      <c r="D1133" s="116">
        <v>10000</v>
      </c>
      <c r="E1133" s="117" t="s">
        <v>1219</v>
      </c>
      <c r="F1133" s="118" t="s">
        <v>137</v>
      </c>
      <c r="G1133" s="118" t="s">
        <v>137</v>
      </c>
      <c r="H1133" s="119" t="s">
        <v>139</v>
      </c>
      <c r="I1133" s="145">
        <v>10.6</v>
      </c>
      <c r="J1133" s="120">
        <v>42470</v>
      </c>
      <c r="K1133" s="120">
        <v>42472</v>
      </c>
      <c r="L1133" s="119" t="s">
        <v>137</v>
      </c>
      <c r="M1133" s="121">
        <f t="shared" si="192"/>
        <v>11000</v>
      </c>
      <c r="N1133" s="121">
        <f t="shared" si="193"/>
        <v>8000</v>
      </c>
      <c r="O1133" s="122" t="str">
        <f t="shared" si="189"/>
        <v>No No None 11000 8000</v>
      </c>
      <c r="P1133" s="123" t="str">
        <f>IF(H1133="Casement-slider",16,VLOOKUP(O1133,'2. Version 5.0 Criteria'!$B$6:$D$39,3,FALSE))</f>
        <v>8a</v>
      </c>
      <c r="Q1133" s="149" t="e">
        <f t="shared" si="197"/>
        <v>#N/A</v>
      </c>
      <c r="R1133" s="149" t="e">
        <f t="shared" si="197"/>
        <v>#N/A</v>
      </c>
      <c r="S1133" s="149" t="e">
        <f t="shared" si="197"/>
        <v>#N/A</v>
      </c>
      <c r="T1133" s="149" t="e">
        <f t="shared" si="197"/>
        <v>#N/A</v>
      </c>
      <c r="U1133" s="149" t="e">
        <f t="shared" si="197"/>
        <v>#N/A</v>
      </c>
      <c r="V1133" s="149" t="e">
        <f t="shared" si="197"/>
        <v>#N/A</v>
      </c>
      <c r="W1133" s="149" t="e">
        <f t="shared" si="197"/>
        <v>#N/A</v>
      </c>
      <c r="X1133" s="149" t="e">
        <f t="shared" si="197"/>
        <v>#N/A</v>
      </c>
      <c r="Y1133" s="149">
        <f t="shared" si="197"/>
        <v>10.6</v>
      </c>
      <c r="Z1133" s="149" t="e">
        <f t="shared" si="197"/>
        <v>#N/A</v>
      </c>
      <c r="AA1133" s="149" t="e">
        <f t="shared" si="197"/>
        <v>#N/A</v>
      </c>
      <c r="AB1133" s="149" t="e">
        <f t="shared" si="197"/>
        <v>#N/A</v>
      </c>
      <c r="AC1133" s="149" t="e">
        <f t="shared" si="197"/>
        <v>#N/A</v>
      </c>
      <c r="AD1133" s="149" t="e">
        <f t="shared" si="197"/>
        <v>#N/A</v>
      </c>
      <c r="AE1133" s="149" t="e">
        <f t="shared" si="197"/>
        <v>#N/A</v>
      </c>
      <c r="AF1133" s="149" t="e">
        <f t="shared" si="197"/>
        <v>#N/A</v>
      </c>
      <c r="AG1133" s="149" t="e">
        <f t="shared" si="198"/>
        <v>#N/A</v>
      </c>
      <c r="AH1133" s="149" t="e">
        <f t="shared" si="198"/>
        <v>#N/A</v>
      </c>
    </row>
    <row r="1134" spans="2:34" x14ac:dyDescent="0.2">
      <c r="B1134" s="114" t="s">
        <v>511</v>
      </c>
      <c r="C1134" s="115" t="s">
        <v>1266</v>
      </c>
      <c r="D1134" s="116">
        <v>10000</v>
      </c>
      <c r="E1134" s="117" t="s">
        <v>1219</v>
      </c>
      <c r="F1134" s="118" t="s">
        <v>137</v>
      </c>
      <c r="G1134" s="118" t="s">
        <v>137</v>
      </c>
      <c r="H1134" s="119" t="s">
        <v>139</v>
      </c>
      <c r="I1134" s="145">
        <v>10.6</v>
      </c>
      <c r="J1134" s="120">
        <v>42769</v>
      </c>
      <c r="K1134" s="120">
        <v>42769</v>
      </c>
      <c r="L1134" s="119" t="s">
        <v>138</v>
      </c>
      <c r="M1134" s="121">
        <f t="shared" si="192"/>
        <v>11000</v>
      </c>
      <c r="N1134" s="121">
        <f t="shared" si="193"/>
        <v>8000</v>
      </c>
      <c r="O1134" s="122" t="str">
        <f t="shared" si="189"/>
        <v>No No None 11000 8000</v>
      </c>
      <c r="P1134" s="123" t="str">
        <f>IF(H1134="Casement-slider",16,VLOOKUP(O1134,'2. Version 5.0 Criteria'!$B$6:$D$39,3,FALSE))</f>
        <v>8a</v>
      </c>
      <c r="Q1134" s="149" t="e">
        <f t="shared" si="197"/>
        <v>#N/A</v>
      </c>
      <c r="R1134" s="149" t="e">
        <f t="shared" si="197"/>
        <v>#N/A</v>
      </c>
      <c r="S1134" s="149" t="e">
        <f t="shared" si="197"/>
        <v>#N/A</v>
      </c>
      <c r="T1134" s="149" t="e">
        <f t="shared" si="197"/>
        <v>#N/A</v>
      </c>
      <c r="U1134" s="149" t="e">
        <f t="shared" si="197"/>
        <v>#N/A</v>
      </c>
      <c r="V1134" s="149" t="e">
        <f t="shared" si="197"/>
        <v>#N/A</v>
      </c>
      <c r="W1134" s="149" t="e">
        <f t="shared" si="197"/>
        <v>#N/A</v>
      </c>
      <c r="X1134" s="149" t="e">
        <f t="shared" si="197"/>
        <v>#N/A</v>
      </c>
      <c r="Y1134" s="149">
        <f t="shared" si="197"/>
        <v>10.6</v>
      </c>
      <c r="Z1134" s="149" t="e">
        <f t="shared" si="197"/>
        <v>#N/A</v>
      </c>
      <c r="AA1134" s="149" t="e">
        <f t="shared" si="197"/>
        <v>#N/A</v>
      </c>
      <c r="AB1134" s="149" t="e">
        <f t="shared" si="197"/>
        <v>#N/A</v>
      </c>
      <c r="AC1134" s="149" t="e">
        <f t="shared" si="197"/>
        <v>#N/A</v>
      </c>
      <c r="AD1134" s="149" t="e">
        <f t="shared" si="197"/>
        <v>#N/A</v>
      </c>
      <c r="AE1134" s="149" t="e">
        <f t="shared" si="197"/>
        <v>#N/A</v>
      </c>
      <c r="AF1134" s="149" t="e">
        <f t="shared" si="197"/>
        <v>#N/A</v>
      </c>
      <c r="AG1134" s="149" t="e">
        <f t="shared" si="198"/>
        <v>#N/A</v>
      </c>
      <c r="AH1134" s="149" t="e">
        <f t="shared" si="198"/>
        <v>#N/A</v>
      </c>
    </row>
    <row r="1135" spans="2:34" x14ac:dyDescent="0.2">
      <c r="B1135" s="114" t="s">
        <v>511</v>
      </c>
      <c r="C1135" s="115" t="s">
        <v>1267</v>
      </c>
      <c r="D1135" s="116">
        <v>10000</v>
      </c>
      <c r="E1135" s="117" t="s">
        <v>1219</v>
      </c>
      <c r="F1135" s="118" t="s">
        <v>137</v>
      </c>
      <c r="G1135" s="118" t="s">
        <v>137</v>
      </c>
      <c r="H1135" s="119" t="s">
        <v>139</v>
      </c>
      <c r="I1135" s="145">
        <v>10.6</v>
      </c>
      <c r="J1135" s="120">
        <v>42769</v>
      </c>
      <c r="K1135" s="120">
        <v>42769</v>
      </c>
      <c r="L1135" s="119" t="s">
        <v>137</v>
      </c>
      <c r="M1135" s="121">
        <f t="shared" si="192"/>
        <v>11000</v>
      </c>
      <c r="N1135" s="121">
        <f t="shared" si="193"/>
        <v>8000</v>
      </c>
      <c r="O1135" s="122" t="str">
        <f t="shared" si="189"/>
        <v>No No None 11000 8000</v>
      </c>
      <c r="P1135" s="123" t="str">
        <f>IF(H1135="Casement-slider",16,VLOOKUP(O1135,'2. Version 5.0 Criteria'!$B$6:$D$39,3,FALSE))</f>
        <v>8a</v>
      </c>
      <c r="Q1135" s="149" t="e">
        <f t="shared" si="197"/>
        <v>#N/A</v>
      </c>
      <c r="R1135" s="149" t="e">
        <f t="shared" si="197"/>
        <v>#N/A</v>
      </c>
      <c r="S1135" s="149" t="e">
        <f t="shared" si="197"/>
        <v>#N/A</v>
      </c>
      <c r="T1135" s="149" t="e">
        <f t="shared" si="197"/>
        <v>#N/A</v>
      </c>
      <c r="U1135" s="149" t="e">
        <f t="shared" si="197"/>
        <v>#N/A</v>
      </c>
      <c r="V1135" s="149" t="e">
        <f t="shared" si="197"/>
        <v>#N/A</v>
      </c>
      <c r="W1135" s="149" t="e">
        <f t="shared" si="197"/>
        <v>#N/A</v>
      </c>
      <c r="X1135" s="149" t="e">
        <f t="shared" si="197"/>
        <v>#N/A</v>
      </c>
      <c r="Y1135" s="149">
        <f t="shared" si="197"/>
        <v>10.6</v>
      </c>
      <c r="Z1135" s="149" t="e">
        <f t="shared" si="197"/>
        <v>#N/A</v>
      </c>
      <c r="AA1135" s="149" t="e">
        <f t="shared" si="197"/>
        <v>#N/A</v>
      </c>
      <c r="AB1135" s="149" t="e">
        <f t="shared" si="197"/>
        <v>#N/A</v>
      </c>
      <c r="AC1135" s="149" t="e">
        <f t="shared" si="197"/>
        <v>#N/A</v>
      </c>
      <c r="AD1135" s="149" t="e">
        <f t="shared" si="197"/>
        <v>#N/A</v>
      </c>
      <c r="AE1135" s="149" t="e">
        <f t="shared" si="197"/>
        <v>#N/A</v>
      </c>
      <c r="AF1135" s="149" t="e">
        <f t="shared" si="197"/>
        <v>#N/A</v>
      </c>
      <c r="AG1135" s="149" t="e">
        <f t="shared" si="198"/>
        <v>#N/A</v>
      </c>
      <c r="AH1135" s="149" t="e">
        <f t="shared" si="198"/>
        <v>#N/A</v>
      </c>
    </row>
    <row r="1136" spans="2:34" x14ac:dyDescent="0.2">
      <c r="B1136" s="114" t="s">
        <v>154</v>
      </c>
      <c r="C1136" s="115" t="s">
        <v>1268</v>
      </c>
      <c r="D1136" s="116">
        <v>10000</v>
      </c>
      <c r="E1136" s="117" t="s">
        <v>1219</v>
      </c>
      <c r="F1136" s="118" t="s">
        <v>137</v>
      </c>
      <c r="G1136" s="118" t="s">
        <v>137</v>
      </c>
      <c r="H1136" s="119" t="s">
        <v>139</v>
      </c>
      <c r="I1136" s="145">
        <v>10.6</v>
      </c>
      <c r="J1136" s="120">
        <v>42353</v>
      </c>
      <c r="K1136" s="120">
        <v>42361</v>
      </c>
      <c r="L1136" s="119" t="s">
        <v>138</v>
      </c>
      <c r="M1136" s="121">
        <f t="shared" si="192"/>
        <v>11000</v>
      </c>
      <c r="N1136" s="121">
        <f t="shared" si="193"/>
        <v>8000</v>
      </c>
      <c r="O1136" s="122" t="str">
        <f t="shared" si="189"/>
        <v>No No None 11000 8000</v>
      </c>
      <c r="P1136" s="123" t="str">
        <f>IF(H1136="Casement-slider",16,VLOOKUP(O1136,'2. Version 5.0 Criteria'!$B$6:$D$39,3,FALSE))</f>
        <v>8a</v>
      </c>
      <c r="Q1136" s="149" t="e">
        <f t="shared" si="197"/>
        <v>#N/A</v>
      </c>
      <c r="R1136" s="149" t="e">
        <f t="shared" si="197"/>
        <v>#N/A</v>
      </c>
      <c r="S1136" s="149" t="e">
        <f t="shared" si="197"/>
        <v>#N/A</v>
      </c>
      <c r="T1136" s="149" t="e">
        <f t="shared" si="197"/>
        <v>#N/A</v>
      </c>
      <c r="U1136" s="149" t="e">
        <f t="shared" si="197"/>
        <v>#N/A</v>
      </c>
      <c r="V1136" s="149" t="e">
        <f t="shared" si="197"/>
        <v>#N/A</v>
      </c>
      <c r="W1136" s="149" t="e">
        <f t="shared" si="197"/>
        <v>#N/A</v>
      </c>
      <c r="X1136" s="149" t="e">
        <f t="shared" si="197"/>
        <v>#N/A</v>
      </c>
      <c r="Y1136" s="149">
        <f t="shared" si="197"/>
        <v>10.6</v>
      </c>
      <c r="Z1136" s="149" t="e">
        <f t="shared" si="197"/>
        <v>#N/A</v>
      </c>
      <c r="AA1136" s="149" t="e">
        <f t="shared" si="197"/>
        <v>#N/A</v>
      </c>
      <c r="AB1136" s="149" t="e">
        <f t="shared" si="197"/>
        <v>#N/A</v>
      </c>
      <c r="AC1136" s="149" t="e">
        <f t="shared" si="197"/>
        <v>#N/A</v>
      </c>
      <c r="AD1136" s="149" t="e">
        <f t="shared" si="197"/>
        <v>#N/A</v>
      </c>
      <c r="AE1136" s="149" t="e">
        <f t="shared" si="197"/>
        <v>#N/A</v>
      </c>
      <c r="AF1136" s="149" t="e">
        <f t="shared" ref="AF1136" si="199">IF($P1136=AF$3, $I1136, NA())</f>
        <v>#N/A</v>
      </c>
      <c r="AG1136" s="149" t="e">
        <f t="shared" si="198"/>
        <v>#N/A</v>
      </c>
      <c r="AH1136" s="149" t="e">
        <f t="shared" si="198"/>
        <v>#N/A</v>
      </c>
    </row>
    <row r="1137" spans="2:34" x14ac:dyDescent="0.2">
      <c r="B1137" s="114" t="s">
        <v>157</v>
      </c>
      <c r="C1137" s="115" t="s">
        <v>1269</v>
      </c>
      <c r="D1137" s="116">
        <v>10000</v>
      </c>
      <c r="E1137" s="117" t="s">
        <v>1219</v>
      </c>
      <c r="F1137" s="118" t="s">
        <v>137</v>
      </c>
      <c r="G1137" s="118" t="s">
        <v>137</v>
      </c>
      <c r="H1137" s="119" t="s">
        <v>139</v>
      </c>
      <c r="I1137" s="145">
        <v>10.6</v>
      </c>
      <c r="J1137" s="120">
        <v>43529</v>
      </c>
      <c r="K1137" s="120">
        <v>43530</v>
      </c>
      <c r="L1137" s="119" t="s">
        <v>138</v>
      </c>
      <c r="M1137" s="121">
        <f t="shared" si="192"/>
        <v>11000</v>
      </c>
      <c r="N1137" s="121">
        <f t="shared" si="193"/>
        <v>8000</v>
      </c>
      <c r="O1137" s="122" t="str">
        <f t="shared" si="189"/>
        <v>No No None 11000 8000</v>
      </c>
      <c r="P1137" s="123" t="str">
        <f>IF(H1137="Casement-slider",16,VLOOKUP(O1137,'2. Version 5.0 Criteria'!$B$6:$D$39,3,FALSE))</f>
        <v>8a</v>
      </c>
      <c r="Q1137" s="149" t="e">
        <f t="shared" ref="Q1137:AF1152" si="200">IF($P1137=Q$3, $I1137, NA())</f>
        <v>#N/A</v>
      </c>
      <c r="R1137" s="149" t="e">
        <f t="shared" si="200"/>
        <v>#N/A</v>
      </c>
      <c r="S1137" s="149" t="e">
        <f t="shared" si="200"/>
        <v>#N/A</v>
      </c>
      <c r="T1137" s="149" t="e">
        <f t="shared" si="200"/>
        <v>#N/A</v>
      </c>
      <c r="U1137" s="149" t="e">
        <f t="shared" si="200"/>
        <v>#N/A</v>
      </c>
      <c r="V1137" s="149" t="e">
        <f t="shared" si="200"/>
        <v>#N/A</v>
      </c>
      <c r="W1137" s="149" t="e">
        <f t="shared" si="200"/>
        <v>#N/A</v>
      </c>
      <c r="X1137" s="149" t="e">
        <f t="shared" si="200"/>
        <v>#N/A</v>
      </c>
      <c r="Y1137" s="149">
        <f t="shared" si="200"/>
        <v>10.6</v>
      </c>
      <c r="Z1137" s="149" t="e">
        <f t="shared" si="200"/>
        <v>#N/A</v>
      </c>
      <c r="AA1137" s="149" t="e">
        <f t="shared" si="200"/>
        <v>#N/A</v>
      </c>
      <c r="AB1137" s="149" t="e">
        <f t="shared" si="200"/>
        <v>#N/A</v>
      </c>
      <c r="AC1137" s="149" t="e">
        <f t="shared" si="200"/>
        <v>#N/A</v>
      </c>
      <c r="AD1137" s="149" t="e">
        <f t="shared" si="200"/>
        <v>#N/A</v>
      </c>
      <c r="AE1137" s="149" t="e">
        <f t="shared" si="200"/>
        <v>#N/A</v>
      </c>
      <c r="AF1137" s="149" t="e">
        <f t="shared" si="200"/>
        <v>#N/A</v>
      </c>
      <c r="AG1137" s="149" t="e">
        <f t="shared" si="198"/>
        <v>#N/A</v>
      </c>
      <c r="AH1137" s="149" t="e">
        <f t="shared" si="198"/>
        <v>#N/A</v>
      </c>
    </row>
    <row r="1138" spans="2:34" x14ac:dyDescent="0.2">
      <c r="B1138" s="114" t="s">
        <v>157</v>
      </c>
      <c r="C1138" s="115" t="s">
        <v>1270</v>
      </c>
      <c r="D1138" s="116">
        <v>10000</v>
      </c>
      <c r="E1138" s="117" t="s">
        <v>1219</v>
      </c>
      <c r="F1138" s="118" t="s">
        <v>137</v>
      </c>
      <c r="G1138" s="118" t="s">
        <v>137</v>
      </c>
      <c r="H1138" s="119" t="s">
        <v>139</v>
      </c>
      <c r="I1138" s="145">
        <v>10.6</v>
      </c>
      <c r="J1138" s="120">
        <v>43529</v>
      </c>
      <c r="K1138" s="120">
        <v>43530</v>
      </c>
      <c r="L1138" s="119" t="s">
        <v>137</v>
      </c>
      <c r="M1138" s="121">
        <f t="shared" si="192"/>
        <v>11000</v>
      </c>
      <c r="N1138" s="121">
        <f t="shared" si="193"/>
        <v>8000</v>
      </c>
      <c r="O1138" s="122" t="str">
        <f t="shared" si="189"/>
        <v>No No None 11000 8000</v>
      </c>
      <c r="P1138" s="123" t="str">
        <f>IF(H1138="Casement-slider",16,VLOOKUP(O1138,'2. Version 5.0 Criteria'!$B$6:$D$39,3,FALSE))</f>
        <v>8a</v>
      </c>
      <c r="Q1138" s="149" t="e">
        <f t="shared" si="200"/>
        <v>#N/A</v>
      </c>
      <c r="R1138" s="149" t="e">
        <f t="shared" si="200"/>
        <v>#N/A</v>
      </c>
      <c r="S1138" s="149" t="e">
        <f t="shared" si="200"/>
        <v>#N/A</v>
      </c>
      <c r="T1138" s="149" t="e">
        <f t="shared" si="200"/>
        <v>#N/A</v>
      </c>
      <c r="U1138" s="149" t="e">
        <f t="shared" si="200"/>
        <v>#N/A</v>
      </c>
      <c r="V1138" s="149" t="e">
        <f t="shared" si="200"/>
        <v>#N/A</v>
      </c>
      <c r="W1138" s="149" t="e">
        <f t="shared" si="200"/>
        <v>#N/A</v>
      </c>
      <c r="X1138" s="149" t="e">
        <f t="shared" si="200"/>
        <v>#N/A</v>
      </c>
      <c r="Y1138" s="149">
        <f t="shared" si="200"/>
        <v>10.6</v>
      </c>
      <c r="Z1138" s="149" t="e">
        <f t="shared" si="200"/>
        <v>#N/A</v>
      </c>
      <c r="AA1138" s="149" t="e">
        <f t="shared" si="200"/>
        <v>#N/A</v>
      </c>
      <c r="AB1138" s="149" t="e">
        <f t="shared" si="200"/>
        <v>#N/A</v>
      </c>
      <c r="AC1138" s="149" t="e">
        <f t="shared" si="200"/>
        <v>#N/A</v>
      </c>
      <c r="AD1138" s="149" t="e">
        <f t="shared" si="200"/>
        <v>#N/A</v>
      </c>
      <c r="AE1138" s="149" t="e">
        <f t="shared" si="200"/>
        <v>#N/A</v>
      </c>
      <c r="AF1138" s="149" t="e">
        <f t="shared" si="200"/>
        <v>#N/A</v>
      </c>
      <c r="AG1138" s="149" t="e">
        <f t="shared" si="198"/>
        <v>#N/A</v>
      </c>
      <c r="AH1138" s="149" t="e">
        <f t="shared" si="198"/>
        <v>#N/A</v>
      </c>
    </row>
    <row r="1139" spans="2:34" x14ac:dyDescent="0.2">
      <c r="B1139" s="114" t="s">
        <v>157</v>
      </c>
      <c r="C1139" s="115" t="s">
        <v>1271</v>
      </c>
      <c r="D1139" s="116">
        <v>10000</v>
      </c>
      <c r="E1139" s="117" t="s">
        <v>1219</v>
      </c>
      <c r="F1139" s="118" t="s">
        <v>137</v>
      </c>
      <c r="G1139" s="118" t="s">
        <v>137</v>
      </c>
      <c r="H1139" s="119" t="s">
        <v>139</v>
      </c>
      <c r="I1139" s="145">
        <v>10.6</v>
      </c>
      <c r="J1139" s="120">
        <v>43308</v>
      </c>
      <c r="K1139" s="120">
        <v>43315</v>
      </c>
      <c r="L1139" s="119" t="s">
        <v>137</v>
      </c>
      <c r="M1139" s="121">
        <f t="shared" si="192"/>
        <v>11000</v>
      </c>
      <c r="N1139" s="121">
        <f t="shared" si="193"/>
        <v>8000</v>
      </c>
      <c r="O1139" s="122" t="str">
        <f t="shared" si="189"/>
        <v>No No None 11000 8000</v>
      </c>
      <c r="P1139" s="123" t="str">
        <f>IF(H1139="Casement-slider",16,VLOOKUP(O1139,'2. Version 5.0 Criteria'!$B$6:$D$39,3,FALSE))</f>
        <v>8a</v>
      </c>
      <c r="Q1139" s="149" t="e">
        <f t="shared" si="200"/>
        <v>#N/A</v>
      </c>
      <c r="R1139" s="149" t="e">
        <f t="shared" si="200"/>
        <v>#N/A</v>
      </c>
      <c r="S1139" s="149" t="e">
        <f t="shared" si="200"/>
        <v>#N/A</v>
      </c>
      <c r="T1139" s="149" t="e">
        <f t="shared" si="200"/>
        <v>#N/A</v>
      </c>
      <c r="U1139" s="149" t="e">
        <f t="shared" si="200"/>
        <v>#N/A</v>
      </c>
      <c r="V1139" s="149" t="e">
        <f t="shared" si="200"/>
        <v>#N/A</v>
      </c>
      <c r="W1139" s="149" t="e">
        <f t="shared" si="200"/>
        <v>#N/A</v>
      </c>
      <c r="X1139" s="149" t="e">
        <f t="shared" si="200"/>
        <v>#N/A</v>
      </c>
      <c r="Y1139" s="149">
        <f t="shared" si="200"/>
        <v>10.6</v>
      </c>
      <c r="Z1139" s="149" t="e">
        <f t="shared" si="200"/>
        <v>#N/A</v>
      </c>
      <c r="AA1139" s="149" t="e">
        <f t="shared" si="200"/>
        <v>#N/A</v>
      </c>
      <c r="AB1139" s="149" t="e">
        <f t="shared" si="200"/>
        <v>#N/A</v>
      </c>
      <c r="AC1139" s="149" t="e">
        <f t="shared" si="200"/>
        <v>#N/A</v>
      </c>
      <c r="AD1139" s="149" t="e">
        <f t="shared" si="200"/>
        <v>#N/A</v>
      </c>
      <c r="AE1139" s="149" t="e">
        <f t="shared" si="200"/>
        <v>#N/A</v>
      </c>
      <c r="AF1139" s="149" t="e">
        <f t="shared" si="200"/>
        <v>#N/A</v>
      </c>
      <c r="AG1139" s="149" t="e">
        <f t="shared" si="198"/>
        <v>#N/A</v>
      </c>
      <c r="AH1139" s="149" t="e">
        <f t="shared" si="198"/>
        <v>#N/A</v>
      </c>
    </row>
    <row r="1140" spans="2:34" x14ac:dyDescent="0.2">
      <c r="B1140" s="114" t="s">
        <v>157</v>
      </c>
      <c r="C1140" s="115" t="s">
        <v>1272</v>
      </c>
      <c r="D1140" s="116">
        <v>10000</v>
      </c>
      <c r="E1140" s="117" t="s">
        <v>1219</v>
      </c>
      <c r="F1140" s="118" t="s">
        <v>137</v>
      </c>
      <c r="G1140" s="118" t="s">
        <v>137</v>
      </c>
      <c r="H1140" s="119" t="s">
        <v>139</v>
      </c>
      <c r="I1140" s="145">
        <v>10.6</v>
      </c>
      <c r="J1140" s="120">
        <v>43308</v>
      </c>
      <c r="K1140" s="120">
        <v>43315</v>
      </c>
      <c r="L1140" s="119" t="s">
        <v>137</v>
      </c>
      <c r="M1140" s="121">
        <f t="shared" si="192"/>
        <v>11000</v>
      </c>
      <c r="N1140" s="121">
        <f t="shared" si="193"/>
        <v>8000</v>
      </c>
      <c r="O1140" s="122" t="str">
        <f t="shared" ref="O1140:O1203" si="201">CONCATENATE(F1140," ",G1140," ",H1140," ",M1140," ",N1140)</f>
        <v>No No None 11000 8000</v>
      </c>
      <c r="P1140" s="123" t="str">
        <f>IF(H1140="Casement-slider",16,VLOOKUP(O1140,'2. Version 5.0 Criteria'!$B$6:$D$39,3,FALSE))</f>
        <v>8a</v>
      </c>
      <c r="Q1140" s="149" t="e">
        <f t="shared" si="200"/>
        <v>#N/A</v>
      </c>
      <c r="R1140" s="149" t="e">
        <f t="shared" si="200"/>
        <v>#N/A</v>
      </c>
      <c r="S1140" s="149" t="e">
        <f t="shared" si="200"/>
        <v>#N/A</v>
      </c>
      <c r="T1140" s="149" t="e">
        <f t="shared" si="200"/>
        <v>#N/A</v>
      </c>
      <c r="U1140" s="149" t="e">
        <f t="shared" si="200"/>
        <v>#N/A</v>
      </c>
      <c r="V1140" s="149" t="e">
        <f t="shared" si="200"/>
        <v>#N/A</v>
      </c>
      <c r="W1140" s="149" t="e">
        <f t="shared" si="200"/>
        <v>#N/A</v>
      </c>
      <c r="X1140" s="149" t="e">
        <f t="shared" si="200"/>
        <v>#N/A</v>
      </c>
      <c r="Y1140" s="149">
        <f t="shared" si="200"/>
        <v>10.6</v>
      </c>
      <c r="Z1140" s="149" t="e">
        <f t="shared" si="200"/>
        <v>#N/A</v>
      </c>
      <c r="AA1140" s="149" t="e">
        <f t="shared" si="200"/>
        <v>#N/A</v>
      </c>
      <c r="AB1140" s="149" t="e">
        <f t="shared" si="200"/>
        <v>#N/A</v>
      </c>
      <c r="AC1140" s="149" t="e">
        <f t="shared" si="200"/>
        <v>#N/A</v>
      </c>
      <c r="AD1140" s="149" t="e">
        <f t="shared" si="200"/>
        <v>#N/A</v>
      </c>
      <c r="AE1140" s="149" t="e">
        <f t="shared" si="200"/>
        <v>#N/A</v>
      </c>
      <c r="AF1140" s="149" t="e">
        <f t="shared" si="200"/>
        <v>#N/A</v>
      </c>
      <c r="AG1140" s="149" t="e">
        <f t="shared" si="198"/>
        <v>#N/A</v>
      </c>
      <c r="AH1140" s="149" t="e">
        <f t="shared" si="198"/>
        <v>#N/A</v>
      </c>
    </row>
    <row r="1141" spans="2:34" x14ac:dyDescent="0.2">
      <c r="B1141" s="114" t="s">
        <v>324</v>
      </c>
      <c r="C1141" s="115" t="s">
        <v>1273</v>
      </c>
      <c r="D1141" s="116">
        <v>10000</v>
      </c>
      <c r="E1141" s="117" t="s">
        <v>1219</v>
      </c>
      <c r="F1141" s="118" t="s">
        <v>137</v>
      </c>
      <c r="G1141" s="118" t="s">
        <v>137</v>
      </c>
      <c r="H1141" s="119" t="s">
        <v>139</v>
      </c>
      <c r="I1141" s="145">
        <v>10.6</v>
      </c>
      <c r="J1141" s="120">
        <v>43747</v>
      </c>
      <c r="K1141" s="120">
        <v>43747</v>
      </c>
      <c r="L1141" s="119" t="s">
        <v>138</v>
      </c>
      <c r="M1141" s="121">
        <f t="shared" si="192"/>
        <v>11000</v>
      </c>
      <c r="N1141" s="121">
        <f t="shared" si="193"/>
        <v>8000</v>
      </c>
      <c r="O1141" s="122" t="str">
        <f t="shared" si="201"/>
        <v>No No None 11000 8000</v>
      </c>
      <c r="P1141" s="123" t="str">
        <f>IF(H1141="Casement-slider",16,VLOOKUP(O1141,'2. Version 5.0 Criteria'!$B$6:$D$39,3,FALSE))</f>
        <v>8a</v>
      </c>
      <c r="Q1141" s="149" t="e">
        <f t="shared" si="200"/>
        <v>#N/A</v>
      </c>
      <c r="R1141" s="149" t="e">
        <f t="shared" si="200"/>
        <v>#N/A</v>
      </c>
      <c r="S1141" s="149" t="e">
        <f t="shared" si="200"/>
        <v>#N/A</v>
      </c>
      <c r="T1141" s="149" t="e">
        <f t="shared" si="200"/>
        <v>#N/A</v>
      </c>
      <c r="U1141" s="149" t="e">
        <f t="shared" si="200"/>
        <v>#N/A</v>
      </c>
      <c r="V1141" s="149" t="e">
        <f t="shared" si="200"/>
        <v>#N/A</v>
      </c>
      <c r="W1141" s="149" t="e">
        <f t="shared" si="200"/>
        <v>#N/A</v>
      </c>
      <c r="X1141" s="149" t="e">
        <f t="shared" si="200"/>
        <v>#N/A</v>
      </c>
      <c r="Y1141" s="149">
        <f t="shared" si="200"/>
        <v>10.6</v>
      </c>
      <c r="Z1141" s="149" t="e">
        <f t="shared" si="200"/>
        <v>#N/A</v>
      </c>
      <c r="AA1141" s="149" t="e">
        <f t="shared" si="200"/>
        <v>#N/A</v>
      </c>
      <c r="AB1141" s="149" t="e">
        <f t="shared" si="200"/>
        <v>#N/A</v>
      </c>
      <c r="AC1141" s="149" t="e">
        <f t="shared" si="200"/>
        <v>#N/A</v>
      </c>
      <c r="AD1141" s="149" t="e">
        <f t="shared" si="200"/>
        <v>#N/A</v>
      </c>
      <c r="AE1141" s="149" t="e">
        <f t="shared" si="200"/>
        <v>#N/A</v>
      </c>
      <c r="AF1141" s="149" t="e">
        <f t="shared" si="200"/>
        <v>#N/A</v>
      </c>
      <c r="AG1141" s="149" t="e">
        <f t="shared" si="198"/>
        <v>#N/A</v>
      </c>
      <c r="AH1141" s="149" t="e">
        <f t="shared" si="198"/>
        <v>#N/A</v>
      </c>
    </row>
    <row r="1142" spans="2:34" x14ac:dyDescent="0.2">
      <c r="B1142" s="114" t="s">
        <v>165</v>
      </c>
      <c r="C1142" s="115" t="s">
        <v>1274</v>
      </c>
      <c r="D1142" s="116">
        <v>10000</v>
      </c>
      <c r="E1142" s="117" t="s">
        <v>1219</v>
      </c>
      <c r="F1142" s="118" t="s">
        <v>137</v>
      </c>
      <c r="G1142" s="118" t="s">
        <v>137</v>
      </c>
      <c r="H1142" s="119" t="s">
        <v>139</v>
      </c>
      <c r="I1142" s="145">
        <v>10.6</v>
      </c>
      <c r="J1142" s="120">
        <v>42353</v>
      </c>
      <c r="K1142" s="120">
        <v>42361</v>
      </c>
      <c r="L1142" s="119" t="s">
        <v>138</v>
      </c>
      <c r="M1142" s="121">
        <f t="shared" si="192"/>
        <v>11000</v>
      </c>
      <c r="N1142" s="121">
        <f t="shared" si="193"/>
        <v>8000</v>
      </c>
      <c r="O1142" s="122" t="str">
        <f t="shared" si="201"/>
        <v>No No None 11000 8000</v>
      </c>
      <c r="P1142" s="123" t="str">
        <f>IF(H1142="Casement-slider",16,VLOOKUP(O1142,'2. Version 5.0 Criteria'!$B$6:$D$39,3,FALSE))</f>
        <v>8a</v>
      </c>
      <c r="Q1142" s="149" t="e">
        <f t="shared" si="200"/>
        <v>#N/A</v>
      </c>
      <c r="R1142" s="149" t="e">
        <f t="shared" si="200"/>
        <v>#N/A</v>
      </c>
      <c r="S1142" s="149" t="e">
        <f t="shared" si="200"/>
        <v>#N/A</v>
      </c>
      <c r="T1142" s="149" t="e">
        <f t="shared" si="200"/>
        <v>#N/A</v>
      </c>
      <c r="U1142" s="149" t="e">
        <f t="shared" si="200"/>
        <v>#N/A</v>
      </c>
      <c r="V1142" s="149" t="e">
        <f t="shared" si="200"/>
        <v>#N/A</v>
      </c>
      <c r="W1142" s="149" t="e">
        <f t="shared" si="200"/>
        <v>#N/A</v>
      </c>
      <c r="X1142" s="149" t="e">
        <f t="shared" si="200"/>
        <v>#N/A</v>
      </c>
      <c r="Y1142" s="149">
        <f t="shared" si="200"/>
        <v>10.6</v>
      </c>
      <c r="Z1142" s="149" t="e">
        <f t="shared" si="200"/>
        <v>#N/A</v>
      </c>
      <c r="AA1142" s="149" t="e">
        <f t="shared" si="200"/>
        <v>#N/A</v>
      </c>
      <c r="AB1142" s="149" t="e">
        <f t="shared" si="200"/>
        <v>#N/A</v>
      </c>
      <c r="AC1142" s="149" t="e">
        <f t="shared" si="200"/>
        <v>#N/A</v>
      </c>
      <c r="AD1142" s="149" t="e">
        <f t="shared" si="200"/>
        <v>#N/A</v>
      </c>
      <c r="AE1142" s="149" t="e">
        <f t="shared" si="200"/>
        <v>#N/A</v>
      </c>
      <c r="AF1142" s="149" t="e">
        <f t="shared" si="200"/>
        <v>#N/A</v>
      </c>
      <c r="AG1142" s="149" t="e">
        <f t="shared" si="198"/>
        <v>#N/A</v>
      </c>
      <c r="AH1142" s="149" t="e">
        <f t="shared" si="198"/>
        <v>#N/A</v>
      </c>
    </row>
    <row r="1143" spans="2:34" x14ac:dyDescent="0.2">
      <c r="B1143" s="114" t="s">
        <v>165</v>
      </c>
      <c r="C1143" s="115" t="s">
        <v>1275</v>
      </c>
      <c r="D1143" s="116">
        <v>10000</v>
      </c>
      <c r="E1143" s="117" t="s">
        <v>1219</v>
      </c>
      <c r="F1143" s="118" t="s">
        <v>137</v>
      </c>
      <c r="G1143" s="118" t="s">
        <v>137</v>
      </c>
      <c r="H1143" s="119" t="s">
        <v>139</v>
      </c>
      <c r="I1143" s="145">
        <v>10.6</v>
      </c>
      <c r="J1143" s="120">
        <v>42920</v>
      </c>
      <c r="K1143" s="120">
        <v>42921</v>
      </c>
      <c r="L1143" s="119" t="s">
        <v>137</v>
      </c>
      <c r="M1143" s="121">
        <f t="shared" si="192"/>
        <v>11000</v>
      </c>
      <c r="N1143" s="121">
        <f t="shared" si="193"/>
        <v>8000</v>
      </c>
      <c r="O1143" s="122" t="str">
        <f t="shared" si="201"/>
        <v>No No None 11000 8000</v>
      </c>
      <c r="P1143" s="123" t="str">
        <f>IF(H1143="Casement-slider",16,VLOOKUP(O1143,'2. Version 5.0 Criteria'!$B$6:$D$39,3,FALSE))</f>
        <v>8a</v>
      </c>
      <c r="Q1143" s="149" t="e">
        <f t="shared" si="200"/>
        <v>#N/A</v>
      </c>
      <c r="R1143" s="149" t="e">
        <f t="shared" si="200"/>
        <v>#N/A</v>
      </c>
      <c r="S1143" s="149" t="e">
        <f t="shared" si="200"/>
        <v>#N/A</v>
      </c>
      <c r="T1143" s="149" t="e">
        <f t="shared" si="200"/>
        <v>#N/A</v>
      </c>
      <c r="U1143" s="149" t="e">
        <f t="shared" si="200"/>
        <v>#N/A</v>
      </c>
      <c r="V1143" s="149" t="e">
        <f t="shared" si="200"/>
        <v>#N/A</v>
      </c>
      <c r="W1143" s="149" t="e">
        <f t="shared" si="200"/>
        <v>#N/A</v>
      </c>
      <c r="X1143" s="149" t="e">
        <f t="shared" si="200"/>
        <v>#N/A</v>
      </c>
      <c r="Y1143" s="149">
        <f t="shared" si="200"/>
        <v>10.6</v>
      </c>
      <c r="Z1143" s="149" t="e">
        <f t="shared" si="200"/>
        <v>#N/A</v>
      </c>
      <c r="AA1143" s="149" t="e">
        <f t="shared" si="200"/>
        <v>#N/A</v>
      </c>
      <c r="AB1143" s="149" t="e">
        <f t="shared" si="200"/>
        <v>#N/A</v>
      </c>
      <c r="AC1143" s="149" t="e">
        <f t="shared" si="200"/>
        <v>#N/A</v>
      </c>
      <c r="AD1143" s="149" t="e">
        <f t="shared" si="200"/>
        <v>#N/A</v>
      </c>
      <c r="AE1143" s="149" t="e">
        <f t="shared" si="200"/>
        <v>#N/A</v>
      </c>
      <c r="AF1143" s="149" t="e">
        <f t="shared" si="200"/>
        <v>#N/A</v>
      </c>
      <c r="AG1143" s="149" t="e">
        <f t="shared" si="198"/>
        <v>#N/A</v>
      </c>
      <c r="AH1143" s="149" t="e">
        <f t="shared" si="198"/>
        <v>#N/A</v>
      </c>
    </row>
    <row r="1144" spans="2:34" x14ac:dyDescent="0.2">
      <c r="B1144" s="114" t="s">
        <v>1276</v>
      </c>
      <c r="C1144" s="115" t="s">
        <v>1277</v>
      </c>
      <c r="D1144" s="116">
        <v>10000</v>
      </c>
      <c r="E1144" s="117" t="s">
        <v>1219</v>
      </c>
      <c r="F1144" s="118" t="s">
        <v>137</v>
      </c>
      <c r="G1144" s="118" t="s">
        <v>137</v>
      </c>
      <c r="H1144" s="119" t="s">
        <v>139</v>
      </c>
      <c r="I1144" s="145">
        <v>10.6</v>
      </c>
      <c r="J1144" s="120">
        <v>43627</v>
      </c>
      <c r="K1144" s="120">
        <v>43627</v>
      </c>
      <c r="L1144" s="119" t="s">
        <v>138</v>
      </c>
      <c r="M1144" s="121">
        <f t="shared" si="192"/>
        <v>11000</v>
      </c>
      <c r="N1144" s="121">
        <f t="shared" si="193"/>
        <v>8000</v>
      </c>
      <c r="O1144" s="122" t="str">
        <f t="shared" si="201"/>
        <v>No No None 11000 8000</v>
      </c>
      <c r="P1144" s="123" t="str">
        <f>IF(H1144="Casement-slider",16,VLOOKUP(O1144,'2. Version 5.0 Criteria'!$B$6:$D$39,3,FALSE))</f>
        <v>8a</v>
      </c>
      <c r="Q1144" s="149" t="e">
        <f t="shared" si="200"/>
        <v>#N/A</v>
      </c>
      <c r="R1144" s="149" t="e">
        <f t="shared" si="200"/>
        <v>#N/A</v>
      </c>
      <c r="S1144" s="149" t="e">
        <f t="shared" si="200"/>
        <v>#N/A</v>
      </c>
      <c r="T1144" s="149" t="e">
        <f t="shared" si="200"/>
        <v>#N/A</v>
      </c>
      <c r="U1144" s="149" t="e">
        <f t="shared" si="200"/>
        <v>#N/A</v>
      </c>
      <c r="V1144" s="149" t="e">
        <f t="shared" si="200"/>
        <v>#N/A</v>
      </c>
      <c r="W1144" s="149" t="e">
        <f t="shared" si="200"/>
        <v>#N/A</v>
      </c>
      <c r="X1144" s="149" t="e">
        <f t="shared" si="200"/>
        <v>#N/A</v>
      </c>
      <c r="Y1144" s="149">
        <f t="shared" si="200"/>
        <v>10.6</v>
      </c>
      <c r="Z1144" s="149" t="e">
        <f t="shared" si="200"/>
        <v>#N/A</v>
      </c>
      <c r="AA1144" s="149" t="e">
        <f t="shared" si="200"/>
        <v>#N/A</v>
      </c>
      <c r="AB1144" s="149" t="e">
        <f t="shared" si="200"/>
        <v>#N/A</v>
      </c>
      <c r="AC1144" s="149" t="e">
        <f t="shared" si="200"/>
        <v>#N/A</v>
      </c>
      <c r="AD1144" s="149" t="e">
        <f t="shared" si="200"/>
        <v>#N/A</v>
      </c>
      <c r="AE1144" s="149" t="e">
        <f t="shared" si="200"/>
        <v>#N/A</v>
      </c>
      <c r="AF1144" s="149" t="e">
        <f t="shared" si="200"/>
        <v>#N/A</v>
      </c>
      <c r="AG1144" s="149" t="e">
        <f t="shared" si="198"/>
        <v>#N/A</v>
      </c>
      <c r="AH1144" s="149" t="e">
        <f t="shared" si="198"/>
        <v>#N/A</v>
      </c>
    </row>
    <row r="1145" spans="2:34" x14ac:dyDescent="0.2">
      <c r="B1145" s="114" t="s">
        <v>1276</v>
      </c>
      <c r="C1145" s="115" t="s">
        <v>1278</v>
      </c>
      <c r="D1145" s="116">
        <v>10000</v>
      </c>
      <c r="E1145" s="117" t="s">
        <v>1219</v>
      </c>
      <c r="F1145" s="118" t="s">
        <v>137</v>
      </c>
      <c r="G1145" s="118" t="s">
        <v>137</v>
      </c>
      <c r="H1145" s="119" t="s">
        <v>139</v>
      </c>
      <c r="I1145" s="145">
        <v>10.6</v>
      </c>
      <c r="J1145" s="120">
        <v>42725</v>
      </c>
      <c r="K1145" s="120">
        <v>42725</v>
      </c>
      <c r="L1145" s="119" t="s">
        <v>137</v>
      </c>
      <c r="M1145" s="121">
        <f t="shared" si="192"/>
        <v>11000</v>
      </c>
      <c r="N1145" s="121">
        <f t="shared" si="193"/>
        <v>8000</v>
      </c>
      <c r="O1145" s="122" t="str">
        <f t="shared" si="201"/>
        <v>No No None 11000 8000</v>
      </c>
      <c r="P1145" s="123" t="str">
        <f>IF(H1145="Casement-slider",16,VLOOKUP(O1145,'2. Version 5.0 Criteria'!$B$6:$D$39,3,FALSE))</f>
        <v>8a</v>
      </c>
      <c r="Q1145" s="149" t="e">
        <f t="shared" si="200"/>
        <v>#N/A</v>
      </c>
      <c r="R1145" s="149" t="e">
        <f t="shared" si="200"/>
        <v>#N/A</v>
      </c>
      <c r="S1145" s="149" t="e">
        <f t="shared" si="200"/>
        <v>#N/A</v>
      </c>
      <c r="T1145" s="149" t="e">
        <f t="shared" si="200"/>
        <v>#N/A</v>
      </c>
      <c r="U1145" s="149" t="e">
        <f t="shared" si="200"/>
        <v>#N/A</v>
      </c>
      <c r="V1145" s="149" t="e">
        <f t="shared" si="200"/>
        <v>#N/A</v>
      </c>
      <c r="W1145" s="149" t="e">
        <f t="shared" si="200"/>
        <v>#N/A</v>
      </c>
      <c r="X1145" s="149" t="e">
        <f t="shared" si="200"/>
        <v>#N/A</v>
      </c>
      <c r="Y1145" s="149">
        <f t="shared" si="200"/>
        <v>10.6</v>
      </c>
      <c r="Z1145" s="149" t="e">
        <f t="shared" si="200"/>
        <v>#N/A</v>
      </c>
      <c r="AA1145" s="149" t="e">
        <f t="shared" si="200"/>
        <v>#N/A</v>
      </c>
      <c r="AB1145" s="149" t="e">
        <f t="shared" si="200"/>
        <v>#N/A</v>
      </c>
      <c r="AC1145" s="149" t="e">
        <f t="shared" si="200"/>
        <v>#N/A</v>
      </c>
      <c r="AD1145" s="149" t="e">
        <f t="shared" si="200"/>
        <v>#N/A</v>
      </c>
      <c r="AE1145" s="149" t="e">
        <f t="shared" si="200"/>
        <v>#N/A</v>
      </c>
      <c r="AF1145" s="149" t="e">
        <f t="shared" si="200"/>
        <v>#N/A</v>
      </c>
      <c r="AG1145" s="149" t="e">
        <f t="shared" si="198"/>
        <v>#N/A</v>
      </c>
      <c r="AH1145" s="149" t="e">
        <f t="shared" si="198"/>
        <v>#N/A</v>
      </c>
    </row>
    <row r="1146" spans="2:34" x14ac:dyDescent="0.2">
      <c r="B1146" s="114" t="s">
        <v>333</v>
      </c>
      <c r="C1146" s="115" t="s">
        <v>1279</v>
      </c>
      <c r="D1146" s="116">
        <v>10000</v>
      </c>
      <c r="E1146" s="117" t="s">
        <v>1219</v>
      </c>
      <c r="F1146" s="118" t="s">
        <v>137</v>
      </c>
      <c r="G1146" s="118" t="s">
        <v>137</v>
      </c>
      <c r="H1146" s="119" t="s">
        <v>139</v>
      </c>
      <c r="I1146" s="145">
        <v>10.6</v>
      </c>
      <c r="J1146" s="120">
        <v>42415</v>
      </c>
      <c r="K1146" s="120">
        <v>42418</v>
      </c>
      <c r="L1146" s="119" t="s">
        <v>138</v>
      </c>
      <c r="M1146" s="121">
        <f t="shared" si="192"/>
        <v>11000</v>
      </c>
      <c r="N1146" s="121">
        <f t="shared" si="193"/>
        <v>8000</v>
      </c>
      <c r="O1146" s="122" t="str">
        <f t="shared" si="201"/>
        <v>No No None 11000 8000</v>
      </c>
      <c r="P1146" s="123" t="str">
        <f>IF(H1146="Casement-slider",16,VLOOKUP(O1146,'2. Version 5.0 Criteria'!$B$6:$D$39,3,FALSE))</f>
        <v>8a</v>
      </c>
      <c r="Q1146" s="149" t="e">
        <f t="shared" si="200"/>
        <v>#N/A</v>
      </c>
      <c r="R1146" s="149" t="e">
        <f t="shared" si="200"/>
        <v>#N/A</v>
      </c>
      <c r="S1146" s="149" t="e">
        <f t="shared" si="200"/>
        <v>#N/A</v>
      </c>
      <c r="T1146" s="149" t="e">
        <f t="shared" si="200"/>
        <v>#N/A</v>
      </c>
      <c r="U1146" s="149" t="e">
        <f t="shared" si="200"/>
        <v>#N/A</v>
      </c>
      <c r="V1146" s="149" t="e">
        <f t="shared" si="200"/>
        <v>#N/A</v>
      </c>
      <c r="W1146" s="149" t="e">
        <f t="shared" si="200"/>
        <v>#N/A</v>
      </c>
      <c r="X1146" s="149" t="e">
        <f t="shared" si="200"/>
        <v>#N/A</v>
      </c>
      <c r="Y1146" s="149">
        <f t="shared" si="200"/>
        <v>10.6</v>
      </c>
      <c r="Z1146" s="149" t="e">
        <f t="shared" si="200"/>
        <v>#N/A</v>
      </c>
      <c r="AA1146" s="149" t="e">
        <f t="shared" si="200"/>
        <v>#N/A</v>
      </c>
      <c r="AB1146" s="149" t="e">
        <f t="shared" si="200"/>
        <v>#N/A</v>
      </c>
      <c r="AC1146" s="149" t="e">
        <f t="shared" si="200"/>
        <v>#N/A</v>
      </c>
      <c r="AD1146" s="149" t="e">
        <f t="shared" si="200"/>
        <v>#N/A</v>
      </c>
      <c r="AE1146" s="149" t="e">
        <f t="shared" si="200"/>
        <v>#N/A</v>
      </c>
      <c r="AF1146" s="149" t="e">
        <f t="shared" si="200"/>
        <v>#N/A</v>
      </c>
      <c r="AG1146" s="149" t="e">
        <f t="shared" si="198"/>
        <v>#N/A</v>
      </c>
      <c r="AH1146" s="149" t="e">
        <f t="shared" si="198"/>
        <v>#N/A</v>
      </c>
    </row>
    <row r="1147" spans="2:34" x14ac:dyDescent="0.2">
      <c r="B1147" s="114" t="s">
        <v>333</v>
      </c>
      <c r="C1147" s="115" t="s">
        <v>1280</v>
      </c>
      <c r="D1147" s="116">
        <v>10000</v>
      </c>
      <c r="E1147" s="117" t="s">
        <v>1219</v>
      </c>
      <c r="F1147" s="118" t="s">
        <v>137</v>
      </c>
      <c r="G1147" s="118" t="s">
        <v>137</v>
      </c>
      <c r="H1147" s="119" t="s">
        <v>139</v>
      </c>
      <c r="I1147" s="145">
        <v>10.6</v>
      </c>
      <c r="J1147" s="120">
        <v>42602</v>
      </c>
      <c r="K1147" s="120">
        <v>42606</v>
      </c>
      <c r="L1147" s="119" t="s">
        <v>137</v>
      </c>
      <c r="M1147" s="121">
        <f t="shared" si="192"/>
        <v>11000</v>
      </c>
      <c r="N1147" s="121">
        <f t="shared" si="193"/>
        <v>8000</v>
      </c>
      <c r="O1147" s="122" t="str">
        <f t="shared" si="201"/>
        <v>No No None 11000 8000</v>
      </c>
      <c r="P1147" s="123" t="str">
        <f>IF(H1147="Casement-slider",16,VLOOKUP(O1147,'2. Version 5.0 Criteria'!$B$6:$D$39,3,FALSE))</f>
        <v>8a</v>
      </c>
      <c r="Q1147" s="149" t="e">
        <f t="shared" si="200"/>
        <v>#N/A</v>
      </c>
      <c r="R1147" s="149" t="e">
        <f t="shared" si="200"/>
        <v>#N/A</v>
      </c>
      <c r="S1147" s="149" t="e">
        <f t="shared" si="200"/>
        <v>#N/A</v>
      </c>
      <c r="T1147" s="149" t="e">
        <f t="shared" si="200"/>
        <v>#N/A</v>
      </c>
      <c r="U1147" s="149" t="e">
        <f t="shared" si="200"/>
        <v>#N/A</v>
      </c>
      <c r="V1147" s="149" t="e">
        <f t="shared" si="200"/>
        <v>#N/A</v>
      </c>
      <c r="W1147" s="149" t="e">
        <f t="shared" si="200"/>
        <v>#N/A</v>
      </c>
      <c r="X1147" s="149" t="e">
        <f t="shared" si="200"/>
        <v>#N/A</v>
      </c>
      <c r="Y1147" s="149">
        <f t="shared" si="200"/>
        <v>10.6</v>
      </c>
      <c r="Z1147" s="149" t="e">
        <f t="shared" si="200"/>
        <v>#N/A</v>
      </c>
      <c r="AA1147" s="149" t="e">
        <f t="shared" si="200"/>
        <v>#N/A</v>
      </c>
      <c r="AB1147" s="149" t="e">
        <f t="shared" si="200"/>
        <v>#N/A</v>
      </c>
      <c r="AC1147" s="149" t="e">
        <f t="shared" si="200"/>
        <v>#N/A</v>
      </c>
      <c r="AD1147" s="149" t="e">
        <f t="shared" si="200"/>
        <v>#N/A</v>
      </c>
      <c r="AE1147" s="149" t="e">
        <f t="shared" si="200"/>
        <v>#N/A</v>
      </c>
      <c r="AF1147" s="149" t="e">
        <f t="shared" si="200"/>
        <v>#N/A</v>
      </c>
      <c r="AG1147" s="149" t="e">
        <f t="shared" si="198"/>
        <v>#N/A</v>
      </c>
      <c r="AH1147" s="149" t="e">
        <f t="shared" si="198"/>
        <v>#N/A</v>
      </c>
    </row>
    <row r="1148" spans="2:34" x14ac:dyDescent="0.2">
      <c r="B1148" s="114" t="s">
        <v>337</v>
      </c>
      <c r="C1148" s="115" t="s">
        <v>1281</v>
      </c>
      <c r="D1148" s="116">
        <v>10000</v>
      </c>
      <c r="E1148" s="117" t="s">
        <v>1219</v>
      </c>
      <c r="F1148" s="118" t="s">
        <v>137</v>
      </c>
      <c r="G1148" s="118" t="s">
        <v>137</v>
      </c>
      <c r="H1148" s="119" t="s">
        <v>139</v>
      </c>
      <c r="I1148" s="145">
        <v>10.6</v>
      </c>
      <c r="J1148" s="120">
        <v>44439</v>
      </c>
      <c r="K1148" s="120">
        <v>44447</v>
      </c>
      <c r="L1148" s="119" t="s">
        <v>138</v>
      </c>
      <c r="M1148" s="121">
        <f t="shared" si="192"/>
        <v>11000</v>
      </c>
      <c r="N1148" s="121">
        <f t="shared" si="193"/>
        <v>8000</v>
      </c>
      <c r="O1148" s="122" t="str">
        <f t="shared" si="201"/>
        <v>No No None 11000 8000</v>
      </c>
      <c r="P1148" s="123" t="str">
        <f>IF(H1148="Casement-slider",16,VLOOKUP(O1148,'2. Version 5.0 Criteria'!$B$6:$D$39,3,FALSE))</f>
        <v>8a</v>
      </c>
      <c r="Q1148" s="149" t="e">
        <f t="shared" si="200"/>
        <v>#N/A</v>
      </c>
      <c r="R1148" s="149" t="e">
        <f t="shared" si="200"/>
        <v>#N/A</v>
      </c>
      <c r="S1148" s="149" t="e">
        <f t="shared" si="200"/>
        <v>#N/A</v>
      </c>
      <c r="T1148" s="149" t="e">
        <f t="shared" si="200"/>
        <v>#N/A</v>
      </c>
      <c r="U1148" s="149" t="e">
        <f t="shared" si="200"/>
        <v>#N/A</v>
      </c>
      <c r="V1148" s="149" t="e">
        <f t="shared" si="200"/>
        <v>#N/A</v>
      </c>
      <c r="W1148" s="149" t="e">
        <f t="shared" si="200"/>
        <v>#N/A</v>
      </c>
      <c r="X1148" s="149" t="e">
        <f t="shared" si="200"/>
        <v>#N/A</v>
      </c>
      <c r="Y1148" s="149">
        <f t="shared" si="200"/>
        <v>10.6</v>
      </c>
      <c r="Z1148" s="149" t="e">
        <f t="shared" si="200"/>
        <v>#N/A</v>
      </c>
      <c r="AA1148" s="149" t="e">
        <f t="shared" si="200"/>
        <v>#N/A</v>
      </c>
      <c r="AB1148" s="149" t="e">
        <f t="shared" si="200"/>
        <v>#N/A</v>
      </c>
      <c r="AC1148" s="149" t="e">
        <f t="shared" si="200"/>
        <v>#N/A</v>
      </c>
      <c r="AD1148" s="149" t="e">
        <f t="shared" si="200"/>
        <v>#N/A</v>
      </c>
      <c r="AE1148" s="149" t="e">
        <f t="shared" si="200"/>
        <v>#N/A</v>
      </c>
      <c r="AF1148" s="149" t="e">
        <f t="shared" si="200"/>
        <v>#N/A</v>
      </c>
      <c r="AG1148" s="149" t="e">
        <f t="shared" si="198"/>
        <v>#N/A</v>
      </c>
      <c r="AH1148" s="149" t="e">
        <f t="shared" si="198"/>
        <v>#N/A</v>
      </c>
    </row>
    <row r="1149" spans="2:34" x14ac:dyDescent="0.2">
      <c r="B1149" s="114" t="s">
        <v>337</v>
      </c>
      <c r="C1149" s="115" t="s">
        <v>1282</v>
      </c>
      <c r="D1149" s="116">
        <v>10000</v>
      </c>
      <c r="E1149" s="117" t="s">
        <v>1219</v>
      </c>
      <c r="F1149" s="118" t="s">
        <v>137</v>
      </c>
      <c r="G1149" s="118" t="s">
        <v>137</v>
      </c>
      <c r="H1149" s="119" t="s">
        <v>139</v>
      </c>
      <c r="I1149" s="145">
        <v>10.6</v>
      </c>
      <c r="J1149" s="120">
        <v>44439</v>
      </c>
      <c r="K1149" s="120">
        <v>44447</v>
      </c>
      <c r="L1149" s="119" t="s">
        <v>137</v>
      </c>
      <c r="M1149" s="121">
        <f t="shared" si="192"/>
        <v>11000</v>
      </c>
      <c r="N1149" s="121">
        <f t="shared" si="193"/>
        <v>8000</v>
      </c>
      <c r="O1149" s="122" t="str">
        <f t="shared" si="201"/>
        <v>No No None 11000 8000</v>
      </c>
      <c r="P1149" s="123" t="str">
        <f>IF(H1149="Casement-slider",16,VLOOKUP(O1149,'2. Version 5.0 Criteria'!$B$6:$D$39,3,FALSE))</f>
        <v>8a</v>
      </c>
      <c r="Q1149" s="149" t="e">
        <f t="shared" si="200"/>
        <v>#N/A</v>
      </c>
      <c r="R1149" s="149" t="e">
        <f t="shared" si="200"/>
        <v>#N/A</v>
      </c>
      <c r="S1149" s="149" t="e">
        <f t="shared" si="200"/>
        <v>#N/A</v>
      </c>
      <c r="T1149" s="149" t="e">
        <f t="shared" si="200"/>
        <v>#N/A</v>
      </c>
      <c r="U1149" s="149" t="e">
        <f t="shared" si="200"/>
        <v>#N/A</v>
      </c>
      <c r="V1149" s="149" t="e">
        <f t="shared" si="200"/>
        <v>#N/A</v>
      </c>
      <c r="W1149" s="149" t="e">
        <f t="shared" si="200"/>
        <v>#N/A</v>
      </c>
      <c r="X1149" s="149" t="e">
        <f t="shared" si="200"/>
        <v>#N/A</v>
      </c>
      <c r="Y1149" s="149">
        <f t="shared" si="200"/>
        <v>10.6</v>
      </c>
      <c r="Z1149" s="149" t="e">
        <f t="shared" si="200"/>
        <v>#N/A</v>
      </c>
      <c r="AA1149" s="149" t="e">
        <f t="shared" si="200"/>
        <v>#N/A</v>
      </c>
      <c r="AB1149" s="149" t="e">
        <f t="shared" si="200"/>
        <v>#N/A</v>
      </c>
      <c r="AC1149" s="149" t="e">
        <f t="shared" si="200"/>
        <v>#N/A</v>
      </c>
      <c r="AD1149" s="149" t="e">
        <f t="shared" si="200"/>
        <v>#N/A</v>
      </c>
      <c r="AE1149" s="149" t="e">
        <f t="shared" si="200"/>
        <v>#N/A</v>
      </c>
      <c r="AF1149" s="149" t="e">
        <f t="shared" si="200"/>
        <v>#N/A</v>
      </c>
      <c r="AG1149" s="149" t="e">
        <f t="shared" si="198"/>
        <v>#N/A</v>
      </c>
      <c r="AH1149" s="149" t="e">
        <f t="shared" si="198"/>
        <v>#N/A</v>
      </c>
    </row>
    <row r="1150" spans="2:34" x14ac:dyDescent="0.2">
      <c r="B1150" s="114" t="s">
        <v>175</v>
      </c>
      <c r="C1150" s="115" t="s">
        <v>1283</v>
      </c>
      <c r="D1150" s="116">
        <v>10000</v>
      </c>
      <c r="E1150" s="117" t="s">
        <v>1219</v>
      </c>
      <c r="F1150" s="118" t="s">
        <v>137</v>
      </c>
      <c r="G1150" s="118" t="s">
        <v>137</v>
      </c>
      <c r="H1150" s="119" t="s">
        <v>139</v>
      </c>
      <c r="I1150" s="145">
        <v>10.6</v>
      </c>
      <c r="J1150" s="120">
        <v>44153</v>
      </c>
      <c r="K1150" s="120">
        <v>44154</v>
      </c>
      <c r="L1150" s="119" t="s">
        <v>138</v>
      </c>
      <c r="M1150" s="121">
        <f t="shared" si="192"/>
        <v>11000</v>
      </c>
      <c r="N1150" s="121">
        <f t="shared" si="193"/>
        <v>8000</v>
      </c>
      <c r="O1150" s="122" t="str">
        <f t="shared" si="201"/>
        <v>No No None 11000 8000</v>
      </c>
      <c r="P1150" s="123" t="str">
        <f>IF(H1150="Casement-slider",16,VLOOKUP(O1150,'2. Version 5.0 Criteria'!$B$6:$D$39,3,FALSE))</f>
        <v>8a</v>
      </c>
      <c r="Q1150" s="149" t="e">
        <f t="shared" si="200"/>
        <v>#N/A</v>
      </c>
      <c r="R1150" s="149" t="e">
        <f t="shared" si="200"/>
        <v>#N/A</v>
      </c>
      <c r="S1150" s="149" t="e">
        <f t="shared" si="200"/>
        <v>#N/A</v>
      </c>
      <c r="T1150" s="149" t="e">
        <f t="shared" si="200"/>
        <v>#N/A</v>
      </c>
      <c r="U1150" s="149" t="e">
        <f t="shared" si="200"/>
        <v>#N/A</v>
      </c>
      <c r="V1150" s="149" t="e">
        <f t="shared" si="200"/>
        <v>#N/A</v>
      </c>
      <c r="W1150" s="149" t="e">
        <f t="shared" si="200"/>
        <v>#N/A</v>
      </c>
      <c r="X1150" s="149" t="e">
        <f t="shared" si="200"/>
        <v>#N/A</v>
      </c>
      <c r="Y1150" s="149">
        <f t="shared" si="200"/>
        <v>10.6</v>
      </c>
      <c r="Z1150" s="149" t="e">
        <f t="shared" si="200"/>
        <v>#N/A</v>
      </c>
      <c r="AA1150" s="149" t="e">
        <f t="shared" si="200"/>
        <v>#N/A</v>
      </c>
      <c r="AB1150" s="149" t="e">
        <f t="shared" si="200"/>
        <v>#N/A</v>
      </c>
      <c r="AC1150" s="149" t="e">
        <f t="shared" si="200"/>
        <v>#N/A</v>
      </c>
      <c r="AD1150" s="149" t="e">
        <f t="shared" si="200"/>
        <v>#N/A</v>
      </c>
      <c r="AE1150" s="149" t="e">
        <f t="shared" si="200"/>
        <v>#N/A</v>
      </c>
      <c r="AF1150" s="149" t="e">
        <f t="shared" si="200"/>
        <v>#N/A</v>
      </c>
      <c r="AG1150" s="149" t="e">
        <f t="shared" si="198"/>
        <v>#N/A</v>
      </c>
      <c r="AH1150" s="149" t="e">
        <f t="shared" si="198"/>
        <v>#N/A</v>
      </c>
    </row>
    <row r="1151" spans="2:34" x14ac:dyDescent="0.2">
      <c r="B1151" s="114" t="s">
        <v>342</v>
      </c>
      <c r="C1151" s="115" t="s">
        <v>1279</v>
      </c>
      <c r="D1151" s="116">
        <v>10000</v>
      </c>
      <c r="E1151" s="117" t="s">
        <v>1219</v>
      </c>
      <c r="F1151" s="118" t="s">
        <v>137</v>
      </c>
      <c r="G1151" s="118" t="s">
        <v>137</v>
      </c>
      <c r="H1151" s="119" t="s">
        <v>139</v>
      </c>
      <c r="I1151" s="145">
        <v>10.6</v>
      </c>
      <c r="J1151" s="120">
        <v>42415</v>
      </c>
      <c r="K1151" s="120">
        <v>42418</v>
      </c>
      <c r="L1151" s="119" t="s">
        <v>138</v>
      </c>
      <c r="M1151" s="121">
        <f t="shared" si="192"/>
        <v>11000</v>
      </c>
      <c r="N1151" s="121">
        <f t="shared" si="193"/>
        <v>8000</v>
      </c>
      <c r="O1151" s="122" t="str">
        <f t="shared" si="201"/>
        <v>No No None 11000 8000</v>
      </c>
      <c r="P1151" s="123" t="str">
        <f>IF(H1151="Casement-slider",16,VLOOKUP(O1151,'2. Version 5.0 Criteria'!$B$6:$D$39,3,FALSE))</f>
        <v>8a</v>
      </c>
      <c r="Q1151" s="149" t="e">
        <f t="shared" si="200"/>
        <v>#N/A</v>
      </c>
      <c r="R1151" s="149" t="e">
        <f t="shared" si="200"/>
        <v>#N/A</v>
      </c>
      <c r="S1151" s="149" t="e">
        <f t="shared" si="200"/>
        <v>#N/A</v>
      </c>
      <c r="T1151" s="149" t="e">
        <f t="shared" si="200"/>
        <v>#N/A</v>
      </c>
      <c r="U1151" s="149" t="e">
        <f t="shared" si="200"/>
        <v>#N/A</v>
      </c>
      <c r="V1151" s="149" t="e">
        <f t="shared" si="200"/>
        <v>#N/A</v>
      </c>
      <c r="W1151" s="149" t="e">
        <f t="shared" si="200"/>
        <v>#N/A</v>
      </c>
      <c r="X1151" s="149" t="e">
        <f t="shared" si="200"/>
        <v>#N/A</v>
      </c>
      <c r="Y1151" s="149">
        <f t="shared" si="200"/>
        <v>10.6</v>
      </c>
      <c r="Z1151" s="149" t="e">
        <f t="shared" si="200"/>
        <v>#N/A</v>
      </c>
      <c r="AA1151" s="149" t="e">
        <f t="shared" si="200"/>
        <v>#N/A</v>
      </c>
      <c r="AB1151" s="149" t="e">
        <f t="shared" si="200"/>
        <v>#N/A</v>
      </c>
      <c r="AC1151" s="149" t="e">
        <f t="shared" si="200"/>
        <v>#N/A</v>
      </c>
      <c r="AD1151" s="149" t="e">
        <f t="shared" si="200"/>
        <v>#N/A</v>
      </c>
      <c r="AE1151" s="149" t="e">
        <f t="shared" si="200"/>
        <v>#N/A</v>
      </c>
      <c r="AF1151" s="149" t="e">
        <f t="shared" si="200"/>
        <v>#N/A</v>
      </c>
      <c r="AG1151" s="149" t="e">
        <f t="shared" si="198"/>
        <v>#N/A</v>
      </c>
      <c r="AH1151" s="149" t="e">
        <f t="shared" si="198"/>
        <v>#N/A</v>
      </c>
    </row>
    <row r="1152" spans="2:34" x14ac:dyDescent="0.2">
      <c r="B1152" s="114" t="s">
        <v>342</v>
      </c>
      <c r="C1152" s="115" t="s">
        <v>1280</v>
      </c>
      <c r="D1152" s="116">
        <v>10000</v>
      </c>
      <c r="E1152" s="117" t="s">
        <v>1219</v>
      </c>
      <c r="F1152" s="118" t="s">
        <v>137</v>
      </c>
      <c r="G1152" s="118" t="s">
        <v>137</v>
      </c>
      <c r="H1152" s="119" t="s">
        <v>139</v>
      </c>
      <c r="I1152" s="145">
        <v>10.6</v>
      </c>
      <c r="J1152" s="120">
        <v>42602</v>
      </c>
      <c r="K1152" s="120">
        <v>42606</v>
      </c>
      <c r="L1152" s="119" t="s">
        <v>137</v>
      </c>
      <c r="M1152" s="121">
        <f t="shared" si="192"/>
        <v>11000</v>
      </c>
      <c r="N1152" s="121">
        <f t="shared" si="193"/>
        <v>8000</v>
      </c>
      <c r="O1152" s="122" t="str">
        <f t="shared" si="201"/>
        <v>No No None 11000 8000</v>
      </c>
      <c r="P1152" s="123" t="str">
        <f>IF(H1152="Casement-slider",16,VLOOKUP(O1152,'2. Version 5.0 Criteria'!$B$6:$D$39,3,FALSE))</f>
        <v>8a</v>
      </c>
      <c r="Q1152" s="149" t="e">
        <f t="shared" si="200"/>
        <v>#N/A</v>
      </c>
      <c r="R1152" s="149" t="e">
        <f t="shared" si="200"/>
        <v>#N/A</v>
      </c>
      <c r="S1152" s="149" t="e">
        <f t="shared" si="200"/>
        <v>#N/A</v>
      </c>
      <c r="T1152" s="149" t="e">
        <f t="shared" si="200"/>
        <v>#N/A</v>
      </c>
      <c r="U1152" s="149" t="e">
        <f t="shared" si="200"/>
        <v>#N/A</v>
      </c>
      <c r="V1152" s="149" t="e">
        <f t="shared" si="200"/>
        <v>#N/A</v>
      </c>
      <c r="W1152" s="149" t="e">
        <f t="shared" si="200"/>
        <v>#N/A</v>
      </c>
      <c r="X1152" s="149" t="e">
        <f t="shared" si="200"/>
        <v>#N/A</v>
      </c>
      <c r="Y1152" s="149">
        <f t="shared" si="200"/>
        <v>10.6</v>
      </c>
      <c r="Z1152" s="149" t="e">
        <f t="shared" si="200"/>
        <v>#N/A</v>
      </c>
      <c r="AA1152" s="149" t="e">
        <f t="shared" si="200"/>
        <v>#N/A</v>
      </c>
      <c r="AB1152" s="149" t="e">
        <f t="shared" si="200"/>
        <v>#N/A</v>
      </c>
      <c r="AC1152" s="149" t="e">
        <f t="shared" si="200"/>
        <v>#N/A</v>
      </c>
      <c r="AD1152" s="149" t="e">
        <f t="shared" si="200"/>
        <v>#N/A</v>
      </c>
      <c r="AE1152" s="149" t="e">
        <f t="shared" si="200"/>
        <v>#N/A</v>
      </c>
      <c r="AF1152" s="149" t="e">
        <f t="shared" ref="AF1152" si="202">IF($P1152=AF$3, $I1152, NA())</f>
        <v>#N/A</v>
      </c>
      <c r="AG1152" s="149" t="e">
        <f t="shared" si="198"/>
        <v>#N/A</v>
      </c>
      <c r="AH1152" s="149" t="e">
        <f t="shared" si="198"/>
        <v>#N/A</v>
      </c>
    </row>
    <row r="1153" spans="2:34" x14ac:dyDescent="0.2">
      <c r="B1153" s="114" t="s">
        <v>345</v>
      </c>
      <c r="C1153" s="115" t="s">
        <v>1284</v>
      </c>
      <c r="D1153" s="116">
        <v>10000</v>
      </c>
      <c r="E1153" s="117" t="s">
        <v>1219</v>
      </c>
      <c r="F1153" s="118" t="s">
        <v>137</v>
      </c>
      <c r="G1153" s="118" t="s">
        <v>137</v>
      </c>
      <c r="H1153" s="119" t="s">
        <v>139</v>
      </c>
      <c r="I1153" s="145">
        <v>10.6</v>
      </c>
      <c r="J1153" s="120">
        <v>43273</v>
      </c>
      <c r="K1153" s="120">
        <v>43273</v>
      </c>
      <c r="L1153" s="119" t="s">
        <v>138</v>
      </c>
      <c r="M1153" s="121">
        <f t="shared" si="192"/>
        <v>11000</v>
      </c>
      <c r="N1153" s="121">
        <f t="shared" si="193"/>
        <v>8000</v>
      </c>
      <c r="O1153" s="122" t="str">
        <f t="shared" si="201"/>
        <v>No No None 11000 8000</v>
      </c>
      <c r="P1153" s="123" t="str">
        <f>IF(H1153="Casement-slider",16,VLOOKUP(O1153,'2. Version 5.0 Criteria'!$B$6:$D$39,3,FALSE))</f>
        <v>8a</v>
      </c>
      <c r="Q1153" s="149" t="e">
        <f t="shared" ref="Q1153:AF1168" si="203">IF($P1153=Q$3, $I1153, NA())</f>
        <v>#N/A</v>
      </c>
      <c r="R1153" s="149" t="e">
        <f t="shared" si="203"/>
        <v>#N/A</v>
      </c>
      <c r="S1153" s="149" t="e">
        <f t="shared" si="203"/>
        <v>#N/A</v>
      </c>
      <c r="T1153" s="149" t="e">
        <f t="shared" si="203"/>
        <v>#N/A</v>
      </c>
      <c r="U1153" s="149" t="e">
        <f t="shared" si="203"/>
        <v>#N/A</v>
      </c>
      <c r="V1153" s="149" t="e">
        <f t="shared" si="203"/>
        <v>#N/A</v>
      </c>
      <c r="W1153" s="149" t="e">
        <f t="shared" si="203"/>
        <v>#N/A</v>
      </c>
      <c r="X1153" s="149" t="e">
        <f t="shared" si="203"/>
        <v>#N/A</v>
      </c>
      <c r="Y1153" s="149">
        <f t="shared" si="203"/>
        <v>10.6</v>
      </c>
      <c r="Z1153" s="149" t="e">
        <f t="shared" si="203"/>
        <v>#N/A</v>
      </c>
      <c r="AA1153" s="149" t="e">
        <f t="shared" si="203"/>
        <v>#N/A</v>
      </c>
      <c r="AB1153" s="149" t="e">
        <f t="shared" si="203"/>
        <v>#N/A</v>
      </c>
      <c r="AC1153" s="149" t="e">
        <f t="shared" si="203"/>
        <v>#N/A</v>
      </c>
      <c r="AD1153" s="149" t="e">
        <f t="shared" si="203"/>
        <v>#N/A</v>
      </c>
      <c r="AE1153" s="149" t="e">
        <f t="shared" si="203"/>
        <v>#N/A</v>
      </c>
      <c r="AF1153" s="149" t="e">
        <f t="shared" si="203"/>
        <v>#N/A</v>
      </c>
      <c r="AG1153" s="149" t="e">
        <f t="shared" si="198"/>
        <v>#N/A</v>
      </c>
      <c r="AH1153" s="149" t="e">
        <f t="shared" si="198"/>
        <v>#N/A</v>
      </c>
    </row>
    <row r="1154" spans="2:34" x14ac:dyDescent="0.2">
      <c r="B1154" s="114" t="s">
        <v>345</v>
      </c>
      <c r="C1154" s="115" t="s">
        <v>1285</v>
      </c>
      <c r="D1154" s="116">
        <v>10000</v>
      </c>
      <c r="E1154" s="117" t="s">
        <v>1219</v>
      </c>
      <c r="F1154" s="118" t="s">
        <v>137</v>
      </c>
      <c r="G1154" s="118" t="s">
        <v>137</v>
      </c>
      <c r="H1154" s="119" t="s">
        <v>139</v>
      </c>
      <c r="I1154" s="145">
        <v>10.6</v>
      </c>
      <c r="J1154" s="120">
        <v>43506</v>
      </c>
      <c r="K1154" s="120">
        <v>43506</v>
      </c>
      <c r="L1154" s="119" t="s">
        <v>137</v>
      </c>
      <c r="M1154" s="121">
        <f t="shared" si="192"/>
        <v>11000</v>
      </c>
      <c r="N1154" s="121">
        <f t="shared" si="193"/>
        <v>8000</v>
      </c>
      <c r="O1154" s="122" t="str">
        <f t="shared" si="201"/>
        <v>No No None 11000 8000</v>
      </c>
      <c r="P1154" s="123" t="str">
        <f>IF(H1154="Casement-slider",16,VLOOKUP(O1154,'2. Version 5.0 Criteria'!$B$6:$D$39,3,FALSE))</f>
        <v>8a</v>
      </c>
      <c r="Q1154" s="149" t="e">
        <f t="shared" si="203"/>
        <v>#N/A</v>
      </c>
      <c r="R1154" s="149" t="e">
        <f t="shared" si="203"/>
        <v>#N/A</v>
      </c>
      <c r="S1154" s="149" t="e">
        <f t="shared" si="203"/>
        <v>#N/A</v>
      </c>
      <c r="T1154" s="149" t="e">
        <f t="shared" si="203"/>
        <v>#N/A</v>
      </c>
      <c r="U1154" s="149" t="e">
        <f t="shared" si="203"/>
        <v>#N/A</v>
      </c>
      <c r="V1154" s="149" t="e">
        <f t="shared" si="203"/>
        <v>#N/A</v>
      </c>
      <c r="W1154" s="149" t="e">
        <f t="shared" si="203"/>
        <v>#N/A</v>
      </c>
      <c r="X1154" s="149" t="e">
        <f t="shared" si="203"/>
        <v>#N/A</v>
      </c>
      <c r="Y1154" s="149">
        <f t="shared" si="203"/>
        <v>10.6</v>
      </c>
      <c r="Z1154" s="149" t="e">
        <f t="shared" si="203"/>
        <v>#N/A</v>
      </c>
      <c r="AA1154" s="149" t="e">
        <f t="shared" si="203"/>
        <v>#N/A</v>
      </c>
      <c r="AB1154" s="149" t="e">
        <f t="shared" si="203"/>
        <v>#N/A</v>
      </c>
      <c r="AC1154" s="149" t="e">
        <f t="shared" si="203"/>
        <v>#N/A</v>
      </c>
      <c r="AD1154" s="149" t="e">
        <f t="shared" si="203"/>
        <v>#N/A</v>
      </c>
      <c r="AE1154" s="149" t="e">
        <f t="shared" si="203"/>
        <v>#N/A</v>
      </c>
      <c r="AF1154" s="149" t="e">
        <f t="shared" si="203"/>
        <v>#N/A</v>
      </c>
      <c r="AG1154" s="149" t="e">
        <f t="shared" si="198"/>
        <v>#N/A</v>
      </c>
      <c r="AH1154" s="149" t="e">
        <f t="shared" si="198"/>
        <v>#N/A</v>
      </c>
    </row>
    <row r="1155" spans="2:34" x14ac:dyDescent="0.2">
      <c r="B1155" s="114" t="s">
        <v>175</v>
      </c>
      <c r="C1155" s="115" t="s">
        <v>1286</v>
      </c>
      <c r="D1155" s="116">
        <v>10100</v>
      </c>
      <c r="E1155" s="117" t="s">
        <v>1219</v>
      </c>
      <c r="F1155" s="118" t="s">
        <v>137</v>
      </c>
      <c r="G1155" s="118" t="s">
        <v>137</v>
      </c>
      <c r="H1155" s="119" t="s">
        <v>139</v>
      </c>
      <c r="I1155" s="145">
        <v>10.6</v>
      </c>
      <c r="J1155" s="120">
        <v>44753</v>
      </c>
      <c r="K1155" s="120">
        <v>44756</v>
      </c>
      <c r="L1155" s="119" t="s">
        <v>138</v>
      </c>
      <c r="M1155" s="121">
        <f t="shared" si="192"/>
        <v>11000</v>
      </c>
      <c r="N1155" s="121">
        <f t="shared" si="193"/>
        <v>8000</v>
      </c>
      <c r="O1155" s="122" t="str">
        <f t="shared" si="201"/>
        <v>No No None 11000 8000</v>
      </c>
      <c r="P1155" s="123" t="str">
        <f>IF(H1155="Casement-slider",16,VLOOKUP(O1155,'2. Version 5.0 Criteria'!$B$6:$D$39,3,FALSE))</f>
        <v>8a</v>
      </c>
      <c r="Q1155" s="149" t="e">
        <f t="shared" si="203"/>
        <v>#N/A</v>
      </c>
      <c r="R1155" s="149" t="e">
        <f t="shared" si="203"/>
        <v>#N/A</v>
      </c>
      <c r="S1155" s="149" t="e">
        <f t="shared" si="203"/>
        <v>#N/A</v>
      </c>
      <c r="T1155" s="149" t="e">
        <f t="shared" si="203"/>
        <v>#N/A</v>
      </c>
      <c r="U1155" s="149" t="e">
        <f t="shared" si="203"/>
        <v>#N/A</v>
      </c>
      <c r="V1155" s="149" t="e">
        <f t="shared" si="203"/>
        <v>#N/A</v>
      </c>
      <c r="W1155" s="149" t="e">
        <f t="shared" si="203"/>
        <v>#N/A</v>
      </c>
      <c r="X1155" s="149" t="e">
        <f t="shared" si="203"/>
        <v>#N/A</v>
      </c>
      <c r="Y1155" s="149">
        <f t="shared" si="203"/>
        <v>10.6</v>
      </c>
      <c r="Z1155" s="149" t="e">
        <f t="shared" si="203"/>
        <v>#N/A</v>
      </c>
      <c r="AA1155" s="149" t="e">
        <f t="shared" si="203"/>
        <v>#N/A</v>
      </c>
      <c r="AB1155" s="149" t="e">
        <f t="shared" si="203"/>
        <v>#N/A</v>
      </c>
      <c r="AC1155" s="149" t="e">
        <f t="shared" si="203"/>
        <v>#N/A</v>
      </c>
      <c r="AD1155" s="149" t="e">
        <f t="shared" si="203"/>
        <v>#N/A</v>
      </c>
      <c r="AE1155" s="149" t="e">
        <f t="shared" si="203"/>
        <v>#N/A</v>
      </c>
      <c r="AF1155" s="149" t="e">
        <f t="shared" si="203"/>
        <v>#N/A</v>
      </c>
      <c r="AG1155" s="149" t="e">
        <f t="shared" si="198"/>
        <v>#N/A</v>
      </c>
      <c r="AH1155" s="149" t="e">
        <f t="shared" si="198"/>
        <v>#N/A</v>
      </c>
    </row>
    <row r="1156" spans="2:34" x14ac:dyDescent="0.2">
      <c r="B1156" s="114" t="s">
        <v>175</v>
      </c>
      <c r="C1156" s="115" t="s">
        <v>1287</v>
      </c>
      <c r="D1156" s="116">
        <v>10100</v>
      </c>
      <c r="E1156" s="117" t="s">
        <v>1219</v>
      </c>
      <c r="F1156" s="118" t="s">
        <v>137</v>
      </c>
      <c r="G1156" s="118" t="s">
        <v>137</v>
      </c>
      <c r="H1156" s="119" t="s">
        <v>139</v>
      </c>
      <c r="I1156" s="145">
        <v>10.6</v>
      </c>
      <c r="J1156" s="120">
        <v>44609</v>
      </c>
      <c r="K1156" s="120">
        <v>44609</v>
      </c>
      <c r="L1156" s="119" t="s">
        <v>137</v>
      </c>
      <c r="M1156" s="121">
        <f t="shared" si="192"/>
        <v>11000</v>
      </c>
      <c r="N1156" s="121">
        <f t="shared" si="193"/>
        <v>8000</v>
      </c>
      <c r="O1156" s="122" t="str">
        <f t="shared" si="201"/>
        <v>No No None 11000 8000</v>
      </c>
      <c r="P1156" s="123" t="str">
        <f>IF(H1156="Casement-slider",16,VLOOKUP(O1156,'2. Version 5.0 Criteria'!$B$6:$D$39,3,FALSE))</f>
        <v>8a</v>
      </c>
      <c r="Q1156" s="149" t="e">
        <f t="shared" si="203"/>
        <v>#N/A</v>
      </c>
      <c r="R1156" s="149" t="e">
        <f t="shared" si="203"/>
        <v>#N/A</v>
      </c>
      <c r="S1156" s="149" t="e">
        <f t="shared" si="203"/>
        <v>#N/A</v>
      </c>
      <c r="T1156" s="149" t="e">
        <f t="shared" si="203"/>
        <v>#N/A</v>
      </c>
      <c r="U1156" s="149" t="e">
        <f t="shared" si="203"/>
        <v>#N/A</v>
      </c>
      <c r="V1156" s="149" t="e">
        <f t="shared" si="203"/>
        <v>#N/A</v>
      </c>
      <c r="W1156" s="149" t="e">
        <f t="shared" si="203"/>
        <v>#N/A</v>
      </c>
      <c r="X1156" s="149" t="e">
        <f t="shared" si="203"/>
        <v>#N/A</v>
      </c>
      <c r="Y1156" s="149">
        <f t="shared" si="203"/>
        <v>10.6</v>
      </c>
      <c r="Z1156" s="149" t="e">
        <f t="shared" si="203"/>
        <v>#N/A</v>
      </c>
      <c r="AA1156" s="149" t="e">
        <f t="shared" si="203"/>
        <v>#N/A</v>
      </c>
      <c r="AB1156" s="149" t="e">
        <f t="shared" si="203"/>
        <v>#N/A</v>
      </c>
      <c r="AC1156" s="149" t="e">
        <f t="shared" si="203"/>
        <v>#N/A</v>
      </c>
      <c r="AD1156" s="149" t="e">
        <f t="shared" si="203"/>
        <v>#N/A</v>
      </c>
      <c r="AE1156" s="149" t="e">
        <f t="shared" si="203"/>
        <v>#N/A</v>
      </c>
      <c r="AF1156" s="149" t="e">
        <f t="shared" si="203"/>
        <v>#N/A</v>
      </c>
      <c r="AG1156" s="149" t="e">
        <f t="shared" si="198"/>
        <v>#N/A</v>
      </c>
      <c r="AH1156" s="149" t="e">
        <f t="shared" si="198"/>
        <v>#N/A</v>
      </c>
    </row>
    <row r="1157" spans="2:34" x14ac:dyDescent="0.2">
      <c r="B1157" s="114" t="s">
        <v>175</v>
      </c>
      <c r="C1157" s="115" t="s">
        <v>1288</v>
      </c>
      <c r="D1157" s="116">
        <v>10100</v>
      </c>
      <c r="E1157" s="117" t="s">
        <v>1219</v>
      </c>
      <c r="F1157" s="118" t="s">
        <v>137</v>
      </c>
      <c r="G1157" s="118" t="s">
        <v>137</v>
      </c>
      <c r="H1157" s="119" t="s">
        <v>139</v>
      </c>
      <c r="I1157" s="145">
        <v>10.6</v>
      </c>
      <c r="J1157" s="120">
        <v>44764</v>
      </c>
      <c r="K1157" s="120">
        <v>44767</v>
      </c>
      <c r="L1157" s="119" t="s">
        <v>137</v>
      </c>
      <c r="M1157" s="121">
        <f t="shared" ref="M1157:M1220" si="204">IF(IF(D1157&lt;6000,6000,IF(D1157&lt;8000,8000,IF(D1157&lt;11000,11000,IF(D1157&lt;14000,14000,IF(D1157&lt;20000,20000,IF(D1157&lt;28000,28000))))))&lt;&gt;FALSE(),
IF(D1157&lt;6000,6000,IF(D1157&lt;8000,8000,IF(D1157&lt;11000,11000,IF(D1157&lt;14000,14000,IF(D1157&lt;20000,20000,IF(D1157&lt;28000,28000)))))),
"")</f>
        <v>11000</v>
      </c>
      <c r="N1157" s="121">
        <f t="shared" ref="N1157:N1220" si="205">IF(IF(D1157&gt;=28000,28000,IF(D1157&gt;=20000,20000,IF(D1157&gt;=14000,14000,IF(D1157&gt;=11000,11000,IF(D1157&gt;=8000,8000,IF(D1157&gt;=6000,6000))))))&lt;&gt;FALSE(),
IF(D1157&gt;=28000,28000,IF(D1157&gt;=20000,20000,IF(D1157&gt;=14000,14000,IF(D1157&gt;=11000,11000,IF(D1157&gt;=8000,8000,IF(D1157&gt;=6000,6000)))))),"")</f>
        <v>8000</v>
      </c>
      <c r="O1157" s="122" t="str">
        <f t="shared" si="201"/>
        <v>No No None 11000 8000</v>
      </c>
      <c r="P1157" s="123" t="str">
        <f>IF(H1157="Casement-slider",16,VLOOKUP(O1157,'2. Version 5.0 Criteria'!$B$6:$D$39,3,FALSE))</f>
        <v>8a</v>
      </c>
      <c r="Q1157" s="149" t="e">
        <f t="shared" si="203"/>
        <v>#N/A</v>
      </c>
      <c r="R1157" s="149" t="e">
        <f t="shared" si="203"/>
        <v>#N/A</v>
      </c>
      <c r="S1157" s="149" t="e">
        <f t="shared" si="203"/>
        <v>#N/A</v>
      </c>
      <c r="T1157" s="149" t="e">
        <f t="shared" si="203"/>
        <v>#N/A</v>
      </c>
      <c r="U1157" s="149" t="e">
        <f t="shared" si="203"/>
        <v>#N/A</v>
      </c>
      <c r="V1157" s="149" t="e">
        <f t="shared" si="203"/>
        <v>#N/A</v>
      </c>
      <c r="W1157" s="149" t="e">
        <f t="shared" si="203"/>
        <v>#N/A</v>
      </c>
      <c r="X1157" s="149" t="e">
        <f t="shared" si="203"/>
        <v>#N/A</v>
      </c>
      <c r="Y1157" s="149">
        <f t="shared" si="203"/>
        <v>10.6</v>
      </c>
      <c r="Z1157" s="149" t="e">
        <f t="shared" si="203"/>
        <v>#N/A</v>
      </c>
      <c r="AA1157" s="149" t="e">
        <f t="shared" si="203"/>
        <v>#N/A</v>
      </c>
      <c r="AB1157" s="149" t="e">
        <f t="shared" si="203"/>
        <v>#N/A</v>
      </c>
      <c r="AC1157" s="149" t="e">
        <f t="shared" si="203"/>
        <v>#N/A</v>
      </c>
      <c r="AD1157" s="149" t="e">
        <f t="shared" si="203"/>
        <v>#N/A</v>
      </c>
      <c r="AE1157" s="149" t="e">
        <f t="shared" si="203"/>
        <v>#N/A</v>
      </c>
      <c r="AF1157" s="149" t="e">
        <f t="shared" si="203"/>
        <v>#N/A</v>
      </c>
      <c r="AG1157" s="149" t="e">
        <f t="shared" si="198"/>
        <v>#N/A</v>
      </c>
      <c r="AH1157" s="149" t="e">
        <f t="shared" si="198"/>
        <v>#N/A</v>
      </c>
    </row>
    <row r="1158" spans="2:34" x14ac:dyDescent="0.2">
      <c r="B1158" s="114" t="s">
        <v>175</v>
      </c>
      <c r="C1158" s="115" t="s">
        <v>1288</v>
      </c>
      <c r="D1158" s="116">
        <v>10100</v>
      </c>
      <c r="E1158" s="117" t="s">
        <v>1219</v>
      </c>
      <c r="F1158" s="118" t="s">
        <v>137</v>
      </c>
      <c r="G1158" s="118" t="s">
        <v>137</v>
      </c>
      <c r="H1158" s="119" t="s">
        <v>139</v>
      </c>
      <c r="I1158" s="145">
        <v>10.6</v>
      </c>
      <c r="J1158" s="120">
        <v>44764</v>
      </c>
      <c r="K1158" s="120">
        <v>44767</v>
      </c>
      <c r="L1158" s="119" t="s">
        <v>137</v>
      </c>
      <c r="M1158" s="121">
        <f t="shared" si="204"/>
        <v>11000</v>
      </c>
      <c r="N1158" s="121">
        <f t="shared" si="205"/>
        <v>8000</v>
      </c>
      <c r="O1158" s="122" t="str">
        <f t="shared" si="201"/>
        <v>No No None 11000 8000</v>
      </c>
      <c r="P1158" s="123" t="str">
        <f>IF(H1158="Casement-slider",16,VLOOKUP(O1158,'2. Version 5.0 Criteria'!$B$6:$D$39,3,FALSE))</f>
        <v>8a</v>
      </c>
      <c r="Q1158" s="149" t="e">
        <f t="shared" si="203"/>
        <v>#N/A</v>
      </c>
      <c r="R1158" s="149" t="e">
        <f t="shared" si="203"/>
        <v>#N/A</v>
      </c>
      <c r="S1158" s="149" t="e">
        <f t="shared" si="203"/>
        <v>#N/A</v>
      </c>
      <c r="T1158" s="149" t="e">
        <f t="shared" si="203"/>
        <v>#N/A</v>
      </c>
      <c r="U1158" s="149" t="e">
        <f t="shared" si="203"/>
        <v>#N/A</v>
      </c>
      <c r="V1158" s="149" t="e">
        <f t="shared" si="203"/>
        <v>#N/A</v>
      </c>
      <c r="W1158" s="149" t="e">
        <f t="shared" si="203"/>
        <v>#N/A</v>
      </c>
      <c r="X1158" s="149" t="e">
        <f t="shared" si="203"/>
        <v>#N/A</v>
      </c>
      <c r="Y1158" s="149">
        <f t="shared" si="203"/>
        <v>10.6</v>
      </c>
      <c r="Z1158" s="149" t="e">
        <f t="shared" si="203"/>
        <v>#N/A</v>
      </c>
      <c r="AA1158" s="149" t="e">
        <f t="shared" si="203"/>
        <v>#N/A</v>
      </c>
      <c r="AB1158" s="149" t="e">
        <f t="shared" si="203"/>
        <v>#N/A</v>
      </c>
      <c r="AC1158" s="149" t="e">
        <f t="shared" si="203"/>
        <v>#N/A</v>
      </c>
      <c r="AD1158" s="149" t="e">
        <f t="shared" si="203"/>
        <v>#N/A</v>
      </c>
      <c r="AE1158" s="149" t="e">
        <f t="shared" si="203"/>
        <v>#N/A</v>
      </c>
      <c r="AF1158" s="149" t="e">
        <f t="shared" si="203"/>
        <v>#N/A</v>
      </c>
      <c r="AG1158" s="149" t="e">
        <f t="shared" si="198"/>
        <v>#N/A</v>
      </c>
      <c r="AH1158" s="149" t="e">
        <f t="shared" si="198"/>
        <v>#N/A</v>
      </c>
    </row>
    <row r="1159" spans="2:34" x14ac:dyDescent="0.2">
      <c r="B1159" s="114" t="s">
        <v>345</v>
      </c>
      <c r="C1159" s="115" t="s">
        <v>1289</v>
      </c>
      <c r="D1159" s="116">
        <v>10100</v>
      </c>
      <c r="E1159" s="117" t="s">
        <v>1219</v>
      </c>
      <c r="F1159" s="118" t="s">
        <v>137</v>
      </c>
      <c r="G1159" s="118" t="s">
        <v>137</v>
      </c>
      <c r="H1159" s="119" t="s">
        <v>139</v>
      </c>
      <c r="I1159" s="145">
        <v>10.6</v>
      </c>
      <c r="J1159" s="120">
        <v>44607</v>
      </c>
      <c r="K1159" s="120">
        <v>44609</v>
      </c>
      <c r="L1159" s="119" t="s">
        <v>138</v>
      </c>
      <c r="M1159" s="121">
        <f t="shared" si="204"/>
        <v>11000</v>
      </c>
      <c r="N1159" s="121">
        <f t="shared" si="205"/>
        <v>8000</v>
      </c>
      <c r="O1159" s="122" t="str">
        <f t="shared" si="201"/>
        <v>No No None 11000 8000</v>
      </c>
      <c r="P1159" s="123" t="str">
        <f>IF(H1159="Casement-slider",16,VLOOKUP(O1159,'2. Version 5.0 Criteria'!$B$6:$D$39,3,FALSE))</f>
        <v>8a</v>
      </c>
      <c r="Q1159" s="149" t="e">
        <f t="shared" si="203"/>
        <v>#N/A</v>
      </c>
      <c r="R1159" s="149" t="e">
        <f t="shared" si="203"/>
        <v>#N/A</v>
      </c>
      <c r="S1159" s="149" t="e">
        <f t="shared" si="203"/>
        <v>#N/A</v>
      </c>
      <c r="T1159" s="149" t="e">
        <f t="shared" si="203"/>
        <v>#N/A</v>
      </c>
      <c r="U1159" s="149" t="e">
        <f t="shared" si="203"/>
        <v>#N/A</v>
      </c>
      <c r="V1159" s="149" t="e">
        <f t="shared" si="203"/>
        <v>#N/A</v>
      </c>
      <c r="W1159" s="149" t="e">
        <f t="shared" si="203"/>
        <v>#N/A</v>
      </c>
      <c r="X1159" s="149" t="e">
        <f t="shared" si="203"/>
        <v>#N/A</v>
      </c>
      <c r="Y1159" s="149">
        <f t="shared" si="203"/>
        <v>10.6</v>
      </c>
      <c r="Z1159" s="149" t="e">
        <f t="shared" si="203"/>
        <v>#N/A</v>
      </c>
      <c r="AA1159" s="149" t="e">
        <f t="shared" si="203"/>
        <v>#N/A</v>
      </c>
      <c r="AB1159" s="149" t="e">
        <f t="shared" si="203"/>
        <v>#N/A</v>
      </c>
      <c r="AC1159" s="149" t="e">
        <f t="shared" si="203"/>
        <v>#N/A</v>
      </c>
      <c r="AD1159" s="149" t="e">
        <f t="shared" si="203"/>
        <v>#N/A</v>
      </c>
      <c r="AE1159" s="149" t="e">
        <f t="shared" si="203"/>
        <v>#N/A</v>
      </c>
      <c r="AF1159" s="149" t="e">
        <f t="shared" si="203"/>
        <v>#N/A</v>
      </c>
      <c r="AG1159" s="149" t="e">
        <f t="shared" si="198"/>
        <v>#N/A</v>
      </c>
      <c r="AH1159" s="149" t="e">
        <f t="shared" si="198"/>
        <v>#N/A</v>
      </c>
    </row>
    <row r="1160" spans="2:34" x14ac:dyDescent="0.2">
      <c r="B1160" s="114" t="s">
        <v>178</v>
      </c>
      <c r="C1160" s="115" t="s">
        <v>1290</v>
      </c>
      <c r="D1160" s="116">
        <v>10150</v>
      </c>
      <c r="E1160" s="117" t="s">
        <v>1219</v>
      </c>
      <c r="F1160" s="118" t="s">
        <v>137</v>
      </c>
      <c r="G1160" s="118" t="s">
        <v>137</v>
      </c>
      <c r="H1160" s="119" t="s">
        <v>139</v>
      </c>
      <c r="I1160" s="145">
        <v>10.6</v>
      </c>
      <c r="J1160" s="120">
        <v>43922</v>
      </c>
      <c r="K1160" s="120">
        <v>43917</v>
      </c>
      <c r="L1160" s="119" t="s">
        <v>138</v>
      </c>
      <c r="M1160" s="121">
        <f t="shared" si="204"/>
        <v>11000</v>
      </c>
      <c r="N1160" s="121">
        <f t="shared" si="205"/>
        <v>8000</v>
      </c>
      <c r="O1160" s="122" t="str">
        <f t="shared" si="201"/>
        <v>No No None 11000 8000</v>
      </c>
      <c r="P1160" s="123" t="str">
        <f>IF(H1160="Casement-slider",16,VLOOKUP(O1160,'2. Version 5.0 Criteria'!$B$6:$D$39,3,FALSE))</f>
        <v>8a</v>
      </c>
      <c r="Q1160" s="149" t="e">
        <f t="shared" si="203"/>
        <v>#N/A</v>
      </c>
      <c r="R1160" s="149" t="e">
        <f t="shared" si="203"/>
        <v>#N/A</v>
      </c>
      <c r="S1160" s="149" t="e">
        <f t="shared" si="203"/>
        <v>#N/A</v>
      </c>
      <c r="T1160" s="149" t="e">
        <f t="shared" si="203"/>
        <v>#N/A</v>
      </c>
      <c r="U1160" s="149" t="e">
        <f t="shared" si="203"/>
        <v>#N/A</v>
      </c>
      <c r="V1160" s="149" t="e">
        <f t="shared" si="203"/>
        <v>#N/A</v>
      </c>
      <c r="W1160" s="149" t="e">
        <f t="shared" si="203"/>
        <v>#N/A</v>
      </c>
      <c r="X1160" s="149" t="e">
        <f t="shared" si="203"/>
        <v>#N/A</v>
      </c>
      <c r="Y1160" s="149">
        <f t="shared" si="203"/>
        <v>10.6</v>
      </c>
      <c r="Z1160" s="149" t="e">
        <f t="shared" si="203"/>
        <v>#N/A</v>
      </c>
      <c r="AA1160" s="149" t="e">
        <f t="shared" si="203"/>
        <v>#N/A</v>
      </c>
      <c r="AB1160" s="149" t="e">
        <f t="shared" si="203"/>
        <v>#N/A</v>
      </c>
      <c r="AC1160" s="149" t="e">
        <f t="shared" si="203"/>
        <v>#N/A</v>
      </c>
      <c r="AD1160" s="149" t="e">
        <f t="shared" si="203"/>
        <v>#N/A</v>
      </c>
      <c r="AE1160" s="149" t="e">
        <f t="shared" si="203"/>
        <v>#N/A</v>
      </c>
      <c r="AF1160" s="149" t="e">
        <f t="shared" si="203"/>
        <v>#N/A</v>
      </c>
      <c r="AG1160" s="149" t="e">
        <f t="shared" si="198"/>
        <v>#N/A</v>
      </c>
      <c r="AH1160" s="149" t="e">
        <f t="shared" si="198"/>
        <v>#N/A</v>
      </c>
    </row>
    <row r="1161" spans="2:34" x14ac:dyDescent="0.2">
      <c r="B1161" s="114" t="s">
        <v>178</v>
      </c>
      <c r="C1161" s="115" t="s">
        <v>1291</v>
      </c>
      <c r="D1161" s="116">
        <v>10150</v>
      </c>
      <c r="E1161" s="117" t="s">
        <v>1219</v>
      </c>
      <c r="F1161" s="118" t="s">
        <v>137</v>
      </c>
      <c r="G1161" s="118" t="s">
        <v>137</v>
      </c>
      <c r="H1161" s="119" t="s">
        <v>139</v>
      </c>
      <c r="I1161" s="145">
        <v>10.6</v>
      </c>
      <c r="J1161" s="120">
        <v>44249</v>
      </c>
      <c r="K1161" s="120">
        <v>44250</v>
      </c>
      <c r="L1161" s="119" t="s">
        <v>137</v>
      </c>
      <c r="M1161" s="121">
        <f t="shared" si="204"/>
        <v>11000</v>
      </c>
      <c r="N1161" s="121">
        <f t="shared" si="205"/>
        <v>8000</v>
      </c>
      <c r="O1161" s="122" t="str">
        <f t="shared" si="201"/>
        <v>No No None 11000 8000</v>
      </c>
      <c r="P1161" s="123" t="str">
        <f>IF(H1161="Casement-slider",16,VLOOKUP(O1161,'2. Version 5.0 Criteria'!$B$6:$D$39,3,FALSE))</f>
        <v>8a</v>
      </c>
      <c r="Q1161" s="149" t="e">
        <f t="shared" si="203"/>
        <v>#N/A</v>
      </c>
      <c r="R1161" s="149" t="e">
        <f t="shared" si="203"/>
        <v>#N/A</v>
      </c>
      <c r="S1161" s="149" t="e">
        <f t="shared" si="203"/>
        <v>#N/A</v>
      </c>
      <c r="T1161" s="149" t="e">
        <f t="shared" si="203"/>
        <v>#N/A</v>
      </c>
      <c r="U1161" s="149" t="e">
        <f t="shared" si="203"/>
        <v>#N/A</v>
      </c>
      <c r="V1161" s="149" t="e">
        <f t="shared" si="203"/>
        <v>#N/A</v>
      </c>
      <c r="W1161" s="149" t="e">
        <f t="shared" si="203"/>
        <v>#N/A</v>
      </c>
      <c r="X1161" s="149" t="e">
        <f t="shared" si="203"/>
        <v>#N/A</v>
      </c>
      <c r="Y1161" s="149">
        <f t="shared" si="203"/>
        <v>10.6</v>
      </c>
      <c r="Z1161" s="149" t="e">
        <f t="shared" si="203"/>
        <v>#N/A</v>
      </c>
      <c r="AA1161" s="149" t="e">
        <f t="shared" si="203"/>
        <v>#N/A</v>
      </c>
      <c r="AB1161" s="149" t="e">
        <f t="shared" si="203"/>
        <v>#N/A</v>
      </c>
      <c r="AC1161" s="149" t="e">
        <f t="shared" si="203"/>
        <v>#N/A</v>
      </c>
      <c r="AD1161" s="149" t="e">
        <f t="shared" si="203"/>
        <v>#N/A</v>
      </c>
      <c r="AE1161" s="149" t="e">
        <f t="shared" si="203"/>
        <v>#N/A</v>
      </c>
      <c r="AF1161" s="149" t="e">
        <f t="shared" si="203"/>
        <v>#N/A</v>
      </c>
      <c r="AG1161" s="149" t="e">
        <f t="shared" si="198"/>
        <v>#N/A</v>
      </c>
      <c r="AH1161" s="149" t="e">
        <f t="shared" si="198"/>
        <v>#N/A</v>
      </c>
    </row>
    <row r="1162" spans="2:34" x14ac:dyDescent="0.2">
      <c r="B1162" s="114" t="s">
        <v>178</v>
      </c>
      <c r="C1162" s="115" t="s">
        <v>1292</v>
      </c>
      <c r="D1162" s="116">
        <v>10200</v>
      </c>
      <c r="E1162" s="117" t="s">
        <v>1219</v>
      </c>
      <c r="F1162" s="118" t="s">
        <v>137</v>
      </c>
      <c r="G1162" s="118" t="s">
        <v>137</v>
      </c>
      <c r="H1162" s="119" t="s">
        <v>139</v>
      </c>
      <c r="I1162" s="145">
        <v>10.6</v>
      </c>
      <c r="J1162" s="120">
        <v>43847</v>
      </c>
      <c r="K1162" s="120">
        <v>43881</v>
      </c>
      <c r="L1162" s="119" t="s">
        <v>138</v>
      </c>
      <c r="M1162" s="121">
        <f t="shared" si="204"/>
        <v>11000</v>
      </c>
      <c r="N1162" s="121">
        <f t="shared" si="205"/>
        <v>8000</v>
      </c>
      <c r="O1162" s="122" t="str">
        <f t="shared" si="201"/>
        <v>No No None 11000 8000</v>
      </c>
      <c r="P1162" s="123" t="str">
        <f>IF(H1162="Casement-slider",16,VLOOKUP(O1162,'2. Version 5.0 Criteria'!$B$6:$D$39,3,FALSE))</f>
        <v>8a</v>
      </c>
      <c r="Q1162" s="149" t="e">
        <f t="shared" si="203"/>
        <v>#N/A</v>
      </c>
      <c r="R1162" s="149" t="e">
        <f t="shared" si="203"/>
        <v>#N/A</v>
      </c>
      <c r="S1162" s="149" t="e">
        <f t="shared" si="203"/>
        <v>#N/A</v>
      </c>
      <c r="T1162" s="149" t="e">
        <f t="shared" si="203"/>
        <v>#N/A</v>
      </c>
      <c r="U1162" s="149" t="e">
        <f t="shared" si="203"/>
        <v>#N/A</v>
      </c>
      <c r="V1162" s="149" t="e">
        <f t="shared" si="203"/>
        <v>#N/A</v>
      </c>
      <c r="W1162" s="149" t="e">
        <f t="shared" si="203"/>
        <v>#N/A</v>
      </c>
      <c r="X1162" s="149" t="e">
        <f t="shared" si="203"/>
        <v>#N/A</v>
      </c>
      <c r="Y1162" s="149">
        <f t="shared" si="203"/>
        <v>10.6</v>
      </c>
      <c r="Z1162" s="149" t="e">
        <f t="shared" si="203"/>
        <v>#N/A</v>
      </c>
      <c r="AA1162" s="149" t="e">
        <f t="shared" si="203"/>
        <v>#N/A</v>
      </c>
      <c r="AB1162" s="149" t="e">
        <f t="shared" si="203"/>
        <v>#N/A</v>
      </c>
      <c r="AC1162" s="149" t="e">
        <f t="shared" si="203"/>
        <v>#N/A</v>
      </c>
      <c r="AD1162" s="149" t="e">
        <f t="shared" si="203"/>
        <v>#N/A</v>
      </c>
      <c r="AE1162" s="149" t="e">
        <f t="shared" si="203"/>
        <v>#N/A</v>
      </c>
      <c r="AF1162" s="149" t="e">
        <f t="shared" si="203"/>
        <v>#N/A</v>
      </c>
      <c r="AG1162" s="149" t="e">
        <f t="shared" si="198"/>
        <v>#N/A</v>
      </c>
      <c r="AH1162" s="149" t="e">
        <f t="shared" si="198"/>
        <v>#N/A</v>
      </c>
    </row>
    <row r="1163" spans="2:34" x14ac:dyDescent="0.2">
      <c r="B1163" s="114" t="s">
        <v>146</v>
      </c>
      <c r="C1163" s="115" t="s">
        <v>1293</v>
      </c>
      <c r="D1163" s="116">
        <v>10500</v>
      </c>
      <c r="E1163" s="117" t="s">
        <v>1219</v>
      </c>
      <c r="F1163" s="118" t="s">
        <v>137</v>
      </c>
      <c r="G1163" s="118" t="s">
        <v>137</v>
      </c>
      <c r="H1163" s="119" t="s">
        <v>139</v>
      </c>
      <c r="I1163" s="145">
        <v>10.6</v>
      </c>
      <c r="J1163" s="120">
        <v>44536</v>
      </c>
      <c r="K1163" s="120">
        <v>44536</v>
      </c>
      <c r="L1163" s="119" t="s">
        <v>138</v>
      </c>
      <c r="M1163" s="121">
        <f t="shared" si="204"/>
        <v>11000</v>
      </c>
      <c r="N1163" s="121">
        <f t="shared" si="205"/>
        <v>8000</v>
      </c>
      <c r="O1163" s="122" t="str">
        <f t="shared" si="201"/>
        <v>No No None 11000 8000</v>
      </c>
      <c r="P1163" s="123" t="str">
        <f>IF(H1163="Casement-slider",16,VLOOKUP(O1163,'2. Version 5.0 Criteria'!$B$6:$D$39,3,FALSE))</f>
        <v>8a</v>
      </c>
      <c r="Q1163" s="149" t="e">
        <f t="shared" si="203"/>
        <v>#N/A</v>
      </c>
      <c r="R1163" s="149" t="e">
        <f t="shared" si="203"/>
        <v>#N/A</v>
      </c>
      <c r="S1163" s="149" t="e">
        <f t="shared" si="203"/>
        <v>#N/A</v>
      </c>
      <c r="T1163" s="149" t="e">
        <f t="shared" si="203"/>
        <v>#N/A</v>
      </c>
      <c r="U1163" s="149" t="e">
        <f t="shared" si="203"/>
        <v>#N/A</v>
      </c>
      <c r="V1163" s="149" t="e">
        <f t="shared" si="203"/>
        <v>#N/A</v>
      </c>
      <c r="W1163" s="149" t="e">
        <f t="shared" si="203"/>
        <v>#N/A</v>
      </c>
      <c r="X1163" s="149" t="e">
        <f t="shared" si="203"/>
        <v>#N/A</v>
      </c>
      <c r="Y1163" s="149">
        <f t="shared" si="203"/>
        <v>10.6</v>
      </c>
      <c r="Z1163" s="149" t="e">
        <f t="shared" si="203"/>
        <v>#N/A</v>
      </c>
      <c r="AA1163" s="149" t="e">
        <f t="shared" si="203"/>
        <v>#N/A</v>
      </c>
      <c r="AB1163" s="149" t="e">
        <f t="shared" si="203"/>
        <v>#N/A</v>
      </c>
      <c r="AC1163" s="149" t="e">
        <f t="shared" si="203"/>
        <v>#N/A</v>
      </c>
      <c r="AD1163" s="149" t="e">
        <f t="shared" si="203"/>
        <v>#N/A</v>
      </c>
      <c r="AE1163" s="149" t="e">
        <f t="shared" si="203"/>
        <v>#N/A</v>
      </c>
      <c r="AF1163" s="149" t="e">
        <f t="shared" si="203"/>
        <v>#N/A</v>
      </c>
      <c r="AG1163" s="149" t="e">
        <f t="shared" si="198"/>
        <v>#N/A</v>
      </c>
      <c r="AH1163" s="149" t="e">
        <f t="shared" si="198"/>
        <v>#N/A</v>
      </c>
    </row>
    <row r="1164" spans="2:34" x14ac:dyDescent="0.2">
      <c r="B1164" s="114" t="s">
        <v>208</v>
      </c>
      <c r="C1164" s="115" t="s">
        <v>1294</v>
      </c>
      <c r="D1164" s="116">
        <v>8000</v>
      </c>
      <c r="E1164" s="117" t="s">
        <v>1219</v>
      </c>
      <c r="F1164" s="118" t="s">
        <v>137</v>
      </c>
      <c r="G1164" s="118" t="s">
        <v>137</v>
      </c>
      <c r="H1164" s="119" t="s">
        <v>139</v>
      </c>
      <c r="I1164" s="145">
        <v>10.6</v>
      </c>
      <c r="J1164" s="120">
        <v>42339</v>
      </c>
      <c r="K1164" s="120">
        <v>42346</v>
      </c>
      <c r="L1164" s="119" t="s">
        <v>138</v>
      </c>
      <c r="M1164" s="121">
        <f t="shared" si="204"/>
        <v>11000</v>
      </c>
      <c r="N1164" s="121">
        <f t="shared" si="205"/>
        <v>8000</v>
      </c>
      <c r="O1164" s="122" t="str">
        <f t="shared" si="201"/>
        <v>No No None 11000 8000</v>
      </c>
      <c r="P1164" s="123" t="str">
        <f>IF(H1164="Casement-slider",16,VLOOKUP(O1164,'2. Version 5.0 Criteria'!$B$6:$D$39,3,FALSE))</f>
        <v>8a</v>
      </c>
      <c r="Q1164" s="149" t="e">
        <f t="shared" si="203"/>
        <v>#N/A</v>
      </c>
      <c r="R1164" s="149" t="e">
        <f t="shared" si="203"/>
        <v>#N/A</v>
      </c>
      <c r="S1164" s="149" t="e">
        <f t="shared" si="203"/>
        <v>#N/A</v>
      </c>
      <c r="T1164" s="149" t="e">
        <f t="shared" si="203"/>
        <v>#N/A</v>
      </c>
      <c r="U1164" s="149" t="e">
        <f t="shared" si="203"/>
        <v>#N/A</v>
      </c>
      <c r="V1164" s="149" t="e">
        <f t="shared" si="203"/>
        <v>#N/A</v>
      </c>
      <c r="W1164" s="149" t="e">
        <f t="shared" si="203"/>
        <v>#N/A</v>
      </c>
      <c r="X1164" s="149" t="e">
        <f t="shared" si="203"/>
        <v>#N/A</v>
      </c>
      <c r="Y1164" s="149">
        <f t="shared" si="203"/>
        <v>10.6</v>
      </c>
      <c r="Z1164" s="149" t="e">
        <f t="shared" si="203"/>
        <v>#N/A</v>
      </c>
      <c r="AA1164" s="149" t="e">
        <f t="shared" si="203"/>
        <v>#N/A</v>
      </c>
      <c r="AB1164" s="149" t="e">
        <f t="shared" si="203"/>
        <v>#N/A</v>
      </c>
      <c r="AC1164" s="149" t="e">
        <f t="shared" si="203"/>
        <v>#N/A</v>
      </c>
      <c r="AD1164" s="149" t="e">
        <f t="shared" si="203"/>
        <v>#N/A</v>
      </c>
      <c r="AE1164" s="149" t="e">
        <f t="shared" si="203"/>
        <v>#N/A</v>
      </c>
      <c r="AF1164" s="149" t="e">
        <f t="shared" si="203"/>
        <v>#N/A</v>
      </c>
      <c r="AG1164" s="149" t="e">
        <f t="shared" si="198"/>
        <v>#N/A</v>
      </c>
      <c r="AH1164" s="149" t="e">
        <f t="shared" si="198"/>
        <v>#N/A</v>
      </c>
    </row>
    <row r="1165" spans="2:34" x14ac:dyDescent="0.2">
      <c r="B1165" s="114" t="s">
        <v>974</v>
      </c>
      <c r="C1165" s="115" t="s">
        <v>1295</v>
      </c>
      <c r="D1165" s="116">
        <v>8000</v>
      </c>
      <c r="E1165" s="117" t="s">
        <v>1219</v>
      </c>
      <c r="F1165" s="118" t="s">
        <v>137</v>
      </c>
      <c r="G1165" s="118" t="s">
        <v>137</v>
      </c>
      <c r="H1165" s="119" t="s">
        <v>139</v>
      </c>
      <c r="I1165" s="145">
        <v>10.6</v>
      </c>
      <c r="J1165" s="120">
        <v>44285</v>
      </c>
      <c r="K1165" s="120">
        <v>44300</v>
      </c>
      <c r="L1165" s="119" t="s">
        <v>138</v>
      </c>
      <c r="M1165" s="121">
        <f t="shared" si="204"/>
        <v>11000</v>
      </c>
      <c r="N1165" s="121">
        <f t="shared" si="205"/>
        <v>8000</v>
      </c>
      <c r="O1165" s="122" t="str">
        <f t="shared" si="201"/>
        <v>No No None 11000 8000</v>
      </c>
      <c r="P1165" s="123" t="str">
        <f>IF(H1165="Casement-slider",16,VLOOKUP(O1165,'2. Version 5.0 Criteria'!$B$6:$D$39,3,FALSE))</f>
        <v>8a</v>
      </c>
      <c r="Q1165" s="149" t="e">
        <f t="shared" si="203"/>
        <v>#N/A</v>
      </c>
      <c r="R1165" s="149" t="e">
        <f t="shared" si="203"/>
        <v>#N/A</v>
      </c>
      <c r="S1165" s="149" t="e">
        <f t="shared" si="203"/>
        <v>#N/A</v>
      </c>
      <c r="T1165" s="149" t="e">
        <f t="shared" si="203"/>
        <v>#N/A</v>
      </c>
      <c r="U1165" s="149" t="e">
        <f t="shared" si="203"/>
        <v>#N/A</v>
      </c>
      <c r="V1165" s="149" t="e">
        <f t="shared" si="203"/>
        <v>#N/A</v>
      </c>
      <c r="W1165" s="149" t="e">
        <f t="shared" si="203"/>
        <v>#N/A</v>
      </c>
      <c r="X1165" s="149" t="e">
        <f t="shared" si="203"/>
        <v>#N/A</v>
      </c>
      <c r="Y1165" s="149">
        <f t="shared" si="203"/>
        <v>10.6</v>
      </c>
      <c r="Z1165" s="149" t="e">
        <f t="shared" si="203"/>
        <v>#N/A</v>
      </c>
      <c r="AA1165" s="149" t="e">
        <f t="shared" si="203"/>
        <v>#N/A</v>
      </c>
      <c r="AB1165" s="149" t="e">
        <f t="shared" si="203"/>
        <v>#N/A</v>
      </c>
      <c r="AC1165" s="149" t="e">
        <f t="shared" si="203"/>
        <v>#N/A</v>
      </c>
      <c r="AD1165" s="149" t="e">
        <f t="shared" si="203"/>
        <v>#N/A</v>
      </c>
      <c r="AE1165" s="149" t="e">
        <f t="shared" si="203"/>
        <v>#N/A</v>
      </c>
      <c r="AF1165" s="149" t="e">
        <f t="shared" si="203"/>
        <v>#N/A</v>
      </c>
      <c r="AG1165" s="149" t="e">
        <f t="shared" si="198"/>
        <v>#N/A</v>
      </c>
      <c r="AH1165" s="149" t="e">
        <f t="shared" si="198"/>
        <v>#N/A</v>
      </c>
    </row>
    <row r="1166" spans="2:34" x14ac:dyDescent="0.2">
      <c r="B1166" s="114" t="s">
        <v>217</v>
      </c>
      <c r="C1166" s="115" t="s">
        <v>1296</v>
      </c>
      <c r="D1166" s="116">
        <v>8000</v>
      </c>
      <c r="E1166" s="117" t="s">
        <v>1219</v>
      </c>
      <c r="F1166" s="118" t="s">
        <v>137</v>
      </c>
      <c r="G1166" s="118" t="s">
        <v>137</v>
      </c>
      <c r="H1166" s="119" t="s">
        <v>139</v>
      </c>
      <c r="I1166" s="145">
        <v>10.6</v>
      </c>
      <c r="J1166" s="120">
        <v>44231</v>
      </c>
      <c r="K1166" s="120">
        <v>44232</v>
      </c>
      <c r="L1166" s="119" t="s">
        <v>138</v>
      </c>
      <c r="M1166" s="121">
        <f t="shared" si="204"/>
        <v>11000</v>
      </c>
      <c r="N1166" s="121">
        <f t="shared" si="205"/>
        <v>8000</v>
      </c>
      <c r="O1166" s="122" t="str">
        <f t="shared" si="201"/>
        <v>No No None 11000 8000</v>
      </c>
      <c r="P1166" s="123" t="str">
        <f>IF(H1166="Casement-slider",16,VLOOKUP(O1166,'2. Version 5.0 Criteria'!$B$6:$D$39,3,FALSE))</f>
        <v>8a</v>
      </c>
      <c r="Q1166" s="149" t="e">
        <f t="shared" si="203"/>
        <v>#N/A</v>
      </c>
      <c r="R1166" s="149" t="e">
        <f t="shared" si="203"/>
        <v>#N/A</v>
      </c>
      <c r="S1166" s="149" t="e">
        <f t="shared" si="203"/>
        <v>#N/A</v>
      </c>
      <c r="T1166" s="149" t="e">
        <f t="shared" si="203"/>
        <v>#N/A</v>
      </c>
      <c r="U1166" s="149" t="e">
        <f t="shared" si="203"/>
        <v>#N/A</v>
      </c>
      <c r="V1166" s="149" t="e">
        <f t="shared" si="203"/>
        <v>#N/A</v>
      </c>
      <c r="W1166" s="149" t="e">
        <f t="shared" si="203"/>
        <v>#N/A</v>
      </c>
      <c r="X1166" s="149" t="e">
        <f t="shared" si="203"/>
        <v>#N/A</v>
      </c>
      <c r="Y1166" s="149">
        <f t="shared" si="203"/>
        <v>10.6</v>
      </c>
      <c r="Z1166" s="149" t="e">
        <f t="shared" si="203"/>
        <v>#N/A</v>
      </c>
      <c r="AA1166" s="149" t="e">
        <f t="shared" si="203"/>
        <v>#N/A</v>
      </c>
      <c r="AB1166" s="149" t="e">
        <f t="shared" si="203"/>
        <v>#N/A</v>
      </c>
      <c r="AC1166" s="149" t="e">
        <f t="shared" si="203"/>
        <v>#N/A</v>
      </c>
      <c r="AD1166" s="149" t="e">
        <f t="shared" si="203"/>
        <v>#N/A</v>
      </c>
      <c r="AE1166" s="149" t="e">
        <f t="shared" si="203"/>
        <v>#N/A</v>
      </c>
      <c r="AF1166" s="149" t="e">
        <f t="shared" si="203"/>
        <v>#N/A</v>
      </c>
      <c r="AG1166" s="149" t="e">
        <f t="shared" si="198"/>
        <v>#N/A</v>
      </c>
      <c r="AH1166" s="149" t="e">
        <f t="shared" si="198"/>
        <v>#N/A</v>
      </c>
    </row>
    <row r="1167" spans="2:34" x14ac:dyDescent="0.2">
      <c r="B1167" s="114" t="s">
        <v>1073</v>
      </c>
      <c r="C1167" s="115" t="s">
        <v>1297</v>
      </c>
      <c r="D1167" s="116">
        <v>8000</v>
      </c>
      <c r="E1167" s="117" t="s">
        <v>1219</v>
      </c>
      <c r="F1167" s="118" t="s">
        <v>137</v>
      </c>
      <c r="G1167" s="118" t="s">
        <v>137</v>
      </c>
      <c r="H1167" s="119" t="s">
        <v>139</v>
      </c>
      <c r="I1167" s="145">
        <v>10.6</v>
      </c>
      <c r="J1167" s="120">
        <v>42339</v>
      </c>
      <c r="K1167" s="120">
        <v>42346</v>
      </c>
      <c r="L1167" s="119" t="s">
        <v>138</v>
      </c>
      <c r="M1167" s="121">
        <f t="shared" si="204"/>
        <v>11000</v>
      </c>
      <c r="N1167" s="121">
        <f t="shared" si="205"/>
        <v>8000</v>
      </c>
      <c r="O1167" s="122" t="str">
        <f t="shared" si="201"/>
        <v>No No None 11000 8000</v>
      </c>
      <c r="P1167" s="123" t="str">
        <f>IF(H1167="Casement-slider",16,VLOOKUP(O1167,'2. Version 5.0 Criteria'!$B$6:$D$39,3,FALSE))</f>
        <v>8a</v>
      </c>
      <c r="Q1167" s="149" t="e">
        <f t="shared" si="203"/>
        <v>#N/A</v>
      </c>
      <c r="R1167" s="149" t="e">
        <f t="shared" si="203"/>
        <v>#N/A</v>
      </c>
      <c r="S1167" s="149" t="e">
        <f t="shared" si="203"/>
        <v>#N/A</v>
      </c>
      <c r="T1167" s="149" t="e">
        <f t="shared" si="203"/>
        <v>#N/A</v>
      </c>
      <c r="U1167" s="149" t="e">
        <f t="shared" si="203"/>
        <v>#N/A</v>
      </c>
      <c r="V1167" s="149" t="e">
        <f t="shared" si="203"/>
        <v>#N/A</v>
      </c>
      <c r="W1167" s="149" t="e">
        <f t="shared" si="203"/>
        <v>#N/A</v>
      </c>
      <c r="X1167" s="149" t="e">
        <f t="shared" si="203"/>
        <v>#N/A</v>
      </c>
      <c r="Y1167" s="149">
        <f t="shared" si="203"/>
        <v>10.6</v>
      </c>
      <c r="Z1167" s="149" t="e">
        <f t="shared" si="203"/>
        <v>#N/A</v>
      </c>
      <c r="AA1167" s="149" t="e">
        <f t="shared" si="203"/>
        <v>#N/A</v>
      </c>
      <c r="AB1167" s="149" t="e">
        <f t="shared" si="203"/>
        <v>#N/A</v>
      </c>
      <c r="AC1167" s="149" t="e">
        <f t="shared" si="203"/>
        <v>#N/A</v>
      </c>
      <c r="AD1167" s="149" t="e">
        <f t="shared" si="203"/>
        <v>#N/A</v>
      </c>
      <c r="AE1167" s="149" t="e">
        <f t="shared" si="203"/>
        <v>#N/A</v>
      </c>
      <c r="AF1167" s="149" t="e">
        <f t="shared" si="203"/>
        <v>#N/A</v>
      </c>
      <c r="AG1167" s="149" t="e">
        <f t="shared" si="198"/>
        <v>#N/A</v>
      </c>
      <c r="AH1167" s="149" t="e">
        <f t="shared" si="198"/>
        <v>#N/A</v>
      </c>
    </row>
    <row r="1168" spans="2:34" x14ac:dyDescent="0.2">
      <c r="B1168" s="114" t="s">
        <v>232</v>
      </c>
      <c r="C1168" s="115" t="s">
        <v>1298</v>
      </c>
      <c r="D1168" s="116">
        <v>8000</v>
      </c>
      <c r="E1168" s="117" t="s">
        <v>1219</v>
      </c>
      <c r="F1168" s="118" t="s">
        <v>137</v>
      </c>
      <c r="G1168" s="118" t="s">
        <v>137</v>
      </c>
      <c r="H1168" s="119" t="s">
        <v>139</v>
      </c>
      <c r="I1168" s="145">
        <v>10.6</v>
      </c>
      <c r="J1168" s="120">
        <v>43087</v>
      </c>
      <c r="K1168" s="120">
        <v>43087</v>
      </c>
      <c r="L1168" s="119" t="s">
        <v>138</v>
      </c>
      <c r="M1168" s="121">
        <f t="shared" si="204"/>
        <v>11000</v>
      </c>
      <c r="N1168" s="121">
        <f t="shared" si="205"/>
        <v>8000</v>
      </c>
      <c r="O1168" s="122" t="str">
        <f t="shared" si="201"/>
        <v>No No None 11000 8000</v>
      </c>
      <c r="P1168" s="123" t="str">
        <f>IF(H1168="Casement-slider",16,VLOOKUP(O1168,'2. Version 5.0 Criteria'!$B$6:$D$39,3,FALSE))</f>
        <v>8a</v>
      </c>
      <c r="Q1168" s="149" t="e">
        <f t="shared" si="203"/>
        <v>#N/A</v>
      </c>
      <c r="R1168" s="149" t="e">
        <f t="shared" si="203"/>
        <v>#N/A</v>
      </c>
      <c r="S1168" s="149" t="e">
        <f t="shared" si="203"/>
        <v>#N/A</v>
      </c>
      <c r="T1168" s="149" t="e">
        <f t="shared" si="203"/>
        <v>#N/A</v>
      </c>
      <c r="U1168" s="149" t="e">
        <f t="shared" si="203"/>
        <v>#N/A</v>
      </c>
      <c r="V1168" s="149" t="e">
        <f t="shared" si="203"/>
        <v>#N/A</v>
      </c>
      <c r="W1168" s="149" t="e">
        <f t="shared" si="203"/>
        <v>#N/A</v>
      </c>
      <c r="X1168" s="149" t="e">
        <f t="shared" si="203"/>
        <v>#N/A</v>
      </c>
      <c r="Y1168" s="149">
        <f t="shared" si="203"/>
        <v>10.6</v>
      </c>
      <c r="Z1168" s="149" t="e">
        <f t="shared" si="203"/>
        <v>#N/A</v>
      </c>
      <c r="AA1168" s="149" t="e">
        <f t="shared" si="203"/>
        <v>#N/A</v>
      </c>
      <c r="AB1168" s="149" t="e">
        <f t="shared" si="203"/>
        <v>#N/A</v>
      </c>
      <c r="AC1168" s="149" t="e">
        <f t="shared" si="203"/>
        <v>#N/A</v>
      </c>
      <c r="AD1168" s="149" t="e">
        <f t="shared" si="203"/>
        <v>#N/A</v>
      </c>
      <c r="AE1168" s="149" t="e">
        <f t="shared" si="203"/>
        <v>#N/A</v>
      </c>
      <c r="AF1168" s="149" t="e">
        <f t="shared" ref="AF1168" si="206">IF($P1168=AF$3, $I1168, NA())</f>
        <v>#N/A</v>
      </c>
      <c r="AG1168" s="149" t="e">
        <f t="shared" si="198"/>
        <v>#N/A</v>
      </c>
      <c r="AH1168" s="149" t="e">
        <f t="shared" si="198"/>
        <v>#N/A</v>
      </c>
    </row>
    <row r="1169" spans="2:34" x14ac:dyDescent="0.2">
      <c r="B1169" s="114" t="s">
        <v>241</v>
      </c>
      <c r="C1169" s="115" t="s">
        <v>1299</v>
      </c>
      <c r="D1169" s="116">
        <v>8000</v>
      </c>
      <c r="E1169" s="117" t="s">
        <v>1219</v>
      </c>
      <c r="F1169" s="118" t="s">
        <v>137</v>
      </c>
      <c r="G1169" s="118" t="s">
        <v>137</v>
      </c>
      <c r="H1169" s="119" t="s">
        <v>139</v>
      </c>
      <c r="I1169" s="145">
        <v>10.6</v>
      </c>
      <c r="J1169" s="120">
        <v>42837</v>
      </c>
      <c r="K1169" s="120">
        <v>42837</v>
      </c>
      <c r="L1169" s="119" t="s">
        <v>138</v>
      </c>
      <c r="M1169" s="121">
        <f t="shared" si="204"/>
        <v>11000</v>
      </c>
      <c r="N1169" s="121">
        <f t="shared" si="205"/>
        <v>8000</v>
      </c>
      <c r="O1169" s="122" t="str">
        <f t="shared" si="201"/>
        <v>No No None 11000 8000</v>
      </c>
      <c r="P1169" s="123" t="str">
        <f>IF(H1169="Casement-slider",16,VLOOKUP(O1169,'2. Version 5.0 Criteria'!$B$6:$D$39,3,FALSE))</f>
        <v>8a</v>
      </c>
      <c r="Q1169" s="149" t="e">
        <f t="shared" ref="Q1169:AF1184" si="207">IF($P1169=Q$3, $I1169, NA())</f>
        <v>#N/A</v>
      </c>
      <c r="R1169" s="149" t="e">
        <f t="shared" si="207"/>
        <v>#N/A</v>
      </c>
      <c r="S1169" s="149" t="e">
        <f t="shared" si="207"/>
        <v>#N/A</v>
      </c>
      <c r="T1169" s="149" t="e">
        <f t="shared" si="207"/>
        <v>#N/A</v>
      </c>
      <c r="U1169" s="149" t="e">
        <f t="shared" si="207"/>
        <v>#N/A</v>
      </c>
      <c r="V1169" s="149" t="e">
        <f t="shared" si="207"/>
        <v>#N/A</v>
      </c>
      <c r="W1169" s="149" t="e">
        <f t="shared" si="207"/>
        <v>#N/A</v>
      </c>
      <c r="X1169" s="149" t="e">
        <f t="shared" si="207"/>
        <v>#N/A</v>
      </c>
      <c r="Y1169" s="149">
        <f t="shared" si="207"/>
        <v>10.6</v>
      </c>
      <c r="Z1169" s="149" t="e">
        <f t="shared" si="207"/>
        <v>#N/A</v>
      </c>
      <c r="AA1169" s="149" t="e">
        <f t="shared" si="207"/>
        <v>#N/A</v>
      </c>
      <c r="AB1169" s="149" t="e">
        <f t="shared" si="207"/>
        <v>#N/A</v>
      </c>
      <c r="AC1169" s="149" t="e">
        <f t="shared" si="207"/>
        <v>#N/A</v>
      </c>
      <c r="AD1169" s="149" t="e">
        <f t="shared" si="207"/>
        <v>#N/A</v>
      </c>
      <c r="AE1169" s="149" t="e">
        <f t="shared" si="207"/>
        <v>#N/A</v>
      </c>
      <c r="AF1169" s="149" t="e">
        <f t="shared" si="207"/>
        <v>#N/A</v>
      </c>
      <c r="AG1169" s="149" t="e">
        <f t="shared" si="198"/>
        <v>#N/A</v>
      </c>
      <c r="AH1169" s="149" t="e">
        <f t="shared" si="198"/>
        <v>#N/A</v>
      </c>
    </row>
    <row r="1170" spans="2:34" x14ac:dyDescent="0.2">
      <c r="B1170" s="114" t="s">
        <v>241</v>
      </c>
      <c r="C1170" s="115" t="s">
        <v>1300</v>
      </c>
      <c r="D1170" s="116">
        <v>8000</v>
      </c>
      <c r="E1170" s="117" t="s">
        <v>1219</v>
      </c>
      <c r="F1170" s="118" t="s">
        <v>137</v>
      </c>
      <c r="G1170" s="118" t="s">
        <v>137</v>
      </c>
      <c r="H1170" s="119" t="s">
        <v>139</v>
      </c>
      <c r="I1170" s="145">
        <v>10.6</v>
      </c>
      <c r="J1170" s="120">
        <v>43284</v>
      </c>
      <c r="K1170" s="120">
        <v>43284</v>
      </c>
      <c r="L1170" s="119" t="s">
        <v>137</v>
      </c>
      <c r="M1170" s="121">
        <f t="shared" si="204"/>
        <v>11000</v>
      </c>
      <c r="N1170" s="121">
        <f t="shared" si="205"/>
        <v>8000</v>
      </c>
      <c r="O1170" s="122" t="str">
        <f t="shared" si="201"/>
        <v>No No None 11000 8000</v>
      </c>
      <c r="P1170" s="123" t="str">
        <f>IF(H1170="Casement-slider",16,VLOOKUP(O1170,'2. Version 5.0 Criteria'!$B$6:$D$39,3,FALSE))</f>
        <v>8a</v>
      </c>
      <c r="Q1170" s="149" t="e">
        <f t="shared" si="207"/>
        <v>#N/A</v>
      </c>
      <c r="R1170" s="149" t="e">
        <f t="shared" si="207"/>
        <v>#N/A</v>
      </c>
      <c r="S1170" s="149" t="e">
        <f t="shared" si="207"/>
        <v>#N/A</v>
      </c>
      <c r="T1170" s="149" t="e">
        <f t="shared" si="207"/>
        <v>#N/A</v>
      </c>
      <c r="U1170" s="149" t="e">
        <f t="shared" si="207"/>
        <v>#N/A</v>
      </c>
      <c r="V1170" s="149" t="e">
        <f t="shared" si="207"/>
        <v>#N/A</v>
      </c>
      <c r="W1170" s="149" t="e">
        <f t="shared" si="207"/>
        <v>#N/A</v>
      </c>
      <c r="X1170" s="149" t="e">
        <f t="shared" si="207"/>
        <v>#N/A</v>
      </c>
      <c r="Y1170" s="149">
        <f t="shared" si="207"/>
        <v>10.6</v>
      </c>
      <c r="Z1170" s="149" t="e">
        <f t="shared" si="207"/>
        <v>#N/A</v>
      </c>
      <c r="AA1170" s="149" t="e">
        <f t="shared" si="207"/>
        <v>#N/A</v>
      </c>
      <c r="AB1170" s="149" t="e">
        <f t="shared" si="207"/>
        <v>#N/A</v>
      </c>
      <c r="AC1170" s="149" t="e">
        <f t="shared" si="207"/>
        <v>#N/A</v>
      </c>
      <c r="AD1170" s="149" t="e">
        <f t="shared" si="207"/>
        <v>#N/A</v>
      </c>
      <c r="AE1170" s="149" t="e">
        <f t="shared" si="207"/>
        <v>#N/A</v>
      </c>
      <c r="AF1170" s="149" t="e">
        <f t="shared" si="207"/>
        <v>#N/A</v>
      </c>
      <c r="AG1170" s="149" t="e">
        <f t="shared" si="198"/>
        <v>#N/A</v>
      </c>
      <c r="AH1170" s="149" t="e">
        <f t="shared" si="198"/>
        <v>#N/A</v>
      </c>
    </row>
    <row r="1171" spans="2:34" x14ac:dyDescent="0.2">
      <c r="B1171" s="114" t="s">
        <v>241</v>
      </c>
      <c r="C1171" s="115" t="s">
        <v>1301</v>
      </c>
      <c r="D1171" s="116">
        <v>8000</v>
      </c>
      <c r="E1171" s="117" t="s">
        <v>1219</v>
      </c>
      <c r="F1171" s="118" t="s">
        <v>137</v>
      </c>
      <c r="G1171" s="118" t="s">
        <v>137</v>
      </c>
      <c r="H1171" s="119" t="s">
        <v>139</v>
      </c>
      <c r="I1171" s="145">
        <v>10.6</v>
      </c>
      <c r="J1171" s="120">
        <v>43789</v>
      </c>
      <c r="K1171" s="120">
        <v>43788</v>
      </c>
      <c r="L1171" s="119" t="s">
        <v>137</v>
      </c>
      <c r="M1171" s="121">
        <f t="shared" si="204"/>
        <v>11000</v>
      </c>
      <c r="N1171" s="121">
        <f t="shared" si="205"/>
        <v>8000</v>
      </c>
      <c r="O1171" s="122" t="str">
        <f t="shared" si="201"/>
        <v>No No None 11000 8000</v>
      </c>
      <c r="P1171" s="123" t="str">
        <f>IF(H1171="Casement-slider",16,VLOOKUP(O1171,'2. Version 5.0 Criteria'!$B$6:$D$39,3,FALSE))</f>
        <v>8a</v>
      </c>
      <c r="Q1171" s="149" t="e">
        <f t="shared" si="207"/>
        <v>#N/A</v>
      </c>
      <c r="R1171" s="149" t="e">
        <f t="shared" si="207"/>
        <v>#N/A</v>
      </c>
      <c r="S1171" s="149" t="e">
        <f t="shared" si="207"/>
        <v>#N/A</v>
      </c>
      <c r="T1171" s="149" t="e">
        <f t="shared" si="207"/>
        <v>#N/A</v>
      </c>
      <c r="U1171" s="149" t="e">
        <f t="shared" si="207"/>
        <v>#N/A</v>
      </c>
      <c r="V1171" s="149" t="e">
        <f t="shared" si="207"/>
        <v>#N/A</v>
      </c>
      <c r="W1171" s="149" t="e">
        <f t="shared" si="207"/>
        <v>#N/A</v>
      </c>
      <c r="X1171" s="149" t="e">
        <f t="shared" si="207"/>
        <v>#N/A</v>
      </c>
      <c r="Y1171" s="149">
        <f t="shared" si="207"/>
        <v>10.6</v>
      </c>
      <c r="Z1171" s="149" t="e">
        <f t="shared" si="207"/>
        <v>#N/A</v>
      </c>
      <c r="AA1171" s="149" t="e">
        <f t="shared" si="207"/>
        <v>#N/A</v>
      </c>
      <c r="AB1171" s="149" t="e">
        <f t="shared" si="207"/>
        <v>#N/A</v>
      </c>
      <c r="AC1171" s="149" t="e">
        <f t="shared" si="207"/>
        <v>#N/A</v>
      </c>
      <c r="AD1171" s="149" t="e">
        <f t="shared" si="207"/>
        <v>#N/A</v>
      </c>
      <c r="AE1171" s="149" t="e">
        <f t="shared" si="207"/>
        <v>#N/A</v>
      </c>
      <c r="AF1171" s="149" t="e">
        <f t="shared" si="207"/>
        <v>#N/A</v>
      </c>
      <c r="AG1171" s="149" t="e">
        <f t="shared" si="198"/>
        <v>#N/A</v>
      </c>
      <c r="AH1171" s="149" t="e">
        <f t="shared" si="198"/>
        <v>#N/A</v>
      </c>
    </row>
    <row r="1172" spans="2:34" x14ac:dyDescent="0.2">
      <c r="B1172" s="114" t="s">
        <v>168</v>
      </c>
      <c r="C1172" s="115" t="s">
        <v>1302</v>
      </c>
      <c r="D1172" s="116">
        <v>8000</v>
      </c>
      <c r="E1172" s="117" t="s">
        <v>1219</v>
      </c>
      <c r="F1172" s="118" t="s">
        <v>137</v>
      </c>
      <c r="G1172" s="118" t="s">
        <v>137</v>
      </c>
      <c r="H1172" s="119" t="s">
        <v>139</v>
      </c>
      <c r="I1172" s="145">
        <v>10.6</v>
      </c>
      <c r="J1172" s="120">
        <v>43613</v>
      </c>
      <c r="K1172" s="120">
        <v>43613</v>
      </c>
      <c r="L1172" s="119" t="s">
        <v>138</v>
      </c>
      <c r="M1172" s="121">
        <f t="shared" si="204"/>
        <v>11000</v>
      </c>
      <c r="N1172" s="121">
        <f t="shared" si="205"/>
        <v>8000</v>
      </c>
      <c r="O1172" s="122" t="str">
        <f t="shared" si="201"/>
        <v>No No None 11000 8000</v>
      </c>
      <c r="P1172" s="123" t="str">
        <f>IF(H1172="Casement-slider",16,VLOOKUP(O1172,'2. Version 5.0 Criteria'!$B$6:$D$39,3,FALSE))</f>
        <v>8a</v>
      </c>
      <c r="Q1172" s="149" t="e">
        <f t="shared" si="207"/>
        <v>#N/A</v>
      </c>
      <c r="R1172" s="149" t="e">
        <f t="shared" si="207"/>
        <v>#N/A</v>
      </c>
      <c r="S1172" s="149" t="e">
        <f t="shared" si="207"/>
        <v>#N/A</v>
      </c>
      <c r="T1172" s="149" t="e">
        <f t="shared" si="207"/>
        <v>#N/A</v>
      </c>
      <c r="U1172" s="149" t="e">
        <f t="shared" si="207"/>
        <v>#N/A</v>
      </c>
      <c r="V1172" s="149" t="e">
        <f t="shared" si="207"/>
        <v>#N/A</v>
      </c>
      <c r="W1172" s="149" t="e">
        <f t="shared" si="207"/>
        <v>#N/A</v>
      </c>
      <c r="X1172" s="149" t="e">
        <f t="shared" si="207"/>
        <v>#N/A</v>
      </c>
      <c r="Y1172" s="149">
        <f t="shared" si="207"/>
        <v>10.6</v>
      </c>
      <c r="Z1172" s="149" t="e">
        <f t="shared" si="207"/>
        <v>#N/A</v>
      </c>
      <c r="AA1172" s="149" t="e">
        <f t="shared" si="207"/>
        <v>#N/A</v>
      </c>
      <c r="AB1172" s="149" t="e">
        <f t="shared" si="207"/>
        <v>#N/A</v>
      </c>
      <c r="AC1172" s="149" t="e">
        <f t="shared" si="207"/>
        <v>#N/A</v>
      </c>
      <c r="AD1172" s="149" t="e">
        <f t="shared" si="207"/>
        <v>#N/A</v>
      </c>
      <c r="AE1172" s="149" t="e">
        <f t="shared" si="207"/>
        <v>#N/A</v>
      </c>
      <c r="AF1172" s="149" t="e">
        <f t="shared" si="207"/>
        <v>#N/A</v>
      </c>
      <c r="AG1172" s="149" t="e">
        <f t="shared" si="198"/>
        <v>#N/A</v>
      </c>
      <c r="AH1172" s="149" t="e">
        <f t="shared" si="198"/>
        <v>#N/A</v>
      </c>
    </row>
    <row r="1173" spans="2:34" x14ac:dyDescent="0.2">
      <c r="B1173" s="114" t="s">
        <v>168</v>
      </c>
      <c r="C1173" s="115" t="s">
        <v>1303</v>
      </c>
      <c r="D1173" s="116">
        <v>8000</v>
      </c>
      <c r="E1173" s="117" t="s">
        <v>1219</v>
      </c>
      <c r="F1173" s="118" t="s">
        <v>137</v>
      </c>
      <c r="G1173" s="118" t="s">
        <v>137</v>
      </c>
      <c r="H1173" s="119" t="s">
        <v>139</v>
      </c>
      <c r="I1173" s="145">
        <v>10.6</v>
      </c>
      <c r="J1173" s="120">
        <v>43539</v>
      </c>
      <c r="K1173" s="120">
        <v>43546</v>
      </c>
      <c r="L1173" s="119" t="s">
        <v>137</v>
      </c>
      <c r="M1173" s="121">
        <f t="shared" si="204"/>
        <v>11000</v>
      </c>
      <c r="N1173" s="121">
        <f t="shared" si="205"/>
        <v>8000</v>
      </c>
      <c r="O1173" s="122" t="str">
        <f t="shared" si="201"/>
        <v>No No None 11000 8000</v>
      </c>
      <c r="P1173" s="123" t="str">
        <f>IF(H1173="Casement-slider",16,VLOOKUP(O1173,'2. Version 5.0 Criteria'!$B$6:$D$39,3,FALSE))</f>
        <v>8a</v>
      </c>
      <c r="Q1173" s="149" t="e">
        <f t="shared" si="207"/>
        <v>#N/A</v>
      </c>
      <c r="R1173" s="149" t="e">
        <f t="shared" si="207"/>
        <v>#N/A</v>
      </c>
      <c r="S1173" s="149" t="e">
        <f t="shared" si="207"/>
        <v>#N/A</v>
      </c>
      <c r="T1173" s="149" t="e">
        <f t="shared" si="207"/>
        <v>#N/A</v>
      </c>
      <c r="U1173" s="149" t="e">
        <f t="shared" si="207"/>
        <v>#N/A</v>
      </c>
      <c r="V1173" s="149" t="e">
        <f t="shared" si="207"/>
        <v>#N/A</v>
      </c>
      <c r="W1173" s="149" t="e">
        <f t="shared" si="207"/>
        <v>#N/A</v>
      </c>
      <c r="X1173" s="149" t="e">
        <f t="shared" si="207"/>
        <v>#N/A</v>
      </c>
      <c r="Y1173" s="149">
        <f t="shared" si="207"/>
        <v>10.6</v>
      </c>
      <c r="Z1173" s="149" t="e">
        <f t="shared" si="207"/>
        <v>#N/A</v>
      </c>
      <c r="AA1173" s="149" t="e">
        <f t="shared" si="207"/>
        <v>#N/A</v>
      </c>
      <c r="AB1173" s="149" t="e">
        <f t="shared" si="207"/>
        <v>#N/A</v>
      </c>
      <c r="AC1173" s="149" t="e">
        <f t="shared" si="207"/>
        <v>#N/A</v>
      </c>
      <c r="AD1173" s="149" t="e">
        <f t="shared" si="207"/>
        <v>#N/A</v>
      </c>
      <c r="AE1173" s="149" t="e">
        <f t="shared" si="207"/>
        <v>#N/A</v>
      </c>
      <c r="AF1173" s="149" t="e">
        <f t="shared" si="207"/>
        <v>#N/A</v>
      </c>
      <c r="AG1173" s="149" t="e">
        <f t="shared" si="198"/>
        <v>#N/A</v>
      </c>
      <c r="AH1173" s="149" t="e">
        <f t="shared" si="198"/>
        <v>#N/A</v>
      </c>
    </row>
    <row r="1174" spans="2:34" x14ac:dyDescent="0.2">
      <c r="B1174" s="114" t="s">
        <v>146</v>
      </c>
      <c r="C1174" s="115" t="s">
        <v>1304</v>
      </c>
      <c r="D1174" s="116">
        <v>8000</v>
      </c>
      <c r="E1174" s="117" t="s">
        <v>1219</v>
      </c>
      <c r="F1174" s="118" t="s">
        <v>137</v>
      </c>
      <c r="G1174" s="118" t="s">
        <v>137</v>
      </c>
      <c r="H1174" s="119" t="s">
        <v>139</v>
      </c>
      <c r="I1174" s="145">
        <v>10.6</v>
      </c>
      <c r="J1174" s="120">
        <v>43070</v>
      </c>
      <c r="K1174" s="120">
        <v>43084</v>
      </c>
      <c r="L1174" s="119" t="s">
        <v>138</v>
      </c>
      <c r="M1174" s="121">
        <f t="shared" si="204"/>
        <v>11000</v>
      </c>
      <c r="N1174" s="121">
        <f t="shared" si="205"/>
        <v>8000</v>
      </c>
      <c r="O1174" s="122" t="str">
        <f t="shared" si="201"/>
        <v>No No None 11000 8000</v>
      </c>
      <c r="P1174" s="123" t="str">
        <f>IF(H1174="Casement-slider",16,VLOOKUP(O1174,'2. Version 5.0 Criteria'!$B$6:$D$39,3,FALSE))</f>
        <v>8a</v>
      </c>
      <c r="Q1174" s="149" t="e">
        <f t="shared" si="207"/>
        <v>#N/A</v>
      </c>
      <c r="R1174" s="149" t="e">
        <f t="shared" si="207"/>
        <v>#N/A</v>
      </c>
      <c r="S1174" s="149" t="e">
        <f t="shared" si="207"/>
        <v>#N/A</v>
      </c>
      <c r="T1174" s="149" t="e">
        <f t="shared" si="207"/>
        <v>#N/A</v>
      </c>
      <c r="U1174" s="149" t="e">
        <f t="shared" si="207"/>
        <v>#N/A</v>
      </c>
      <c r="V1174" s="149" t="e">
        <f t="shared" si="207"/>
        <v>#N/A</v>
      </c>
      <c r="W1174" s="149" t="e">
        <f t="shared" si="207"/>
        <v>#N/A</v>
      </c>
      <c r="X1174" s="149" t="e">
        <f t="shared" si="207"/>
        <v>#N/A</v>
      </c>
      <c r="Y1174" s="149">
        <f t="shared" si="207"/>
        <v>10.6</v>
      </c>
      <c r="Z1174" s="149" t="e">
        <f t="shared" si="207"/>
        <v>#N/A</v>
      </c>
      <c r="AA1174" s="149" t="e">
        <f t="shared" si="207"/>
        <v>#N/A</v>
      </c>
      <c r="AB1174" s="149" t="e">
        <f t="shared" si="207"/>
        <v>#N/A</v>
      </c>
      <c r="AC1174" s="149" t="e">
        <f t="shared" si="207"/>
        <v>#N/A</v>
      </c>
      <c r="AD1174" s="149" t="e">
        <f t="shared" si="207"/>
        <v>#N/A</v>
      </c>
      <c r="AE1174" s="149" t="e">
        <f t="shared" si="207"/>
        <v>#N/A</v>
      </c>
      <c r="AF1174" s="149" t="e">
        <f t="shared" si="207"/>
        <v>#N/A</v>
      </c>
      <c r="AG1174" s="149" t="e">
        <f t="shared" si="198"/>
        <v>#N/A</v>
      </c>
      <c r="AH1174" s="149" t="e">
        <f t="shared" si="198"/>
        <v>#N/A</v>
      </c>
    </row>
    <row r="1175" spans="2:34" x14ac:dyDescent="0.2">
      <c r="B1175" s="114" t="s">
        <v>146</v>
      </c>
      <c r="C1175" s="115" t="s">
        <v>1305</v>
      </c>
      <c r="D1175" s="116">
        <v>8000</v>
      </c>
      <c r="E1175" s="117" t="s">
        <v>1219</v>
      </c>
      <c r="F1175" s="118" t="s">
        <v>137</v>
      </c>
      <c r="G1175" s="118" t="s">
        <v>137</v>
      </c>
      <c r="H1175" s="119" t="s">
        <v>139</v>
      </c>
      <c r="I1175" s="145">
        <v>10.6</v>
      </c>
      <c r="J1175" s="120">
        <v>43518</v>
      </c>
      <c r="K1175" s="120">
        <v>43518</v>
      </c>
      <c r="L1175" s="119" t="s">
        <v>137</v>
      </c>
      <c r="M1175" s="121">
        <f t="shared" si="204"/>
        <v>11000</v>
      </c>
      <c r="N1175" s="121">
        <f t="shared" si="205"/>
        <v>8000</v>
      </c>
      <c r="O1175" s="122" t="str">
        <f t="shared" si="201"/>
        <v>No No None 11000 8000</v>
      </c>
      <c r="P1175" s="123" t="str">
        <f>IF(H1175="Casement-slider",16,VLOOKUP(O1175,'2. Version 5.0 Criteria'!$B$6:$D$39,3,FALSE))</f>
        <v>8a</v>
      </c>
      <c r="Q1175" s="149" t="e">
        <f t="shared" si="207"/>
        <v>#N/A</v>
      </c>
      <c r="R1175" s="149" t="e">
        <f t="shared" si="207"/>
        <v>#N/A</v>
      </c>
      <c r="S1175" s="149" t="e">
        <f t="shared" si="207"/>
        <v>#N/A</v>
      </c>
      <c r="T1175" s="149" t="e">
        <f t="shared" si="207"/>
        <v>#N/A</v>
      </c>
      <c r="U1175" s="149" t="e">
        <f t="shared" si="207"/>
        <v>#N/A</v>
      </c>
      <c r="V1175" s="149" t="e">
        <f t="shared" si="207"/>
        <v>#N/A</v>
      </c>
      <c r="W1175" s="149" t="e">
        <f t="shared" si="207"/>
        <v>#N/A</v>
      </c>
      <c r="X1175" s="149" t="e">
        <f t="shared" si="207"/>
        <v>#N/A</v>
      </c>
      <c r="Y1175" s="149">
        <f t="shared" si="207"/>
        <v>10.6</v>
      </c>
      <c r="Z1175" s="149" t="e">
        <f t="shared" si="207"/>
        <v>#N/A</v>
      </c>
      <c r="AA1175" s="149" t="e">
        <f t="shared" si="207"/>
        <v>#N/A</v>
      </c>
      <c r="AB1175" s="149" t="e">
        <f t="shared" si="207"/>
        <v>#N/A</v>
      </c>
      <c r="AC1175" s="149" t="e">
        <f t="shared" si="207"/>
        <v>#N/A</v>
      </c>
      <c r="AD1175" s="149" t="e">
        <f t="shared" si="207"/>
        <v>#N/A</v>
      </c>
      <c r="AE1175" s="149" t="e">
        <f t="shared" si="207"/>
        <v>#N/A</v>
      </c>
      <c r="AF1175" s="149" t="e">
        <f t="shared" si="207"/>
        <v>#N/A</v>
      </c>
      <c r="AG1175" s="149" t="e">
        <f t="shared" si="198"/>
        <v>#N/A</v>
      </c>
      <c r="AH1175" s="149" t="e">
        <f t="shared" si="198"/>
        <v>#N/A</v>
      </c>
    </row>
    <row r="1176" spans="2:34" x14ac:dyDescent="0.2">
      <c r="B1176" s="114" t="s">
        <v>273</v>
      </c>
      <c r="C1176" s="115" t="s">
        <v>1306</v>
      </c>
      <c r="D1176" s="116">
        <v>8000</v>
      </c>
      <c r="E1176" s="117" t="s">
        <v>1219</v>
      </c>
      <c r="F1176" s="118" t="s">
        <v>137</v>
      </c>
      <c r="G1176" s="118" t="s">
        <v>137</v>
      </c>
      <c r="H1176" s="119" t="s">
        <v>139</v>
      </c>
      <c r="I1176" s="145">
        <v>10.6</v>
      </c>
      <c r="J1176" s="120">
        <v>42430</v>
      </c>
      <c r="K1176" s="120">
        <v>42439</v>
      </c>
      <c r="L1176" s="119" t="s">
        <v>138</v>
      </c>
      <c r="M1176" s="121">
        <f t="shared" si="204"/>
        <v>11000</v>
      </c>
      <c r="N1176" s="121">
        <f t="shared" si="205"/>
        <v>8000</v>
      </c>
      <c r="O1176" s="122" t="str">
        <f t="shared" si="201"/>
        <v>No No None 11000 8000</v>
      </c>
      <c r="P1176" s="123" t="str">
        <f>IF(H1176="Casement-slider",16,VLOOKUP(O1176,'2. Version 5.0 Criteria'!$B$6:$D$39,3,FALSE))</f>
        <v>8a</v>
      </c>
      <c r="Q1176" s="149" t="e">
        <f t="shared" si="207"/>
        <v>#N/A</v>
      </c>
      <c r="R1176" s="149" t="e">
        <f t="shared" si="207"/>
        <v>#N/A</v>
      </c>
      <c r="S1176" s="149" t="e">
        <f t="shared" si="207"/>
        <v>#N/A</v>
      </c>
      <c r="T1176" s="149" t="e">
        <f t="shared" si="207"/>
        <v>#N/A</v>
      </c>
      <c r="U1176" s="149" t="e">
        <f t="shared" si="207"/>
        <v>#N/A</v>
      </c>
      <c r="V1176" s="149" t="e">
        <f t="shared" si="207"/>
        <v>#N/A</v>
      </c>
      <c r="W1176" s="149" t="e">
        <f t="shared" si="207"/>
        <v>#N/A</v>
      </c>
      <c r="X1176" s="149" t="e">
        <f t="shared" si="207"/>
        <v>#N/A</v>
      </c>
      <c r="Y1176" s="149">
        <f t="shared" si="207"/>
        <v>10.6</v>
      </c>
      <c r="Z1176" s="149" t="e">
        <f t="shared" si="207"/>
        <v>#N/A</v>
      </c>
      <c r="AA1176" s="149" t="e">
        <f t="shared" si="207"/>
        <v>#N/A</v>
      </c>
      <c r="AB1176" s="149" t="e">
        <f t="shared" si="207"/>
        <v>#N/A</v>
      </c>
      <c r="AC1176" s="149" t="e">
        <f t="shared" si="207"/>
        <v>#N/A</v>
      </c>
      <c r="AD1176" s="149" t="e">
        <f t="shared" si="207"/>
        <v>#N/A</v>
      </c>
      <c r="AE1176" s="149" t="e">
        <f t="shared" si="207"/>
        <v>#N/A</v>
      </c>
      <c r="AF1176" s="149" t="e">
        <f t="shared" si="207"/>
        <v>#N/A</v>
      </c>
      <c r="AG1176" s="149" t="e">
        <f t="shared" si="198"/>
        <v>#N/A</v>
      </c>
      <c r="AH1176" s="149" t="e">
        <f t="shared" si="198"/>
        <v>#N/A</v>
      </c>
    </row>
    <row r="1177" spans="2:34" x14ac:dyDescent="0.2">
      <c r="B1177" s="114" t="s">
        <v>291</v>
      </c>
      <c r="C1177" s="115" t="s">
        <v>1307</v>
      </c>
      <c r="D1177" s="116">
        <v>8000</v>
      </c>
      <c r="E1177" s="117" t="s">
        <v>1219</v>
      </c>
      <c r="F1177" s="118" t="s">
        <v>137</v>
      </c>
      <c r="G1177" s="118" t="s">
        <v>137</v>
      </c>
      <c r="H1177" s="119" t="s">
        <v>139</v>
      </c>
      <c r="I1177" s="145">
        <v>10.6</v>
      </c>
      <c r="J1177" s="120">
        <v>42461</v>
      </c>
      <c r="K1177" s="120">
        <v>42466</v>
      </c>
      <c r="L1177" s="119" t="s">
        <v>138</v>
      </c>
      <c r="M1177" s="121">
        <f t="shared" si="204"/>
        <v>11000</v>
      </c>
      <c r="N1177" s="121">
        <f t="shared" si="205"/>
        <v>8000</v>
      </c>
      <c r="O1177" s="122" t="str">
        <f t="shared" si="201"/>
        <v>No No None 11000 8000</v>
      </c>
      <c r="P1177" s="123" t="str">
        <f>IF(H1177="Casement-slider",16,VLOOKUP(O1177,'2. Version 5.0 Criteria'!$B$6:$D$39,3,FALSE))</f>
        <v>8a</v>
      </c>
      <c r="Q1177" s="149" t="e">
        <f t="shared" si="207"/>
        <v>#N/A</v>
      </c>
      <c r="R1177" s="149" t="e">
        <f t="shared" si="207"/>
        <v>#N/A</v>
      </c>
      <c r="S1177" s="149" t="e">
        <f t="shared" si="207"/>
        <v>#N/A</v>
      </c>
      <c r="T1177" s="149" t="e">
        <f t="shared" si="207"/>
        <v>#N/A</v>
      </c>
      <c r="U1177" s="149" t="e">
        <f t="shared" si="207"/>
        <v>#N/A</v>
      </c>
      <c r="V1177" s="149" t="e">
        <f t="shared" si="207"/>
        <v>#N/A</v>
      </c>
      <c r="W1177" s="149" t="e">
        <f t="shared" si="207"/>
        <v>#N/A</v>
      </c>
      <c r="X1177" s="149" t="e">
        <f t="shared" si="207"/>
        <v>#N/A</v>
      </c>
      <c r="Y1177" s="149">
        <f t="shared" si="207"/>
        <v>10.6</v>
      </c>
      <c r="Z1177" s="149" t="e">
        <f t="shared" si="207"/>
        <v>#N/A</v>
      </c>
      <c r="AA1177" s="149" t="e">
        <f t="shared" si="207"/>
        <v>#N/A</v>
      </c>
      <c r="AB1177" s="149" t="e">
        <f t="shared" si="207"/>
        <v>#N/A</v>
      </c>
      <c r="AC1177" s="149" t="e">
        <f t="shared" si="207"/>
        <v>#N/A</v>
      </c>
      <c r="AD1177" s="149" t="e">
        <f t="shared" si="207"/>
        <v>#N/A</v>
      </c>
      <c r="AE1177" s="149" t="e">
        <f t="shared" si="207"/>
        <v>#N/A</v>
      </c>
      <c r="AF1177" s="149" t="e">
        <f t="shared" si="207"/>
        <v>#N/A</v>
      </c>
      <c r="AG1177" s="149" t="e">
        <f t="shared" si="198"/>
        <v>#N/A</v>
      </c>
      <c r="AH1177" s="149" t="e">
        <f t="shared" si="198"/>
        <v>#N/A</v>
      </c>
    </row>
    <row r="1178" spans="2:34" x14ac:dyDescent="0.2">
      <c r="B1178" s="114" t="s">
        <v>151</v>
      </c>
      <c r="C1178" s="115" t="s">
        <v>1308</v>
      </c>
      <c r="D1178" s="116">
        <v>8000</v>
      </c>
      <c r="E1178" s="117" t="s">
        <v>1219</v>
      </c>
      <c r="F1178" s="118" t="s">
        <v>137</v>
      </c>
      <c r="G1178" s="118" t="s">
        <v>137</v>
      </c>
      <c r="H1178" s="119" t="s">
        <v>139</v>
      </c>
      <c r="I1178" s="145">
        <v>10.6</v>
      </c>
      <c r="J1178" s="120">
        <v>42470</v>
      </c>
      <c r="K1178" s="120">
        <v>42472</v>
      </c>
      <c r="L1178" s="119" t="s">
        <v>138</v>
      </c>
      <c r="M1178" s="121">
        <f t="shared" si="204"/>
        <v>11000</v>
      </c>
      <c r="N1178" s="121">
        <f t="shared" si="205"/>
        <v>8000</v>
      </c>
      <c r="O1178" s="122" t="str">
        <f t="shared" si="201"/>
        <v>No No None 11000 8000</v>
      </c>
      <c r="P1178" s="123" t="str">
        <f>IF(H1178="Casement-slider",16,VLOOKUP(O1178,'2. Version 5.0 Criteria'!$B$6:$D$39,3,FALSE))</f>
        <v>8a</v>
      </c>
      <c r="Q1178" s="149" t="e">
        <f t="shared" si="207"/>
        <v>#N/A</v>
      </c>
      <c r="R1178" s="149" t="e">
        <f t="shared" si="207"/>
        <v>#N/A</v>
      </c>
      <c r="S1178" s="149" t="e">
        <f t="shared" si="207"/>
        <v>#N/A</v>
      </c>
      <c r="T1178" s="149" t="e">
        <f t="shared" si="207"/>
        <v>#N/A</v>
      </c>
      <c r="U1178" s="149" t="e">
        <f t="shared" si="207"/>
        <v>#N/A</v>
      </c>
      <c r="V1178" s="149" t="e">
        <f t="shared" si="207"/>
        <v>#N/A</v>
      </c>
      <c r="W1178" s="149" t="e">
        <f t="shared" si="207"/>
        <v>#N/A</v>
      </c>
      <c r="X1178" s="149" t="e">
        <f t="shared" si="207"/>
        <v>#N/A</v>
      </c>
      <c r="Y1178" s="149">
        <f t="shared" si="207"/>
        <v>10.6</v>
      </c>
      <c r="Z1178" s="149" t="e">
        <f t="shared" si="207"/>
        <v>#N/A</v>
      </c>
      <c r="AA1178" s="149" t="e">
        <f t="shared" si="207"/>
        <v>#N/A</v>
      </c>
      <c r="AB1178" s="149" t="e">
        <f t="shared" si="207"/>
        <v>#N/A</v>
      </c>
      <c r="AC1178" s="149" t="e">
        <f t="shared" si="207"/>
        <v>#N/A</v>
      </c>
      <c r="AD1178" s="149" t="e">
        <f t="shared" si="207"/>
        <v>#N/A</v>
      </c>
      <c r="AE1178" s="149" t="e">
        <f t="shared" si="207"/>
        <v>#N/A</v>
      </c>
      <c r="AF1178" s="149" t="e">
        <f t="shared" si="207"/>
        <v>#N/A</v>
      </c>
      <c r="AG1178" s="149" t="e">
        <f t="shared" si="198"/>
        <v>#N/A</v>
      </c>
      <c r="AH1178" s="149" t="e">
        <f t="shared" si="198"/>
        <v>#N/A</v>
      </c>
    </row>
    <row r="1179" spans="2:34" x14ac:dyDescent="0.2">
      <c r="B1179" s="114" t="s">
        <v>368</v>
      </c>
      <c r="C1179" s="115" t="s">
        <v>1309</v>
      </c>
      <c r="D1179" s="116">
        <v>8000</v>
      </c>
      <c r="E1179" s="117" t="s">
        <v>1219</v>
      </c>
      <c r="F1179" s="118" t="s">
        <v>137</v>
      </c>
      <c r="G1179" s="118" t="s">
        <v>137</v>
      </c>
      <c r="H1179" s="119" t="s">
        <v>139</v>
      </c>
      <c r="I1179" s="145">
        <v>10.6</v>
      </c>
      <c r="J1179" s="120">
        <v>42765</v>
      </c>
      <c r="K1179" s="120">
        <v>42726</v>
      </c>
      <c r="L1179" s="119" t="s">
        <v>138</v>
      </c>
      <c r="M1179" s="121">
        <f t="shared" si="204"/>
        <v>11000</v>
      </c>
      <c r="N1179" s="121">
        <f t="shared" si="205"/>
        <v>8000</v>
      </c>
      <c r="O1179" s="122" t="str">
        <f t="shared" si="201"/>
        <v>No No None 11000 8000</v>
      </c>
      <c r="P1179" s="123" t="str">
        <f>IF(H1179="Casement-slider",16,VLOOKUP(O1179,'2. Version 5.0 Criteria'!$B$6:$D$39,3,FALSE))</f>
        <v>8a</v>
      </c>
      <c r="Q1179" s="149" t="e">
        <f t="shared" si="207"/>
        <v>#N/A</v>
      </c>
      <c r="R1179" s="149" t="e">
        <f t="shared" si="207"/>
        <v>#N/A</v>
      </c>
      <c r="S1179" s="149" t="e">
        <f t="shared" si="207"/>
        <v>#N/A</v>
      </c>
      <c r="T1179" s="149" t="e">
        <f t="shared" si="207"/>
        <v>#N/A</v>
      </c>
      <c r="U1179" s="149" t="e">
        <f t="shared" si="207"/>
        <v>#N/A</v>
      </c>
      <c r="V1179" s="149" t="e">
        <f t="shared" si="207"/>
        <v>#N/A</v>
      </c>
      <c r="W1179" s="149" t="e">
        <f t="shared" si="207"/>
        <v>#N/A</v>
      </c>
      <c r="X1179" s="149" t="e">
        <f t="shared" si="207"/>
        <v>#N/A</v>
      </c>
      <c r="Y1179" s="149">
        <f t="shared" si="207"/>
        <v>10.6</v>
      </c>
      <c r="Z1179" s="149" t="e">
        <f t="shared" si="207"/>
        <v>#N/A</v>
      </c>
      <c r="AA1179" s="149" t="e">
        <f t="shared" si="207"/>
        <v>#N/A</v>
      </c>
      <c r="AB1179" s="149" t="e">
        <f t="shared" si="207"/>
        <v>#N/A</v>
      </c>
      <c r="AC1179" s="149" t="e">
        <f t="shared" si="207"/>
        <v>#N/A</v>
      </c>
      <c r="AD1179" s="149" t="e">
        <f t="shared" si="207"/>
        <v>#N/A</v>
      </c>
      <c r="AE1179" s="149" t="e">
        <f t="shared" si="207"/>
        <v>#N/A</v>
      </c>
      <c r="AF1179" s="149" t="e">
        <f t="shared" si="207"/>
        <v>#N/A</v>
      </c>
      <c r="AG1179" s="149" t="e">
        <f t="shared" si="198"/>
        <v>#N/A</v>
      </c>
      <c r="AH1179" s="149" t="e">
        <f t="shared" si="198"/>
        <v>#N/A</v>
      </c>
    </row>
    <row r="1180" spans="2:34" x14ac:dyDescent="0.2">
      <c r="B1180" s="114" t="s">
        <v>165</v>
      </c>
      <c r="C1180" s="115" t="s">
        <v>1310</v>
      </c>
      <c r="D1180" s="116">
        <v>8000</v>
      </c>
      <c r="E1180" s="117" t="s">
        <v>1219</v>
      </c>
      <c r="F1180" s="118" t="s">
        <v>137</v>
      </c>
      <c r="G1180" s="118" t="s">
        <v>137</v>
      </c>
      <c r="H1180" s="119" t="s">
        <v>139</v>
      </c>
      <c r="I1180" s="145">
        <v>10.6</v>
      </c>
      <c r="J1180" s="120">
        <v>42920</v>
      </c>
      <c r="K1180" s="120">
        <v>42921</v>
      </c>
      <c r="L1180" s="119" t="s">
        <v>138</v>
      </c>
      <c r="M1180" s="121">
        <f t="shared" si="204"/>
        <v>11000</v>
      </c>
      <c r="N1180" s="121">
        <f t="shared" si="205"/>
        <v>8000</v>
      </c>
      <c r="O1180" s="122" t="str">
        <f t="shared" si="201"/>
        <v>No No None 11000 8000</v>
      </c>
      <c r="P1180" s="123" t="str">
        <f>IF(H1180="Casement-slider",16,VLOOKUP(O1180,'2. Version 5.0 Criteria'!$B$6:$D$39,3,FALSE))</f>
        <v>8a</v>
      </c>
      <c r="Q1180" s="149" t="e">
        <f t="shared" si="207"/>
        <v>#N/A</v>
      </c>
      <c r="R1180" s="149" t="e">
        <f t="shared" si="207"/>
        <v>#N/A</v>
      </c>
      <c r="S1180" s="149" t="e">
        <f t="shared" si="207"/>
        <v>#N/A</v>
      </c>
      <c r="T1180" s="149" t="e">
        <f t="shared" si="207"/>
        <v>#N/A</v>
      </c>
      <c r="U1180" s="149" t="e">
        <f t="shared" si="207"/>
        <v>#N/A</v>
      </c>
      <c r="V1180" s="149" t="e">
        <f t="shared" si="207"/>
        <v>#N/A</v>
      </c>
      <c r="W1180" s="149" t="e">
        <f t="shared" si="207"/>
        <v>#N/A</v>
      </c>
      <c r="X1180" s="149" t="e">
        <f t="shared" si="207"/>
        <v>#N/A</v>
      </c>
      <c r="Y1180" s="149">
        <f t="shared" si="207"/>
        <v>10.6</v>
      </c>
      <c r="Z1180" s="149" t="e">
        <f t="shared" si="207"/>
        <v>#N/A</v>
      </c>
      <c r="AA1180" s="149" t="e">
        <f t="shared" si="207"/>
        <v>#N/A</v>
      </c>
      <c r="AB1180" s="149" t="e">
        <f t="shared" si="207"/>
        <v>#N/A</v>
      </c>
      <c r="AC1180" s="149" t="e">
        <f t="shared" si="207"/>
        <v>#N/A</v>
      </c>
      <c r="AD1180" s="149" t="e">
        <f t="shared" si="207"/>
        <v>#N/A</v>
      </c>
      <c r="AE1180" s="149" t="e">
        <f t="shared" si="207"/>
        <v>#N/A</v>
      </c>
      <c r="AF1180" s="149" t="e">
        <f t="shared" si="207"/>
        <v>#N/A</v>
      </c>
      <c r="AG1180" s="149" t="e">
        <f t="shared" si="198"/>
        <v>#N/A</v>
      </c>
      <c r="AH1180" s="149" t="e">
        <f t="shared" si="198"/>
        <v>#N/A</v>
      </c>
    </row>
    <row r="1181" spans="2:34" x14ac:dyDescent="0.2">
      <c r="B1181" s="114" t="s">
        <v>1276</v>
      </c>
      <c r="C1181" s="115" t="s">
        <v>1311</v>
      </c>
      <c r="D1181" s="116">
        <v>8000</v>
      </c>
      <c r="E1181" s="117" t="s">
        <v>1219</v>
      </c>
      <c r="F1181" s="118" t="s">
        <v>137</v>
      </c>
      <c r="G1181" s="118" t="s">
        <v>137</v>
      </c>
      <c r="H1181" s="119" t="s">
        <v>139</v>
      </c>
      <c r="I1181" s="145">
        <v>10.6</v>
      </c>
      <c r="J1181" s="120">
        <v>42725</v>
      </c>
      <c r="K1181" s="120">
        <v>42725</v>
      </c>
      <c r="L1181" s="119" t="s">
        <v>138</v>
      </c>
      <c r="M1181" s="121">
        <f t="shared" si="204"/>
        <v>11000</v>
      </c>
      <c r="N1181" s="121">
        <f t="shared" si="205"/>
        <v>8000</v>
      </c>
      <c r="O1181" s="122" t="str">
        <f t="shared" si="201"/>
        <v>No No None 11000 8000</v>
      </c>
      <c r="P1181" s="123" t="str">
        <f>IF(H1181="Casement-slider",16,VLOOKUP(O1181,'2. Version 5.0 Criteria'!$B$6:$D$39,3,FALSE))</f>
        <v>8a</v>
      </c>
      <c r="Q1181" s="149" t="e">
        <f t="shared" si="207"/>
        <v>#N/A</v>
      </c>
      <c r="R1181" s="149" t="e">
        <f t="shared" si="207"/>
        <v>#N/A</v>
      </c>
      <c r="S1181" s="149" t="e">
        <f t="shared" si="207"/>
        <v>#N/A</v>
      </c>
      <c r="T1181" s="149" t="e">
        <f t="shared" si="207"/>
        <v>#N/A</v>
      </c>
      <c r="U1181" s="149" t="e">
        <f t="shared" si="207"/>
        <v>#N/A</v>
      </c>
      <c r="V1181" s="149" t="e">
        <f t="shared" si="207"/>
        <v>#N/A</v>
      </c>
      <c r="W1181" s="149" t="e">
        <f t="shared" si="207"/>
        <v>#N/A</v>
      </c>
      <c r="X1181" s="149" t="e">
        <f t="shared" si="207"/>
        <v>#N/A</v>
      </c>
      <c r="Y1181" s="149">
        <f t="shared" si="207"/>
        <v>10.6</v>
      </c>
      <c r="Z1181" s="149" t="e">
        <f t="shared" si="207"/>
        <v>#N/A</v>
      </c>
      <c r="AA1181" s="149" t="e">
        <f t="shared" si="207"/>
        <v>#N/A</v>
      </c>
      <c r="AB1181" s="149" t="e">
        <f t="shared" si="207"/>
        <v>#N/A</v>
      </c>
      <c r="AC1181" s="149" t="e">
        <f t="shared" si="207"/>
        <v>#N/A</v>
      </c>
      <c r="AD1181" s="149" t="e">
        <f t="shared" si="207"/>
        <v>#N/A</v>
      </c>
      <c r="AE1181" s="149" t="e">
        <f t="shared" si="207"/>
        <v>#N/A</v>
      </c>
      <c r="AF1181" s="149" t="e">
        <f t="shared" si="207"/>
        <v>#N/A</v>
      </c>
      <c r="AG1181" s="149" t="e">
        <f t="shared" si="198"/>
        <v>#N/A</v>
      </c>
      <c r="AH1181" s="149" t="e">
        <f t="shared" si="198"/>
        <v>#N/A</v>
      </c>
    </row>
    <row r="1182" spans="2:34" x14ac:dyDescent="0.2">
      <c r="B1182" s="114" t="s">
        <v>337</v>
      </c>
      <c r="C1182" s="115" t="s">
        <v>1312</v>
      </c>
      <c r="D1182" s="116">
        <v>8000</v>
      </c>
      <c r="E1182" s="117" t="s">
        <v>1219</v>
      </c>
      <c r="F1182" s="118" t="s">
        <v>137</v>
      </c>
      <c r="G1182" s="118" t="s">
        <v>137</v>
      </c>
      <c r="H1182" s="119" t="s">
        <v>139</v>
      </c>
      <c r="I1182" s="145">
        <v>10.6</v>
      </c>
      <c r="J1182" s="120">
        <v>44439</v>
      </c>
      <c r="K1182" s="120">
        <v>44447</v>
      </c>
      <c r="L1182" s="119" t="s">
        <v>138</v>
      </c>
      <c r="M1182" s="121">
        <f t="shared" si="204"/>
        <v>11000</v>
      </c>
      <c r="N1182" s="121">
        <f t="shared" si="205"/>
        <v>8000</v>
      </c>
      <c r="O1182" s="122" t="str">
        <f t="shared" si="201"/>
        <v>No No None 11000 8000</v>
      </c>
      <c r="P1182" s="123" t="str">
        <f>IF(H1182="Casement-slider",16,VLOOKUP(O1182,'2. Version 5.0 Criteria'!$B$6:$D$39,3,FALSE))</f>
        <v>8a</v>
      </c>
      <c r="Q1182" s="149" t="e">
        <f t="shared" si="207"/>
        <v>#N/A</v>
      </c>
      <c r="R1182" s="149" t="e">
        <f t="shared" si="207"/>
        <v>#N/A</v>
      </c>
      <c r="S1182" s="149" t="e">
        <f t="shared" si="207"/>
        <v>#N/A</v>
      </c>
      <c r="T1182" s="149" t="e">
        <f t="shared" si="207"/>
        <v>#N/A</v>
      </c>
      <c r="U1182" s="149" t="e">
        <f t="shared" si="207"/>
        <v>#N/A</v>
      </c>
      <c r="V1182" s="149" t="e">
        <f t="shared" si="207"/>
        <v>#N/A</v>
      </c>
      <c r="W1182" s="149" t="e">
        <f t="shared" si="207"/>
        <v>#N/A</v>
      </c>
      <c r="X1182" s="149" t="e">
        <f t="shared" si="207"/>
        <v>#N/A</v>
      </c>
      <c r="Y1182" s="149">
        <f t="shared" si="207"/>
        <v>10.6</v>
      </c>
      <c r="Z1182" s="149" t="e">
        <f t="shared" si="207"/>
        <v>#N/A</v>
      </c>
      <c r="AA1182" s="149" t="e">
        <f t="shared" si="207"/>
        <v>#N/A</v>
      </c>
      <c r="AB1182" s="149" t="e">
        <f t="shared" si="207"/>
        <v>#N/A</v>
      </c>
      <c r="AC1182" s="149" t="e">
        <f t="shared" si="207"/>
        <v>#N/A</v>
      </c>
      <c r="AD1182" s="149" t="e">
        <f t="shared" si="207"/>
        <v>#N/A</v>
      </c>
      <c r="AE1182" s="149" t="e">
        <f t="shared" si="207"/>
        <v>#N/A</v>
      </c>
      <c r="AF1182" s="149" t="e">
        <f t="shared" si="207"/>
        <v>#N/A</v>
      </c>
      <c r="AG1182" s="149" t="e">
        <f t="shared" si="198"/>
        <v>#N/A</v>
      </c>
      <c r="AH1182" s="149" t="e">
        <f t="shared" si="198"/>
        <v>#N/A</v>
      </c>
    </row>
    <row r="1183" spans="2:34" x14ac:dyDescent="0.2">
      <c r="B1183" s="114" t="s">
        <v>175</v>
      </c>
      <c r="C1183" s="115" t="s">
        <v>1313</v>
      </c>
      <c r="D1183" s="116">
        <v>8000</v>
      </c>
      <c r="E1183" s="117" t="s">
        <v>1219</v>
      </c>
      <c r="F1183" s="118" t="s">
        <v>137</v>
      </c>
      <c r="G1183" s="118" t="s">
        <v>137</v>
      </c>
      <c r="H1183" s="119" t="s">
        <v>139</v>
      </c>
      <c r="I1183" s="145">
        <v>10.6</v>
      </c>
      <c r="J1183" s="120">
        <v>43966</v>
      </c>
      <c r="K1183" s="120">
        <v>43970</v>
      </c>
      <c r="L1183" s="119" t="s">
        <v>138</v>
      </c>
      <c r="M1183" s="121">
        <f t="shared" si="204"/>
        <v>11000</v>
      </c>
      <c r="N1183" s="121">
        <f t="shared" si="205"/>
        <v>8000</v>
      </c>
      <c r="O1183" s="122" t="str">
        <f t="shared" si="201"/>
        <v>No No None 11000 8000</v>
      </c>
      <c r="P1183" s="123" t="str">
        <f>IF(H1183="Casement-slider",16,VLOOKUP(O1183,'2. Version 5.0 Criteria'!$B$6:$D$39,3,FALSE))</f>
        <v>8a</v>
      </c>
      <c r="Q1183" s="149" t="e">
        <f t="shared" si="207"/>
        <v>#N/A</v>
      </c>
      <c r="R1183" s="149" t="e">
        <f t="shared" si="207"/>
        <v>#N/A</v>
      </c>
      <c r="S1183" s="149" t="e">
        <f t="shared" si="207"/>
        <v>#N/A</v>
      </c>
      <c r="T1183" s="149" t="e">
        <f t="shared" si="207"/>
        <v>#N/A</v>
      </c>
      <c r="U1183" s="149" t="e">
        <f t="shared" si="207"/>
        <v>#N/A</v>
      </c>
      <c r="V1183" s="149" t="e">
        <f t="shared" si="207"/>
        <v>#N/A</v>
      </c>
      <c r="W1183" s="149" t="e">
        <f t="shared" si="207"/>
        <v>#N/A</v>
      </c>
      <c r="X1183" s="149" t="e">
        <f t="shared" si="207"/>
        <v>#N/A</v>
      </c>
      <c r="Y1183" s="149">
        <f t="shared" si="207"/>
        <v>10.6</v>
      </c>
      <c r="Z1183" s="149" t="e">
        <f t="shared" si="207"/>
        <v>#N/A</v>
      </c>
      <c r="AA1183" s="149" t="e">
        <f t="shared" si="207"/>
        <v>#N/A</v>
      </c>
      <c r="AB1183" s="149" t="e">
        <f t="shared" si="207"/>
        <v>#N/A</v>
      </c>
      <c r="AC1183" s="149" t="e">
        <f t="shared" si="207"/>
        <v>#N/A</v>
      </c>
      <c r="AD1183" s="149" t="e">
        <f t="shared" si="207"/>
        <v>#N/A</v>
      </c>
      <c r="AE1183" s="149" t="e">
        <f t="shared" si="207"/>
        <v>#N/A</v>
      </c>
      <c r="AF1183" s="149" t="e">
        <f t="shared" si="207"/>
        <v>#N/A</v>
      </c>
      <c r="AG1183" s="149" t="e">
        <f t="shared" si="198"/>
        <v>#N/A</v>
      </c>
      <c r="AH1183" s="149" t="e">
        <f t="shared" si="198"/>
        <v>#N/A</v>
      </c>
    </row>
    <row r="1184" spans="2:34" x14ac:dyDescent="0.2">
      <c r="B1184" s="114" t="s">
        <v>175</v>
      </c>
      <c r="C1184" s="115" t="s">
        <v>1314</v>
      </c>
      <c r="D1184" s="116">
        <v>8000</v>
      </c>
      <c r="E1184" s="117" t="s">
        <v>1219</v>
      </c>
      <c r="F1184" s="118" t="s">
        <v>137</v>
      </c>
      <c r="G1184" s="118" t="s">
        <v>137</v>
      </c>
      <c r="H1184" s="119" t="s">
        <v>139</v>
      </c>
      <c r="I1184" s="145">
        <v>10.6</v>
      </c>
      <c r="J1184" s="120">
        <v>44153</v>
      </c>
      <c r="K1184" s="120">
        <v>44154</v>
      </c>
      <c r="L1184" s="119" t="s">
        <v>137</v>
      </c>
      <c r="M1184" s="121">
        <f t="shared" si="204"/>
        <v>11000</v>
      </c>
      <c r="N1184" s="121">
        <f t="shared" si="205"/>
        <v>8000</v>
      </c>
      <c r="O1184" s="122" t="str">
        <f t="shared" si="201"/>
        <v>No No None 11000 8000</v>
      </c>
      <c r="P1184" s="123" t="str">
        <f>IF(H1184="Casement-slider",16,VLOOKUP(O1184,'2. Version 5.0 Criteria'!$B$6:$D$39,3,FALSE))</f>
        <v>8a</v>
      </c>
      <c r="Q1184" s="149" t="e">
        <f t="shared" si="207"/>
        <v>#N/A</v>
      </c>
      <c r="R1184" s="149" t="e">
        <f t="shared" si="207"/>
        <v>#N/A</v>
      </c>
      <c r="S1184" s="149" t="e">
        <f t="shared" si="207"/>
        <v>#N/A</v>
      </c>
      <c r="T1184" s="149" t="e">
        <f t="shared" si="207"/>
        <v>#N/A</v>
      </c>
      <c r="U1184" s="149" t="e">
        <f t="shared" si="207"/>
        <v>#N/A</v>
      </c>
      <c r="V1184" s="149" t="e">
        <f t="shared" si="207"/>
        <v>#N/A</v>
      </c>
      <c r="W1184" s="149" t="e">
        <f t="shared" si="207"/>
        <v>#N/A</v>
      </c>
      <c r="X1184" s="149" t="e">
        <f t="shared" si="207"/>
        <v>#N/A</v>
      </c>
      <c r="Y1184" s="149">
        <f t="shared" si="207"/>
        <v>10.6</v>
      </c>
      <c r="Z1184" s="149" t="e">
        <f t="shared" si="207"/>
        <v>#N/A</v>
      </c>
      <c r="AA1184" s="149" t="e">
        <f t="shared" si="207"/>
        <v>#N/A</v>
      </c>
      <c r="AB1184" s="149" t="e">
        <f t="shared" si="207"/>
        <v>#N/A</v>
      </c>
      <c r="AC1184" s="149" t="e">
        <f t="shared" si="207"/>
        <v>#N/A</v>
      </c>
      <c r="AD1184" s="149" t="e">
        <f t="shared" si="207"/>
        <v>#N/A</v>
      </c>
      <c r="AE1184" s="149" t="e">
        <f t="shared" si="207"/>
        <v>#N/A</v>
      </c>
      <c r="AF1184" s="149" t="e">
        <f t="shared" ref="AF1184" si="208">IF($P1184=AF$3, $I1184, NA())</f>
        <v>#N/A</v>
      </c>
      <c r="AG1184" s="149" t="e">
        <f t="shared" si="198"/>
        <v>#N/A</v>
      </c>
      <c r="AH1184" s="149" t="e">
        <f t="shared" si="198"/>
        <v>#N/A</v>
      </c>
    </row>
    <row r="1185" spans="2:34" x14ac:dyDescent="0.2">
      <c r="B1185" s="114" t="s">
        <v>197</v>
      </c>
      <c r="C1185" s="115" t="s">
        <v>1315</v>
      </c>
      <c r="D1185" s="116">
        <v>8000</v>
      </c>
      <c r="E1185" s="117" t="s">
        <v>1219</v>
      </c>
      <c r="F1185" s="118" t="s">
        <v>137</v>
      </c>
      <c r="G1185" s="118" t="s">
        <v>137</v>
      </c>
      <c r="H1185" s="119" t="s">
        <v>139</v>
      </c>
      <c r="I1185" s="145">
        <v>10.6</v>
      </c>
      <c r="J1185" s="120">
        <v>42430</v>
      </c>
      <c r="K1185" s="120">
        <v>42436</v>
      </c>
      <c r="L1185" s="119" t="s">
        <v>138</v>
      </c>
      <c r="M1185" s="121">
        <f t="shared" si="204"/>
        <v>11000</v>
      </c>
      <c r="N1185" s="121">
        <f t="shared" si="205"/>
        <v>8000</v>
      </c>
      <c r="O1185" s="122" t="str">
        <f t="shared" si="201"/>
        <v>No No None 11000 8000</v>
      </c>
      <c r="P1185" s="123" t="str">
        <f>IF(H1185="Casement-slider",16,VLOOKUP(O1185,'2. Version 5.0 Criteria'!$B$6:$D$39,3,FALSE))</f>
        <v>8a</v>
      </c>
      <c r="Q1185" s="149" t="e">
        <f t="shared" ref="Q1185:AF1200" si="209">IF($P1185=Q$3, $I1185, NA())</f>
        <v>#N/A</v>
      </c>
      <c r="R1185" s="149" t="e">
        <f t="shared" si="209"/>
        <v>#N/A</v>
      </c>
      <c r="S1185" s="149" t="e">
        <f t="shared" si="209"/>
        <v>#N/A</v>
      </c>
      <c r="T1185" s="149" t="e">
        <f t="shared" si="209"/>
        <v>#N/A</v>
      </c>
      <c r="U1185" s="149" t="e">
        <f t="shared" si="209"/>
        <v>#N/A</v>
      </c>
      <c r="V1185" s="149" t="e">
        <f t="shared" si="209"/>
        <v>#N/A</v>
      </c>
      <c r="W1185" s="149" t="e">
        <f t="shared" si="209"/>
        <v>#N/A</v>
      </c>
      <c r="X1185" s="149" t="e">
        <f t="shared" si="209"/>
        <v>#N/A</v>
      </c>
      <c r="Y1185" s="149">
        <f t="shared" si="209"/>
        <v>10.6</v>
      </c>
      <c r="Z1185" s="149" t="e">
        <f t="shared" si="209"/>
        <v>#N/A</v>
      </c>
      <c r="AA1185" s="149" t="e">
        <f t="shared" si="209"/>
        <v>#N/A</v>
      </c>
      <c r="AB1185" s="149" t="e">
        <f t="shared" si="209"/>
        <v>#N/A</v>
      </c>
      <c r="AC1185" s="149" t="e">
        <f t="shared" si="209"/>
        <v>#N/A</v>
      </c>
      <c r="AD1185" s="149" t="e">
        <f t="shared" si="209"/>
        <v>#N/A</v>
      </c>
      <c r="AE1185" s="149" t="e">
        <f t="shared" si="209"/>
        <v>#N/A</v>
      </c>
      <c r="AF1185" s="149" t="e">
        <f t="shared" si="209"/>
        <v>#N/A</v>
      </c>
      <c r="AG1185" s="149" t="e">
        <f t="shared" ref="AG1185:AH1248" si="210">IF($P1185=AG$3, $I1185, NA())</f>
        <v>#N/A</v>
      </c>
      <c r="AH1185" s="149" t="e">
        <f t="shared" si="210"/>
        <v>#N/A</v>
      </c>
    </row>
    <row r="1186" spans="2:34" x14ac:dyDescent="0.2">
      <c r="B1186" s="114" t="s">
        <v>345</v>
      </c>
      <c r="C1186" s="115" t="s">
        <v>1316</v>
      </c>
      <c r="D1186" s="116">
        <v>8000</v>
      </c>
      <c r="E1186" s="117" t="s">
        <v>1219</v>
      </c>
      <c r="F1186" s="118" t="s">
        <v>137</v>
      </c>
      <c r="G1186" s="118" t="s">
        <v>137</v>
      </c>
      <c r="H1186" s="119" t="s">
        <v>139</v>
      </c>
      <c r="I1186" s="145">
        <v>10.6</v>
      </c>
      <c r="J1186" s="120">
        <v>43273</v>
      </c>
      <c r="K1186" s="120">
        <v>43273</v>
      </c>
      <c r="L1186" s="119" t="s">
        <v>138</v>
      </c>
      <c r="M1186" s="121">
        <f t="shared" si="204"/>
        <v>11000</v>
      </c>
      <c r="N1186" s="121">
        <f t="shared" si="205"/>
        <v>8000</v>
      </c>
      <c r="O1186" s="122" t="str">
        <f t="shared" si="201"/>
        <v>No No None 11000 8000</v>
      </c>
      <c r="P1186" s="123" t="str">
        <f>IF(H1186="Casement-slider",16,VLOOKUP(O1186,'2. Version 5.0 Criteria'!$B$6:$D$39,3,FALSE))</f>
        <v>8a</v>
      </c>
      <c r="Q1186" s="149" t="e">
        <f t="shared" si="209"/>
        <v>#N/A</v>
      </c>
      <c r="R1186" s="149" t="e">
        <f t="shared" si="209"/>
        <v>#N/A</v>
      </c>
      <c r="S1186" s="149" t="e">
        <f t="shared" si="209"/>
        <v>#N/A</v>
      </c>
      <c r="T1186" s="149" t="e">
        <f t="shared" si="209"/>
        <v>#N/A</v>
      </c>
      <c r="U1186" s="149" t="e">
        <f t="shared" si="209"/>
        <v>#N/A</v>
      </c>
      <c r="V1186" s="149" t="e">
        <f t="shared" si="209"/>
        <v>#N/A</v>
      </c>
      <c r="W1186" s="149" t="e">
        <f t="shared" si="209"/>
        <v>#N/A</v>
      </c>
      <c r="X1186" s="149" t="e">
        <f t="shared" si="209"/>
        <v>#N/A</v>
      </c>
      <c r="Y1186" s="149">
        <f t="shared" si="209"/>
        <v>10.6</v>
      </c>
      <c r="Z1186" s="149" t="e">
        <f t="shared" si="209"/>
        <v>#N/A</v>
      </c>
      <c r="AA1186" s="149" t="e">
        <f t="shared" si="209"/>
        <v>#N/A</v>
      </c>
      <c r="AB1186" s="149" t="e">
        <f t="shared" si="209"/>
        <v>#N/A</v>
      </c>
      <c r="AC1186" s="149" t="e">
        <f t="shared" si="209"/>
        <v>#N/A</v>
      </c>
      <c r="AD1186" s="149" t="e">
        <f t="shared" si="209"/>
        <v>#N/A</v>
      </c>
      <c r="AE1186" s="149" t="e">
        <f t="shared" si="209"/>
        <v>#N/A</v>
      </c>
      <c r="AF1186" s="149" t="e">
        <f t="shared" si="209"/>
        <v>#N/A</v>
      </c>
      <c r="AG1186" s="149" t="e">
        <f t="shared" si="210"/>
        <v>#N/A</v>
      </c>
      <c r="AH1186" s="149" t="e">
        <f t="shared" si="210"/>
        <v>#N/A</v>
      </c>
    </row>
    <row r="1187" spans="2:34" x14ac:dyDescent="0.2">
      <c r="B1187" s="114" t="s">
        <v>1317</v>
      </c>
      <c r="C1187" s="115" t="s">
        <v>1318</v>
      </c>
      <c r="D1187" s="116">
        <v>8300</v>
      </c>
      <c r="E1187" s="117" t="s">
        <v>1219</v>
      </c>
      <c r="F1187" s="118" t="s">
        <v>137</v>
      </c>
      <c r="G1187" s="118" t="s">
        <v>137</v>
      </c>
      <c r="H1187" s="119" t="s">
        <v>139</v>
      </c>
      <c r="I1187" s="145">
        <v>10.6</v>
      </c>
      <c r="J1187" s="120">
        <v>44152</v>
      </c>
      <c r="K1187" s="120">
        <v>44155</v>
      </c>
      <c r="L1187" s="119" t="s">
        <v>138</v>
      </c>
      <c r="M1187" s="121">
        <f t="shared" si="204"/>
        <v>11000</v>
      </c>
      <c r="N1187" s="121">
        <f t="shared" si="205"/>
        <v>8000</v>
      </c>
      <c r="O1187" s="122" t="str">
        <f t="shared" si="201"/>
        <v>No No None 11000 8000</v>
      </c>
      <c r="P1187" s="123" t="str">
        <f>IF(H1187="Casement-slider",16,VLOOKUP(O1187,'2. Version 5.0 Criteria'!$B$6:$D$39,3,FALSE))</f>
        <v>8a</v>
      </c>
      <c r="Q1187" s="149" t="e">
        <f t="shared" si="209"/>
        <v>#N/A</v>
      </c>
      <c r="R1187" s="149" t="e">
        <f t="shared" si="209"/>
        <v>#N/A</v>
      </c>
      <c r="S1187" s="149" t="e">
        <f t="shared" si="209"/>
        <v>#N/A</v>
      </c>
      <c r="T1187" s="149" t="e">
        <f t="shared" si="209"/>
        <v>#N/A</v>
      </c>
      <c r="U1187" s="149" t="e">
        <f t="shared" si="209"/>
        <v>#N/A</v>
      </c>
      <c r="V1187" s="149" t="e">
        <f t="shared" si="209"/>
        <v>#N/A</v>
      </c>
      <c r="W1187" s="149" t="e">
        <f t="shared" si="209"/>
        <v>#N/A</v>
      </c>
      <c r="X1187" s="149" t="e">
        <f t="shared" si="209"/>
        <v>#N/A</v>
      </c>
      <c r="Y1187" s="149">
        <f t="shared" si="209"/>
        <v>10.6</v>
      </c>
      <c r="Z1187" s="149" t="e">
        <f t="shared" si="209"/>
        <v>#N/A</v>
      </c>
      <c r="AA1187" s="149" t="e">
        <f t="shared" si="209"/>
        <v>#N/A</v>
      </c>
      <c r="AB1187" s="149" t="e">
        <f t="shared" si="209"/>
        <v>#N/A</v>
      </c>
      <c r="AC1187" s="149" t="e">
        <f t="shared" si="209"/>
        <v>#N/A</v>
      </c>
      <c r="AD1187" s="149" t="e">
        <f t="shared" si="209"/>
        <v>#N/A</v>
      </c>
      <c r="AE1187" s="149" t="e">
        <f t="shared" si="209"/>
        <v>#N/A</v>
      </c>
      <c r="AF1187" s="149" t="e">
        <f t="shared" si="209"/>
        <v>#N/A</v>
      </c>
      <c r="AG1187" s="149" t="e">
        <f t="shared" si="210"/>
        <v>#N/A</v>
      </c>
      <c r="AH1187" s="149" t="e">
        <f t="shared" si="210"/>
        <v>#N/A</v>
      </c>
    </row>
    <row r="1188" spans="2:34" x14ac:dyDescent="0.2">
      <c r="B1188" s="114" t="s">
        <v>215</v>
      </c>
      <c r="C1188" s="115" t="s">
        <v>1319</v>
      </c>
      <c r="D1188" s="116">
        <v>8300</v>
      </c>
      <c r="E1188" s="117" t="s">
        <v>1219</v>
      </c>
      <c r="F1188" s="118" t="s">
        <v>137</v>
      </c>
      <c r="G1188" s="118" t="s">
        <v>137</v>
      </c>
      <c r="H1188" s="119" t="s">
        <v>139</v>
      </c>
      <c r="I1188" s="145">
        <v>10.6</v>
      </c>
      <c r="J1188" s="120">
        <v>43594</v>
      </c>
      <c r="K1188" s="120">
        <v>43598</v>
      </c>
      <c r="L1188" s="119" t="s">
        <v>138</v>
      </c>
      <c r="M1188" s="121">
        <f t="shared" si="204"/>
        <v>11000</v>
      </c>
      <c r="N1188" s="121">
        <f t="shared" si="205"/>
        <v>8000</v>
      </c>
      <c r="O1188" s="122" t="str">
        <f t="shared" si="201"/>
        <v>No No None 11000 8000</v>
      </c>
      <c r="P1188" s="123" t="str">
        <f>IF(H1188="Casement-slider",16,VLOOKUP(O1188,'2. Version 5.0 Criteria'!$B$6:$D$39,3,FALSE))</f>
        <v>8a</v>
      </c>
      <c r="Q1188" s="149" t="e">
        <f t="shared" si="209"/>
        <v>#N/A</v>
      </c>
      <c r="R1188" s="149" t="e">
        <f t="shared" si="209"/>
        <v>#N/A</v>
      </c>
      <c r="S1188" s="149" t="e">
        <f t="shared" si="209"/>
        <v>#N/A</v>
      </c>
      <c r="T1188" s="149" t="e">
        <f t="shared" si="209"/>
        <v>#N/A</v>
      </c>
      <c r="U1188" s="149" t="e">
        <f t="shared" si="209"/>
        <v>#N/A</v>
      </c>
      <c r="V1188" s="149" t="e">
        <f t="shared" si="209"/>
        <v>#N/A</v>
      </c>
      <c r="W1188" s="149" t="e">
        <f t="shared" si="209"/>
        <v>#N/A</v>
      </c>
      <c r="X1188" s="149" t="e">
        <f t="shared" si="209"/>
        <v>#N/A</v>
      </c>
      <c r="Y1188" s="149">
        <f t="shared" si="209"/>
        <v>10.6</v>
      </c>
      <c r="Z1188" s="149" t="e">
        <f t="shared" si="209"/>
        <v>#N/A</v>
      </c>
      <c r="AA1188" s="149" t="e">
        <f t="shared" si="209"/>
        <v>#N/A</v>
      </c>
      <c r="AB1188" s="149" t="e">
        <f t="shared" si="209"/>
        <v>#N/A</v>
      </c>
      <c r="AC1188" s="149" t="e">
        <f t="shared" si="209"/>
        <v>#N/A</v>
      </c>
      <c r="AD1188" s="149" t="e">
        <f t="shared" si="209"/>
        <v>#N/A</v>
      </c>
      <c r="AE1188" s="149" t="e">
        <f t="shared" si="209"/>
        <v>#N/A</v>
      </c>
      <c r="AF1188" s="149" t="e">
        <f t="shared" si="209"/>
        <v>#N/A</v>
      </c>
      <c r="AG1188" s="149" t="e">
        <f t="shared" si="210"/>
        <v>#N/A</v>
      </c>
      <c r="AH1188" s="149" t="e">
        <f t="shared" si="210"/>
        <v>#N/A</v>
      </c>
    </row>
    <row r="1189" spans="2:34" x14ac:dyDescent="0.2">
      <c r="B1189" s="114" t="s">
        <v>1234</v>
      </c>
      <c r="C1189" s="115" t="s">
        <v>1320</v>
      </c>
      <c r="D1189" s="116">
        <v>8300</v>
      </c>
      <c r="E1189" s="117" t="s">
        <v>1219</v>
      </c>
      <c r="F1189" s="118" t="s">
        <v>137</v>
      </c>
      <c r="G1189" s="118" t="s">
        <v>137</v>
      </c>
      <c r="H1189" s="119" t="s">
        <v>139</v>
      </c>
      <c r="I1189" s="145">
        <v>10.6</v>
      </c>
      <c r="J1189" s="120">
        <v>43549</v>
      </c>
      <c r="K1189" s="120">
        <v>43567</v>
      </c>
      <c r="L1189" s="119" t="s">
        <v>138</v>
      </c>
      <c r="M1189" s="121">
        <f t="shared" si="204"/>
        <v>11000</v>
      </c>
      <c r="N1189" s="121">
        <f t="shared" si="205"/>
        <v>8000</v>
      </c>
      <c r="O1189" s="122" t="str">
        <f t="shared" si="201"/>
        <v>No No None 11000 8000</v>
      </c>
      <c r="P1189" s="123" t="str">
        <f>IF(H1189="Casement-slider",16,VLOOKUP(O1189,'2. Version 5.0 Criteria'!$B$6:$D$39,3,FALSE))</f>
        <v>8a</v>
      </c>
      <c r="Q1189" s="149" t="e">
        <f t="shared" si="209"/>
        <v>#N/A</v>
      </c>
      <c r="R1189" s="149" t="e">
        <f t="shared" si="209"/>
        <v>#N/A</v>
      </c>
      <c r="S1189" s="149" t="e">
        <f t="shared" si="209"/>
        <v>#N/A</v>
      </c>
      <c r="T1189" s="149" t="e">
        <f t="shared" si="209"/>
        <v>#N/A</v>
      </c>
      <c r="U1189" s="149" t="e">
        <f t="shared" si="209"/>
        <v>#N/A</v>
      </c>
      <c r="V1189" s="149" t="e">
        <f t="shared" si="209"/>
        <v>#N/A</v>
      </c>
      <c r="W1189" s="149" t="e">
        <f t="shared" si="209"/>
        <v>#N/A</v>
      </c>
      <c r="X1189" s="149" t="e">
        <f t="shared" si="209"/>
        <v>#N/A</v>
      </c>
      <c r="Y1189" s="149">
        <f t="shared" si="209"/>
        <v>10.6</v>
      </c>
      <c r="Z1189" s="149" t="e">
        <f t="shared" si="209"/>
        <v>#N/A</v>
      </c>
      <c r="AA1189" s="149" t="e">
        <f t="shared" si="209"/>
        <v>#N/A</v>
      </c>
      <c r="AB1189" s="149" t="e">
        <f t="shared" si="209"/>
        <v>#N/A</v>
      </c>
      <c r="AC1189" s="149" t="e">
        <f t="shared" si="209"/>
        <v>#N/A</v>
      </c>
      <c r="AD1189" s="149" t="e">
        <f t="shared" si="209"/>
        <v>#N/A</v>
      </c>
      <c r="AE1189" s="149" t="e">
        <f t="shared" si="209"/>
        <v>#N/A</v>
      </c>
      <c r="AF1189" s="149" t="e">
        <f t="shared" si="209"/>
        <v>#N/A</v>
      </c>
      <c r="AG1189" s="149" t="e">
        <f t="shared" si="210"/>
        <v>#N/A</v>
      </c>
      <c r="AH1189" s="149" t="e">
        <f t="shared" si="210"/>
        <v>#N/A</v>
      </c>
    </row>
    <row r="1190" spans="2:34" x14ac:dyDescent="0.2">
      <c r="B1190" s="114" t="s">
        <v>146</v>
      </c>
      <c r="C1190" s="115" t="s">
        <v>1321</v>
      </c>
      <c r="D1190" s="116">
        <v>8300</v>
      </c>
      <c r="E1190" s="117" t="s">
        <v>1219</v>
      </c>
      <c r="F1190" s="118" t="s">
        <v>137</v>
      </c>
      <c r="G1190" s="118" t="s">
        <v>137</v>
      </c>
      <c r="H1190" s="119" t="s">
        <v>139</v>
      </c>
      <c r="I1190" s="145">
        <v>10.6</v>
      </c>
      <c r="J1190" s="120">
        <v>44536</v>
      </c>
      <c r="K1190" s="120">
        <v>44536</v>
      </c>
      <c r="L1190" s="119" t="s">
        <v>138</v>
      </c>
      <c r="M1190" s="121">
        <f t="shared" si="204"/>
        <v>11000</v>
      </c>
      <c r="N1190" s="121">
        <f t="shared" si="205"/>
        <v>8000</v>
      </c>
      <c r="O1190" s="122" t="str">
        <f t="shared" si="201"/>
        <v>No No None 11000 8000</v>
      </c>
      <c r="P1190" s="123" t="str">
        <f>IF(H1190="Casement-slider",16,VLOOKUP(O1190,'2. Version 5.0 Criteria'!$B$6:$D$39,3,FALSE))</f>
        <v>8a</v>
      </c>
      <c r="Q1190" s="149" t="e">
        <f t="shared" si="209"/>
        <v>#N/A</v>
      </c>
      <c r="R1190" s="149" t="e">
        <f t="shared" si="209"/>
        <v>#N/A</v>
      </c>
      <c r="S1190" s="149" t="e">
        <f t="shared" si="209"/>
        <v>#N/A</v>
      </c>
      <c r="T1190" s="149" t="e">
        <f t="shared" si="209"/>
        <v>#N/A</v>
      </c>
      <c r="U1190" s="149" t="e">
        <f t="shared" si="209"/>
        <v>#N/A</v>
      </c>
      <c r="V1190" s="149" t="e">
        <f t="shared" si="209"/>
        <v>#N/A</v>
      </c>
      <c r="W1190" s="149" t="e">
        <f t="shared" si="209"/>
        <v>#N/A</v>
      </c>
      <c r="X1190" s="149" t="e">
        <f t="shared" si="209"/>
        <v>#N/A</v>
      </c>
      <c r="Y1190" s="149">
        <f t="shared" si="209"/>
        <v>10.6</v>
      </c>
      <c r="Z1190" s="149" t="e">
        <f t="shared" si="209"/>
        <v>#N/A</v>
      </c>
      <c r="AA1190" s="149" t="e">
        <f t="shared" si="209"/>
        <v>#N/A</v>
      </c>
      <c r="AB1190" s="149" t="e">
        <f t="shared" si="209"/>
        <v>#N/A</v>
      </c>
      <c r="AC1190" s="149" t="e">
        <f t="shared" si="209"/>
        <v>#N/A</v>
      </c>
      <c r="AD1190" s="149" t="e">
        <f t="shared" si="209"/>
        <v>#N/A</v>
      </c>
      <c r="AE1190" s="149" t="e">
        <f t="shared" si="209"/>
        <v>#N/A</v>
      </c>
      <c r="AF1190" s="149" t="e">
        <f t="shared" si="209"/>
        <v>#N/A</v>
      </c>
      <c r="AG1190" s="149" t="e">
        <f t="shared" si="210"/>
        <v>#N/A</v>
      </c>
      <c r="AH1190" s="149" t="e">
        <f t="shared" si="210"/>
        <v>#N/A</v>
      </c>
    </row>
    <row r="1191" spans="2:34" x14ac:dyDescent="0.2">
      <c r="B1191" s="114" t="s">
        <v>287</v>
      </c>
      <c r="C1191" s="115" t="s">
        <v>1322</v>
      </c>
      <c r="D1191" s="116">
        <v>8300</v>
      </c>
      <c r="E1191" s="117" t="s">
        <v>1219</v>
      </c>
      <c r="F1191" s="118" t="s">
        <v>137</v>
      </c>
      <c r="G1191" s="118" t="s">
        <v>137</v>
      </c>
      <c r="H1191" s="119" t="s">
        <v>139</v>
      </c>
      <c r="I1191" s="145">
        <v>10.6</v>
      </c>
      <c r="J1191" s="120">
        <v>44704</v>
      </c>
      <c r="K1191" s="120">
        <v>44704</v>
      </c>
      <c r="L1191" s="119" t="s">
        <v>138</v>
      </c>
      <c r="M1191" s="121">
        <f t="shared" si="204"/>
        <v>11000</v>
      </c>
      <c r="N1191" s="121">
        <f t="shared" si="205"/>
        <v>8000</v>
      </c>
      <c r="O1191" s="122" t="str">
        <f t="shared" si="201"/>
        <v>No No None 11000 8000</v>
      </c>
      <c r="P1191" s="123" t="str">
        <f>IF(H1191="Casement-slider",16,VLOOKUP(O1191,'2. Version 5.0 Criteria'!$B$6:$D$39,3,FALSE))</f>
        <v>8a</v>
      </c>
      <c r="Q1191" s="149" t="e">
        <f t="shared" si="209"/>
        <v>#N/A</v>
      </c>
      <c r="R1191" s="149" t="e">
        <f t="shared" si="209"/>
        <v>#N/A</v>
      </c>
      <c r="S1191" s="149" t="e">
        <f t="shared" si="209"/>
        <v>#N/A</v>
      </c>
      <c r="T1191" s="149" t="e">
        <f t="shared" si="209"/>
        <v>#N/A</v>
      </c>
      <c r="U1191" s="149" t="e">
        <f t="shared" si="209"/>
        <v>#N/A</v>
      </c>
      <c r="V1191" s="149" t="e">
        <f t="shared" si="209"/>
        <v>#N/A</v>
      </c>
      <c r="W1191" s="149" t="e">
        <f t="shared" si="209"/>
        <v>#N/A</v>
      </c>
      <c r="X1191" s="149" t="e">
        <f t="shared" si="209"/>
        <v>#N/A</v>
      </c>
      <c r="Y1191" s="149">
        <f t="shared" si="209"/>
        <v>10.6</v>
      </c>
      <c r="Z1191" s="149" t="e">
        <f t="shared" si="209"/>
        <v>#N/A</v>
      </c>
      <c r="AA1191" s="149" t="e">
        <f t="shared" si="209"/>
        <v>#N/A</v>
      </c>
      <c r="AB1191" s="149" t="e">
        <f t="shared" si="209"/>
        <v>#N/A</v>
      </c>
      <c r="AC1191" s="149" t="e">
        <f t="shared" si="209"/>
        <v>#N/A</v>
      </c>
      <c r="AD1191" s="149" t="e">
        <f t="shared" si="209"/>
        <v>#N/A</v>
      </c>
      <c r="AE1191" s="149" t="e">
        <f t="shared" si="209"/>
        <v>#N/A</v>
      </c>
      <c r="AF1191" s="149" t="e">
        <f t="shared" si="209"/>
        <v>#N/A</v>
      </c>
      <c r="AG1191" s="149" t="e">
        <f t="shared" si="210"/>
        <v>#N/A</v>
      </c>
      <c r="AH1191" s="149" t="e">
        <f t="shared" si="210"/>
        <v>#N/A</v>
      </c>
    </row>
    <row r="1192" spans="2:34" x14ac:dyDescent="0.2">
      <c r="B1192" s="114" t="s">
        <v>287</v>
      </c>
      <c r="C1192" s="115" t="s">
        <v>1315</v>
      </c>
      <c r="D1192" s="116">
        <v>8300</v>
      </c>
      <c r="E1192" s="117" t="s">
        <v>1219</v>
      </c>
      <c r="F1192" s="118" t="s">
        <v>137</v>
      </c>
      <c r="G1192" s="118" t="s">
        <v>137</v>
      </c>
      <c r="H1192" s="119" t="s">
        <v>139</v>
      </c>
      <c r="I1192" s="145">
        <v>10.6</v>
      </c>
      <c r="J1192" s="120">
        <v>43798</v>
      </c>
      <c r="K1192" s="120">
        <v>44155</v>
      </c>
      <c r="L1192" s="119" t="s">
        <v>137</v>
      </c>
      <c r="M1192" s="121">
        <f t="shared" si="204"/>
        <v>11000</v>
      </c>
      <c r="N1192" s="121">
        <f t="shared" si="205"/>
        <v>8000</v>
      </c>
      <c r="O1192" s="122" t="str">
        <f t="shared" si="201"/>
        <v>No No None 11000 8000</v>
      </c>
      <c r="P1192" s="123" t="str">
        <f>IF(H1192="Casement-slider",16,VLOOKUP(O1192,'2. Version 5.0 Criteria'!$B$6:$D$39,3,FALSE))</f>
        <v>8a</v>
      </c>
      <c r="Q1192" s="149" t="e">
        <f t="shared" si="209"/>
        <v>#N/A</v>
      </c>
      <c r="R1192" s="149" t="e">
        <f t="shared" si="209"/>
        <v>#N/A</v>
      </c>
      <c r="S1192" s="149" t="e">
        <f t="shared" si="209"/>
        <v>#N/A</v>
      </c>
      <c r="T1192" s="149" t="e">
        <f t="shared" si="209"/>
        <v>#N/A</v>
      </c>
      <c r="U1192" s="149" t="e">
        <f t="shared" si="209"/>
        <v>#N/A</v>
      </c>
      <c r="V1192" s="149" t="e">
        <f t="shared" si="209"/>
        <v>#N/A</v>
      </c>
      <c r="W1192" s="149" t="e">
        <f t="shared" si="209"/>
        <v>#N/A</v>
      </c>
      <c r="X1192" s="149" t="e">
        <f t="shared" si="209"/>
        <v>#N/A</v>
      </c>
      <c r="Y1192" s="149">
        <f t="shared" si="209"/>
        <v>10.6</v>
      </c>
      <c r="Z1192" s="149" t="e">
        <f t="shared" si="209"/>
        <v>#N/A</v>
      </c>
      <c r="AA1192" s="149" t="e">
        <f t="shared" si="209"/>
        <v>#N/A</v>
      </c>
      <c r="AB1192" s="149" t="e">
        <f t="shared" si="209"/>
        <v>#N/A</v>
      </c>
      <c r="AC1192" s="149" t="e">
        <f t="shared" si="209"/>
        <v>#N/A</v>
      </c>
      <c r="AD1192" s="149" t="e">
        <f t="shared" si="209"/>
        <v>#N/A</v>
      </c>
      <c r="AE1192" s="149" t="e">
        <f t="shared" si="209"/>
        <v>#N/A</v>
      </c>
      <c r="AF1192" s="149" t="e">
        <f t="shared" si="209"/>
        <v>#N/A</v>
      </c>
      <c r="AG1192" s="149" t="e">
        <f t="shared" si="210"/>
        <v>#N/A</v>
      </c>
      <c r="AH1192" s="149" t="e">
        <f t="shared" si="210"/>
        <v>#N/A</v>
      </c>
    </row>
    <row r="1193" spans="2:34" x14ac:dyDescent="0.2">
      <c r="B1193" s="114" t="s">
        <v>511</v>
      </c>
      <c r="C1193" s="115" t="s">
        <v>1323</v>
      </c>
      <c r="D1193" s="116">
        <v>8300</v>
      </c>
      <c r="E1193" s="117" t="s">
        <v>1219</v>
      </c>
      <c r="F1193" s="118" t="s">
        <v>137</v>
      </c>
      <c r="G1193" s="118" t="s">
        <v>137</v>
      </c>
      <c r="H1193" s="119" t="s">
        <v>139</v>
      </c>
      <c r="I1193" s="145">
        <v>10.6</v>
      </c>
      <c r="J1193" s="120">
        <v>43344</v>
      </c>
      <c r="K1193" s="120">
        <v>43409</v>
      </c>
      <c r="L1193" s="119" t="s">
        <v>138</v>
      </c>
      <c r="M1193" s="121">
        <f t="shared" si="204"/>
        <v>11000</v>
      </c>
      <c r="N1193" s="121">
        <f t="shared" si="205"/>
        <v>8000</v>
      </c>
      <c r="O1193" s="122" t="str">
        <f t="shared" si="201"/>
        <v>No No None 11000 8000</v>
      </c>
      <c r="P1193" s="123" t="str">
        <f>IF(H1193="Casement-slider",16,VLOOKUP(O1193,'2. Version 5.0 Criteria'!$B$6:$D$39,3,FALSE))</f>
        <v>8a</v>
      </c>
      <c r="Q1193" s="149" t="e">
        <f t="shared" si="209"/>
        <v>#N/A</v>
      </c>
      <c r="R1193" s="149" t="e">
        <f t="shared" si="209"/>
        <v>#N/A</v>
      </c>
      <c r="S1193" s="149" t="e">
        <f t="shared" si="209"/>
        <v>#N/A</v>
      </c>
      <c r="T1193" s="149" t="e">
        <f t="shared" si="209"/>
        <v>#N/A</v>
      </c>
      <c r="U1193" s="149" t="e">
        <f t="shared" si="209"/>
        <v>#N/A</v>
      </c>
      <c r="V1193" s="149" t="e">
        <f t="shared" si="209"/>
        <v>#N/A</v>
      </c>
      <c r="W1193" s="149" t="e">
        <f t="shared" si="209"/>
        <v>#N/A</v>
      </c>
      <c r="X1193" s="149" t="e">
        <f t="shared" si="209"/>
        <v>#N/A</v>
      </c>
      <c r="Y1193" s="149">
        <f t="shared" si="209"/>
        <v>10.6</v>
      </c>
      <c r="Z1193" s="149" t="e">
        <f t="shared" si="209"/>
        <v>#N/A</v>
      </c>
      <c r="AA1193" s="149" t="e">
        <f t="shared" si="209"/>
        <v>#N/A</v>
      </c>
      <c r="AB1193" s="149" t="e">
        <f t="shared" si="209"/>
        <v>#N/A</v>
      </c>
      <c r="AC1193" s="149" t="e">
        <f t="shared" si="209"/>
        <v>#N/A</v>
      </c>
      <c r="AD1193" s="149" t="e">
        <f t="shared" si="209"/>
        <v>#N/A</v>
      </c>
      <c r="AE1193" s="149" t="e">
        <f t="shared" si="209"/>
        <v>#N/A</v>
      </c>
      <c r="AF1193" s="149" t="e">
        <f t="shared" si="209"/>
        <v>#N/A</v>
      </c>
      <c r="AG1193" s="149" t="e">
        <f t="shared" si="210"/>
        <v>#N/A</v>
      </c>
      <c r="AH1193" s="149" t="e">
        <f t="shared" si="210"/>
        <v>#N/A</v>
      </c>
    </row>
    <row r="1194" spans="2:34" x14ac:dyDescent="0.2">
      <c r="B1194" s="114" t="s">
        <v>157</v>
      </c>
      <c r="C1194" s="115" t="s">
        <v>1324</v>
      </c>
      <c r="D1194" s="116">
        <v>8300</v>
      </c>
      <c r="E1194" s="117" t="s">
        <v>1219</v>
      </c>
      <c r="F1194" s="118" t="s">
        <v>137</v>
      </c>
      <c r="G1194" s="118" t="s">
        <v>137</v>
      </c>
      <c r="H1194" s="119" t="s">
        <v>139</v>
      </c>
      <c r="I1194" s="145">
        <v>10.6</v>
      </c>
      <c r="J1194" s="120">
        <v>43529</v>
      </c>
      <c r="K1194" s="120">
        <v>43530</v>
      </c>
      <c r="L1194" s="119" t="s">
        <v>138</v>
      </c>
      <c r="M1194" s="121">
        <f t="shared" si="204"/>
        <v>11000</v>
      </c>
      <c r="N1194" s="121">
        <f t="shared" si="205"/>
        <v>8000</v>
      </c>
      <c r="O1194" s="122" t="str">
        <f t="shared" si="201"/>
        <v>No No None 11000 8000</v>
      </c>
      <c r="P1194" s="123" t="str">
        <f>IF(H1194="Casement-slider",16,VLOOKUP(O1194,'2. Version 5.0 Criteria'!$B$6:$D$39,3,FALSE))</f>
        <v>8a</v>
      </c>
      <c r="Q1194" s="149" t="e">
        <f t="shared" si="209"/>
        <v>#N/A</v>
      </c>
      <c r="R1194" s="149" t="e">
        <f t="shared" si="209"/>
        <v>#N/A</v>
      </c>
      <c r="S1194" s="149" t="e">
        <f t="shared" si="209"/>
        <v>#N/A</v>
      </c>
      <c r="T1194" s="149" t="e">
        <f t="shared" si="209"/>
        <v>#N/A</v>
      </c>
      <c r="U1194" s="149" t="e">
        <f t="shared" si="209"/>
        <v>#N/A</v>
      </c>
      <c r="V1194" s="149" t="e">
        <f t="shared" si="209"/>
        <v>#N/A</v>
      </c>
      <c r="W1194" s="149" t="e">
        <f t="shared" si="209"/>
        <v>#N/A</v>
      </c>
      <c r="X1194" s="149" t="e">
        <f t="shared" si="209"/>
        <v>#N/A</v>
      </c>
      <c r="Y1194" s="149">
        <f t="shared" si="209"/>
        <v>10.6</v>
      </c>
      <c r="Z1194" s="149" t="e">
        <f t="shared" si="209"/>
        <v>#N/A</v>
      </c>
      <c r="AA1194" s="149" t="e">
        <f t="shared" si="209"/>
        <v>#N/A</v>
      </c>
      <c r="AB1194" s="149" t="e">
        <f t="shared" si="209"/>
        <v>#N/A</v>
      </c>
      <c r="AC1194" s="149" t="e">
        <f t="shared" si="209"/>
        <v>#N/A</v>
      </c>
      <c r="AD1194" s="149" t="e">
        <f t="shared" si="209"/>
        <v>#N/A</v>
      </c>
      <c r="AE1194" s="149" t="e">
        <f t="shared" si="209"/>
        <v>#N/A</v>
      </c>
      <c r="AF1194" s="149" t="e">
        <f t="shared" si="209"/>
        <v>#N/A</v>
      </c>
      <c r="AG1194" s="149" t="e">
        <f t="shared" si="210"/>
        <v>#N/A</v>
      </c>
      <c r="AH1194" s="149" t="e">
        <f t="shared" si="210"/>
        <v>#N/A</v>
      </c>
    </row>
    <row r="1195" spans="2:34" x14ac:dyDescent="0.2">
      <c r="B1195" s="114" t="s">
        <v>157</v>
      </c>
      <c r="C1195" s="115" t="s">
        <v>1325</v>
      </c>
      <c r="D1195" s="116">
        <v>8300</v>
      </c>
      <c r="E1195" s="117" t="s">
        <v>1219</v>
      </c>
      <c r="F1195" s="118" t="s">
        <v>137</v>
      </c>
      <c r="G1195" s="118" t="s">
        <v>137</v>
      </c>
      <c r="H1195" s="119" t="s">
        <v>139</v>
      </c>
      <c r="I1195" s="145">
        <v>10.6</v>
      </c>
      <c r="J1195" s="120">
        <v>43308</v>
      </c>
      <c r="K1195" s="120">
        <v>43315</v>
      </c>
      <c r="L1195" s="119" t="s">
        <v>137</v>
      </c>
      <c r="M1195" s="121">
        <f t="shared" si="204"/>
        <v>11000</v>
      </c>
      <c r="N1195" s="121">
        <f t="shared" si="205"/>
        <v>8000</v>
      </c>
      <c r="O1195" s="122" t="str">
        <f t="shared" si="201"/>
        <v>No No None 11000 8000</v>
      </c>
      <c r="P1195" s="123" t="str">
        <f>IF(H1195="Casement-slider",16,VLOOKUP(O1195,'2. Version 5.0 Criteria'!$B$6:$D$39,3,FALSE))</f>
        <v>8a</v>
      </c>
      <c r="Q1195" s="149" t="e">
        <f t="shared" si="209"/>
        <v>#N/A</v>
      </c>
      <c r="R1195" s="149" t="e">
        <f t="shared" si="209"/>
        <v>#N/A</v>
      </c>
      <c r="S1195" s="149" t="e">
        <f t="shared" si="209"/>
        <v>#N/A</v>
      </c>
      <c r="T1195" s="149" t="e">
        <f t="shared" si="209"/>
        <v>#N/A</v>
      </c>
      <c r="U1195" s="149" t="e">
        <f t="shared" si="209"/>
        <v>#N/A</v>
      </c>
      <c r="V1195" s="149" t="e">
        <f t="shared" si="209"/>
        <v>#N/A</v>
      </c>
      <c r="W1195" s="149" t="e">
        <f t="shared" si="209"/>
        <v>#N/A</v>
      </c>
      <c r="X1195" s="149" t="e">
        <f t="shared" si="209"/>
        <v>#N/A</v>
      </c>
      <c r="Y1195" s="149">
        <f t="shared" si="209"/>
        <v>10.6</v>
      </c>
      <c r="Z1195" s="149" t="e">
        <f t="shared" si="209"/>
        <v>#N/A</v>
      </c>
      <c r="AA1195" s="149" t="e">
        <f t="shared" si="209"/>
        <v>#N/A</v>
      </c>
      <c r="AB1195" s="149" t="e">
        <f t="shared" si="209"/>
        <v>#N/A</v>
      </c>
      <c r="AC1195" s="149" t="e">
        <f t="shared" si="209"/>
        <v>#N/A</v>
      </c>
      <c r="AD1195" s="149" t="e">
        <f t="shared" si="209"/>
        <v>#N/A</v>
      </c>
      <c r="AE1195" s="149" t="e">
        <f t="shared" si="209"/>
        <v>#N/A</v>
      </c>
      <c r="AF1195" s="149" t="e">
        <f t="shared" si="209"/>
        <v>#N/A</v>
      </c>
      <c r="AG1195" s="149" t="e">
        <f t="shared" si="210"/>
        <v>#N/A</v>
      </c>
      <c r="AH1195" s="149" t="e">
        <f t="shared" si="210"/>
        <v>#N/A</v>
      </c>
    </row>
    <row r="1196" spans="2:34" x14ac:dyDescent="0.2">
      <c r="B1196" s="114" t="s">
        <v>178</v>
      </c>
      <c r="C1196" s="115" t="s">
        <v>1326</v>
      </c>
      <c r="D1196" s="116">
        <v>8400</v>
      </c>
      <c r="E1196" s="117" t="s">
        <v>1219</v>
      </c>
      <c r="F1196" s="118" t="s">
        <v>137</v>
      </c>
      <c r="G1196" s="118" t="s">
        <v>137</v>
      </c>
      <c r="H1196" s="119" t="s">
        <v>139</v>
      </c>
      <c r="I1196" s="145">
        <v>10.6</v>
      </c>
      <c r="J1196" s="120">
        <v>43922</v>
      </c>
      <c r="K1196" s="120">
        <v>43917</v>
      </c>
      <c r="L1196" s="119" t="s">
        <v>138</v>
      </c>
      <c r="M1196" s="121">
        <f t="shared" si="204"/>
        <v>11000</v>
      </c>
      <c r="N1196" s="121">
        <f t="shared" si="205"/>
        <v>8000</v>
      </c>
      <c r="O1196" s="122" t="str">
        <f t="shared" si="201"/>
        <v>No No None 11000 8000</v>
      </c>
      <c r="P1196" s="123" t="str">
        <f>IF(H1196="Casement-slider",16,VLOOKUP(O1196,'2. Version 5.0 Criteria'!$B$6:$D$39,3,FALSE))</f>
        <v>8a</v>
      </c>
      <c r="Q1196" s="149" t="e">
        <f t="shared" si="209"/>
        <v>#N/A</v>
      </c>
      <c r="R1196" s="149" t="e">
        <f t="shared" si="209"/>
        <v>#N/A</v>
      </c>
      <c r="S1196" s="149" t="e">
        <f t="shared" si="209"/>
        <v>#N/A</v>
      </c>
      <c r="T1196" s="149" t="e">
        <f t="shared" si="209"/>
        <v>#N/A</v>
      </c>
      <c r="U1196" s="149" t="e">
        <f t="shared" si="209"/>
        <v>#N/A</v>
      </c>
      <c r="V1196" s="149" t="e">
        <f t="shared" si="209"/>
        <v>#N/A</v>
      </c>
      <c r="W1196" s="149" t="e">
        <f t="shared" si="209"/>
        <v>#N/A</v>
      </c>
      <c r="X1196" s="149" t="e">
        <f t="shared" si="209"/>
        <v>#N/A</v>
      </c>
      <c r="Y1196" s="149">
        <f t="shared" si="209"/>
        <v>10.6</v>
      </c>
      <c r="Z1196" s="149" t="e">
        <f t="shared" si="209"/>
        <v>#N/A</v>
      </c>
      <c r="AA1196" s="149" t="e">
        <f t="shared" si="209"/>
        <v>#N/A</v>
      </c>
      <c r="AB1196" s="149" t="e">
        <f t="shared" si="209"/>
        <v>#N/A</v>
      </c>
      <c r="AC1196" s="149" t="e">
        <f t="shared" si="209"/>
        <v>#N/A</v>
      </c>
      <c r="AD1196" s="149" t="e">
        <f t="shared" si="209"/>
        <v>#N/A</v>
      </c>
      <c r="AE1196" s="149" t="e">
        <f t="shared" si="209"/>
        <v>#N/A</v>
      </c>
      <c r="AF1196" s="149" t="e">
        <f t="shared" si="209"/>
        <v>#N/A</v>
      </c>
      <c r="AG1196" s="149" t="e">
        <f t="shared" si="210"/>
        <v>#N/A</v>
      </c>
      <c r="AH1196" s="149" t="e">
        <f t="shared" si="210"/>
        <v>#N/A</v>
      </c>
    </row>
    <row r="1197" spans="2:34" x14ac:dyDescent="0.2">
      <c r="B1197" s="114" t="s">
        <v>178</v>
      </c>
      <c r="C1197" s="115" t="s">
        <v>1327</v>
      </c>
      <c r="D1197" s="116">
        <v>8400</v>
      </c>
      <c r="E1197" s="117" t="s">
        <v>1219</v>
      </c>
      <c r="F1197" s="118" t="s">
        <v>137</v>
      </c>
      <c r="G1197" s="118" t="s">
        <v>137</v>
      </c>
      <c r="H1197" s="119" t="s">
        <v>139</v>
      </c>
      <c r="I1197" s="145">
        <v>10.6</v>
      </c>
      <c r="J1197" s="120">
        <v>44259</v>
      </c>
      <c r="K1197" s="120">
        <v>44259</v>
      </c>
      <c r="L1197" s="119" t="s">
        <v>137</v>
      </c>
      <c r="M1197" s="121">
        <f t="shared" si="204"/>
        <v>11000</v>
      </c>
      <c r="N1197" s="121">
        <f t="shared" si="205"/>
        <v>8000</v>
      </c>
      <c r="O1197" s="122" t="str">
        <f t="shared" si="201"/>
        <v>No No None 11000 8000</v>
      </c>
      <c r="P1197" s="123" t="str">
        <f>IF(H1197="Casement-slider",16,VLOOKUP(O1197,'2. Version 5.0 Criteria'!$B$6:$D$39,3,FALSE))</f>
        <v>8a</v>
      </c>
      <c r="Q1197" s="149" t="e">
        <f t="shared" si="209"/>
        <v>#N/A</v>
      </c>
      <c r="R1197" s="149" t="e">
        <f t="shared" si="209"/>
        <v>#N/A</v>
      </c>
      <c r="S1197" s="149" t="e">
        <f t="shared" si="209"/>
        <v>#N/A</v>
      </c>
      <c r="T1197" s="149" t="e">
        <f t="shared" si="209"/>
        <v>#N/A</v>
      </c>
      <c r="U1197" s="149" t="e">
        <f t="shared" si="209"/>
        <v>#N/A</v>
      </c>
      <c r="V1197" s="149" t="e">
        <f t="shared" si="209"/>
        <v>#N/A</v>
      </c>
      <c r="W1197" s="149" t="e">
        <f t="shared" si="209"/>
        <v>#N/A</v>
      </c>
      <c r="X1197" s="149" t="e">
        <f t="shared" si="209"/>
        <v>#N/A</v>
      </c>
      <c r="Y1197" s="149">
        <f t="shared" si="209"/>
        <v>10.6</v>
      </c>
      <c r="Z1197" s="149" t="e">
        <f t="shared" si="209"/>
        <v>#N/A</v>
      </c>
      <c r="AA1197" s="149" t="e">
        <f t="shared" si="209"/>
        <v>#N/A</v>
      </c>
      <c r="AB1197" s="149" t="e">
        <f t="shared" si="209"/>
        <v>#N/A</v>
      </c>
      <c r="AC1197" s="149" t="e">
        <f t="shared" si="209"/>
        <v>#N/A</v>
      </c>
      <c r="AD1197" s="149" t="e">
        <f t="shared" si="209"/>
        <v>#N/A</v>
      </c>
      <c r="AE1197" s="149" t="e">
        <f t="shared" si="209"/>
        <v>#N/A</v>
      </c>
      <c r="AF1197" s="149" t="e">
        <f t="shared" si="209"/>
        <v>#N/A</v>
      </c>
      <c r="AG1197" s="149" t="e">
        <f t="shared" si="210"/>
        <v>#N/A</v>
      </c>
      <c r="AH1197" s="149" t="e">
        <f t="shared" si="210"/>
        <v>#N/A</v>
      </c>
    </row>
    <row r="1198" spans="2:34" x14ac:dyDescent="0.2">
      <c r="B1198" s="114" t="s">
        <v>178</v>
      </c>
      <c r="C1198" s="115" t="s">
        <v>1328</v>
      </c>
      <c r="D1198" s="116">
        <v>8400</v>
      </c>
      <c r="E1198" s="117" t="s">
        <v>1219</v>
      </c>
      <c r="F1198" s="118" t="s">
        <v>137</v>
      </c>
      <c r="G1198" s="118" t="s">
        <v>137</v>
      </c>
      <c r="H1198" s="119" t="s">
        <v>139</v>
      </c>
      <c r="I1198" s="145">
        <v>10.6</v>
      </c>
      <c r="J1198" s="120">
        <v>43922</v>
      </c>
      <c r="K1198" s="120">
        <v>43917</v>
      </c>
      <c r="L1198" s="119" t="s">
        <v>137</v>
      </c>
      <c r="M1198" s="121">
        <f t="shared" si="204"/>
        <v>11000</v>
      </c>
      <c r="N1198" s="121">
        <f t="shared" si="205"/>
        <v>8000</v>
      </c>
      <c r="O1198" s="122" t="str">
        <f t="shared" si="201"/>
        <v>No No None 11000 8000</v>
      </c>
      <c r="P1198" s="123" t="str">
        <f>IF(H1198="Casement-slider",16,VLOOKUP(O1198,'2. Version 5.0 Criteria'!$B$6:$D$39,3,FALSE))</f>
        <v>8a</v>
      </c>
      <c r="Q1198" s="149" t="e">
        <f t="shared" si="209"/>
        <v>#N/A</v>
      </c>
      <c r="R1198" s="149" t="e">
        <f t="shared" si="209"/>
        <v>#N/A</v>
      </c>
      <c r="S1198" s="149" t="e">
        <f t="shared" si="209"/>
        <v>#N/A</v>
      </c>
      <c r="T1198" s="149" t="e">
        <f t="shared" si="209"/>
        <v>#N/A</v>
      </c>
      <c r="U1198" s="149" t="e">
        <f t="shared" si="209"/>
        <v>#N/A</v>
      </c>
      <c r="V1198" s="149" t="e">
        <f t="shared" si="209"/>
        <v>#N/A</v>
      </c>
      <c r="W1198" s="149" t="e">
        <f t="shared" si="209"/>
        <v>#N/A</v>
      </c>
      <c r="X1198" s="149" t="e">
        <f t="shared" si="209"/>
        <v>#N/A</v>
      </c>
      <c r="Y1198" s="149">
        <f t="shared" si="209"/>
        <v>10.6</v>
      </c>
      <c r="Z1198" s="149" t="e">
        <f t="shared" si="209"/>
        <v>#N/A</v>
      </c>
      <c r="AA1198" s="149" t="e">
        <f t="shared" si="209"/>
        <v>#N/A</v>
      </c>
      <c r="AB1198" s="149" t="e">
        <f t="shared" si="209"/>
        <v>#N/A</v>
      </c>
      <c r="AC1198" s="149" t="e">
        <f t="shared" si="209"/>
        <v>#N/A</v>
      </c>
      <c r="AD1198" s="149" t="e">
        <f t="shared" si="209"/>
        <v>#N/A</v>
      </c>
      <c r="AE1198" s="149" t="e">
        <f t="shared" si="209"/>
        <v>#N/A</v>
      </c>
      <c r="AF1198" s="149" t="e">
        <f t="shared" si="209"/>
        <v>#N/A</v>
      </c>
      <c r="AG1198" s="149" t="e">
        <f t="shared" si="210"/>
        <v>#N/A</v>
      </c>
      <c r="AH1198" s="149" t="e">
        <f t="shared" si="210"/>
        <v>#N/A</v>
      </c>
    </row>
    <row r="1199" spans="2:34" x14ac:dyDescent="0.2">
      <c r="B1199" s="114" t="s">
        <v>178</v>
      </c>
      <c r="C1199" s="115" t="s">
        <v>1329</v>
      </c>
      <c r="D1199" s="116">
        <v>8400</v>
      </c>
      <c r="E1199" s="117" t="s">
        <v>1219</v>
      </c>
      <c r="F1199" s="118" t="s">
        <v>137</v>
      </c>
      <c r="G1199" s="118" t="s">
        <v>137</v>
      </c>
      <c r="H1199" s="119" t="s">
        <v>139</v>
      </c>
      <c r="I1199" s="145">
        <v>10.6</v>
      </c>
      <c r="J1199" s="120">
        <v>44259</v>
      </c>
      <c r="K1199" s="120">
        <v>44259</v>
      </c>
      <c r="L1199" s="119" t="s">
        <v>137</v>
      </c>
      <c r="M1199" s="121">
        <f t="shared" si="204"/>
        <v>11000</v>
      </c>
      <c r="N1199" s="121">
        <f t="shared" si="205"/>
        <v>8000</v>
      </c>
      <c r="O1199" s="122" t="str">
        <f t="shared" si="201"/>
        <v>No No None 11000 8000</v>
      </c>
      <c r="P1199" s="123" t="str">
        <f>IF(H1199="Casement-slider",16,VLOOKUP(O1199,'2. Version 5.0 Criteria'!$B$6:$D$39,3,FALSE))</f>
        <v>8a</v>
      </c>
      <c r="Q1199" s="149" t="e">
        <f t="shared" si="209"/>
        <v>#N/A</v>
      </c>
      <c r="R1199" s="149" t="e">
        <f t="shared" si="209"/>
        <v>#N/A</v>
      </c>
      <c r="S1199" s="149" t="e">
        <f t="shared" si="209"/>
        <v>#N/A</v>
      </c>
      <c r="T1199" s="149" t="e">
        <f t="shared" si="209"/>
        <v>#N/A</v>
      </c>
      <c r="U1199" s="149" t="e">
        <f t="shared" si="209"/>
        <v>#N/A</v>
      </c>
      <c r="V1199" s="149" t="e">
        <f t="shared" si="209"/>
        <v>#N/A</v>
      </c>
      <c r="W1199" s="149" t="e">
        <f t="shared" si="209"/>
        <v>#N/A</v>
      </c>
      <c r="X1199" s="149" t="e">
        <f t="shared" si="209"/>
        <v>#N/A</v>
      </c>
      <c r="Y1199" s="149">
        <f t="shared" si="209"/>
        <v>10.6</v>
      </c>
      <c r="Z1199" s="149" t="e">
        <f t="shared" si="209"/>
        <v>#N/A</v>
      </c>
      <c r="AA1199" s="149" t="e">
        <f t="shared" si="209"/>
        <v>#N/A</v>
      </c>
      <c r="AB1199" s="149" t="e">
        <f t="shared" si="209"/>
        <v>#N/A</v>
      </c>
      <c r="AC1199" s="149" t="e">
        <f t="shared" si="209"/>
        <v>#N/A</v>
      </c>
      <c r="AD1199" s="149" t="e">
        <f t="shared" si="209"/>
        <v>#N/A</v>
      </c>
      <c r="AE1199" s="149" t="e">
        <f t="shared" si="209"/>
        <v>#N/A</v>
      </c>
      <c r="AF1199" s="149" t="e">
        <f t="shared" si="209"/>
        <v>#N/A</v>
      </c>
      <c r="AG1199" s="149" t="e">
        <f t="shared" si="210"/>
        <v>#N/A</v>
      </c>
      <c r="AH1199" s="149" t="e">
        <f t="shared" si="210"/>
        <v>#N/A</v>
      </c>
    </row>
    <row r="1200" spans="2:34" x14ac:dyDescent="0.2">
      <c r="B1200" s="114" t="s">
        <v>178</v>
      </c>
      <c r="C1200" s="115" t="s">
        <v>1330</v>
      </c>
      <c r="D1200" s="116">
        <v>8550</v>
      </c>
      <c r="E1200" s="117" t="s">
        <v>1219</v>
      </c>
      <c r="F1200" s="118" t="s">
        <v>137</v>
      </c>
      <c r="G1200" s="118" t="s">
        <v>137</v>
      </c>
      <c r="H1200" s="119" t="s">
        <v>139</v>
      </c>
      <c r="I1200" s="145">
        <v>10.6</v>
      </c>
      <c r="J1200" s="120">
        <v>43892</v>
      </c>
      <c r="K1200" s="120">
        <v>43893</v>
      </c>
      <c r="L1200" s="119" t="s">
        <v>138</v>
      </c>
      <c r="M1200" s="121">
        <f t="shared" si="204"/>
        <v>11000</v>
      </c>
      <c r="N1200" s="121">
        <f t="shared" si="205"/>
        <v>8000</v>
      </c>
      <c r="O1200" s="122" t="str">
        <f t="shared" si="201"/>
        <v>No No None 11000 8000</v>
      </c>
      <c r="P1200" s="123" t="str">
        <f>IF(H1200="Casement-slider",16,VLOOKUP(O1200,'2. Version 5.0 Criteria'!$B$6:$D$39,3,FALSE))</f>
        <v>8a</v>
      </c>
      <c r="Q1200" s="149" t="e">
        <f t="shared" si="209"/>
        <v>#N/A</v>
      </c>
      <c r="R1200" s="149" t="e">
        <f t="shared" si="209"/>
        <v>#N/A</v>
      </c>
      <c r="S1200" s="149" t="e">
        <f t="shared" si="209"/>
        <v>#N/A</v>
      </c>
      <c r="T1200" s="149" t="e">
        <f t="shared" si="209"/>
        <v>#N/A</v>
      </c>
      <c r="U1200" s="149" t="e">
        <f t="shared" si="209"/>
        <v>#N/A</v>
      </c>
      <c r="V1200" s="149" t="e">
        <f t="shared" si="209"/>
        <v>#N/A</v>
      </c>
      <c r="W1200" s="149" t="e">
        <f t="shared" si="209"/>
        <v>#N/A</v>
      </c>
      <c r="X1200" s="149" t="e">
        <f t="shared" si="209"/>
        <v>#N/A</v>
      </c>
      <c r="Y1200" s="149">
        <f t="shared" si="209"/>
        <v>10.6</v>
      </c>
      <c r="Z1200" s="149" t="e">
        <f t="shared" si="209"/>
        <v>#N/A</v>
      </c>
      <c r="AA1200" s="149" t="e">
        <f t="shared" si="209"/>
        <v>#N/A</v>
      </c>
      <c r="AB1200" s="149" t="e">
        <f t="shared" si="209"/>
        <v>#N/A</v>
      </c>
      <c r="AC1200" s="149" t="e">
        <f t="shared" si="209"/>
        <v>#N/A</v>
      </c>
      <c r="AD1200" s="149" t="e">
        <f t="shared" si="209"/>
        <v>#N/A</v>
      </c>
      <c r="AE1200" s="149" t="e">
        <f t="shared" si="209"/>
        <v>#N/A</v>
      </c>
      <c r="AF1200" s="149" t="e">
        <f t="shared" ref="AF1200" si="211">IF($P1200=AF$3, $I1200, NA())</f>
        <v>#N/A</v>
      </c>
      <c r="AG1200" s="149" t="e">
        <f t="shared" si="210"/>
        <v>#N/A</v>
      </c>
      <c r="AH1200" s="149" t="e">
        <f t="shared" si="210"/>
        <v>#N/A</v>
      </c>
    </row>
    <row r="1201" spans="2:34" x14ac:dyDescent="0.2">
      <c r="B1201" s="114" t="s">
        <v>368</v>
      </c>
      <c r="C1201" s="115" t="s">
        <v>1331</v>
      </c>
      <c r="D1201" s="116">
        <v>9500</v>
      </c>
      <c r="E1201" s="117" t="s">
        <v>1219</v>
      </c>
      <c r="F1201" s="118" t="s">
        <v>137</v>
      </c>
      <c r="G1201" s="118" t="s">
        <v>137</v>
      </c>
      <c r="H1201" s="119" t="s">
        <v>139</v>
      </c>
      <c r="I1201" s="145">
        <v>10.6</v>
      </c>
      <c r="J1201" s="120">
        <v>42765</v>
      </c>
      <c r="K1201" s="120">
        <v>42726</v>
      </c>
      <c r="L1201" s="119" t="s">
        <v>138</v>
      </c>
      <c r="M1201" s="121">
        <f t="shared" si="204"/>
        <v>11000</v>
      </c>
      <c r="N1201" s="121">
        <f t="shared" si="205"/>
        <v>8000</v>
      </c>
      <c r="O1201" s="122" t="str">
        <f t="shared" si="201"/>
        <v>No No None 11000 8000</v>
      </c>
      <c r="P1201" s="123" t="str">
        <f>IF(H1201="Casement-slider",16,VLOOKUP(O1201,'2. Version 5.0 Criteria'!$B$6:$D$39,3,FALSE))</f>
        <v>8a</v>
      </c>
      <c r="Q1201" s="149" t="e">
        <f t="shared" ref="Q1201:AF1216" si="212">IF($P1201=Q$3, $I1201, NA())</f>
        <v>#N/A</v>
      </c>
      <c r="R1201" s="149" t="e">
        <f t="shared" si="212"/>
        <v>#N/A</v>
      </c>
      <c r="S1201" s="149" t="e">
        <f t="shared" si="212"/>
        <v>#N/A</v>
      </c>
      <c r="T1201" s="149" t="e">
        <f t="shared" si="212"/>
        <v>#N/A</v>
      </c>
      <c r="U1201" s="149" t="e">
        <f t="shared" si="212"/>
        <v>#N/A</v>
      </c>
      <c r="V1201" s="149" t="e">
        <f t="shared" si="212"/>
        <v>#N/A</v>
      </c>
      <c r="W1201" s="149" t="e">
        <f t="shared" si="212"/>
        <v>#N/A</v>
      </c>
      <c r="X1201" s="149" t="e">
        <f t="shared" si="212"/>
        <v>#N/A</v>
      </c>
      <c r="Y1201" s="149">
        <f t="shared" si="212"/>
        <v>10.6</v>
      </c>
      <c r="Z1201" s="149" t="e">
        <f t="shared" si="212"/>
        <v>#N/A</v>
      </c>
      <c r="AA1201" s="149" t="e">
        <f t="shared" si="212"/>
        <v>#N/A</v>
      </c>
      <c r="AB1201" s="149" t="e">
        <f t="shared" si="212"/>
        <v>#N/A</v>
      </c>
      <c r="AC1201" s="149" t="e">
        <f t="shared" si="212"/>
        <v>#N/A</v>
      </c>
      <c r="AD1201" s="149" t="e">
        <f t="shared" si="212"/>
        <v>#N/A</v>
      </c>
      <c r="AE1201" s="149" t="e">
        <f t="shared" si="212"/>
        <v>#N/A</v>
      </c>
      <c r="AF1201" s="149" t="e">
        <f t="shared" si="212"/>
        <v>#N/A</v>
      </c>
      <c r="AG1201" s="149" t="e">
        <f t="shared" si="210"/>
        <v>#N/A</v>
      </c>
      <c r="AH1201" s="149" t="e">
        <f t="shared" si="210"/>
        <v>#N/A</v>
      </c>
    </row>
    <row r="1202" spans="2:34" x14ac:dyDescent="0.2">
      <c r="B1202" s="114" t="s">
        <v>368</v>
      </c>
      <c r="C1202" s="115" t="s">
        <v>1332</v>
      </c>
      <c r="D1202" s="116">
        <v>9800</v>
      </c>
      <c r="E1202" s="117" t="s">
        <v>1219</v>
      </c>
      <c r="F1202" s="118" t="s">
        <v>137</v>
      </c>
      <c r="G1202" s="118" t="s">
        <v>137</v>
      </c>
      <c r="H1202" s="119" t="s">
        <v>139</v>
      </c>
      <c r="I1202" s="145">
        <v>10.6</v>
      </c>
      <c r="J1202" s="120">
        <v>42765</v>
      </c>
      <c r="K1202" s="120">
        <v>42726</v>
      </c>
      <c r="L1202" s="119" t="s">
        <v>138</v>
      </c>
      <c r="M1202" s="121">
        <f t="shared" si="204"/>
        <v>11000</v>
      </c>
      <c r="N1202" s="121">
        <f t="shared" si="205"/>
        <v>8000</v>
      </c>
      <c r="O1202" s="122" t="str">
        <f t="shared" si="201"/>
        <v>No No None 11000 8000</v>
      </c>
      <c r="P1202" s="123" t="str">
        <f>IF(H1202="Casement-slider",16,VLOOKUP(O1202,'2. Version 5.0 Criteria'!$B$6:$D$39,3,FALSE))</f>
        <v>8a</v>
      </c>
      <c r="Q1202" s="149" t="e">
        <f t="shared" si="212"/>
        <v>#N/A</v>
      </c>
      <c r="R1202" s="149" t="e">
        <f t="shared" si="212"/>
        <v>#N/A</v>
      </c>
      <c r="S1202" s="149" t="e">
        <f t="shared" si="212"/>
        <v>#N/A</v>
      </c>
      <c r="T1202" s="149" t="e">
        <f t="shared" si="212"/>
        <v>#N/A</v>
      </c>
      <c r="U1202" s="149" t="e">
        <f t="shared" si="212"/>
        <v>#N/A</v>
      </c>
      <c r="V1202" s="149" t="e">
        <f t="shared" si="212"/>
        <v>#N/A</v>
      </c>
      <c r="W1202" s="149" t="e">
        <f t="shared" si="212"/>
        <v>#N/A</v>
      </c>
      <c r="X1202" s="149" t="e">
        <f t="shared" si="212"/>
        <v>#N/A</v>
      </c>
      <c r="Y1202" s="149">
        <f t="shared" si="212"/>
        <v>10.6</v>
      </c>
      <c r="Z1202" s="149" t="e">
        <f t="shared" si="212"/>
        <v>#N/A</v>
      </c>
      <c r="AA1202" s="149" t="e">
        <f t="shared" si="212"/>
        <v>#N/A</v>
      </c>
      <c r="AB1202" s="149" t="e">
        <f t="shared" si="212"/>
        <v>#N/A</v>
      </c>
      <c r="AC1202" s="149" t="e">
        <f t="shared" si="212"/>
        <v>#N/A</v>
      </c>
      <c r="AD1202" s="149" t="e">
        <f t="shared" si="212"/>
        <v>#N/A</v>
      </c>
      <c r="AE1202" s="149" t="e">
        <f t="shared" si="212"/>
        <v>#N/A</v>
      </c>
      <c r="AF1202" s="149" t="e">
        <f t="shared" si="212"/>
        <v>#N/A</v>
      </c>
      <c r="AG1202" s="149" t="e">
        <f t="shared" si="210"/>
        <v>#N/A</v>
      </c>
      <c r="AH1202" s="149" t="e">
        <f t="shared" si="210"/>
        <v>#N/A</v>
      </c>
    </row>
    <row r="1203" spans="2:34" x14ac:dyDescent="0.2">
      <c r="B1203" s="114" t="s">
        <v>368</v>
      </c>
      <c r="C1203" s="115" t="s">
        <v>1333</v>
      </c>
      <c r="D1203" s="116">
        <v>9800</v>
      </c>
      <c r="E1203" s="117" t="s">
        <v>1219</v>
      </c>
      <c r="F1203" s="118" t="s">
        <v>137</v>
      </c>
      <c r="G1203" s="118" t="s">
        <v>137</v>
      </c>
      <c r="H1203" s="119" t="s">
        <v>139</v>
      </c>
      <c r="I1203" s="145">
        <v>10.6</v>
      </c>
      <c r="J1203" s="120">
        <v>42765</v>
      </c>
      <c r="K1203" s="120">
        <v>42726</v>
      </c>
      <c r="L1203" s="119" t="s">
        <v>137</v>
      </c>
      <c r="M1203" s="121">
        <f t="shared" si="204"/>
        <v>11000</v>
      </c>
      <c r="N1203" s="121">
        <f t="shared" si="205"/>
        <v>8000</v>
      </c>
      <c r="O1203" s="122" t="str">
        <f t="shared" si="201"/>
        <v>No No None 11000 8000</v>
      </c>
      <c r="P1203" s="123" t="str">
        <f>IF(H1203="Casement-slider",16,VLOOKUP(O1203,'2. Version 5.0 Criteria'!$B$6:$D$39,3,FALSE))</f>
        <v>8a</v>
      </c>
      <c r="Q1203" s="149" t="e">
        <f t="shared" si="212"/>
        <v>#N/A</v>
      </c>
      <c r="R1203" s="149" t="e">
        <f t="shared" si="212"/>
        <v>#N/A</v>
      </c>
      <c r="S1203" s="149" t="e">
        <f t="shared" si="212"/>
        <v>#N/A</v>
      </c>
      <c r="T1203" s="149" t="e">
        <f t="shared" si="212"/>
        <v>#N/A</v>
      </c>
      <c r="U1203" s="149" t="e">
        <f t="shared" si="212"/>
        <v>#N/A</v>
      </c>
      <c r="V1203" s="149" t="e">
        <f t="shared" si="212"/>
        <v>#N/A</v>
      </c>
      <c r="W1203" s="149" t="e">
        <f t="shared" si="212"/>
        <v>#N/A</v>
      </c>
      <c r="X1203" s="149" t="e">
        <f t="shared" si="212"/>
        <v>#N/A</v>
      </c>
      <c r="Y1203" s="149">
        <f t="shared" si="212"/>
        <v>10.6</v>
      </c>
      <c r="Z1203" s="149" t="e">
        <f t="shared" si="212"/>
        <v>#N/A</v>
      </c>
      <c r="AA1203" s="149" t="e">
        <f t="shared" si="212"/>
        <v>#N/A</v>
      </c>
      <c r="AB1203" s="149" t="e">
        <f t="shared" si="212"/>
        <v>#N/A</v>
      </c>
      <c r="AC1203" s="149" t="e">
        <f t="shared" si="212"/>
        <v>#N/A</v>
      </c>
      <c r="AD1203" s="149" t="e">
        <f t="shared" si="212"/>
        <v>#N/A</v>
      </c>
      <c r="AE1203" s="149" t="e">
        <f t="shared" si="212"/>
        <v>#N/A</v>
      </c>
      <c r="AF1203" s="149" t="e">
        <f t="shared" si="212"/>
        <v>#N/A</v>
      </c>
      <c r="AG1203" s="149" t="e">
        <f t="shared" si="210"/>
        <v>#N/A</v>
      </c>
      <c r="AH1203" s="149" t="e">
        <f t="shared" si="210"/>
        <v>#N/A</v>
      </c>
    </row>
    <row r="1204" spans="2:34" x14ac:dyDescent="0.2">
      <c r="B1204" s="114" t="s">
        <v>208</v>
      </c>
      <c r="C1204" s="115" t="s">
        <v>817</v>
      </c>
      <c r="D1204" s="116">
        <v>10000</v>
      </c>
      <c r="E1204" s="117" t="s">
        <v>1219</v>
      </c>
      <c r="F1204" s="118" t="s">
        <v>137</v>
      </c>
      <c r="G1204" s="118" t="s">
        <v>137</v>
      </c>
      <c r="H1204" s="119" t="s">
        <v>139</v>
      </c>
      <c r="I1204" s="145">
        <v>12</v>
      </c>
      <c r="J1204" s="120">
        <v>42668</v>
      </c>
      <c r="K1204" s="120">
        <v>42668</v>
      </c>
      <c r="L1204" s="119" t="s">
        <v>138</v>
      </c>
      <c r="M1204" s="121">
        <f t="shared" si="204"/>
        <v>11000</v>
      </c>
      <c r="N1204" s="121">
        <f t="shared" si="205"/>
        <v>8000</v>
      </c>
      <c r="O1204" s="122" t="str">
        <f t="shared" ref="O1204:O1267" si="213">CONCATENATE(F1204," ",G1204," ",H1204," ",M1204," ",N1204)</f>
        <v>No No None 11000 8000</v>
      </c>
      <c r="P1204" s="123" t="str">
        <f>IF(H1204="Casement-slider",16,VLOOKUP(O1204,'2. Version 5.0 Criteria'!$B$6:$D$39,3,FALSE))</f>
        <v>8a</v>
      </c>
      <c r="Q1204" s="149" t="e">
        <f t="shared" si="212"/>
        <v>#N/A</v>
      </c>
      <c r="R1204" s="149" t="e">
        <f t="shared" si="212"/>
        <v>#N/A</v>
      </c>
      <c r="S1204" s="149" t="e">
        <f t="shared" si="212"/>
        <v>#N/A</v>
      </c>
      <c r="T1204" s="149" t="e">
        <f t="shared" si="212"/>
        <v>#N/A</v>
      </c>
      <c r="U1204" s="149" t="e">
        <f t="shared" si="212"/>
        <v>#N/A</v>
      </c>
      <c r="V1204" s="149" t="e">
        <f t="shared" si="212"/>
        <v>#N/A</v>
      </c>
      <c r="W1204" s="149" t="e">
        <f t="shared" si="212"/>
        <v>#N/A</v>
      </c>
      <c r="X1204" s="149" t="e">
        <f t="shared" si="212"/>
        <v>#N/A</v>
      </c>
      <c r="Y1204" s="149">
        <f t="shared" si="212"/>
        <v>12</v>
      </c>
      <c r="Z1204" s="149" t="e">
        <f t="shared" si="212"/>
        <v>#N/A</v>
      </c>
      <c r="AA1204" s="149" t="e">
        <f t="shared" si="212"/>
        <v>#N/A</v>
      </c>
      <c r="AB1204" s="149" t="e">
        <f t="shared" si="212"/>
        <v>#N/A</v>
      </c>
      <c r="AC1204" s="149" t="e">
        <f t="shared" si="212"/>
        <v>#N/A</v>
      </c>
      <c r="AD1204" s="149" t="e">
        <f t="shared" si="212"/>
        <v>#N/A</v>
      </c>
      <c r="AE1204" s="149" t="e">
        <f t="shared" si="212"/>
        <v>#N/A</v>
      </c>
      <c r="AF1204" s="149" t="e">
        <f t="shared" si="212"/>
        <v>#N/A</v>
      </c>
      <c r="AG1204" s="149" t="e">
        <f t="shared" si="210"/>
        <v>#N/A</v>
      </c>
      <c r="AH1204" s="149" t="e">
        <f t="shared" si="210"/>
        <v>#N/A</v>
      </c>
    </row>
    <row r="1205" spans="2:34" x14ac:dyDescent="0.2">
      <c r="B1205" s="114" t="s">
        <v>208</v>
      </c>
      <c r="C1205" s="115" t="s">
        <v>1334</v>
      </c>
      <c r="D1205" s="116">
        <v>10000</v>
      </c>
      <c r="E1205" s="117" t="s">
        <v>1219</v>
      </c>
      <c r="F1205" s="118" t="s">
        <v>137</v>
      </c>
      <c r="G1205" s="118" t="s">
        <v>137</v>
      </c>
      <c r="H1205" s="119" t="s">
        <v>139</v>
      </c>
      <c r="I1205" s="145">
        <v>12</v>
      </c>
      <c r="J1205" s="120">
        <v>42668</v>
      </c>
      <c r="K1205" s="120">
        <v>42668</v>
      </c>
      <c r="L1205" s="119" t="s">
        <v>137</v>
      </c>
      <c r="M1205" s="121">
        <f t="shared" si="204"/>
        <v>11000</v>
      </c>
      <c r="N1205" s="121">
        <f t="shared" si="205"/>
        <v>8000</v>
      </c>
      <c r="O1205" s="122" t="str">
        <f t="shared" si="213"/>
        <v>No No None 11000 8000</v>
      </c>
      <c r="P1205" s="123" t="str">
        <f>IF(H1205="Casement-slider",16,VLOOKUP(O1205,'2. Version 5.0 Criteria'!$B$6:$D$39,3,FALSE))</f>
        <v>8a</v>
      </c>
      <c r="Q1205" s="149" t="e">
        <f t="shared" si="212"/>
        <v>#N/A</v>
      </c>
      <c r="R1205" s="149" t="e">
        <f t="shared" si="212"/>
        <v>#N/A</v>
      </c>
      <c r="S1205" s="149" t="e">
        <f t="shared" si="212"/>
        <v>#N/A</v>
      </c>
      <c r="T1205" s="149" t="e">
        <f t="shared" si="212"/>
        <v>#N/A</v>
      </c>
      <c r="U1205" s="149" t="e">
        <f t="shared" si="212"/>
        <v>#N/A</v>
      </c>
      <c r="V1205" s="149" t="e">
        <f t="shared" si="212"/>
        <v>#N/A</v>
      </c>
      <c r="W1205" s="149" t="e">
        <f t="shared" si="212"/>
        <v>#N/A</v>
      </c>
      <c r="X1205" s="149" t="e">
        <f t="shared" si="212"/>
        <v>#N/A</v>
      </c>
      <c r="Y1205" s="149">
        <f t="shared" si="212"/>
        <v>12</v>
      </c>
      <c r="Z1205" s="149" t="e">
        <f t="shared" si="212"/>
        <v>#N/A</v>
      </c>
      <c r="AA1205" s="149" t="e">
        <f t="shared" si="212"/>
        <v>#N/A</v>
      </c>
      <c r="AB1205" s="149" t="e">
        <f t="shared" si="212"/>
        <v>#N/A</v>
      </c>
      <c r="AC1205" s="149" t="e">
        <f t="shared" si="212"/>
        <v>#N/A</v>
      </c>
      <c r="AD1205" s="149" t="e">
        <f t="shared" si="212"/>
        <v>#N/A</v>
      </c>
      <c r="AE1205" s="149" t="e">
        <f t="shared" si="212"/>
        <v>#N/A</v>
      </c>
      <c r="AF1205" s="149" t="e">
        <f t="shared" si="212"/>
        <v>#N/A</v>
      </c>
      <c r="AG1205" s="149" t="e">
        <f t="shared" si="210"/>
        <v>#N/A</v>
      </c>
      <c r="AH1205" s="149" t="e">
        <f t="shared" si="210"/>
        <v>#N/A</v>
      </c>
    </row>
    <row r="1206" spans="2:34" x14ac:dyDescent="0.2">
      <c r="B1206" s="114" t="s">
        <v>458</v>
      </c>
      <c r="C1206" s="115" t="s">
        <v>817</v>
      </c>
      <c r="D1206" s="116">
        <v>8000</v>
      </c>
      <c r="E1206" s="117" t="s">
        <v>1219</v>
      </c>
      <c r="F1206" s="118" t="s">
        <v>137</v>
      </c>
      <c r="G1206" s="118" t="s">
        <v>137</v>
      </c>
      <c r="H1206" s="119" t="s">
        <v>139</v>
      </c>
      <c r="I1206" s="145">
        <v>12</v>
      </c>
      <c r="J1206" s="120">
        <v>42783</v>
      </c>
      <c r="K1206" s="120">
        <v>42783</v>
      </c>
      <c r="L1206" s="119" t="s">
        <v>138</v>
      </c>
      <c r="M1206" s="121">
        <f t="shared" si="204"/>
        <v>11000</v>
      </c>
      <c r="N1206" s="121">
        <f t="shared" si="205"/>
        <v>8000</v>
      </c>
      <c r="O1206" s="122" t="str">
        <f t="shared" si="213"/>
        <v>No No None 11000 8000</v>
      </c>
      <c r="P1206" s="123" t="str">
        <f>IF(H1206="Casement-slider",16,VLOOKUP(O1206,'2. Version 5.0 Criteria'!$B$6:$D$39,3,FALSE))</f>
        <v>8a</v>
      </c>
      <c r="Q1206" s="149" t="e">
        <f t="shared" si="212"/>
        <v>#N/A</v>
      </c>
      <c r="R1206" s="149" t="e">
        <f t="shared" si="212"/>
        <v>#N/A</v>
      </c>
      <c r="S1206" s="149" t="e">
        <f t="shared" si="212"/>
        <v>#N/A</v>
      </c>
      <c r="T1206" s="149" t="e">
        <f t="shared" si="212"/>
        <v>#N/A</v>
      </c>
      <c r="U1206" s="149" t="e">
        <f t="shared" si="212"/>
        <v>#N/A</v>
      </c>
      <c r="V1206" s="149" t="e">
        <f t="shared" si="212"/>
        <v>#N/A</v>
      </c>
      <c r="W1206" s="149" t="e">
        <f t="shared" si="212"/>
        <v>#N/A</v>
      </c>
      <c r="X1206" s="149" t="e">
        <f t="shared" si="212"/>
        <v>#N/A</v>
      </c>
      <c r="Y1206" s="149">
        <f t="shared" si="212"/>
        <v>12</v>
      </c>
      <c r="Z1206" s="149" t="e">
        <f t="shared" si="212"/>
        <v>#N/A</v>
      </c>
      <c r="AA1206" s="149" t="e">
        <f t="shared" si="212"/>
        <v>#N/A</v>
      </c>
      <c r="AB1206" s="149" t="e">
        <f t="shared" si="212"/>
        <v>#N/A</v>
      </c>
      <c r="AC1206" s="149" t="e">
        <f t="shared" si="212"/>
        <v>#N/A</v>
      </c>
      <c r="AD1206" s="149" t="e">
        <f t="shared" si="212"/>
        <v>#N/A</v>
      </c>
      <c r="AE1206" s="149" t="e">
        <f t="shared" si="212"/>
        <v>#N/A</v>
      </c>
      <c r="AF1206" s="149" t="e">
        <f t="shared" si="212"/>
        <v>#N/A</v>
      </c>
      <c r="AG1206" s="149" t="e">
        <f t="shared" si="210"/>
        <v>#N/A</v>
      </c>
      <c r="AH1206" s="149" t="e">
        <f t="shared" si="210"/>
        <v>#N/A</v>
      </c>
    </row>
    <row r="1207" spans="2:34" x14ac:dyDescent="0.2">
      <c r="B1207" s="114" t="s">
        <v>368</v>
      </c>
      <c r="C1207" s="115" t="s">
        <v>1335</v>
      </c>
      <c r="D1207" s="116">
        <v>11500</v>
      </c>
      <c r="E1207" s="117" t="s">
        <v>1219</v>
      </c>
      <c r="F1207" s="118" t="s">
        <v>137</v>
      </c>
      <c r="G1207" s="118" t="s">
        <v>137</v>
      </c>
      <c r="H1207" s="119" t="s">
        <v>139</v>
      </c>
      <c r="I1207" s="145">
        <v>10.5</v>
      </c>
      <c r="J1207" s="120">
        <v>42765</v>
      </c>
      <c r="K1207" s="120">
        <v>42726</v>
      </c>
      <c r="L1207" s="119" t="s">
        <v>138</v>
      </c>
      <c r="M1207" s="121">
        <f t="shared" si="204"/>
        <v>14000</v>
      </c>
      <c r="N1207" s="121">
        <f t="shared" si="205"/>
        <v>11000</v>
      </c>
      <c r="O1207" s="122" t="str">
        <f t="shared" si="213"/>
        <v>No No None 14000 11000</v>
      </c>
      <c r="P1207" s="123" t="str">
        <f>IF(H1207="Casement-slider",16,VLOOKUP(O1207,'2. Version 5.0 Criteria'!$B$6:$D$39,3,FALSE))</f>
        <v>8b</v>
      </c>
      <c r="Q1207" s="149" t="e">
        <f t="shared" si="212"/>
        <v>#N/A</v>
      </c>
      <c r="R1207" s="149" t="e">
        <f t="shared" si="212"/>
        <v>#N/A</v>
      </c>
      <c r="S1207" s="149" t="e">
        <f t="shared" si="212"/>
        <v>#N/A</v>
      </c>
      <c r="T1207" s="149" t="e">
        <f t="shared" si="212"/>
        <v>#N/A</v>
      </c>
      <c r="U1207" s="149" t="e">
        <f t="shared" si="212"/>
        <v>#N/A</v>
      </c>
      <c r="V1207" s="149" t="e">
        <f t="shared" si="212"/>
        <v>#N/A</v>
      </c>
      <c r="W1207" s="149" t="e">
        <f t="shared" si="212"/>
        <v>#N/A</v>
      </c>
      <c r="X1207" s="149" t="e">
        <f t="shared" si="212"/>
        <v>#N/A</v>
      </c>
      <c r="Y1207" s="149" t="e">
        <f t="shared" si="212"/>
        <v>#N/A</v>
      </c>
      <c r="Z1207" s="149">
        <f t="shared" si="212"/>
        <v>10.5</v>
      </c>
      <c r="AA1207" s="149" t="e">
        <f t="shared" si="212"/>
        <v>#N/A</v>
      </c>
      <c r="AB1207" s="149" t="e">
        <f t="shared" si="212"/>
        <v>#N/A</v>
      </c>
      <c r="AC1207" s="149" t="e">
        <f t="shared" si="212"/>
        <v>#N/A</v>
      </c>
      <c r="AD1207" s="149" t="e">
        <f t="shared" si="212"/>
        <v>#N/A</v>
      </c>
      <c r="AE1207" s="149" t="e">
        <f t="shared" si="212"/>
        <v>#N/A</v>
      </c>
      <c r="AF1207" s="149" t="e">
        <f t="shared" si="212"/>
        <v>#N/A</v>
      </c>
      <c r="AG1207" s="149" t="e">
        <f t="shared" si="210"/>
        <v>#N/A</v>
      </c>
      <c r="AH1207" s="149" t="e">
        <f t="shared" si="210"/>
        <v>#N/A</v>
      </c>
    </row>
    <row r="1208" spans="2:34" x14ac:dyDescent="0.2">
      <c r="B1208" s="114" t="s">
        <v>168</v>
      </c>
      <c r="C1208" s="115" t="s">
        <v>1336</v>
      </c>
      <c r="D1208" s="116">
        <v>11600</v>
      </c>
      <c r="E1208" s="117" t="s">
        <v>1219</v>
      </c>
      <c r="F1208" s="118" t="s">
        <v>137</v>
      </c>
      <c r="G1208" s="118" t="s">
        <v>137</v>
      </c>
      <c r="H1208" s="119" t="s">
        <v>139</v>
      </c>
      <c r="I1208" s="145">
        <v>10.5</v>
      </c>
      <c r="J1208" s="120">
        <v>44348</v>
      </c>
      <c r="K1208" s="120">
        <v>44348</v>
      </c>
      <c r="L1208" s="119" t="s">
        <v>138</v>
      </c>
      <c r="M1208" s="121">
        <f t="shared" si="204"/>
        <v>14000</v>
      </c>
      <c r="N1208" s="121">
        <f t="shared" si="205"/>
        <v>11000</v>
      </c>
      <c r="O1208" s="122" t="str">
        <f t="shared" si="213"/>
        <v>No No None 14000 11000</v>
      </c>
      <c r="P1208" s="123" t="str">
        <f>IF(H1208="Casement-slider",16,VLOOKUP(O1208,'2. Version 5.0 Criteria'!$B$6:$D$39,3,FALSE))</f>
        <v>8b</v>
      </c>
      <c r="Q1208" s="149" t="e">
        <f t="shared" si="212"/>
        <v>#N/A</v>
      </c>
      <c r="R1208" s="149" t="e">
        <f t="shared" si="212"/>
        <v>#N/A</v>
      </c>
      <c r="S1208" s="149" t="e">
        <f t="shared" si="212"/>
        <v>#N/A</v>
      </c>
      <c r="T1208" s="149" t="e">
        <f t="shared" si="212"/>
        <v>#N/A</v>
      </c>
      <c r="U1208" s="149" t="e">
        <f t="shared" si="212"/>
        <v>#N/A</v>
      </c>
      <c r="V1208" s="149" t="e">
        <f t="shared" si="212"/>
        <v>#N/A</v>
      </c>
      <c r="W1208" s="149" t="e">
        <f t="shared" si="212"/>
        <v>#N/A</v>
      </c>
      <c r="X1208" s="149" t="e">
        <f t="shared" si="212"/>
        <v>#N/A</v>
      </c>
      <c r="Y1208" s="149" t="e">
        <f t="shared" si="212"/>
        <v>#N/A</v>
      </c>
      <c r="Z1208" s="149">
        <f t="shared" si="212"/>
        <v>10.5</v>
      </c>
      <c r="AA1208" s="149" t="e">
        <f t="shared" si="212"/>
        <v>#N/A</v>
      </c>
      <c r="AB1208" s="149" t="e">
        <f t="shared" si="212"/>
        <v>#N/A</v>
      </c>
      <c r="AC1208" s="149" t="e">
        <f t="shared" si="212"/>
        <v>#N/A</v>
      </c>
      <c r="AD1208" s="149" t="e">
        <f t="shared" si="212"/>
        <v>#N/A</v>
      </c>
      <c r="AE1208" s="149" t="e">
        <f t="shared" si="212"/>
        <v>#N/A</v>
      </c>
      <c r="AF1208" s="149" t="e">
        <f t="shared" si="212"/>
        <v>#N/A</v>
      </c>
      <c r="AG1208" s="149" t="e">
        <f t="shared" si="210"/>
        <v>#N/A</v>
      </c>
      <c r="AH1208" s="149" t="e">
        <f t="shared" si="210"/>
        <v>#N/A</v>
      </c>
    </row>
    <row r="1209" spans="2:34" x14ac:dyDescent="0.2">
      <c r="B1209" s="114" t="s">
        <v>168</v>
      </c>
      <c r="C1209" s="115" t="s">
        <v>1337</v>
      </c>
      <c r="D1209" s="116">
        <v>11600</v>
      </c>
      <c r="E1209" s="117" t="s">
        <v>1219</v>
      </c>
      <c r="F1209" s="118" t="s">
        <v>137</v>
      </c>
      <c r="G1209" s="118" t="s">
        <v>137</v>
      </c>
      <c r="H1209" s="119" t="s">
        <v>139</v>
      </c>
      <c r="I1209" s="145">
        <v>10.5</v>
      </c>
      <c r="J1209" s="120">
        <v>44348</v>
      </c>
      <c r="K1209" s="120">
        <v>44348</v>
      </c>
      <c r="L1209" s="119" t="s">
        <v>137</v>
      </c>
      <c r="M1209" s="121">
        <f t="shared" si="204"/>
        <v>14000</v>
      </c>
      <c r="N1209" s="121">
        <f t="shared" si="205"/>
        <v>11000</v>
      </c>
      <c r="O1209" s="122" t="str">
        <f t="shared" si="213"/>
        <v>No No None 14000 11000</v>
      </c>
      <c r="P1209" s="123" t="str">
        <f>IF(H1209="Casement-slider",16,VLOOKUP(O1209,'2. Version 5.0 Criteria'!$B$6:$D$39,3,FALSE))</f>
        <v>8b</v>
      </c>
      <c r="Q1209" s="149" t="e">
        <f t="shared" si="212"/>
        <v>#N/A</v>
      </c>
      <c r="R1209" s="149" t="e">
        <f t="shared" si="212"/>
        <v>#N/A</v>
      </c>
      <c r="S1209" s="149" t="e">
        <f t="shared" si="212"/>
        <v>#N/A</v>
      </c>
      <c r="T1209" s="149" t="e">
        <f t="shared" si="212"/>
        <v>#N/A</v>
      </c>
      <c r="U1209" s="149" t="e">
        <f t="shared" si="212"/>
        <v>#N/A</v>
      </c>
      <c r="V1209" s="149" t="e">
        <f t="shared" si="212"/>
        <v>#N/A</v>
      </c>
      <c r="W1209" s="149" t="e">
        <f t="shared" si="212"/>
        <v>#N/A</v>
      </c>
      <c r="X1209" s="149" t="e">
        <f t="shared" si="212"/>
        <v>#N/A</v>
      </c>
      <c r="Y1209" s="149" t="e">
        <f t="shared" si="212"/>
        <v>#N/A</v>
      </c>
      <c r="Z1209" s="149">
        <f t="shared" si="212"/>
        <v>10.5</v>
      </c>
      <c r="AA1209" s="149" t="e">
        <f t="shared" si="212"/>
        <v>#N/A</v>
      </c>
      <c r="AB1209" s="149" t="e">
        <f t="shared" si="212"/>
        <v>#N/A</v>
      </c>
      <c r="AC1209" s="149" t="e">
        <f t="shared" si="212"/>
        <v>#N/A</v>
      </c>
      <c r="AD1209" s="149" t="e">
        <f t="shared" si="212"/>
        <v>#N/A</v>
      </c>
      <c r="AE1209" s="149" t="e">
        <f t="shared" si="212"/>
        <v>#N/A</v>
      </c>
      <c r="AF1209" s="149" t="e">
        <f t="shared" si="212"/>
        <v>#N/A</v>
      </c>
      <c r="AG1209" s="149" t="e">
        <f t="shared" si="210"/>
        <v>#N/A</v>
      </c>
      <c r="AH1209" s="149" t="e">
        <f t="shared" si="210"/>
        <v>#N/A</v>
      </c>
    </row>
    <row r="1210" spans="2:34" x14ac:dyDescent="0.2">
      <c r="B1210" s="114" t="s">
        <v>368</v>
      </c>
      <c r="C1210" s="115" t="s">
        <v>1338</v>
      </c>
      <c r="D1210" s="116">
        <v>11800</v>
      </c>
      <c r="E1210" s="117" t="s">
        <v>1219</v>
      </c>
      <c r="F1210" s="118" t="s">
        <v>137</v>
      </c>
      <c r="G1210" s="118" t="s">
        <v>137</v>
      </c>
      <c r="H1210" s="119" t="s">
        <v>139</v>
      </c>
      <c r="I1210" s="145">
        <v>10.5</v>
      </c>
      <c r="J1210" s="120">
        <v>42765</v>
      </c>
      <c r="K1210" s="120">
        <v>42726</v>
      </c>
      <c r="L1210" s="119" t="s">
        <v>138</v>
      </c>
      <c r="M1210" s="121">
        <f t="shared" si="204"/>
        <v>14000</v>
      </c>
      <c r="N1210" s="121">
        <f t="shared" si="205"/>
        <v>11000</v>
      </c>
      <c r="O1210" s="122" t="str">
        <f t="shared" si="213"/>
        <v>No No None 14000 11000</v>
      </c>
      <c r="P1210" s="123" t="str">
        <f>IF(H1210="Casement-slider",16,VLOOKUP(O1210,'2. Version 5.0 Criteria'!$B$6:$D$39,3,FALSE))</f>
        <v>8b</v>
      </c>
      <c r="Q1210" s="149" t="e">
        <f t="shared" si="212"/>
        <v>#N/A</v>
      </c>
      <c r="R1210" s="149" t="e">
        <f t="shared" si="212"/>
        <v>#N/A</v>
      </c>
      <c r="S1210" s="149" t="e">
        <f t="shared" si="212"/>
        <v>#N/A</v>
      </c>
      <c r="T1210" s="149" t="e">
        <f t="shared" si="212"/>
        <v>#N/A</v>
      </c>
      <c r="U1210" s="149" t="e">
        <f t="shared" si="212"/>
        <v>#N/A</v>
      </c>
      <c r="V1210" s="149" t="e">
        <f t="shared" si="212"/>
        <v>#N/A</v>
      </c>
      <c r="W1210" s="149" t="e">
        <f t="shared" si="212"/>
        <v>#N/A</v>
      </c>
      <c r="X1210" s="149" t="e">
        <f t="shared" si="212"/>
        <v>#N/A</v>
      </c>
      <c r="Y1210" s="149" t="e">
        <f t="shared" si="212"/>
        <v>#N/A</v>
      </c>
      <c r="Z1210" s="149">
        <f t="shared" si="212"/>
        <v>10.5</v>
      </c>
      <c r="AA1210" s="149" t="e">
        <f t="shared" si="212"/>
        <v>#N/A</v>
      </c>
      <c r="AB1210" s="149" t="e">
        <f t="shared" si="212"/>
        <v>#N/A</v>
      </c>
      <c r="AC1210" s="149" t="e">
        <f t="shared" si="212"/>
        <v>#N/A</v>
      </c>
      <c r="AD1210" s="149" t="e">
        <f t="shared" si="212"/>
        <v>#N/A</v>
      </c>
      <c r="AE1210" s="149" t="e">
        <f t="shared" si="212"/>
        <v>#N/A</v>
      </c>
      <c r="AF1210" s="149" t="e">
        <f t="shared" si="212"/>
        <v>#N/A</v>
      </c>
      <c r="AG1210" s="149" t="e">
        <f t="shared" si="210"/>
        <v>#N/A</v>
      </c>
      <c r="AH1210" s="149" t="e">
        <f t="shared" si="210"/>
        <v>#N/A</v>
      </c>
    </row>
    <row r="1211" spans="2:34" x14ac:dyDescent="0.2">
      <c r="B1211" s="114" t="s">
        <v>368</v>
      </c>
      <c r="C1211" s="115" t="s">
        <v>1339</v>
      </c>
      <c r="D1211" s="116">
        <v>11800</v>
      </c>
      <c r="E1211" s="117" t="s">
        <v>1219</v>
      </c>
      <c r="F1211" s="118" t="s">
        <v>137</v>
      </c>
      <c r="G1211" s="118" t="s">
        <v>137</v>
      </c>
      <c r="H1211" s="119" t="s">
        <v>139</v>
      </c>
      <c r="I1211" s="145">
        <v>10.5</v>
      </c>
      <c r="J1211" s="120">
        <v>42765</v>
      </c>
      <c r="K1211" s="120">
        <v>42726</v>
      </c>
      <c r="L1211" s="119" t="s">
        <v>137</v>
      </c>
      <c r="M1211" s="121">
        <f t="shared" si="204"/>
        <v>14000</v>
      </c>
      <c r="N1211" s="121">
        <f t="shared" si="205"/>
        <v>11000</v>
      </c>
      <c r="O1211" s="122" t="str">
        <f t="shared" si="213"/>
        <v>No No None 14000 11000</v>
      </c>
      <c r="P1211" s="123" t="str">
        <f>IF(H1211="Casement-slider",16,VLOOKUP(O1211,'2. Version 5.0 Criteria'!$B$6:$D$39,3,FALSE))</f>
        <v>8b</v>
      </c>
      <c r="Q1211" s="149" t="e">
        <f t="shared" si="212"/>
        <v>#N/A</v>
      </c>
      <c r="R1211" s="149" t="e">
        <f t="shared" si="212"/>
        <v>#N/A</v>
      </c>
      <c r="S1211" s="149" t="e">
        <f t="shared" si="212"/>
        <v>#N/A</v>
      </c>
      <c r="T1211" s="149" t="e">
        <f t="shared" si="212"/>
        <v>#N/A</v>
      </c>
      <c r="U1211" s="149" t="e">
        <f t="shared" si="212"/>
        <v>#N/A</v>
      </c>
      <c r="V1211" s="149" t="e">
        <f t="shared" si="212"/>
        <v>#N/A</v>
      </c>
      <c r="W1211" s="149" t="e">
        <f t="shared" si="212"/>
        <v>#N/A</v>
      </c>
      <c r="X1211" s="149" t="e">
        <f t="shared" si="212"/>
        <v>#N/A</v>
      </c>
      <c r="Y1211" s="149" t="e">
        <f t="shared" si="212"/>
        <v>#N/A</v>
      </c>
      <c r="Z1211" s="149">
        <f t="shared" si="212"/>
        <v>10.5</v>
      </c>
      <c r="AA1211" s="149" t="e">
        <f t="shared" si="212"/>
        <v>#N/A</v>
      </c>
      <c r="AB1211" s="149" t="e">
        <f t="shared" si="212"/>
        <v>#N/A</v>
      </c>
      <c r="AC1211" s="149" t="e">
        <f t="shared" si="212"/>
        <v>#N/A</v>
      </c>
      <c r="AD1211" s="149" t="e">
        <f t="shared" si="212"/>
        <v>#N/A</v>
      </c>
      <c r="AE1211" s="149" t="e">
        <f t="shared" si="212"/>
        <v>#N/A</v>
      </c>
      <c r="AF1211" s="149" t="e">
        <f t="shared" si="212"/>
        <v>#N/A</v>
      </c>
      <c r="AG1211" s="149" t="e">
        <f t="shared" si="210"/>
        <v>#N/A</v>
      </c>
      <c r="AH1211" s="149" t="e">
        <f t="shared" si="210"/>
        <v>#N/A</v>
      </c>
    </row>
    <row r="1212" spans="2:34" x14ac:dyDescent="0.2">
      <c r="B1212" s="114" t="s">
        <v>208</v>
      </c>
      <c r="C1212" s="115" t="s">
        <v>1340</v>
      </c>
      <c r="D1212" s="116">
        <v>12000</v>
      </c>
      <c r="E1212" s="117" t="s">
        <v>1219</v>
      </c>
      <c r="F1212" s="118" t="s">
        <v>137</v>
      </c>
      <c r="G1212" s="118" t="s">
        <v>137</v>
      </c>
      <c r="H1212" s="119" t="s">
        <v>139</v>
      </c>
      <c r="I1212" s="145">
        <v>10.5</v>
      </c>
      <c r="J1212" s="120">
        <v>42339</v>
      </c>
      <c r="K1212" s="120">
        <v>42346</v>
      </c>
      <c r="L1212" s="119" t="s">
        <v>138</v>
      </c>
      <c r="M1212" s="121">
        <f t="shared" si="204"/>
        <v>14000</v>
      </c>
      <c r="N1212" s="121">
        <f t="shared" si="205"/>
        <v>11000</v>
      </c>
      <c r="O1212" s="122" t="str">
        <f t="shared" si="213"/>
        <v>No No None 14000 11000</v>
      </c>
      <c r="P1212" s="123" t="str">
        <f>IF(H1212="Casement-slider",16,VLOOKUP(O1212,'2. Version 5.0 Criteria'!$B$6:$D$39,3,FALSE))</f>
        <v>8b</v>
      </c>
      <c r="Q1212" s="149" t="e">
        <f t="shared" si="212"/>
        <v>#N/A</v>
      </c>
      <c r="R1212" s="149" t="e">
        <f t="shared" si="212"/>
        <v>#N/A</v>
      </c>
      <c r="S1212" s="149" t="e">
        <f t="shared" si="212"/>
        <v>#N/A</v>
      </c>
      <c r="T1212" s="149" t="e">
        <f t="shared" si="212"/>
        <v>#N/A</v>
      </c>
      <c r="U1212" s="149" t="e">
        <f t="shared" si="212"/>
        <v>#N/A</v>
      </c>
      <c r="V1212" s="149" t="e">
        <f t="shared" si="212"/>
        <v>#N/A</v>
      </c>
      <c r="W1212" s="149" t="e">
        <f t="shared" si="212"/>
        <v>#N/A</v>
      </c>
      <c r="X1212" s="149" t="e">
        <f t="shared" si="212"/>
        <v>#N/A</v>
      </c>
      <c r="Y1212" s="149" t="e">
        <f t="shared" si="212"/>
        <v>#N/A</v>
      </c>
      <c r="Z1212" s="149">
        <f t="shared" si="212"/>
        <v>10.5</v>
      </c>
      <c r="AA1212" s="149" t="e">
        <f t="shared" si="212"/>
        <v>#N/A</v>
      </c>
      <c r="AB1212" s="149" t="e">
        <f t="shared" si="212"/>
        <v>#N/A</v>
      </c>
      <c r="AC1212" s="149" t="e">
        <f t="shared" si="212"/>
        <v>#N/A</v>
      </c>
      <c r="AD1212" s="149" t="e">
        <f t="shared" si="212"/>
        <v>#N/A</v>
      </c>
      <c r="AE1212" s="149" t="e">
        <f t="shared" si="212"/>
        <v>#N/A</v>
      </c>
      <c r="AF1212" s="149" t="e">
        <f t="shared" si="212"/>
        <v>#N/A</v>
      </c>
      <c r="AG1212" s="149" t="e">
        <f t="shared" si="210"/>
        <v>#N/A</v>
      </c>
      <c r="AH1212" s="149" t="e">
        <f t="shared" si="210"/>
        <v>#N/A</v>
      </c>
    </row>
    <row r="1213" spans="2:34" x14ac:dyDescent="0.2">
      <c r="B1213" s="114" t="s">
        <v>208</v>
      </c>
      <c r="C1213" s="115" t="s">
        <v>1341</v>
      </c>
      <c r="D1213" s="116">
        <v>12000</v>
      </c>
      <c r="E1213" s="117" t="s">
        <v>1219</v>
      </c>
      <c r="F1213" s="118" t="s">
        <v>137</v>
      </c>
      <c r="G1213" s="118" t="s">
        <v>137</v>
      </c>
      <c r="H1213" s="119" t="s">
        <v>139</v>
      </c>
      <c r="I1213" s="145">
        <v>10.5</v>
      </c>
      <c r="J1213" s="120">
        <v>42339</v>
      </c>
      <c r="K1213" s="120">
        <v>42346</v>
      </c>
      <c r="L1213" s="119" t="s">
        <v>137</v>
      </c>
      <c r="M1213" s="121">
        <f t="shared" si="204"/>
        <v>14000</v>
      </c>
      <c r="N1213" s="121">
        <f t="shared" si="205"/>
        <v>11000</v>
      </c>
      <c r="O1213" s="122" t="str">
        <f t="shared" si="213"/>
        <v>No No None 14000 11000</v>
      </c>
      <c r="P1213" s="123" t="str">
        <f>IF(H1213="Casement-slider",16,VLOOKUP(O1213,'2. Version 5.0 Criteria'!$B$6:$D$39,3,FALSE))</f>
        <v>8b</v>
      </c>
      <c r="Q1213" s="149" t="e">
        <f t="shared" si="212"/>
        <v>#N/A</v>
      </c>
      <c r="R1213" s="149" t="e">
        <f t="shared" si="212"/>
        <v>#N/A</v>
      </c>
      <c r="S1213" s="149" t="e">
        <f t="shared" si="212"/>
        <v>#N/A</v>
      </c>
      <c r="T1213" s="149" t="e">
        <f t="shared" si="212"/>
        <v>#N/A</v>
      </c>
      <c r="U1213" s="149" t="e">
        <f t="shared" si="212"/>
        <v>#N/A</v>
      </c>
      <c r="V1213" s="149" t="e">
        <f t="shared" si="212"/>
        <v>#N/A</v>
      </c>
      <c r="W1213" s="149" t="e">
        <f t="shared" si="212"/>
        <v>#N/A</v>
      </c>
      <c r="X1213" s="149" t="e">
        <f t="shared" si="212"/>
        <v>#N/A</v>
      </c>
      <c r="Y1213" s="149" t="e">
        <f t="shared" si="212"/>
        <v>#N/A</v>
      </c>
      <c r="Z1213" s="149">
        <f t="shared" si="212"/>
        <v>10.5</v>
      </c>
      <c r="AA1213" s="149" t="e">
        <f t="shared" si="212"/>
        <v>#N/A</v>
      </c>
      <c r="AB1213" s="149" t="e">
        <f t="shared" si="212"/>
        <v>#N/A</v>
      </c>
      <c r="AC1213" s="149" t="e">
        <f t="shared" si="212"/>
        <v>#N/A</v>
      </c>
      <c r="AD1213" s="149" t="e">
        <f t="shared" si="212"/>
        <v>#N/A</v>
      </c>
      <c r="AE1213" s="149" t="e">
        <f t="shared" si="212"/>
        <v>#N/A</v>
      </c>
      <c r="AF1213" s="149" t="e">
        <f t="shared" si="212"/>
        <v>#N/A</v>
      </c>
      <c r="AG1213" s="149" t="e">
        <f t="shared" si="210"/>
        <v>#N/A</v>
      </c>
      <c r="AH1213" s="149" t="e">
        <f t="shared" si="210"/>
        <v>#N/A</v>
      </c>
    </row>
    <row r="1214" spans="2:34" x14ac:dyDescent="0.2">
      <c r="B1214" s="114" t="s">
        <v>974</v>
      </c>
      <c r="C1214" s="115" t="s">
        <v>1342</v>
      </c>
      <c r="D1214" s="116">
        <v>12000</v>
      </c>
      <c r="E1214" s="117" t="s">
        <v>1219</v>
      </c>
      <c r="F1214" s="118" t="s">
        <v>137</v>
      </c>
      <c r="G1214" s="118" t="s">
        <v>137</v>
      </c>
      <c r="H1214" s="119" t="s">
        <v>139</v>
      </c>
      <c r="I1214" s="145">
        <v>10.5</v>
      </c>
      <c r="J1214" s="120">
        <v>44285</v>
      </c>
      <c r="K1214" s="120">
        <v>44300</v>
      </c>
      <c r="L1214" s="119" t="s">
        <v>138</v>
      </c>
      <c r="M1214" s="121">
        <f t="shared" si="204"/>
        <v>14000</v>
      </c>
      <c r="N1214" s="121">
        <f t="shared" si="205"/>
        <v>11000</v>
      </c>
      <c r="O1214" s="122" t="str">
        <f t="shared" si="213"/>
        <v>No No None 14000 11000</v>
      </c>
      <c r="P1214" s="123" t="str">
        <f>IF(H1214="Casement-slider",16,VLOOKUP(O1214,'2. Version 5.0 Criteria'!$B$6:$D$39,3,FALSE))</f>
        <v>8b</v>
      </c>
      <c r="Q1214" s="149" t="e">
        <f t="shared" si="212"/>
        <v>#N/A</v>
      </c>
      <c r="R1214" s="149" t="e">
        <f t="shared" si="212"/>
        <v>#N/A</v>
      </c>
      <c r="S1214" s="149" t="e">
        <f t="shared" si="212"/>
        <v>#N/A</v>
      </c>
      <c r="T1214" s="149" t="e">
        <f t="shared" si="212"/>
        <v>#N/A</v>
      </c>
      <c r="U1214" s="149" t="e">
        <f t="shared" si="212"/>
        <v>#N/A</v>
      </c>
      <c r="V1214" s="149" t="e">
        <f t="shared" si="212"/>
        <v>#N/A</v>
      </c>
      <c r="W1214" s="149" t="e">
        <f t="shared" si="212"/>
        <v>#N/A</v>
      </c>
      <c r="X1214" s="149" t="e">
        <f t="shared" si="212"/>
        <v>#N/A</v>
      </c>
      <c r="Y1214" s="149" t="e">
        <f t="shared" si="212"/>
        <v>#N/A</v>
      </c>
      <c r="Z1214" s="149">
        <f t="shared" si="212"/>
        <v>10.5</v>
      </c>
      <c r="AA1214" s="149" t="e">
        <f t="shared" si="212"/>
        <v>#N/A</v>
      </c>
      <c r="AB1214" s="149" t="e">
        <f t="shared" si="212"/>
        <v>#N/A</v>
      </c>
      <c r="AC1214" s="149" t="e">
        <f t="shared" si="212"/>
        <v>#N/A</v>
      </c>
      <c r="AD1214" s="149" t="e">
        <f t="shared" si="212"/>
        <v>#N/A</v>
      </c>
      <c r="AE1214" s="149" t="e">
        <f t="shared" si="212"/>
        <v>#N/A</v>
      </c>
      <c r="AF1214" s="149" t="e">
        <f t="shared" si="212"/>
        <v>#N/A</v>
      </c>
      <c r="AG1214" s="149" t="e">
        <f t="shared" si="210"/>
        <v>#N/A</v>
      </c>
      <c r="AH1214" s="149" t="e">
        <f t="shared" si="210"/>
        <v>#N/A</v>
      </c>
    </row>
    <row r="1215" spans="2:34" x14ac:dyDescent="0.2">
      <c r="B1215" s="114" t="s">
        <v>974</v>
      </c>
      <c r="C1215" s="115" t="s">
        <v>1343</v>
      </c>
      <c r="D1215" s="116">
        <v>12000</v>
      </c>
      <c r="E1215" s="117" t="s">
        <v>1219</v>
      </c>
      <c r="F1215" s="118" t="s">
        <v>137</v>
      </c>
      <c r="G1215" s="118" t="s">
        <v>137</v>
      </c>
      <c r="H1215" s="119" t="s">
        <v>139</v>
      </c>
      <c r="I1215" s="145">
        <v>10.5</v>
      </c>
      <c r="J1215" s="120">
        <v>44285</v>
      </c>
      <c r="K1215" s="120">
        <v>44300</v>
      </c>
      <c r="L1215" s="119" t="s">
        <v>137</v>
      </c>
      <c r="M1215" s="121">
        <f t="shared" si="204"/>
        <v>14000</v>
      </c>
      <c r="N1215" s="121">
        <f t="shared" si="205"/>
        <v>11000</v>
      </c>
      <c r="O1215" s="122" t="str">
        <f t="shared" si="213"/>
        <v>No No None 14000 11000</v>
      </c>
      <c r="P1215" s="123" t="str">
        <f>IF(H1215="Casement-slider",16,VLOOKUP(O1215,'2. Version 5.0 Criteria'!$B$6:$D$39,3,FALSE))</f>
        <v>8b</v>
      </c>
      <c r="Q1215" s="149" t="e">
        <f t="shared" si="212"/>
        <v>#N/A</v>
      </c>
      <c r="R1215" s="149" t="e">
        <f t="shared" si="212"/>
        <v>#N/A</v>
      </c>
      <c r="S1215" s="149" t="e">
        <f t="shared" si="212"/>
        <v>#N/A</v>
      </c>
      <c r="T1215" s="149" t="e">
        <f t="shared" si="212"/>
        <v>#N/A</v>
      </c>
      <c r="U1215" s="149" t="e">
        <f t="shared" si="212"/>
        <v>#N/A</v>
      </c>
      <c r="V1215" s="149" t="e">
        <f t="shared" si="212"/>
        <v>#N/A</v>
      </c>
      <c r="W1215" s="149" t="e">
        <f t="shared" si="212"/>
        <v>#N/A</v>
      </c>
      <c r="X1215" s="149" t="e">
        <f t="shared" si="212"/>
        <v>#N/A</v>
      </c>
      <c r="Y1215" s="149" t="e">
        <f t="shared" si="212"/>
        <v>#N/A</v>
      </c>
      <c r="Z1215" s="149">
        <f t="shared" si="212"/>
        <v>10.5</v>
      </c>
      <c r="AA1215" s="149" t="e">
        <f t="shared" si="212"/>
        <v>#N/A</v>
      </c>
      <c r="AB1215" s="149" t="e">
        <f t="shared" si="212"/>
        <v>#N/A</v>
      </c>
      <c r="AC1215" s="149" t="e">
        <f t="shared" si="212"/>
        <v>#N/A</v>
      </c>
      <c r="AD1215" s="149" t="e">
        <f t="shared" si="212"/>
        <v>#N/A</v>
      </c>
      <c r="AE1215" s="149" t="e">
        <f t="shared" si="212"/>
        <v>#N/A</v>
      </c>
      <c r="AF1215" s="149" t="e">
        <f t="shared" si="212"/>
        <v>#N/A</v>
      </c>
      <c r="AG1215" s="149" t="e">
        <f t="shared" si="210"/>
        <v>#N/A</v>
      </c>
      <c r="AH1215" s="149" t="e">
        <f t="shared" si="210"/>
        <v>#N/A</v>
      </c>
    </row>
    <row r="1216" spans="2:34" x14ac:dyDescent="0.2">
      <c r="B1216" s="114" t="s">
        <v>1317</v>
      </c>
      <c r="C1216" s="115" t="s">
        <v>1344</v>
      </c>
      <c r="D1216" s="116">
        <v>12000</v>
      </c>
      <c r="E1216" s="117" t="s">
        <v>1219</v>
      </c>
      <c r="F1216" s="118" t="s">
        <v>137</v>
      </c>
      <c r="G1216" s="118" t="s">
        <v>137</v>
      </c>
      <c r="H1216" s="119" t="s">
        <v>139</v>
      </c>
      <c r="I1216" s="145">
        <v>10.5</v>
      </c>
      <c r="J1216" s="120">
        <v>44152</v>
      </c>
      <c r="K1216" s="120">
        <v>44155</v>
      </c>
      <c r="L1216" s="119" t="s">
        <v>138</v>
      </c>
      <c r="M1216" s="121">
        <f t="shared" si="204"/>
        <v>14000</v>
      </c>
      <c r="N1216" s="121">
        <f t="shared" si="205"/>
        <v>11000</v>
      </c>
      <c r="O1216" s="122" t="str">
        <f t="shared" si="213"/>
        <v>No No None 14000 11000</v>
      </c>
      <c r="P1216" s="123" t="str">
        <f>IF(H1216="Casement-slider",16,VLOOKUP(O1216,'2. Version 5.0 Criteria'!$B$6:$D$39,3,FALSE))</f>
        <v>8b</v>
      </c>
      <c r="Q1216" s="149" t="e">
        <f t="shared" si="212"/>
        <v>#N/A</v>
      </c>
      <c r="R1216" s="149" t="e">
        <f t="shared" si="212"/>
        <v>#N/A</v>
      </c>
      <c r="S1216" s="149" t="e">
        <f t="shared" si="212"/>
        <v>#N/A</v>
      </c>
      <c r="T1216" s="149" t="e">
        <f t="shared" si="212"/>
        <v>#N/A</v>
      </c>
      <c r="U1216" s="149" t="e">
        <f t="shared" si="212"/>
        <v>#N/A</v>
      </c>
      <c r="V1216" s="149" t="e">
        <f t="shared" si="212"/>
        <v>#N/A</v>
      </c>
      <c r="W1216" s="149" t="e">
        <f t="shared" si="212"/>
        <v>#N/A</v>
      </c>
      <c r="X1216" s="149" t="e">
        <f t="shared" si="212"/>
        <v>#N/A</v>
      </c>
      <c r="Y1216" s="149" t="e">
        <f t="shared" si="212"/>
        <v>#N/A</v>
      </c>
      <c r="Z1216" s="149">
        <f t="shared" si="212"/>
        <v>10.5</v>
      </c>
      <c r="AA1216" s="149" t="e">
        <f t="shared" si="212"/>
        <v>#N/A</v>
      </c>
      <c r="AB1216" s="149" t="e">
        <f t="shared" si="212"/>
        <v>#N/A</v>
      </c>
      <c r="AC1216" s="149" t="e">
        <f t="shared" si="212"/>
        <v>#N/A</v>
      </c>
      <c r="AD1216" s="149" t="e">
        <f t="shared" si="212"/>
        <v>#N/A</v>
      </c>
      <c r="AE1216" s="149" t="e">
        <f t="shared" si="212"/>
        <v>#N/A</v>
      </c>
      <c r="AF1216" s="149" t="e">
        <f t="shared" ref="AF1216" si="214">IF($P1216=AF$3, $I1216, NA())</f>
        <v>#N/A</v>
      </c>
      <c r="AG1216" s="149" t="e">
        <f t="shared" si="210"/>
        <v>#N/A</v>
      </c>
      <c r="AH1216" s="149" t="e">
        <f t="shared" si="210"/>
        <v>#N/A</v>
      </c>
    </row>
    <row r="1217" spans="2:34" x14ac:dyDescent="0.2">
      <c r="B1217" s="114" t="s">
        <v>215</v>
      </c>
      <c r="C1217" s="115" t="s">
        <v>1345</v>
      </c>
      <c r="D1217" s="116">
        <v>12000</v>
      </c>
      <c r="E1217" s="117" t="s">
        <v>1219</v>
      </c>
      <c r="F1217" s="118" t="s">
        <v>137</v>
      </c>
      <c r="G1217" s="118" t="s">
        <v>137</v>
      </c>
      <c r="H1217" s="119" t="s">
        <v>139</v>
      </c>
      <c r="I1217" s="145">
        <v>10.5</v>
      </c>
      <c r="J1217" s="120">
        <v>43594</v>
      </c>
      <c r="K1217" s="120">
        <v>43598</v>
      </c>
      <c r="L1217" s="119" t="s">
        <v>138</v>
      </c>
      <c r="M1217" s="121">
        <f t="shared" si="204"/>
        <v>14000</v>
      </c>
      <c r="N1217" s="121">
        <f t="shared" si="205"/>
        <v>11000</v>
      </c>
      <c r="O1217" s="122" t="str">
        <f t="shared" si="213"/>
        <v>No No None 14000 11000</v>
      </c>
      <c r="P1217" s="123" t="str">
        <f>IF(H1217="Casement-slider",16,VLOOKUP(O1217,'2. Version 5.0 Criteria'!$B$6:$D$39,3,FALSE))</f>
        <v>8b</v>
      </c>
      <c r="Q1217" s="149" t="e">
        <f t="shared" ref="Q1217:AF1232" si="215">IF($P1217=Q$3, $I1217, NA())</f>
        <v>#N/A</v>
      </c>
      <c r="R1217" s="149" t="e">
        <f t="shared" si="215"/>
        <v>#N/A</v>
      </c>
      <c r="S1217" s="149" t="e">
        <f t="shared" si="215"/>
        <v>#N/A</v>
      </c>
      <c r="T1217" s="149" t="e">
        <f t="shared" si="215"/>
        <v>#N/A</v>
      </c>
      <c r="U1217" s="149" t="e">
        <f t="shared" si="215"/>
        <v>#N/A</v>
      </c>
      <c r="V1217" s="149" t="e">
        <f t="shared" si="215"/>
        <v>#N/A</v>
      </c>
      <c r="W1217" s="149" t="e">
        <f t="shared" si="215"/>
        <v>#N/A</v>
      </c>
      <c r="X1217" s="149" t="e">
        <f t="shared" si="215"/>
        <v>#N/A</v>
      </c>
      <c r="Y1217" s="149" t="e">
        <f t="shared" si="215"/>
        <v>#N/A</v>
      </c>
      <c r="Z1217" s="149">
        <f t="shared" si="215"/>
        <v>10.5</v>
      </c>
      <c r="AA1217" s="149" t="e">
        <f t="shared" si="215"/>
        <v>#N/A</v>
      </c>
      <c r="AB1217" s="149" t="e">
        <f t="shared" si="215"/>
        <v>#N/A</v>
      </c>
      <c r="AC1217" s="149" t="e">
        <f t="shared" si="215"/>
        <v>#N/A</v>
      </c>
      <c r="AD1217" s="149" t="e">
        <f t="shared" si="215"/>
        <v>#N/A</v>
      </c>
      <c r="AE1217" s="149" t="e">
        <f t="shared" si="215"/>
        <v>#N/A</v>
      </c>
      <c r="AF1217" s="149" t="e">
        <f t="shared" si="215"/>
        <v>#N/A</v>
      </c>
      <c r="AG1217" s="149" t="e">
        <f t="shared" si="210"/>
        <v>#N/A</v>
      </c>
      <c r="AH1217" s="149" t="e">
        <f t="shared" si="210"/>
        <v>#N/A</v>
      </c>
    </row>
    <row r="1218" spans="2:34" x14ac:dyDescent="0.2">
      <c r="B1218" s="114" t="s">
        <v>215</v>
      </c>
      <c r="C1218" s="115" t="s">
        <v>1346</v>
      </c>
      <c r="D1218" s="116">
        <v>12000</v>
      </c>
      <c r="E1218" s="117" t="s">
        <v>1219</v>
      </c>
      <c r="F1218" s="118" t="s">
        <v>137</v>
      </c>
      <c r="G1218" s="118" t="s">
        <v>137</v>
      </c>
      <c r="H1218" s="119" t="s">
        <v>139</v>
      </c>
      <c r="I1218" s="145">
        <v>10.5</v>
      </c>
      <c r="J1218" s="120">
        <v>43594</v>
      </c>
      <c r="K1218" s="120">
        <v>43598</v>
      </c>
      <c r="L1218" s="119" t="s">
        <v>137</v>
      </c>
      <c r="M1218" s="121">
        <f t="shared" si="204"/>
        <v>14000</v>
      </c>
      <c r="N1218" s="121">
        <f t="shared" si="205"/>
        <v>11000</v>
      </c>
      <c r="O1218" s="122" t="str">
        <f t="shared" si="213"/>
        <v>No No None 14000 11000</v>
      </c>
      <c r="P1218" s="123" t="str">
        <f>IF(H1218="Casement-slider",16,VLOOKUP(O1218,'2. Version 5.0 Criteria'!$B$6:$D$39,3,FALSE))</f>
        <v>8b</v>
      </c>
      <c r="Q1218" s="149" t="e">
        <f t="shared" si="215"/>
        <v>#N/A</v>
      </c>
      <c r="R1218" s="149" t="e">
        <f t="shared" si="215"/>
        <v>#N/A</v>
      </c>
      <c r="S1218" s="149" t="e">
        <f t="shared" si="215"/>
        <v>#N/A</v>
      </c>
      <c r="T1218" s="149" t="e">
        <f t="shared" si="215"/>
        <v>#N/A</v>
      </c>
      <c r="U1218" s="149" t="e">
        <f t="shared" si="215"/>
        <v>#N/A</v>
      </c>
      <c r="V1218" s="149" t="e">
        <f t="shared" si="215"/>
        <v>#N/A</v>
      </c>
      <c r="W1218" s="149" t="e">
        <f t="shared" si="215"/>
        <v>#N/A</v>
      </c>
      <c r="X1218" s="149" t="e">
        <f t="shared" si="215"/>
        <v>#N/A</v>
      </c>
      <c r="Y1218" s="149" t="e">
        <f t="shared" si="215"/>
        <v>#N/A</v>
      </c>
      <c r="Z1218" s="149">
        <f t="shared" si="215"/>
        <v>10.5</v>
      </c>
      <c r="AA1218" s="149" t="e">
        <f t="shared" si="215"/>
        <v>#N/A</v>
      </c>
      <c r="AB1218" s="149" t="e">
        <f t="shared" si="215"/>
        <v>#N/A</v>
      </c>
      <c r="AC1218" s="149" t="e">
        <f t="shared" si="215"/>
        <v>#N/A</v>
      </c>
      <c r="AD1218" s="149" t="e">
        <f t="shared" si="215"/>
        <v>#N/A</v>
      </c>
      <c r="AE1218" s="149" t="e">
        <f t="shared" si="215"/>
        <v>#N/A</v>
      </c>
      <c r="AF1218" s="149" t="e">
        <f t="shared" si="215"/>
        <v>#N/A</v>
      </c>
      <c r="AG1218" s="149" t="e">
        <f t="shared" si="210"/>
        <v>#N/A</v>
      </c>
      <c r="AH1218" s="149" t="e">
        <f t="shared" si="210"/>
        <v>#N/A</v>
      </c>
    </row>
    <row r="1219" spans="2:34" x14ac:dyDescent="0.2">
      <c r="B1219" s="114" t="s">
        <v>217</v>
      </c>
      <c r="C1219" s="115" t="s">
        <v>1347</v>
      </c>
      <c r="D1219" s="116">
        <v>12000</v>
      </c>
      <c r="E1219" s="117" t="s">
        <v>1219</v>
      </c>
      <c r="F1219" s="118" t="s">
        <v>137</v>
      </c>
      <c r="G1219" s="118" t="s">
        <v>137</v>
      </c>
      <c r="H1219" s="119" t="s">
        <v>139</v>
      </c>
      <c r="I1219" s="145">
        <v>10.5</v>
      </c>
      <c r="J1219" s="120">
        <v>44231</v>
      </c>
      <c r="K1219" s="120">
        <v>44232</v>
      </c>
      <c r="L1219" s="119" t="s">
        <v>138</v>
      </c>
      <c r="M1219" s="121">
        <f t="shared" si="204"/>
        <v>14000</v>
      </c>
      <c r="N1219" s="121">
        <f t="shared" si="205"/>
        <v>11000</v>
      </c>
      <c r="O1219" s="122" t="str">
        <f t="shared" si="213"/>
        <v>No No None 14000 11000</v>
      </c>
      <c r="P1219" s="123" t="str">
        <f>IF(H1219="Casement-slider",16,VLOOKUP(O1219,'2. Version 5.0 Criteria'!$B$6:$D$39,3,FALSE))</f>
        <v>8b</v>
      </c>
      <c r="Q1219" s="149" t="e">
        <f t="shared" si="215"/>
        <v>#N/A</v>
      </c>
      <c r="R1219" s="149" t="e">
        <f t="shared" si="215"/>
        <v>#N/A</v>
      </c>
      <c r="S1219" s="149" t="e">
        <f t="shared" si="215"/>
        <v>#N/A</v>
      </c>
      <c r="T1219" s="149" t="e">
        <f t="shared" si="215"/>
        <v>#N/A</v>
      </c>
      <c r="U1219" s="149" t="e">
        <f t="shared" si="215"/>
        <v>#N/A</v>
      </c>
      <c r="V1219" s="149" t="e">
        <f t="shared" si="215"/>
        <v>#N/A</v>
      </c>
      <c r="W1219" s="149" t="e">
        <f t="shared" si="215"/>
        <v>#N/A</v>
      </c>
      <c r="X1219" s="149" t="e">
        <f t="shared" si="215"/>
        <v>#N/A</v>
      </c>
      <c r="Y1219" s="149" t="e">
        <f t="shared" si="215"/>
        <v>#N/A</v>
      </c>
      <c r="Z1219" s="149">
        <f t="shared" si="215"/>
        <v>10.5</v>
      </c>
      <c r="AA1219" s="149" t="e">
        <f t="shared" si="215"/>
        <v>#N/A</v>
      </c>
      <c r="AB1219" s="149" t="e">
        <f t="shared" si="215"/>
        <v>#N/A</v>
      </c>
      <c r="AC1219" s="149" t="e">
        <f t="shared" si="215"/>
        <v>#N/A</v>
      </c>
      <c r="AD1219" s="149" t="e">
        <f t="shared" si="215"/>
        <v>#N/A</v>
      </c>
      <c r="AE1219" s="149" t="e">
        <f t="shared" si="215"/>
        <v>#N/A</v>
      </c>
      <c r="AF1219" s="149" t="e">
        <f t="shared" si="215"/>
        <v>#N/A</v>
      </c>
      <c r="AG1219" s="149" t="e">
        <f t="shared" si="210"/>
        <v>#N/A</v>
      </c>
      <c r="AH1219" s="149" t="e">
        <f t="shared" si="210"/>
        <v>#N/A</v>
      </c>
    </row>
    <row r="1220" spans="2:34" x14ac:dyDescent="0.2">
      <c r="B1220" s="114" t="s">
        <v>217</v>
      </c>
      <c r="C1220" s="115" t="s">
        <v>1348</v>
      </c>
      <c r="D1220" s="116">
        <v>12000</v>
      </c>
      <c r="E1220" s="117" t="s">
        <v>1219</v>
      </c>
      <c r="F1220" s="118" t="s">
        <v>137</v>
      </c>
      <c r="G1220" s="118" t="s">
        <v>137</v>
      </c>
      <c r="H1220" s="119" t="s">
        <v>139</v>
      </c>
      <c r="I1220" s="145">
        <v>10.5</v>
      </c>
      <c r="J1220" s="120">
        <v>44231</v>
      </c>
      <c r="K1220" s="120">
        <v>44232</v>
      </c>
      <c r="L1220" s="119" t="s">
        <v>137</v>
      </c>
      <c r="M1220" s="121">
        <f t="shared" si="204"/>
        <v>14000</v>
      </c>
      <c r="N1220" s="121">
        <f t="shared" si="205"/>
        <v>11000</v>
      </c>
      <c r="O1220" s="122" t="str">
        <f t="shared" si="213"/>
        <v>No No None 14000 11000</v>
      </c>
      <c r="P1220" s="123" t="str">
        <f>IF(H1220="Casement-slider",16,VLOOKUP(O1220,'2. Version 5.0 Criteria'!$B$6:$D$39,3,FALSE))</f>
        <v>8b</v>
      </c>
      <c r="Q1220" s="149" t="e">
        <f t="shared" si="215"/>
        <v>#N/A</v>
      </c>
      <c r="R1220" s="149" t="e">
        <f t="shared" si="215"/>
        <v>#N/A</v>
      </c>
      <c r="S1220" s="149" t="e">
        <f t="shared" si="215"/>
        <v>#N/A</v>
      </c>
      <c r="T1220" s="149" t="e">
        <f t="shared" si="215"/>
        <v>#N/A</v>
      </c>
      <c r="U1220" s="149" t="e">
        <f t="shared" si="215"/>
        <v>#N/A</v>
      </c>
      <c r="V1220" s="149" t="e">
        <f t="shared" si="215"/>
        <v>#N/A</v>
      </c>
      <c r="W1220" s="149" t="e">
        <f t="shared" si="215"/>
        <v>#N/A</v>
      </c>
      <c r="X1220" s="149" t="e">
        <f t="shared" si="215"/>
        <v>#N/A</v>
      </c>
      <c r="Y1220" s="149" t="e">
        <f t="shared" si="215"/>
        <v>#N/A</v>
      </c>
      <c r="Z1220" s="149">
        <f t="shared" si="215"/>
        <v>10.5</v>
      </c>
      <c r="AA1220" s="149" t="e">
        <f t="shared" si="215"/>
        <v>#N/A</v>
      </c>
      <c r="AB1220" s="149" t="e">
        <f t="shared" si="215"/>
        <v>#N/A</v>
      </c>
      <c r="AC1220" s="149" t="e">
        <f t="shared" si="215"/>
        <v>#N/A</v>
      </c>
      <c r="AD1220" s="149" t="e">
        <f t="shared" si="215"/>
        <v>#N/A</v>
      </c>
      <c r="AE1220" s="149" t="e">
        <f t="shared" si="215"/>
        <v>#N/A</v>
      </c>
      <c r="AF1220" s="149" t="e">
        <f t="shared" si="215"/>
        <v>#N/A</v>
      </c>
      <c r="AG1220" s="149" t="e">
        <f t="shared" si="210"/>
        <v>#N/A</v>
      </c>
      <c r="AH1220" s="149" t="e">
        <f t="shared" si="210"/>
        <v>#N/A</v>
      </c>
    </row>
    <row r="1221" spans="2:34" x14ac:dyDescent="0.2">
      <c r="B1221" s="114" t="s">
        <v>1073</v>
      </c>
      <c r="C1221" s="115" t="s">
        <v>1349</v>
      </c>
      <c r="D1221" s="116">
        <v>12000</v>
      </c>
      <c r="E1221" s="117" t="s">
        <v>1219</v>
      </c>
      <c r="F1221" s="118" t="s">
        <v>137</v>
      </c>
      <c r="G1221" s="118" t="s">
        <v>137</v>
      </c>
      <c r="H1221" s="119" t="s">
        <v>139</v>
      </c>
      <c r="I1221" s="145">
        <v>10.5</v>
      </c>
      <c r="J1221" s="120">
        <v>42339</v>
      </c>
      <c r="K1221" s="120">
        <v>42346</v>
      </c>
      <c r="L1221" s="119" t="s">
        <v>138</v>
      </c>
      <c r="M1221" s="121">
        <f t="shared" ref="M1221:M1284" si="216">IF(IF(D1221&lt;6000,6000,IF(D1221&lt;8000,8000,IF(D1221&lt;11000,11000,IF(D1221&lt;14000,14000,IF(D1221&lt;20000,20000,IF(D1221&lt;28000,28000))))))&lt;&gt;FALSE(),
IF(D1221&lt;6000,6000,IF(D1221&lt;8000,8000,IF(D1221&lt;11000,11000,IF(D1221&lt;14000,14000,IF(D1221&lt;20000,20000,IF(D1221&lt;28000,28000)))))),
"")</f>
        <v>14000</v>
      </c>
      <c r="N1221" s="121">
        <f t="shared" ref="N1221:N1284" si="217">IF(IF(D1221&gt;=28000,28000,IF(D1221&gt;=20000,20000,IF(D1221&gt;=14000,14000,IF(D1221&gt;=11000,11000,IF(D1221&gt;=8000,8000,IF(D1221&gt;=6000,6000))))))&lt;&gt;FALSE(),
IF(D1221&gt;=28000,28000,IF(D1221&gt;=20000,20000,IF(D1221&gt;=14000,14000,IF(D1221&gt;=11000,11000,IF(D1221&gt;=8000,8000,IF(D1221&gt;=6000,6000)))))),"")</f>
        <v>11000</v>
      </c>
      <c r="O1221" s="122" t="str">
        <f t="shared" si="213"/>
        <v>No No None 14000 11000</v>
      </c>
      <c r="P1221" s="123" t="str">
        <f>IF(H1221="Casement-slider",16,VLOOKUP(O1221,'2. Version 5.0 Criteria'!$B$6:$D$39,3,FALSE))</f>
        <v>8b</v>
      </c>
      <c r="Q1221" s="149" t="e">
        <f t="shared" si="215"/>
        <v>#N/A</v>
      </c>
      <c r="R1221" s="149" t="e">
        <f t="shared" si="215"/>
        <v>#N/A</v>
      </c>
      <c r="S1221" s="149" t="e">
        <f t="shared" si="215"/>
        <v>#N/A</v>
      </c>
      <c r="T1221" s="149" t="e">
        <f t="shared" si="215"/>
        <v>#N/A</v>
      </c>
      <c r="U1221" s="149" t="e">
        <f t="shared" si="215"/>
        <v>#N/A</v>
      </c>
      <c r="V1221" s="149" t="e">
        <f t="shared" si="215"/>
        <v>#N/A</v>
      </c>
      <c r="W1221" s="149" t="e">
        <f t="shared" si="215"/>
        <v>#N/A</v>
      </c>
      <c r="X1221" s="149" t="e">
        <f t="shared" si="215"/>
        <v>#N/A</v>
      </c>
      <c r="Y1221" s="149" t="e">
        <f t="shared" si="215"/>
        <v>#N/A</v>
      </c>
      <c r="Z1221" s="149">
        <f t="shared" si="215"/>
        <v>10.5</v>
      </c>
      <c r="AA1221" s="149" t="e">
        <f t="shared" si="215"/>
        <v>#N/A</v>
      </c>
      <c r="AB1221" s="149" t="e">
        <f t="shared" si="215"/>
        <v>#N/A</v>
      </c>
      <c r="AC1221" s="149" t="e">
        <f t="shared" si="215"/>
        <v>#N/A</v>
      </c>
      <c r="AD1221" s="149" t="e">
        <f t="shared" si="215"/>
        <v>#N/A</v>
      </c>
      <c r="AE1221" s="149" t="e">
        <f t="shared" si="215"/>
        <v>#N/A</v>
      </c>
      <c r="AF1221" s="149" t="e">
        <f t="shared" si="215"/>
        <v>#N/A</v>
      </c>
      <c r="AG1221" s="149" t="e">
        <f t="shared" si="210"/>
        <v>#N/A</v>
      </c>
      <c r="AH1221" s="149" t="e">
        <f t="shared" si="210"/>
        <v>#N/A</v>
      </c>
    </row>
    <row r="1222" spans="2:34" x14ac:dyDescent="0.2">
      <c r="B1222" s="114" t="s">
        <v>1073</v>
      </c>
      <c r="C1222" s="115" t="s">
        <v>1350</v>
      </c>
      <c r="D1222" s="116">
        <v>12000</v>
      </c>
      <c r="E1222" s="117" t="s">
        <v>1219</v>
      </c>
      <c r="F1222" s="118" t="s">
        <v>137</v>
      </c>
      <c r="G1222" s="118" t="s">
        <v>137</v>
      </c>
      <c r="H1222" s="119" t="s">
        <v>139</v>
      </c>
      <c r="I1222" s="145">
        <v>10.5</v>
      </c>
      <c r="J1222" s="120">
        <v>42339</v>
      </c>
      <c r="K1222" s="120">
        <v>42346</v>
      </c>
      <c r="L1222" s="119" t="s">
        <v>137</v>
      </c>
      <c r="M1222" s="121">
        <f t="shared" si="216"/>
        <v>14000</v>
      </c>
      <c r="N1222" s="121">
        <f t="shared" si="217"/>
        <v>11000</v>
      </c>
      <c r="O1222" s="122" t="str">
        <f t="shared" si="213"/>
        <v>No No None 14000 11000</v>
      </c>
      <c r="P1222" s="123" t="str">
        <f>IF(H1222="Casement-slider",16,VLOOKUP(O1222,'2. Version 5.0 Criteria'!$B$6:$D$39,3,FALSE))</f>
        <v>8b</v>
      </c>
      <c r="Q1222" s="149" t="e">
        <f t="shared" si="215"/>
        <v>#N/A</v>
      </c>
      <c r="R1222" s="149" t="e">
        <f t="shared" si="215"/>
        <v>#N/A</v>
      </c>
      <c r="S1222" s="149" t="e">
        <f t="shared" si="215"/>
        <v>#N/A</v>
      </c>
      <c r="T1222" s="149" t="e">
        <f t="shared" si="215"/>
        <v>#N/A</v>
      </c>
      <c r="U1222" s="149" t="e">
        <f t="shared" si="215"/>
        <v>#N/A</v>
      </c>
      <c r="V1222" s="149" t="e">
        <f t="shared" si="215"/>
        <v>#N/A</v>
      </c>
      <c r="W1222" s="149" t="e">
        <f t="shared" si="215"/>
        <v>#N/A</v>
      </c>
      <c r="X1222" s="149" t="e">
        <f t="shared" si="215"/>
        <v>#N/A</v>
      </c>
      <c r="Y1222" s="149" t="e">
        <f t="shared" si="215"/>
        <v>#N/A</v>
      </c>
      <c r="Z1222" s="149">
        <f t="shared" si="215"/>
        <v>10.5</v>
      </c>
      <c r="AA1222" s="149" t="e">
        <f t="shared" si="215"/>
        <v>#N/A</v>
      </c>
      <c r="AB1222" s="149" t="e">
        <f t="shared" si="215"/>
        <v>#N/A</v>
      </c>
      <c r="AC1222" s="149" t="e">
        <f t="shared" si="215"/>
        <v>#N/A</v>
      </c>
      <c r="AD1222" s="149" t="e">
        <f t="shared" si="215"/>
        <v>#N/A</v>
      </c>
      <c r="AE1222" s="149" t="e">
        <f t="shared" si="215"/>
        <v>#N/A</v>
      </c>
      <c r="AF1222" s="149" t="e">
        <f t="shared" si="215"/>
        <v>#N/A</v>
      </c>
      <c r="AG1222" s="149" t="e">
        <f t="shared" si="210"/>
        <v>#N/A</v>
      </c>
      <c r="AH1222" s="149" t="e">
        <f t="shared" si="210"/>
        <v>#N/A</v>
      </c>
    </row>
    <row r="1223" spans="2:34" x14ac:dyDescent="0.2">
      <c r="B1223" s="114" t="s">
        <v>228</v>
      </c>
      <c r="C1223" s="115" t="s">
        <v>1351</v>
      </c>
      <c r="D1223" s="116">
        <v>12000</v>
      </c>
      <c r="E1223" s="117" t="s">
        <v>1219</v>
      </c>
      <c r="F1223" s="118" t="s">
        <v>137</v>
      </c>
      <c r="G1223" s="118" t="s">
        <v>137</v>
      </c>
      <c r="H1223" s="119" t="s">
        <v>139</v>
      </c>
      <c r="I1223" s="145">
        <v>10.5</v>
      </c>
      <c r="J1223" s="120">
        <v>42756</v>
      </c>
      <c r="K1223" s="120">
        <v>42756</v>
      </c>
      <c r="L1223" s="119" t="s">
        <v>138</v>
      </c>
      <c r="M1223" s="121">
        <f t="shared" si="216"/>
        <v>14000</v>
      </c>
      <c r="N1223" s="121">
        <f t="shared" si="217"/>
        <v>11000</v>
      </c>
      <c r="O1223" s="122" t="str">
        <f t="shared" si="213"/>
        <v>No No None 14000 11000</v>
      </c>
      <c r="P1223" s="123" t="str">
        <f>IF(H1223="Casement-slider",16,VLOOKUP(O1223,'2. Version 5.0 Criteria'!$B$6:$D$39,3,FALSE))</f>
        <v>8b</v>
      </c>
      <c r="Q1223" s="149" t="e">
        <f t="shared" si="215"/>
        <v>#N/A</v>
      </c>
      <c r="R1223" s="149" t="e">
        <f t="shared" si="215"/>
        <v>#N/A</v>
      </c>
      <c r="S1223" s="149" t="e">
        <f t="shared" si="215"/>
        <v>#N/A</v>
      </c>
      <c r="T1223" s="149" t="e">
        <f t="shared" si="215"/>
        <v>#N/A</v>
      </c>
      <c r="U1223" s="149" t="e">
        <f t="shared" si="215"/>
        <v>#N/A</v>
      </c>
      <c r="V1223" s="149" t="e">
        <f t="shared" si="215"/>
        <v>#N/A</v>
      </c>
      <c r="W1223" s="149" t="e">
        <f t="shared" si="215"/>
        <v>#N/A</v>
      </c>
      <c r="X1223" s="149" t="e">
        <f t="shared" si="215"/>
        <v>#N/A</v>
      </c>
      <c r="Y1223" s="149" t="e">
        <f t="shared" si="215"/>
        <v>#N/A</v>
      </c>
      <c r="Z1223" s="149">
        <f t="shared" si="215"/>
        <v>10.5</v>
      </c>
      <c r="AA1223" s="149" t="e">
        <f t="shared" si="215"/>
        <v>#N/A</v>
      </c>
      <c r="AB1223" s="149" t="e">
        <f t="shared" si="215"/>
        <v>#N/A</v>
      </c>
      <c r="AC1223" s="149" t="e">
        <f t="shared" si="215"/>
        <v>#N/A</v>
      </c>
      <c r="AD1223" s="149" t="e">
        <f t="shared" si="215"/>
        <v>#N/A</v>
      </c>
      <c r="AE1223" s="149" t="e">
        <f t="shared" si="215"/>
        <v>#N/A</v>
      </c>
      <c r="AF1223" s="149" t="e">
        <f t="shared" si="215"/>
        <v>#N/A</v>
      </c>
      <c r="AG1223" s="149" t="e">
        <f t="shared" si="210"/>
        <v>#N/A</v>
      </c>
      <c r="AH1223" s="149" t="e">
        <f t="shared" si="210"/>
        <v>#N/A</v>
      </c>
    </row>
    <row r="1224" spans="2:34" x14ac:dyDescent="0.2">
      <c r="B1224" s="114" t="s">
        <v>228</v>
      </c>
      <c r="C1224" s="115" t="s">
        <v>1352</v>
      </c>
      <c r="D1224" s="116">
        <v>12000</v>
      </c>
      <c r="E1224" s="117" t="s">
        <v>1219</v>
      </c>
      <c r="F1224" s="118" t="s">
        <v>137</v>
      </c>
      <c r="G1224" s="118" t="s">
        <v>137</v>
      </c>
      <c r="H1224" s="119" t="s">
        <v>139</v>
      </c>
      <c r="I1224" s="145">
        <v>10.5</v>
      </c>
      <c r="J1224" s="120">
        <v>42756</v>
      </c>
      <c r="K1224" s="120">
        <v>42756</v>
      </c>
      <c r="L1224" s="119" t="s">
        <v>137</v>
      </c>
      <c r="M1224" s="121">
        <f t="shared" si="216"/>
        <v>14000</v>
      </c>
      <c r="N1224" s="121">
        <f t="shared" si="217"/>
        <v>11000</v>
      </c>
      <c r="O1224" s="122" t="str">
        <f t="shared" si="213"/>
        <v>No No None 14000 11000</v>
      </c>
      <c r="P1224" s="123" t="str">
        <f>IF(H1224="Casement-slider",16,VLOOKUP(O1224,'2. Version 5.0 Criteria'!$B$6:$D$39,3,FALSE))</f>
        <v>8b</v>
      </c>
      <c r="Q1224" s="149" t="e">
        <f t="shared" si="215"/>
        <v>#N/A</v>
      </c>
      <c r="R1224" s="149" t="e">
        <f t="shared" si="215"/>
        <v>#N/A</v>
      </c>
      <c r="S1224" s="149" t="e">
        <f t="shared" si="215"/>
        <v>#N/A</v>
      </c>
      <c r="T1224" s="149" t="e">
        <f t="shared" si="215"/>
        <v>#N/A</v>
      </c>
      <c r="U1224" s="149" t="e">
        <f t="shared" si="215"/>
        <v>#N/A</v>
      </c>
      <c r="V1224" s="149" t="e">
        <f t="shared" si="215"/>
        <v>#N/A</v>
      </c>
      <c r="W1224" s="149" t="e">
        <f t="shared" si="215"/>
        <v>#N/A</v>
      </c>
      <c r="X1224" s="149" t="e">
        <f t="shared" si="215"/>
        <v>#N/A</v>
      </c>
      <c r="Y1224" s="149" t="e">
        <f t="shared" si="215"/>
        <v>#N/A</v>
      </c>
      <c r="Z1224" s="149">
        <f t="shared" si="215"/>
        <v>10.5</v>
      </c>
      <c r="AA1224" s="149" t="e">
        <f t="shared" si="215"/>
        <v>#N/A</v>
      </c>
      <c r="AB1224" s="149" t="e">
        <f t="shared" si="215"/>
        <v>#N/A</v>
      </c>
      <c r="AC1224" s="149" t="e">
        <f t="shared" si="215"/>
        <v>#N/A</v>
      </c>
      <c r="AD1224" s="149" t="e">
        <f t="shared" si="215"/>
        <v>#N/A</v>
      </c>
      <c r="AE1224" s="149" t="e">
        <f t="shared" si="215"/>
        <v>#N/A</v>
      </c>
      <c r="AF1224" s="149" t="e">
        <f t="shared" si="215"/>
        <v>#N/A</v>
      </c>
      <c r="AG1224" s="149" t="e">
        <f t="shared" si="210"/>
        <v>#N/A</v>
      </c>
      <c r="AH1224" s="149" t="e">
        <f t="shared" si="210"/>
        <v>#N/A</v>
      </c>
    </row>
    <row r="1225" spans="2:34" x14ac:dyDescent="0.2">
      <c r="B1225" s="114" t="s">
        <v>232</v>
      </c>
      <c r="C1225" s="115" t="s">
        <v>1353</v>
      </c>
      <c r="D1225" s="116">
        <v>12000</v>
      </c>
      <c r="E1225" s="117" t="s">
        <v>1219</v>
      </c>
      <c r="F1225" s="118" t="s">
        <v>137</v>
      </c>
      <c r="G1225" s="118" t="s">
        <v>137</v>
      </c>
      <c r="H1225" s="119" t="s">
        <v>139</v>
      </c>
      <c r="I1225" s="145">
        <v>10.5</v>
      </c>
      <c r="J1225" s="120">
        <v>43789</v>
      </c>
      <c r="K1225" s="120">
        <v>43789</v>
      </c>
      <c r="L1225" s="119" t="s">
        <v>138</v>
      </c>
      <c r="M1225" s="121">
        <f t="shared" si="216"/>
        <v>14000</v>
      </c>
      <c r="N1225" s="121">
        <f t="shared" si="217"/>
        <v>11000</v>
      </c>
      <c r="O1225" s="122" t="str">
        <f t="shared" si="213"/>
        <v>No No None 14000 11000</v>
      </c>
      <c r="P1225" s="123" t="str">
        <f>IF(H1225="Casement-slider",16,VLOOKUP(O1225,'2. Version 5.0 Criteria'!$B$6:$D$39,3,FALSE))</f>
        <v>8b</v>
      </c>
      <c r="Q1225" s="149" t="e">
        <f t="shared" si="215"/>
        <v>#N/A</v>
      </c>
      <c r="R1225" s="149" t="e">
        <f t="shared" si="215"/>
        <v>#N/A</v>
      </c>
      <c r="S1225" s="149" t="e">
        <f t="shared" si="215"/>
        <v>#N/A</v>
      </c>
      <c r="T1225" s="149" t="e">
        <f t="shared" si="215"/>
        <v>#N/A</v>
      </c>
      <c r="U1225" s="149" t="e">
        <f t="shared" si="215"/>
        <v>#N/A</v>
      </c>
      <c r="V1225" s="149" t="e">
        <f t="shared" si="215"/>
        <v>#N/A</v>
      </c>
      <c r="W1225" s="149" t="e">
        <f t="shared" si="215"/>
        <v>#N/A</v>
      </c>
      <c r="X1225" s="149" t="e">
        <f t="shared" si="215"/>
        <v>#N/A</v>
      </c>
      <c r="Y1225" s="149" t="e">
        <f t="shared" si="215"/>
        <v>#N/A</v>
      </c>
      <c r="Z1225" s="149">
        <f t="shared" si="215"/>
        <v>10.5</v>
      </c>
      <c r="AA1225" s="149" t="e">
        <f t="shared" si="215"/>
        <v>#N/A</v>
      </c>
      <c r="AB1225" s="149" t="e">
        <f t="shared" si="215"/>
        <v>#N/A</v>
      </c>
      <c r="AC1225" s="149" t="e">
        <f t="shared" si="215"/>
        <v>#N/A</v>
      </c>
      <c r="AD1225" s="149" t="e">
        <f t="shared" si="215"/>
        <v>#N/A</v>
      </c>
      <c r="AE1225" s="149" t="e">
        <f t="shared" si="215"/>
        <v>#N/A</v>
      </c>
      <c r="AF1225" s="149" t="e">
        <f t="shared" si="215"/>
        <v>#N/A</v>
      </c>
      <c r="AG1225" s="149" t="e">
        <f t="shared" si="210"/>
        <v>#N/A</v>
      </c>
      <c r="AH1225" s="149" t="e">
        <f t="shared" si="210"/>
        <v>#N/A</v>
      </c>
    </row>
    <row r="1226" spans="2:34" x14ac:dyDescent="0.2">
      <c r="B1226" s="114" t="s">
        <v>232</v>
      </c>
      <c r="C1226" s="115" t="s">
        <v>1354</v>
      </c>
      <c r="D1226" s="116">
        <v>12000</v>
      </c>
      <c r="E1226" s="117" t="s">
        <v>1219</v>
      </c>
      <c r="F1226" s="118" t="s">
        <v>137</v>
      </c>
      <c r="G1226" s="118" t="s">
        <v>137</v>
      </c>
      <c r="H1226" s="119" t="s">
        <v>139</v>
      </c>
      <c r="I1226" s="145">
        <v>10.5</v>
      </c>
      <c r="J1226" s="120">
        <v>43087</v>
      </c>
      <c r="K1226" s="120">
        <v>43087</v>
      </c>
      <c r="L1226" s="119" t="s">
        <v>137</v>
      </c>
      <c r="M1226" s="121">
        <f t="shared" si="216"/>
        <v>14000</v>
      </c>
      <c r="N1226" s="121">
        <f t="shared" si="217"/>
        <v>11000</v>
      </c>
      <c r="O1226" s="122" t="str">
        <f t="shared" si="213"/>
        <v>No No None 14000 11000</v>
      </c>
      <c r="P1226" s="123" t="str">
        <f>IF(H1226="Casement-slider",16,VLOOKUP(O1226,'2. Version 5.0 Criteria'!$B$6:$D$39,3,FALSE))</f>
        <v>8b</v>
      </c>
      <c r="Q1226" s="149" t="e">
        <f t="shared" si="215"/>
        <v>#N/A</v>
      </c>
      <c r="R1226" s="149" t="e">
        <f t="shared" si="215"/>
        <v>#N/A</v>
      </c>
      <c r="S1226" s="149" t="e">
        <f t="shared" si="215"/>
        <v>#N/A</v>
      </c>
      <c r="T1226" s="149" t="e">
        <f t="shared" si="215"/>
        <v>#N/A</v>
      </c>
      <c r="U1226" s="149" t="e">
        <f t="shared" si="215"/>
        <v>#N/A</v>
      </c>
      <c r="V1226" s="149" t="e">
        <f t="shared" si="215"/>
        <v>#N/A</v>
      </c>
      <c r="W1226" s="149" t="e">
        <f t="shared" si="215"/>
        <v>#N/A</v>
      </c>
      <c r="X1226" s="149" t="e">
        <f t="shared" si="215"/>
        <v>#N/A</v>
      </c>
      <c r="Y1226" s="149" t="e">
        <f t="shared" si="215"/>
        <v>#N/A</v>
      </c>
      <c r="Z1226" s="149">
        <f t="shared" si="215"/>
        <v>10.5</v>
      </c>
      <c r="AA1226" s="149" t="e">
        <f t="shared" si="215"/>
        <v>#N/A</v>
      </c>
      <c r="AB1226" s="149" t="e">
        <f t="shared" si="215"/>
        <v>#N/A</v>
      </c>
      <c r="AC1226" s="149" t="e">
        <f t="shared" si="215"/>
        <v>#N/A</v>
      </c>
      <c r="AD1226" s="149" t="e">
        <f t="shared" si="215"/>
        <v>#N/A</v>
      </c>
      <c r="AE1226" s="149" t="e">
        <f t="shared" si="215"/>
        <v>#N/A</v>
      </c>
      <c r="AF1226" s="149" t="e">
        <f t="shared" si="215"/>
        <v>#N/A</v>
      </c>
      <c r="AG1226" s="149" t="e">
        <f t="shared" si="210"/>
        <v>#N/A</v>
      </c>
      <c r="AH1226" s="149" t="e">
        <f t="shared" si="210"/>
        <v>#N/A</v>
      </c>
    </row>
    <row r="1227" spans="2:34" x14ac:dyDescent="0.2">
      <c r="B1227" s="114" t="s">
        <v>1234</v>
      </c>
      <c r="C1227" s="115" t="s">
        <v>1355</v>
      </c>
      <c r="D1227" s="116">
        <v>12000</v>
      </c>
      <c r="E1227" s="117" t="s">
        <v>1219</v>
      </c>
      <c r="F1227" s="118" t="s">
        <v>137</v>
      </c>
      <c r="G1227" s="118" t="s">
        <v>137</v>
      </c>
      <c r="H1227" s="119" t="s">
        <v>139</v>
      </c>
      <c r="I1227" s="145">
        <v>10.5</v>
      </c>
      <c r="J1227" s="120">
        <v>43549</v>
      </c>
      <c r="K1227" s="120">
        <v>43567</v>
      </c>
      <c r="L1227" s="119" t="s">
        <v>138</v>
      </c>
      <c r="M1227" s="121">
        <f t="shared" si="216"/>
        <v>14000</v>
      </c>
      <c r="N1227" s="121">
        <f t="shared" si="217"/>
        <v>11000</v>
      </c>
      <c r="O1227" s="122" t="str">
        <f t="shared" si="213"/>
        <v>No No None 14000 11000</v>
      </c>
      <c r="P1227" s="123" t="str">
        <f>IF(H1227="Casement-slider",16,VLOOKUP(O1227,'2. Version 5.0 Criteria'!$B$6:$D$39,3,FALSE))</f>
        <v>8b</v>
      </c>
      <c r="Q1227" s="149" t="e">
        <f t="shared" si="215"/>
        <v>#N/A</v>
      </c>
      <c r="R1227" s="149" t="e">
        <f t="shared" si="215"/>
        <v>#N/A</v>
      </c>
      <c r="S1227" s="149" t="e">
        <f t="shared" si="215"/>
        <v>#N/A</v>
      </c>
      <c r="T1227" s="149" t="e">
        <f t="shared" si="215"/>
        <v>#N/A</v>
      </c>
      <c r="U1227" s="149" t="e">
        <f t="shared" si="215"/>
        <v>#N/A</v>
      </c>
      <c r="V1227" s="149" t="e">
        <f t="shared" si="215"/>
        <v>#N/A</v>
      </c>
      <c r="W1227" s="149" t="e">
        <f t="shared" si="215"/>
        <v>#N/A</v>
      </c>
      <c r="X1227" s="149" t="e">
        <f t="shared" si="215"/>
        <v>#N/A</v>
      </c>
      <c r="Y1227" s="149" t="e">
        <f t="shared" si="215"/>
        <v>#N/A</v>
      </c>
      <c r="Z1227" s="149">
        <f t="shared" si="215"/>
        <v>10.5</v>
      </c>
      <c r="AA1227" s="149" t="e">
        <f t="shared" si="215"/>
        <v>#N/A</v>
      </c>
      <c r="AB1227" s="149" t="e">
        <f t="shared" si="215"/>
        <v>#N/A</v>
      </c>
      <c r="AC1227" s="149" t="e">
        <f t="shared" si="215"/>
        <v>#N/A</v>
      </c>
      <c r="AD1227" s="149" t="e">
        <f t="shared" si="215"/>
        <v>#N/A</v>
      </c>
      <c r="AE1227" s="149" t="e">
        <f t="shared" si="215"/>
        <v>#N/A</v>
      </c>
      <c r="AF1227" s="149" t="e">
        <f t="shared" si="215"/>
        <v>#N/A</v>
      </c>
      <c r="AG1227" s="149" t="e">
        <f t="shared" si="210"/>
        <v>#N/A</v>
      </c>
      <c r="AH1227" s="149" t="e">
        <f t="shared" si="210"/>
        <v>#N/A</v>
      </c>
    </row>
    <row r="1228" spans="2:34" x14ac:dyDescent="0.2">
      <c r="B1228" s="114" t="s">
        <v>1234</v>
      </c>
      <c r="C1228" s="115" t="s">
        <v>1356</v>
      </c>
      <c r="D1228" s="116">
        <v>12000</v>
      </c>
      <c r="E1228" s="117" t="s">
        <v>1219</v>
      </c>
      <c r="F1228" s="118" t="s">
        <v>137</v>
      </c>
      <c r="G1228" s="118" t="s">
        <v>137</v>
      </c>
      <c r="H1228" s="119" t="s">
        <v>139</v>
      </c>
      <c r="I1228" s="145">
        <v>10.5</v>
      </c>
      <c r="J1228" s="120">
        <v>43549</v>
      </c>
      <c r="K1228" s="120">
        <v>43567</v>
      </c>
      <c r="L1228" s="119" t="s">
        <v>137</v>
      </c>
      <c r="M1228" s="121">
        <f t="shared" si="216"/>
        <v>14000</v>
      </c>
      <c r="N1228" s="121">
        <f t="shared" si="217"/>
        <v>11000</v>
      </c>
      <c r="O1228" s="122" t="str">
        <f t="shared" si="213"/>
        <v>No No None 14000 11000</v>
      </c>
      <c r="P1228" s="123" t="str">
        <f>IF(H1228="Casement-slider",16,VLOOKUP(O1228,'2. Version 5.0 Criteria'!$B$6:$D$39,3,FALSE))</f>
        <v>8b</v>
      </c>
      <c r="Q1228" s="149" t="e">
        <f t="shared" si="215"/>
        <v>#N/A</v>
      </c>
      <c r="R1228" s="149" t="e">
        <f t="shared" si="215"/>
        <v>#N/A</v>
      </c>
      <c r="S1228" s="149" t="e">
        <f t="shared" si="215"/>
        <v>#N/A</v>
      </c>
      <c r="T1228" s="149" t="e">
        <f t="shared" si="215"/>
        <v>#N/A</v>
      </c>
      <c r="U1228" s="149" t="e">
        <f t="shared" si="215"/>
        <v>#N/A</v>
      </c>
      <c r="V1228" s="149" t="e">
        <f t="shared" si="215"/>
        <v>#N/A</v>
      </c>
      <c r="W1228" s="149" t="e">
        <f t="shared" si="215"/>
        <v>#N/A</v>
      </c>
      <c r="X1228" s="149" t="e">
        <f t="shared" si="215"/>
        <v>#N/A</v>
      </c>
      <c r="Y1228" s="149" t="e">
        <f t="shared" si="215"/>
        <v>#N/A</v>
      </c>
      <c r="Z1228" s="149">
        <f t="shared" si="215"/>
        <v>10.5</v>
      </c>
      <c r="AA1228" s="149" t="e">
        <f t="shared" si="215"/>
        <v>#N/A</v>
      </c>
      <c r="AB1228" s="149" t="e">
        <f t="shared" si="215"/>
        <v>#N/A</v>
      </c>
      <c r="AC1228" s="149" t="e">
        <f t="shared" si="215"/>
        <v>#N/A</v>
      </c>
      <c r="AD1228" s="149" t="e">
        <f t="shared" si="215"/>
        <v>#N/A</v>
      </c>
      <c r="AE1228" s="149" t="e">
        <f t="shared" si="215"/>
        <v>#N/A</v>
      </c>
      <c r="AF1228" s="149" t="e">
        <f t="shared" si="215"/>
        <v>#N/A</v>
      </c>
      <c r="AG1228" s="149" t="e">
        <f t="shared" si="210"/>
        <v>#N/A</v>
      </c>
      <c r="AH1228" s="149" t="e">
        <f t="shared" si="210"/>
        <v>#N/A</v>
      </c>
    </row>
    <row r="1229" spans="2:34" x14ac:dyDescent="0.2">
      <c r="B1229" s="114" t="s">
        <v>1234</v>
      </c>
      <c r="C1229" s="115" t="s">
        <v>1357</v>
      </c>
      <c r="D1229" s="116">
        <v>12000</v>
      </c>
      <c r="E1229" s="117" t="s">
        <v>1219</v>
      </c>
      <c r="F1229" s="118" t="s">
        <v>137</v>
      </c>
      <c r="G1229" s="118" t="s">
        <v>137</v>
      </c>
      <c r="H1229" s="119" t="s">
        <v>139</v>
      </c>
      <c r="I1229" s="145">
        <v>10.5</v>
      </c>
      <c r="J1229" s="120">
        <v>43549</v>
      </c>
      <c r="K1229" s="120">
        <v>43567</v>
      </c>
      <c r="L1229" s="119" t="s">
        <v>137</v>
      </c>
      <c r="M1229" s="121">
        <f t="shared" si="216"/>
        <v>14000</v>
      </c>
      <c r="N1229" s="121">
        <f t="shared" si="217"/>
        <v>11000</v>
      </c>
      <c r="O1229" s="122" t="str">
        <f t="shared" si="213"/>
        <v>No No None 14000 11000</v>
      </c>
      <c r="P1229" s="123" t="str">
        <f>IF(H1229="Casement-slider",16,VLOOKUP(O1229,'2. Version 5.0 Criteria'!$B$6:$D$39,3,FALSE))</f>
        <v>8b</v>
      </c>
      <c r="Q1229" s="149" t="e">
        <f t="shared" si="215"/>
        <v>#N/A</v>
      </c>
      <c r="R1229" s="149" t="e">
        <f t="shared" si="215"/>
        <v>#N/A</v>
      </c>
      <c r="S1229" s="149" t="e">
        <f t="shared" si="215"/>
        <v>#N/A</v>
      </c>
      <c r="T1229" s="149" t="e">
        <f t="shared" si="215"/>
        <v>#N/A</v>
      </c>
      <c r="U1229" s="149" t="e">
        <f t="shared" si="215"/>
        <v>#N/A</v>
      </c>
      <c r="V1229" s="149" t="e">
        <f t="shared" si="215"/>
        <v>#N/A</v>
      </c>
      <c r="W1229" s="149" t="e">
        <f t="shared" si="215"/>
        <v>#N/A</v>
      </c>
      <c r="X1229" s="149" t="e">
        <f t="shared" si="215"/>
        <v>#N/A</v>
      </c>
      <c r="Y1229" s="149" t="e">
        <f t="shared" si="215"/>
        <v>#N/A</v>
      </c>
      <c r="Z1229" s="149">
        <f t="shared" si="215"/>
        <v>10.5</v>
      </c>
      <c r="AA1229" s="149" t="e">
        <f t="shared" si="215"/>
        <v>#N/A</v>
      </c>
      <c r="AB1229" s="149" t="e">
        <f t="shared" si="215"/>
        <v>#N/A</v>
      </c>
      <c r="AC1229" s="149" t="e">
        <f t="shared" si="215"/>
        <v>#N/A</v>
      </c>
      <c r="AD1229" s="149" t="e">
        <f t="shared" si="215"/>
        <v>#N/A</v>
      </c>
      <c r="AE1229" s="149" t="e">
        <f t="shared" si="215"/>
        <v>#N/A</v>
      </c>
      <c r="AF1229" s="149" t="e">
        <f t="shared" si="215"/>
        <v>#N/A</v>
      </c>
      <c r="AG1229" s="149" t="e">
        <f t="shared" si="210"/>
        <v>#N/A</v>
      </c>
      <c r="AH1229" s="149" t="e">
        <f t="shared" si="210"/>
        <v>#N/A</v>
      </c>
    </row>
    <row r="1230" spans="2:34" x14ac:dyDescent="0.2">
      <c r="B1230" s="114" t="s">
        <v>241</v>
      </c>
      <c r="C1230" s="115" t="s">
        <v>1358</v>
      </c>
      <c r="D1230" s="116">
        <v>12000</v>
      </c>
      <c r="E1230" s="117" t="s">
        <v>1219</v>
      </c>
      <c r="F1230" s="118" t="s">
        <v>137</v>
      </c>
      <c r="G1230" s="118" t="s">
        <v>137</v>
      </c>
      <c r="H1230" s="119" t="s">
        <v>139</v>
      </c>
      <c r="I1230" s="145">
        <v>10.5</v>
      </c>
      <c r="J1230" s="120">
        <v>42837</v>
      </c>
      <c r="K1230" s="120">
        <v>42837</v>
      </c>
      <c r="L1230" s="119" t="s">
        <v>138</v>
      </c>
      <c r="M1230" s="121">
        <f t="shared" si="216"/>
        <v>14000</v>
      </c>
      <c r="N1230" s="121">
        <f t="shared" si="217"/>
        <v>11000</v>
      </c>
      <c r="O1230" s="122" t="str">
        <f t="shared" si="213"/>
        <v>No No None 14000 11000</v>
      </c>
      <c r="P1230" s="123" t="str">
        <f>IF(H1230="Casement-slider",16,VLOOKUP(O1230,'2. Version 5.0 Criteria'!$B$6:$D$39,3,FALSE))</f>
        <v>8b</v>
      </c>
      <c r="Q1230" s="149" t="e">
        <f t="shared" si="215"/>
        <v>#N/A</v>
      </c>
      <c r="R1230" s="149" t="e">
        <f t="shared" si="215"/>
        <v>#N/A</v>
      </c>
      <c r="S1230" s="149" t="e">
        <f t="shared" si="215"/>
        <v>#N/A</v>
      </c>
      <c r="T1230" s="149" t="e">
        <f t="shared" si="215"/>
        <v>#N/A</v>
      </c>
      <c r="U1230" s="149" t="e">
        <f t="shared" si="215"/>
        <v>#N/A</v>
      </c>
      <c r="V1230" s="149" t="e">
        <f t="shared" si="215"/>
        <v>#N/A</v>
      </c>
      <c r="W1230" s="149" t="e">
        <f t="shared" si="215"/>
        <v>#N/A</v>
      </c>
      <c r="X1230" s="149" t="e">
        <f t="shared" si="215"/>
        <v>#N/A</v>
      </c>
      <c r="Y1230" s="149" t="e">
        <f t="shared" si="215"/>
        <v>#N/A</v>
      </c>
      <c r="Z1230" s="149">
        <f t="shared" si="215"/>
        <v>10.5</v>
      </c>
      <c r="AA1230" s="149" t="e">
        <f t="shared" si="215"/>
        <v>#N/A</v>
      </c>
      <c r="AB1230" s="149" t="e">
        <f t="shared" si="215"/>
        <v>#N/A</v>
      </c>
      <c r="AC1230" s="149" t="e">
        <f t="shared" si="215"/>
        <v>#N/A</v>
      </c>
      <c r="AD1230" s="149" t="e">
        <f t="shared" si="215"/>
        <v>#N/A</v>
      </c>
      <c r="AE1230" s="149" t="e">
        <f t="shared" si="215"/>
        <v>#N/A</v>
      </c>
      <c r="AF1230" s="149" t="e">
        <f t="shared" si="215"/>
        <v>#N/A</v>
      </c>
      <c r="AG1230" s="149" t="e">
        <f t="shared" si="210"/>
        <v>#N/A</v>
      </c>
      <c r="AH1230" s="149" t="e">
        <f t="shared" si="210"/>
        <v>#N/A</v>
      </c>
    </row>
    <row r="1231" spans="2:34" x14ac:dyDescent="0.2">
      <c r="B1231" s="114" t="s">
        <v>241</v>
      </c>
      <c r="C1231" s="115" t="s">
        <v>1359</v>
      </c>
      <c r="D1231" s="116">
        <v>12000</v>
      </c>
      <c r="E1231" s="117" t="s">
        <v>1219</v>
      </c>
      <c r="F1231" s="118" t="s">
        <v>137</v>
      </c>
      <c r="G1231" s="118" t="s">
        <v>137</v>
      </c>
      <c r="H1231" s="119" t="s">
        <v>139</v>
      </c>
      <c r="I1231" s="145">
        <v>10.5</v>
      </c>
      <c r="J1231" s="120">
        <v>43073</v>
      </c>
      <c r="K1231" s="120">
        <v>43073</v>
      </c>
      <c r="L1231" s="119" t="s">
        <v>137</v>
      </c>
      <c r="M1231" s="121">
        <f t="shared" si="216"/>
        <v>14000</v>
      </c>
      <c r="N1231" s="121">
        <f t="shared" si="217"/>
        <v>11000</v>
      </c>
      <c r="O1231" s="122" t="str">
        <f t="shared" si="213"/>
        <v>No No None 14000 11000</v>
      </c>
      <c r="P1231" s="123" t="str">
        <f>IF(H1231="Casement-slider",16,VLOOKUP(O1231,'2. Version 5.0 Criteria'!$B$6:$D$39,3,FALSE))</f>
        <v>8b</v>
      </c>
      <c r="Q1231" s="149" t="e">
        <f t="shared" si="215"/>
        <v>#N/A</v>
      </c>
      <c r="R1231" s="149" t="e">
        <f t="shared" si="215"/>
        <v>#N/A</v>
      </c>
      <c r="S1231" s="149" t="e">
        <f t="shared" si="215"/>
        <v>#N/A</v>
      </c>
      <c r="T1231" s="149" t="e">
        <f t="shared" si="215"/>
        <v>#N/A</v>
      </c>
      <c r="U1231" s="149" t="e">
        <f t="shared" si="215"/>
        <v>#N/A</v>
      </c>
      <c r="V1231" s="149" t="e">
        <f t="shared" si="215"/>
        <v>#N/A</v>
      </c>
      <c r="W1231" s="149" t="e">
        <f t="shared" si="215"/>
        <v>#N/A</v>
      </c>
      <c r="X1231" s="149" t="e">
        <f t="shared" si="215"/>
        <v>#N/A</v>
      </c>
      <c r="Y1231" s="149" t="e">
        <f t="shared" si="215"/>
        <v>#N/A</v>
      </c>
      <c r="Z1231" s="149">
        <f t="shared" si="215"/>
        <v>10.5</v>
      </c>
      <c r="AA1231" s="149" t="e">
        <f t="shared" si="215"/>
        <v>#N/A</v>
      </c>
      <c r="AB1231" s="149" t="e">
        <f t="shared" si="215"/>
        <v>#N/A</v>
      </c>
      <c r="AC1231" s="149" t="e">
        <f t="shared" si="215"/>
        <v>#N/A</v>
      </c>
      <c r="AD1231" s="149" t="e">
        <f t="shared" si="215"/>
        <v>#N/A</v>
      </c>
      <c r="AE1231" s="149" t="e">
        <f t="shared" si="215"/>
        <v>#N/A</v>
      </c>
      <c r="AF1231" s="149" t="e">
        <f t="shared" si="215"/>
        <v>#N/A</v>
      </c>
      <c r="AG1231" s="149" t="e">
        <f t="shared" si="210"/>
        <v>#N/A</v>
      </c>
      <c r="AH1231" s="149" t="e">
        <f t="shared" si="210"/>
        <v>#N/A</v>
      </c>
    </row>
    <row r="1232" spans="2:34" x14ac:dyDescent="0.2">
      <c r="B1232" s="114" t="s">
        <v>241</v>
      </c>
      <c r="C1232" s="115" t="s">
        <v>1360</v>
      </c>
      <c r="D1232" s="116">
        <v>12000</v>
      </c>
      <c r="E1232" s="117" t="s">
        <v>1219</v>
      </c>
      <c r="F1232" s="118" t="s">
        <v>137</v>
      </c>
      <c r="G1232" s="118" t="s">
        <v>137</v>
      </c>
      <c r="H1232" s="119" t="s">
        <v>139</v>
      </c>
      <c r="I1232" s="145">
        <v>10.5</v>
      </c>
      <c r="J1232" s="120">
        <v>43284</v>
      </c>
      <c r="K1232" s="120">
        <v>43284</v>
      </c>
      <c r="L1232" s="119" t="s">
        <v>137</v>
      </c>
      <c r="M1232" s="121">
        <f t="shared" si="216"/>
        <v>14000</v>
      </c>
      <c r="N1232" s="121">
        <f t="shared" si="217"/>
        <v>11000</v>
      </c>
      <c r="O1232" s="122" t="str">
        <f t="shared" si="213"/>
        <v>No No None 14000 11000</v>
      </c>
      <c r="P1232" s="123" t="str">
        <f>IF(H1232="Casement-slider",16,VLOOKUP(O1232,'2. Version 5.0 Criteria'!$B$6:$D$39,3,FALSE))</f>
        <v>8b</v>
      </c>
      <c r="Q1232" s="149" t="e">
        <f t="shared" si="215"/>
        <v>#N/A</v>
      </c>
      <c r="R1232" s="149" t="e">
        <f t="shared" si="215"/>
        <v>#N/A</v>
      </c>
      <c r="S1232" s="149" t="e">
        <f t="shared" si="215"/>
        <v>#N/A</v>
      </c>
      <c r="T1232" s="149" t="e">
        <f t="shared" si="215"/>
        <v>#N/A</v>
      </c>
      <c r="U1232" s="149" t="e">
        <f t="shared" si="215"/>
        <v>#N/A</v>
      </c>
      <c r="V1232" s="149" t="e">
        <f t="shared" si="215"/>
        <v>#N/A</v>
      </c>
      <c r="W1232" s="149" t="e">
        <f t="shared" si="215"/>
        <v>#N/A</v>
      </c>
      <c r="X1232" s="149" t="e">
        <f t="shared" si="215"/>
        <v>#N/A</v>
      </c>
      <c r="Y1232" s="149" t="e">
        <f t="shared" si="215"/>
        <v>#N/A</v>
      </c>
      <c r="Z1232" s="149">
        <f t="shared" si="215"/>
        <v>10.5</v>
      </c>
      <c r="AA1232" s="149" t="e">
        <f t="shared" si="215"/>
        <v>#N/A</v>
      </c>
      <c r="AB1232" s="149" t="e">
        <f t="shared" si="215"/>
        <v>#N/A</v>
      </c>
      <c r="AC1232" s="149" t="e">
        <f t="shared" si="215"/>
        <v>#N/A</v>
      </c>
      <c r="AD1232" s="149" t="e">
        <f t="shared" si="215"/>
        <v>#N/A</v>
      </c>
      <c r="AE1232" s="149" t="e">
        <f t="shared" si="215"/>
        <v>#N/A</v>
      </c>
      <c r="AF1232" s="149" t="e">
        <f t="shared" ref="AF1232" si="218">IF($P1232=AF$3, $I1232, NA())</f>
        <v>#N/A</v>
      </c>
      <c r="AG1232" s="149" t="e">
        <f t="shared" si="210"/>
        <v>#N/A</v>
      </c>
      <c r="AH1232" s="149" t="e">
        <f t="shared" si="210"/>
        <v>#N/A</v>
      </c>
    </row>
    <row r="1233" spans="2:34" x14ac:dyDescent="0.2">
      <c r="B1233" s="114" t="s">
        <v>241</v>
      </c>
      <c r="C1233" s="115" t="s">
        <v>1361</v>
      </c>
      <c r="D1233" s="116">
        <v>12000</v>
      </c>
      <c r="E1233" s="117" t="s">
        <v>1219</v>
      </c>
      <c r="F1233" s="118" t="s">
        <v>137</v>
      </c>
      <c r="G1233" s="118" t="s">
        <v>137</v>
      </c>
      <c r="H1233" s="119" t="s">
        <v>139</v>
      </c>
      <c r="I1233" s="145">
        <v>10.5</v>
      </c>
      <c r="J1233" s="120">
        <v>43284</v>
      </c>
      <c r="K1233" s="120">
        <v>43284</v>
      </c>
      <c r="L1233" s="119" t="s">
        <v>137</v>
      </c>
      <c r="M1233" s="121">
        <f t="shared" si="216"/>
        <v>14000</v>
      </c>
      <c r="N1233" s="121">
        <f t="shared" si="217"/>
        <v>11000</v>
      </c>
      <c r="O1233" s="122" t="str">
        <f t="shared" si="213"/>
        <v>No No None 14000 11000</v>
      </c>
      <c r="P1233" s="123" t="str">
        <f>IF(H1233="Casement-slider",16,VLOOKUP(O1233,'2. Version 5.0 Criteria'!$B$6:$D$39,3,FALSE))</f>
        <v>8b</v>
      </c>
      <c r="Q1233" s="149" t="e">
        <f t="shared" ref="Q1233:AF1248" si="219">IF($P1233=Q$3, $I1233, NA())</f>
        <v>#N/A</v>
      </c>
      <c r="R1233" s="149" t="e">
        <f t="shared" si="219"/>
        <v>#N/A</v>
      </c>
      <c r="S1233" s="149" t="e">
        <f t="shared" si="219"/>
        <v>#N/A</v>
      </c>
      <c r="T1233" s="149" t="e">
        <f t="shared" si="219"/>
        <v>#N/A</v>
      </c>
      <c r="U1233" s="149" t="e">
        <f t="shared" si="219"/>
        <v>#N/A</v>
      </c>
      <c r="V1233" s="149" t="e">
        <f t="shared" si="219"/>
        <v>#N/A</v>
      </c>
      <c r="W1233" s="149" t="e">
        <f t="shared" si="219"/>
        <v>#N/A</v>
      </c>
      <c r="X1233" s="149" t="e">
        <f t="shared" si="219"/>
        <v>#N/A</v>
      </c>
      <c r="Y1233" s="149" t="e">
        <f t="shared" si="219"/>
        <v>#N/A</v>
      </c>
      <c r="Z1233" s="149">
        <f t="shared" si="219"/>
        <v>10.5</v>
      </c>
      <c r="AA1233" s="149" t="e">
        <f t="shared" si="219"/>
        <v>#N/A</v>
      </c>
      <c r="AB1233" s="149" t="e">
        <f t="shared" si="219"/>
        <v>#N/A</v>
      </c>
      <c r="AC1233" s="149" t="e">
        <f t="shared" si="219"/>
        <v>#N/A</v>
      </c>
      <c r="AD1233" s="149" t="e">
        <f t="shared" si="219"/>
        <v>#N/A</v>
      </c>
      <c r="AE1233" s="149" t="e">
        <f t="shared" si="219"/>
        <v>#N/A</v>
      </c>
      <c r="AF1233" s="149" t="e">
        <f t="shared" si="219"/>
        <v>#N/A</v>
      </c>
      <c r="AG1233" s="149" t="e">
        <f t="shared" si="210"/>
        <v>#N/A</v>
      </c>
      <c r="AH1233" s="149" t="e">
        <f t="shared" si="210"/>
        <v>#N/A</v>
      </c>
    </row>
    <row r="1234" spans="2:34" x14ac:dyDescent="0.2">
      <c r="B1234" s="114" t="s">
        <v>241</v>
      </c>
      <c r="C1234" s="115" t="s">
        <v>1362</v>
      </c>
      <c r="D1234" s="116">
        <v>12000</v>
      </c>
      <c r="E1234" s="117" t="s">
        <v>1219</v>
      </c>
      <c r="F1234" s="118" t="s">
        <v>137</v>
      </c>
      <c r="G1234" s="118" t="s">
        <v>137</v>
      </c>
      <c r="H1234" s="119" t="s">
        <v>139</v>
      </c>
      <c r="I1234" s="145">
        <v>10.5</v>
      </c>
      <c r="J1234" s="120">
        <v>43789</v>
      </c>
      <c r="K1234" s="120">
        <v>43788</v>
      </c>
      <c r="L1234" s="119" t="s">
        <v>137</v>
      </c>
      <c r="M1234" s="121">
        <f t="shared" si="216"/>
        <v>14000</v>
      </c>
      <c r="N1234" s="121">
        <f t="shared" si="217"/>
        <v>11000</v>
      </c>
      <c r="O1234" s="122" t="str">
        <f t="shared" si="213"/>
        <v>No No None 14000 11000</v>
      </c>
      <c r="P1234" s="123" t="str">
        <f>IF(H1234="Casement-slider",16,VLOOKUP(O1234,'2. Version 5.0 Criteria'!$B$6:$D$39,3,FALSE))</f>
        <v>8b</v>
      </c>
      <c r="Q1234" s="149" t="e">
        <f t="shared" si="219"/>
        <v>#N/A</v>
      </c>
      <c r="R1234" s="149" t="e">
        <f t="shared" si="219"/>
        <v>#N/A</v>
      </c>
      <c r="S1234" s="149" t="e">
        <f t="shared" si="219"/>
        <v>#N/A</v>
      </c>
      <c r="T1234" s="149" t="e">
        <f t="shared" si="219"/>
        <v>#N/A</v>
      </c>
      <c r="U1234" s="149" t="e">
        <f t="shared" si="219"/>
        <v>#N/A</v>
      </c>
      <c r="V1234" s="149" t="e">
        <f t="shared" si="219"/>
        <v>#N/A</v>
      </c>
      <c r="W1234" s="149" t="e">
        <f t="shared" si="219"/>
        <v>#N/A</v>
      </c>
      <c r="X1234" s="149" t="e">
        <f t="shared" si="219"/>
        <v>#N/A</v>
      </c>
      <c r="Y1234" s="149" t="e">
        <f t="shared" si="219"/>
        <v>#N/A</v>
      </c>
      <c r="Z1234" s="149">
        <f t="shared" si="219"/>
        <v>10.5</v>
      </c>
      <c r="AA1234" s="149" t="e">
        <f t="shared" si="219"/>
        <v>#N/A</v>
      </c>
      <c r="AB1234" s="149" t="e">
        <f t="shared" si="219"/>
        <v>#N/A</v>
      </c>
      <c r="AC1234" s="149" t="e">
        <f t="shared" si="219"/>
        <v>#N/A</v>
      </c>
      <c r="AD1234" s="149" t="e">
        <f t="shared" si="219"/>
        <v>#N/A</v>
      </c>
      <c r="AE1234" s="149" t="e">
        <f t="shared" si="219"/>
        <v>#N/A</v>
      </c>
      <c r="AF1234" s="149" t="e">
        <f t="shared" si="219"/>
        <v>#N/A</v>
      </c>
      <c r="AG1234" s="149" t="e">
        <f t="shared" si="210"/>
        <v>#N/A</v>
      </c>
      <c r="AH1234" s="149" t="e">
        <f t="shared" si="210"/>
        <v>#N/A</v>
      </c>
    </row>
    <row r="1235" spans="2:34" x14ac:dyDescent="0.2">
      <c r="B1235" s="114" t="s">
        <v>241</v>
      </c>
      <c r="C1235" s="115" t="s">
        <v>1363</v>
      </c>
      <c r="D1235" s="116">
        <v>12000</v>
      </c>
      <c r="E1235" s="117" t="s">
        <v>1219</v>
      </c>
      <c r="F1235" s="118" t="s">
        <v>137</v>
      </c>
      <c r="G1235" s="118" t="s">
        <v>137</v>
      </c>
      <c r="H1235" s="119" t="s">
        <v>139</v>
      </c>
      <c r="I1235" s="145">
        <v>10.5</v>
      </c>
      <c r="J1235" s="120">
        <v>43789</v>
      </c>
      <c r="K1235" s="120">
        <v>43788</v>
      </c>
      <c r="L1235" s="119" t="s">
        <v>137</v>
      </c>
      <c r="M1235" s="121">
        <f t="shared" si="216"/>
        <v>14000</v>
      </c>
      <c r="N1235" s="121">
        <f t="shared" si="217"/>
        <v>11000</v>
      </c>
      <c r="O1235" s="122" t="str">
        <f t="shared" si="213"/>
        <v>No No None 14000 11000</v>
      </c>
      <c r="P1235" s="123" t="str">
        <f>IF(H1235="Casement-slider",16,VLOOKUP(O1235,'2. Version 5.0 Criteria'!$B$6:$D$39,3,FALSE))</f>
        <v>8b</v>
      </c>
      <c r="Q1235" s="149" t="e">
        <f t="shared" si="219"/>
        <v>#N/A</v>
      </c>
      <c r="R1235" s="149" t="e">
        <f t="shared" si="219"/>
        <v>#N/A</v>
      </c>
      <c r="S1235" s="149" t="e">
        <f t="shared" si="219"/>
        <v>#N/A</v>
      </c>
      <c r="T1235" s="149" t="e">
        <f t="shared" si="219"/>
        <v>#N/A</v>
      </c>
      <c r="U1235" s="149" t="e">
        <f t="shared" si="219"/>
        <v>#N/A</v>
      </c>
      <c r="V1235" s="149" t="e">
        <f t="shared" si="219"/>
        <v>#N/A</v>
      </c>
      <c r="W1235" s="149" t="e">
        <f t="shared" si="219"/>
        <v>#N/A</v>
      </c>
      <c r="X1235" s="149" t="e">
        <f t="shared" si="219"/>
        <v>#N/A</v>
      </c>
      <c r="Y1235" s="149" t="e">
        <f t="shared" si="219"/>
        <v>#N/A</v>
      </c>
      <c r="Z1235" s="149">
        <f t="shared" si="219"/>
        <v>10.5</v>
      </c>
      <c r="AA1235" s="149" t="e">
        <f t="shared" si="219"/>
        <v>#N/A</v>
      </c>
      <c r="AB1235" s="149" t="e">
        <f t="shared" si="219"/>
        <v>#N/A</v>
      </c>
      <c r="AC1235" s="149" t="e">
        <f t="shared" si="219"/>
        <v>#N/A</v>
      </c>
      <c r="AD1235" s="149" t="e">
        <f t="shared" si="219"/>
        <v>#N/A</v>
      </c>
      <c r="AE1235" s="149" t="e">
        <f t="shared" si="219"/>
        <v>#N/A</v>
      </c>
      <c r="AF1235" s="149" t="e">
        <f t="shared" si="219"/>
        <v>#N/A</v>
      </c>
      <c r="AG1235" s="149" t="e">
        <f t="shared" si="210"/>
        <v>#N/A</v>
      </c>
      <c r="AH1235" s="149" t="e">
        <f t="shared" si="210"/>
        <v>#N/A</v>
      </c>
    </row>
    <row r="1236" spans="2:34" x14ac:dyDescent="0.2">
      <c r="B1236" s="114" t="s">
        <v>168</v>
      </c>
      <c r="C1236" s="115" t="s">
        <v>1364</v>
      </c>
      <c r="D1236" s="116">
        <v>12000</v>
      </c>
      <c r="E1236" s="117" t="s">
        <v>1219</v>
      </c>
      <c r="F1236" s="118" t="s">
        <v>137</v>
      </c>
      <c r="G1236" s="118" t="s">
        <v>137</v>
      </c>
      <c r="H1236" s="119" t="s">
        <v>139</v>
      </c>
      <c r="I1236" s="145">
        <v>10.5</v>
      </c>
      <c r="J1236" s="120">
        <v>43613</v>
      </c>
      <c r="K1236" s="120">
        <v>43613</v>
      </c>
      <c r="L1236" s="119" t="s">
        <v>138</v>
      </c>
      <c r="M1236" s="121">
        <f t="shared" si="216"/>
        <v>14000</v>
      </c>
      <c r="N1236" s="121">
        <f t="shared" si="217"/>
        <v>11000</v>
      </c>
      <c r="O1236" s="122" t="str">
        <f t="shared" si="213"/>
        <v>No No None 14000 11000</v>
      </c>
      <c r="P1236" s="123" t="str">
        <f>IF(H1236="Casement-slider",16,VLOOKUP(O1236,'2. Version 5.0 Criteria'!$B$6:$D$39,3,FALSE))</f>
        <v>8b</v>
      </c>
      <c r="Q1236" s="149" t="e">
        <f t="shared" si="219"/>
        <v>#N/A</v>
      </c>
      <c r="R1236" s="149" t="e">
        <f t="shared" si="219"/>
        <v>#N/A</v>
      </c>
      <c r="S1236" s="149" t="e">
        <f t="shared" si="219"/>
        <v>#N/A</v>
      </c>
      <c r="T1236" s="149" t="e">
        <f t="shared" si="219"/>
        <v>#N/A</v>
      </c>
      <c r="U1236" s="149" t="e">
        <f t="shared" si="219"/>
        <v>#N/A</v>
      </c>
      <c r="V1236" s="149" t="e">
        <f t="shared" si="219"/>
        <v>#N/A</v>
      </c>
      <c r="W1236" s="149" t="e">
        <f t="shared" si="219"/>
        <v>#N/A</v>
      </c>
      <c r="X1236" s="149" t="e">
        <f t="shared" si="219"/>
        <v>#N/A</v>
      </c>
      <c r="Y1236" s="149" t="e">
        <f t="shared" si="219"/>
        <v>#N/A</v>
      </c>
      <c r="Z1236" s="149">
        <f t="shared" si="219"/>
        <v>10.5</v>
      </c>
      <c r="AA1236" s="149" t="e">
        <f t="shared" si="219"/>
        <v>#N/A</v>
      </c>
      <c r="AB1236" s="149" t="e">
        <f t="shared" si="219"/>
        <v>#N/A</v>
      </c>
      <c r="AC1236" s="149" t="e">
        <f t="shared" si="219"/>
        <v>#N/A</v>
      </c>
      <c r="AD1236" s="149" t="e">
        <f t="shared" si="219"/>
        <v>#N/A</v>
      </c>
      <c r="AE1236" s="149" t="e">
        <f t="shared" si="219"/>
        <v>#N/A</v>
      </c>
      <c r="AF1236" s="149" t="e">
        <f t="shared" si="219"/>
        <v>#N/A</v>
      </c>
      <c r="AG1236" s="149" t="e">
        <f t="shared" si="210"/>
        <v>#N/A</v>
      </c>
      <c r="AH1236" s="149" t="e">
        <f t="shared" si="210"/>
        <v>#N/A</v>
      </c>
    </row>
    <row r="1237" spans="2:34" x14ac:dyDescent="0.2">
      <c r="B1237" s="114" t="s">
        <v>168</v>
      </c>
      <c r="C1237" s="115" t="s">
        <v>1365</v>
      </c>
      <c r="D1237" s="116">
        <v>12000</v>
      </c>
      <c r="E1237" s="117" t="s">
        <v>1219</v>
      </c>
      <c r="F1237" s="118" t="s">
        <v>137</v>
      </c>
      <c r="G1237" s="118" t="s">
        <v>137</v>
      </c>
      <c r="H1237" s="119" t="s">
        <v>139</v>
      </c>
      <c r="I1237" s="145">
        <v>10.5</v>
      </c>
      <c r="J1237" s="120">
        <v>43613</v>
      </c>
      <c r="K1237" s="120">
        <v>43613</v>
      </c>
      <c r="L1237" s="119" t="s">
        <v>137</v>
      </c>
      <c r="M1237" s="121">
        <f t="shared" si="216"/>
        <v>14000</v>
      </c>
      <c r="N1237" s="121">
        <f t="shared" si="217"/>
        <v>11000</v>
      </c>
      <c r="O1237" s="122" t="str">
        <f t="shared" si="213"/>
        <v>No No None 14000 11000</v>
      </c>
      <c r="P1237" s="123" t="str">
        <f>IF(H1237="Casement-slider",16,VLOOKUP(O1237,'2. Version 5.0 Criteria'!$B$6:$D$39,3,FALSE))</f>
        <v>8b</v>
      </c>
      <c r="Q1237" s="149" t="e">
        <f t="shared" si="219"/>
        <v>#N/A</v>
      </c>
      <c r="R1237" s="149" t="e">
        <f t="shared" si="219"/>
        <v>#N/A</v>
      </c>
      <c r="S1237" s="149" t="e">
        <f t="shared" si="219"/>
        <v>#N/A</v>
      </c>
      <c r="T1237" s="149" t="e">
        <f t="shared" si="219"/>
        <v>#N/A</v>
      </c>
      <c r="U1237" s="149" t="e">
        <f t="shared" si="219"/>
        <v>#N/A</v>
      </c>
      <c r="V1237" s="149" t="e">
        <f t="shared" si="219"/>
        <v>#N/A</v>
      </c>
      <c r="W1237" s="149" t="e">
        <f t="shared" si="219"/>
        <v>#N/A</v>
      </c>
      <c r="X1237" s="149" t="e">
        <f t="shared" si="219"/>
        <v>#N/A</v>
      </c>
      <c r="Y1237" s="149" t="e">
        <f t="shared" si="219"/>
        <v>#N/A</v>
      </c>
      <c r="Z1237" s="149">
        <f t="shared" si="219"/>
        <v>10.5</v>
      </c>
      <c r="AA1237" s="149" t="e">
        <f t="shared" si="219"/>
        <v>#N/A</v>
      </c>
      <c r="AB1237" s="149" t="e">
        <f t="shared" si="219"/>
        <v>#N/A</v>
      </c>
      <c r="AC1237" s="149" t="e">
        <f t="shared" si="219"/>
        <v>#N/A</v>
      </c>
      <c r="AD1237" s="149" t="e">
        <f t="shared" si="219"/>
        <v>#N/A</v>
      </c>
      <c r="AE1237" s="149" t="e">
        <f t="shared" si="219"/>
        <v>#N/A</v>
      </c>
      <c r="AF1237" s="149" t="e">
        <f t="shared" si="219"/>
        <v>#N/A</v>
      </c>
      <c r="AG1237" s="149" t="e">
        <f t="shared" si="210"/>
        <v>#N/A</v>
      </c>
      <c r="AH1237" s="149" t="e">
        <f t="shared" si="210"/>
        <v>#N/A</v>
      </c>
    </row>
    <row r="1238" spans="2:34" x14ac:dyDescent="0.2">
      <c r="B1238" s="114" t="s">
        <v>146</v>
      </c>
      <c r="C1238" s="115" t="s">
        <v>1366</v>
      </c>
      <c r="D1238" s="116">
        <v>12000</v>
      </c>
      <c r="E1238" s="117" t="s">
        <v>1219</v>
      </c>
      <c r="F1238" s="118" t="s">
        <v>137</v>
      </c>
      <c r="G1238" s="118" t="s">
        <v>137</v>
      </c>
      <c r="H1238" s="119" t="s">
        <v>139</v>
      </c>
      <c r="I1238" s="145">
        <v>10.5</v>
      </c>
      <c r="J1238" s="120">
        <v>43070</v>
      </c>
      <c r="K1238" s="120">
        <v>43084</v>
      </c>
      <c r="L1238" s="119" t="s">
        <v>138</v>
      </c>
      <c r="M1238" s="121">
        <f t="shared" si="216"/>
        <v>14000</v>
      </c>
      <c r="N1238" s="121">
        <f t="shared" si="217"/>
        <v>11000</v>
      </c>
      <c r="O1238" s="122" t="str">
        <f t="shared" si="213"/>
        <v>No No None 14000 11000</v>
      </c>
      <c r="P1238" s="123" t="str">
        <f>IF(H1238="Casement-slider",16,VLOOKUP(O1238,'2. Version 5.0 Criteria'!$B$6:$D$39,3,FALSE))</f>
        <v>8b</v>
      </c>
      <c r="Q1238" s="149" t="e">
        <f t="shared" si="219"/>
        <v>#N/A</v>
      </c>
      <c r="R1238" s="149" t="e">
        <f t="shared" si="219"/>
        <v>#N/A</v>
      </c>
      <c r="S1238" s="149" t="e">
        <f t="shared" si="219"/>
        <v>#N/A</v>
      </c>
      <c r="T1238" s="149" t="e">
        <f t="shared" si="219"/>
        <v>#N/A</v>
      </c>
      <c r="U1238" s="149" t="e">
        <f t="shared" si="219"/>
        <v>#N/A</v>
      </c>
      <c r="V1238" s="149" t="e">
        <f t="shared" si="219"/>
        <v>#N/A</v>
      </c>
      <c r="W1238" s="149" t="e">
        <f t="shared" si="219"/>
        <v>#N/A</v>
      </c>
      <c r="X1238" s="149" t="e">
        <f t="shared" si="219"/>
        <v>#N/A</v>
      </c>
      <c r="Y1238" s="149" t="e">
        <f t="shared" si="219"/>
        <v>#N/A</v>
      </c>
      <c r="Z1238" s="149">
        <f t="shared" si="219"/>
        <v>10.5</v>
      </c>
      <c r="AA1238" s="149" t="e">
        <f t="shared" si="219"/>
        <v>#N/A</v>
      </c>
      <c r="AB1238" s="149" t="e">
        <f t="shared" si="219"/>
        <v>#N/A</v>
      </c>
      <c r="AC1238" s="149" t="e">
        <f t="shared" si="219"/>
        <v>#N/A</v>
      </c>
      <c r="AD1238" s="149" t="e">
        <f t="shared" si="219"/>
        <v>#N/A</v>
      </c>
      <c r="AE1238" s="149" t="e">
        <f t="shared" si="219"/>
        <v>#N/A</v>
      </c>
      <c r="AF1238" s="149" t="e">
        <f t="shared" si="219"/>
        <v>#N/A</v>
      </c>
      <c r="AG1238" s="149" t="e">
        <f t="shared" si="210"/>
        <v>#N/A</v>
      </c>
      <c r="AH1238" s="149" t="e">
        <f t="shared" si="210"/>
        <v>#N/A</v>
      </c>
    </row>
    <row r="1239" spans="2:34" x14ac:dyDescent="0.2">
      <c r="B1239" s="114" t="s">
        <v>146</v>
      </c>
      <c r="C1239" s="115" t="s">
        <v>1367</v>
      </c>
      <c r="D1239" s="116">
        <v>12000</v>
      </c>
      <c r="E1239" s="117" t="s">
        <v>1219</v>
      </c>
      <c r="F1239" s="118" t="s">
        <v>137</v>
      </c>
      <c r="G1239" s="118" t="s">
        <v>137</v>
      </c>
      <c r="H1239" s="119" t="s">
        <v>139</v>
      </c>
      <c r="I1239" s="145">
        <v>10.5</v>
      </c>
      <c r="J1239" s="120">
        <v>43070</v>
      </c>
      <c r="K1239" s="120">
        <v>43084</v>
      </c>
      <c r="L1239" s="119" t="s">
        <v>137</v>
      </c>
      <c r="M1239" s="121">
        <f t="shared" si="216"/>
        <v>14000</v>
      </c>
      <c r="N1239" s="121">
        <f t="shared" si="217"/>
        <v>11000</v>
      </c>
      <c r="O1239" s="122" t="str">
        <f t="shared" si="213"/>
        <v>No No None 14000 11000</v>
      </c>
      <c r="P1239" s="123" t="str">
        <f>IF(H1239="Casement-slider",16,VLOOKUP(O1239,'2. Version 5.0 Criteria'!$B$6:$D$39,3,FALSE))</f>
        <v>8b</v>
      </c>
      <c r="Q1239" s="149" t="e">
        <f t="shared" si="219"/>
        <v>#N/A</v>
      </c>
      <c r="R1239" s="149" t="e">
        <f t="shared" si="219"/>
        <v>#N/A</v>
      </c>
      <c r="S1239" s="149" t="e">
        <f t="shared" si="219"/>
        <v>#N/A</v>
      </c>
      <c r="T1239" s="149" t="e">
        <f t="shared" si="219"/>
        <v>#N/A</v>
      </c>
      <c r="U1239" s="149" t="e">
        <f t="shared" si="219"/>
        <v>#N/A</v>
      </c>
      <c r="V1239" s="149" t="e">
        <f t="shared" si="219"/>
        <v>#N/A</v>
      </c>
      <c r="W1239" s="149" t="e">
        <f t="shared" si="219"/>
        <v>#N/A</v>
      </c>
      <c r="X1239" s="149" t="e">
        <f t="shared" si="219"/>
        <v>#N/A</v>
      </c>
      <c r="Y1239" s="149" t="e">
        <f t="shared" si="219"/>
        <v>#N/A</v>
      </c>
      <c r="Z1239" s="149">
        <f t="shared" si="219"/>
        <v>10.5</v>
      </c>
      <c r="AA1239" s="149" t="e">
        <f t="shared" si="219"/>
        <v>#N/A</v>
      </c>
      <c r="AB1239" s="149" t="e">
        <f t="shared" si="219"/>
        <v>#N/A</v>
      </c>
      <c r="AC1239" s="149" t="e">
        <f t="shared" si="219"/>
        <v>#N/A</v>
      </c>
      <c r="AD1239" s="149" t="e">
        <f t="shared" si="219"/>
        <v>#N/A</v>
      </c>
      <c r="AE1239" s="149" t="e">
        <f t="shared" si="219"/>
        <v>#N/A</v>
      </c>
      <c r="AF1239" s="149" t="e">
        <f t="shared" si="219"/>
        <v>#N/A</v>
      </c>
      <c r="AG1239" s="149" t="e">
        <f t="shared" si="210"/>
        <v>#N/A</v>
      </c>
      <c r="AH1239" s="149" t="e">
        <f t="shared" si="210"/>
        <v>#N/A</v>
      </c>
    </row>
    <row r="1240" spans="2:34" x14ac:dyDescent="0.2">
      <c r="B1240" s="114" t="s">
        <v>146</v>
      </c>
      <c r="C1240" s="115" t="s">
        <v>1368</v>
      </c>
      <c r="D1240" s="116">
        <v>12000</v>
      </c>
      <c r="E1240" s="117" t="s">
        <v>1219</v>
      </c>
      <c r="F1240" s="118" t="s">
        <v>137</v>
      </c>
      <c r="G1240" s="118" t="s">
        <v>137</v>
      </c>
      <c r="H1240" s="119" t="s">
        <v>139</v>
      </c>
      <c r="I1240" s="145">
        <v>10.5</v>
      </c>
      <c r="J1240" s="120">
        <v>43518</v>
      </c>
      <c r="K1240" s="120">
        <v>43518</v>
      </c>
      <c r="L1240" s="119" t="s">
        <v>137</v>
      </c>
      <c r="M1240" s="121">
        <f t="shared" si="216"/>
        <v>14000</v>
      </c>
      <c r="N1240" s="121">
        <f t="shared" si="217"/>
        <v>11000</v>
      </c>
      <c r="O1240" s="122" t="str">
        <f t="shared" si="213"/>
        <v>No No None 14000 11000</v>
      </c>
      <c r="P1240" s="123" t="str">
        <f>IF(H1240="Casement-slider",16,VLOOKUP(O1240,'2. Version 5.0 Criteria'!$B$6:$D$39,3,FALSE))</f>
        <v>8b</v>
      </c>
      <c r="Q1240" s="149" t="e">
        <f t="shared" si="219"/>
        <v>#N/A</v>
      </c>
      <c r="R1240" s="149" t="e">
        <f t="shared" si="219"/>
        <v>#N/A</v>
      </c>
      <c r="S1240" s="149" t="e">
        <f t="shared" si="219"/>
        <v>#N/A</v>
      </c>
      <c r="T1240" s="149" t="e">
        <f t="shared" si="219"/>
        <v>#N/A</v>
      </c>
      <c r="U1240" s="149" t="e">
        <f t="shared" si="219"/>
        <v>#N/A</v>
      </c>
      <c r="V1240" s="149" t="e">
        <f t="shared" si="219"/>
        <v>#N/A</v>
      </c>
      <c r="W1240" s="149" t="e">
        <f t="shared" si="219"/>
        <v>#N/A</v>
      </c>
      <c r="X1240" s="149" t="e">
        <f t="shared" si="219"/>
        <v>#N/A</v>
      </c>
      <c r="Y1240" s="149" t="e">
        <f t="shared" si="219"/>
        <v>#N/A</v>
      </c>
      <c r="Z1240" s="149">
        <f t="shared" si="219"/>
        <v>10.5</v>
      </c>
      <c r="AA1240" s="149" t="e">
        <f t="shared" si="219"/>
        <v>#N/A</v>
      </c>
      <c r="AB1240" s="149" t="e">
        <f t="shared" si="219"/>
        <v>#N/A</v>
      </c>
      <c r="AC1240" s="149" t="e">
        <f t="shared" si="219"/>
        <v>#N/A</v>
      </c>
      <c r="AD1240" s="149" t="e">
        <f t="shared" si="219"/>
        <v>#N/A</v>
      </c>
      <c r="AE1240" s="149" t="e">
        <f t="shared" si="219"/>
        <v>#N/A</v>
      </c>
      <c r="AF1240" s="149" t="e">
        <f t="shared" si="219"/>
        <v>#N/A</v>
      </c>
      <c r="AG1240" s="149" t="e">
        <f t="shared" si="210"/>
        <v>#N/A</v>
      </c>
      <c r="AH1240" s="149" t="e">
        <f t="shared" si="210"/>
        <v>#N/A</v>
      </c>
    </row>
    <row r="1241" spans="2:34" x14ac:dyDescent="0.2">
      <c r="B1241" s="114" t="s">
        <v>146</v>
      </c>
      <c r="C1241" s="115" t="s">
        <v>1369</v>
      </c>
      <c r="D1241" s="116">
        <v>12000</v>
      </c>
      <c r="E1241" s="117" t="s">
        <v>1219</v>
      </c>
      <c r="F1241" s="118" t="s">
        <v>137</v>
      </c>
      <c r="G1241" s="118" t="s">
        <v>137</v>
      </c>
      <c r="H1241" s="119" t="s">
        <v>139</v>
      </c>
      <c r="I1241" s="145">
        <v>10.5</v>
      </c>
      <c r="J1241" s="120">
        <v>43518</v>
      </c>
      <c r="K1241" s="120">
        <v>43518</v>
      </c>
      <c r="L1241" s="119" t="s">
        <v>137</v>
      </c>
      <c r="M1241" s="121">
        <f t="shared" si="216"/>
        <v>14000</v>
      </c>
      <c r="N1241" s="121">
        <f t="shared" si="217"/>
        <v>11000</v>
      </c>
      <c r="O1241" s="122" t="str">
        <f t="shared" si="213"/>
        <v>No No None 14000 11000</v>
      </c>
      <c r="P1241" s="123" t="str">
        <f>IF(H1241="Casement-slider",16,VLOOKUP(O1241,'2. Version 5.0 Criteria'!$B$6:$D$39,3,FALSE))</f>
        <v>8b</v>
      </c>
      <c r="Q1241" s="149" t="e">
        <f t="shared" si="219"/>
        <v>#N/A</v>
      </c>
      <c r="R1241" s="149" t="e">
        <f t="shared" si="219"/>
        <v>#N/A</v>
      </c>
      <c r="S1241" s="149" t="e">
        <f t="shared" si="219"/>
        <v>#N/A</v>
      </c>
      <c r="T1241" s="149" t="e">
        <f t="shared" si="219"/>
        <v>#N/A</v>
      </c>
      <c r="U1241" s="149" t="e">
        <f t="shared" si="219"/>
        <v>#N/A</v>
      </c>
      <c r="V1241" s="149" t="e">
        <f t="shared" si="219"/>
        <v>#N/A</v>
      </c>
      <c r="W1241" s="149" t="e">
        <f t="shared" si="219"/>
        <v>#N/A</v>
      </c>
      <c r="X1241" s="149" t="e">
        <f t="shared" si="219"/>
        <v>#N/A</v>
      </c>
      <c r="Y1241" s="149" t="e">
        <f t="shared" si="219"/>
        <v>#N/A</v>
      </c>
      <c r="Z1241" s="149">
        <f t="shared" si="219"/>
        <v>10.5</v>
      </c>
      <c r="AA1241" s="149" t="e">
        <f t="shared" si="219"/>
        <v>#N/A</v>
      </c>
      <c r="AB1241" s="149" t="e">
        <f t="shared" si="219"/>
        <v>#N/A</v>
      </c>
      <c r="AC1241" s="149" t="e">
        <f t="shared" si="219"/>
        <v>#N/A</v>
      </c>
      <c r="AD1241" s="149" t="e">
        <f t="shared" si="219"/>
        <v>#N/A</v>
      </c>
      <c r="AE1241" s="149" t="e">
        <f t="shared" si="219"/>
        <v>#N/A</v>
      </c>
      <c r="AF1241" s="149" t="e">
        <f t="shared" si="219"/>
        <v>#N/A</v>
      </c>
      <c r="AG1241" s="149" t="e">
        <f t="shared" si="210"/>
        <v>#N/A</v>
      </c>
      <c r="AH1241" s="149" t="e">
        <f t="shared" si="210"/>
        <v>#N/A</v>
      </c>
    </row>
    <row r="1242" spans="2:34" x14ac:dyDescent="0.2">
      <c r="B1242" s="114" t="s">
        <v>146</v>
      </c>
      <c r="C1242" s="115" t="s">
        <v>1370</v>
      </c>
      <c r="D1242" s="116">
        <v>12000</v>
      </c>
      <c r="E1242" s="117" t="s">
        <v>1219</v>
      </c>
      <c r="F1242" s="118" t="s">
        <v>137</v>
      </c>
      <c r="G1242" s="118" t="s">
        <v>137</v>
      </c>
      <c r="H1242" s="119" t="s">
        <v>139</v>
      </c>
      <c r="I1242" s="145">
        <v>10.5</v>
      </c>
      <c r="J1242" s="120">
        <v>44536</v>
      </c>
      <c r="K1242" s="120">
        <v>44536</v>
      </c>
      <c r="L1242" s="119" t="s">
        <v>137</v>
      </c>
      <c r="M1242" s="121">
        <f t="shared" si="216"/>
        <v>14000</v>
      </c>
      <c r="N1242" s="121">
        <f t="shared" si="217"/>
        <v>11000</v>
      </c>
      <c r="O1242" s="122" t="str">
        <f t="shared" si="213"/>
        <v>No No None 14000 11000</v>
      </c>
      <c r="P1242" s="123" t="str">
        <f>IF(H1242="Casement-slider",16,VLOOKUP(O1242,'2. Version 5.0 Criteria'!$B$6:$D$39,3,FALSE))</f>
        <v>8b</v>
      </c>
      <c r="Q1242" s="149" t="e">
        <f t="shared" si="219"/>
        <v>#N/A</v>
      </c>
      <c r="R1242" s="149" t="e">
        <f t="shared" si="219"/>
        <v>#N/A</v>
      </c>
      <c r="S1242" s="149" t="e">
        <f t="shared" si="219"/>
        <v>#N/A</v>
      </c>
      <c r="T1242" s="149" t="e">
        <f t="shared" si="219"/>
        <v>#N/A</v>
      </c>
      <c r="U1242" s="149" t="e">
        <f t="shared" si="219"/>
        <v>#N/A</v>
      </c>
      <c r="V1242" s="149" t="e">
        <f t="shared" si="219"/>
        <v>#N/A</v>
      </c>
      <c r="W1242" s="149" t="e">
        <f t="shared" si="219"/>
        <v>#N/A</v>
      </c>
      <c r="X1242" s="149" t="e">
        <f t="shared" si="219"/>
        <v>#N/A</v>
      </c>
      <c r="Y1242" s="149" t="e">
        <f t="shared" si="219"/>
        <v>#N/A</v>
      </c>
      <c r="Z1242" s="149">
        <f t="shared" si="219"/>
        <v>10.5</v>
      </c>
      <c r="AA1242" s="149" t="e">
        <f t="shared" si="219"/>
        <v>#N/A</v>
      </c>
      <c r="AB1242" s="149" t="e">
        <f t="shared" si="219"/>
        <v>#N/A</v>
      </c>
      <c r="AC1242" s="149" t="e">
        <f t="shared" si="219"/>
        <v>#N/A</v>
      </c>
      <c r="AD1242" s="149" t="e">
        <f t="shared" si="219"/>
        <v>#N/A</v>
      </c>
      <c r="AE1242" s="149" t="e">
        <f t="shared" si="219"/>
        <v>#N/A</v>
      </c>
      <c r="AF1242" s="149" t="e">
        <f t="shared" si="219"/>
        <v>#N/A</v>
      </c>
      <c r="AG1242" s="149" t="e">
        <f t="shared" si="210"/>
        <v>#N/A</v>
      </c>
      <c r="AH1242" s="149" t="e">
        <f t="shared" si="210"/>
        <v>#N/A</v>
      </c>
    </row>
    <row r="1243" spans="2:34" x14ac:dyDescent="0.2">
      <c r="B1243" s="114" t="s">
        <v>146</v>
      </c>
      <c r="C1243" s="115" t="s">
        <v>1371</v>
      </c>
      <c r="D1243" s="116">
        <v>12000</v>
      </c>
      <c r="E1243" s="117" t="s">
        <v>1219</v>
      </c>
      <c r="F1243" s="118" t="s">
        <v>137</v>
      </c>
      <c r="G1243" s="118" t="s">
        <v>137</v>
      </c>
      <c r="H1243" s="119" t="s">
        <v>139</v>
      </c>
      <c r="I1243" s="145">
        <v>10.5</v>
      </c>
      <c r="J1243" s="120">
        <v>44536</v>
      </c>
      <c r="K1243" s="120">
        <v>44536</v>
      </c>
      <c r="L1243" s="119" t="s">
        <v>137</v>
      </c>
      <c r="M1243" s="121">
        <f t="shared" si="216"/>
        <v>14000</v>
      </c>
      <c r="N1243" s="121">
        <f t="shared" si="217"/>
        <v>11000</v>
      </c>
      <c r="O1243" s="122" t="str">
        <f t="shared" si="213"/>
        <v>No No None 14000 11000</v>
      </c>
      <c r="P1243" s="123" t="str">
        <f>IF(H1243="Casement-slider",16,VLOOKUP(O1243,'2. Version 5.0 Criteria'!$B$6:$D$39,3,FALSE))</f>
        <v>8b</v>
      </c>
      <c r="Q1243" s="149" t="e">
        <f t="shared" si="219"/>
        <v>#N/A</v>
      </c>
      <c r="R1243" s="149" t="e">
        <f t="shared" si="219"/>
        <v>#N/A</v>
      </c>
      <c r="S1243" s="149" t="e">
        <f t="shared" si="219"/>
        <v>#N/A</v>
      </c>
      <c r="T1243" s="149" t="e">
        <f t="shared" si="219"/>
        <v>#N/A</v>
      </c>
      <c r="U1243" s="149" t="e">
        <f t="shared" si="219"/>
        <v>#N/A</v>
      </c>
      <c r="V1243" s="149" t="e">
        <f t="shared" si="219"/>
        <v>#N/A</v>
      </c>
      <c r="W1243" s="149" t="e">
        <f t="shared" si="219"/>
        <v>#N/A</v>
      </c>
      <c r="X1243" s="149" t="e">
        <f t="shared" si="219"/>
        <v>#N/A</v>
      </c>
      <c r="Y1243" s="149" t="e">
        <f t="shared" si="219"/>
        <v>#N/A</v>
      </c>
      <c r="Z1243" s="149">
        <f t="shared" si="219"/>
        <v>10.5</v>
      </c>
      <c r="AA1243" s="149" t="e">
        <f t="shared" si="219"/>
        <v>#N/A</v>
      </c>
      <c r="AB1243" s="149" t="e">
        <f t="shared" si="219"/>
        <v>#N/A</v>
      </c>
      <c r="AC1243" s="149" t="e">
        <f t="shared" si="219"/>
        <v>#N/A</v>
      </c>
      <c r="AD1243" s="149" t="e">
        <f t="shared" si="219"/>
        <v>#N/A</v>
      </c>
      <c r="AE1243" s="149" t="e">
        <f t="shared" si="219"/>
        <v>#N/A</v>
      </c>
      <c r="AF1243" s="149" t="e">
        <f t="shared" si="219"/>
        <v>#N/A</v>
      </c>
      <c r="AG1243" s="149" t="e">
        <f t="shared" si="210"/>
        <v>#N/A</v>
      </c>
      <c r="AH1243" s="149" t="e">
        <f t="shared" si="210"/>
        <v>#N/A</v>
      </c>
    </row>
    <row r="1244" spans="2:34" x14ac:dyDescent="0.2">
      <c r="B1244" s="114" t="s">
        <v>146</v>
      </c>
      <c r="C1244" s="115" t="s">
        <v>1372</v>
      </c>
      <c r="D1244" s="116">
        <v>12000</v>
      </c>
      <c r="E1244" s="117" t="s">
        <v>1219</v>
      </c>
      <c r="F1244" s="118" t="s">
        <v>137</v>
      </c>
      <c r="G1244" s="118" t="s">
        <v>137</v>
      </c>
      <c r="H1244" s="119" t="s">
        <v>139</v>
      </c>
      <c r="I1244" s="145">
        <v>10.5</v>
      </c>
      <c r="J1244" s="120">
        <v>44536</v>
      </c>
      <c r="K1244" s="120">
        <v>44536</v>
      </c>
      <c r="L1244" s="119" t="s">
        <v>137</v>
      </c>
      <c r="M1244" s="121">
        <f t="shared" si="216"/>
        <v>14000</v>
      </c>
      <c r="N1244" s="121">
        <f t="shared" si="217"/>
        <v>11000</v>
      </c>
      <c r="O1244" s="122" t="str">
        <f t="shared" si="213"/>
        <v>No No None 14000 11000</v>
      </c>
      <c r="P1244" s="123" t="str">
        <f>IF(H1244="Casement-slider",16,VLOOKUP(O1244,'2. Version 5.0 Criteria'!$B$6:$D$39,3,FALSE))</f>
        <v>8b</v>
      </c>
      <c r="Q1244" s="149" t="e">
        <f t="shared" si="219"/>
        <v>#N/A</v>
      </c>
      <c r="R1244" s="149" t="e">
        <f t="shared" si="219"/>
        <v>#N/A</v>
      </c>
      <c r="S1244" s="149" t="e">
        <f t="shared" si="219"/>
        <v>#N/A</v>
      </c>
      <c r="T1244" s="149" t="e">
        <f t="shared" si="219"/>
        <v>#N/A</v>
      </c>
      <c r="U1244" s="149" t="e">
        <f t="shared" si="219"/>
        <v>#N/A</v>
      </c>
      <c r="V1244" s="149" t="e">
        <f t="shared" si="219"/>
        <v>#N/A</v>
      </c>
      <c r="W1244" s="149" t="e">
        <f t="shared" si="219"/>
        <v>#N/A</v>
      </c>
      <c r="X1244" s="149" t="e">
        <f t="shared" si="219"/>
        <v>#N/A</v>
      </c>
      <c r="Y1244" s="149" t="e">
        <f t="shared" si="219"/>
        <v>#N/A</v>
      </c>
      <c r="Z1244" s="149">
        <f t="shared" si="219"/>
        <v>10.5</v>
      </c>
      <c r="AA1244" s="149" t="e">
        <f t="shared" si="219"/>
        <v>#N/A</v>
      </c>
      <c r="AB1244" s="149" t="e">
        <f t="shared" si="219"/>
        <v>#N/A</v>
      </c>
      <c r="AC1244" s="149" t="e">
        <f t="shared" si="219"/>
        <v>#N/A</v>
      </c>
      <c r="AD1244" s="149" t="e">
        <f t="shared" si="219"/>
        <v>#N/A</v>
      </c>
      <c r="AE1244" s="149" t="e">
        <f t="shared" si="219"/>
        <v>#N/A</v>
      </c>
      <c r="AF1244" s="149" t="e">
        <f t="shared" si="219"/>
        <v>#N/A</v>
      </c>
      <c r="AG1244" s="149" t="e">
        <f t="shared" si="210"/>
        <v>#N/A</v>
      </c>
      <c r="AH1244" s="149" t="e">
        <f t="shared" si="210"/>
        <v>#N/A</v>
      </c>
    </row>
    <row r="1245" spans="2:34" x14ac:dyDescent="0.2">
      <c r="B1245" s="114" t="s">
        <v>273</v>
      </c>
      <c r="C1245" s="115" t="s">
        <v>1373</v>
      </c>
      <c r="D1245" s="116">
        <v>12000</v>
      </c>
      <c r="E1245" s="117" t="s">
        <v>1219</v>
      </c>
      <c r="F1245" s="118" t="s">
        <v>137</v>
      </c>
      <c r="G1245" s="118" t="s">
        <v>137</v>
      </c>
      <c r="H1245" s="119" t="s">
        <v>139</v>
      </c>
      <c r="I1245" s="145">
        <v>10.5</v>
      </c>
      <c r="J1245" s="120">
        <v>42430</v>
      </c>
      <c r="K1245" s="120">
        <v>42439</v>
      </c>
      <c r="L1245" s="119" t="s">
        <v>138</v>
      </c>
      <c r="M1245" s="121">
        <f t="shared" si="216"/>
        <v>14000</v>
      </c>
      <c r="N1245" s="121">
        <f t="shared" si="217"/>
        <v>11000</v>
      </c>
      <c r="O1245" s="122" t="str">
        <f t="shared" si="213"/>
        <v>No No None 14000 11000</v>
      </c>
      <c r="P1245" s="123" t="str">
        <f>IF(H1245="Casement-slider",16,VLOOKUP(O1245,'2. Version 5.0 Criteria'!$B$6:$D$39,3,FALSE))</f>
        <v>8b</v>
      </c>
      <c r="Q1245" s="149" t="e">
        <f t="shared" si="219"/>
        <v>#N/A</v>
      </c>
      <c r="R1245" s="149" t="e">
        <f t="shared" si="219"/>
        <v>#N/A</v>
      </c>
      <c r="S1245" s="149" t="e">
        <f t="shared" si="219"/>
        <v>#N/A</v>
      </c>
      <c r="T1245" s="149" t="e">
        <f t="shared" si="219"/>
        <v>#N/A</v>
      </c>
      <c r="U1245" s="149" t="e">
        <f t="shared" si="219"/>
        <v>#N/A</v>
      </c>
      <c r="V1245" s="149" t="e">
        <f t="shared" si="219"/>
        <v>#N/A</v>
      </c>
      <c r="W1245" s="149" t="e">
        <f t="shared" si="219"/>
        <v>#N/A</v>
      </c>
      <c r="X1245" s="149" t="e">
        <f t="shared" si="219"/>
        <v>#N/A</v>
      </c>
      <c r="Y1245" s="149" t="e">
        <f t="shared" si="219"/>
        <v>#N/A</v>
      </c>
      <c r="Z1245" s="149">
        <f t="shared" si="219"/>
        <v>10.5</v>
      </c>
      <c r="AA1245" s="149" t="e">
        <f t="shared" si="219"/>
        <v>#N/A</v>
      </c>
      <c r="AB1245" s="149" t="e">
        <f t="shared" si="219"/>
        <v>#N/A</v>
      </c>
      <c r="AC1245" s="149" t="e">
        <f t="shared" si="219"/>
        <v>#N/A</v>
      </c>
      <c r="AD1245" s="149" t="e">
        <f t="shared" si="219"/>
        <v>#N/A</v>
      </c>
      <c r="AE1245" s="149" t="e">
        <f t="shared" si="219"/>
        <v>#N/A</v>
      </c>
      <c r="AF1245" s="149" t="e">
        <f t="shared" si="219"/>
        <v>#N/A</v>
      </c>
      <c r="AG1245" s="149" t="e">
        <f t="shared" si="210"/>
        <v>#N/A</v>
      </c>
      <c r="AH1245" s="149" t="e">
        <f t="shared" si="210"/>
        <v>#N/A</v>
      </c>
    </row>
    <row r="1246" spans="2:34" x14ac:dyDescent="0.2">
      <c r="B1246" s="114" t="s">
        <v>273</v>
      </c>
      <c r="C1246" s="115" t="s">
        <v>1374</v>
      </c>
      <c r="D1246" s="116">
        <v>12000</v>
      </c>
      <c r="E1246" s="117" t="s">
        <v>1219</v>
      </c>
      <c r="F1246" s="118" t="s">
        <v>137</v>
      </c>
      <c r="G1246" s="118" t="s">
        <v>137</v>
      </c>
      <c r="H1246" s="119" t="s">
        <v>139</v>
      </c>
      <c r="I1246" s="145">
        <v>10.5</v>
      </c>
      <c r="J1246" s="120">
        <v>42430</v>
      </c>
      <c r="K1246" s="120">
        <v>42439</v>
      </c>
      <c r="L1246" s="119" t="s">
        <v>137</v>
      </c>
      <c r="M1246" s="121">
        <f t="shared" si="216"/>
        <v>14000</v>
      </c>
      <c r="N1246" s="121">
        <f t="shared" si="217"/>
        <v>11000</v>
      </c>
      <c r="O1246" s="122" t="str">
        <f t="shared" si="213"/>
        <v>No No None 14000 11000</v>
      </c>
      <c r="P1246" s="123" t="str">
        <f>IF(H1246="Casement-slider",16,VLOOKUP(O1246,'2. Version 5.0 Criteria'!$B$6:$D$39,3,FALSE))</f>
        <v>8b</v>
      </c>
      <c r="Q1246" s="149" t="e">
        <f t="shared" si="219"/>
        <v>#N/A</v>
      </c>
      <c r="R1246" s="149" t="e">
        <f t="shared" si="219"/>
        <v>#N/A</v>
      </c>
      <c r="S1246" s="149" t="e">
        <f t="shared" si="219"/>
        <v>#N/A</v>
      </c>
      <c r="T1246" s="149" t="e">
        <f t="shared" si="219"/>
        <v>#N/A</v>
      </c>
      <c r="U1246" s="149" t="e">
        <f t="shared" si="219"/>
        <v>#N/A</v>
      </c>
      <c r="V1246" s="149" t="e">
        <f t="shared" si="219"/>
        <v>#N/A</v>
      </c>
      <c r="W1246" s="149" t="e">
        <f t="shared" si="219"/>
        <v>#N/A</v>
      </c>
      <c r="X1246" s="149" t="e">
        <f t="shared" si="219"/>
        <v>#N/A</v>
      </c>
      <c r="Y1246" s="149" t="e">
        <f t="shared" si="219"/>
        <v>#N/A</v>
      </c>
      <c r="Z1246" s="149">
        <f t="shared" si="219"/>
        <v>10.5</v>
      </c>
      <c r="AA1246" s="149" t="e">
        <f t="shared" si="219"/>
        <v>#N/A</v>
      </c>
      <c r="AB1246" s="149" t="e">
        <f t="shared" si="219"/>
        <v>#N/A</v>
      </c>
      <c r="AC1246" s="149" t="e">
        <f t="shared" si="219"/>
        <v>#N/A</v>
      </c>
      <c r="AD1246" s="149" t="e">
        <f t="shared" si="219"/>
        <v>#N/A</v>
      </c>
      <c r="AE1246" s="149" t="e">
        <f t="shared" si="219"/>
        <v>#N/A</v>
      </c>
      <c r="AF1246" s="149" t="e">
        <f t="shared" si="219"/>
        <v>#N/A</v>
      </c>
      <c r="AG1246" s="149" t="e">
        <f t="shared" si="210"/>
        <v>#N/A</v>
      </c>
      <c r="AH1246" s="149" t="e">
        <f t="shared" si="210"/>
        <v>#N/A</v>
      </c>
    </row>
    <row r="1247" spans="2:34" x14ac:dyDescent="0.2">
      <c r="B1247" s="114" t="s">
        <v>178</v>
      </c>
      <c r="C1247" s="115" t="s">
        <v>1375</v>
      </c>
      <c r="D1247" s="116">
        <v>12000</v>
      </c>
      <c r="E1247" s="117" t="s">
        <v>1219</v>
      </c>
      <c r="F1247" s="118" t="s">
        <v>137</v>
      </c>
      <c r="G1247" s="118" t="s">
        <v>137</v>
      </c>
      <c r="H1247" s="119" t="s">
        <v>139</v>
      </c>
      <c r="I1247" s="145">
        <v>10.5</v>
      </c>
      <c r="J1247" s="120">
        <v>43922</v>
      </c>
      <c r="K1247" s="120">
        <v>43917</v>
      </c>
      <c r="L1247" s="119" t="s">
        <v>138</v>
      </c>
      <c r="M1247" s="121">
        <f t="shared" si="216"/>
        <v>14000</v>
      </c>
      <c r="N1247" s="121">
        <f t="shared" si="217"/>
        <v>11000</v>
      </c>
      <c r="O1247" s="122" t="str">
        <f t="shared" si="213"/>
        <v>No No None 14000 11000</v>
      </c>
      <c r="P1247" s="123" t="str">
        <f>IF(H1247="Casement-slider",16,VLOOKUP(O1247,'2. Version 5.0 Criteria'!$B$6:$D$39,3,FALSE))</f>
        <v>8b</v>
      </c>
      <c r="Q1247" s="149" t="e">
        <f t="shared" si="219"/>
        <v>#N/A</v>
      </c>
      <c r="R1247" s="149" t="e">
        <f t="shared" si="219"/>
        <v>#N/A</v>
      </c>
      <c r="S1247" s="149" t="e">
        <f t="shared" si="219"/>
        <v>#N/A</v>
      </c>
      <c r="T1247" s="149" t="e">
        <f t="shared" si="219"/>
        <v>#N/A</v>
      </c>
      <c r="U1247" s="149" t="e">
        <f t="shared" si="219"/>
        <v>#N/A</v>
      </c>
      <c r="V1247" s="149" t="e">
        <f t="shared" si="219"/>
        <v>#N/A</v>
      </c>
      <c r="W1247" s="149" t="e">
        <f t="shared" si="219"/>
        <v>#N/A</v>
      </c>
      <c r="X1247" s="149" t="e">
        <f t="shared" si="219"/>
        <v>#N/A</v>
      </c>
      <c r="Y1247" s="149" t="e">
        <f t="shared" si="219"/>
        <v>#N/A</v>
      </c>
      <c r="Z1247" s="149">
        <f t="shared" si="219"/>
        <v>10.5</v>
      </c>
      <c r="AA1247" s="149" t="e">
        <f t="shared" si="219"/>
        <v>#N/A</v>
      </c>
      <c r="AB1247" s="149" t="e">
        <f t="shared" si="219"/>
        <v>#N/A</v>
      </c>
      <c r="AC1247" s="149" t="e">
        <f t="shared" si="219"/>
        <v>#N/A</v>
      </c>
      <c r="AD1247" s="149" t="e">
        <f t="shared" si="219"/>
        <v>#N/A</v>
      </c>
      <c r="AE1247" s="149" t="e">
        <f t="shared" si="219"/>
        <v>#N/A</v>
      </c>
      <c r="AF1247" s="149" t="e">
        <f t="shared" si="219"/>
        <v>#N/A</v>
      </c>
      <c r="AG1247" s="149" t="e">
        <f t="shared" si="210"/>
        <v>#N/A</v>
      </c>
      <c r="AH1247" s="149" t="e">
        <f t="shared" si="210"/>
        <v>#N/A</v>
      </c>
    </row>
    <row r="1248" spans="2:34" x14ac:dyDescent="0.2">
      <c r="B1248" s="114" t="s">
        <v>178</v>
      </c>
      <c r="C1248" s="115" t="s">
        <v>1376</v>
      </c>
      <c r="D1248" s="116">
        <v>12000</v>
      </c>
      <c r="E1248" s="117" t="s">
        <v>1219</v>
      </c>
      <c r="F1248" s="118" t="s">
        <v>137</v>
      </c>
      <c r="G1248" s="118" t="s">
        <v>137</v>
      </c>
      <c r="H1248" s="119" t="s">
        <v>139</v>
      </c>
      <c r="I1248" s="145">
        <v>10.5</v>
      </c>
      <c r="J1248" s="120">
        <v>44249</v>
      </c>
      <c r="K1248" s="120">
        <v>44250</v>
      </c>
      <c r="L1248" s="119" t="s">
        <v>137</v>
      </c>
      <c r="M1248" s="121">
        <f t="shared" si="216"/>
        <v>14000</v>
      </c>
      <c r="N1248" s="121">
        <f t="shared" si="217"/>
        <v>11000</v>
      </c>
      <c r="O1248" s="122" t="str">
        <f t="shared" si="213"/>
        <v>No No None 14000 11000</v>
      </c>
      <c r="P1248" s="123" t="str">
        <f>IF(H1248="Casement-slider",16,VLOOKUP(O1248,'2. Version 5.0 Criteria'!$B$6:$D$39,3,FALSE))</f>
        <v>8b</v>
      </c>
      <c r="Q1248" s="149" t="e">
        <f t="shared" si="219"/>
        <v>#N/A</v>
      </c>
      <c r="R1248" s="149" t="e">
        <f t="shared" si="219"/>
        <v>#N/A</v>
      </c>
      <c r="S1248" s="149" t="e">
        <f t="shared" si="219"/>
        <v>#N/A</v>
      </c>
      <c r="T1248" s="149" t="e">
        <f t="shared" si="219"/>
        <v>#N/A</v>
      </c>
      <c r="U1248" s="149" t="e">
        <f t="shared" si="219"/>
        <v>#N/A</v>
      </c>
      <c r="V1248" s="149" t="e">
        <f t="shared" si="219"/>
        <v>#N/A</v>
      </c>
      <c r="W1248" s="149" t="e">
        <f t="shared" si="219"/>
        <v>#N/A</v>
      </c>
      <c r="X1248" s="149" t="e">
        <f t="shared" si="219"/>
        <v>#N/A</v>
      </c>
      <c r="Y1248" s="149" t="e">
        <f t="shared" si="219"/>
        <v>#N/A</v>
      </c>
      <c r="Z1248" s="149">
        <f t="shared" si="219"/>
        <v>10.5</v>
      </c>
      <c r="AA1248" s="149" t="e">
        <f t="shared" si="219"/>
        <v>#N/A</v>
      </c>
      <c r="AB1248" s="149" t="e">
        <f t="shared" si="219"/>
        <v>#N/A</v>
      </c>
      <c r="AC1248" s="149" t="e">
        <f t="shared" si="219"/>
        <v>#N/A</v>
      </c>
      <c r="AD1248" s="149" t="e">
        <f t="shared" si="219"/>
        <v>#N/A</v>
      </c>
      <c r="AE1248" s="149" t="e">
        <f t="shared" si="219"/>
        <v>#N/A</v>
      </c>
      <c r="AF1248" s="149" t="e">
        <f t="shared" ref="AF1248" si="220">IF($P1248=AF$3, $I1248, NA())</f>
        <v>#N/A</v>
      </c>
      <c r="AG1248" s="149" t="e">
        <f t="shared" si="210"/>
        <v>#N/A</v>
      </c>
      <c r="AH1248" s="149" t="e">
        <f t="shared" si="210"/>
        <v>#N/A</v>
      </c>
    </row>
    <row r="1249" spans="2:34" x14ac:dyDescent="0.2">
      <c r="B1249" s="114" t="s">
        <v>178</v>
      </c>
      <c r="C1249" s="115" t="s">
        <v>1377</v>
      </c>
      <c r="D1249" s="116">
        <v>12000</v>
      </c>
      <c r="E1249" s="117" t="s">
        <v>1219</v>
      </c>
      <c r="F1249" s="118" t="s">
        <v>137</v>
      </c>
      <c r="G1249" s="118" t="s">
        <v>137</v>
      </c>
      <c r="H1249" s="119" t="s">
        <v>139</v>
      </c>
      <c r="I1249" s="145">
        <v>10.5</v>
      </c>
      <c r="J1249" s="120">
        <v>43847</v>
      </c>
      <c r="K1249" s="120">
        <v>43881</v>
      </c>
      <c r="L1249" s="119" t="s">
        <v>137</v>
      </c>
      <c r="M1249" s="121">
        <f t="shared" si="216"/>
        <v>14000</v>
      </c>
      <c r="N1249" s="121">
        <f t="shared" si="217"/>
        <v>11000</v>
      </c>
      <c r="O1249" s="122" t="str">
        <f t="shared" si="213"/>
        <v>No No None 14000 11000</v>
      </c>
      <c r="P1249" s="123" t="str">
        <f>IF(H1249="Casement-slider",16,VLOOKUP(O1249,'2. Version 5.0 Criteria'!$B$6:$D$39,3,FALSE))</f>
        <v>8b</v>
      </c>
      <c r="Q1249" s="149" t="e">
        <f t="shared" ref="Q1249:AF1264" si="221">IF($P1249=Q$3, $I1249, NA())</f>
        <v>#N/A</v>
      </c>
      <c r="R1249" s="149" t="e">
        <f t="shared" si="221"/>
        <v>#N/A</v>
      </c>
      <c r="S1249" s="149" t="e">
        <f t="shared" si="221"/>
        <v>#N/A</v>
      </c>
      <c r="T1249" s="149" t="e">
        <f t="shared" si="221"/>
        <v>#N/A</v>
      </c>
      <c r="U1249" s="149" t="e">
        <f t="shared" si="221"/>
        <v>#N/A</v>
      </c>
      <c r="V1249" s="149" t="e">
        <f t="shared" si="221"/>
        <v>#N/A</v>
      </c>
      <c r="W1249" s="149" t="e">
        <f t="shared" si="221"/>
        <v>#N/A</v>
      </c>
      <c r="X1249" s="149" t="e">
        <f t="shared" si="221"/>
        <v>#N/A</v>
      </c>
      <c r="Y1249" s="149" t="e">
        <f t="shared" si="221"/>
        <v>#N/A</v>
      </c>
      <c r="Z1249" s="149">
        <f t="shared" si="221"/>
        <v>10.5</v>
      </c>
      <c r="AA1249" s="149" t="e">
        <f t="shared" si="221"/>
        <v>#N/A</v>
      </c>
      <c r="AB1249" s="149" t="e">
        <f t="shared" si="221"/>
        <v>#N/A</v>
      </c>
      <c r="AC1249" s="149" t="e">
        <f t="shared" si="221"/>
        <v>#N/A</v>
      </c>
      <c r="AD1249" s="149" t="e">
        <f t="shared" si="221"/>
        <v>#N/A</v>
      </c>
      <c r="AE1249" s="149" t="e">
        <f t="shared" si="221"/>
        <v>#N/A</v>
      </c>
      <c r="AF1249" s="149" t="e">
        <f t="shared" si="221"/>
        <v>#N/A</v>
      </c>
      <c r="AG1249" s="149" t="e">
        <f t="shared" ref="AA1249:AH1312" si="222">IF($P1249=AG$3, $I1249, NA())</f>
        <v>#N/A</v>
      </c>
      <c r="AH1249" s="149" t="e">
        <f t="shared" si="222"/>
        <v>#N/A</v>
      </c>
    </row>
    <row r="1250" spans="2:34" x14ac:dyDescent="0.2">
      <c r="B1250" s="114" t="s">
        <v>276</v>
      </c>
      <c r="C1250" s="115" t="s">
        <v>1378</v>
      </c>
      <c r="D1250" s="116">
        <v>12000</v>
      </c>
      <c r="E1250" s="117" t="s">
        <v>1219</v>
      </c>
      <c r="F1250" s="118" t="s">
        <v>137</v>
      </c>
      <c r="G1250" s="118" t="s">
        <v>137</v>
      </c>
      <c r="H1250" s="119" t="s">
        <v>139</v>
      </c>
      <c r="I1250" s="145">
        <v>10.5</v>
      </c>
      <c r="J1250" s="120">
        <v>44397</v>
      </c>
      <c r="K1250" s="120">
        <v>44438</v>
      </c>
      <c r="L1250" s="119" t="s">
        <v>138</v>
      </c>
      <c r="M1250" s="121">
        <f t="shared" si="216"/>
        <v>14000</v>
      </c>
      <c r="N1250" s="121">
        <f t="shared" si="217"/>
        <v>11000</v>
      </c>
      <c r="O1250" s="122" t="str">
        <f t="shared" si="213"/>
        <v>No No None 14000 11000</v>
      </c>
      <c r="P1250" s="123" t="str">
        <f>IF(H1250="Casement-slider",16,VLOOKUP(O1250,'2. Version 5.0 Criteria'!$B$6:$D$39,3,FALSE))</f>
        <v>8b</v>
      </c>
      <c r="Q1250" s="149" t="e">
        <f t="shared" si="221"/>
        <v>#N/A</v>
      </c>
      <c r="R1250" s="149" t="e">
        <f t="shared" si="221"/>
        <v>#N/A</v>
      </c>
      <c r="S1250" s="149" t="e">
        <f t="shared" si="221"/>
        <v>#N/A</v>
      </c>
      <c r="T1250" s="149" t="e">
        <f t="shared" si="221"/>
        <v>#N/A</v>
      </c>
      <c r="U1250" s="149" t="e">
        <f t="shared" si="221"/>
        <v>#N/A</v>
      </c>
      <c r="V1250" s="149" t="e">
        <f t="shared" si="221"/>
        <v>#N/A</v>
      </c>
      <c r="W1250" s="149" t="e">
        <f t="shared" si="221"/>
        <v>#N/A</v>
      </c>
      <c r="X1250" s="149" t="e">
        <f t="shared" si="221"/>
        <v>#N/A</v>
      </c>
      <c r="Y1250" s="149" t="e">
        <f t="shared" si="221"/>
        <v>#N/A</v>
      </c>
      <c r="Z1250" s="149">
        <f t="shared" si="221"/>
        <v>10.5</v>
      </c>
      <c r="AA1250" s="149" t="e">
        <f t="shared" si="221"/>
        <v>#N/A</v>
      </c>
      <c r="AB1250" s="149" t="e">
        <f t="shared" si="221"/>
        <v>#N/A</v>
      </c>
      <c r="AC1250" s="149" t="e">
        <f t="shared" si="221"/>
        <v>#N/A</v>
      </c>
      <c r="AD1250" s="149" t="e">
        <f t="shared" si="221"/>
        <v>#N/A</v>
      </c>
      <c r="AE1250" s="149" t="e">
        <f t="shared" si="221"/>
        <v>#N/A</v>
      </c>
      <c r="AF1250" s="149" t="e">
        <f t="shared" si="221"/>
        <v>#N/A</v>
      </c>
      <c r="AG1250" s="149" t="e">
        <f t="shared" si="222"/>
        <v>#N/A</v>
      </c>
      <c r="AH1250" s="149" t="e">
        <f t="shared" si="222"/>
        <v>#N/A</v>
      </c>
    </row>
    <row r="1251" spans="2:34" x14ac:dyDescent="0.2">
      <c r="B1251" s="114" t="s">
        <v>276</v>
      </c>
      <c r="C1251" s="115" t="s">
        <v>1379</v>
      </c>
      <c r="D1251" s="116">
        <v>12000</v>
      </c>
      <c r="E1251" s="117" t="s">
        <v>1219</v>
      </c>
      <c r="F1251" s="118" t="s">
        <v>137</v>
      </c>
      <c r="G1251" s="118" t="s">
        <v>137</v>
      </c>
      <c r="H1251" s="119" t="s">
        <v>139</v>
      </c>
      <c r="I1251" s="145">
        <v>10.5</v>
      </c>
      <c r="J1251" s="120">
        <v>44397</v>
      </c>
      <c r="K1251" s="120">
        <v>44438</v>
      </c>
      <c r="L1251" s="119" t="s">
        <v>137</v>
      </c>
      <c r="M1251" s="121">
        <f t="shared" si="216"/>
        <v>14000</v>
      </c>
      <c r="N1251" s="121">
        <f t="shared" si="217"/>
        <v>11000</v>
      </c>
      <c r="O1251" s="122" t="str">
        <f t="shared" si="213"/>
        <v>No No None 14000 11000</v>
      </c>
      <c r="P1251" s="123" t="str">
        <f>IF(H1251="Casement-slider",16,VLOOKUP(O1251,'2. Version 5.0 Criteria'!$B$6:$D$39,3,FALSE))</f>
        <v>8b</v>
      </c>
      <c r="Q1251" s="149" t="e">
        <f t="shared" si="221"/>
        <v>#N/A</v>
      </c>
      <c r="R1251" s="149" t="e">
        <f t="shared" si="221"/>
        <v>#N/A</v>
      </c>
      <c r="S1251" s="149" t="e">
        <f t="shared" si="221"/>
        <v>#N/A</v>
      </c>
      <c r="T1251" s="149" t="e">
        <f t="shared" si="221"/>
        <v>#N/A</v>
      </c>
      <c r="U1251" s="149" t="e">
        <f t="shared" si="221"/>
        <v>#N/A</v>
      </c>
      <c r="V1251" s="149" t="e">
        <f t="shared" si="221"/>
        <v>#N/A</v>
      </c>
      <c r="W1251" s="149" t="e">
        <f t="shared" si="221"/>
        <v>#N/A</v>
      </c>
      <c r="X1251" s="149" t="e">
        <f t="shared" si="221"/>
        <v>#N/A</v>
      </c>
      <c r="Y1251" s="149" t="e">
        <f t="shared" si="221"/>
        <v>#N/A</v>
      </c>
      <c r="Z1251" s="149">
        <f t="shared" si="221"/>
        <v>10.5</v>
      </c>
      <c r="AA1251" s="149" t="e">
        <f t="shared" si="221"/>
        <v>#N/A</v>
      </c>
      <c r="AB1251" s="149" t="e">
        <f t="shared" si="221"/>
        <v>#N/A</v>
      </c>
      <c r="AC1251" s="149" t="e">
        <f t="shared" si="221"/>
        <v>#N/A</v>
      </c>
      <c r="AD1251" s="149" t="e">
        <f t="shared" si="221"/>
        <v>#N/A</v>
      </c>
      <c r="AE1251" s="149" t="e">
        <f t="shared" si="221"/>
        <v>#N/A</v>
      </c>
      <c r="AF1251" s="149" t="e">
        <f t="shared" si="221"/>
        <v>#N/A</v>
      </c>
      <c r="AG1251" s="149" t="e">
        <f t="shared" si="222"/>
        <v>#N/A</v>
      </c>
      <c r="AH1251" s="149" t="e">
        <f t="shared" si="222"/>
        <v>#N/A</v>
      </c>
    </row>
    <row r="1252" spans="2:34" x14ac:dyDescent="0.2">
      <c r="B1252" s="114" t="s">
        <v>287</v>
      </c>
      <c r="C1252" s="115" t="s">
        <v>1380</v>
      </c>
      <c r="D1252" s="116">
        <v>12000</v>
      </c>
      <c r="E1252" s="117" t="s">
        <v>1219</v>
      </c>
      <c r="F1252" s="118" t="s">
        <v>137</v>
      </c>
      <c r="G1252" s="118" t="s">
        <v>137</v>
      </c>
      <c r="H1252" s="119" t="s">
        <v>139</v>
      </c>
      <c r="I1252" s="145">
        <v>10.5</v>
      </c>
      <c r="J1252" s="120">
        <v>44704</v>
      </c>
      <c r="K1252" s="120">
        <v>44704</v>
      </c>
      <c r="L1252" s="119" t="s">
        <v>138</v>
      </c>
      <c r="M1252" s="121">
        <f t="shared" si="216"/>
        <v>14000</v>
      </c>
      <c r="N1252" s="121">
        <f t="shared" si="217"/>
        <v>11000</v>
      </c>
      <c r="O1252" s="122" t="str">
        <f t="shared" si="213"/>
        <v>No No None 14000 11000</v>
      </c>
      <c r="P1252" s="123" t="str">
        <f>IF(H1252="Casement-slider",16,VLOOKUP(O1252,'2. Version 5.0 Criteria'!$B$6:$D$39,3,FALSE))</f>
        <v>8b</v>
      </c>
      <c r="Q1252" s="149" t="e">
        <f t="shared" si="221"/>
        <v>#N/A</v>
      </c>
      <c r="R1252" s="149" t="e">
        <f t="shared" si="221"/>
        <v>#N/A</v>
      </c>
      <c r="S1252" s="149" t="e">
        <f t="shared" si="221"/>
        <v>#N/A</v>
      </c>
      <c r="T1252" s="149" t="e">
        <f t="shared" si="221"/>
        <v>#N/A</v>
      </c>
      <c r="U1252" s="149" t="e">
        <f t="shared" si="221"/>
        <v>#N/A</v>
      </c>
      <c r="V1252" s="149" t="e">
        <f t="shared" si="221"/>
        <v>#N/A</v>
      </c>
      <c r="W1252" s="149" t="e">
        <f t="shared" si="221"/>
        <v>#N/A</v>
      </c>
      <c r="X1252" s="149" t="e">
        <f t="shared" si="221"/>
        <v>#N/A</v>
      </c>
      <c r="Y1252" s="149" t="e">
        <f t="shared" si="221"/>
        <v>#N/A</v>
      </c>
      <c r="Z1252" s="149">
        <f t="shared" si="221"/>
        <v>10.5</v>
      </c>
      <c r="AA1252" s="149" t="e">
        <f t="shared" si="221"/>
        <v>#N/A</v>
      </c>
      <c r="AB1252" s="149" t="e">
        <f t="shared" si="221"/>
        <v>#N/A</v>
      </c>
      <c r="AC1252" s="149" t="e">
        <f t="shared" si="221"/>
        <v>#N/A</v>
      </c>
      <c r="AD1252" s="149" t="e">
        <f t="shared" si="221"/>
        <v>#N/A</v>
      </c>
      <c r="AE1252" s="149" t="e">
        <f t="shared" si="221"/>
        <v>#N/A</v>
      </c>
      <c r="AF1252" s="149" t="e">
        <f t="shared" si="221"/>
        <v>#N/A</v>
      </c>
      <c r="AG1252" s="149" t="e">
        <f t="shared" si="222"/>
        <v>#N/A</v>
      </c>
      <c r="AH1252" s="149" t="e">
        <f t="shared" si="222"/>
        <v>#N/A</v>
      </c>
    </row>
    <row r="1253" spans="2:34" x14ac:dyDescent="0.2">
      <c r="B1253" s="114" t="s">
        <v>287</v>
      </c>
      <c r="C1253" s="115" t="s">
        <v>1381</v>
      </c>
      <c r="D1253" s="116">
        <v>12000</v>
      </c>
      <c r="E1253" s="117" t="s">
        <v>1219</v>
      </c>
      <c r="F1253" s="118" t="s">
        <v>137</v>
      </c>
      <c r="G1253" s="118" t="s">
        <v>137</v>
      </c>
      <c r="H1253" s="119" t="s">
        <v>139</v>
      </c>
      <c r="I1253" s="145">
        <v>10.5</v>
      </c>
      <c r="J1253" s="120">
        <v>43798</v>
      </c>
      <c r="K1253" s="120">
        <v>44155</v>
      </c>
      <c r="L1253" s="119" t="s">
        <v>137</v>
      </c>
      <c r="M1253" s="121">
        <f t="shared" si="216"/>
        <v>14000</v>
      </c>
      <c r="N1253" s="121">
        <f t="shared" si="217"/>
        <v>11000</v>
      </c>
      <c r="O1253" s="122" t="str">
        <f t="shared" si="213"/>
        <v>No No None 14000 11000</v>
      </c>
      <c r="P1253" s="123" t="str">
        <f>IF(H1253="Casement-slider",16,VLOOKUP(O1253,'2. Version 5.0 Criteria'!$B$6:$D$39,3,FALSE))</f>
        <v>8b</v>
      </c>
      <c r="Q1253" s="149" t="e">
        <f t="shared" si="221"/>
        <v>#N/A</v>
      </c>
      <c r="R1253" s="149" t="e">
        <f t="shared" si="221"/>
        <v>#N/A</v>
      </c>
      <c r="S1253" s="149" t="e">
        <f t="shared" si="221"/>
        <v>#N/A</v>
      </c>
      <c r="T1253" s="149" t="e">
        <f t="shared" si="221"/>
        <v>#N/A</v>
      </c>
      <c r="U1253" s="149" t="e">
        <f t="shared" si="221"/>
        <v>#N/A</v>
      </c>
      <c r="V1253" s="149" t="e">
        <f t="shared" si="221"/>
        <v>#N/A</v>
      </c>
      <c r="W1253" s="149" t="e">
        <f t="shared" si="221"/>
        <v>#N/A</v>
      </c>
      <c r="X1253" s="149" t="e">
        <f t="shared" si="221"/>
        <v>#N/A</v>
      </c>
      <c r="Y1253" s="149" t="e">
        <f t="shared" si="221"/>
        <v>#N/A</v>
      </c>
      <c r="Z1253" s="149">
        <f t="shared" si="221"/>
        <v>10.5</v>
      </c>
      <c r="AA1253" s="149" t="e">
        <f t="shared" si="221"/>
        <v>#N/A</v>
      </c>
      <c r="AB1253" s="149" t="e">
        <f t="shared" si="221"/>
        <v>#N/A</v>
      </c>
      <c r="AC1253" s="149" t="e">
        <f t="shared" si="221"/>
        <v>#N/A</v>
      </c>
      <c r="AD1253" s="149" t="e">
        <f t="shared" si="221"/>
        <v>#N/A</v>
      </c>
      <c r="AE1253" s="149" t="e">
        <f t="shared" si="221"/>
        <v>#N/A</v>
      </c>
      <c r="AF1253" s="149" t="e">
        <f t="shared" si="221"/>
        <v>#N/A</v>
      </c>
      <c r="AG1253" s="149" t="e">
        <f t="shared" si="222"/>
        <v>#N/A</v>
      </c>
      <c r="AH1253" s="149" t="e">
        <f t="shared" si="222"/>
        <v>#N/A</v>
      </c>
    </row>
    <row r="1254" spans="2:34" x14ac:dyDescent="0.2">
      <c r="B1254" s="114" t="s">
        <v>291</v>
      </c>
      <c r="C1254" s="115" t="s">
        <v>1382</v>
      </c>
      <c r="D1254" s="116">
        <v>12000</v>
      </c>
      <c r="E1254" s="117" t="s">
        <v>1219</v>
      </c>
      <c r="F1254" s="118" t="s">
        <v>137</v>
      </c>
      <c r="G1254" s="118" t="s">
        <v>137</v>
      </c>
      <c r="H1254" s="119" t="s">
        <v>139</v>
      </c>
      <c r="I1254" s="145">
        <v>10.5</v>
      </c>
      <c r="J1254" s="120">
        <v>42461</v>
      </c>
      <c r="K1254" s="120">
        <v>42466</v>
      </c>
      <c r="L1254" s="119" t="s">
        <v>138</v>
      </c>
      <c r="M1254" s="121">
        <f t="shared" si="216"/>
        <v>14000</v>
      </c>
      <c r="N1254" s="121">
        <f t="shared" si="217"/>
        <v>11000</v>
      </c>
      <c r="O1254" s="122" t="str">
        <f t="shared" si="213"/>
        <v>No No None 14000 11000</v>
      </c>
      <c r="P1254" s="123" t="str">
        <f>IF(H1254="Casement-slider",16,VLOOKUP(O1254,'2. Version 5.0 Criteria'!$B$6:$D$39,3,FALSE))</f>
        <v>8b</v>
      </c>
      <c r="Q1254" s="149" t="e">
        <f t="shared" si="221"/>
        <v>#N/A</v>
      </c>
      <c r="R1254" s="149" t="e">
        <f t="shared" si="221"/>
        <v>#N/A</v>
      </c>
      <c r="S1254" s="149" t="e">
        <f t="shared" si="221"/>
        <v>#N/A</v>
      </c>
      <c r="T1254" s="149" t="e">
        <f t="shared" si="221"/>
        <v>#N/A</v>
      </c>
      <c r="U1254" s="149" t="e">
        <f t="shared" si="221"/>
        <v>#N/A</v>
      </c>
      <c r="V1254" s="149" t="e">
        <f t="shared" si="221"/>
        <v>#N/A</v>
      </c>
      <c r="W1254" s="149" t="e">
        <f t="shared" si="221"/>
        <v>#N/A</v>
      </c>
      <c r="X1254" s="149" t="e">
        <f t="shared" si="221"/>
        <v>#N/A</v>
      </c>
      <c r="Y1254" s="149" t="e">
        <f t="shared" si="221"/>
        <v>#N/A</v>
      </c>
      <c r="Z1254" s="149">
        <f t="shared" si="221"/>
        <v>10.5</v>
      </c>
      <c r="AA1254" s="149" t="e">
        <f t="shared" si="221"/>
        <v>#N/A</v>
      </c>
      <c r="AB1254" s="149" t="e">
        <f t="shared" si="221"/>
        <v>#N/A</v>
      </c>
      <c r="AC1254" s="149" t="e">
        <f t="shared" si="221"/>
        <v>#N/A</v>
      </c>
      <c r="AD1254" s="149" t="e">
        <f t="shared" si="221"/>
        <v>#N/A</v>
      </c>
      <c r="AE1254" s="149" t="e">
        <f t="shared" si="221"/>
        <v>#N/A</v>
      </c>
      <c r="AF1254" s="149" t="e">
        <f t="shared" si="221"/>
        <v>#N/A</v>
      </c>
      <c r="AG1254" s="149" t="e">
        <f t="shared" si="222"/>
        <v>#N/A</v>
      </c>
      <c r="AH1254" s="149" t="e">
        <f t="shared" si="222"/>
        <v>#N/A</v>
      </c>
    </row>
    <row r="1255" spans="2:34" x14ac:dyDescent="0.2">
      <c r="B1255" s="114" t="s">
        <v>291</v>
      </c>
      <c r="C1255" s="115" t="s">
        <v>1383</v>
      </c>
      <c r="D1255" s="116">
        <v>12000</v>
      </c>
      <c r="E1255" s="117" t="s">
        <v>1219</v>
      </c>
      <c r="F1255" s="118" t="s">
        <v>137</v>
      </c>
      <c r="G1255" s="118" t="s">
        <v>137</v>
      </c>
      <c r="H1255" s="119" t="s">
        <v>139</v>
      </c>
      <c r="I1255" s="145">
        <v>10.5</v>
      </c>
      <c r="J1255" s="120">
        <v>42461</v>
      </c>
      <c r="K1255" s="120">
        <v>42466</v>
      </c>
      <c r="L1255" s="119" t="s">
        <v>137</v>
      </c>
      <c r="M1255" s="121">
        <f t="shared" si="216"/>
        <v>14000</v>
      </c>
      <c r="N1255" s="121">
        <f t="shared" si="217"/>
        <v>11000</v>
      </c>
      <c r="O1255" s="122" t="str">
        <f t="shared" si="213"/>
        <v>No No None 14000 11000</v>
      </c>
      <c r="P1255" s="123" t="str">
        <f>IF(H1255="Casement-slider",16,VLOOKUP(O1255,'2. Version 5.0 Criteria'!$B$6:$D$39,3,FALSE))</f>
        <v>8b</v>
      </c>
      <c r="Q1255" s="149" t="e">
        <f t="shared" si="221"/>
        <v>#N/A</v>
      </c>
      <c r="R1255" s="149" t="e">
        <f t="shared" si="221"/>
        <v>#N/A</v>
      </c>
      <c r="S1255" s="149" t="e">
        <f t="shared" si="221"/>
        <v>#N/A</v>
      </c>
      <c r="T1255" s="149" t="e">
        <f t="shared" si="221"/>
        <v>#N/A</v>
      </c>
      <c r="U1255" s="149" t="e">
        <f t="shared" si="221"/>
        <v>#N/A</v>
      </c>
      <c r="V1255" s="149" t="e">
        <f t="shared" si="221"/>
        <v>#N/A</v>
      </c>
      <c r="W1255" s="149" t="e">
        <f t="shared" si="221"/>
        <v>#N/A</v>
      </c>
      <c r="X1255" s="149" t="e">
        <f t="shared" si="221"/>
        <v>#N/A</v>
      </c>
      <c r="Y1255" s="149" t="e">
        <f t="shared" si="221"/>
        <v>#N/A</v>
      </c>
      <c r="Z1255" s="149">
        <f t="shared" si="221"/>
        <v>10.5</v>
      </c>
      <c r="AA1255" s="149" t="e">
        <f t="shared" si="221"/>
        <v>#N/A</v>
      </c>
      <c r="AB1255" s="149" t="e">
        <f t="shared" si="221"/>
        <v>#N/A</v>
      </c>
      <c r="AC1255" s="149" t="e">
        <f t="shared" si="221"/>
        <v>#N/A</v>
      </c>
      <c r="AD1255" s="149" t="e">
        <f t="shared" si="221"/>
        <v>#N/A</v>
      </c>
      <c r="AE1255" s="149" t="e">
        <f t="shared" si="221"/>
        <v>#N/A</v>
      </c>
      <c r="AF1255" s="149" t="e">
        <f t="shared" si="221"/>
        <v>#N/A</v>
      </c>
      <c r="AG1255" s="149" t="e">
        <f t="shared" si="222"/>
        <v>#N/A</v>
      </c>
      <c r="AH1255" s="149" t="e">
        <f t="shared" si="222"/>
        <v>#N/A</v>
      </c>
    </row>
    <row r="1256" spans="2:34" x14ac:dyDescent="0.2">
      <c r="B1256" s="114" t="s">
        <v>151</v>
      </c>
      <c r="C1256" s="115" t="s">
        <v>1384</v>
      </c>
      <c r="D1256" s="116">
        <v>12000</v>
      </c>
      <c r="E1256" s="117" t="s">
        <v>1219</v>
      </c>
      <c r="F1256" s="118" t="s">
        <v>137</v>
      </c>
      <c r="G1256" s="118" t="s">
        <v>137</v>
      </c>
      <c r="H1256" s="119" t="s">
        <v>139</v>
      </c>
      <c r="I1256" s="145">
        <v>10.5</v>
      </c>
      <c r="J1256" s="120">
        <v>42470</v>
      </c>
      <c r="K1256" s="120">
        <v>42472</v>
      </c>
      <c r="L1256" s="119" t="s">
        <v>138</v>
      </c>
      <c r="M1256" s="121">
        <f t="shared" si="216"/>
        <v>14000</v>
      </c>
      <c r="N1256" s="121">
        <f t="shared" si="217"/>
        <v>11000</v>
      </c>
      <c r="O1256" s="122" t="str">
        <f t="shared" si="213"/>
        <v>No No None 14000 11000</v>
      </c>
      <c r="P1256" s="123" t="str">
        <f>IF(H1256="Casement-slider",16,VLOOKUP(O1256,'2. Version 5.0 Criteria'!$B$6:$D$39,3,FALSE))</f>
        <v>8b</v>
      </c>
      <c r="Q1256" s="149" t="e">
        <f t="shared" si="221"/>
        <v>#N/A</v>
      </c>
      <c r="R1256" s="149" t="e">
        <f t="shared" si="221"/>
        <v>#N/A</v>
      </c>
      <c r="S1256" s="149" t="e">
        <f t="shared" si="221"/>
        <v>#N/A</v>
      </c>
      <c r="T1256" s="149" t="e">
        <f t="shared" si="221"/>
        <v>#N/A</v>
      </c>
      <c r="U1256" s="149" t="e">
        <f t="shared" si="221"/>
        <v>#N/A</v>
      </c>
      <c r="V1256" s="149" t="e">
        <f t="shared" si="221"/>
        <v>#N/A</v>
      </c>
      <c r="W1256" s="149" t="e">
        <f t="shared" si="221"/>
        <v>#N/A</v>
      </c>
      <c r="X1256" s="149" t="e">
        <f t="shared" si="221"/>
        <v>#N/A</v>
      </c>
      <c r="Y1256" s="149" t="e">
        <f t="shared" si="221"/>
        <v>#N/A</v>
      </c>
      <c r="Z1256" s="149">
        <f t="shared" si="221"/>
        <v>10.5</v>
      </c>
      <c r="AA1256" s="149" t="e">
        <f t="shared" si="221"/>
        <v>#N/A</v>
      </c>
      <c r="AB1256" s="149" t="e">
        <f t="shared" si="221"/>
        <v>#N/A</v>
      </c>
      <c r="AC1256" s="149" t="e">
        <f t="shared" si="221"/>
        <v>#N/A</v>
      </c>
      <c r="AD1256" s="149" t="e">
        <f t="shared" si="221"/>
        <v>#N/A</v>
      </c>
      <c r="AE1256" s="149" t="e">
        <f t="shared" si="221"/>
        <v>#N/A</v>
      </c>
      <c r="AF1256" s="149" t="e">
        <f t="shared" si="221"/>
        <v>#N/A</v>
      </c>
      <c r="AG1256" s="149" t="e">
        <f t="shared" si="222"/>
        <v>#N/A</v>
      </c>
      <c r="AH1256" s="149" t="e">
        <f t="shared" si="222"/>
        <v>#N/A</v>
      </c>
    </row>
    <row r="1257" spans="2:34" x14ac:dyDescent="0.2">
      <c r="B1257" s="114" t="s">
        <v>151</v>
      </c>
      <c r="C1257" s="115" t="s">
        <v>1385</v>
      </c>
      <c r="D1257" s="116">
        <v>12000</v>
      </c>
      <c r="E1257" s="117" t="s">
        <v>1219</v>
      </c>
      <c r="F1257" s="118" t="s">
        <v>137</v>
      </c>
      <c r="G1257" s="118" t="s">
        <v>137</v>
      </c>
      <c r="H1257" s="119" t="s">
        <v>139</v>
      </c>
      <c r="I1257" s="145">
        <v>10.5</v>
      </c>
      <c r="J1257" s="120">
        <v>42470</v>
      </c>
      <c r="K1257" s="120">
        <v>42472</v>
      </c>
      <c r="L1257" s="119" t="s">
        <v>137</v>
      </c>
      <c r="M1257" s="121">
        <f t="shared" si="216"/>
        <v>14000</v>
      </c>
      <c r="N1257" s="121">
        <f t="shared" si="217"/>
        <v>11000</v>
      </c>
      <c r="O1257" s="122" t="str">
        <f t="shared" si="213"/>
        <v>No No None 14000 11000</v>
      </c>
      <c r="P1257" s="123" t="str">
        <f>IF(H1257="Casement-slider",16,VLOOKUP(O1257,'2. Version 5.0 Criteria'!$B$6:$D$39,3,FALSE))</f>
        <v>8b</v>
      </c>
      <c r="Q1257" s="149" t="e">
        <f t="shared" si="221"/>
        <v>#N/A</v>
      </c>
      <c r="R1257" s="149" t="e">
        <f t="shared" si="221"/>
        <v>#N/A</v>
      </c>
      <c r="S1257" s="149" t="e">
        <f t="shared" si="221"/>
        <v>#N/A</v>
      </c>
      <c r="T1257" s="149" t="e">
        <f t="shared" si="221"/>
        <v>#N/A</v>
      </c>
      <c r="U1257" s="149" t="e">
        <f t="shared" si="221"/>
        <v>#N/A</v>
      </c>
      <c r="V1257" s="149" t="e">
        <f t="shared" si="221"/>
        <v>#N/A</v>
      </c>
      <c r="W1257" s="149" t="e">
        <f t="shared" si="221"/>
        <v>#N/A</v>
      </c>
      <c r="X1257" s="149" t="e">
        <f t="shared" si="221"/>
        <v>#N/A</v>
      </c>
      <c r="Y1257" s="149" t="e">
        <f t="shared" si="221"/>
        <v>#N/A</v>
      </c>
      <c r="Z1257" s="149">
        <f t="shared" si="221"/>
        <v>10.5</v>
      </c>
      <c r="AA1257" s="149" t="e">
        <f t="shared" si="221"/>
        <v>#N/A</v>
      </c>
      <c r="AB1257" s="149" t="e">
        <f t="shared" si="221"/>
        <v>#N/A</v>
      </c>
      <c r="AC1257" s="149" t="e">
        <f t="shared" si="221"/>
        <v>#N/A</v>
      </c>
      <c r="AD1257" s="149" t="e">
        <f t="shared" si="221"/>
        <v>#N/A</v>
      </c>
      <c r="AE1257" s="149" t="e">
        <f t="shared" si="221"/>
        <v>#N/A</v>
      </c>
      <c r="AF1257" s="149" t="e">
        <f t="shared" si="221"/>
        <v>#N/A</v>
      </c>
      <c r="AG1257" s="149" t="e">
        <f t="shared" si="222"/>
        <v>#N/A</v>
      </c>
      <c r="AH1257" s="149" t="e">
        <f t="shared" si="222"/>
        <v>#N/A</v>
      </c>
    </row>
    <row r="1258" spans="2:34" x14ac:dyDescent="0.2">
      <c r="B1258" s="114" t="s">
        <v>511</v>
      </c>
      <c r="C1258" s="115" t="s">
        <v>1386</v>
      </c>
      <c r="D1258" s="116">
        <v>12000</v>
      </c>
      <c r="E1258" s="117" t="s">
        <v>1219</v>
      </c>
      <c r="F1258" s="118" t="s">
        <v>137</v>
      </c>
      <c r="G1258" s="118" t="s">
        <v>137</v>
      </c>
      <c r="H1258" s="119" t="s">
        <v>139</v>
      </c>
      <c r="I1258" s="145">
        <v>10.5</v>
      </c>
      <c r="J1258" s="120">
        <v>42769</v>
      </c>
      <c r="K1258" s="120">
        <v>42769</v>
      </c>
      <c r="L1258" s="119" t="s">
        <v>138</v>
      </c>
      <c r="M1258" s="121">
        <f t="shared" si="216"/>
        <v>14000</v>
      </c>
      <c r="N1258" s="121">
        <f t="shared" si="217"/>
        <v>11000</v>
      </c>
      <c r="O1258" s="122" t="str">
        <f t="shared" si="213"/>
        <v>No No None 14000 11000</v>
      </c>
      <c r="P1258" s="123" t="str">
        <f>IF(H1258="Casement-slider",16,VLOOKUP(O1258,'2. Version 5.0 Criteria'!$B$6:$D$39,3,FALSE))</f>
        <v>8b</v>
      </c>
      <c r="Q1258" s="149" t="e">
        <f t="shared" si="221"/>
        <v>#N/A</v>
      </c>
      <c r="R1258" s="149" t="e">
        <f t="shared" si="221"/>
        <v>#N/A</v>
      </c>
      <c r="S1258" s="149" t="e">
        <f t="shared" si="221"/>
        <v>#N/A</v>
      </c>
      <c r="T1258" s="149" t="e">
        <f t="shared" si="221"/>
        <v>#N/A</v>
      </c>
      <c r="U1258" s="149" t="e">
        <f t="shared" si="221"/>
        <v>#N/A</v>
      </c>
      <c r="V1258" s="149" t="e">
        <f t="shared" si="221"/>
        <v>#N/A</v>
      </c>
      <c r="W1258" s="149" t="e">
        <f t="shared" si="221"/>
        <v>#N/A</v>
      </c>
      <c r="X1258" s="149" t="e">
        <f t="shared" si="221"/>
        <v>#N/A</v>
      </c>
      <c r="Y1258" s="149" t="e">
        <f t="shared" si="221"/>
        <v>#N/A</v>
      </c>
      <c r="Z1258" s="149">
        <f t="shared" si="221"/>
        <v>10.5</v>
      </c>
      <c r="AA1258" s="149" t="e">
        <f t="shared" si="221"/>
        <v>#N/A</v>
      </c>
      <c r="AB1258" s="149" t="e">
        <f t="shared" si="221"/>
        <v>#N/A</v>
      </c>
      <c r="AC1258" s="149" t="e">
        <f t="shared" si="221"/>
        <v>#N/A</v>
      </c>
      <c r="AD1258" s="149" t="e">
        <f t="shared" si="221"/>
        <v>#N/A</v>
      </c>
      <c r="AE1258" s="149" t="e">
        <f t="shared" si="221"/>
        <v>#N/A</v>
      </c>
      <c r="AF1258" s="149" t="e">
        <f t="shared" si="221"/>
        <v>#N/A</v>
      </c>
      <c r="AG1258" s="149" t="e">
        <f t="shared" si="222"/>
        <v>#N/A</v>
      </c>
      <c r="AH1258" s="149" t="e">
        <f t="shared" si="222"/>
        <v>#N/A</v>
      </c>
    </row>
    <row r="1259" spans="2:34" x14ac:dyDescent="0.2">
      <c r="B1259" s="114" t="s">
        <v>511</v>
      </c>
      <c r="C1259" s="115" t="s">
        <v>1387</v>
      </c>
      <c r="D1259" s="116">
        <v>12000</v>
      </c>
      <c r="E1259" s="117" t="s">
        <v>1219</v>
      </c>
      <c r="F1259" s="118" t="s">
        <v>137</v>
      </c>
      <c r="G1259" s="118" t="s">
        <v>137</v>
      </c>
      <c r="H1259" s="119" t="s">
        <v>139</v>
      </c>
      <c r="I1259" s="145">
        <v>10.5</v>
      </c>
      <c r="J1259" s="120">
        <v>42769</v>
      </c>
      <c r="K1259" s="120">
        <v>42769</v>
      </c>
      <c r="L1259" s="119" t="s">
        <v>137</v>
      </c>
      <c r="M1259" s="121">
        <f t="shared" si="216"/>
        <v>14000</v>
      </c>
      <c r="N1259" s="121">
        <f t="shared" si="217"/>
        <v>11000</v>
      </c>
      <c r="O1259" s="122" t="str">
        <f t="shared" si="213"/>
        <v>No No None 14000 11000</v>
      </c>
      <c r="P1259" s="123" t="str">
        <f>IF(H1259="Casement-slider",16,VLOOKUP(O1259,'2. Version 5.0 Criteria'!$B$6:$D$39,3,FALSE))</f>
        <v>8b</v>
      </c>
      <c r="Q1259" s="149" t="e">
        <f t="shared" si="221"/>
        <v>#N/A</v>
      </c>
      <c r="R1259" s="149" t="e">
        <f t="shared" si="221"/>
        <v>#N/A</v>
      </c>
      <c r="S1259" s="149" t="e">
        <f t="shared" si="221"/>
        <v>#N/A</v>
      </c>
      <c r="T1259" s="149" t="e">
        <f t="shared" si="221"/>
        <v>#N/A</v>
      </c>
      <c r="U1259" s="149" t="e">
        <f t="shared" si="221"/>
        <v>#N/A</v>
      </c>
      <c r="V1259" s="149" t="e">
        <f t="shared" si="221"/>
        <v>#N/A</v>
      </c>
      <c r="W1259" s="149" t="e">
        <f t="shared" si="221"/>
        <v>#N/A</v>
      </c>
      <c r="X1259" s="149" t="e">
        <f t="shared" si="221"/>
        <v>#N/A</v>
      </c>
      <c r="Y1259" s="149" t="e">
        <f t="shared" si="221"/>
        <v>#N/A</v>
      </c>
      <c r="Z1259" s="149">
        <f t="shared" si="221"/>
        <v>10.5</v>
      </c>
      <c r="AA1259" s="149" t="e">
        <f t="shared" si="221"/>
        <v>#N/A</v>
      </c>
      <c r="AB1259" s="149" t="e">
        <f t="shared" si="221"/>
        <v>#N/A</v>
      </c>
      <c r="AC1259" s="149" t="e">
        <f t="shared" si="221"/>
        <v>#N/A</v>
      </c>
      <c r="AD1259" s="149" t="e">
        <f t="shared" si="221"/>
        <v>#N/A</v>
      </c>
      <c r="AE1259" s="149" t="e">
        <f t="shared" si="221"/>
        <v>#N/A</v>
      </c>
      <c r="AF1259" s="149" t="e">
        <f t="shared" si="221"/>
        <v>#N/A</v>
      </c>
      <c r="AG1259" s="149" t="e">
        <f t="shared" si="222"/>
        <v>#N/A</v>
      </c>
      <c r="AH1259" s="149" t="e">
        <f t="shared" si="222"/>
        <v>#N/A</v>
      </c>
    </row>
    <row r="1260" spans="2:34" x14ac:dyDescent="0.2">
      <c r="B1260" s="114" t="s">
        <v>154</v>
      </c>
      <c r="C1260" s="115" t="s">
        <v>1388</v>
      </c>
      <c r="D1260" s="116">
        <v>12000</v>
      </c>
      <c r="E1260" s="117" t="s">
        <v>1219</v>
      </c>
      <c r="F1260" s="118" t="s">
        <v>137</v>
      </c>
      <c r="G1260" s="118" t="s">
        <v>137</v>
      </c>
      <c r="H1260" s="119" t="s">
        <v>139</v>
      </c>
      <c r="I1260" s="145">
        <v>10.5</v>
      </c>
      <c r="J1260" s="120">
        <v>42353</v>
      </c>
      <c r="K1260" s="120">
        <v>42361</v>
      </c>
      <c r="L1260" s="119" t="s">
        <v>138</v>
      </c>
      <c r="M1260" s="121">
        <f t="shared" si="216"/>
        <v>14000</v>
      </c>
      <c r="N1260" s="121">
        <f t="shared" si="217"/>
        <v>11000</v>
      </c>
      <c r="O1260" s="122" t="str">
        <f t="shared" si="213"/>
        <v>No No None 14000 11000</v>
      </c>
      <c r="P1260" s="123" t="str">
        <f>IF(H1260="Casement-slider",16,VLOOKUP(O1260,'2. Version 5.0 Criteria'!$B$6:$D$39,3,FALSE))</f>
        <v>8b</v>
      </c>
      <c r="Q1260" s="149" t="e">
        <f t="shared" si="221"/>
        <v>#N/A</v>
      </c>
      <c r="R1260" s="149" t="e">
        <f t="shared" si="221"/>
        <v>#N/A</v>
      </c>
      <c r="S1260" s="149" t="e">
        <f t="shared" si="221"/>
        <v>#N/A</v>
      </c>
      <c r="T1260" s="149" t="e">
        <f t="shared" si="221"/>
        <v>#N/A</v>
      </c>
      <c r="U1260" s="149" t="e">
        <f t="shared" si="221"/>
        <v>#N/A</v>
      </c>
      <c r="V1260" s="149" t="e">
        <f t="shared" si="221"/>
        <v>#N/A</v>
      </c>
      <c r="W1260" s="149" t="e">
        <f t="shared" si="221"/>
        <v>#N/A</v>
      </c>
      <c r="X1260" s="149" t="e">
        <f t="shared" si="221"/>
        <v>#N/A</v>
      </c>
      <c r="Y1260" s="149" t="e">
        <f t="shared" si="221"/>
        <v>#N/A</v>
      </c>
      <c r="Z1260" s="149">
        <f t="shared" si="221"/>
        <v>10.5</v>
      </c>
      <c r="AA1260" s="149" t="e">
        <f t="shared" si="221"/>
        <v>#N/A</v>
      </c>
      <c r="AB1260" s="149" t="e">
        <f t="shared" si="221"/>
        <v>#N/A</v>
      </c>
      <c r="AC1260" s="149" t="e">
        <f t="shared" si="221"/>
        <v>#N/A</v>
      </c>
      <c r="AD1260" s="149" t="e">
        <f t="shared" si="221"/>
        <v>#N/A</v>
      </c>
      <c r="AE1260" s="149" t="e">
        <f t="shared" si="221"/>
        <v>#N/A</v>
      </c>
      <c r="AF1260" s="149" t="e">
        <f t="shared" si="221"/>
        <v>#N/A</v>
      </c>
      <c r="AG1260" s="149" t="e">
        <f t="shared" si="222"/>
        <v>#N/A</v>
      </c>
      <c r="AH1260" s="149" t="e">
        <f t="shared" si="222"/>
        <v>#N/A</v>
      </c>
    </row>
    <row r="1261" spans="2:34" x14ac:dyDescent="0.2">
      <c r="B1261" s="114" t="s">
        <v>157</v>
      </c>
      <c r="C1261" s="115" t="s">
        <v>1389</v>
      </c>
      <c r="D1261" s="116">
        <v>12000</v>
      </c>
      <c r="E1261" s="117" t="s">
        <v>1219</v>
      </c>
      <c r="F1261" s="118" t="s">
        <v>137</v>
      </c>
      <c r="G1261" s="118" t="s">
        <v>137</v>
      </c>
      <c r="H1261" s="119" t="s">
        <v>139</v>
      </c>
      <c r="I1261" s="145">
        <v>10.5</v>
      </c>
      <c r="J1261" s="120">
        <v>43529</v>
      </c>
      <c r="K1261" s="120">
        <v>43530</v>
      </c>
      <c r="L1261" s="119" t="s">
        <v>138</v>
      </c>
      <c r="M1261" s="121">
        <f t="shared" si="216"/>
        <v>14000</v>
      </c>
      <c r="N1261" s="121">
        <f t="shared" si="217"/>
        <v>11000</v>
      </c>
      <c r="O1261" s="122" t="str">
        <f t="shared" si="213"/>
        <v>No No None 14000 11000</v>
      </c>
      <c r="P1261" s="123" t="str">
        <f>IF(H1261="Casement-slider",16,VLOOKUP(O1261,'2. Version 5.0 Criteria'!$B$6:$D$39,3,FALSE))</f>
        <v>8b</v>
      </c>
      <c r="Q1261" s="149" t="e">
        <f t="shared" si="221"/>
        <v>#N/A</v>
      </c>
      <c r="R1261" s="149" t="e">
        <f t="shared" si="221"/>
        <v>#N/A</v>
      </c>
      <c r="S1261" s="149" t="e">
        <f t="shared" si="221"/>
        <v>#N/A</v>
      </c>
      <c r="T1261" s="149" t="e">
        <f t="shared" si="221"/>
        <v>#N/A</v>
      </c>
      <c r="U1261" s="149" t="e">
        <f t="shared" si="221"/>
        <v>#N/A</v>
      </c>
      <c r="V1261" s="149" t="e">
        <f t="shared" si="221"/>
        <v>#N/A</v>
      </c>
      <c r="W1261" s="149" t="e">
        <f t="shared" si="221"/>
        <v>#N/A</v>
      </c>
      <c r="X1261" s="149" t="e">
        <f t="shared" si="221"/>
        <v>#N/A</v>
      </c>
      <c r="Y1261" s="149" t="e">
        <f t="shared" si="221"/>
        <v>#N/A</v>
      </c>
      <c r="Z1261" s="149">
        <f t="shared" si="221"/>
        <v>10.5</v>
      </c>
      <c r="AA1261" s="149" t="e">
        <f t="shared" si="221"/>
        <v>#N/A</v>
      </c>
      <c r="AB1261" s="149" t="e">
        <f t="shared" si="221"/>
        <v>#N/A</v>
      </c>
      <c r="AC1261" s="149" t="e">
        <f t="shared" si="221"/>
        <v>#N/A</v>
      </c>
      <c r="AD1261" s="149" t="e">
        <f t="shared" si="221"/>
        <v>#N/A</v>
      </c>
      <c r="AE1261" s="149" t="e">
        <f t="shared" si="221"/>
        <v>#N/A</v>
      </c>
      <c r="AF1261" s="149" t="e">
        <f t="shared" si="221"/>
        <v>#N/A</v>
      </c>
      <c r="AG1261" s="149" t="e">
        <f t="shared" si="222"/>
        <v>#N/A</v>
      </c>
      <c r="AH1261" s="149" t="e">
        <f t="shared" si="222"/>
        <v>#N/A</v>
      </c>
    </row>
    <row r="1262" spans="2:34" x14ac:dyDescent="0.2">
      <c r="B1262" s="114" t="s">
        <v>157</v>
      </c>
      <c r="C1262" s="115" t="s">
        <v>1390</v>
      </c>
      <c r="D1262" s="116">
        <v>12000</v>
      </c>
      <c r="E1262" s="117" t="s">
        <v>1219</v>
      </c>
      <c r="F1262" s="118" t="s">
        <v>137</v>
      </c>
      <c r="G1262" s="118" t="s">
        <v>137</v>
      </c>
      <c r="H1262" s="119" t="s">
        <v>139</v>
      </c>
      <c r="I1262" s="145">
        <v>10.5</v>
      </c>
      <c r="J1262" s="120">
        <v>43529</v>
      </c>
      <c r="K1262" s="120">
        <v>43530</v>
      </c>
      <c r="L1262" s="119" t="s">
        <v>137</v>
      </c>
      <c r="M1262" s="121">
        <f t="shared" si="216"/>
        <v>14000</v>
      </c>
      <c r="N1262" s="121">
        <f t="shared" si="217"/>
        <v>11000</v>
      </c>
      <c r="O1262" s="122" t="str">
        <f t="shared" si="213"/>
        <v>No No None 14000 11000</v>
      </c>
      <c r="P1262" s="123" t="str">
        <f>IF(H1262="Casement-slider",16,VLOOKUP(O1262,'2. Version 5.0 Criteria'!$B$6:$D$39,3,FALSE))</f>
        <v>8b</v>
      </c>
      <c r="Q1262" s="149" t="e">
        <f t="shared" si="221"/>
        <v>#N/A</v>
      </c>
      <c r="R1262" s="149" t="e">
        <f t="shared" si="221"/>
        <v>#N/A</v>
      </c>
      <c r="S1262" s="149" t="e">
        <f t="shared" si="221"/>
        <v>#N/A</v>
      </c>
      <c r="T1262" s="149" t="e">
        <f t="shared" si="221"/>
        <v>#N/A</v>
      </c>
      <c r="U1262" s="149" t="e">
        <f t="shared" si="221"/>
        <v>#N/A</v>
      </c>
      <c r="V1262" s="149" t="e">
        <f t="shared" si="221"/>
        <v>#N/A</v>
      </c>
      <c r="W1262" s="149" t="e">
        <f t="shared" si="221"/>
        <v>#N/A</v>
      </c>
      <c r="X1262" s="149" t="e">
        <f t="shared" si="221"/>
        <v>#N/A</v>
      </c>
      <c r="Y1262" s="149" t="e">
        <f t="shared" si="221"/>
        <v>#N/A</v>
      </c>
      <c r="Z1262" s="149">
        <f t="shared" si="221"/>
        <v>10.5</v>
      </c>
      <c r="AA1262" s="149" t="e">
        <f t="shared" si="221"/>
        <v>#N/A</v>
      </c>
      <c r="AB1262" s="149" t="e">
        <f t="shared" si="221"/>
        <v>#N/A</v>
      </c>
      <c r="AC1262" s="149" t="e">
        <f t="shared" si="221"/>
        <v>#N/A</v>
      </c>
      <c r="AD1262" s="149" t="e">
        <f t="shared" si="221"/>
        <v>#N/A</v>
      </c>
      <c r="AE1262" s="149" t="e">
        <f t="shared" si="221"/>
        <v>#N/A</v>
      </c>
      <c r="AF1262" s="149" t="e">
        <f t="shared" si="221"/>
        <v>#N/A</v>
      </c>
      <c r="AG1262" s="149" t="e">
        <f t="shared" si="222"/>
        <v>#N/A</v>
      </c>
      <c r="AH1262" s="149" t="e">
        <f t="shared" si="222"/>
        <v>#N/A</v>
      </c>
    </row>
    <row r="1263" spans="2:34" x14ac:dyDescent="0.2">
      <c r="B1263" s="114" t="s">
        <v>157</v>
      </c>
      <c r="C1263" s="115" t="s">
        <v>1391</v>
      </c>
      <c r="D1263" s="116">
        <v>12000</v>
      </c>
      <c r="E1263" s="117" t="s">
        <v>1219</v>
      </c>
      <c r="F1263" s="118" t="s">
        <v>137</v>
      </c>
      <c r="G1263" s="118" t="s">
        <v>137</v>
      </c>
      <c r="H1263" s="119" t="s">
        <v>139</v>
      </c>
      <c r="I1263" s="145">
        <v>10.5</v>
      </c>
      <c r="J1263" s="120">
        <v>43308</v>
      </c>
      <c r="K1263" s="120">
        <v>43315</v>
      </c>
      <c r="L1263" s="119" t="s">
        <v>137</v>
      </c>
      <c r="M1263" s="121">
        <f t="shared" si="216"/>
        <v>14000</v>
      </c>
      <c r="N1263" s="121">
        <f t="shared" si="217"/>
        <v>11000</v>
      </c>
      <c r="O1263" s="122" t="str">
        <f t="shared" si="213"/>
        <v>No No None 14000 11000</v>
      </c>
      <c r="P1263" s="123" t="str">
        <f>IF(H1263="Casement-slider",16,VLOOKUP(O1263,'2. Version 5.0 Criteria'!$B$6:$D$39,3,FALSE))</f>
        <v>8b</v>
      </c>
      <c r="Q1263" s="149" t="e">
        <f t="shared" si="221"/>
        <v>#N/A</v>
      </c>
      <c r="R1263" s="149" t="e">
        <f t="shared" si="221"/>
        <v>#N/A</v>
      </c>
      <c r="S1263" s="149" t="e">
        <f t="shared" si="221"/>
        <v>#N/A</v>
      </c>
      <c r="T1263" s="149" t="e">
        <f t="shared" si="221"/>
        <v>#N/A</v>
      </c>
      <c r="U1263" s="149" t="e">
        <f t="shared" si="221"/>
        <v>#N/A</v>
      </c>
      <c r="V1263" s="149" t="e">
        <f t="shared" si="221"/>
        <v>#N/A</v>
      </c>
      <c r="W1263" s="149" t="e">
        <f t="shared" si="221"/>
        <v>#N/A</v>
      </c>
      <c r="X1263" s="149" t="e">
        <f t="shared" si="221"/>
        <v>#N/A</v>
      </c>
      <c r="Y1263" s="149" t="e">
        <f t="shared" si="221"/>
        <v>#N/A</v>
      </c>
      <c r="Z1263" s="149">
        <f t="shared" si="221"/>
        <v>10.5</v>
      </c>
      <c r="AA1263" s="149" t="e">
        <f t="shared" si="221"/>
        <v>#N/A</v>
      </c>
      <c r="AB1263" s="149" t="e">
        <f t="shared" si="221"/>
        <v>#N/A</v>
      </c>
      <c r="AC1263" s="149" t="e">
        <f t="shared" si="221"/>
        <v>#N/A</v>
      </c>
      <c r="AD1263" s="149" t="e">
        <f t="shared" si="221"/>
        <v>#N/A</v>
      </c>
      <c r="AE1263" s="149" t="e">
        <f t="shared" si="221"/>
        <v>#N/A</v>
      </c>
      <c r="AF1263" s="149" t="e">
        <f t="shared" si="221"/>
        <v>#N/A</v>
      </c>
      <c r="AG1263" s="149" t="e">
        <f t="shared" si="222"/>
        <v>#N/A</v>
      </c>
      <c r="AH1263" s="149" t="e">
        <f t="shared" si="222"/>
        <v>#N/A</v>
      </c>
    </row>
    <row r="1264" spans="2:34" x14ac:dyDescent="0.2">
      <c r="B1264" s="114" t="s">
        <v>157</v>
      </c>
      <c r="C1264" s="115" t="s">
        <v>1392</v>
      </c>
      <c r="D1264" s="116">
        <v>12000</v>
      </c>
      <c r="E1264" s="117" t="s">
        <v>1219</v>
      </c>
      <c r="F1264" s="118" t="s">
        <v>137</v>
      </c>
      <c r="G1264" s="118" t="s">
        <v>137</v>
      </c>
      <c r="H1264" s="119" t="s">
        <v>139</v>
      </c>
      <c r="I1264" s="145">
        <v>10.5</v>
      </c>
      <c r="J1264" s="120">
        <v>43308</v>
      </c>
      <c r="K1264" s="120">
        <v>43315</v>
      </c>
      <c r="L1264" s="119" t="s">
        <v>137</v>
      </c>
      <c r="M1264" s="121">
        <f t="shared" si="216"/>
        <v>14000</v>
      </c>
      <c r="N1264" s="121">
        <f t="shared" si="217"/>
        <v>11000</v>
      </c>
      <c r="O1264" s="122" t="str">
        <f t="shared" si="213"/>
        <v>No No None 14000 11000</v>
      </c>
      <c r="P1264" s="123" t="str">
        <f>IF(H1264="Casement-slider",16,VLOOKUP(O1264,'2. Version 5.0 Criteria'!$B$6:$D$39,3,FALSE))</f>
        <v>8b</v>
      </c>
      <c r="Q1264" s="149" t="e">
        <f t="shared" si="221"/>
        <v>#N/A</v>
      </c>
      <c r="R1264" s="149" t="e">
        <f t="shared" si="221"/>
        <v>#N/A</v>
      </c>
      <c r="S1264" s="149" t="e">
        <f t="shared" si="221"/>
        <v>#N/A</v>
      </c>
      <c r="T1264" s="149" t="e">
        <f t="shared" si="221"/>
        <v>#N/A</v>
      </c>
      <c r="U1264" s="149" t="e">
        <f t="shared" si="221"/>
        <v>#N/A</v>
      </c>
      <c r="V1264" s="149" t="e">
        <f t="shared" si="221"/>
        <v>#N/A</v>
      </c>
      <c r="W1264" s="149" t="e">
        <f t="shared" si="221"/>
        <v>#N/A</v>
      </c>
      <c r="X1264" s="149" t="e">
        <f t="shared" si="221"/>
        <v>#N/A</v>
      </c>
      <c r="Y1264" s="149" t="e">
        <f t="shared" si="221"/>
        <v>#N/A</v>
      </c>
      <c r="Z1264" s="149">
        <f t="shared" si="221"/>
        <v>10.5</v>
      </c>
      <c r="AA1264" s="149" t="e">
        <f t="shared" si="221"/>
        <v>#N/A</v>
      </c>
      <c r="AB1264" s="149" t="e">
        <f t="shared" si="221"/>
        <v>#N/A</v>
      </c>
      <c r="AC1264" s="149" t="e">
        <f t="shared" si="221"/>
        <v>#N/A</v>
      </c>
      <c r="AD1264" s="149" t="e">
        <f t="shared" si="221"/>
        <v>#N/A</v>
      </c>
      <c r="AE1264" s="149" t="e">
        <f t="shared" si="221"/>
        <v>#N/A</v>
      </c>
      <c r="AF1264" s="149" t="e">
        <f t="shared" ref="AF1264" si="223">IF($P1264=AF$3, $I1264, NA())</f>
        <v>#N/A</v>
      </c>
      <c r="AG1264" s="149" t="e">
        <f t="shared" si="222"/>
        <v>#N/A</v>
      </c>
      <c r="AH1264" s="149" t="e">
        <f t="shared" si="222"/>
        <v>#N/A</v>
      </c>
    </row>
    <row r="1265" spans="2:34" x14ac:dyDescent="0.2">
      <c r="B1265" s="114" t="s">
        <v>157</v>
      </c>
      <c r="C1265" s="115" t="s">
        <v>1393</v>
      </c>
      <c r="D1265" s="116">
        <v>12000</v>
      </c>
      <c r="E1265" s="117" t="s">
        <v>1219</v>
      </c>
      <c r="F1265" s="118" t="s">
        <v>137</v>
      </c>
      <c r="G1265" s="118" t="s">
        <v>137</v>
      </c>
      <c r="H1265" s="119" t="s">
        <v>139</v>
      </c>
      <c r="I1265" s="145">
        <v>10.5</v>
      </c>
      <c r="J1265" s="120">
        <v>44617</v>
      </c>
      <c r="K1265" s="120">
        <v>44617</v>
      </c>
      <c r="L1265" s="119" t="s">
        <v>137</v>
      </c>
      <c r="M1265" s="121">
        <f t="shared" si="216"/>
        <v>14000</v>
      </c>
      <c r="N1265" s="121">
        <f t="shared" si="217"/>
        <v>11000</v>
      </c>
      <c r="O1265" s="122" t="str">
        <f t="shared" si="213"/>
        <v>No No None 14000 11000</v>
      </c>
      <c r="P1265" s="123" t="str">
        <f>IF(H1265="Casement-slider",16,VLOOKUP(O1265,'2. Version 5.0 Criteria'!$B$6:$D$39,3,FALSE))</f>
        <v>8b</v>
      </c>
      <c r="Q1265" s="149" t="e">
        <f t="shared" ref="Q1265:AF1280" si="224">IF($P1265=Q$3, $I1265, NA())</f>
        <v>#N/A</v>
      </c>
      <c r="R1265" s="149" t="e">
        <f t="shared" si="224"/>
        <v>#N/A</v>
      </c>
      <c r="S1265" s="149" t="e">
        <f t="shared" si="224"/>
        <v>#N/A</v>
      </c>
      <c r="T1265" s="149" t="e">
        <f t="shared" si="224"/>
        <v>#N/A</v>
      </c>
      <c r="U1265" s="149" t="e">
        <f t="shared" si="224"/>
        <v>#N/A</v>
      </c>
      <c r="V1265" s="149" t="e">
        <f t="shared" si="224"/>
        <v>#N/A</v>
      </c>
      <c r="W1265" s="149" t="e">
        <f t="shared" si="224"/>
        <v>#N/A</v>
      </c>
      <c r="X1265" s="149" t="e">
        <f t="shared" si="224"/>
        <v>#N/A</v>
      </c>
      <c r="Y1265" s="149" t="e">
        <f t="shared" si="224"/>
        <v>#N/A</v>
      </c>
      <c r="Z1265" s="149">
        <f t="shared" si="224"/>
        <v>10.5</v>
      </c>
      <c r="AA1265" s="149" t="e">
        <f t="shared" si="224"/>
        <v>#N/A</v>
      </c>
      <c r="AB1265" s="149" t="e">
        <f t="shared" si="224"/>
        <v>#N/A</v>
      </c>
      <c r="AC1265" s="149" t="e">
        <f t="shared" si="224"/>
        <v>#N/A</v>
      </c>
      <c r="AD1265" s="149" t="e">
        <f t="shared" si="224"/>
        <v>#N/A</v>
      </c>
      <c r="AE1265" s="149" t="e">
        <f t="shared" si="224"/>
        <v>#N/A</v>
      </c>
      <c r="AF1265" s="149" t="e">
        <f t="shared" si="224"/>
        <v>#N/A</v>
      </c>
      <c r="AG1265" s="149" t="e">
        <f t="shared" si="222"/>
        <v>#N/A</v>
      </c>
      <c r="AH1265" s="149" t="e">
        <f t="shared" si="222"/>
        <v>#N/A</v>
      </c>
    </row>
    <row r="1266" spans="2:34" x14ac:dyDescent="0.2">
      <c r="B1266" s="114" t="s">
        <v>163</v>
      </c>
      <c r="C1266" s="115" t="s">
        <v>1394</v>
      </c>
      <c r="D1266" s="116">
        <v>12000</v>
      </c>
      <c r="E1266" s="117" t="s">
        <v>1219</v>
      </c>
      <c r="F1266" s="118" t="s">
        <v>137</v>
      </c>
      <c r="G1266" s="118" t="s">
        <v>137</v>
      </c>
      <c r="H1266" s="119" t="s">
        <v>139</v>
      </c>
      <c r="I1266" s="145">
        <v>10.5</v>
      </c>
      <c r="J1266" s="120">
        <v>44609</v>
      </c>
      <c r="K1266" s="120">
        <v>44617</v>
      </c>
      <c r="L1266" s="119" t="s">
        <v>138</v>
      </c>
      <c r="M1266" s="121">
        <f t="shared" si="216"/>
        <v>14000</v>
      </c>
      <c r="N1266" s="121">
        <f t="shared" si="217"/>
        <v>11000</v>
      </c>
      <c r="O1266" s="122" t="str">
        <f t="shared" si="213"/>
        <v>No No None 14000 11000</v>
      </c>
      <c r="P1266" s="123" t="str">
        <f>IF(H1266="Casement-slider",16,VLOOKUP(O1266,'2. Version 5.0 Criteria'!$B$6:$D$39,3,FALSE))</f>
        <v>8b</v>
      </c>
      <c r="Q1266" s="149" t="e">
        <f t="shared" si="224"/>
        <v>#N/A</v>
      </c>
      <c r="R1266" s="149" t="e">
        <f t="shared" si="224"/>
        <v>#N/A</v>
      </c>
      <c r="S1266" s="149" t="e">
        <f t="shared" si="224"/>
        <v>#N/A</v>
      </c>
      <c r="T1266" s="149" t="e">
        <f t="shared" si="224"/>
        <v>#N/A</v>
      </c>
      <c r="U1266" s="149" t="e">
        <f t="shared" si="224"/>
        <v>#N/A</v>
      </c>
      <c r="V1266" s="149" t="e">
        <f t="shared" si="224"/>
        <v>#N/A</v>
      </c>
      <c r="W1266" s="149" t="e">
        <f t="shared" si="224"/>
        <v>#N/A</v>
      </c>
      <c r="X1266" s="149" t="e">
        <f t="shared" si="224"/>
        <v>#N/A</v>
      </c>
      <c r="Y1266" s="149" t="e">
        <f t="shared" si="224"/>
        <v>#N/A</v>
      </c>
      <c r="Z1266" s="149">
        <f t="shared" si="224"/>
        <v>10.5</v>
      </c>
      <c r="AA1266" s="149" t="e">
        <f t="shared" si="224"/>
        <v>#N/A</v>
      </c>
      <c r="AB1266" s="149" t="e">
        <f t="shared" si="224"/>
        <v>#N/A</v>
      </c>
      <c r="AC1266" s="149" t="e">
        <f t="shared" si="224"/>
        <v>#N/A</v>
      </c>
      <c r="AD1266" s="149" t="e">
        <f t="shared" si="224"/>
        <v>#N/A</v>
      </c>
      <c r="AE1266" s="149" t="e">
        <f t="shared" si="224"/>
        <v>#N/A</v>
      </c>
      <c r="AF1266" s="149" t="e">
        <f t="shared" si="224"/>
        <v>#N/A</v>
      </c>
      <c r="AG1266" s="149" t="e">
        <f t="shared" si="222"/>
        <v>#N/A</v>
      </c>
      <c r="AH1266" s="149" t="e">
        <f t="shared" si="222"/>
        <v>#N/A</v>
      </c>
    </row>
    <row r="1267" spans="2:34" x14ac:dyDescent="0.2">
      <c r="B1267" s="114" t="s">
        <v>324</v>
      </c>
      <c r="C1267" s="115" t="s">
        <v>1395</v>
      </c>
      <c r="D1267" s="116">
        <v>12000</v>
      </c>
      <c r="E1267" s="117" t="s">
        <v>1219</v>
      </c>
      <c r="F1267" s="118" t="s">
        <v>137</v>
      </c>
      <c r="G1267" s="118" t="s">
        <v>137</v>
      </c>
      <c r="H1267" s="119" t="s">
        <v>139</v>
      </c>
      <c r="I1267" s="145">
        <v>10.5</v>
      </c>
      <c r="J1267" s="120">
        <v>43747</v>
      </c>
      <c r="K1267" s="120">
        <v>43747</v>
      </c>
      <c r="L1267" s="119" t="s">
        <v>138</v>
      </c>
      <c r="M1267" s="121">
        <f t="shared" si="216"/>
        <v>14000</v>
      </c>
      <c r="N1267" s="121">
        <f t="shared" si="217"/>
        <v>11000</v>
      </c>
      <c r="O1267" s="122" t="str">
        <f t="shared" si="213"/>
        <v>No No None 14000 11000</v>
      </c>
      <c r="P1267" s="123" t="str">
        <f>IF(H1267="Casement-slider",16,VLOOKUP(O1267,'2. Version 5.0 Criteria'!$B$6:$D$39,3,FALSE))</f>
        <v>8b</v>
      </c>
      <c r="Q1267" s="149" t="e">
        <f t="shared" si="224"/>
        <v>#N/A</v>
      </c>
      <c r="R1267" s="149" t="e">
        <f t="shared" si="224"/>
        <v>#N/A</v>
      </c>
      <c r="S1267" s="149" t="e">
        <f t="shared" si="224"/>
        <v>#N/A</v>
      </c>
      <c r="T1267" s="149" t="e">
        <f t="shared" si="224"/>
        <v>#N/A</v>
      </c>
      <c r="U1267" s="149" t="e">
        <f t="shared" si="224"/>
        <v>#N/A</v>
      </c>
      <c r="V1267" s="149" t="e">
        <f t="shared" si="224"/>
        <v>#N/A</v>
      </c>
      <c r="W1267" s="149" t="e">
        <f t="shared" si="224"/>
        <v>#N/A</v>
      </c>
      <c r="X1267" s="149" t="e">
        <f t="shared" si="224"/>
        <v>#N/A</v>
      </c>
      <c r="Y1267" s="149" t="e">
        <f t="shared" si="224"/>
        <v>#N/A</v>
      </c>
      <c r="Z1267" s="149">
        <f t="shared" si="224"/>
        <v>10.5</v>
      </c>
      <c r="AA1267" s="149" t="e">
        <f t="shared" si="224"/>
        <v>#N/A</v>
      </c>
      <c r="AB1267" s="149" t="e">
        <f t="shared" si="224"/>
        <v>#N/A</v>
      </c>
      <c r="AC1267" s="149" t="e">
        <f t="shared" si="224"/>
        <v>#N/A</v>
      </c>
      <c r="AD1267" s="149" t="e">
        <f t="shared" si="224"/>
        <v>#N/A</v>
      </c>
      <c r="AE1267" s="149" t="e">
        <f t="shared" si="224"/>
        <v>#N/A</v>
      </c>
      <c r="AF1267" s="149" t="e">
        <f t="shared" si="224"/>
        <v>#N/A</v>
      </c>
      <c r="AG1267" s="149" t="e">
        <f t="shared" si="222"/>
        <v>#N/A</v>
      </c>
      <c r="AH1267" s="149" t="e">
        <f t="shared" si="222"/>
        <v>#N/A</v>
      </c>
    </row>
    <row r="1268" spans="2:34" x14ac:dyDescent="0.2">
      <c r="B1268" s="114" t="s">
        <v>165</v>
      </c>
      <c r="C1268" s="115" t="s">
        <v>1396</v>
      </c>
      <c r="D1268" s="116">
        <v>12000</v>
      </c>
      <c r="E1268" s="117" t="s">
        <v>1219</v>
      </c>
      <c r="F1268" s="118" t="s">
        <v>137</v>
      </c>
      <c r="G1268" s="118" t="s">
        <v>137</v>
      </c>
      <c r="H1268" s="119" t="s">
        <v>139</v>
      </c>
      <c r="I1268" s="145">
        <v>10.5</v>
      </c>
      <c r="J1268" s="120">
        <v>42353</v>
      </c>
      <c r="K1268" s="120">
        <v>42361</v>
      </c>
      <c r="L1268" s="119" t="s">
        <v>138</v>
      </c>
      <c r="M1268" s="121">
        <f t="shared" si="216"/>
        <v>14000</v>
      </c>
      <c r="N1268" s="121">
        <f t="shared" si="217"/>
        <v>11000</v>
      </c>
      <c r="O1268" s="122" t="str">
        <f t="shared" ref="O1268:O1289" si="225">CONCATENATE(F1268," ",G1268," ",H1268," ",M1268," ",N1268)</f>
        <v>No No None 14000 11000</v>
      </c>
      <c r="P1268" s="123" t="str">
        <f>IF(H1268="Casement-slider",16,VLOOKUP(O1268,'2. Version 5.0 Criteria'!$B$6:$D$39,3,FALSE))</f>
        <v>8b</v>
      </c>
      <c r="Q1268" s="149" t="e">
        <f t="shared" si="224"/>
        <v>#N/A</v>
      </c>
      <c r="R1268" s="149" t="e">
        <f t="shared" si="224"/>
        <v>#N/A</v>
      </c>
      <c r="S1268" s="149" t="e">
        <f t="shared" si="224"/>
        <v>#N/A</v>
      </c>
      <c r="T1268" s="149" t="e">
        <f t="shared" si="224"/>
        <v>#N/A</v>
      </c>
      <c r="U1268" s="149" t="e">
        <f t="shared" si="224"/>
        <v>#N/A</v>
      </c>
      <c r="V1268" s="149" t="e">
        <f t="shared" si="224"/>
        <v>#N/A</v>
      </c>
      <c r="W1268" s="149" t="e">
        <f t="shared" si="224"/>
        <v>#N/A</v>
      </c>
      <c r="X1268" s="149" t="e">
        <f t="shared" si="224"/>
        <v>#N/A</v>
      </c>
      <c r="Y1268" s="149" t="e">
        <f t="shared" si="224"/>
        <v>#N/A</v>
      </c>
      <c r="Z1268" s="149">
        <f t="shared" si="224"/>
        <v>10.5</v>
      </c>
      <c r="AA1268" s="149" t="e">
        <f t="shared" si="224"/>
        <v>#N/A</v>
      </c>
      <c r="AB1268" s="149" t="e">
        <f t="shared" si="224"/>
        <v>#N/A</v>
      </c>
      <c r="AC1268" s="149" t="e">
        <f t="shared" si="224"/>
        <v>#N/A</v>
      </c>
      <c r="AD1268" s="149" t="e">
        <f t="shared" si="224"/>
        <v>#N/A</v>
      </c>
      <c r="AE1268" s="149" t="e">
        <f t="shared" si="224"/>
        <v>#N/A</v>
      </c>
      <c r="AF1268" s="149" t="e">
        <f t="shared" si="224"/>
        <v>#N/A</v>
      </c>
      <c r="AG1268" s="149" t="e">
        <f t="shared" si="222"/>
        <v>#N/A</v>
      </c>
      <c r="AH1268" s="149" t="e">
        <f t="shared" si="222"/>
        <v>#N/A</v>
      </c>
    </row>
    <row r="1269" spans="2:34" x14ac:dyDescent="0.2">
      <c r="B1269" s="114" t="s">
        <v>165</v>
      </c>
      <c r="C1269" s="115" t="s">
        <v>1397</v>
      </c>
      <c r="D1269" s="116">
        <v>12000</v>
      </c>
      <c r="E1269" s="117" t="s">
        <v>1219</v>
      </c>
      <c r="F1269" s="118" t="s">
        <v>137</v>
      </c>
      <c r="G1269" s="118" t="s">
        <v>137</v>
      </c>
      <c r="H1269" s="119" t="s">
        <v>139</v>
      </c>
      <c r="I1269" s="145">
        <v>10.5</v>
      </c>
      <c r="J1269" s="120">
        <v>42531</v>
      </c>
      <c r="K1269" s="120">
        <v>42536</v>
      </c>
      <c r="L1269" s="119" t="s">
        <v>137</v>
      </c>
      <c r="M1269" s="121">
        <f t="shared" si="216"/>
        <v>14000</v>
      </c>
      <c r="N1269" s="121">
        <f t="shared" si="217"/>
        <v>11000</v>
      </c>
      <c r="O1269" s="122" t="str">
        <f t="shared" si="225"/>
        <v>No No None 14000 11000</v>
      </c>
      <c r="P1269" s="123" t="str">
        <f>IF(H1269="Casement-slider",16,VLOOKUP(O1269,'2. Version 5.0 Criteria'!$B$6:$D$39,3,FALSE))</f>
        <v>8b</v>
      </c>
      <c r="Q1269" s="149" t="e">
        <f t="shared" si="224"/>
        <v>#N/A</v>
      </c>
      <c r="R1269" s="149" t="e">
        <f t="shared" si="224"/>
        <v>#N/A</v>
      </c>
      <c r="S1269" s="149" t="e">
        <f t="shared" si="224"/>
        <v>#N/A</v>
      </c>
      <c r="T1269" s="149" t="e">
        <f t="shared" si="224"/>
        <v>#N/A</v>
      </c>
      <c r="U1269" s="149" t="e">
        <f t="shared" si="224"/>
        <v>#N/A</v>
      </c>
      <c r="V1269" s="149" t="e">
        <f t="shared" si="224"/>
        <v>#N/A</v>
      </c>
      <c r="W1269" s="149" t="e">
        <f t="shared" si="224"/>
        <v>#N/A</v>
      </c>
      <c r="X1269" s="149" t="e">
        <f t="shared" si="224"/>
        <v>#N/A</v>
      </c>
      <c r="Y1269" s="149" t="e">
        <f t="shared" si="224"/>
        <v>#N/A</v>
      </c>
      <c r="Z1269" s="149">
        <f t="shared" si="224"/>
        <v>10.5</v>
      </c>
      <c r="AA1269" s="149" t="e">
        <f t="shared" si="224"/>
        <v>#N/A</v>
      </c>
      <c r="AB1269" s="149" t="e">
        <f t="shared" si="224"/>
        <v>#N/A</v>
      </c>
      <c r="AC1269" s="149" t="e">
        <f t="shared" si="224"/>
        <v>#N/A</v>
      </c>
      <c r="AD1269" s="149" t="e">
        <f t="shared" si="224"/>
        <v>#N/A</v>
      </c>
      <c r="AE1269" s="149" t="e">
        <f t="shared" si="224"/>
        <v>#N/A</v>
      </c>
      <c r="AF1269" s="149" t="e">
        <f t="shared" si="224"/>
        <v>#N/A</v>
      </c>
      <c r="AG1269" s="149" t="e">
        <f t="shared" si="222"/>
        <v>#N/A</v>
      </c>
      <c r="AH1269" s="149" t="e">
        <f t="shared" si="222"/>
        <v>#N/A</v>
      </c>
    </row>
    <row r="1270" spans="2:34" x14ac:dyDescent="0.2">
      <c r="B1270" s="114" t="s">
        <v>1276</v>
      </c>
      <c r="C1270" s="115" t="s">
        <v>1398</v>
      </c>
      <c r="D1270" s="116">
        <v>12000</v>
      </c>
      <c r="E1270" s="117" t="s">
        <v>1219</v>
      </c>
      <c r="F1270" s="118" t="s">
        <v>137</v>
      </c>
      <c r="G1270" s="118" t="s">
        <v>137</v>
      </c>
      <c r="H1270" s="119" t="s">
        <v>139</v>
      </c>
      <c r="I1270" s="145">
        <v>10.5</v>
      </c>
      <c r="J1270" s="120">
        <v>43627</v>
      </c>
      <c r="K1270" s="120">
        <v>43627</v>
      </c>
      <c r="L1270" s="119" t="s">
        <v>138</v>
      </c>
      <c r="M1270" s="121">
        <f t="shared" si="216"/>
        <v>14000</v>
      </c>
      <c r="N1270" s="121">
        <f t="shared" si="217"/>
        <v>11000</v>
      </c>
      <c r="O1270" s="122" t="str">
        <f t="shared" si="225"/>
        <v>No No None 14000 11000</v>
      </c>
      <c r="P1270" s="123" t="str">
        <f>IF(H1270="Casement-slider",16,VLOOKUP(O1270,'2. Version 5.0 Criteria'!$B$6:$D$39,3,FALSE))</f>
        <v>8b</v>
      </c>
      <c r="Q1270" s="149" t="e">
        <f t="shared" si="224"/>
        <v>#N/A</v>
      </c>
      <c r="R1270" s="149" t="e">
        <f t="shared" si="224"/>
        <v>#N/A</v>
      </c>
      <c r="S1270" s="149" t="e">
        <f t="shared" si="224"/>
        <v>#N/A</v>
      </c>
      <c r="T1270" s="149" t="e">
        <f t="shared" si="224"/>
        <v>#N/A</v>
      </c>
      <c r="U1270" s="149" t="e">
        <f t="shared" si="224"/>
        <v>#N/A</v>
      </c>
      <c r="V1270" s="149" t="e">
        <f t="shared" si="224"/>
        <v>#N/A</v>
      </c>
      <c r="W1270" s="149" t="e">
        <f t="shared" si="224"/>
        <v>#N/A</v>
      </c>
      <c r="X1270" s="149" t="e">
        <f t="shared" si="224"/>
        <v>#N/A</v>
      </c>
      <c r="Y1270" s="149" t="e">
        <f t="shared" si="224"/>
        <v>#N/A</v>
      </c>
      <c r="Z1270" s="149">
        <f t="shared" si="224"/>
        <v>10.5</v>
      </c>
      <c r="AA1270" s="149" t="e">
        <f t="shared" si="224"/>
        <v>#N/A</v>
      </c>
      <c r="AB1270" s="149" t="e">
        <f t="shared" si="224"/>
        <v>#N/A</v>
      </c>
      <c r="AC1270" s="149" t="e">
        <f t="shared" si="224"/>
        <v>#N/A</v>
      </c>
      <c r="AD1270" s="149" t="e">
        <f t="shared" si="224"/>
        <v>#N/A</v>
      </c>
      <c r="AE1270" s="149" t="e">
        <f t="shared" si="224"/>
        <v>#N/A</v>
      </c>
      <c r="AF1270" s="149" t="e">
        <f t="shared" si="224"/>
        <v>#N/A</v>
      </c>
      <c r="AG1270" s="149" t="e">
        <f t="shared" si="222"/>
        <v>#N/A</v>
      </c>
      <c r="AH1270" s="149" t="e">
        <f t="shared" si="222"/>
        <v>#N/A</v>
      </c>
    </row>
    <row r="1271" spans="2:34" x14ac:dyDescent="0.2">
      <c r="B1271" s="114" t="s">
        <v>1276</v>
      </c>
      <c r="C1271" s="115" t="s">
        <v>1399</v>
      </c>
      <c r="D1271" s="116">
        <v>12000</v>
      </c>
      <c r="E1271" s="117" t="s">
        <v>1219</v>
      </c>
      <c r="F1271" s="118" t="s">
        <v>137</v>
      </c>
      <c r="G1271" s="118" t="s">
        <v>137</v>
      </c>
      <c r="H1271" s="119" t="s">
        <v>139</v>
      </c>
      <c r="I1271" s="145">
        <v>10.5</v>
      </c>
      <c r="J1271" s="120">
        <v>42725</v>
      </c>
      <c r="K1271" s="120">
        <v>42725</v>
      </c>
      <c r="L1271" s="119" t="s">
        <v>137</v>
      </c>
      <c r="M1271" s="121">
        <f t="shared" si="216"/>
        <v>14000</v>
      </c>
      <c r="N1271" s="121">
        <f t="shared" si="217"/>
        <v>11000</v>
      </c>
      <c r="O1271" s="122" t="str">
        <f t="shared" si="225"/>
        <v>No No None 14000 11000</v>
      </c>
      <c r="P1271" s="123" t="str">
        <f>IF(H1271="Casement-slider",16,VLOOKUP(O1271,'2. Version 5.0 Criteria'!$B$6:$D$39,3,FALSE))</f>
        <v>8b</v>
      </c>
      <c r="Q1271" s="149" t="e">
        <f t="shared" si="224"/>
        <v>#N/A</v>
      </c>
      <c r="R1271" s="149" t="e">
        <f t="shared" si="224"/>
        <v>#N/A</v>
      </c>
      <c r="S1271" s="149" t="e">
        <f t="shared" si="224"/>
        <v>#N/A</v>
      </c>
      <c r="T1271" s="149" t="e">
        <f t="shared" si="224"/>
        <v>#N/A</v>
      </c>
      <c r="U1271" s="149" t="e">
        <f t="shared" si="224"/>
        <v>#N/A</v>
      </c>
      <c r="V1271" s="149" t="e">
        <f t="shared" si="224"/>
        <v>#N/A</v>
      </c>
      <c r="W1271" s="149" t="e">
        <f t="shared" si="224"/>
        <v>#N/A</v>
      </c>
      <c r="X1271" s="149" t="e">
        <f t="shared" si="224"/>
        <v>#N/A</v>
      </c>
      <c r="Y1271" s="149" t="e">
        <f t="shared" si="224"/>
        <v>#N/A</v>
      </c>
      <c r="Z1271" s="149">
        <f t="shared" si="224"/>
        <v>10.5</v>
      </c>
      <c r="AA1271" s="149" t="e">
        <f t="shared" si="224"/>
        <v>#N/A</v>
      </c>
      <c r="AB1271" s="149" t="e">
        <f t="shared" si="224"/>
        <v>#N/A</v>
      </c>
      <c r="AC1271" s="149" t="e">
        <f t="shared" si="224"/>
        <v>#N/A</v>
      </c>
      <c r="AD1271" s="149" t="e">
        <f t="shared" si="224"/>
        <v>#N/A</v>
      </c>
      <c r="AE1271" s="149" t="e">
        <f t="shared" si="224"/>
        <v>#N/A</v>
      </c>
      <c r="AF1271" s="149" t="e">
        <f t="shared" si="224"/>
        <v>#N/A</v>
      </c>
      <c r="AG1271" s="149" t="e">
        <f t="shared" si="222"/>
        <v>#N/A</v>
      </c>
      <c r="AH1271" s="149" t="e">
        <f t="shared" si="222"/>
        <v>#N/A</v>
      </c>
    </row>
    <row r="1272" spans="2:34" x14ac:dyDescent="0.2">
      <c r="B1272" s="114" t="s">
        <v>333</v>
      </c>
      <c r="C1272" s="115" t="s">
        <v>1400</v>
      </c>
      <c r="D1272" s="116">
        <v>12000</v>
      </c>
      <c r="E1272" s="117" t="s">
        <v>1219</v>
      </c>
      <c r="F1272" s="118" t="s">
        <v>137</v>
      </c>
      <c r="G1272" s="118" t="s">
        <v>137</v>
      </c>
      <c r="H1272" s="119" t="s">
        <v>139</v>
      </c>
      <c r="I1272" s="145">
        <v>10.5</v>
      </c>
      <c r="J1272" s="120">
        <v>42415</v>
      </c>
      <c r="K1272" s="120">
        <v>42418</v>
      </c>
      <c r="L1272" s="119" t="s">
        <v>138</v>
      </c>
      <c r="M1272" s="121">
        <f t="shared" si="216"/>
        <v>14000</v>
      </c>
      <c r="N1272" s="121">
        <f t="shared" si="217"/>
        <v>11000</v>
      </c>
      <c r="O1272" s="122" t="str">
        <f t="shared" si="225"/>
        <v>No No None 14000 11000</v>
      </c>
      <c r="P1272" s="123" t="str">
        <f>IF(H1272="Casement-slider",16,VLOOKUP(O1272,'2. Version 5.0 Criteria'!$B$6:$D$39,3,FALSE))</f>
        <v>8b</v>
      </c>
      <c r="Q1272" s="149" t="e">
        <f t="shared" si="224"/>
        <v>#N/A</v>
      </c>
      <c r="R1272" s="149" t="e">
        <f t="shared" si="224"/>
        <v>#N/A</v>
      </c>
      <c r="S1272" s="149" t="e">
        <f t="shared" si="224"/>
        <v>#N/A</v>
      </c>
      <c r="T1272" s="149" t="e">
        <f t="shared" si="224"/>
        <v>#N/A</v>
      </c>
      <c r="U1272" s="149" t="e">
        <f t="shared" si="224"/>
        <v>#N/A</v>
      </c>
      <c r="V1272" s="149" t="e">
        <f t="shared" si="224"/>
        <v>#N/A</v>
      </c>
      <c r="W1272" s="149" t="e">
        <f t="shared" si="224"/>
        <v>#N/A</v>
      </c>
      <c r="X1272" s="149" t="e">
        <f t="shared" si="224"/>
        <v>#N/A</v>
      </c>
      <c r="Y1272" s="149" t="e">
        <f t="shared" si="224"/>
        <v>#N/A</v>
      </c>
      <c r="Z1272" s="149">
        <f t="shared" si="224"/>
        <v>10.5</v>
      </c>
      <c r="AA1272" s="149" t="e">
        <f t="shared" si="224"/>
        <v>#N/A</v>
      </c>
      <c r="AB1272" s="149" t="e">
        <f t="shared" si="224"/>
        <v>#N/A</v>
      </c>
      <c r="AC1272" s="149" t="e">
        <f t="shared" si="224"/>
        <v>#N/A</v>
      </c>
      <c r="AD1272" s="149" t="e">
        <f t="shared" si="224"/>
        <v>#N/A</v>
      </c>
      <c r="AE1272" s="149" t="e">
        <f t="shared" si="224"/>
        <v>#N/A</v>
      </c>
      <c r="AF1272" s="149" t="e">
        <f t="shared" si="224"/>
        <v>#N/A</v>
      </c>
      <c r="AG1272" s="149" t="e">
        <f t="shared" si="222"/>
        <v>#N/A</v>
      </c>
      <c r="AH1272" s="149" t="e">
        <f t="shared" si="222"/>
        <v>#N/A</v>
      </c>
    </row>
    <row r="1273" spans="2:34" x14ac:dyDescent="0.2">
      <c r="B1273" s="114" t="s">
        <v>337</v>
      </c>
      <c r="C1273" s="115" t="s">
        <v>1401</v>
      </c>
      <c r="D1273" s="116">
        <v>12000</v>
      </c>
      <c r="E1273" s="117" t="s">
        <v>1219</v>
      </c>
      <c r="F1273" s="118" t="s">
        <v>137</v>
      </c>
      <c r="G1273" s="118" t="s">
        <v>137</v>
      </c>
      <c r="H1273" s="119" t="s">
        <v>139</v>
      </c>
      <c r="I1273" s="145">
        <v>10.5</v>
      </c>
      <c r="J1273" s="120">
        <v>44439</v>
      </c>
      <c r="K1273" s="120">
        <v>44447</v>
      </c>
      <c r="L1273" s="119" t="s">
        <v>138</v>
      </c>
      <c r="M1273" s="121">
        <f t="shared" si="216"/>
        <v>14000</v>
      </c>
      <c r="N1273" s="121">
        <f t="shared" si="217"/>
        <v>11000</v>
      </c>
      <c r="O1273" s="122" t="str">
        <f t="shared" si="225"/>
        <v>No No None 14000 11000</v>
      </c>
      <c r="P1273" s="123" t="str">
        <f>IF(H1273="Casement-slider",16,VLOOKUP(O1273,'2. Version 5.0 Criteria'!$B$6:$D$39,3,FALSE))</f>
        <v>8b</v>
      </c>
      <c r="Q1273" s="149" t="e">
        <f t="shared" si="224"/>
        <v>#N/A</v>
      </c>
      <c r="R1273" s="149" t="e">
        <f t="shared" si="224"/>
        <v>#N/A</v>
      </c>
      <c r="S1273" s="149" t="e">
        <f t="shared" si="224"/>
        <v>#N/A</v>
      </c>
      <c r="T1273" s="149" t="e">
        <f t="shared" si="224"/>
        <v>#N/A</v>
      </c>
      <c r="U1273" s="149" t="e">
        <f t="shared" si="224"/>
        <v>#N/A</v>
      </c>
      <c r="V1273" s="149" t="e">
        <f t="shared" si="224"/>
        <v>#N/A</v>
      </c>
      <c r="W1273" s="149" t="e">
        <f t="shared" si="224"/>
        <v>#N/A</v>
      </c>
      <c r="X1273" s="149" t="e">
        <f t="shared" si="224"/>
        <v>#N/A</v>
      </c>
      <c r="Y1273" s="149" t="e">
        <f t="shared" si="224"/>
        <v>#N/A</v>
      </c>
      <c r="Z1273" s="149">
        <f t="shared" si="224"/>
        <v>10.5</v>
      </c>
      <c r="AA1273" s="149" t="e">
        <f t="shared" si="224"/>
        <v>#N/A</v>
      </c>
      <c r="AB1273" s="149" t="e">
        <f t="shared" si="224"/>
        <v>#N/A</v>
      </c>
      <c r="AC1273" s="149" t="e">
        <f t="shared" si="224"/>
        <v>#N/A</v>
      </c>
      <c r="AD1273" s="149" t="e">
        <f t="shared" si="224"/>
        <v>#N/A</v>
      </c>
      <c r="AE1273" s="149" t="e">
        <f t="shared" si="224"/>
        <v>#N/A</v>
      </c>
      <c r="AF1273" s="149" t="e">
        <f t="shared" si="224"/>
        <v>#N/A</v>
      </c>
      <c r="AG1273" s="149" t="e">
        <f t="shared" si="222"/>
        <v>#N/A</v>
      </c>
      <c r="AH1273" s="149" t="e">
        <f t="shared" si="222"/>
        <v>#N/A</v>
      </c>
    </row>
    <row r="1274" spans="2:34" x14ac:dyDescent="0.2">
      <c r="B1274" s="114" t="s">
        <v>337</v>
      </c>
      <c r="C1274" s="115" t="s">
        <v>1402</v>
      </c>
      <c r="D1274" s="116">
        <v>12000</v>
      </c>
      <c r="E1274" s="117" t="s">
        <v>1219</v>
      </c>
      <c r="F1274" s="118" t="s">
        <v>137</v>
      </c>
      <c r="G1274" s="118" t="s">
        <v>137</v>
      </c>
      <c r="H1274" s="119" t="s">
        <v>139</v>
      </c>
      <c r="I1274" s="145">
        <v>10.5</v>
      </c>
      <c r="J1274" s="120">
        <v>44439</v>
      </c>
      <c r="K1274" s="120">
        <v>44447</v>
      </c>
      <c r="L1274" s="119" t="s">
        <v>137</v>
      </c>
      <c r="M1274" s="121">
        <f t="shared" si="216"/>
        <v>14000</v>
      </c>
      <c r="N1274" s="121">
        <f t="shared" si="217"/>
        <v>11000</v>
      </c>
      <c r="O1274" s="122" t="str">
        <f t="shared" si="225"/>
        <v>No No None 14000 11000</v>
      </c>
      <c r="P1274" s="123" t="str">
        <f>IF(H1274="Casement-slider",16,VLOOKUP(O1274,'2. Version 5.0 Criteria'!$B$6:$D$39,3,FALSE))</f>
        <v>8b</v>
      </c>
      <c r="Q1274" s="149" t="e">
        <f t="shared" si="224"/>
        <v>#N/A</v>
      </c>
      <c r="R1274" s="149" t="e">
        <f t="shared" si="224"/>
        <v>#N/A</v>
      </c>
      <c r="S1274" s="149" t="e">
        <f t="shared" si="224"/>
        <v>#N/A</v>
      </c>
      <c r="T1274" s="149" t="e">
        <f t="shared" si="224"/>
        <v>#N/A</v>
      </c>
      <c r="U1274" s="149" t="e">
        <f t="shared" si="224"/>
        <v>#N/A</v>
      </c>
      <c r="V1274" s="149" t="e">
        <f t="shared" si="224"/>
        <v>#N/A</v>
      </c>
      <c r="W1274" s="149" t="e">
        <f t="shared" si="224"/>
        <v>#N/A</v>
      </c>
      <c r="X1274" s="149" t="e">
        <f t="shared" si="224"/>
        <v>#N/A</v>
      </c>
      <c r="Y1274" s="149" t="e">
        <f t="shared" si="224"/>
        <v>#N/A</v>
      </c>
      <c r="Z1274" s="149">
        <f t="shared" si="224"/>
        <v>10.5</v>
      </c>
      <c r="AA1274" s="149" t="e">
        <f t="shared" si="224"/>
        <v>#N/A</v>
      </c>
      <c r="AB1274" s="149" t="e">
        <f t="shared" si="224"/>
        <v>#N/A</v>
      </c>
      <c r="AC1274" s="149" t="e">
        <f t="shared" si="224"/>
        <v>#N/A</v>
      </c>
      <c r="AD1274" s="149" t="e">
        <f t="shared" si="224"/>
        <v>#N/A</v>
      </c>
      <c r="AE1274" s="149" t="e">
        <f t="shared" si="224"/>
        <v>#N/A</v>
      </c>
      <c r="AF1274" s="149" t="e">
        <f t="shared" si="224"/>
        <v>#N/A</v>
      </c>
      <c r="AG1274" s="149" t="e">
        <f t="shared" si="222"/>
        <v>#N/A</v>
      </c>
      <c r="AH1274" s="149" t="e">
        <f t="shared" si="222"/>
        <v>#N/A</v>
      </c>
    </row>
    <row r="1275" spans="2:34" x14ac:dyDescent="0.2">
      <c r="B1275" s="114" t="s">
        <v>175</v>
      </c>
      <c r="C1275" s="115" t="s">
        <v>1403</v>
      </c>
      <c r="D1275" s="116">
        <v>12000</v>
      </c>
      <c r="E1275" s="117" t="s">
        <v>1219</v>
      </c>
      <c r="F1275" s="118" t="s">
        <v>137</v>
      </c>
      <c r="G1275" s="118" t="s">
        <v>137</v>
      </c>
      <c r="H1275" s="119" t="s">
        <v>139</v>
      </c>
      <c r="I1275" s="145">
        <v>10.5</v>
      </c>
      <c r="J1275" s="120">
        <v>43966</v>
      </c>
      <c r="K1275" s="120">
        <v>43970</v>
      </c>
      <c r="L1275" s="119" t="s">
        <v>138</v>
      </c>
      <c r="M1275" s="121">
        <f t="shared" si="216"/>
        <v>14000</v>
      </c>
      <c r="N1275" s="121">
        <f t="shared" si="217"/>
        <v>11000</v>
      </c>
      <c r="O1275" s="122" t="str">
        <f t="shared" si="225"/>
        <v>No No None 14000 11000</v>
      </c>
      <c r="P1275" s="123" t="str">
        <f>IF(H1275="Casement-slider",16,VLOOKUP(O1275,'2. Version 5.0 Criteria'!$B$6:$D$39,3,FALSE))</f>
        <v>8b</v>
      </c>
      <c r="Q1275" s="149" t="e">
        <f t="shared" si="224"/>
        <v>#N/A</v>
      </c>
      <c r="R1275" s="149" t="e">
        <f t="shared" si="224"/>
        <v>#N/A</v>
      </c>
      <c r="S1275" s="149" t="e">
        <f t="shared" si="224"/>
        <v>#N/A</v>
      </c>
      <c r="T1275" s="149" t="e">
        <f t="shared" si="224"/>
        <v>#N/A</v>
      </c>
      <c r="U1275" s="149" t="e">
        <f t="shared" si="224"/>
        <v>#N/A</v>
      </c>
      <c r="V1275" s="149" t="e">
        <f t="shared" si="224"/>
        <v>#N/A</v>
      </c>
      <c r="W1275" s="149" t="e">
        <f t="shared" si="224"/>
        <v>#N/A</v>
      </c>
      <c r="X1275" s="149" t="e">
        <f t="shared" si="224"/>
        <v>#N/A</v>
      </c>
      <c r="Y1275" s="149" t="e">
        <f t="shared" si="224"/>
        <v>#N/A</v>
      </c>
      <c r="Z1275" s="149">
        <f t="shared" si="224"/>
        <v>10.5</v>
      </c>
      <c r="AA1275" s="149" t="e">
        <f t="shared" si="224"/>
        <v>#N/A</v>
      </c>
      <c r="AB1275" s="149" t="e">
        <f t="shared" si="224"/>
        <v>#N/A</v>
      </c>
      <c r="AC1275" s="149" t="e">
        <f t="shared" si="224"/>
        <v>#N/A</v>
      </c>
      <c r="AD1275" s="149" t="e">
        <f t="shared" si="224"/>
        <v>#N/A</v>
      </c>
      <c r="AE1275" s="149" t="e">
        <f t="shared" si="224"/>
        <v>#N/A</v>
      </c>
      <c r="AF1275" s="149" t="e">
        <f t="shared" si="224"/>
        <v>#N/A</v>
      </c>
      <c r="AG1275" s="149" t="e">
        <f t="shared" si="222"/>
        <v>#N/A</v>
      </c>
      <c r="AH1275" s="149" t="e">
        <f t="shared" si="222"/>
        <v>#N/A</v>
      </c>
    </row>
    <row r="1276" spans="2:34" x14ac:dyDescent="0.2">
      <c r="B1276" s="114" t="s">
        <v>175</v>
      </c>
      <c r="C1276" s="115" t="s">
        <v>1404</v>
      </c>
      <c r="D1276" s="116">
        <v>12000</v>
      </c>
      <c r="E1276" s="117" t="s">
        <v>1219</v>
      </c>
      <c r="F1276" s="118" t="s">
        <v>137</v>
      </c>
      <c r="G1276" s="118" t="s">
        <v>137</v>
      </c>
      <c r="H1276" s="119" t="s">
        <v>139</v>
      </c>
      <c r="I1276" s="145">
        <v>10.5</v>
      </c>
      <c r="J1276" s="120">
        <v>44153</v>
      </c>
      <c r="K1276" s="120">
        <v>44154</v>
      </c>
      <c r="L1276" s="119" t="s">
        <v>137</v>
      </c>
      <c r="M1276" s="121">
        <f t="shared" si="216"/>
        <v>14000</v>
      </c>
      <c r="N1276" s="121">
        <f t="shared" si="217"/>
        <v>11000</v>
      </c>
      <c r="O1276" s="122" t="str">
        <f t="shared" si="225"/>
        <v>No No None 14000 11000</v>
      </c>
      <c r="P1276" s="123" t="str">
        <f>IF(H1276="Casement-slider",16,VLOOKUP(O1276,'2. Version 5.0 Criteria'!$B$6:$D$39,3,FALSE))</f>
        <v>8b</v>
      </c>
      <c r="Q1276" s="149" t="e">
        <f t="shared" si="224"/>
        <v>#N/A</v>
      </c>
      <c r="R1276" s="149" t="e">
        <f t="shared" si="224"/>
        <v>#N/A</v>
      </c>
      <c r="S1276" s="149" t="e">
        <f t="shared" si="224"/>
        <v>#N/A</v>
      </c>
      <c r="T1276" s="149" t="e">
        <f t="shared" si="224"/>
        <v>#N/A</v>
      </c>
      <c r="U1276" s="149" t="e">
        <f t="shared" si="224"/>
        <v>#N/A</v>
      </c>
      <c r="V1276" s="149" t="e">
        <f t="shared" si="224"/>
        <v>#N/A</v>
      </c>
      <c r="W1276" s="149" t="e">
        <f t="shared" si="224"/>
        <v>#N/A</v>
      </c>
      <c r="X1276" s="149" t="e">
        <f t="shared" si="224"/>
        <v>#N/A</v>
      </c>
      <c r="Y1276" s="149" t="e">
        <f t="shared" si="224"/>
        <v>#N/A</v>
      </c>
      <c r="Z1276" s="149">
        <f t="shared" si="224"/>
        <v>10.5</v>
      </c>
      <c r="AA1276" s="149" t="e">
        <f t="shared" si="224"/>
        <v>#N/A</v>
      </c>
      <c r="AB1276" s="149" t="e">
        <f t="shared" si="224"/>
        <v>#N/A</v>
      </c>
      <c r="AC1276" s="149" t="e">
        <f t="shared" si="224"/>
        <v>#N/A</v>
      </c>
      <c r="AD1276" s="149" t="e">
        <f t="shared" si="224"/>
        <v>#N/A</v>
      </c>
      <c r="AE1276" s="149" t="e">
        <f t="shared" si="224"/>
        <v>#N/A</v>
      </c>
      <c r="AF1276" s="149" t="e">
        <f t="shared" si="224"/>
        <v>#N/A</v>
      </c>
      <c r="AG1276" s="149" t="e">
        <f t="shared" si="222"/>
        <v>#N/A</v>
      </c>
      <c r="AH1276" s="149" t="e">
        <f t="shared" si="222"/>
        <v>#N/A</v>
      </c>
    </row>
    <row r="1277" spans="2:34" x14ac:dyDescent="0.2">
      <c r="B1277" s="114" t="s">
        <v>342</v>
      </c>
      <c r="C1277" s="115" t="s">
        <v>1400</v>
      </c>
      <c r="D1277" s="116">
        <v>12000</v>
      </c>
      <c r="E1277" s="117" t="s">
        <v>1219</v>
      </c>
      <c r="F1277" s="118" t="s">
        <v>137</v>
      </c>
      <c r="G1277" s="118" t="s">
        <v>137</v>
      </c>
      <c r="H1277" s="119" t="s">
        <v>139</v>
      </c>
      <c r="I1277" s="145">
        <v>10.5</v>
      </c>
      <c r="J1277" s="120">
        <v>42415</v>
      </c>
      <c r="K1277" s="120">
        <v>42418</v>
      </c>
      <c r="L1277" s="119" t="s">
        <v>138</v>
      </c>
      <c r="M1277" s="121">
        <f t="shared" si="216"/>
        <v>14000</v>
      </c>
      <c r="N1277" s="121">
        <f t="shared" si="217"/>
        <v>11000</v>
      </c>
      <c r="O1277" s="122" t="str">
        <f t="shared" si="225"/>
        <v>No No None 14000 11000</v>
      </c>
      <c r="P1277" s="123" t="str">
        <f>IF(H1277="Casement-slider",16,VLOOKUP(O1277,'2. Version 5.0 Criteria'!$B$6:$D$39,3,FALSE))</f>
        <v>8b</v>
      </c>
      <c r="Q1277" s="149" t="e">
        <f t="shared" si="224"/>
        <v>#N/A</v>
      </c>
      <c r="R1277" s="149" t="e">
        <f t="shared" si="224"/>
        <v>#N/A</v>
      </c>
      <c r="S1277" s="149" t="e">
        <f t="shared" si="224"/>
        <v>#N/A</v>
      </c>
      <c r="T1277" s="149" t="e">
        <f t="shared" si="224"/>
        <v>#N/A</v>
      </c>
      <c r="U1277" s="149" t="e">
        <f t="shared" si="224"/>
        <v>#N/A</v>
      </c>
      <c r="V1277" s="149" t="e">
        <f t="shared" si="224"/>
        <v>#N/A</v>
      </c>
      <c r="W1277" s="149" t="e">
        <f t="shared" si="224"/>
        <v>#N/A</v>
      </c>
      <c r="X1277" s="149" t="e">
        <f t="shared" si="224"/>
        <v>#N/A</v>
      </c>
      <c r="Y1277" s="149" t="e">
        <f t="shared" si="224"/>
        <v>#N/A</v>
      </c>
      <c r="Z1277" s="149">
        <f t="shared" si="224"/>
        <v>10.5</v>
      </c>
      <c r="AA1277" s="149" t="e">
        <f t="shared" si="224"/>
        <v>#N/A</v>
      </c>
      <c r="AB1277" s="149" t="e">
        <f t="shared" si="224"/>
        <v>#N/A</v>
      </c>
      <c r="AC1277" s="149" t="e">
        <f t="shared" si="224"/>
        <v>#N/A</v>
      </c>
      <c r="AD1277" s="149" t="e">
        <f t="shared" si="224"/>
        <v>#N/A</v>
      </c>
      <c r="AE1277" s="149" t="e">
        <f t="shared" si="224"/>
        <v>#N/A</v>
      </c>
      <c r="AF1277" s="149" t="e">
        <f t="shared" si="224"/>
        <v>#N/A</v>
      </c>
      <c r="AG1277" s="149" t="e">
        <f t="shared" si="222"/>
        <v>#N/A</v>
      </c>
      <c r="AH1277" s="149" t="e">
        <f t="shared" si="222"/>
        <v>#N/A</v>
      </c>
    </row>
    <row r="1278" spans="2:34" x14ac:dyDescent="0.2">
      <c r="B1278" s="114" t="s">
        <v>197</v>
      </c>
      <c r="C1278" s="115" t="s">
        <v>1381</v>
      </c>
      <c r="D1278" s="116">
        <v>12000</v>
      </c>
      <c r="E1278" s="117" t="s">
        <v>1219</v>
      </c>
      <c r="F1278" s="118" t="s">
        <v>137</v>
      </c>
      <c r="G1278" s="118" t="s">
        <v>137</v>
      </c>
      <c r="H1278" s="119" t="s">
        <v>139</v>
      </c>
      <c r="I1278" s="145">
        <v>10.5</v>
      </c>
      <c r="J1278" s="120">
        <v>42430</v>
      </c>
      <c r="K1278" s="120">
        <v>42436</v>
      </c>
      <c r="L1278" s="119" t="s">
        <v>138</v>
      </c>
      <c r="M1278" s="121">
        <f t="shared" si="216"/>
        <v>14000</v>
      </c>
      <c r="N1278" s="121">
        <f t="shared" si="217"/>
        <v>11000</v>
      </c>
      <c r="O1278" s="122" t="str">
        <f t="shared" si="225"/>
        <v>No No None 14000 11000</v>
      </c>
      <c r="P1278" s="123" t="str">
        <f>IF(H1278="Casement-slider",16,VLOOKUP(O1278,'2. Version 5.0 Criteria'!$B$6:$D$39,3,FALSE))</f>
        <v>8b</v>
      </c>
      <c r="Q1278" s="149" t="e">
        <f t="shared" si="224"/>
        <v>#N/A</v>
      </c>
      <c r="R1278" s="149" t="e">
        <f t="shared" si="224"/>
        <v>#N/A</v>
      </c>
      <c r="S1278" s="149" t="e">
        <f t="shared" si="224"/>
        <v>#N/A</v>
      </c>
      <c r="T1278" s="149" t="e">
        <f t="shared" si="224"/>
        <v>#N/A</v>
      </c>
      <c r="U1278" s="149" t="e">
        <f t="shared" si="224"/>
        <v>#N/A</v>
      </c>
      <c r="V1278" s="149" t="e">
        <f t="shared" si="224"/>
        <v>#N/A</v>
      </c>
      <c r="W1278" s="149" t="e">
        <f t="shared" si="224"/>
        <v>#N/A</v>
      </c>
      <c r="X1278" s="149" t="e">
        <f t="shared" si="224"/>
        <v>#N/A</v>
      </c>
      <c r="Y1278" s="149" t="e">
        <f t="shared" si="224"/>
        <v>#N/A</v>
      </c>
      <c r="Z1278" s="149">
        <f t="shared" si="224"/>
        <v>10.5</v>
      </c>
      <c r="AA1278" s="149" t="e">
        <f t="shared" si="224"/>
        <v>#N/A</v>
      </c>
      <c r="AB1278" s="149" t="e">
        <f t="shared" si="224"/>
        <v>#N/A</v>
      </c>
      <c r="AC1278" s="149" t="e">
        <f t="shared" si="224"/>
        <v>#N/A</v>
      </c>
      <c r="AD1278" s="149" t="e">
        <f t="shared" si="224"/>
        <v>#N/A</v>
      </c>
      <c r="AE1278" s="149" t="e">
        <f t="shared" si="224"/>
        <v>#N/A</v>
      </c>
      <c r="AF1278" s="149" t="e">
        <f t="shared" si="224"/>
        <v>#N/A</v>
      </c>
      <c r="AG1278" s="149" t="e">
        <f t="shared" si="222"/>
        <v>#N/A</v>
      </c>
      <c r="AH1278" s="149" t="e">
        <f t="shared" si="222"/>
        <v>#N/A</v>
      </c>
    </row>
    <row r="1279" spans="2:34" x14ac:dyDescent="0.2">
      <c r="B1279" s="114" t="s">
        <v>345</v>
      </c>
      <c r="C1279" s="115" t="s">
        <v>1405</v>
      </c>
      <c r="D1279" s="116">
        <v>12000</v>
      </c>
      <c r="E1279" s="117" t="s">
        <v>1219</v>
      </c>
      <c r="F1279" s="118" t="s">
        <v>137</v>
      </c>
      <c r="G1279" s="118" t="s">
        <v>137</v>
      </c>
      <c r="H1279" s="119" t="s">
        <v>139</v>
      </c>
      <c r="I1279" s="145">
        <v>10.5</v>
      </c>
      <c r="J1279" s="120">
        <v>43273</v>
      </c>
      <c r="K1279" s="120">
        <v>43273</v>
      </c>
      <c r="L1279" s="119" t="s">
        <v>138</v>
      </c>
      <c r="M1279" s="121">
        <f t="shared" si="216"/>
        <v>14000</v>
      </c>
      <c r="N1279" s="121">
        <f t="shared" si="217"/>
        <v>11000</v>
      </c>
      <c r="O1279" s="122" t="str">
        <f t="shared" si="225"/>
        <v>No No None 14000 11000</v>
      </c>
      <c r="P1279" s="123" t="str">
        <f>IF(H1279="Casement-slider",16,VLOOKUP(O1279,'2. Version 5.0 Criteria'!$B$6:$D$39,3,FALSE))</f>
        <v>8b</v>
      </c>
      <c r="Q1279" s="149" t="e">
        <f t="shared" si="224"/>
        <v>#N/A</v>
      </c>
      <c r="R1279" s="149" t="e">
        <f t="shared" si="224"/>
        <v>#N/A</v>
      </c>
      <c r="S1279" s="149" t="e">
        <f t="shared" si="224"/>
        <v>#N/A</v>
      </c>
      <c r="T1279" s="149" t="e">
        <f t="shared" si="224"/>
        <v>#N/A</v>
      </c>
      <c r="U1279" s="149" t="e">
        <f t="shared" si="224"/>
        <v>#N/A</v>
      </c>
      <c r="V1279" s="149" t="e">
        <f t="shared" si="224"/>
        <v>#N/A</v>
      </c>
      <c r="W1279" s="149" t="e">
        <f t="shared" si="224"/>
        <v>#N/A</v>
      </c>
      <c r="X1279" s="149" t="e">
        <f t="shared" si="224"/>
        <v>#N/A</v>
      </c>
      <c r="Y1279" s="149" t="e">
        <f t="shared" si="224"/>
        <v>#N/A</v>
      </c>
      <c r="Z1279" s="149">
        <f t="shared" si="224"/>
        <v>10.5</v>
      </c>
      <c r="AA1279" s="149" t="e">
        <f t="shared" si="224"/>
        <v>#N/A</v>
      </c>
      <c r="AB1279" s="149" t="e">
        <f t="shared" si="224"/>
        <v>#N/A</v>
      </c>
      <c r="AC1279" s="149" t="e">
        <f t="shared" si="224"/>
        <v>#N/A</v>
      </c>
      <c r="AD1279" s="149" t="e">
        <f t="shared" si="224"/>
        <v>#N/A</v>
      </c>
      <c r="AE1279" s="149" t="e">
        <f t="shared" si="224"/>
        <v>#N/A</v>
      </c>
      <c r="AF1279" s="149" t="e">
        <f t="shared" si="224"/>
        <v>#N/A</v>
      </c>
      <c r="AG1279" s="149" t="e">
        <f t="shared" si="222"/>
        <v>#N/A</v>
      </c>
      <c r="AH1279" s="149" t="e">
        <f t="shared" si="222"/>
        <v>#N/A</v>
      </c>
    </row>
    <row r="1280" spans="2:34" x14ac:dyDescent="0.2">
      <c r="B1280" s="114" t="s">
        <v>345</v>
      </c>
      <c r="C1280" s="115" t="s">
        <v>1406</v>
      </c>
      <c r="D1280" s="116">
        <v>12000</v>
      </c>
      <c r="E1280" s="117" t="s">
        <v>1219</v>
      </c>
      <c r="F1280" s="118" t="s">
        <v>137</v>
      </c>
      <c r="G1280" s="118" t="s">
        <v>137</v>
      </c>
      <c r="H1280" s="119" t="s">
        <v>139</v>
      </c>
      <c r="I1280" s="145">
        <v>10.5</v>
      </c>
      <c r="J1280" s="120">
        <v>43273</v>
      </c>
      <c r="K1280" s="120">
        <v>43273</v>
      </c>
      <c r="L1280" s="119" t="s">
        <v>137</v>
      </c>
      <c r="M1280" s="121">
        <f t="shared" si="216"/>
        <v>14000</v>
      </c>
      <c r="N1280" s="121">
        <f t="shared" si="217"/>
        <v>11000</v>
      </c>
      <c r="O1280" s="122" t="str">
        <f t="shared" si="225"/>
        <v>No No None 14000 11000</v>
      </c>
      <c r="P1280" s="123" t="str">
        <f>IF(H1280="Casement-slider",16,VLOOKUP(O1280,'2. Version 5.0 Criteria'!$B$6:$D$39,3,FALSE))</f>
        <v>8b</v>
      </c>
      <c r="Q1280" s="149" t="e">
        <f t="shared" si="224"/>
        <v>#N/A</v>
      </c>
      <c r="R1280" s="149" t="e">
        <f t="shared" si="224"/>
        <v>#N/A</v>
      </c>
      <c r="S1280" s="149" t="e">
        <f t="shared" si="224"/>
        <v>#N/A</v>
      </c>
      <c r="T1280" s="149" t="e">
        <f t="shared" si="224"/>
        <v>#N/A</v>
      </c>
      <c r="U1280" s="149" t="e">
        <f t="shared" si="224"/>
        <v>#N/A</v>
      </c>
      <c r="V1280" s="149" t="e">
        <f t="shared" si="224"/>
        <v>#N/A</v>
      </c>
      <c r="W1280" s="149" t="e">
        <f t="shared" si="224"/>
        <v>#N/A</v>
      </c>
      <c r="X1280" s="149" t="e">
        <f t="shared" si="224"/>
        <v>#N/A</v>
      </c>
      <c r="Y1280" s="149" t="e">
        <f t="shared" si="224"/>
        <v>#N/A</v>
      </c>
      <c r="Z1280" s="149">
        <f t="shared" si="224"/>
        <v>10.5</v>
      </c>
      <c r="AA1280" s="149" t="e">
        <f t="shared" si="224"/>
        <v>#N/A</v>
      </c>
      <c r="AB1280" s="149" t="e">
        <f t="shared" si="224"/>
        <v>#N/A</v>
      </c>
      <c r="AC1280" s="149" t="e">
        <f t="shared" si="224"/>
        <v>#N/A</v>
      </c>
      <c r="AD1280" s="149" t="e">
        <f t="shared" si="224"/>
        <v>#N/A</v>
      </c>
      <c r="AE1280" s="149" t="e">
        <f t="shared" si="224"/>
        <v>#N/A</v>
      </c>
      <c r="AF1280" s="149" t="e">
        <f t="shared" ref="AF1280" si="226">IF($P1280=AF$3, $I1280, NA())</f>
        <v>#N/A</v>
      </c>
      <c r="AG1280" s="149" t="e">
        <f t="shared" si="222"/>
        <v>#N/A</v>
      </c>
      <c r="AH1280" s="149" t="e">
        <f t="shared" si="222"/>
        <v>#N/A</v>
      </c>
    </row>
    <row r="1281" spans="2:34" x14ac:dyDescent="0.2">
      <c r="B1281" s="114" t="s">
        <v>178</v>
      </c>
      <c r="C1281" s="115" t="s">
        <v>1407</v>
      </c>
      <c r="D1281" s="116">
        <v>12100</v>
      </c>
      <c r="E1281" s="117" t="s">
        <v>1219</v>
      </c>
      <c r="F1281" s="118" t="s">
        <v>137</v>
      </c>
      <c r="G1281" s="118" t="s">
        <v>137</v>
      </c>
      <c r="H1281" s="119" t="s">
        <v>139</v>
      </c>
      <c r="I1281" s="145">
        <v>10.5</v>
      </c>
      <c r="J1281" s="120">
        <v>43922</v>
      </c>
      <c r="K1281" s="120">
        <v>43917</v>
      </c>
      <c r="L1281" s="119" t="s">
        <v>138</v>
      </c>
      <c r="M1281" s="121">
        <f t="shared" si="216"/>
        <v>14000</v>
      </c>
      <c r="N1281" s="121">
        <f t="shared" si="217"/>
        <v>11000</v>
      </c>
      <c r="O1281" s="122" t="str">
        <f t="shared" si="225"/>
        <v>No No None 14000 11000</v>
      </c>
      <c r="P1281" s="123" t="str">
        <f>IF(H1281="Casement-slider",16,VLOOKUP(O1281,'2. Version 5.0 Criteria'!$B$6:$D$39,3,FALSE))</f>
        <v>8b</v>
      </c>
      <c r="Q1281" s="149" t="e">
        <f t="shared" ref="Q1281:AF1296" si="227">IF($P1281=Q$3, $I1281, NA())</f>
        <v>#N/A</v>
      </c>
      <c r="R1281" s="149" t="e">
        <f t="shared" si="227"/>
        <v>#N/A</v>
      </c>
      <c r="S1281" s="149" t="e">
        <f t="shared" si="227"/>
        <v>#N/A</v>
      </c>
      <c r="T1281" s="149" t="e">
        <f t="shared" si="227"/>
        <v>#N/A</v>
      </c>
      <c r="U1281" s="149" t="e">
        <f t="shared" si="227"/>
        <v>#N/A</v>
      </c>
      <c r="V1281" s="149" t="e">
        <f t="shared" si="227"/>
        <v>#N/A</v>
      </c>
      <c r="W1281" s="149" t="e">
        <f t="shared" si="227"/>
        <v>#N/A</v>
      </c>
      <c r="X1281" s="149" t="e">
        <f t="shared" si="227"/>
        <v>#N/A</v>
      </c>
      <c r="Y1281" s="149" t="e">
        <f t="shared" si="227"/>
        <v>#N/A</v>
      </c>
      <c r="Z1281" s="149">
        <f t="shared" si="227"/>
        <v>10.5</v>
      </c>
      <c r="AA1281" s="149" t="e">
        <f t="shared" si="227"/>
        <v>#N/A</v>
      </c>
      <c r="AB1281" s="149" t="e">
        <f t="shared" si="227"/>
        <v>#N/A</v>
      </c>
      <c r="AC1281" s="149" t="e">
        <f t="shared" si="227"/>
        <v>#N/A</v>
      </c>
      <c r="AD1281" s="149" t="e">
        <f t="shared" si="227"/>
        <v>#N/A</v>
      </c>
      <c r="AE1281" s="149" t="e">
        <f t="shared" si="227"/>
        <v>#N/A</v>
      </c>
      <c r="AF1281" s="149" t="e">
        <f t="shared" si="227"/>
        <v>#N/A</v>
      </c>
      <c r="AG1281" s="149" t="e">
        <f t="shared" si="222"/>
        <v>#N/A</v>
      </c>
      <c r="AH1281" s="149" t="e">
        <f t="shared" si="222"/>
        <v>#N/A</v>
      </c>
    </row>
    <row r="1282" spans="2:34" x14ac:dyDescent="0.2">
      <c r="B1282" s="114" t="s">
        <v>178</v>
      </c>
      <c r="C1282" s="115" t="s">
        <v>1408</v>
      </c>
      <c r="D1282" s="116">
        <v>12100</v>
      </c>
      <c r="E1282" s="117" t="s">
        <v>1219</v>
      </c>
      <c r="F1282" s="118" t="s">
        <v>137</v>
      </c>
      <c r="G1282" s="118" t="s">
        <v>137</v>
      </c>
      <c r="H1282" s="119" t="s">
        <v>139</v>
      </c>
      <c r="I1282" s="145">
        <v>10.5</v>
      </c>
      <c r="J1282" s="120">
        <v>43922</v>
      </c>
      <c r="K1282" s="120">
        <v>43917</v>
      </c>
      <c r="L1282" s="119" t="s">
        <v>137</v>
      </c>
      <c r="M1282" s="121">
        <f t="shared" si="216"/>
        <v>14000</v>
      </c>
      <c r="N1282" s="121">
        <f t="shared" si="217"/>
        <v>11000</v>
      </c>
      <c r="O1282" s="122" t="str">
        <f t="shared" si="225"/>
        <v>No No None 14000 11000</v>
      </c>
      <c r="P1282" s="123" t="str">
        <f>IF(H1282="Casement-slider",16,VLOOKUP(O1282,'2. Version 5.0 Criteria'!$B$6:$D$39,3,FALSE))</f>
        <v>8b</v>
      </c>
      <c r="Q1282" s="149" t="e">
        <f t="shared" si="227"/>
        <v>#N/A</v>
      </c>
      <c r="R1282" s="149" t="e">
        <f t="shared" si="227"/>
        <v>#N/A</v>
      </c>
      <c r="S1282" s="149" t="e">
        <f t="shared" si="227"/>
        <v>#N/A</v>
      </c>
      <c r="T1282" s="149" t="e">
        <f t="shared" si="227"/>
        <v>#N/A</v>
      </c>
      <c r="U1282" s="149" t="e">
        <f t="shared" si="227"/>
        <v>#N/A</v>
      </c>
      <c r="V1282" s="149" t="e">
        <f t="shared" si="227"/>
        <v>#N/A</v>
      </c>
      <c r="W1282" s="149" t="e">
        <f t="shared" si="227"/>
        <v>#N/A</v>
      </c>
      <c r="X1282" s="149" t="e">
        <f t="shared" si="227"/>
        <v>#N/A</v>
      </c>
      <c r="Y1282" s="149" t="e">
        <f t="shared" si="227"/>
        <v>#N/A</v>
      </c>
      <c r="Z1282" s="149">
        <f t="shared" si="227"/>
        <v>10.5</v>
      </c>
      <c r="AA1282" s="149" t="e">
        <f t="shared" si="227"/>
        <v>#N/A</v>
      </c>
      <c r="AB1282" s="149" t="e">
        <f t="shared" si="227"/>
        <v>#N/A</v>
      </c>
      <c r="AC1282" s="149" t="e">
        <f t="shared" si="227"/>
        <v>#N/A</v>
      </c>
      <c r="AD1282" s="149" t="e">
        <f t="shared" si="227"/>
        <v>#N/A</v>
      </c>
      <c r="AE1282" s="149" t="e">
        <f t="shared" si="227"/>
        <v>#N/A</v>
      </c>
      <c r="AF1282" s="149" t="e">
        <f t="shared" si="227"/>
        <v>#N/A</v>
      </c>
      <c r="AG1282" s="149" t="e">
        <f t="shared" si="222"/>
        <v>#N/A</v>
      </c>
      <c r="AH1282" s="149" t="e">
        <f t="shared" si="222"/>
        <v>#N/A</v>
      </c>
    </row>
    <row r="1283" spans="2:34" x14ac:dyDescent="0.2">
      <c r="B1283" s="114" t="s">
        <v>178</v>
      </c>
      <c r="C1283" s="115" t="s">
        <v>1409</v>
      </c>
      <c r="D1283" s="116">
        <v>12100</v>
      </c>
      <c r="E1283" s="117" t="s">
        <v>1219</v>
      </c>
      <c r="F1283" s="118" t="s">
        <v>137</v>
      </c>
      <c r="G1283" s="118" t="s">
        <v>137</v>
      </c>
      <c r="H1283" s="119" t="s">
        <v>139</v>
      </c>
      <c r="I1283" s="145">
        <v>10.5</v>
      </c>
      <c r="J1283" s="120">
        <v>44249</v>
      </c>
      <c r="K1283" s="120">
        <v>44250</v>
      </c>
      <c r="L1283" s="119" t="s">
        <v>137</v>
      </c>
      <c r="M1283" s="121">
        <f t="shared" si="216"/>
        <v>14000</v>
      </c>
      <c r="N1283" s="121">
        <f t="shared" si="217"/>
        <v>11000</v>
      </c>
      <c r="O1283" s="122" t="str">
        <f t="shared" si="225"/>
        <v>No No None 14000 11000</v>
      </c>
      <c r="P1283" s="123" t="str">
        <f>IF(H1283="Casement-slider",16,VLOOKUP(O1283,'2. Version 5.0 Criteria'!$B$6:$D$39,3,FALSE))</f>
        <v>8b</v>
      </c>
      <c r="Q1283" s="149" t="e">
        <f t="shared" si="227"/>
        <v>#N/A</v>
      </c>
      <c r="R1283" s="149" t="e">
        <f t="shared" si="227"/>
        <v>#N/A</v>
      </c>
      <c r="S1283" s="149" t="e">
        <f t="shared" si="227"/>
        <v>#N/A</v>
      </c>
      <c r="T1283" s="149" t="e">
        <f t="shared" si="227"/>
        <v>#N/A</v>
      </c>
      <c r="U1283" s="149" t="e">
        <f t="shared" si="227"/>
        <v>#N/A</v>
      </c>
      <c r="V1283" s="149" t="e">
        <f t="shared" si="227"/>
        <v>#N/A</v>
      </c>
      <c r="W1283" s="149" t="e">
        <f t="shared" si="227"/>
        <v>#N/A</v>
      </c>
      <c r="X1283" s="149" t="e">
        <f t="shared" si="227"/>
        <v>#N/A</v>
      </c>
      <c r="Y1283" s="149" t="e">
        <f t="shared" si="227"/>
        <v>#N/A</v>
      </c>
      <c r="Z1283" s="149">
        <f t="shared" si="227"/>
        <v>10.5</v>
      </c>
      <c r="AA1283" s="149" t="e">
        <f t="shared" si="227"/>
        <v>#N/A</v>
      </c>
      <c r="AB1283" s="149" t="e">
        <f t="shared" si="227"/>
        <v>#N/A</v>
      </c>
      <c r="AC1283" s="149" t="e">
        <f t="shared" si="227"/>
        <v>#N/A</v>
      </c>
      <c r="AD1283" s="149" t="e">
        <f t="shared" si="227"/>
        <v>#N/A</v>
      </c>
      <c r="AE1283" s="149" t="e">
        <f t="shared" si="227"/>
        <v>#N/A</v>
      </c>
      <c r="AF1283" s="149" t="e">
        <f t="shared" si="227"/>
        <v>#N/A</v>
      </c>
      <c r="AG1283" s="149" t="e">
        <f t="shared" si="222"/>
        <v>#N/A</v>
      </c>
      <c r="AH1283" s="149" t="e">
        <f t="shared" si="222"/>
        <v>#N/A</v>
      </c>
    </row>
    <row r="1284" spans="2:34" x14ac:dyDescent="0.2">
      <c r="B1284" s="114" t="s">
        <v>178</v>
      </c>
      <c r="C1284" s="115" t="s">
        <v>1410</v>
      </c>
      <c r="D1284" s="116">
        <v>12100</v>
      </c>
      <c r="E1284" s="117" t="s">
        <v>1219</v>
      </c>
      <c r="F1284" s="118" t="s">
        <v>137</v>
      </c>
      <c r="G1284" s="118" t="s">
        <v>137</v>
      </c>
      <c r="H1284" s="119" t="s">
        <v>139</v>
      </c>
      <c r="I1284" s="145">
        <v>10.5</v>
      </c>
      <c r="J1284" s="120">
        <v>43892</v>
      </c>
      <c r="K1284" s="120">
        <v>43893</v>
      </c>
      <c r="L1284" s="119" t="s">
        <v>137</v>
      </c>
      <c r="M1284" s="121">
        <f t="shared" si="216"/>
        <v>14000</v>
      </c>
      <c r="N1284" s="121">
        <f t="shared" si="217"/>
        <v>11000</v>
      </c>
      <c r="O1284" s="122" t="str">
        <f t="shared" si="225"/>
        <v>No No None 14000 11000</v>
      </c>
      <c r="P1284" s="123" t="str">
        <f>IF(H1284="Casement-slider",16,VLOOKUP(O1284,'2. Version 5.0 Criteria'!$B$6:$D$39,3,FALSE))</f>
        <v>8b</v>
      </c>
      <c r="Q1284" s="149" t="e">
        <f t="shared" si="227"/>
        <v>#N/A</v>
      </c>
      <c r="R1284" s="149" t="e">
        <f t="shared" si="227"/>
        <v>#N/A</v>
      </c>
      <c r="S1284" s="149" t="e">
        <f t="shared" si="227"/>
        <v>#N/A</v>
      </c>
      <c r="T1284" s="149" t="e">
        <f t="shared" si="227"/>
        <v>#N/A</v>
      </c>
      <c r="U1284" s="149" t="e">
        <f t="shared" si="227"/>
        <v>#N/A</v>
      </c>
      <c r="V1284" s="149" t="e">
        <f t="shared" si="227"/>
        <v>#N/A</v>
      </c>
      <c r="W1284" s="149" t="e">
        <f t="shared" si="227"/>
        <v>#N/A</v>
      </c>
      <c r="X1284" s="149" t="e">
        <f t="shared" si="227"/>
        <v>#N/A</v>
      </c>
      <c r="Y1284" s="149" t="e">
        <f t="shared" si="227"/>
        <v>#N/A</v>
      </c>
      <c r="Z1284" s="149">
        <f t="shared" si="227"/>
        <v>10.5</v>
      </c>
      <c r="AA1284" s="149" t="e">
        <f t="shared" si="227"/>
        <v>#N/A</v>
      </c>
      <c r="AB1284" s="149" t="e">
        <f t="shared" si="227"/>
        <v>#N/A</v>
      </c>
      <c r="AC1284" s="149" t="e">
        <f t="shared" si="227"/>
        <v>#N/A</v>
      </c>
      <c r="AD1284" s="149" t="e">
        <f t="shared" si="227"/>
        <v>#N/A</v>
      </c>
      <c r="AE1284" s="149" t="e">
        <f t="shared" si="227"/>
        <v>#N/A</v>
      </c>
      <c r="AF1284" s="149" t="e">
        <f t="shared" si="227"/>
        <v>#N/A</v>
      </c>
      <c r="AG1284" s="149" t="e">
        <f t="shared" si="222"/>
        <v>#N/A</v>
      </c>
      <c r="AH1284" s="149" t="e">
        <f t="shared" si="222"/>
        <v>#N/A</v>
      </c>
    </row>
    <row r="1285" spans="2:34" x14ac:dyDescent="0.2">
      <c r="B1285" s="114" t="s">
        <v>175</v>
      </c>
      <c r="C1285" s="115" t="s">
        <v>1411</v>
      </c>
      <c r="D1285" s="116">
        <v>12100</v>
      </c>
      <c r="E1285" s="117" t="s">
        <v>1219</v>
      </c>
      <c r="F1285" s="118" t="s">
        <v>137</v>
      </c>
      <c r="G1285" s="118" t="s">
        <v>137</v>
      </c>
      <c r="H1285" s="119" t="s">
        <v>139</v>
      </c>
      <c r="I1285" s="145">
        <v>10.5</v>
      </c>
      <c r="J1285" s="120">
        <v>44753</v>
      </c>
      <c r="K1285" s="120">
        <v>44756</v>
      </c>
      <c r="L1285" s="119" t="s">
        <v>138</v>
      </c>
      <c r="M1285" s="121">
        <f t="shared" ref="M1285:M1289" si="228">IF(IF(D1285&lt;6000,6000,IF(D1285&lt;8000,8000,IF(D1285&lt;11000,11000,IF(D1285&lt;14000,14000,IF(D1285&lt;20000,20000,IF(D1285&lt;28000,28000))))))&lt;&gt;FALSE(),
IF(D1285&lt;6000,6000,IF(D1285&lt;8000,8000,IF(D1285&lt;11000,11000,IF(D1285&lt;14000,14000,IF(D1285&lt;20000,20000,IF(D1285&lt;28000,28000)))))),
"")</f>
        <v>14000</v>
      </c>
      <c r="N1285" s="121">
        <f t="shared" ref="N1285:N1289" si="229">IF(IF(D1285&gt;=28000,28000,IF(D1285&gt;=20000,20000,IF(D1285&gt;=14000,14000,IF(D1285&gt;=11000,11000,IF(D1285&gt;=8000,8000,IF(D1285&gt;=6000,6000))))))&lt;&gt;FALSE(),
IF(D1285&gt;=28000,28000,IF(D1285&gt;=20000,20000,IF(D1285&gt;=14000,14000,IF(D1285&gt;=11000,11000,IF(D1285&gt;=8000,8000,IF(D1285&gt;=6000,6000)))))),"")</f>
        <v>11000</v>
      </c>
      <c r="O1285" s="122" t="str">
        <f t="shared" si="225"/>
        <v>No No None 14000 11000</v>
      </c>
      <c r="P1285" s="123" t="str">
        <f>IF(H1285="Casement-slider",16,VLOOKUP(O1285,'2. Version 5.0 Criteria'!$B$6:$D$39,3,FALSE))</f>
        <v>8b</v>
      </c>
      <c r="Q1285" s="149" t="e">
        <f t="shared" si="227"/>
        <v>#N/A</v>
      </c>
      <c r="R1285" s="149" t="e">
        <f t="shared" si="227"/>
        <v>#N/A</v>
      </c>
      <c r="S1285" s="149" t="e">
        <f t="shared" si="227"/>
        <v>#N/A</v>
      </c>
      <c r="T1285" s="149" t="e">
        <f t="shared" si="227"/>
        <v>#N/A</v>
      </c>
      <c r="U1285" s="149" t="e">
        <f t="shared" si="227"/>
        <v>#N/A</v>
      </c>
      <c r="V1285" s="149" t="e">
        <f t="shared" si="227"/>
        <v>#N/A</v>
      </c>
      <c r="W1285" s="149" t="e">
        <f t="shared" si="227"/>
        <v>#N/A</v>
      </c>
      <c r="X1285" s="149" t="e">
        <f t="shared" si="227"/>
        <v>#N/A</v>
      </c>
      <c r="Y1285" s="149" t="e">
        <f t="shared" si="227"/>
        <v>#N/A</v>
      </c>
      <c r="Z1285" s="149">
        <f t="shared" si="227"/>
        <v>10.5</v>
      </c>
      <c r="AA1285" s="149" t="e">
        <f t="shared" si="227"/>
        <v>#N/A</v>
      </c>
      <c r="AB1285" s="149" t="e">
        <f t="shared" si="227"/>
        <v>#N/A</v>
      </c>
      <c r="AC1285" s="149" t="e">
        <f t="shared" si="227"/>
        <v>#N/A</v>
      </c>
      <c r="AD1285" s="149" t="e">
        <f t="shared" si="227"/>
        <v>#N/A</v>
      </c>
      <c r="AE1285" s="149" t="e">
        <f t="shared" si="227"/>
        <v>#N/A</v>
      </c>
      <c r="AF1285" s="149" t="e">
        <f t="shared" si="227"/>
        <v>#N/A</v>
      </c>
      <c r="AG1285" s="149" t="e">
        <f t="shared" si="222"/>
        <v>#N/A</v>
      </c>
      <c r="AH1285" s="149" t="e">
        <f t="shared" si="222"/>
        <v>#N/A</v>
      </c>
    </row>
    <row r="1286" spans="2:34" x14ac:dyDescent="0.2">
      <c r="B1286" s="114" t="s">
        <v>175</v>
      </c>
      <c r="C1286" s="115" t="s">
        <v>1412</v>
      </c>
      <c r="D1286" s="116">
        <v>12100</v>
      </c>
      <c r="E1286" s="117" t="s">
        <v>1219</v>
      </c>
      <c r="F1286" s="118" t="s">
        <v>137</v>
      </c>
      <c r="G1286" s="118" t="s">
        <v>137</v>
      </c>
      <c r="H1286" s="119" t="s">
        <v>139</v>
      </c>
      <c r="I1286" s="145">
        <v>10.5</v>
      </c>
      <c r="J1286" s="120">
        <v>44764</v>
      </c>
      <c r="K1286" s="120">
        <v>44767</v>
      </c>
      <c r="L1286" s="119" t="s">
        <v>137</v>
      </c>
      <c r="M1286" s="121">
        <f t="shared" si="228"/>
        <v>14000</v>
      </c>
      <c r="N1286" s="121">
        <f t="shared" si="229"/>
        <v>11000</v>
      </c>
      <c r="O1286" s="122" t="str">
        <f t="shared" si="225"/>
        <v>No No None 14000 11000</v>
      </c>
      <c r="P1286" s="123" t="str">
        <f>IF(H1286="Casement-slider",16,VLOOKUP(O1286,'2. Version 5.0 Criteria'!$B$6:$D$39,3,FALSE))</f>
        <v>8b</v>
      </c>
      <c r="Q1286" s="149" t="e">
        <f t="shared" si="227"/>
        <v>#N/A</v>
      </c>
      <c r="R1286" s="149" t="e">
        <f t="shared" si="227"/>
        <v>#N/A</v>
      </c>
      <c r="S1286" s="149" t="e">
        <f t="shared" si="227"/>
        <v>#N/A</v>
      </c>
      <c r="T1286" s="149" t="e">
        <f t="shared" si="227"/>
        <v>#N/A</v>
      </c>
      <c r="U1286" s="149" t="e">
        <f t="shared" si="227"/>
        <v>#N/A</v>
      </c>
      <c r="V1286" s="149" t="e">
        <f t="shared" si="227"/>
        <v>#N/A</v>
      </c>
      <c r="W1286" s="149" t="e">
        <f t="shared" si="227"/>
        <v>#N/A</v>
      </c>
      <c r="X1286" s="149" t="e">
        <f t="shared" si="227"/>
        <v>#N/A</v>
      </c>
      <c r="Y1286" s="149" t="e">
        <f t="shared" si="227"/>
        <v>#N/A</v>
      </c>
      <c r="Z1286" s="149">
        <f t="shared" si="227"/>
        <v>10.5</v>
      </c>
      <c r="AA1286" s="149" t="e">
        <f t="shared" si="227"/>
        <v>#N/A</v>
      </c>
      <c r="AB1286" s="149" t="e">
        <f t="shared" si="227"/>
        <v>#N/A</v>
      </c>
      <c r="AC1286" s="149" t="e">
        <f t="shared" si="227"/>
        <v>#N/A</v>
      </c>
      <c r="AD1286" s="149" t="e">
        <f t="shared" si="227"/>
        <v>#N/A</v>
      </c>
      <c r="AE1286" s="149" t="e">
        <f t="shared" si="227"/>
        <v>#N/A</v>
      </c>
      <c r="AF1286" s="149" t="e">
        <f t="shared" si="227"/>
        <v>#N/A</v>
      </c>
      <c r="AG1286" s="149" t="e">
        <f t="shared" si="222"/>
        <v>#N/A</v>
      </c>
      <c r="AH1286" s="149" t="e">
        <f t="shared" si="222"/>
        <v>#N/A</v>
      </c>
    </row>
    <row r="1287" spans="2:34" x14ac:dyDescent="0.2">
      <c r="B1287" s="114" t="s">
        <v>168</v>
      </c>
      <c r="C1287" s="115" t="s">
        <v>1413</v>
      </c>
      <c r="D1287" s="116">
        <v>12000</v>
      </c>
      <c r="E1287" s="117" t="s">
        <v>1219</v>
      </c>
      <c r="F1287" s="118" t="s">
        <v>137</v>
      </c>
      <c r="G1287" s="118" t="s">
        <v>137</v>
      </c>
      <c r="H1287" s="119" t="s">
        <v>139</v>
      </c>
      <c r="I1287" s="145">
        <v>9.5</v>
      </c>
      <c r="J1287" s="120">
        <v>43539</v>
      </c>
      <c r="K1287" s="120">
        <v>43549</v>
      </c>
      <c r="L1287" s="119" t="s">
        <v>138</v>
      </c>
      <c r="M1287" s="121">
        <f t="shared" si="228"/>
        <v>14000</v>
      </c>
      <c r="N1287" s="121">
        <f t="shared" si="229"/>
        <v>11000</v>
      </c>
      <c r="O1287" s="122" t="str">
        <f t="shared" si="225"/>
        <v>No No None 14000 11000</v>
      </c>
      <c r="P1287" s="123" t="str">
        <f>IF(H1287="Casement-slider",16,VLOOKUP(O1287,'2. Version 5.0 Criteria'!$B$6:$D$39,3,FALSE))</f>
        <v>8b</v>
      </c>
      <c r="Q1287" s="149" t="e">
        <f t="shared" si="227"/>
        <v>#N/A</v>
      </c>
      <c r="R1287" s="149" t="e">
        <f t="shared" si="227"/>
        <v>#N/A</v>
      </c>
      <c r="S1287" s="149" t="e">
        <f t="shared" si="227"/>
        <v>#N/A</v>
      </c>
      <c r="T1287" s="149" t="e">
        <f t="shared" si="227"/>
        <v>#N/A</v>
      </c>
      <c r="U1287" s="149" t="e">
        <f t="shared" si="227"/>
        <v>#N/A</v>
      </c>
      <c r="V1287" s="149" t="e">
        <f t="shared" si="227"/>
        <v>#N/A</v>
      </c>
      <c r="W1287" s="149" t="e">
        <f t="shared" si="227"/>
        <v>#N/A</v>
      </c>
      <c r="X1287" s="149" t="e">
        <f t="shared" si="227"/>
        <v>#N/A</v>
      </c>
      <c r="Y1287" s="149" t="e">
        <f t="shared" si="227"/>
        <v>#N/A</v>
      </c>
      <c r="Z1287" s="149">
        <f t="shared" si="227"/>
        <v>9.5</v>
      </c>
      <c r="AA1287" s="149" t="e">
        <f t="shared" si="227"/>
        <v>#N/A</v>
      </c>
      <c r="AB1287" s="149" t="e">
        <f t="shared" si="227"/>
        <v>#N/A</v>
      </c>
      <c r="AC1287" s="149" t="e">
        <f t="shared" si="227"/>
        <v>#N/A</v>
      </c>
      <c r="AD1287" s="149" t="e">
        <f t="shared" si="227"/>
        <v>#N/A</v>
      </c>
      <c r="AE1287" s="149" t="e">
        <f t="shared" si="227"/>
        <v>#N/A</v>
      </c>
      <c r="AF1287" s="149" t="e">
        <f t="shared" si="227"/>
        <v>#N/A</v>
      </c>
      <c r="AG1287" s="149" t="e">
        <f t="shared" si="222"/>
        <v>#N/A</v>
      </c>
      <c r="AH1287" s="149" t="e">
        <f t="shared" si="222"/>
        <v>#N/A</v>
      </c>
    </row>
    <row r="1288" spans="2:34" x14ac:dyDescent="0.2">
      <c r="B1288" s="114" t="s">
        <v>168</v>
      </c>
      <c r="C1288" s="115" t="s">
        <v>1414</v>
      </c>
      <c r="D1288" s="116">
        <v>12000</v>
      </c>
      <c r="E1288" s="117" t="s">
        <v>1219</v>
      </c>
      <c r="F1288" s="118" t="s">
        <v>137</v>
      </c>
      <c r="G1288" s="118" t="s">
        <v>137</v>
      </c>
      <c r="H1288" s="119" t="s">
        <v>139</v>
      </c>
      <c r="I1288" s="145">
        <v>9.5</v>
      </c>
      <c r="J1288" s="120">
        <v>43539</v>
      </c>
      <c r="K1288" s="120">
        <v>43549</v>
      </c>
      <c r="L1288" s="119" t="s">
        <v>137</v>
      </c>
      <c r="M1288" s="121">
        <f t="shared" si="228"/>
        <v>14000</v>
      </c>
      <c r="N1288" s="121">
        <f t="shared" si="229"/>
        <v>11000</v>
      </c>
      <c r="O1288" s="122" t="str">
        <f t="shared" si="225"/>
        <v>No No None 14000 11000</v>
      </c>
      <c r="P1288" s="123" t="str">
        <f>IF(H1288="Casement-slider",16,VLOOKUP(O1288,'2. Version 5.0 Criteria'!$B$6:$D$39,3,FALSE))</f>
        <v>8b</v>
      </c>
      <c r="Q1288" s="149" t="e">
        <f t="shared" si="227"/>
        <v>#N/A</v>
      </c>
      <c r="R1288" s="149" t="e">
        <f t="shared" si="227"/>
        <v>#N/A</v>
      </c>
      <c r="S1288" s="149" t="e">
        <f t="shared" si="227"/>
        <v>#N/A</v>
      </c>
      <c r="T1288" s="149" t="e">
        <f t="shared" si="227"/>
        <v>#N/A</v>
      </c>
      <c r="U1288" s="149" t="e">
        <f t="shared" si="227"/>
        <v>#N/A</v>
      </c>
      <c r="V1288" s="149" t="e">
        <f t="shared" si="227"/>
        <v>#N/A</v>
      </c>
      <c r="W1288" s="149" t="e">
        <f t="shared" si="227"/>
        <v>#N/A</v>
      </c>
      <c r="X1288" s="149" t="e">
        <f t="shared" si="227"/>
        <v>#N/A</v>
      </c>
      <c r="Y1288" s="149" t="e">
        <f t="shared" si="227"/>
        <v>#N/A</v>
      </c>
      <c r="Z1288" s="149">
        <f t="shared" si="227"/>
        <v>9.5</v>
      </c>
      <c r="AA1288" s="149" t="e">
        <f t="shared" si="227"/>
        <v>#N/A</v>
      </c>
      <c r="AB1288" s="149" t="e">
        <f t="shared" si="227"/>
        <v>#N/A</v>
      </c>
      <c r="AC1288" s="149" t="e">
        <f t="shared" si="227"/>
        <v>#N/A</v>
      </c>
      <c r="AD1288" s="149" t="e">
        <f t="shared" si="227"/>
        <v>#N/A</v>
      </c>
      <c r="AE1288" s="149" t="e">
        <f t="shared" si="227"/>
        <v>#N/A</v>
      </c>
      <c r="AF1288" s="149" t="e">
        <f t="shared" si="227"/>
        <v>#N/A</v>
      </c>
      <c r="AG1288" s="149" t="e">
        <f t="shared" si="222"/>
        <v>#N/A</v>
      </c>
      <c r="AH1288" s="149" t="e">
        <f t="shared" si="222"/>
        <v>#N/A</v>
      </c>
    </row>
    <row r="1289" spans="2:34" x14ac:dyDescent="0.2">
      <c r="B1289" s="114" t="s">
        <v>168</v>
      </c>
      <c r="C1289" s="115" t="s">
        <v>1415</v>
      </c>
      <c r="D1289" s="116">
        <v>15400</v>
      </c>
      <c r="E1289" s="117" t="s">
        <v>1219</v>
      </c>
      <c r="F1289" s="118" t="s">
        <v>137</v>
      </c>
      <c r="G1289" s="118" t="s">
        <v>137</v>
      </c>
      <c r="H1289" s="119" t="s">
        <v>139</v>
      </c>
      <c r="I1289" s="145">
        <v>9.3000000000000007</v>
      </c>
      <c r="J1289" s="120">
        <v>43539</v>
      </c>
      <c r="K1289" s="120">
        <v>43549</v>
      </c>
      <c r="L1289" s="119" t="s">
        <v>138</v>
      </c>
      <c r="M1289" s="121">
        <f t="shared" si="228"/>
        <v>20000</v>
      </c>
      <c r="N1289" s="121">
        <f t="shared" si="229"/>
        <v>14000</v>
      </c>
      <c r="O1289" s="122" t="str">
        <f t="shared" si="225"/>
        <v>No No None 20000 14000</v>
      </c>
      <c r="P1289" s="123">
        <f>IF(H1289="Casement-slider",16,VLOOKUP(O1289,'2. Version 5.0 Criteria'!$B$6:$D$39,3,FALSE))</f>
        <v>9</v>
      </c>
      <c r="Q1289" s="149" t="e">
        <f t="shared" si="227"/>
        <v>#N/A</v>
      </c>
      <c r="R1289" s="149" t="e">
        <f t="shared" si="227"/>
        <v>#N/A</v>
      </c>
      <c r="S1289" s="149" t="e">
        <f t="shared" si="227"/>
        <v>#N/A</v>
      </c>
      <c r="T1289" s="149" t="e">
        <f t="shared" si="227"/>
        <v>#N/A</v>
      </c>
      <c r="U1289" s="149" t="e">
        <f t="shared" si="227"/>
        <v>#N/A</v>
      </c>
      <c r="V1289" s="149" t="e">
        <f t="shared" si="227"/>
        <v>#N/A</v>
      </c>
      <c r="W1289" s="149" t="e">
        <f t="shared" si="227"/>
        <v>#N/A</v>
      </c>
      <c r="X1289" s="149" t="e">
        <f t="shared" si="227"/>
        <v>#N/A</v>
      </c>
      <c r="Y1289" s="149" t="e">
        <f t="shared" si="227"/>
        <v>#N/A</v>
      </c>
      <c r="Z1289" s="149" t="e">
        <f t="shared" si="227"/>
        <v>#N/A</v>
      </c>
      <c r="AA1289" s="149">
        <f t="shared" si="227"/>
        <v>9.3000000000000007</v>
      </c>
      <c r="AB1289" s="149" t="e">
        <f t="shared" si="227"/>
        <v>#N/A</v>
      </c>
      <c r="AC1289" s="149" t="e">
        <f t="shared" si="227"/>
        <v>#N/A</v>
      </c>
      <c r="AD1289" s="149" t="e">
        <f t="shared" si="227"/>
        <v>#N/A</v>
      </c>
      <c r="AE1289" s="149" t="e">
        <f t="shared" si="227"/>
        <v>#N/A</v>
      </c>
      <c r="AF1289" s="149" t="e">
        <f t="shared" si="227"/>
        <v>#N/A</v>
      </c>
      <c r="AG1289" s="149" t="e">
        <f t="shared" si="222"/>
        <v>#N/A</v>
      </c>
      <c r="AH1289" s="149" t="e">
        <f t="shared" si="222"/>
        <v>#N/A</v>
      </c>
    </row>
    <row r="1290" spans="2:34" x14ac:dyDescent="0.2">
      <c r="B1290" s="150" t="s">
        <v>188</v>
      </c>
      <c r="D1290" s="150">
        <v>28000</v>
      </c>
      <c r="I1290" s="150">
        <v>9</v>
      </c>
      <c r="M1290" s="153"/>
      <c r="N1290" s="153"/>
      <c r="O1290" s="154"/>
      <c r="P1290" s="155" t="s">
        <v>35</v>
      </c>
      <c r="Q1290" s="149" t="e">
        <f t="shared" si="227"/>
        <v>#N/A</v>
      </c>
      <c r="R1290" s="149" t="e">
        <f t="shared" si="227"/>
        <v>#N/A</v>
      </c>
      <c r="S1290" s="149" t="e">
        <f t="shared" si="227"/>
        <v>#N/A</v>
      </c>
      <c r="T1290" s="149" t="e">
        <f t="shared" si="227"/>
        <v>#N/A</v>
      </c>
      <c r="U1290" s="149" t="e">
        <f t="shared" si="227"/>
        <v>#N/A</v>
      </c>
      <c r="V1290" s="149">
        <f t="shared" si="227"/>
        <v>9</v>
      </c>
      <c r="W1290" s="149" t="e">
        <f t="shared" si="227"/>
        <v>#N/A</v>
      </c>
      <c r="X1290" s="149" t="e">
        <f t="shared" si="227"/>
        <v>#N/A</v>
      </c>
      <c r="Y1290" s="149" t="e">
        <f t="shared" si="227"/>
        <v>#N/A</v>
      </c>
      <c r="Z1290" s="149" t="e">
        <f t="shared" si="227"/>
        <v>#N/A</v>
      </c>
      <c r="AA1290" s="149" t="e">
        <f t="shared" si="227"/>
        <v>#N/A</v>
      </c>
      <c r="AB1290" s="149" t="e">
        <f t="shared" si="227"/>
        <v>#N/A</v>
      </c>
      <c r="AC1290" s="149" t="e">
        <f t="shared" si="227"/>
        <v>#N/A</v>
      </c>
      <c r="AD1290" s="149" t="e">
        <f t="shared" si="227"/>
        <v>#N/A</v>
      </c>
      <c r="AE1290" s="149" t="e">
        <f t="shared" si="227"/>
        <v>#N/A</v>
      </c>
      <c r="AF1290" s="149" t="e">
        <f t="shared" si="227"/>
        <v>#N/A</v>
      </c>
      <c r="AG1290" s="149" t="e">
        <f t="shared" si="222"/>
        <v>#N/A</v>
      </c>
      <c r="AH1290" s="149" t="e">
        <f t="shared" si="222"/>
        <v>#N/A</v>
      </c>
    </row>
    <row r="1291" spans="2:34" x14ac:dyDescent="0.2">
      <c r="B1291" s="150" t="s">
        <v>184</v>
      </c>
      <c r="D1291" s="150">
        <v>28000</v>
      </c>
      <c r="I1291" s="150">
        <v>9</v>
      </c>
      <c r="M1291" s="153"/>
      <c r="N1291" s="153"/>
      <c r="O1291" s="154"/>
      <c r="P1291" s="155" t="s">
        <v>35</v>
      </c>
      <c r="Q1291" s="149" t="e">
        <f>IF($P1291=Q$3, $I1291, NA())</f>
        <v>#N/A</v>
      </c>
      <c r="R1291" s="149" t="e">
        <f t="shared" si="227"/>
        <v>#N/A</v>
      </c>
      <c r="S1291" s="149" t="e">
        <f t="shared" si="227"/>
        <v>#N/A</v>
      </c>
      <c r="T1291" s="149" t="e">
        <f t="shared" si="227"/>
        <v>#N/A</v>
      </c>
      <c r="U1291" s="149" t="e">
        <f t="shared" si="227"/>
        <v>#N/A</v>
      </c>
      <c r="V1291" s="149">
        <f t="shared" si="227"/>
        <v>9</v>
      </c>
      <c r="W1291" s="149" t="e">
        <f t="shared" si="227"/>
        <v>#N/A</v>
      </c>
      <c r="X1291" s="149" t="e">
        <f t="shared" si="227"/>
        <v>#N/A</v>
      </c>
      <c r="Y1291" s="149" t="e">
        <f t="shared" si="227"/>
        <v>#N/A</v>
      </c>
      <c r="Z1291" s="149" t="e">
        <f t="shared" si="227"/>
        <v>#N/A</v>
      </c>
      <c r="AA1291" s="149" t="e">
        <f t="shared" si="227"/>
        <v>#N/A</v>
      </c>
      <c r="AB1291" s="149" t="e">
        <f t="shared" si="227"/>
        <v>#N/A</v>
      </c>
      <c r="AC1291" s="149" t="e">
        <f t="shared" si="227"/>
        <v>#N/A</v>
      </c>
      <c r="AD1291" s="149" t="e">
        <f t="shared" si="227"/>
        <v>#N/A</v>
      </c>
      <c r="AE1291" s="149" t="e">
        <f t="shared" si="227"/>
        <v>#N/A</v>
      </c>
      <c r="AF1291" s="149" t="e">
        <f t="shared" si="227"/>
        <v>#N/A</v>
      </c>
      <c r="AG1291" s="149" t="e">
        <f t="shared" si="222"/>
        <v>#N/A</v>
      </c>
      <c r="AH1291" s="149" t="e">
        <f t="shared" si="222"/>
        <v>#N/A</v>
      </c>
    </row>
    <row r="1292" spans="2:34" x14ac:dyDescent="0.2">
      <c r="B1292" s="150" t="s">
        <v>184</v>
      </c>
      <c r="D1292" s="150">
        <v>28000</v>
      </c>
      <c r="I1292" s="150">
        <v>9</v>
      </c>
      <c r="M1292" s="153"/>
      <c r="N1292" s="153"/>
      <c r="O1292" s="154"/>
      <c r="P1292" s="155" t="s">
        <v>35</v>
      </c>
      <c r="Q1292" s="149" t="e">
        <f t="shared" si="227"/>
        <v>#N/A</v>
      </c>
      <c r="R1292" s="149" t="e">
        <f t="shared" si="227"/>
        <v>#N/A</v>
      </c>
      <c r="S1292" s="149" t="e">
        <f t="shared" si="227"/>
        <v>#N/A</v>
      </c>
      <c r="T1292" s="149" t="e">
        <f t="shared" si="227"/>
        <v>#N/A</v>
      </c>
      <c r="U1292" s="149" t="e">
        <f t="shared" si="227"/>
        <v>#N/A</v>
      </c>
      <c r="V1292" s="149">
        <f t="shared" si="227"/>
        <v>9</v>
      </c>
      <c r="W1292" s="149" t="e">
        <f t="shared" si="227"/>
        <v>#N/A</v>
      </c>
      <c r="X1292" s="149" t="e">
        <f t="shared" si="227"/>
        <v>#N/A</v>
      </c>
      <c r="Y1292" s="149" t="e">
        <f t="shared" si="227"/>
        <v>#N/A</v>
      </c>
      <c r="Z1292" s="149" t="e">
        <f t="shared" si="227"/>
        <v>#N/A</v>
      </c>
      <c r="AA1292" s="149" t="e">
        <f t="shared" si="227"/>
        <v>#N/A</v>
      </c>
      <c r="AB1292" s="149" t="e">
        <f t="shared" si="227"/>
        <v>#N/A</v>
      </c>
      <c r="AC1292" s="149" t="e">
        <f t="shared" si="227"/>
        <v>#N/A</v>
      </c>
      <c r="AD1292" s="149" t="e">
        <f t="shared" si="227"/>
        <v>#N/A</v>
      </c>
      <c r="AE1292" s="149" t="e">
        <f t="shared" si="227"/>
        <v>#N/A</v>
      </c>
      <c r="AF1292" s="149" t="e">
        <f t="shared" si="227"/>
        <v>#N/A</v>
      </c>
      <c r="AG1292" s="149" t="e">
        <f t="shared" si="222"/>
        <v>#N/A</v>
      </c>
      <c r="AH1292" s="149" t="e">
        <f t="shared" si="222"/>
        <v>#N/A</v>
      </c>
    </row>
    <row r="1293" spans="2:34" x14ac:dyDescent="0.2">
      <c r="B1293" s="150" t="s">
        <v>188</v>
      </c>
      <c r="D1293" s="150">
        <v>28000</v>
      </c>
      <c r="I1293" s="150">
        <v>9</v>
      </c>
      <c r="M1293" s="153"/>
      <c r="N1293" s="153"/>
      <c r="O1293" s="154"/>
      <c r="P1293" s="155" t="s">
        <v>35</v>
      </c>
      <c r="Q1293" s="149" t="e">
        <f t="shared" si="227"/>
        <v>#N/A</v>
      </c>
      <c r="R1293" s="149" t="e">
        <f t="shared" si="227"/>
        <v>#N/A</v>
      </c>
      <c r="S1293" s="149" t="e">
        <f t="shared" si="227"/>
        <v>#N/A</v>
      </c>
      <c r="T1293" s="149" t="e">
        <f t="shared" si="227"/>
        <v>#N/A</v>
      </c>
      <c r="U1293" s="149" t="e">
        <f t="shared" si="227"/>
        <v>#N/A</v>
      </c>
      <c r="V1293" s="149">
        <f t="shared" si="227"/>
        <v>9</v>
      </c>
      <c r="W1293" s="149" t="e">
        <f t="shared" si="227"/>
        <v>#N/A</v>
      </c>
      <c r="X1293" s="149" t="e">
        <f t="shared" si="227"/>
        <v>#N/A</v>
      </c>
      <c r="Y1293" s="149" t="e">
        <f t="shared" si="227"/>
        <v>#N/A</v>
      </c>
      <c r="Z1293" s="149" t="e">
        <f t="shared" si="227"/>
        <v>#N/A</v>
      </c>
      <c r="AA1293" s="149" t="e">
        <f t="shared" si="227"/>
        <v>#N/A</v>
      </c>
      <c r="AB1293" s="149" t="e">
        <f t="shared" si="227"/>
        <v>#N/A</v>
      </c>
      <c r="AC1293" s="149" t="e">
        <f t="shared" si="227"/>
        <v>#N/A</v>
      </c>
      <c r="AD1293" s="149" t="e">
        <f t="shared" si="227"/>
        <v>#N/A</v>
      </c>
      <c r="AE1293" s="149" t="e">
        <f t="shared" si="227"/>
        <v>#N/A</v>
      </c>
      <c r="AF1293" s="149" t="e">
        <f t="shared" si="227"/>
        <v>#N/A</v>
      </c>
      <c r="AG1293" s="149" t="e">
        <f t="shared" si="222"/>
        <v>#N/A</v>
      </c>
      <c r="AH1293" s="149" t="e">
        <f t="shared" si="222"/>
        <v>#N/A</v>
      </c>
    </row>
    <row r="1294" spans="2:34" x14ac:dyDescent="0.2">
      <c r="B1294" s="150" t="s">
        <v>188</v>
      </c>
      <c r="D1294" s="150">
        <v>28000</v>
      </c>
      <c r="I1294" s="150">
        <v>9</v>
      </c>
      <c r="M1294" s="153"/>
      <c r="N1294" s="153"/>
      <c r="O1294" s="154"/>
      <c r="P1294" s="155" t="s">
        <v>35</v>
      </c>
      <c r="Q1294" s="149" t="e">
        <f t="shared" si="227"/>
        <v>#N/A</v>
      </c>
      <c r="R1294" s="149" t="e">
        <f t="shared" si="227"/>
        <v>#N/A</v>
      </c>
      <c r="S1294" s="149" t="e">
        <f t="shared" si="227"/>
        <v>#N/A</v>
      </c>
      <c r="T1294" s="149" t="e">
        <f t="shared" si="227"/>
        <v>#N/A</v>
      </c>
      <c r="U1294" s="149" t="e">
        <f t="shared" si="227"/>
        <v>#N/A</v>
      </c>
      <c r="V1294" s="149">
        <f t="shared" si="227"/>
        <v>9</v>
      </c>
      <c r="W1294" s="149" t="e">
        <f t="shared" si="227"/>
        <v>#N/A</v>
      </c>
      <c r="X1294" s="149" t="e">
        <f t="shared" si="227"/>
        <v>#N/A</v>
      </c>
      <c r="Y1294" s="149" t="e">
        <f t="shared" si="227"/>
        <v>#N/A</v>
      </c>
      <c r="Z1294" s="149" t="e">
        <f t="shared" si="227"/>
        <v>#N/A</v>
      </c>
      <c r="AA1294" s="149" t="e">
        <f t="shared" si="227"/>
        <v>#N/A</v>
      </c>
      <c r="AB1294" s="149" t="e">
        <f t="shared" si="227"/>
        <v>#N/A</v>
      </c>
      <c r="AC1294" s="149" t="e">
        <f t="shared" si="227"/>
        <v>#N/A</v>
      </c>
      <c r="AD1294" s="149" t="e">
        <f t="shared" si="227"/>
        <v>#N/A</v>
      </c>
      <c r="AE1294" s="149" t="e">
        <f t="shared" si="227"/>
        <v>#N/A</v>
      </c>
      <c r="AF1294" s="149" t="e">
        <f t="shared" si="227"/>
        <v>#N/A</v>
      </c>
      <c r="AG1294" s="149" t="e">
        <f t="shared" si="222"/>
        <v>#N/A</v>
      </c>
      <c r="AH1294" s="149" t="e">
        <f t="shared" si="222"/>
        <v>#N/A</v>
      </c>
    </row>
    <row r="1295" spans="2:34" x14ac:dyDescent="0.2">
      <c r="B1295" s="150" t="s">
        <v>1416</v>
      </c>
      <c r="D1295" s="150">
        <v>28300</v>
      </c>
      <c r="I1295" s="150">
        <v>9</v>
      </c>
      <c r="M1295" s="153"/>
      <c r="N1295" s="153"/>
      <c r="O1295" s="154"/>
      <c r="P1295" s="155" t="s">
        <v>35</v>
      </c>
      <c r="Q1295" s="149" t="e">
        <f t="shared" si="227"/>
        <v>#N/A</v>
      </c>
      <c r="R1295" s="149" t="e">
        <f t="shared" si="227"/>
        <v>#N/A</v>
      </c>
      <c r="S1295" s="149" t="e">
        <f t="shared" si="227"/>
        <v>#N/A</v>
      </c>
      <c r="T1295" s="149" t="e">
        <f t="shared" si="227"/>
        <v>#N/A</v>
      </c>
      <c r="U1295" s="149" t="e">
        <f t="shared" si="227"/>
        <v>#N/A</v>
      </c>
      <c r="V1295" s="149">
        <f t="shared" si="227"/>
        <v>9</v>
      </c>
      <c r="W1295" s="149" t="e">
        <f t="shared" si="227"/>
        <v>#N/A</v>
      </c>
      <c r="X1295" s="149" t="e">
        <f t="shared" si="227"/>
        <v>#N/A</v>
      </c>
      <c r="Y1295" s="149" t="e">
        <f t="shared" si="227"/>
        <v>#N/A</v>
      </c>
      <c r="Z1295" s="149" t="e">
        <f t="shared" si="227"/>
        <v>#N/A</v>
      </c>
      <c r="AA1295" s="149" t="e">
        <f t="shared" si="227"/>
        <v>#N/A</v>
      </c>
      <c r="AB1295" s="149" t="e">
        <f t="shared" si="227"/>
        <v>#N/A</v>
      </c>
      <c r="AC1295" s="149" t="e">
        <f t="shared" si="227"/>
        <v>#N/A</v>
      </c>
      <c r="AD1295" s="149" t="e">
        <f t="shared" si="227"/>
        <v>#N/A</v>
      </c>
      <c r="AE1295" s="149" t="e">
        <f t="shared" si="227"/>
        <v>#N/A</v>
      </c>
      <c r="AF1295" s="149" t="e">
        <f t="shared" si="227"/>
        <v>#N/A</v>
      </c>
      <c r="AG1295" s="149" t="e">
        <f t="shared" si="222"/>
        <v>#N/A</v>
      </c>
      <c r="AH1295" s="149" t="e">
        <f t="shared" si="222"/>
        <v>#N/A</v>
      </c>
    </row>
    <row r="1296" spans="2:34" x14ac:dyDescent="0.2">
      <c r="B1296" s="150" t="s">
        <v>213</v>
      </c>
      <c r="D1296" s="150">
        <v>28300</v>
      </c>
      <c r="I1296" s="150">
        <v>9</v>
      </c>
      <c r="M1296" s="153"/>
      <c r="N1296" s="153"/>
      <c r="O1296" s="154"/>
      <c r="P1296" s="155" t="s">
        <v>35</v>
      </c>
      <c r="Q1296" s="149" t="e">
        <f t="shared" si="227"/>
        <v>#N/A</v>
      </c>
      <c r="R1296" s="149" t="e">
        <f t="shared" si="227"/>
        <v>#N/A</v>
      </c>
      <c r="S1296" s="149" t="e">
        <f t="shared" si="227"/>
        <v>#N/A</v>
      </c>
      <c r="T1296" s="149" t="e">
        <f t="shared" si="227"/>
        <v>#N/A</v>
      </c>
      <c r="U1296" s="149" t="e">
        <f t="shared" si="227"/>
        <v>#N/A</v>
      </c>
      <c r="V1296" s="149">
        <f t="shared" si="227"/>
        <v>9</v>
      </c>
      <c r="W1296" s="149" t="e">
        <f t="shared" si="227"/>
        <v>#N/A</v>
      </c>
      <c r="X1296" s="149" t="e">
        <f t="shared" si="227"/>
        <v>#N/A</v>
      </c>
      <c r="Y1296" s="149" t="e">
        <f t="shared" si="227"/>
        <v>#N/A</v>
      </c>
      <c r="Z1296" s="149" t="e">
        <f t="shared" si="227"/>
        <v>#N/A</v>
      </c>
      <c r="AA1296" s="149" t="e">
        <f t="shared" si="227"/>
        <v>#N/A</v>
      </c>
      <c r="AB1296" s="149" t="e">
        <f t="shared" si="227"/>
        <v>#N/A</v>
      </c>
      <c r="AC1296" s="149" t="e">
        <f t="shared" si="227"/>
        <v>#N/A</v>
      </c>
      <c r="AD1296" s="149" t="e">
        <f t="shared" si="227"/>
        <v>#N/A</v>
      </c>
      <c r="AE1296" s="149" t="e">
        <f t="shared" si="227"/>
        <v>#N/A</v>
      </c>
      <c r="AF1296" s="149" t="e">
        <f t="shared" si="227"/>
        <v>#N/A</v>
      </c>
      <c r="AG1296" s="149" t="e">
        <f t="shared" si="222"/>
        <v>#N/A</v>
      </c>
      <c r="AH1296" s="149" t="e">
        <f t="shared" si="222"/>
        <v>#N/A</v>
      </c>
    </row>
    <row r="1297" spans="1:47" x14ac:dyDescent="0.2">
      <c r="B1297" s="150" t="s">
        <v>1417</v>
      </c>
      <c r="D1297" s="150">
        <v>35000</v>
      </c>
      <c r="I1297" s="150">
        <v>9</v>
      </c>
      <c r="M1297" s="153"/>
      <c r="N1297" s="153"/>
      <c r="O1297" s="154"/>
      <c r="P1297" s="155" t="s">
        <v>35</v>
      </c>
      <c r="Q1297" s="149" t="e">
        <f t="shared" ref="Q1297:AF1312" si="230">IF($P1297=Q$3, $I1297, NA())</f>
        <v>#N/A</v>
      </c>
      <c r="R1297" s="149" t="e">
        <f t="shared" si="230"/>
        <v>#N/A</v>
      </c>
      <c r="S1297" s="149" t="e">
        <f t="shared" si="230"/>
        <v>#N/A</v>
      </c>
      <c r="T1297" s="149" t="e">
        <f t="shared" si="230"/>
        <v>#N/A</v>
      </c>
      <c r="U1297" s="149" t="e">
        <f t="shared" si="230"/>
        <v>#N/A</v>
      </c>
      <c r="V1297" s="149">
        <f t="shared" si="230"/>
        <v>9</v>
      </c>
      <c r="W1297" s="149" t="e">
        <f t="shared" si="230"/>
        <v>#N/A</v>
      </c>
      <c r="X1297" s="149" t="e">
        <f t="shared" si="230"/>
        <v>#N/A</v>
      </c>
      <c r="Y1297" s="149" t="e">
        <f t="shared" si="230"/>
        <v>#N/A</v>
      </c>
      <c r="Z1297" s="149" t="e">
        <f t="shared" si="230"/>
        <v>#N/A</v>
      </c>
      <c r="AA1297" s="149" t="e">
        <f t="shared" si="230"/>
        <v>#N/A</v>
      </c>
      <c r="AB1297" s="149" t="e">
        <f t="shared" si="230"/>
        <v>#N/A</v>
      </c>
      <c r="AC1297" s="149" t="e">
        <f t="shared" si="230"/>
        <v>#N/A</v>
      </c>
      <c r="AD1297" s="149" t="e">
        <f t="shared" si="230"/>
        <v>#N/A</v>
      </c>
      <c r="AE1297" s="149" t="e">
        <f t="shared" si="230"/>
        <v>#N/A</v>
      </c>
      <c r="AF1297" s="149" t="e">
        <f t="shared" si="230"/>
        <v>#N/A</v>
      </c>
      <c r="AG1297" s="149" t="e">
        <f t="shared" si="222"/>
        <v>#N/A</v>
      </c>
      <c r="AH1297" s="149" t="e">
        <f t="shared" si="222"/>
        <v>#N/A</v>
      </c>
    </row>
    <row r="1298" spans="1:47" x14ac:dyDescent="0.2">
      <c r="B1298" s="150" t="s">
        <v>1417</v>
      </c>
      <c r="D1298" s="150">
        <v>35000</v>
      </c>
      <c r="I1298" s="150">
        <v>9</v>
      </c>
      <c r="M1298" s="153"/>
      <c r="N1298" s="153"/>
      <c r="O1298" s="154"/>
      <c r="P1298" s="155" t="s">
        <v>35</v>
      </c>
      <c r="Q1298" s="149" t="e">
        <f t="shared" si="230"/>
        <v>#N/A</v>
      </c>
      <c r="R1298" s="149" t="e">
        <f t="shared" si="230"/>
        <v>#N/A</v>
      </c>
      <c r="S1298" s="149" t="e">
        <f t="shared" si="230"/>
        <v>#N/A</v>
      </c>
      <c r="T1298" s="149" t="e">
        <f t="shared" si="230"/>
        <v>#N/A</v>
      </c>
      <c r="U1298" s="149" t="e">
        <f t="shared" si="230"/>
        <v>#N/A</v>
      </c>
      <c r="V1298" s="149">
        <f t="shared" si="230"/>
        <v>9</v>
      </c>
      <c r="W1298" s="149" t="e">
        <f t="shared" si="230"/>
        <v>#N/A</v>
      </c>
      <c r="X1298" s="149" t="e">
        <f t="shared" si="230"/>
        <v>#N/A</v>
      </c>
      <c r="Y1298" s="149" t="e">
        <f t="shared" si="230"/>
        <v>#N/A</v>
      </c>
      <c r="Z1298" s="149" t="e">
        <f t="shared" si="230"/>
        <v>#N/A</v>
      </c>
      <c r="AA1298" s="149" t="e">
        <f t="shared" si="230"/>
        <v>#N/A</v>
      </c>
      <c r="AB1298" s="149" t="e">
        <f t="shared" si="230"/>
        <v>#N/A</v>
      </c>
      <c r="AC1298" s="149" t="e">
        <f t="shared" si="230"/>
        <v>#N/A</v>
      </c>
      <c r="AD1298" s="149" t="e">
        <f t="shared" si="230"/>
        <v>#N/A</v>
      </c>
      <c r="AE1298" s="149" t="e">
        <f t="shared" si="230"/>
        <v>#N/A</v>
      </c>
      <c r="AF1298" s="149" t="e">
        <f t="shared" si="230"/>
        <v>#N/A</v>
      </c>
      <c r="AG1298" s="149" t="e">
        <f t="shared" si="222"/>
        <v>#N/A</v>
      </c>
      <c r="AH1298" s="149" t="e">
        <f t="shared" si="222"/>
        <v>#N/A</v>
      </c>
    </row>
    <row r="1299" spans="1:47" x14ac:dyDescent="0.2">
      <c r="B1299" s="150" t="s">
        <v>1417</v>
      </c>
      <c r="D1299" s="150">
        <v>11100</v>
      </c>
      <c r="I1299" s="150">
        <v>9.3000000000000007</v>
      </c>
      <c r="P1299" s="150">
        <v>12</v>
      </c>
      <c r="Q1299" s="150" t="e">
        <f t="shared" si="230"/>
        <v>#N/A</v>
      </c>
      <c r="R1299" s="150" t="e">
        <f t="shared" si="230"/>
        <v>#N/A</v>
      </c>
      <c r="S1299" s="150" t="e">
        <f t="shared" si="230"/>
        <v>#N/A</v>
      </c>
      <c r="T1299" s="150" t="e">
        <f t="shared" si="230"/>
        <v>#N/A</v>
      </c>
      <c r="U1299" s="150" t="e">
        <f t="shared" si="230"/>
        <v>#N/A</v>
      </c>
      <c r="V1299" s="150" t="e">
        <f t="shared" si="230"/>
        <v>#N/A</v>
      </c>
      <c r="W1299" s="150" t="e">
        <f t="shared" si="230"/>
        <v>#N/A</v>
      </c>
      <c r="X1299" s="150" t="e">
        <f t="shared" si="230"/>
        <v>#N/A</v>
      </c>
      <c r="Y1299" s="150" t="e">
        <f t="shared" si="230"/>
        <v>#N/A</v>
      </c>
      <c r="Z1299" s="150" t="e">
        <f t="shared" si="230"/>
        <v>#N/A</v>
      </c>
      <c r="AA1299" s="150" t="e">
        <f t="shared" si="230"/>
        <v>#N/A</v>
      </c>
      <c r="AB1299" s="150" t="e">
        <f t="shared" si="230"/>
        <v>#N/A</v>
      </c>
      <c r="AC1299" s="150" t="e">
        <f t="shared" si="230"/>
        <v>#N/A</v>
      </c>
      <c r="AD1299" s="150">
        <f t="shared" si="230"/>
        <v>9.3000000000000007</v>
      </c>
      <c r="AE1299" s="150" t="e">
        <f t="shared" si="230"/>
        <v>#N/A</v>
      </c>
      <c r="AF1299" s="150" t="e">
        <f t="shared" si="230"/>
        <v>#N/A</v>
      </c>
      <c r="AG1299" s="150" t="e">
        <f t="shared" si="222"/>
        <v>#N/A</v>
      </c>
      <c r="AH1299" s="150" t="e">
        <f t="shared" si="222"/>
        <v>#N/A</v>
      </c>
      <c r="AU1299" s="152"/>
    </row>
    <row r="1300" spans="1:47" ht="13.5" thickBot="1" x14ac:dyDescent="0.25">
      <c r="A1300" s="46"/>
      <c r="B1300" s="46" t="s">
        <v>1417</v>
      </c>
      <c r="C1300" s="46"/>
      <c r="D1300" s="46">
        <v>14000</v>
      </c>
      <c r="E1300" s="46"/>
      <c r="F1300" s="46"/>
      <c r="G1300" s="46"/>
      <c r="H1300" s="46"/>
      <c r="I1300" s="46">
        <v>9.3000000000000007</v>
      </c>
      <c r="J1300" s="46"/>
      <c r="K1300" s="46"/>
      <c r="L1300" s="46"/>
      <c r="M1300" s="46"/>
      <c r="N1300" s="46"/>
      <c r="O1300" s="46"/>
      <c r="P1300" s="46">
        <v>9</v>
      </c>
      <c r="Q1300" s="46" t="e">
        <f t="shared" si="230"/>
        <v>#N/A</v>
      </c>
      <c r="R1300" s="46" t="e">
        <f t="shared" si="230"/>
        <v>#N/A</v>
      </c>
      <c r="S1300" s="46" t="e">
        <f t="shared" si="230"/>
        <v>#N/A</v>
      </c>
      <c r="T1300" s="46" t="e">
        <f t="shared" si="230"/>
        <v>#N/A</v>
      </c>
      <c r="U1300" s="46" t="e">
        <f t="shared" si="230"/>
        <v>#N/A</v>
      </c>
      <c r="V1300" s="46" t="e">
        <f t="shared" si="230"/>
        <v>#N/A</v>
      </c>
      <c r="W1300" s="46" t="e">
        <f t="shared" si="230"/>
        <v>#N/A</v>
      </c>
      <c r="X1300" s="46" t="e">
        <f t="shared" si="230"/>
        <v>#N/A</v>
      </c>
      <c r="Y1300" s="46" t="e">
        <f t="shared" si="230"/>
        <v>#N/A</v>
      </c>
      <c r="Z1300" s="46" t="e">
        <f t="shared" si="230"/>
        <v>#N/A</v>
      </c>
      <c r="AA1300" s="46">
        <f t="shared" si="222"/>
        <v>9.3000000000000007</v>
      </c>
      <c r="AB1300" s="46" t="e">
        <f t="shared" si="222"/>
        <v>#N/A</v>
      </c>
      <c r="AC1300" s="46" t="e">
        <f t="shared" si="222"/>
        <v>#N/A</v>
      </c>
      <c r="AD1300" s="46" t="e">
        <f t="shared" si="222"/>
        <v>#N/A</v>
      </c>
      <c r="AE1300" s="46" t="e">
        <f t="shared" si="222"/>
        <v>#N/A</v>
      </c>
      <c r="AF1300" s="46" t="e">
        <f t="shared" si="222"/>
        <v>#N/A</v>
      </c>
      <c r="AG1300" s="46" t="e">
        <f t="shared" si="222"/>
        <v>#N/A</v>
      </c>
      <c r="AH1300" s="46" t="e">
        <f t="shared" si="222"/>
        <v>#N/A</v>
      </c>
      <c r="AI1300" s="46"/>
      <c r="AJ1300" s="156"/>
      <c r="AK1300" s="46"/>
      <c r="AL1300" s="46"/>
      <c r="AM1300" s="46"/>
      <c r="AN1300" s="46"/>
      <c r="AO1300" s="46"/>
      <c r="AP1300" s="46"/>
      <c r="AQ1300" s="46"/>
      <c r="AR1300" s="46"/>
      <c r="AS1300" s="46"/>
      <c r="AT1300" s="46"/>
      <c r="AU1300" s="157"/>
    </row>
    <row r="1301" spans="1:47" ht="13.5" thickTop="1" x14ac:dyDescent="0.2">
      <c r="B1301" s="150" t="s">
        <v>1417</v>
      </c>
      <c r="D1301" s="150">
        <v>14000</v>
      </c>
      <c r="I1301" s="150">
        <v>9.3000000000000007</v>
      </c>
      <c r="P1301" s="150">
        <v>9</v>
      </c>
      <c r="Q1301" s="150" t="e">
        <f t="shared" si="230"/>
        <v>#N/A</v>
      </c>
      <c r="R1301" s="150" t="e">
        <f t="shared" si="230"/>
        <v>#N/A</v>
      </c>
      <c r="S1301" s="150" t="e">
        <f t="shared" si="230"/>
        <v>#N/A</v>
      </c>
      <c r="T1301" s="150" t="e">
        <f t="shared" si="230"/>
        <v>#N/A</v>
      </c>
      <c r="U1301" s="150" t="e">
        <f t="shared" si="230"/>
        <v>#N/A</v>
      </c>
      <c r="V1301" s="150" t="e">
        <f t="shared" si="230"/>
        <v>#N/A</v>
      </c>
      <c r="W1301" s="150" t="e">
        <f t="shared" si="230"/>
        <v>#N/A</v>
      </c>
      <c r="X1301" s="150" t="e">
        <f t="shared" si="230"/>
        <v>#N/A</v>
      </c>
      <c r="Y1301" s="150" t="e">
        <f t="shared" si="230"/>
        <v>#N/A</v>
      </c>
      <c r="Z1301" s="150" t="e">
        <f t="shared" si="230"/>
        <v>#N/A</v>
      </c>
      <c r="AA1301" s="150">
        <f t="shared" si="222"/>
        <v>9.3000000000000007</v>
      </c>
      <c r="AB1301" s="150" t="e">
        <f t="shared" si="222"/>
        <v>#N/A</v>
      </c>
      <c r="AC1301" s="150" t="e">
        <f t="shared" si="222"/>
        <v>#N/A</v>
      </c>
      <c r="AD1301" s="150" t="e">
        <f t="shared" si="222"/>
        <v>#N/A</v>
      </c>
      <c r="AE1301" s="150" t="e">
        <f t="shared" si="222"/>
        <v>#N/A</v>
      </c>
      <c r="AF1301" s="150" t="e">
        <f t="shared" si="222"/>
        <v>#N/A</v>
      </c>
      <c r="AG1301" s="150" t="e">
        <f t="shared" si="222"/>
        <v>#N/A</v>
      </c>
      <c r="AH1301" s="150" t="e">
        <f t="shared" si="222"/>
        <v>#N/A</v>
      </c>
    </row>
    <row r="1302" spans="1:47" x14ac:dyDescent="0.2">
      <c r="B1302" s="150" t="s">
        <v>1418</v>
      </c>
      <c r="D1302" s="150">
        <v>14000</v>
      </c>
      <c r="I1302" s="150">
        <v>9.3000000000000007</v>
      </c>
      <c r="P1302" s="150">
        <v>9</v>
      </c>
      <c r="Q1302" s="150" t="e">
        <f t="shared" si="230"/>
        <v>#N/A</v>
      </c>
      <c r="R1302" s="150" t="e">
        <f t="shared" si="230"/>
        <v>#N/A</v>
      </c>
      <c r="S1302" s="150" t="e">
        <f t="shared" si="230"/>
        <v>#N/A</v>
      </c>
      <c r="T1302" s="150" t="e">
        <f t="shared" si="230"/>
        <v>#N/A</v>
      </c>
      <c r="U1302" s="150" t="e">
        <f t="shared" si="230"/>
        <v>#N/A</v>
      </c>
      <c r="V1302" s="150" t="e">
        <f t="shared" si="230"/>
        <v>#N/A</v>
      </c>
      <c r="W1302" s="150" t="e">
        <f t="shared" si="230"/>
        <v>#N/A</v>
      </c>
      <c r="X1302" s="150" t="e">
        <f t="shared" si="230"/>
        <v>#N/A</v>
      </c>
      <c r="Y1302" s="150" t="e">
        <f t="shared" si="230"/>
        <v>#N/A</v>
      </c>
      <c r="Z1302" s="150" t="e">
        <f t="shared" si="230"/>
        <v>#N/A</v>
      </c>
      <c r="AA1302" s="150">
        <f t="shared" si="222"/>
        <v>9.3000000000000007</v>
      </c>
      <c r="AB1302" s="150" t="e">
        <f t="shared" si="222"/>
        <v>#N/A</v>
      </c>
      <c r="AC1302" s="150" t="e">
        <f t="shared" si="222"/>
        <v>#N/A</v>
      </c>
      <c r="AD1302" s="150" t="e">
        <f t="shared" si="222"/>
        <v>#N/A</v>
      </c>
      <c r="AE1302" s="150" t="e">
        <f t="shared" si="222"/>
        <v>#N/A</v>
      </c>
      <c r="AF1302" s="150" t="e">
        <f t="shared" si="222"/>
        <v>#N/A</v>
      </c>
      <c r="AG1302" s="150" t="e">
        <f t="shared" si="222"/>
        <v>#N/A</v>
      </c>
      <c r="AH1302" s="150" t="e">
        <f t="shared" si="222"/>
        <v>#N/A</v>
      </c>
    </row>
    <row r="1303" spans="1:47" x14ac:dyDescent="0.2">
      <c r="B1303" s="150" t="s">
        <v>1419</v>
      </c>
      <c r="D1303" s="150">
        <v>14000</v>
      </c>
      <c r="I1303" s="150">
        <v>9.3000000000000007</v>
      </c>
      <c r="P1303" s="150">
        <v>9</v>
      </c>
      <c r="Q1303" s="158" t="e">
        <f t="shared" si="230"/>
        <v>#N/A</v>
      </c>
      <c r="R1303" s="158" t="e">
        <f t="shared" si="230"/>
        <v>#N/A</v>
      </c>
      <c r="S1303" s="158" t="e">
        <f t="shared" si="230"/>
        <v>#N/A</v>
      </c>
      <c r="T1303" s="158" t="e">
        <f t="shared" si="230"/>
        <v>#N/A</v>
      </c>
      <c r="U1303" s="158" t="e">
        <f t="shared" si="230"/>
        <v>#N/A</v>
      </c>
      <c r="V1303" s="158" t="e">
        <f t="shared" si="230"/>
        <v>#N/A</v>
      </c>
      <c r="W1303" s="158" t="e">
        <f t="shared" si="230"/>
        <v>#N/A</v>
      </c>
      <c r="X1303" s="158" t="e">
        <f t="shared" si="230"/>
        <v>#N/A</v>
      </c>
      <c r="Y1303" s="158" t="e">
        <f t="shared" si="230"/>
        <v>#N/A</v>
      </c>
      <c r="Z1303" s="158" t="e">
        <f t="shared" si="230"/>
        <v>#N/A</v>
      </c>
      <c r="AA1303" s="158">
        <f t="shared" si="222"/>
        <v>9.3000000000000007</v>
      </c>
      <c r="AB1303" s="158" t="e">
        <f t="shared" si="222"/>
        <v>#N/A</v>
      </c>
      <c r="AC1303" s="158" t="e">
        <f t="shared" si="222"/>
        <v>#N/A</v>
      </c>
      <c r="AD1303" s="158" t="e">
        <f t="shared" si="222"/>
        <v>#N/A</v>
      </c>
      <c r="AE1303" s="158" t="e">
        <f t="shared" si="222"/>
        <v>#N/A</v>
      </c>
      <c r="AF1303" s="158" t="e">
        <f t="shared" si="222"/>
        <v>#N/A</v>
      </c>
      <c r="AG1303" s="158" t="e">
        <f t="shared" si="222"/>
        <v>#N/A</v>
      </c>
      <c r="AH1303" s="158" t="e">
        <f t="shared" si="222"/>
        <v>#N/A</v>
      </c>
    </row>
    <row r="1304" spans="1:47" x14ac:dyDescent="0.2">
      <c r="B1304" s="150" t="s">
        <v>345</v>
      </c>
      <c r="D1304" s="150">
        <v>14000</v>
      </c>
      <c r="I1304" s="150">
        <v>9.3000000000000007</v>
      </c>
      <c r="P1304" s="150">
        <v>9</v>
      </c>
      <c r="Q1304" s="159" t="e">
        <f t="shared" si="230"/>
        <v>#N/A</v>
      </c>
      <c r="R1304" s="159" t="e">
        <f t="shared" si="230"/>
        <v>#N/A</v>
      </c>
      <c r="S1304" s="159" t="e">
        <f t="shared" si="230"/>
        <v>#N/A</v>
      </c>
      <c r="T1304" s="159" t="e">
        <f t="shared" si="230"/>
        <v>#N/A</v>
      </c>
      <c r="U1304" s="159" t="e">
        <f t="shared" si="230"/>
        <v>#N/A</v>
      </c>
      <c r="V1304" s="159" t="e">
        <f t="shared" si="230"/>
        <v>#N/A</v>
      </c>
      <c r="W1304" s="159" t="e">
        <f t="shared" si="230"/>
        <v>#N/A</v>
      </c>
      <c r="X1304" s="159" t="e">
        <f t="shared" si="230"/>
        <v>#N/A</v>
      </c>
      <c r="Y1304" s="159" t="e">
        <f t="shared" si="230"/>
        <v>#N/A</v>
      </c>
      <c r="Z1304" s="159" t="e">
        <f t="shared" si="230"/>
        <v>#N/A</v>
      </c>
      <c r="AA1304" s="159">
        <f t="shared" si="230"/>
        <v>9.3000000000000007</v>
      </c>
      <c r="AB1304" s="159" t="e">
        <f t="shared" si="230"/>
        <v>#N/A</v>
      </c>
      <c r="AC1304" s="159" t="e">
        <f t="shared" si="230"/>
        <v>#N/A</v>
      </c>
      <c r="AD1304" s="159" t="e">
        <f t="shared" si="230"/>
        <v>#N/A</v>
      </c>
      <c r="AE1304" s="159" t="e">
        <f t="shared" si="230"/>
        <v>#N/A</v>
      </c>
      <c r="AF1304" s="159" t="e">
        <f t="shared" si="230"/>
        <v>#N/A</v>
      </c>
      <c r="AG1304" s="159" t="e">
        <f t="shared" si="222"/>
        <v>#N/A</v>
      </c>
      <c r="AH1304" s="159" t="e">
        <f t="shared" si="222"/>
        <v>#N/A</v>
      </c>
    </row>
    <row r="1305" spans="1:47" x14ac:dyDescent="0.2">
      <c r="B1305" s="150" t="s">
        <v>945</v>
      </c>
      <c r="D1305" s="150">
        <v>14000</v>
      </c>
      <c r="I1305" s="150">
        <v>9.3000000000000007</v>
      </c>
      <c r="P1305" s="150">
        <v>9</v>
      </c>
      <c r="Q1305" s="159" t="e">
        <f t="shared" si="230"/>
        <v>#N/A</v>
      </c>
      <c r="R1305" s="159" t="e">
        <f t="shared" si="230"/>
        <v>#N/A</v>
      </c>
      <c r="S1305" s="159" t="e">
        <f t="shared" si="230"/>
        <v>#N/A</v>
      </c>
      <c r="T1305" s="159" t="e">
        <f t="shared" si="230"/>
        <v>#N/A</v>
      </c>
      <c r="U1305" s="159" t="e">
        <f t="shared" si="230"/>
        <v>#N/A</v>
      </c>
      <c r="V1305" s="159" t="e">
        <f t="shared" si="230"/>
        <v>#N/A</v>
      </c>
      <c r="W1305" s="159" t="e">
        <f t="shared" si="230"/>
        <v>#N/A</v>
      </c>
      <c r="X1305" s="159" t="e">
        <f t="shared" si="230"/>
        <v>#N/A</v>
      </c>
      <c r="Y1305" s="159" t="e">
        <f t="shared" si="230"/>
        <v>#N/A</v>
      </c>
      <c r="Z1305" s="159" t="e">
        <f t="shared" si="230"/>
        <v>#N/A</v>
      </c>
      <c r="AA1305" s="159">
        <f t="shared" si="230"/>
        <v>9.3000000000000007</v>
      </c>
      <c r="AB1305" s="159" t="e">
        <f t="shared" si="230"/>
        <v>#N/A</v>
      </c>
      <c r="AC1305" s="159" t="e">
        <f t="shared" si="230"/>
        <v>#N/A</v>
      </c>
      <c r="AD1305" s="159" t="e">
        <f t="shared" si="230"/>
        <v>#N/A</v>
      </c>
      <c r="AE1305" s="159" t="e">
        <f t="shared" si="230"/>
        <v>#N/A</v>
      </c>
      <c r="AF1305" s="159" t="e">
        <f t="shared" si="230"/>
        <v>#N/A</v>
      </c>
      <c r="AG1305" s="159" t="e">
        <f t="shared" si="222"/>
        <v>#N/A</v>
      </c>
      <c r="AH1305" s="159" t="e">
        <f t="shared" si="222"/>
        <v>#N/A</v>
      </c>
    </row>
    <row r="1306" spans="1:47" x14ac:dyDescent="0.2">
      <c r="B1306" s="150" t="s">
        <v>945</v>
      </c>
      <c r="D1306" s="150">
        <v>14000</v>
      </c>
      <c r="I1306" s="150">
        <v>9.3000000000000007</v>
      </c>
      <c r="P1306" s="150">
        <v>9</v>
      </c>
      <c r="Q1306" s="159" t="e">
        <f t="shared" si="230"/>
        <v>#N/A</v>
      </c>
      <c r="R1306" s="159" t="e">
        <f t="shared" si="230"/>
        <v>#N/A</v>
      </c>
      <c r="S1306" s="159" t="e">
        <f t="shared" si="230"/>
        <v>#N/A</v>
      </c>
      <c r="T1306" s="159" t="e">
        <f t="shared" si="230"/>
        <v>#N/A</v>
      </c>
      <c r="U1306" s="159" t="e">
        <f t="shared" si="230"/>
        <v>#N/A</v>
      </c>
      <c r="V1306" s="159" t="e">
        <f t="shared" si="230"/>
        <v>#N/A</v>
      </c>
      <c r="W1306" s="159" t="e">
        <f t="shared" si="230"/>
        <v>#N/A</v>
      </c>
      <c r="X1306" s="159" t="e">
        <f t="shared" si="230"/>
        <v>#N/A</v>
      </c>
      <c r="Y1306" s="159" t="e">
        <f t="shared" si="230"/>
        <v>#N/A</v>
      </c>
      <c r="Z1306" s="159" t="e">
        <f t="shared" si="230"/>
        <v>#N/A</v>
      </c>
      <c r="AA1306" s="159">
        <f t="shared" si="230"/>
        <v>9.3000000000000007</v>
      </c>
      <c r="AB1306" s="159" t="e">
        <f t="shared" si="230"/>
        <v>#N/A</v>
      </c>
      <c r="AC1306" s="159" t="e">
        <f t="shared" si="230"/>
        <v>#N/A</v>
      </c>
      <c r="AD1306" s="159" t="e">
        <f t="shared" si="230"/>
        <v>#N/A</v>
      </c>
      <c r="AE1306" s="159" t="e">
        <f t="shared" si="230"/>
        <v>#N/A</v>
      </c>
      <c r="AF1306" s="159" t="e">
        <f t="shared" si="230"/>
        <v>#N/A</v>
      </c>
      <c r="AG1306" s="159" t="e">
        <f t="shared" si="222"/>
        <v>#N/A</v>
      </c>
      <c r="AH1306" s="159" t="e">
        <f t="shared" si="222"/>
        <v>#N/A</v>
      </c>
    </row>
    <row r="1307" spans="1:47" x14ac:dyDescent="0.2">
      <c r="B1307" s="150" t="s">
        <v>285</v>
      </c>
      <c r="D1307" s="150">
        <v>14000</v>
      </c>
      <c r="I1307" s="150">
        <v>9.3000000000000007</v>
      </c>
      <c r="P1307" s="150">
        <v>9</v>
      </c>
      <c r="Q1307" s="159" t="e">
        <f t="shared" si="230"/>
        <v>#N/A</v>
      </c>
      <c r="R1307" s="159" t="e">
        <f t="shared" si="230"/>
        <v>#N/A</v>
      </c>
      <c r="S1307" s="159" t="e">
        <f t="shared" si="230"/>
        <v>#N/A</v>
      </c>
      <c r="T1307" s="159" t="e">
        <f t="shared" si="230"/>
        <v>#N/A</v>
      </c>
      <c r="U1307" s="159" t="e">
        <f t="shared" si="230"/>
        <v>#N/A</v>
      </c>
      <c r="V1307" s="159" t="e">
        <f t="shared" si="230"/>
        <v>#N/A</v>
      </c>
      <c r="W1307" s="159" t="e">
        <f t="shared" si="230"/>
        <v>#N/A</v>
      </c>
      <c r="X1307" s="159" t="e">
        <f t="shared" si="230"/>
        <v>#N/A</v>
      </c>
      <c r="Y1307" s="159" t="e">
        <f t="shared" si="230"/>
        <v>#N/A</v>
      </c>
      <c r="Z1307" s="159" t="e">
        <f t="shared" si="230"/>
        <v>#N/A</v>
      </c>
      <c r="AA1307" s="159">
        <f t="shared" si="230"/>
        <v>9.3000000000000007</v>
      </c>
      <c r="AB1307" s="159" t="e">
        <f t="shared" si="230"/>
        <v>#N/A</v>
      </c>
      <c r="AC1307" s="159" t="e">
        <f t="shared" si="230"/>
        <v>#N/A</v>
      </c>
      <c r="AD1307" s="159" t="e">
        <f t="shared" si="230"/>
        <v>#N/A</v>
      </c>
      <c r="AE1307" s="159" t="e">
        <f t="shared" si="230"/>
        <v>#N/A</v>
      </c>
      <c r="AF1307" s="159" t="e">
        <f t="shared" si="230"/>
        <v>#N/A</v>
      </c>
      <c r="AG1307" s="159" t="e">
        <f t="shared" si="222"/>
        <v>#N/A</v>
      </c>
      <c r="AH1307" s="159" t="e">
        <f t="shared" si="222"/>
        <v>#N/A</v>
      </c>
    </row>
    <row r="1308" spans="1:47" x14ac:dyDescent="0.2">
      <c r="B1308" s="150" t="s">
        <v>285</v>
      </c>
      <c r="D1308" s="150">
        <v>14000</v>
      </c>
      <c r="I1308" s="150">
        <v>9.3000000000000007</v>
      </c>
      <c r="P1308" s="150">
        <v>9</v>
      </c>
      <c r="Q1308" s="159" t="e">
        <f t="shared" si="230"/>
        <v>#N/A</v>
      </c>
      <c r="R1308" s="159" t="e">
        <f t="shared" si="230"/>
        <v>#N/A</v>
      </c>
      <c r="S1308" s="159" t="e">
        <f t="shared" si="230"/>
        <v>#N/A</v>
      </c>
      <c r="T1308" s="159" t="e">
        <f t="shared" si="230"/>
        <v>#N/A</v>
      </c>
      <c r="U1308" s="159" t="e">
        <f t="shared" si="230"/>
        <v>#N/A</v>
      </c>
      <c r="V1308" s="159" t="e">
        <f t="shared" si="230"/>
        <v>#N/A</v>
      </c>
      <c r="W1308" s="159" t="e">
        <f t="shared" si="230"/>
        <v>#N/A</v>
      </c>
      <c r="X1308" s="159" t="e">
        <f t="shared" si="230"/>
        <v>#N/A</v>
      </c>
      <c r="Y1308" s="159" t="e">
        <f t="shared" si="230"/>
        <v>#N/A</v>
      </c>
      <c r="Z1308" s="159" t="e">
        <f t="shared" si="230"/>
        <v>#N/A</v>
      </c>
      <c r="AA1308" s="159">
        <f t="shared" si="230"/>
        <v>9.3000000000000007</v>
      </c>
      <c r="AB1308" s="159" t="e">
        <f t="shared" si="230"/>
        <v>#N/A</v>
      </c>
      <c r="AC1308" s="159" t="e">
        <f t="shared" si="230"/>
        <v>#N/A</v>
      </c>
      <c r="AD1308" s="159" t="e">
        <f t="shared" si="230"/>
        <v>#N/A</v>
      </c>
      <c r="AE1308" s="159" t="e">
        <f t="shared" si="230"/>
        <v>#N/A</v>
      </c>
      <c r="AF1308" s="159" t="e">
        <f t="shared" si="230"/>
        <v>#N/A</v>
      </c>
      <c r="AG1308" s="159" t="e">
        <f t="shared" si="222"/>
        <v>#N/A</v>
      </c>
      <c r="AH1308" s="159" t="e">
        <f t="shared" si="222"/>
        <v>#N/A</v>
      </c>
    </row>
    <row r="1309" spans="1:47" x14ac:dyDescent="0.2">
      <c r="B1309" s="150" t="s">
        <v>333</v>
      </c>
      <c r="D1309" s="150">
        <v>14000</v>
      </c>
      <c r="I1309" s="150">
        <v>9.3000000000000007</v>
      </c>
      <c r="P1309" s="150">
        <v>9</v>
      </c>
      <c r="Q1309" s="159" t="e">
        <f t="shared" si="230"/>
        <v>#N/A</v>
      </c>
      <c r="R1309" s="159" t="e">
        <f t="shared" si="230"/>
        <v>#N/A</v>
      </c>
      <c r="S1309" s="159" t="e">
        <f t="shared" si="230"/>
        <v>#N/A</v>
      </c>
      <c r="T1309" s="159" t="e">
        <f t="shared" si="230"/>
        <v>#N/A</v>
      </c>
      <c r="U1309" s="159" t="e">
        <f t="shared" si="230"/>
        <v>#N/A</v>
      </c>
      <c r="V1309" s="159" t="e">
        <f t="shared" si="230"/>
        <v>#N/A</v>
      </c>
      <c r="W1309" s="159" t="e">
        <f t="shared" si="230"/>
        <v>#N/A</v>
      </c>
      <c r="X1309" s="159" t="e">
        <f t="shared" si="230"/>
        <v>#N/A</v>
      </c>
      <c r="Y1309" s="159" t="e">
        <f t="shared" si="230"/>
        <v>#N/A</v>
      </c>
      <c r="Z1309" s="159" t="e">
        <f t="shared" si="230"/>
        <v>#N/A</v>
      </c>
      <c r="AA1309" s="159">
        <f t="shared" si="230"/>
        <v>9.3000000000000007</v>
      </c>
      <c r="AB1309" s="159" t="e">
        <f t="shared" si="230"/>
        <v>#N/A</v>
      </c>
      <c r="AC1309" s="159" t="e">
        <f t="shared" si="230"/>
        <v>#N/A</v>
      </c>
      <c r="AD1309" s="159" t="e">
        <f t="shared" si="230"/>
        <v>#N/A</v>
      </c>
      <c r="AE1309" s="159" t="e">
        <f t="shared" si="230"/>
        <v>#N/A</v>
      </c>
      <c r="AF1309" s="159" t="e">
        <f t="shared" si="230"/>
        <v>#N/A</v>
      </c>
      <c r="AG1309" s="159" t="e">
        <f t="shared" si="222"/>
        <v>#N/A</v>
      </c>
      <c r="AH1309" s="159" t="e">
        <f t="shared" si="222"/>
        <v>#N/A</v>
      </c>
    </row>
    <row r="1310" spans="1:47" x14ac:dyDescent="0.2">
      <c r="B1310" s="150" t="s">
        <v>1420</v>
      </c>
      <c r="D1310" s="150">
        <v>14000</v>
      </c>
      <c r="I1310" s="150">
        <v>9.3000000000000007</v>
      </c>
      <c r="P1310" s="150">
        <v>9</v>
      </c>
      <c r="Q1310" s="159" t="e">
        <f t="shared" si="230"/>
        <v>#N/A</v>
      </c>
      <c r="R1310" s="159" t="e">
        <f t="shared" si="230"/>
        <v>#N/A</v>
      </c>
      <c r="S1310" s="159" t="e">
        <f t="shared" si="230"/>
        <v>#N/A</v>
      </c>
      <c r="T1310" s="159" t="e">
        <f t="shared" si="230"/>
        <v>#N/A</v>
      </c>
      <c r="U1310" s="159" t="e">
        <f t="shared" si="230"/>
        <v>#N/A</v>
      </c>
      <c r="V1310" s="159" t="e">
        <f t="shared" si="230"/>
        <v>#N/A</v>
      </c>
      <c r="W1310" s="159" t="e">
        <f t="shared" si="230"/>
        <v>#N/A</v>
      </c>
      <c r="X1310" s="159" t="e">
        <f t="shared" si="230"/>
        <v>#N/A</v>
      </c>
      <c r="Y1310" s="159" t="e">
        <f t="shared" si="230"/>
        <v>#N/A</v>
      </c>
      <c r="Z1310" s="159" t="e">
        <f t="shared" si="230"/>
        <v>#N/A</v>
      </c>
      <c r="AA1310" s="159">
        <f t="shared" si="230"/>
        <v>9.3000000000000007</v>
      </c>
      <c r="AB1310" s="159" t="e">
        <f t="shared" si="230"/>
        <v>#N/A</v>
      </c>
      <c r="AC1310" s="159" t="e">
        <f t="shared" si="230"/>
        <v>#N/A</v>
      </c>
      <c r="AD1310" s="159" t="e">
        <f t="shared" si="230"/>
        <v>#N/A</v>
      </c>
      <c r="AE1310" s="159" t="e">
        <f t="shared" si="230"/>
        <v>#N/A</v>
      </c>
      <c r="AF1310" s="159" t="e">
        <f t="shared" si="230"/>
        <v>#N/A</v>
      </c>
      <c r="AG1310" s="159" t="e">
        <f t="shared" si="222"/>
        <v>#N/A</v>
      </c>
      <c r="AH1310" s="159" t="e">
        <f t="shared" si="222"/>
        <v>#N/A</v>
      </c>
    </row>
    <row r="1311" spans="1:47" x14ac:dyDescent="0.2">
      <c r="B1311" s="150" t="s">
        <v>1421</v>
      </c>
      <c r="D1311" s="150">
        <v>14000</v>
      </c>
      <c r="I1311" s="150">
        <v>9.3000000000000007</v>
      </c>
      <c r="P1311" s="150">
        <v>9</v>
      </c>
      <c r="Q1311" s="159" t="e">
        <f t="shared" si="230"/>
        <v>#N/A</v>
      </c>
      <c r="R1311" s="159" t="e">
        <f t="shared" si="230"/>
        <v>#N/A</v>
      </c>
      <c r="S1311" s="159" t="e">
        <f t="shared" si="230"/>
        <v>#N/A</v>
      </c>
      <c r="T1311" s="159" t="e">
        <f t="shared" si="230"/>
        <v>#N/A</v>
      </c>
      <c r="U1311" s="159" t="e">
        <f t="shared" si="230"/>
        <v>#N/A</v>
      </c>
      <c r="V1311" s="159" t="e">
        <f t="shared" si="230"/>
        <v>#N/A</v>
      </c>
      <c r="W1311" s="159" t="e">
        <f t="shared" si="230"/>
        <v>#N/A</v>
      </c>
      <c r="X1311" s="159" t="e">
        <f t="shared" si="230"/>
        <v>#N/A</v>
      </c>
      <c r="Y1311" s="159" t="e">
        <f t="shared" si="230"/>
        <v>#N/A</v>
      </c>
      <c r="Z1311" s="159" t="e">
        <f t="shared" si="230"/>
        <v>#N/A</v>
      </c>
      <c r="AA1311" s="159">
        <f t="shared" si="230"/>
        <v>9.3000000000000007</v>
      </c>
      <c r="AB1311" s="159" t="e">
        <f t="shared" si="230"/>
        <v>#N/A</v>
      </c>
      <c r="AC1311" s="159" t="e">
        <f t="shared" si="230"/>
        <v>#N/A</v>
      </c>
      <c r="AD1311" s="159" t="e">
        <f t="shared" si="230"/>
        <v>#N/A</v>
      </c>
      <c r="AE1311" s="159" t="e">
        <f t="shared" si="230"/>
        <v>#N/A</v>
      </c>
      <c r="AF1311" s="159" t="e">
        <f t="shared" si="230"/>
        <v>#N/A</v>
      </c>
      <c r="AG1311" s="159" t="e">
        <f t="shared" si="222"/>
        <v>#N/A</v>
      </c>
      <c r="AH1311" s="159" t="e">
        <f t="shared" si="222"/>
        <v>#N/A</v>
      </c>
    </row>
    <row r="1312" spans="1:47" x14ac:dyDescent="0.2">
      <c r="B1312" s="150" t="s">
        <v>1421</v>
      </c>
      <c r="D1312" s="150">
        <v>14000</v>
      </c>
      <c r="I1312" s="150">
        <v>9.3000000000000007</v>
      </c>
      <c r="P1312" s="150">
        <v>9</v>
      </c>
      <c r="Q1312" s="159" t="e">
        <f t="shared" si="230"/>
        <v>#N/A</v>
      </c>
      <c r="R1312" s="159" t="e">
        <f t="shared" si="230"/>
        <v>#N/A</v>
      </c>
      <c r="S1312" s="159" t="e">
        <f t="shared" si="230"/>
        <v>#N/A</v>
      </c>
      <c r="T1312" s="159" t="e">
        <f t="shared" si="230"/>
        <v>#N/A</v>
      </c>
      <c r="U1312" s="159" t="e">
        <f t="shared" si="230"/>
        <v>#N/A</v>
      </c>
      <c r="V1312" s="159" t="e">
        <f t="shared" si="230"/>
        <v>#N/A</v>
      </c>
      <c r="W1312" s="159" t="e">
        <f t="shared" si="230"/>
        <v>#N/A</v>
      </c>
      <c r="X1312" s="159" t="e">
        <f t="shared" si="230"/>
        <v>#N/A</v>
      </c>
      <c r="Y1312" s="159" t="e">
        <f t="shared" si="230"/>
        <v>#N/A</v>
      </c>
      <c r="Z1312" s="159" t="e">
        <f t="shared" si="230"/>
        <v>#N/A</v>
      </c>
      <c r="AA1312" s="159">
        <f t="shared" si="230"/>
        <v>9.3000000000000007</v>
      </c>
      <c r="AB1312" s="159" t="e">
        <f t="shared" si="230"/>
        <v>#N/A</v>
      </c>
      <c r="AC1312" s="159" t="e">
        <f t="shared" si="230"/>
        <v>#N/A</v>
      </c>
      <c r="AD1312" s="159" t="e">
        <f t="shared" si="230"/>
        <v>#N/A</v>
      </c>
      <c r="AE1312" s="159" t="e">
        <f t="shared" si="230"/>
        <v>#N/A</v>
      </c>
      <c r="AF1312" s="159" t="e">
        <f t="shared" si="230"/>
        <v>#N/A</v>
      </c>
      <c r="AG1312" s="159" t="e">
        <f t="shared" si="222"/>
        <v>#N/A</v>
      </c>
      <c r="AH1312" s="159" t="e">
        <f t="shared" si="222"/>
        <v>#N/A</v>
      </c>
    </row>
    <row r="1313" spans="2:34" x14ac:dyDescent="0.2">
      <c r="B1313" s="150" t="s">
        <v>1422</v>
      </c>
      <c r="D1313" s="150">
        <v>14000</v>
      </c>
      <c r="I1313" s="150">
        <v>9.3000000000000007</v>
      </c>
      <c r="P1313" s="150">
        <v>9</v>
      </c>
      <c r="Q1313" s="159" t="e">
        <f t="shared" ref="Q1313:AF1328" si="231">IF($P1313=Q$3, $I1313, NA())</f>
        <v>#N/A</v>
      </c>
      <c r="R1313" s="159" t="e">
        <f t="shared" si="231"/>
        <v>#N/A</v>
      </c>
      <c r="S1313" s="159" t="e">
        <f t="shared" si="231"/>
        <v>#N/A</v>
      </c>
      <c r="T1313" s="159" t="e">
        <f t="shared" si="231"/>
        <v>#N/A</v>
      </c>
      <c r="U1313" s="159" t="e">
        <f t="shared" si="231"/>
        <v>#N/A</v>
      </c>
      <c r="V1313" s="159" t="e">
        <f t="shared" si="231"/>
        <v>#N/A</v>
      </c>
      <c r="W1313" s="159" t="e">
        <f t="shared" si="231"/>
        <v>#N/A</v>
      </c>
      <c r="X1313" s="159" t="e">
        <f t="shared" si="231"/>
        <v>#N/A</v>
      </c>
      <c r="Y1313" s="159" t="e">
        <f t="shared" si="231"/>
        <v>#N/A</v>
      </c>
      <c r="Z1313" s="159" t="e">
        <f t="shared" si="231"/>
        <v>#N/A</v>
      </c>
      <c r="AA1313" s="159">
        <f t="shared" si="231"/>
        <v>9.3000000000000007</v>
      </c>
      <c r="AB1313" s="159" t="e">
        <f t="shared" si="231"/>
        <v>#N/A</v>
      </c>
      <c r="AC1313" s="159" t="e">
        <f t="shared" si="231"/>
        <v>#N/A</v>
      </c>
      <c r="AD1313" s="159" t="e">
        <f t="shared" si="231"/>
        <v>#N/A</v>
      </c>
      <c r="AE1313" s="159" t="e">
        <f t="shared" si="231"/>
        <v>#N/A</v>
      </c>
      <c r="AF1313" s="159" t="e">
        <f t="shared" si="231"/>
        <v>#N/A</v>
      </c>
      <c r="AG1313" s="159" t="e">
        <f t="shared" ref="AG1313:AH1343" si="232">IF($P1313=AG$3, $I1313, NA())</f>
        <v>#N/A</v>
      </c>
      <c r="AH1313" s="159" t="e">
        <f t="shared" si="232"/>
        <v>#N/A</v>
      </c>
    </row>
    <row r="1314" spans="2:34" x14ac:dyDescent="0.2">
      <c r="B1314" s="150" t="s">
        <v>1422</v>
      </c>
      <c r="D1314" s="150">
        <v>14000</v>
      </c>
      <c r="I1314" s="150">
        <v>9.3000000000000007</v>
      </c>
      <c r="P1314" s="150">
        <v>9</v>
      </c>
      <c r="Q1314" s="159" t="e">
        <f t="shared" si="231"/>
        <v>#N/A</v>
      </c>
      <c r="R1314" s="159" t="e">
        <f t="shared" si="231"/>
        <v>#N/A</v>
      </c>
      <c r="S1314" s="159" t="e">
        <f t="shared" si="231"/>
        <v>#N/A</v>
      </c>
      <c r="T1314" s="159" t="e">
        <f t="shared" si="231"/>
        <v>#N/A</v>
      </c>
      <c r="U1314" s="159" t="e">
        <f t="shared" si="231"/>
        <v>#N/A</v>
      </c>
      <c r="V1314" s="159" t="e">
        <f t="shared" si="231"/>
        <v>#N/A</v>
      </c>
      <c r="W1314" s="159" t="e">
        <f t="shared" si="231"/>
        <v>#N/A</v>
      </c>
      <c r="X1314" s="159" t="e">
        <f t="shared" si="231"/>
        <v>#N/A</v>
      </c>
      <c r="Y1314" s="159" t="e">
        <f t="shared" si="231"/>
        <v>#N/A</v>
      </c>
      <c r="Z1314" s="159" t="e">
        <f t="shared" si="231"/>
        <v>#N/A</v>
      </c>
      <c r="AA1314" s="159">
        <f t="shared" si="231"/>
        <v>9.3000000000000007</v>
      </c>
      <c r="AB1314" s="159" t="e">
        <f t="shared" si="231"/>
        <v>#N/A</v>
      </c>
      <c r="AC1314" s="159" t="e">
        <f t="shared" si="231"/>
        <v>#N/A</v>
      </c>
      <c r="AD1314" s="159" t="e">
        <f t="shared" si="231"/>
        <v>#N/A</v>
      </c>
      <c r="AE1314" s="159" t="e">
        <f t="shared" si="231"/>
        <v>#N/A</v>
      </c>
      <c r="AF1314" s="159" t="e">
        <f t="shared" si="231"/>
        <v>#N/A</v>
      </c>
      <c r="AG1314" s="159" t="e">
        <f t="shared" si="232"/>
        <v>#N/A</v>
      </c>
      <c r="AH1314" s="159" t="e">
        <f t="shared" si="232"/>
        <v>#N/A</v>
      </c>
    </row>
    <row r="1315" spans="2:34" x14ac:dyDescent="0.2">
      <c r="B1315" s="150" t="s">
        <v>1422</v>
      </c>
      <c r="D1315" s="150">
        <v>14000</v>
      </c>
      <c r="I1315" s="150">
        <v>9.3000000000000007</v>
      </c>
      <c r="P1315" s="150">
        <v>9</v>
      </c>
      <c r="Q1315" s="159" t="e">
        <f t="shared" si="231"/>
        <v>#N/A</v>
      </c>
      <c r="R1315" s="159" t="e">
        <f t="shared" si="231"/>
        <v>#N/A</v>
      </c>
      <c r="S1315" s="159" t="e">
        <f t="shared" si="231"/>
        <v>#N/A</v>
      </c>
      <c r="T1315" s="159" t="e">
        <f t="shared" si="231"/>
        <v>#N/A</v>
      </c>
      <c r="U1315" s="159" t="e">
        <f t="shared" si="231"/>
        <v>#N/A</v>
      </c>
      <c r="V1315" s="159" t="e">
        <f t="shared" si="231"/>
        <v>#N/A</v>
      </c>
      <c r="W1315" s="159" t="e">
        <f t="shared" si="231"/>
        <v>#N/A</v>
      </c>
      <c r="X1315" s="159" t="e">
        <f t="shared" si="231"/>
        <v>#N/A</v>
      </c>
      <c r="Y1315" s="159" t="e">
        <f t="shared" si="231"/>
        <v>#N/A</v>
      </c>
      <c r="Z1315" s="159" t="e">
        <f t="shared" si="231"/>
        <v>#N/A</v>
      </c>
      <c r="AA1315" s="159">
        <f t="shared" si="231"/>
        <v>9.3000000000000007</v>
      </c>
      <c r="AB1315" s="159" t="e">
        <f t="shared" si="231"/>
        <v>#N/A</v>
      </c>
      <c r="AC1315" s="159" t="e">
        <f t="shared" si="231"/>
        <v>#N/A</v>
      </c>
      <c r="AD1315" s="159" t="e">
        <f t="shared" si="231"/>
        <v>#N/A</v>
      </c>
      <c r="AE1315" s="159" t="e">
        <f t="shared" si="231"/>
        <v>#N/A</v>
      </c>
      <c r="AF1315" s="159" t="e">
        <f t="shared" si="231"/>
        <v>#N/A</v>
      </c>
      <c r="AG1315" s="159" t="e">
        <f t="shared" si="232"/>
        <v>#N/A</v>
      </c>
      <c r="AH1315" s="159" t="e">
        <f t="shared" si="232"/>
        <v>#N/A</v>
      </c>
    </row>
    <row r="1316" spans="2:34" x14ac:dyDescent="0.2">
      <c r="B1316" s="150" t="s">
        <v>144</v>
      </c>
      <c r="D1316" s="150">
        <v>14000</v>
      </c>
      <c r="I1316" s="150">
        <v>9.3000000000000007</v>
      </c>
      <c r="P1316" s="150">
        <v>9</v>
      </c>
      <c r="Q1316" s="159" t="e">
        <f t="shared" si="231"/>
        <v>#N/A</v>
      </c>
      <c r="R1316" s="159" t="e">
        <f t="shared" si="231"/>
        <v>#N/A</v>
      </c>
      <c r="S1316" s="159" t="e">
        <f t="shared" si="231"/>
        <v>#N/A</v>
      </c>
      <c r="T1316" s="159" t="e">
        <f t="shared" si="231"/>
        <v>#N/A</v>
      </c>
      <c r="U1316" s="159" t="e">
        <f t="shared" si="231"/>
        <v>#N/A</v>
      </c>
      <c r="V1316" s="159" t="e">
        <f t="shared" si="231"/>
        <v>#N/A</v>
      </c>
      <c r="W1316" s="159" t="e">
        <f t="shared" si="231"/>
        <v>#N/A</v>
      </c>
      <c r="X1316" s="159" t="e">
        <f t="shared" si="231"/>
        <v>#N/A</v>
      </c>
      <c r="Y1316" s="159" t="e">
        <f t="shared" si="231"/>
        <v>#N/A</v>
      </c>
      <c r="Z1316" s="159" t="e">
        <f t="shared" si="231"/>
        <v>#N/A</v>
      </c>
      <c r="AA1316" s="159">
        <f t="shared" si="231"/>
        <v>9.3000000000000007</v>
      </c>
      <c r="AB1316" s="159" t="e">
        <f t="shared" si="231"/>
        <v>#N/A</v>
      </c>
      <c r="AC1316" s="159" t="e">
        <f t="shared" si="231"/>
        <v>#N/A</v>
      </c>
      <c r="AD1316" s="159" t="e">
        <f t="shared" si="231"/>
        <v>#N/A</v>
      </c>
      <c r="AE1316" s="159" t="e">
        <f t="shared" si="231"/>
        <v>#N/A</v>
      </c>
      <c r="AF1316" s="159" t="e">
        <f t="shared" si="231"/>
        <v>#N/A</v>
      </c>
      <c r="AG1316" s="159" t="e">
        <f t="shared" si="232"/>
        <v>#N/A</v>
      </c>
      <c r="AH1316" s="159" t="e">
        <f t="shared" si="232"/>
        <v>#N/A</v>
      </c>
    </row>
    <row r="1317" spans="2:34" x14ac:dyDescent="0.2">
      <c r="B1317" s="150" t="s">
        <v>144</v>
      </c>
      <c r="D1317" s="150">
        <v>14000</v>
      </c>
      <c r="I1317" s="150">
        <v>9.3000000000000007</v>
      </c>
      <c r="P1317" s="150">
        <v>9</v>
      </c>
      <c r="Q1317" s="159" t="e">
        <f t="shared" si="231"/>
        <v>#N/A</v>
      </c>
      <c r="R1317" s="159" t="e">
        <f t="shared" si="231"/>
        <v>#N/A</v>
      </c>
      <c r="S1317" s="159" t="e">
        <f t="shared" si="231"/>
        <v>#N/A</v>
      </c>
      <c r="T1317" s="159" t="e">
        <f t="shared" si="231"/>
        <v>#N/A</v>
      </c>
      <c r="U1317" s="159" t="e">
        <f t="shared" si="231"/>
        <v>#N/A</v>
      </c>
      <c r="V1317" s="159" t="e">
        <f t="shared" si="231"/>
        <v>#N/A</v>
      </c>
      <c r="W1317" s="159" t="e">
        <f t="shared" si="231"/>
        <v>#N/A</v>
      </c>
      <c r="X1317" s="159" t="e">
        <f t="shared" si="231"/>
        <v>#N/A</v>
      </c>
      <c r="Y1317" s="159" t="e">
        <f t="shared" si="231"/>
        <v>#N/A</v>
      </c>
      <c r="Z1317" s="159" t="e">
        <f t="shared" si="231"/>
        <v>#N/A</v>
      </c>
      <c r="AA1317" s="159">
        <f t="shared" si="231"/>
        <v>9.3000000000000007</v>
      </c>
      <c r="AB1317" s="159" t="e">
        <f t="shared" si="231"/>
        <v>#N/A</v>
      </c>
      <c r="AC1317" s="159" t="e">
        <f t="shared" si="231"/>
        <v>#N/A</v>
      </c>
      <c r="AD1317" s="159" t="e">
        <f t="shared" si="231"/>
        <v>#N/A</v>
      </c>
      <c r="AE1317" s="159" t="e">
        <f t="shared" si="231"/>
        <v>#N/A</v>
      </c>
      <c r="AF1317" s="159" t="e">
        <f t="shared" si="231"/>
        <v>#N/A</v>
      </c>
      <c r="AG1317" s="159" t="e">
        <f t="shared" si="232"/>
        <v>#N/A</v>
      </c>
      <c r="AH1317" s="159" t="e">
        <f t="shared" si="232"/>
        <v>#N/A</v>
      </c>
    </row>
    <row r="1318" spans="2:34" x14ac:dyDescent="0.2">
      <c r="B1318" s="150" t="s">
        <v>165</v>
      </c>
      <c r="D1318" s="150">
        <v>14000</v>
      </c>
      <c r="I1318" s="150">
        <v>9.3000000000000007</v>
      </c>
      <c r="P1318" s="150">
        <v>9</v>
      </c>
      <c r="Q1318" s="159" t="e">
        <f t="shared" si="231"/>
        <v>#N/A</v>
      </c>
      <c r="R1318" s="159" t="e">
        <f t="shared" si="231"/>
        <v>#N/A</v>
      </c>
      <c r="S1318" s="159" t="e">
        <f t="shared" si="231"/>
        <v>#N/A</v>
      </c>
      <c r="T1318" s="159" t="e">
        <f t="shared" si="231"/>
        <v>#N/A</v>
      </c>
      <c r="U1318" s="159" t="e">
        <f t="shared" si="231"/>
        <v>#N/A</v>
      </c>
      <c r="V1318" s="159" t="e">
        <f t="shared" si="231"/>
        <v>#N/A</v>
      </c>
      <c r="W1318" s="159" t="e">
        <f t="shared" si="231"/>
        <v>#N/A</v>
      </c>
      <c r="X1318" s="159" t="e">
        <f t="shared" si="231"/>
        <v>#N/A</v>
      </c>
      <c r="Y1318" s="159" t="e">
        <f t="shared" si="231"/>
        <v>#N/A</v>
      </c>
      <c r="Z1318" s="159" t="e">
        <f t="shared" si="231"/>
        <v>#N/A</v>
      </c>
      <c r="AA1318" s="159">
        <f t="shared" si="231"/>
        <v>9.3000000000000007</v>
      </c>
      <c r="AB1318" s="159" t="e">
        <f t="shared" si="231"/>
        <v>#N/A</v>
      </c>
      <c r="AC1318" s="159" t="e">
        <f t="shared" si="231"/>
        <v>#N/A</v>
      </c>
      <c r="AD1318" s="159" t="e">
        <f t="shared" si="231"/>
        <v>#N/A</v>
      </c>
      <c r="AE1318" s="159" t="e">
        <f t="shared" si="231"/>
        <v>#N/A</v>
      </c>
      <c r="AF1318" s="159" t="e">
        <f t="shared" si="231"/>
        <v>#N/A</v>
      </c>
      <c r="AG1318" s="159" t="e">
        <f t="shared" si="232"/>
        <v>#N/A</v>
      </c>
      <c r="AH1318" s="159" t="e">
        <f t="shared" si="232"/>
        <v>#N/A</v>
      </c>
    </row>
    <row r="1319" spans="2:34" x14ac:dyDescent="0.2">
      <c r="B1319" s="150" t="s">
        <v>165</v>
      </c>
      <c r="D1319" s="150">
        <v>14000</v>
      </c>
      <c r="I1319" s="150">
        <v>9.3000000000000007</v>
      </c>
      <c r="P1319" s="150">
        <v>9</v>
      </c>
      <c r="Q1319" s="159" t="e">
        <f t="shared" si="231"/>
        <v>#N/A</v>
      </c>
      <c r="R1319" s="159" t="e">
        <f t="shared" si="231"/>
        <v>#N/A</v>
      </c>
      <c r="S1319" s="159" t="e">
        <f t="shared" si="231"/>
        <v>#N/A</v>
      </c>
      <c r="T1319" s="159" t="e">
        <f t="shared" si="231"/>
        <v>#N/A</v>
      </c>
      <c r="U1319" s="159" t="e">
        <f t="shared" si="231"/>
        <v>#N/A</v>
      </c>
      <c r="V1319" s="159" t="e">
        <f t="shared" si="231"/>
        <v>#N/A</v>
      </c>
      <c r="W1319" s="159" t="e">
        <f t="shared" si="231"/>
        <v>#N/A</v>
      </c>
      <c r="X1319" s="159" t="e">
        <f t="shared" si="231"/>
        <v>#N/A</v>
      </c>
      <c r="Y1319" s="159" t="e">
        <f t="shared" si="231"/>
        <v>#N/A</v>
      </c>
      <c r="Z1319" s="159" t="e">
        <f t="shared" si="231"/>
        <v>#N/A</v>
      </c>
      <c r="AA1319" s="159">
        <f t="shared" si="231"/>
        <v>9.3000000000000007</v>
      </c>
      <c r="AB1319" s="159" t="e">
        <f t="shared" si="231"/>
        <v>#N/A</v>
      </c>
      <c r="AC1319" s="159" t="e">
        <f t="shared" si="231"/>
        <v>#N/A</v>
      </c>
      <c r="AD1319" s="159" t="e">
        <f t="shared" si="231"/>
        <v>#N/A</v>
      </c>
      <c r="AE1319" s="159" t="e">
        <f t="shared" si="231"/>
        <v>#N/A</v>
      </c>
      <c r="AF1319" s="159" t="e">
        <f t="shared" si="231"/>
        <v>#N/A</v>
      </c>
      <c r="AG1319" s="159" t="e">
        <f t="shared" si="232"/>
        <v>#N/A</v>
      </c>
      <c r="AH1319" s="159" t="e">
        <f t="shared" si="232"/>
        <v>#N/A</v>
      </c>
    </row>
    <row r="1320" spans="2:34" x14ac:dyDescent="0.2">
      <c r="B1320" s="150" t="s">
        <v>157</v>
      </c>
      <c r="D1320" s="150">
        <v>14000</v>
      </c>
      <c r="I1320" s="150">
        <v>9.3000000000000007</v>
      </c>
      <c r="P1320" s="150">
        <v>9</v>
      </c>
      <c r="Q1320" s="159" t="e">
        <f t="shared" si="231"/>
        <v>#N/A</v>
      </c>
      <c r="R1320" s="159" t="e">
        <f t="shared" si="231"/>
        <v>#N/A</v>
      </c>
      <c r="S1320" s="159" t="e">
        <f t="shared" si="231"/>
        <v>#N/A</v>
      </c>
      <c r="T1320" s="159" t="e">
        <f t="shared" si="231"/>
        <v>#N/A</v>
      </c>
      <c r="U1320" s="159" t="e">
        <f t="shared" si="231"/>
        <v>#N/A</v>
      </c>
      <c r="V1320" s="159" t="e">
        <f t="shared" si="231"/>
        <v>#N/A</v>
      </c>
      <c r="W1320" s="159" t="e">
        <f t="shared" si="231"/>
        <v>#N/A</v>
      </c>
      <c r="X1320" s="159" t="e">
        <f t="shared" si="231"/>
        <v>#N/A</v>
      </c>
      <c r="Y1320" s="159" t="e">
        <f t="shared" si="231"/>
        <v>#N/A</v>
      </c>
      <c r="Z1320" s="159" t="e">
        <f t="shared" si="231"/>
        <v>#N/A</v>
      </c>
      <c r="AA1320" s="159">
        <f t="shared" si="231"/>
        <v>9.3000000000000007</v>
      </c>
      <c r="AB1320" s="159" t="e">
        <f t="shared" si="231"/>
        <v>#N/A</v>
      </c>
      <c r="AC1320" s="159" t="e">
        <f t="shared" si="231"/>
        <v>#N/A</v>
      </c>
      <c r="AD1320" s="159" t="e">
        <f t="shared" si="231"/>
        <v>#N/A</v>
      </c>
      <c r="AE1320" s="159" t="e">
        <f t="shared" si="231"/>
        <v>#N/A</v>
      </c>
      <c r="AF1320" s="159" t="e">
        <f t="shared" si="231"/>
        <v>#N/A</v>
      </c>
      <c r="AG1320" s="159" t="e">
        <f t="shared" si="232"/>
        <v>#N/A</v>
      </c>
      <c r="AH1320" s="159" t="e">
        <f t="shared" si="232"/>
        <v>#N/A</v>
      </c>
    </row>
    <row r="1321" spans="2:34" x14ac:dyDescent="0.2">
      <c r="B1321" s="150" t="s">
        <v>157</v>
      </c>
      <c r="D1321" s="150">
        <v>14000</v>
      </c>
      <c r="I1321" s="150">
        <v>9.3000000000000007</v>
      </c>
      <c r="P1321" s="150">
        <v>9</v>
      </c>
      <c r="Q1321" s="159" t="e">
        <f t="shared" si="231"/>
        <v>#N/A</v>
      </c>
      <c r="R1321" s="159" t="e">
        <f t="shared" si="231"/>
        <v>#N/A</v>
      </c>
      <c r="S1321" s="159" t="e">
        <f t="shared" si="231"/>
        <v>#N/A</v>
      </c>
      <c r="T1321" s="159" t="e">
        <f t="shared" si="231"/>
        <v>#N/A</v>
      </c>
      <c r="U1321" s="159" t="e">
        <f t="shared" si="231"/>
        <v>#N/A</v>
      </c>
      <c r="V1321" s="159" t="e">
        <f t="shared" si="231"/>
        <v>#N/A</v>
      </c>
      <c r="W1321" s="159" t="e">
        <f t="shared" si="231"/>
        <v>#N/A</v>
      </c>
      <c r="X1321" s="159" t="e">
        <f t="shared" si="231"/>
        <v>#N/A</v>
      </c>
      <c r="Y1321" s="159" t="e">
        <f t="shared" si="231"/>
        <v>#N/A</v>
      </c>
      <c r="Z1321" s="159" t="e">
        <f t="shared" si="231"/>
        <v>#N/A</v>
      </c>
      <c r="AA1321" s="159">
        <f t="shared" si="231"/>
        <v>9.3000000000000007</v>
      </c>
      <c r="AB1321" s="159" t="e">
        <f t="shared" si="231"/>
        <v>#N/A</v>
      </c>
      <c r="AC1321" s="159" t="e">
        <f t="shared" si="231"/>
        <v>#N/A</v>
      </c>
      <c r="AD1321" s="159" t="e">
        <f t="shared" si="231"/>
        <v>#N/A</v>
      </c>
      <c r="AE1321" s="159" t="e">
        <f t="shared" si="231"/>
        <v>#N/A</v>
      </c>
      <c r="AF1321" s="159" t="e">
        <f t="shared" si="231"/>
        <v>#N/A</v>
      </c>
      <c r="AG1321" s="159" t="e">
        <f t="shared" si="232"/>
        <v>#N/A</v>
      </c>
      <c r="AH1321" s="159" t="e">
        <f t="shared" si="232"/>
        <v>#N/A</v>
      </c>
    </row>
    <row r="1322" spans="2:34" x14ac:dyDescent="0.2">
      <c r="B1322" s="150" t="s">
        <v>157</v>
      </c>
      <c r="D1322" s="150">
        <v>14000</v>
      </c>
      <c r="I1322" s="150">
        <v>9.3000000000000007</v>
      </c>
      <c r="P1322" s="150">
        <v>9</v>
      </c>
      <c r="Q1322" s="159" t="e">
        <f t="shared" si="231"/>
        <v>#N/A</v>
      </c>
      <c r="R1322" s="159" t="e">
        <f t="shared" si="231"/>
        <v>#N/A</v>
      </c>
      <c r="S1322" s="159" t="e">
        <f t="shared" si="231"/>
        <v>#N/A</v>
      </c>
      <c r="T1322" s="159" t="e">
        <f t="shared" si="231"/>
        <v>#N/A</v>
      </c>
      <c r="U1322" s="159" t="e">
        <f t="shared" si="231"/>
        <v>#N/A</v>
      </c>
      <c r="V1322" s="159" t="e">
        <f t="shared" si="231"/>
        <v>#N/A</v>
      </c>
      <c r="W1322" s="159" t="e">
        <f t="shared" si="231"/>
        <v>#N/A</v>
      </c>
      <c r="X1322" s="159" t="e">
        <f t="shared" si="231"/>
        <v>#N/A</v>
      </c>
      <c r="Y1322" s="159" t="e">
        <f t="shared" si="231"/>
        <v>#N/A</v>
      </c>
      <c r="Z1322" s="159" t="e">
        <f t="shared" si="231"/>
        <v>#N/A</v>
      </c>
      <c r="AA1322" s="159">
        <f t="shared" si="231"/>
        <v>9.3000000000000007</v>
      </c>
      <c r="AB1322" s="159" t="e">
        <f t="shared" si="231"/>
        <v>#N/A</v>
      </c>
      <c r="AC1322" s="159" t="e">
        <f t="shared" si="231"/>
        <v>#N/A</v>
      </c>
      <c r="AD1322" s="159" t="e">
        <f t="shared" si="231"/>
        <v>#N/A</v>
      </c>
      <c r="AE1322" s="159" t="e">
        <f t="shared" si="231"/>
        <v>#N/A</v>
      </c>
      <c r="AF1322" s="159" t="e">
        <f t="shared" si="231"/>
        <v>#N/A</v>
      </c>
      <c r="AG1322" s="159" t="e">
        <f t="shared" si="232"/>
        <v>#N/A</v>
      </c>
      <c r="AH1322" s="159" t="e">
        <f t="shared" si="232"/>
        <v>#N/A</v>
      </c>
    </row>
    <row r="1323" spans="2:34" x14ac:dyDescent="0.2">
      <c r="B1323" s="150" t="s">
        <v>157</v>
      </c>
      <c r="D1323" s="150">
        <v>14000</v>
      </c>
      <c r="I1323" s="150">
        <v>9.3000000000000007</v>
      </c>
      <c r="P1323" s="150">
        <v>9</v>
      </c>
      <c r="Q1323" s="159" t="e">
        <f t="shared" si="231"/>
        <v>#N/A</v>
      </c>
      <c r="R1323" s="159" t="e">
        <f t="shared" si="231"/>
        <v>#N/A</v>
      </c>
      <c r="S1323" s="159" t="e">
        <f t="shared" si="231"/>
        <v>#N/A</v>
      </c>
      <c r="T1323" s="159" t="e">
        <f t="shared" si="231"/>
        <v>#N/A</v>
      </c>
      <c r="U1323" s="159" t="e">
        <f t="shared" si="231"/>
        <v>#N/A</v>
      </c>
      <c r="V1323" s="159" t="e">
        <f t="shared" si="231"/>
        <v>#N/A</v>
      </c>
      <c r="W1323" s="159" t="e">
        <f t="shared" si="231"/>
        <v>#N/A</v>
      </c>
      <c r="X1323" s="159" t="e">
        <f t="shared" si="231"/>
        <v>#N/A</v>
      </c>
      <c r="Y1323" s="159" t="e">
        <f t="shared" si="231"/>
        <v>#N/A</v>
      </c>
      <c r="Z1323" s="159" t="e">
        <f t="shared" si="231"/>
        <v>#N/A</v>
      </c>
      <c r="AA1323" s="159">
        <f t="shared" si="231"/>
        <v>9.3000000000000007</v>
      </c>
      <c r="AB1323" s="159" t="e">
        <f t="shared" si="231"/>
        <v>#N/A</v>
      </c>
      <c r="AC1323" s="159" t="e">
        <f t="shared" si="231"/>
        <v>#N/A</v>
      </c>
      <c r="AD1323" s="159" t="e">
        <f t="shared" si="231"/>
        <v>#N/A</v>
      </c>
      <c r="AE1323" s="159" t="e">
        <f t="shared" si="231"/>
        <v>#N/A</v>
      </c>
      <c r="AF1323" s="159" t="e">
        <f t="shared" si="231"/>
        <v>#N/A</v>
      </c>
      <c r="AG1323" s="159" t="e">
        <f t="shared" si="232"/>
        <v>#N/A</v>
      </c>
      <c r="AH1323" s="159" t="e">
        <f t="shared" si="232"/>
        <v>#N/A</v>
      </c>
    </row>
    <row r="1324" spans="2:34" x14ac:dyDescent="0.2">
      <c r="B1324" s="150" t="s">
        <v>157</v>
      </c>
      <c r="D1324" s="150">
        <v>14000</v>
      </c>
      <c r="I1324" s="150">
        <v>9.3000000000000007</v>
      </c>
      <c r="P1324" s="150">
        <v>9</v>
      </c>
      <c r="Q1324" s="159" t="e">
        <f t="shared" si="231"/>
        <v>#N/A</v>
      </c>
      <c r="R1324" s="159" t="e">
        <f t="shared" si="231"/>
        <v>#N/A</v>
      </c>
      <c r="S1324" s="159" t="e">
        <f t="shared" si="231"/>
        <v>#N/A</v>
      </c>
      <c r="T1324" s="159" t="e">
        <f t="shared" si="231"/>
        <v>#N/A</v>
      </c>
      <c r="U1324" s="159" t="e">
        <f t="shared" si="231"/>
        <v>#N/A</v>
      </c>
      <c r="V1324" s="159" t="e">
        <f t="shared" si="231"/>
        <v>#N/A</v>
      </c>
      <c r="W1324" s="159" t="e">
        <f t="shared" si="231"/>
        <v>#N/A</v>
      </c>
      <c r="X1324" s="159" t="e">
        <f t="shared" si="231"/>
        <v>#N/A</v>
      </c>
      <c r="Y1324" s="159" t="e">
        <f t="shared" si="231"/>
        <v>#N/A</v>
      </c>
      <c r="Z1324" s="159" t="e">
        <f t="shared" si="231"/>
        <v>#N/A</v>
      </c>
      <c r="AA1324" s="159">
        <f t="shared" si="231"/>
        <v>9.3000000000000007</v>
      </c>
      <c r="AB1324" s="159" t="e">
        <f t="shared" si="231"/>
        <v>#N/A</v>
      </c>
      <c r="AC1324" s="159" t="e">
        <f t="shared" si="231"/>
        <v>#N/A</v>
      </c>
      <c r="AD1324" s="159" t="e">
        <f t="shared" si="231"/>
        <v>#N/A</v>
      </c>
      <c r="AE1324" s="159" t="e">
        <f t="shared" si="231"/>
        <v>#N/A</v>
      </c>
      <c r="AF1324" s="159" t="e">
        <f t="shared" si="231"/>
        <v>#N/A</v>
      </c>
      <c r="AG1324" s="159" t="e">
        <f t="shared" si="232"/>
        <v>#N/A</v>
      </c>
      <c r="AH1324" s="159" t="e">
        <f t="shared" si="232"/>
        <v>#N/A</v>
      </c>
    </row>
    <row r="1325" spans="2:34" x14ac:dyDescent="0.2">
      <c r="B1325" s="150" t="s">
        <v>331</v>
      </c>
      <c r="D1325" s="150">
        <v>14000</v>
      </c>
      <c r="I1325" s="150">
        <v>9.3000000000000007</v>
      </c>
      <c r="P1325" s="150">
        <v>9</v>
      </c>
      <c r="Q1325" s="159" t="e">
        <f t="shared" si="231"/>
        <v>#N/A</v>
      </c>
      <c r="R1325" s="159" t="e">
        <f t="shared" si="231"/>
        <v>#N/A</v>
      </c>
      <c r="S1325" s="159" t="e">
        <f t="shared" si="231"/>
        <v>#N/A</v>
      </c>
      <c r="T1325" s="159" t="e">
        <f t="shared" si="231"/>
        <v>#N/A</v>
      </c>
      <c r="U1325" s="159" t="e">
        <f t="shared" si="231"/>
        <v>#N/A</v>
      </c>
      <c r="V1325" s="159" t="e">
        <f t="shared" si="231"/>
        <v>#N/A</v>
      </c>
      <c r="W1325" s="159" t="e">
        <f t="shared" si="231"/>
        <v>#N/A</v>
      </c>
      <c r="X1325" s="159" t="e">
        <f t="shared" si="231"/>
        <v>#N/A</v>
      </c>
      <c r="Y1325" s="159" t="e">
        <f t="shared" si="231"/>
        <v>#N/A</v>
      </c>
      <c r="Z1325" s="159" t="e">
        <f t="shared" si="231"/>
        <v>#N/A</v>
      </c>
      <c r="AA1325" s="159">
        <f t="shared" si="231"/>
        <v>9.3000000000000007</v>
      </c>
      <c r="AB1325" s="159" t="e">
        <f t="shared" si="231"/>
        <v>#N/A</v>
      </c>
      <c r="AC1325" s="159" t="e">
        <f t="shared" si="231"/>
        <v>#N/A</v>
      </c>
      <c r="AD1325" s="159" t="e">
        <f t="shared" si="231"/>
        <v>#N/A</v>
      </c>
      <c r="AE1325" s="159" t="e">
        <f t="shared" si="231"/>
        <v>#N/A</v>
      </c>
      <c r="AF1325" s="159" t="e">
        <f t="shared" si="231"/>
        <v>#N/A</v>
      </c>
      <c r="AG1325" s="159" t="e">
        <f t="shared" si="232"/>
        <v>#N/A</v>
      </c>
      <c r="AH1325" s="159" t="e">
        <f t="shared" si="232"/>
        <v>#N/A</v>
      </c>
    </row>
    <row r="1326" spans="2:34" x14ac:dyDescent="0.2">
      <c r="B1326" s="150" t="s">
        <v>331</v>
      </c>
      <c r="D1326" s="150">
        <v>14000</v>
      </c>
      <c r="I1326" s="150">
        <v>9.3000000000000007</v>
      </c>
      <c r="P1326" s="150">
        <v>9</v>
      </c>
      <c r="Q1326" s="159" t="e">
        <f t="shared" si="231"/>
        <v>#N/A</v>
      </c>
      <c r="R1326" s="159" t="e">
        <f t="shared" si="231"/>
        <v>#N/A</v>
      </c>
      <c r="S1326" s="159" t="e">
        <f t="shared" si="231"/>
        <v>#N/A</v>
      </c>
      <c r="T1326" s="159" t="e">
        <f t="shared" si="231"/>
        <v>#N/A</v>
      </c>
      <c r="U1326" s="159" t="e">
        <f t="shared" si="231"/>
        <v>#N/A</v>
      </c>
      <c r="V1326" s="159" t="e">
        <f t="shared" si="231"/>
        <v>#N/A</v>
      </c>
      <c r="W1326" s="159" t="e">
        <f t="shared" si="231"/>
        <v>#N/A</v>
      </c>
      <c r="X1326" s="159" t="e">
        <f t="shared" si="231"/>
        <v>#N/A</v>
      </c>
      <c r="Y1326" s="159" t="e">
        <f t="shared" si="231"/>
        <v>#N/A</v>
      </c>
      <c r="Z1326" s="159" t="e">
        <f t="shared" si="231"/>
        <v>#N/A</v>
      </c>
      <c r="AA1326" s="159">
        <f t="shared" si="231"/>
        <v>9.3000000000000007</v>
      </c>
      <c r="AB1326" s="159" t="e">
        <f t="shared" si="231"/>
        <v>#N/A</v>
      </c>
      <c r="AC1326" s="159" t="e">
        <f t="shared" si="231"/>
        <v>#N/A</v>
      </c>
      <c r="AD1326" s="159" t="e">
        <f t="shared" si="231"/>
        <v>#N/A</v>
      </c>
      <c r="AE1326" s="159" t="e">
        <f t="shared" si="231"/>
        <v>#N/A</v>
      </c>
      <c r="AF1326" s="159" t="e">
        <f t="shared" si="231"/>
        <v>#N/A</v>
      </c>
      <c r="AG1326" s="159" t="e">
        <f t="shared" si="232"/>
        <v>#N/A</v>
      </c>
      <c r="AH1326" s="159" t="e">
        <f t="shared" si="232"/>
        <v>#N/A</v>
      </c>
    </row>
    <row r="1327" spans="2:34" x14ac:dyDescent="0.2">
      <c r="B1327" s="150" t="s">
        <v>1423</v>
      </c>
      <c r="D1327" s="150">
        <v>14000</v>
      </c>
      <c r="I1327" s="150">
        <v>9.3000000000000007</v>
      </c>
      <c r="P1327" s="150">
        <v>9</v>
      </c>
      <c r="Q1327" s="159" t="e">
        <f t="shared" si="231"/>
        <v>#N/A</v>
      </c>
      <c r="R1327" s="159" t="e">
        <f t="shared" si="231"/>
        <v>#N/A</v>
      </c>
      <c r="S1327" s="159" t="e">
        <f t="shared" si="231"/>
        <v>#N/A</v>
      </c>
      <c r="T1327" s="159" t="e">
        <f t="shared" si="231"/>
        <v>#N/A</v>
      </c>
      <c r="U1327" s="159" t="e">
        <f t="shared" si="231"/>
        <v>#N/A</v>
      </c>
      <c r="V1327" s="159" t="e">
        <f t="shared" si="231"/>
        <v>#N/A</v>
      </c>
      <c r="W1327" s="159" t="e">
        <f t="shared" si="231"/>
        <v>#N/A</v>
      </c>
      <c r="X1327" s="159" t="e">
        <f t="shared" si="231"/>
        <v>#N/A</v>
      </c>
      <c r="Y1327" s="159" t="e">
        <f t="shared" si="231"/>
        <v>#N/A</v>
      </c>
      <c r="Z1327" s="159" t="e">
        <f t="shared" si="231"/>
        <v>#N/A</v>
      </c>
      <c r="AA1327" s="159">
        <f t="shared" si="231"/>
        <v>9.3000000000000007</v>
      </c>
      <c r="AB1327" s="159" t="e">
        <f t="shared" si="231"/>
        <v>#N/A</v>
      </c>
      <c r="AC1327" s="159" t="e">
        <f t="shared" si="231"/>
        <v>#N/A</v>
      </c>
      <c r="AD1327" s="159" t="e">
        <f t="shared" si="231"/>
        <v>#N/A</v>
      </c>
      <c r="AE1327" s="159" t="e">
        <f t="shared" si="231"/>
        <v>#N/A</v>
      </c>
      <c r="AF1327" s="159" t="e">
        <f t="shared" si="231"/>
        <v>#N/A</v>
      </c>
      <c r="AG1327" s="159" t="e">
        <f t="shared" si="232"/>
        <v>#N/A</v>
      </c>
      <c r="AH1327" s="159" t="e">
        <f t="shared" si="232"/>
        <v>#N/A</v>
      </c>
    </row>
    <row r="1328" spans="2:34" x14ac:dyDescent="0.2">
      <c r="B1328" s="150" t="s">
        <v>157</v>
      </c>
      <c r="D1328" s="150">
        <v>14000</v>
      </c>
      <c r="I1328" s="150">
        <v>9.3000000000000007</v>
      </c>
      <c r="P1328" s="150">
        <v>9</v>
      </c>
      <c r="Q1328" s="159" t="e">
        <f t="shared" si="231"/>
        <v>#N/A</v>
      </c>
      <c r="R1328" s="159" t="e">
        <f t="shared" si="231"/>
        <v>#N/A</v>
      </c>
      <c r="S1328" s="159" t="e">
        <f t="shared" si="231"/>
        <v>#N/A</v>
      </c>
      <c r="T1328" s="159" t="e">
        <f t="shared" si="231"/>
        <v>#N/A</v>
      </c>
      <c r="U1328" s="159" t="e">
        <f t="shared" si="231"/>
        <v>#N/A</v>
      </c>
      <c r="V1328" s="159" t="e">
        <f t="shared" si="231"/>
        <v>#N/A</v>
      </c>
      <c r="W1328" s="159" t="e">
        <f t="shared" si="231"/>
        <v>#N/A</v>
      </c>
      <c r="X1328" s="159" t="e">
        <f t="shared" si="231"/>
        <v>#N/A</v>
      </c>
      <c r="Y1328" s="159" t="e">
        <f t="shared" si="231"/>
        <v>#N/A</v>
      </c>
      <c r="Z1328" s="159" t="e">
        <f t="shared" si="231"/>
        <v>#N/A</v>
      </c>
      <c r="AA1328" s="159">
        <f t="shared" si="231"/>
        <v>9.3000000000000007</v>
      </c>
      <c r="AB1328" s="159" t="e">
        <f t="shared" si="231"/>
        <v>#N/A</v>
      </c>
      <c r="AC1328" s="159" t="e">
        <f t="shared" si="231"/>
        <v>#N/A</v>
      </c>
      <c r="AD1328" s="159" t="e">
        <f t="shared" si="231"/>
        <v>#N/A</v>
      </c>
      <c r="AE1328" s="159" t="e">
        <f t="shared" si="231"/>
        <v>#N/A</v>
      </c>
      <c r="AF1328" s="159" t="e">
        <f t="shared" ref="AF1328" si="233">IF($P1328=AF$3, $I1328, NA())</f>
        <v>#N/A</v>
      </c>
      <c r="AG1328" s="159" t="e">
        <f t="shared" si="232"/>
        <v>#N/A</v>
      </c>
      <c r="AH1328" s="159" t="e">
        <f t="shared" si="232"/>
        <v>#N/A</v>
      </c>
    </row>
    <row r="1329" spans="2:34" x14ac:dyDescent="0.2">
      <c r="B1329" s="150" t="s">
        <v>157</v>
      </c>
      <c r="D1329" s="150">
        <v>14000</v>
      </c>
      <c r="I1329" s="150">
        <v>9.3000000000000007</v>
      </c>
      <c r="P1329" s="150">
        <v>9</v>
      </c>
      <c r="Q1329" s="159" t="e">
        <f t="shared" ref="Q1329:AF1344" si="234">IF($P1329=Q$3, $I1329, NA())</f>
        <v>#N/A</v>
      </c>
      <c r="R1329" s="159" t="e">
        <f t="shared" si="234"/>
        <v>#N/A</v>
      </c>
      <c r="S1329" s="159" t="e">
        <f t="shared" si="234"/>
        <v>#N/A</v>
      </c>
      <c r="T1329" s="159" t="e">
        <f t="shared" si="234"/>
        <v>#N/A</v>
      </c>
      <c r="U1329" s="159" t="e">
        <f t="shared" si="234"/>
        <v>#N/A</v>
      </c>
      <c r="V1329" s="159" t="e">
        <f t="shared" si="234"/>
        <v>#N/A</v>
      </c>
      <c r="W1329" s="159" t="e">
        <f t="shared" si="234"/>
        <v>#N/A</v>
      </c>
      <c r="X1329" s="159" t="e">
        <f t="shared" si="234"/>
        <v>#N/A</v>
      </c>
      <c r="Y1329" s="159" t="e">
        <f t="shared" si="234"/>
        <v>#N/A</v>
      </c>
      <c r="Z1329" s="159" t="e">
        <f t="shared" si="234"/>
        <v>#N/A</v>
      </c>
      <c r="AA1329" s="159">
        <f t="shared" si="234"/>
        <v>9.3000000000000007</v>
      </c>
      <c r="AB1329" s="159" t="e">
        <f t="shared" si="234"/>
        <v>#N/A</v>
      </c>
      <c r="AC1329" s="159" t="e">
        <f t="shared" si="234"/>
        <v>#N/A</v>
      </c>
      <c r="AD1329" s="159" t="e">
        <f t="shared" si="234"/>
        <v>#N/A</v>
      </c>
      <c r="AE1329" s="159" t="e">
        <f t="shared" si="234"/>
        <v>#N/A</v>
      </c>
      <c r="AF1329" s="159" t="e">
        <f t="shared" si="234"/>
        <v>#N/A</v>
      </c>
      <c r="AG1329" s="159" t="e">
        <f t="shared" si="232"/>
        <v>#N/A</v>
      </c>
      <c r="AH1329" s="159" t="e">
        <f t="shared" si="232"/>
        <v>#N/A</v>
      </c>
    </row>
    <row r="1330" spans="2:34" x14ac:dyDescent="0.2">
      <c r="B1330" s="150" t="s">
        <v>157</v>
      </c>
      <c r="D1330" s="150">
        <v>14000</v>
      </c>
      <c r="I1330" s="150">
        <v>9.3000000000000007</v>
      </c>
      <c r="P1330" s="150">
        <v>9</v>
      </c>
      <c r="Q1330" s="159" t="e">
        <f t="shared" si="234"/>
        <v>#N/A</v>
      </c>
      <c r="R1330" s="159" t="e">
        <f t="shared" si="234"/>
        <v>#N/A</v>
      </c>
      <c r="S1330" s="159" t="e">
        <f t="shared" si="234"/>
        <v>#N/A</v>
      </c>
      <c r="T1330" s="159" t="e">
        <f t="shared" si="234"/>
        <v>#N/A</v>
      </c>
      <c r="U1330" s="159" t="e">
        <f t="shared" si="234"/>
        <v>#N/A</v>
      </c>
      <c r="V1330" s="159" t="e">
        <f t="shared" si="234"/>
        <v>#N/A</v>
      </c>
      <c r="W1330" s="159" t="e">
        <f t="shared" si="234"/>
        <v>#N/A</v>
      </c>
      <c r="X1330" s="159" t="e">
        <f t="shared" si="234"/>
        <v>#N/A</v>
      </c>
      <c r="Y1330" s="159" t="e">
        <f t="shared" si="234"/>
        <v>#N/A</v>
      </c>
      <c r="Z1330" s="159" t="e">
        <f t="shared" si="234"/>
        <v>#N/A</v>
      </c>
      <c r="AA1330" s="159">
        <f t="shared" si="234"/>
        <v>9.3000000000000007</v>
      </c>
      <c r="AB1330" s="159" t="e">
        <f t="shared" si="234"/>
        <v>#N/A</v>
      </c>
      <c r="AC1330" s="159" t="e">
        <f t="shared" si="234"/>
        <v>#N/A</v>
      </c>
      <c r="AD1330" s="159" t="e">
        <f t="shared" si="234"/>
        <v>#N/A</v>
      </c>
      <c r="AE1330" s="159" t="e">
        <f t="shared" si="234"/>
        <v>#N/A</v>
      </c>
      <c r="AF1330" s="159" t="e">
        <f t="shared" si="234"/>
        <v>#N/A</v>
      </c>
      <c r="AG1330" s="159" t="e">
        <f t="shared" si="232"/>
        <v>#N/A</v>
      </c>
      <c r="AH1330" s="159" t="e">
        <f t="shared" si="232"/>
        <v>#N/A</v>
      </c>
    </row>
    <row r="1331" spans="2:34" x14ac:dyDescent="0.2">
      <c r="B1331" s="150" t="s">
        <v>157</v>
      </c>
      <c r="D1331" s="150">
        <v>14000</v>
      </c>
      <c r="I1331" s="150">
        <v>9.3000000000000007</v>
      </c>
      <c r="P1331" s="150">
        <v>9</v>
      </c>
      <c r="Q1331" s="159" t="e">
        <f t="shared" si="234"/>
        <v>#N/A</v>
      </c>
      <c r="R1331" s="159" t="e">
        <f t="shared" si="234"/>
        <v>#N/A</v>
      </c>
      <c r="S1331" s="159" t="e">
        <f t="shared" si="234"/>
        <v>#N/A</v>
      </c>
      <c r="T1331" s="159" t="e">
        <f t="shared" si="234"/>
        <v>#N/A</v>
      </c>
      <c r="U1331" s="159" t="e">
        <f t="shared" si="234"/>
        <v>#N/A</v>
      </c>
      <c r="V1331" s="159" t="e">
        <f t="shared" si="234"/>
        <v>#N/A</v>
      </c>
      <c r="W1331" s="159" t="e">
        <f t="shared" si="234"/>
        <v>#N/A</v>
      </c>
      <c r="X1331" s="159" t="e">
        <f t="shared" si="234"/>
        <v>#N/A</v>
      </c>
      <c r="Y1331" s="159" t="e">
        <f t="shared" si="234"/>
        <v>#N/A</v>
      </c>
      <c r="Z1331" s="159" t="e">
        <f t="shared" si="234"/>
        <v>#N/A</v>
      </c>
      <c r="AA1331" s="159">
        <f t="shared" si="234"/>
        <v>9.3000000000000007</v>
      </c>
      <c r="AB1331" s="159" t="e">
        <f t="shared" si="234"/>
        <v>#N/A</v>
      </c>
      <c r="AC1331" s="159" t="e">
        <f t="shared" si="234"/>
        <v>#N/A</v>
      </c>
      <c r="AD1331" s="159" t="e">
        <f t="shared" si="234"/>
        <v>#N/A</v>
      </c>
      <c r="AE1331" s="159" t="e">
        <f t="shared" si="234"/>
        <v>#N/A</v>
      </c>
      <c r="AF1331" s="159" t="e">
        <f t="shared" si="234"/>
        <v>#N/A</v>
      </c>
      <c r="AG1331" s="159" t="e">
        <f t="shared" si="232"/>
        <v>#N/A</v>
      </c>
      <c r="AH1331" s="159" t="e">
        <f t="shared" si="232"/>
        <v>#N/A</v>
      </c>
    </row>
    <row r="1332" spans="2:34" x14ac:dyDescent="0.2">
      <c r="B1332" s="150" t="s">
        <v>157</v>
      </c>
      <c r="D1332" s="150">
        <v>14000</v>
      </c>
      <c r="I1332" s="150">
        <v>9.3000000000000007</v>
      </c>
      <c r="P1332" s="150">
        <v>9</v>
      </c>
      <c r="Q1332" s="159" t="e">
        <f t="shared" si="234"/>
        <v>#N/A</v>
      </c>
      <c r="R1332" s="159" t="e">
        <f t="shared" si="234"/>
        <v>#N/A</v>
      </c>
      <c r="S1332" s="159" t="e">
        <f t="shared" si="234"/>
        <v>#N/A</v>
      </c>
      <c r="T1332" s="159" t="e">
        <f t="shared" si="234"/>
        <v>#N/A</v>
      </c>
      <c r="U1332" s="159" t="e">
        <f t="shared" si="234"/>
        <v>#N/A</v>
      </c>
      <c r="V1332" s="159" t="e">
        <f t="shared" si="234"/>
        <v>#N/A</v>
      </c>
      <c r="W1332" s="159" t="e">
        <f t="shared" si="234"/>
        <v>#N/A</v>
      </c>
      <c r="X1332" s="159" t="e">
        <f t="shared" si="234"/>
        <v>#N/A</v>
      </c>
      <c r="Y1332" s="159" t="e">
        <f t="shared" si="234"/>
        <v>#N/A</v>
      </c>
      <c r="Z1332" s="159" t="e">
        <f t="shared" si="234"/>
        <v>#N/A</v>
      </c>
      <c r="AA1332" s="159">
        <f t="shared" si="234"/>
        <v>9.3000000000000007</v>
      </c>
      <c r="AB1332" s="159" t="e">
        <f t="shared" si="234"/>
        <v>#N/A</v>
      </c>
      <c r="AC1332" s="159" t="e">
        <f t="shared" si="234"/>
        <v>#N/A</v>
      </c>
      <c r="AD1332" s="159" t="e">
        <f t="shared" si="234"/>
        <v>#N/A</v>
      </c>
      <c r="AE1332" s="159" t="e">
        <f t="shared" si="234"/>
        <v>#N/A</v>
      </c>
      <c r="AF1332" s="159" t="e">
        <f t="shared" si="234"/>
        <v>#N/A</v>
      </c>
      <c r="AG1332" s="159" t="e">
        <f t="shared" si="232"/>
        <v>#N/A</v>
      </c>
      <c r="AH1332" s="159" t="e">
        <f t="shared" si="232"/>
        <v>#N/A</v>
      </c>
    </row>
    <row r="1333" spans="2:34" x14ac:dyDescent="0.2">
      <c r="B1333" s="150" t="s">
        <v>157</v>
      </c>
      <c r="D1333" s="150">
        <v>14000</v>
      </c>
      <c r="I1333" s="150">
        <v>9.3000000000000007</v>
      </c>
      <c r="P1333" s="150">
        <v>9</v>
      </c>
      <c r="Q1333" s="159" t="e">
        <f t="shared" si="234"/>
        <v>#N/A</v>
      </c>
      <c r="R1333" s="159" t="e">
        <f t="shared" si="234"/>
        <v>#N/A</v>
      </c>
      <c r="S1333" s="159" t="e">
        <f t="shared" si="234"/>
        <v>#N/A</v>
      </c>
      <c r="T1333" s="159" t="e">
        <f t="shared" si="234"/>
        <v>#N/A</v>
      </c>
      <c r="U1333" s="159" t="e">
        <f t="shared" si="234"/>
        <v>#N/A</v>
      </c>
      <c r="V1333" s="159" t="e">
        <f t="shared" si="234"/>
        <v>#N/A</v>
      </c>
      <c r="W1333" s="159" t="e">
        <f t="shared" si="234"/>
        <v>#N/A</v>
      </c>
      <c r="X1333" s="159" t="e">
        <f t="shared" si="234"/>
        <v>#N/A</v>
      </c>
      <c r="Y1333" s="159" t="e">
        <f t="shared" si="234"/>
        <v>#N/A</v>
      </c>
      <c r="Z1333" s="159" t="e">
        <f t="shared" si="234"/>
        <v>#N/A</v>
      </c>
      <c r="AA1333" s="159">
        <f t="shared" si="234"/>
        <v>9.3000000000000007</v>
      </c>
      <c r="AB1333" s="159" t="e">
        <f t="shared" si="234"/>
        <v>#N/A</v>
      </c>
      <c r="AC1333" s="159" t="e">
        <f t="shared" si="234"/>
        <v>#N/A</v>
      </c>
      <c r="AD1333" s="159" t="e">
        <f t="shared" si="234"/>
        <v>#N/A</v>
      </c>
      <c r="AE1333" s="159" t="e">
        <f t="shared" si="234"/>
        <v>#N/A</v>
      </c>
      <c r="AF1333" s="159" t="e">
        <f t="shared" si="234"/>
        <v>#N/A</v>
      </c>
      <c r="AG1333" s="159" t="e">
        <f t="shared" si="232"/>
        <v>#N/A</v>
      </c>
      <c r="AH1333" s="159" t="e">
        <f t="shared" si="232"/>
        <v>#N/A</v>
      </c>
    </row>
    <row r="1334" spans="2:34" x14ac:dyDescent="0.2">
      <c r="B1334" s="150" t="s">
        <v>331</v>
      </c>
      <c r="D1334" s="150">
        <v>14000</v>
      </c>
      <c r="I1334" s="150">
        <v>9.3000000000000007</v>
      </c>
      <c r="P1334" s="150">
        <v>9</v>
      </c>
      <c r="Q1334" s="159" t="e">
        <f t="shared" si="234"/>
        <v>#N/A</v>
      </c>
      <c r="R1334" s="159" t="e">
        <f t="shared" si="234"/>
        <v>#N/A</v>
      </c>
      <c r="S1334" s="159" t="e">
        <f t="shared" si="234"/>
        <v>#N/A</v>
      </c>
      <c r="T1334" s="159" t="e">
        <f t="shared" si="234"/>
        <v>#N/A</v>
      </c>
      <c r="U1334" s="159" t="e">
        <f t="shared" si="234"/>
        <v>#N/A</v>
      </c>
      <c r="V1334" s="159" t="e">
        <f t="shared" si="234"/>
        <v>#N/A</v>
      </c>
      <c r="W1334" s="159" t="e">
        <f t="shared" si="234"/>
        <v>#N/A</v>
      </c>
      <c r="X1334" s="159" t="e">
        <f t="shared" si="234"/>
        <v>#N/A</v>
      </c>
      <c r="Y1334" s="159" t="e">
        <f t="shared" si="234"/>
        <v>#N/A</v>
      </c>
      <c r="Z1334" s="159" t="e">
        <f t="shared" si="234"/>
        <v>#N/A</v>
      </c>
      <c r="AA1334" s="159">
        <f t="shared" si="234"/>
        <v>9.3000000000000007</v>
      </c>
      <c r="AB1334" s="159" t="e">
        <f t="shared" si="234"/>
        <v>#N/A</v>
      </c>
      <c r="AC1334" s="159" t="e">
        <f t="shared" si="234"/>
        <v>#N/A</v>
      </c>
      <c r="AD1334" s="159" t="e">
        <f t="shared" si="234"/>
        <v>#N/A</v>
      </c>
      <c r="AE1334" s="159" t="e">
        <f t="shared" si="234"/>
        <v>#N/A</v>
      </c>
      <c r="AF1334" s="159" t="e">
        <f t="shared" si="234"/>
        <v>#N/A</v>
      </c>
      <c r="AG1334" s="159" t="e">
        <f t="shared" si="232"/>
        <v>#N/A</v>
      </c>
      <c r="AH1334" s="159" t="e">
        <f t="shared" si="232"/>
        <v>#N/A</v>
      </c>
    </row>
    <row r="1335" spans="2:34" x14ac:dyDescent="0.2">
      <c r="B1335" s="150" t="s">
        <v>331</v>
      </c>
      <c r="D1335" s="150">
        <v>14000</v>
      </c>
      <c r="I1335" s="150">
        <v>9.3000000000000007</v>
      </c>
      <c r="P1335" s="150">
        <v>9</v>
      </c>
      <c r="Q1335" s="159" t="e">
        <f t="shared" si="234"/>
        <v>#N/A</v>
      </c>
      <c r="R1335" s="159" t="e">
        <f t="shared" si="234"/>
        <v>#N/A</v>
      </c>
      <c r="S1335" s="159" t="e">
        <f t="shared" si="234"/>
        <v>#N/A</v>
      </c>
      <c r="T1335" s="159" t="e">
        <f t="shared" si="234"/>
        <v>#N/A</v>
      </c>
      <c r="U1335" s="159" t="e">
        <f t="shared" si="234"/>
        <v>#N/A</v>
      </c>
      <c r="V1335" s="159" t="e">
        <f t="shared" si="234"/>
        <v>#N/A</v>
      </c>
      <c r="W1335" s="159" t="e">
        <f t="shared" si="234"/>
        <v>#N/A</v>
      </c>
      <c r="X1335" s="159" t="e">
        <f t="shared" si="234"/>
        <v>#N/A</v>
      </c>
      <c r="Y1335" s="159" t="e">
        <f t="shared" si="234"/>
        <v>#N/A</v>
      </c>
      <c r="Z1335" s="159" t="e">
        <f t="shared" si="234"/>
        <v>#N/A</v>
      </c>
      <c r="AA1335" s="159">
        <f t="shared" si="234"/>
        <v>9.3000000000000007</v>
      </c>
      <c r="AB1335" s="159" t="e">
        <f t="shared" si="234"/>
        <v>#N/A</v>
      </c>
      <c r="AC1335" s="159" t="e">
        <f t="shared" si="234"/>
        <v>#N/A</v>
      </c>
      <c r="AD1335" s="159" t="e">
        <f t="shared" si="234"/>
        <v>#N/A</v>
      </c>
      <c r="AE1335" s="159" t="e">
        <f t="shared" si="234"/>
        <v>#N/A</v>
      </c>
      <c r="AF1335" s="159" t="e">
        <f t="shared" si="234"/>
        <v>#N/A</v>
      </c>
      <c r="AG1335" s="159" t="e">
        <f t="shared" si="232"/>
        <v>#N/A</v>
      </c>
      <c r="AH1335" s="159" t="e">
        <f t="shared" si="232"/>
        <v>#N/A</v>
      </c>
    </row>
    <row r="1336" spans="2:34" x14ac:dyDescent="0.2">
      <c r="B1336" s="150" t="s">
        <v>368</v>
      </c>
      <c r="D1336" s="150">
        <v>14000</v>
      </c>
      <c r="I1336" s="150">
        <v>9.3000000000000007</v>
      </c>
      <c r="P1336" s="150">
        <v>9</v>
      </c>
      <c r="Q1336" s="159" t="e">
        <f t="shared" si="234"/>
        <v>#N/A</v>
      </c>
      <c r="R1336" s="159" t="e">
        <f t="shared" si="234"/>
        <v>#N/A</v>
      </c>
      <c r="S1336" s="159" t="e">
        <f t="shared" si="234"/>
        <v>#N/A</v>
      </c>
      <c r="T1336" s="159" t="e">
        <f t="shared" si="234"/>
        <v>#N/A</v>
      </c>
      <c r="U1336" s="159" t="e">
        <f t="shared" si="234"/>
        <v>#N/A</v>
      </c>
      <c r="V1336" s="159" t="e">
        <f t="shared" si="234"/>
        <v>#N/A</v>
      </c>
      <c r="W1336" s="159" t="e">
        <f t="shared" si="234"/>
        <v>#N/A</v>
      </c>
      <c r="X1336" s="159" t="e">
        <f t="shared" si="234"/>
        <v>#N/A</v>
      </c>
      <c r="Y1336" s="159" t="e">
        <f t="shared" si="234"/>
        <v>#N/A</v>
      </c>
      <c r="Z1336" s="159" t="e">
        <f t="shared" si="234"/>
        <v>#N/A</v>
      </c>
      <c r="AA1336" s="159">
        <f t="shared" si="234"/>
        <v>9.3000000000000007</v>
      </c>
      <c r="AB1336" s="159" t="e">
        <f t="shared" si="234"/>
        <v>#N/A</v>
      </c>
      <c r="AC1336" s="159" t="e">
        <f t="shared" si="234"/>
        <v>#N/A</v>
      </c>
      <c r="AD1336" s="159" t="e">
        <f t="shared" si="234"/>
        <v>#N/A</v>
      </c>
      <c r="AE1336" s="159" t="e">
        <f t="shared" si="234"/>
        <v>#N/A</v>
      </c>
      <c r="AF1336" s="159" t="e">
        <f t="shared" si="234"/>
        <v>#N/A</v>
      </c>
      <c r="AG1336" s="159" t="e">
        <f t="shared" si="232"/>
        <v>#N/A</v>
      </c>
      <c r="AH1336" s="159" t="e">
        <f t="shared" si="232"/>
        <v>#N/A</v>
      </c>
    </row>
    <row r="1337" spans="2:34" x14ac:dyDescent="0.2">
      <c r="B1337" s="150" t="s">
        <v>368</v>
      </c>
      <c r="D1337" s="150">
        <v>14000</v>
      </c>
      <c r="I1337" s="150">
        <v>9.3000000000000007</v>
      </c>
      <c r="P1337" s="150">
        <v>9</v>
      </c>
      <c r="Q1337" s="159" t="e">
        <f t="shared" si="234"/>
        <v>#N/A</v>
      </c>
      <c r="R1337" s="159" t="e">
        <f t="shared" si="234"/>
        <v>#N/A</v>
      </c>
      <c r="S1337" s="159" t="e">
        <f t="shared" si="234"/>
        <v>#N/A</v>
      </c>
      <c r="T1337" s="159" t="e">
        <f t="shared" si="234"/>
        <v>#N/A</v>
      </c>
      <c r="U1337" s="159" t="e">
        <f t="shared" si="234"/>
        <v>#N/A</v>
      </c>
      <c r="V1337" s="159" t="e">
        <f t="shared" si="234"/>
        <v>#N/A</v>
      </c>
      <c r="W1337" s="159" t="e">
        <f t="shared" si="234"/>
        <v>#N/A</v>
      </c>
      <c r="X1337" s="159" t="e">
        <f t="shared" si="234"/>
        <v>#N/A</v>
      </c>
      <c r="Y1337" s="159" t="e">
        <f t="shared" si="234"/>
        <v>#N/A</v>
      </c>
      <c r="Z1337" s="159" t="e">
        <f t="shared" si="234"/>
        <v>#N/A</v>
      </c>
      <c r="AA1337" s="159">
        <f t="shared" si="234"/>
        <v>9.3000000000000007</v>
      </c>
      <c r="AB1337" s="159" t="e">
        <f t="shared" si="234"/>
        <v>#N/A</v>
      </c>
      <c r="AC1337" s="159" t="e">
        <f t="shared" si="234"/>
        <v>#N/A</v>
      </c>
      <c r="AD1337" s="159" t="e">
        <f t="shared" si="234"/>
        <v>#N/A</v>
      </c>
      <c r="AE1337" s="159" t="e">
        <f t="shared" si="234"/>
        <v>#N/A</v>
      </c>
      <c r="AF1337" s="159" t="e">
        <f t="shared" si="234"/>
        <v>#N/A</v>
      </c>
      <c r="AG1337" s="159" t="e">
        <f t="shared" si="232"/>
        <v>#N/A</v>
      </c>
      <c r="AH1337" s="159" t="e">
        <f t="shared" si="232"/>
        <v>#N/A</v>
      </c>
    </row>
    <row r="1338" spans="2:34" x14ac:dyDescent="0.2">
      <c r="B1338" s="150" t="s">
        <v>368</v>
      </c>
      <c r="D1338" s="150">
        <v>14100</v>
      </c>
      <c r="I1338" s="150">
        <v>9.3000000000000007</v>
      </c>
      <c r="P1338" s="150">
        <v>9</v>
      </c>
      <c r="Q1338" s="159" t="e">
        <f t="shared" si="234"/>
        <v>#N/A</v>
      </c>
      <c r="R1338" s="159" t="e">
        <f t="shared" si="234"/>
        <v>#N/A</v>
      </c>
      <c r="S1338" s="159" t="e">
        <f t="shared" si="234"/>
        <v>#N/A</v>
      </c>
      <c r="T1338" s="159" t="e">
        <f t="shared" si="234"/>
        <v>#N/A</v>
      </c>
      <c r="U1338" s="159" t="e">
        <f t="shared" si="234"/>
        <v>#N/A</v>
      </c>
      <c r="V1338" s="159" t="e">
        <f t="shared" si="234"/>
        <v>#N/A</v>
      </c>
      <c r="W1338" s="159" t="e">
        <f t="shared" si="234"/>
        <v>#N/A</v>
      </c>
      <c r="X1338" s="159" t="e">
        <f t="shared" si="234"/>
        <v>#N/A</v>
      </c>
      <c r="Y1338" s="159" t="e">
        <f t="shared" si="234"/>
        <v>#N/A</v>
      </c>
      <c r="Z1338" s="159" t="e">
        <f t="shared" si="234"/>
        <v>#N/A</v>
      </c>
      <c r="AA1338" s="159">
        <f t="shared" si="234"/>
        <v>9.3000000000000007</v>
      </c>
      <c r="AB1338" s="159" t="e">
        <f t="shared" si="234"/>
        <v>#N/A</v>
      </c>
      <c r="AC1338" s="159" t="e">
        <f t="shared" si="234"/>
        <v>#N/A</v>
      </c>
      <c r="AD1338" s="159" t="e">
        <f t="shared" si="234"/>
        <v>#N/A</v>
      </c>
      <c r="AE1338" s="159" t="e">
        <f t="shared" si="234"/>
        <v>#N/A</v>
      </c>
      <c r="AF1338" s="159" t="e">
        <f t="shared" si="234"/>
        <v>#N/A</v>
      </c>
      <c r="AG1338" s="159" t="e">
        <f t="shared" si="232"/>
        <v>#N/A</v>
      </c>
      <c r="AH1338" s="159" t="e">
        <f t="shared" si="232"/>
        <v>#N/A</v>
      </c>
    </row>
    <row r="1339" spans="2:34" x14ac:dyDescent="0.2">
      <c r="B1339" s="150" t="s">
        <v>368</v>
      </c>
      <c r="D1339" s="150">
        <v>14100</v>
      </c>
      <c r="I1339" s="150">
        <v>9.3000000000000007</v>
      </c>
      <c r="P1339" s="150">
        <v>9</v>
      </c>
      <c r="Q1339" s="159" t="e">
        <f t="shared" si="234"/>
        <v>#N/A</v>
      </c>
      <c r="R1339" s="159" t="e">
        <f t="shared" si="234"/>
        <v>#N/A</v>
      </c>
      <c r="S1339" s="159" t="e">
        <f t="shared" si="234"/>
        <v>#N/A</v>
      </c>
      <c r="T1339" s="159" t="e">
        <f t="shared" si="234"/>
        <v>#N/A</v>
      </c>
      <c r="U1339" s="159" t="e">
        <f t="shared" si="234"/>
        <v>#N/A</v>
      </c>
      <c r="V1339" s="159" t="e">
        <f t="shared" si="234"/>
        <v>#N/A</v>
      </c>
      <c r="W1339" s="159" t="e">
        <f t="shared" si="234"/>
        <v>#N/A</v>
      </c>
      <c r="X1339" s="159" t="e">
        <f t="shared" si="234"/>
        <v>#N/A</v>
      </c>
      <c r="Y1339" s="159" t="e">
        <f t="shared" si="234"/>
        <v>#N/A</v>
      </c>
      <c r="Z1339" s="159" t="e">
        <f t="shared" si="234"/>
        <v>#N/A</v>
      </c>
      <c r="AA1339" s="159">
        <f t="shared" si="234"/>
        <v>9.3000000000000007</v>
      </c>
      <c r="AB1339" s="159" t="e">
        <f t="shared" si="234"/>
        <v>#N/A</v>
      </c>
      <c r="AC1339" s="159" t="e">
        <f t="shared" si="234"/>
        <v>#N/A</v>
      </c>
      <c r="AD1339" s="159" t="e">
        <f t="shared" si="234"/>
        <v>#N/A</v>
      </c>
      <c r="AE1339" s="159" t="e">
        <f t="shared" si="234"/>
        <v>#N/A</v>
      </c>
      <c r="AF1339" s="159" t="e">
        <f t="shared" si="234"/>
        <v>#N/A</v>
      </c>
      <c r="AG1339" s="159" t="e">
        <f t="shared" si="232"/>
        <v>#N/A</v>
      </c>
      <c r="AH1339" s="159" t="e">
        <f t="shared" si="232"/>
        <v>#N/A</v>
      </c>
    </row>
    <row r="1340" spans="2:34" x14ac:dyDescent="0.2">
      <c r="B1340" s="150" t="s">
        <v>368</v>
      </c>
      <c r="D1340" s="150">
        <v>14100</v>
      </c>
      <c r="I1340" s="150">
        <v>9.3000000000000007</v>
      </c>
      <c r="P1340" s="150">
        <v>9</v>
      </c>
      <c r="Q1340" s="159" t="e">
        <f t="shared" si="234"/>
        <v>#N/A</v>
      </c>
      <c r="R1340" s="159" t="e">
        <f t="shared" si="234"/>
        <v>#N/A</v>
      </c>
      <c r="S1340" s="159" t="e">
        <f t="shared" si="234"/>
        <v>#N/A</v>
      </c>
      <c r="T1340" s="159" t="e">
        <f t="shared" si="234"/>
        <v>#N/A</v>
      </c>
      <c r="U1340" s="159" t="e">
        <f t="shared" si="234"/>
        <v>#N/A</v>
      </c>
      <c r="V1340" s="159" t="e">
        <f t="shared" si="234"/>
        <v>#N/A</v>
      </c>
      <c r="W1340" s="159" t="e">
        <f t="shared" si="234"/>
        <v>#N/A</v>
      </c>
      <c r="X1340" s="159" t="e">
        <f t="shared" si="234"/>
        <v>#N/A</v>
      </c>
      <c r="Y1340" s="159" t="e">
        <f t="shared" si="234"/>
        <v>#N/A</v>
      </c>
      <c r="Z1340" s="159" t="e">
        <f t="shared" si="234"/>
        <v>#N/A</v>
      </c>
      <c r="AA1340" s="159">
        <f t="shared" si="234"/>
        <v>9.3000000000000007</v>
      </c>
      <c r="AB1340" s="159" t="e">
        <f t="shared" si="234"/>
        <v>#N/A</v>
      </c>
      <c r="AC1340" s="159" t="e">
        <f t="shared" si="234"/>
        <v>#N/A</v>
      </c>
      <c r="AD1340" s="159" t="e">
        <f t="shared" si="234"/>
        <v>#N/A</v>
      </c>
      <c r="AE1340" s="159" t="e">
        <f t="shared" si="234"/>
        <v>#N/A</v>
      </c>
      <c r="AF1340" s="159" t="e">
        <f t="shared" si="234"/>
        <v>#N/A</v>
      </c>
      <c r="AG1340" s="159" t="e">
        <f t="shared" si="232"/>
        <v>#N/A</v>
      </c>
      <c r="AH1340" s="159" t="e">
        <f t="shared" si="232"/>
        <v>#N/A</v>
      </c>
    </row>
    <row r="1341" spans="2:34" x14ac:dyDescent="0.2">
      <c r="B1341" s="150" t="s">
        <v>368</v>
      </c>
      <c r="D1341" s="150">
        <v>14100</v>
      </c>
      <c r="I1341" s="150">
        <v>9.3000000000000007</v>
      </c>
      <c r="P1341" s="150">
        <v>9</v>
      </c>
      <c r="Q1341" s="159" t="e">
        <f t="shared" si="234"/>
        <v>#N/A</v>
      </c>
      <c r="R1341" s="159" t="e">
        <f t="shared" si="234"/>
        <v>#N/A</v>
      </c>
      <c r="S1341" s="159" t="e">
        <f t="shared" si="234"/>
        <v>#N/A</v>
      </c>
      <c r="T1341" s="159" t="e">
        <f t="shared" si="234"/>
        <v>#N/A</v>
      </c>
      <c r="U1341" s="159" t="e">
        <f t="shared" si="234"/>
        <v>#N/A</v>
      </c>
      <c r="V1341" s="159" t="e">
        <f t="shared" si="234"/>
        <v>#N/A</v>
      </c>
      <c r="W1341" s="159" t="e">
        <f t="shared" si="234"/>
        <v>#N/A</v>
      </c>
      <c r="X1341" s="159" t="e">
        <f t="shared" si="234"/>
        <v>#N/A</v>
      </c>
      <c r="Y1341" s="159" t="e">
        <f t="shared" si="234"/>
        <v>#N/A</v>
      </c>
      <c r="Z1341" s="159" t="e">
        <f t="shared" si="234"/>
        <v>#N/A</v>
      </c>
      <c r="AA1341" s="159">
        <f t="shared" si="234"/>
        <v>9.3000000000000007</v>
      </c>
      <c r="AB1341" s="159" t="e">
        <f t="shared" si="234"/>
        <v>#N/A</v>
      </c>
      <c r="AC1341" s="159" t="e">
        <f t="shared" si="234"/>
        <v>#N/A</v>
      </c>
      <c r="AD1341" s="159" t="e">
        <f t="shared" si="234"/>
        <v>#N/A</v>
      </c>
      <c r="AE1341" s="159" t="e">
        <f t="shared" si="234"/>
        <v>#N/A</v>
      </c>
      <c r="AF1341" s="159" t="e">
        <f t="shared" si="234"/>
        <v>#N/A</v>
      </c>
      <c r="AG1341" s="159" t="e">
        <f t="shared" si="232"/>
        <v>#N/A</v>
      </c>
      <c r="AH1341" s="159" t="e">
        <f t="shared" si="232"/>
        <v>#N/A</v>
      </c>
    </row>
    <row r="1342" spans="2:34" x14ac:dyDescent="0.2">
      <c r="B1342" s="150" t="s">
        <v>368</v>
      </c>
      <c r="D1342" s="150">
        <v>14200</v>
      </c>
      <c r="I1342" s="150">
        <v>9.3000000000000007</v>
      </c>
      <c r="P1342" s="150">
        <v>9</v>
      </c>
      <c r="Q1342" s="159" t="e">
        <f t="shared" si="234"/>
        <v>#N/A</v>
      </c>
      <c r="R1342" s="159" t="e">
        <f t="shared" si="234"/>
        <v>#N/A</v>
      </c>
      <c r="S1342" s="159" t="e">
        <f t="shared" si="234"/>
        <v>#N/A</v>
      </c>
      <c r="T1342" s="159" t="e">
        <f t="shared" si="234"/>
        <v>#N/A</v>
      </c>
      <c r="U1342" s="159" t="e">
        <f t="shared" si="234"/>
        <v>#N/A</v>
      </c>
      <c r="V1342" s="159" t="e">
        <f t="shared" si="234"/>
        <v>#N/A</v>
      </c>
      <c r="W1342" s="159" t="e">
        <f t="shared" si="234"/>
        <v>#N/A</v>
      </c>
      <c r="X1342" s="159" t="e">
        <f t="shared" si="234"/>
        <v>#N/A</v>
      </c>
      <c r="Y1342" s="159" t="e">
        <f t="shared" si="234"/>
        <v>#N/A</v>
      </c>
      <c r="Z1342" s="159" t="e">
        <f t="shared" si="234"/>
        <v>#N/A</v>
      </c>
      <c r="AA1342" s="159">
        <f t="shared" si="234"/>
        <v>9.3000000000000007</v>
      </c>
      <c r="AB1342" s="159" t="e">
        <f t="shared" si="234"/>
        <v>#N/A</v>
      </c>
      <c r="AC1342" s="159" t="e">
        <f t="shared" si="234"/>
        <v>#N/A</v>
      </c>
      <c r="AD1342" s="159" t="e">
        <f t="shared" si="234"/>
        <v>#N/A</v>
      </c>
      <c r="AE1342" s="159" t="e">
        <f t="shared" si="234"/>
        <v>#N/A</v>
      </c>
      <c r="AF1342" s="159" t="e">
        <f t="shared" si="234"/>
        <v>#N/A</v>
      </c>
      <c r="AG1342" s="159" t="e">
        <f t="shared" si="232"/>
        <v>#N/A</v>
      </c>
      <c r="AH1342" s="159" t="e">
        <f t="shared" si="232"/>
        <v>#N/A</v>
      </c>
    </row>
    <row r="1343" spans="2:34" x14ac:dyDescent="0.2">
      <c r="B1343" s="150" t="s">
        <v>259</v>
      </c>
      <c r="D1343" s="150">
        <v>14200</v>
      </c>
      <c r="I1343" s="150">
        <v>9.3000000000000007</v>
      </c>
      <c r="P1343" s="150">
        <v>9</v>
      </c>
      <c r="Q1343" s="159" t="e">
        <f t="shared" si="234"/>
        <v>#N/A</v>
      </c>
      <c r="R1343" s="159" t="e">
        <f t="shared" si="234"/>
        <v>#N/A</v>
      </c>
      <c r="S1343" s="159" t="e">
        <f t="shared" si="234"/>
        <v>#N/A</v>
      </c>
      <c r="T1343" s="159" t="e">
        <f t="shared" si="234"/>
        <v>#N/A</v>
      </c>
      <c r="U1343" s="159" t="e">
        <f t="shared" si="234"/>
        <v>#N/A</v>
      </c>
      <c r="V1343" s="159" t="e">
        <f t="shared" si="234"/>
        <v>#N/A</v>
      </c>
      <c r="W1343" s="159" t="e">
        <f t="shared" si="234"/>
        <v>#N/A</v>
      </c>
      <c r="X1343" s="159" t="e">
        <f t="shared" si="234"/>
        <v>#N/A</v>
      </c>
      <c r="Y1343" s="159" t="e">
        <f t="shared" si="234"/>
        <v>#N/A</v>
      </c>
      <c r="Z1343" s="159" t="e">
        <f t="shared" si="234"/>
        <v>#N/A</v>
      </c>
      <c r="AA1343" s="159">
        <f t="shared" si="234"/>
        <v>9.3000000000000007</v>
      </c>
      <c r="AB1343" s="159" t="e">
        <f t="shared" si="234"/>
        <v>#N/A</v>
      </c>
      <c r="AC1343" s="159" t="e">
        <f t="shared" si="234"/>
        <v>#N/A</v>
      </c>
      <c r="AD1343" s="159" t="e">
        <f t="shared" si="234"/>
        <v>#N/A</v>
      </c>
      <c r="AE1343" s="159" t="e">
        <f t="shared" si="234"/>
        <v>#N/A</v>
      </c>
      <c r="AF1343" s="159" t="e">
        <f t="shared" si="234"/>
        <v>#N/A</v>
      </c>
      <c r="AG1343" s="159" t="e">
        <f t="shared" si="232"/>
        <v>#N/A</v>
      </c>
      <c r="AH1343" s="159" t="e">
        <f t="shared" si="232"/>
        <v>#N/A</v>
      </c>
    </row>
    <row r="1344" spans="2:34" x14ac:dyDescent="0.2">
      <c r="B1344" s="150" t="s">
        <v>259</v>
      </c>
      <c r="D1344" s="150">
        <v>14200</v>
      </c>
      <c r="I1344" s="150">
        <v>9.3000000000000007</v>
      </c>
      <c r="P1344" s="150">
        <v>9</v>
      </c>
      <c r="Q1344" s="159" t="e">
        <f t="shared" si="234"/>
        <v>#N/A</v>
      </c>
      <c r="R1344" s="159" t="e">
        <f t="shared" si="234"/>
        <v>#N/A</v>
      </c>
      <c r="S1344" s="159" t="e">
        <f t="shared" si="234"/>
        <v>#N/A</v>
      </c>
      <c r="T1344" s="159" t="e">
        <f t="shared" si="234"/>
        <v>#N/A</v>
      </c>
      <c r="U1344" s="159" t="e">
        <f t="shared" si="234"/>
        <v>#N/A</v>
      </c>
      <c r="V1344" s="159" t="e">
        <f t="shared" si="234"/>
        <v>#N/A</v>
      </c>
      <c r="W1344" s="159" t="e">
        <f t="shared" si="234"/>
        <v>#N/A</v>
      </c>
      <c r="X1344" s="159" t="e">
        <f t="shared" si="234"/>
        <v>#N/A</v>
      </c>
      <c r="Y1344" s="159" t="e">
        <f t="shared" si="234"/>
        <v>#N/A</v>
      </c>
      <c r="Z1344" s="159" t="e">
        <f t="shared" si="234"/>
        <v>#N/A</v>
      </c>
      <c r="AA1344" s="159">
        <f t="shared" si="234"/>
        <v>9.3000000000000007</v>
      </c>
      <c r="AB1344" s="159" t="e">
        <f t="shared" si="234"/>
        <v>#N/A</v>
      </c>
      <c r="AC1344" s="159" t="e">
        <f t="shared" si="234"/>
        <v>#N/A</v>
      </c>
      <c r="AD1344" s="159" t="e">
        <f t="shared" si="234"/>
        <v>#N/A</v>
      </c>
      <c r="AE1344" s="159" t="e">
        <f t="shared" si="234"/>
        <v>#N/A</v>
      </c>
      <c r="AF1344" s="159" t="e">
        <f t="shared" ref="AF1344:AH1407" si="235">IF($P1344=AF$3, $I1344, NA())</f>
        <v>#N/A</v>
      </c>
      <c r="AG1344" s="159" t="e">
        <f t="shared" si="235"/>
        <v>#N/A</v>
      </c>
      <c r="AH1344" s="159" t="e">
        <f t="shared" si="235"/>
        <v>#N/A</v>
      </c>
    </row>
    <row r="1345" spans="2:34" x14ac:dyDescent="0.2">
      <c r="B1345" s="150" t="s">
        <v>1424</v>
      </c>
      <c r="D1345" s="150">
        <v>14300</v>
      </c>
      <c r="I1345" s="150">
        <v>9.3000000000000007</v>
      </c>
      <c r="P1345" s="150">
        <v>9</v>
      </c>
      <c r="Q1345" s="159" t="e">
        <f t="shared" ref="Q1345:AF1360" si="236">IF($P1345=Q$3, $I1345, NA())</f>
        <v>#N/A</v>
      </c>
      <c r="R1345" s="159" t="e">
        <f t="shared" si="236"/>
        <v>#N/A</v>
      </c>
      <c r="S1345" s="159" t="e">
        <f t="shared" si="236"/>
        <v>#N/A</v>
      </c>
      <c r="T1345" s="159" t="e">
        <f t="shared" si="236"/>
        <v>#N/A</v>
      </c>
      <c r="U1345" s="159" t="e">
        <f t="shared" si="236"/>
        <v>#N/A</v>
      </c>
      <c r="V1345" s="159" t="e">
        <f t="shared" si="236"/>
        <v>#N/A</v>
      </c>
      <c r="W1345" s="159" t="e">
        <f t="shared" si="236"/>
        <v>#N/A</v>
      </c>
      <c r="X1345" s="159" t="e">
        <f t="shared" si="236"/>
        <v>#N/A</v>
      </c>
      <c r="Y1345" s="159" t="e">
        <f t="shared" si="236"/>
        <v>#N/A</v>
      </c>
      <c r="Z1345" s="159" t="e">
        <f t="shared" si="236"/>
        <v>#N/A</v>
      </c>
      <c r="AA1345" s="159">
        <f t="shared" si="236"/>
        <v>9.3000000000000007</v>
      </c>
      <c r="AB1345" s="159" t="e">
        <f t="shared" si="236"/>
        <v>#N/A</v>
      </c>
      <c r="AC1345" s="159" t="e">
        <f t="shared" si="236"/>
        <v>#N/A</v>
      </c>
      <c r="AD1345" s="159" t="e">
        <f t="shared" si="236"/>
        <v>#N/A</v>
      </c>
      <c r="AE1345" s="159" t="e">
        <f t="shared" si="236"/>
        <v>#N/A</v>
      </c>
      <c r="AF1345" s="159" t="e">
        <f t="shared" si="236"/>
        <v>#N/A</v>
      </c>
      <c r="AG1345" s="159" t="e">
        <f t="shared" si="235"/>
        <v>#N/A</v>
      </c>
      <c r="AH1345" s="159" t="e">
        <f t="shared" si="235"/>
        <v>#N/A</v>
      </c>
    </row>
    <row r="1346" spans="2:34" x14ac:dyDescent="0.2">
      <c r="B1346" s="150" t="s">
        <v>146</v>
      </c>
      <c r="D1346" s="150">
        <v>14400</v>
      </c>
      <c r="I1346" s="150">
        <v>9.3000000000000007</v>
      </c>
      <c r="P1346" s="150">
        <v>9</v>
      </c>
      <c r="Q1346" s="159" t="e">
        <f t="shared" si="236"/>
        <v>#N/A</v>
      </c>
      <c r="R1346" s="159" t="e">
        <f t="shared" si="236"/>
        <v>#N/A</v>
      </c>
      <c r="S1346" s="159" t="e">
        <f t="shared" si="236"/>
        <v>#N/A</v>
      </c>
      <c r="T1346" s="159" t="e">
        <f t="shared" si="236"/>
        <v>#N/A</v>
      </c>
      <c r="U1346" s="159" t="e">
        <f t="shared" si="236"/>
        <v>#N/A</v>
      </c>
      <c r="V1346" s="159" t="e">
        <f t="shared" si="236"/>
        <v>#N/A</v>
      </c>
      <c r="W1346" s="159" t="e">
        <f t="shared" si="236"/>
        <v>#N/A</v>
      </c>
      <c r="X1346" s="159" t="e">
        <f t="shared" si="236"/>
        <v>#N/A</v>
      </c>
      <c r="Y1346" s="159" t="e">
        <f t="shared" si="236"/>
        <v>#N/A</v>
      </c>
      <c r="Z1346" s="159" t="e">
        <f t="shared" si="236"/>
        <v>#N/A</v>
      </c>
      <c r="AA1346" s="159">
        <f t="shared" si="236"/>
        <v>9.3000000000000007</v>
      </c>
      <c r="AB1346" s="159" t="e">
        <f t="shared" si="236"/>
        <v>#N/A</v>
      </c>
      <c r="AC1346" s="159" t="e">
        <f t="shared" si="236"/>
        <v>#N/A</v>
      </c>
      <c r="AD1346" s="159" t="e">
        <f t="shared" si="236"/>
        <v>#N/A</v>
      </c>
      <c r="AE1346" s="159" t="e">
        <f t="shared" si="236"/>
        <v>#N/A</v>
      </c>
      <c r="AF1346" s="159" t="e">
        <f t="shared" si="236"/>
        <v>#N/A</v>
      </c>
      <c r="AG1346" s="159" t="e">
        <f t="shared" si="235"/>
        <v>#N/A</v>
      </c>
      <c r="AH1346" s="159" t="e">
        <f t="shared" si="235"/>
        <v>#N/A</v>
      </c>
    </row>
    <row r="1347" spans="2:34" x14ac:dyDescent="0.2">
      <c r="B1347" s="150" t="s">
        <v>146</v>
      </c>
      <c r="D1347" s="150">
        <v>15400</v>
      </c>
      <c r="I1347" s="150">
        <v>9.3000000000000007</v>
      </c>
      <c r="P1347" s="150">
        <v>9</v>
      </c>
      <c r="Q1347" s="159" t="e">
        <f t="shared" si="236"/>
        <v>#N/A</v>
      </c>
      <c r="R1347" s="159" t="e">
        <f t="shared" si="236"/>
        <v>#N/A</v>
      </c>
      <c r="S1347" s="159" t="e">
        <f t="shared" si="236"/>
        <v>#N/A</v>
      </c>
      <c r="T1347" s="159" t="e">
        <f t="shared" si="236"/>
        <v>#N/A</v>
      </c>
      <c r="U1347" s="159" t="e">
        <f t="shared" si="236"/>
        <v>#N/A</v>
      </c>
      <c r="V1347" s="159" t="e">
        <f t="shared" si="236"/>
        <v>#N/A</v>
      </c>
      <c r="W1347" s="159" t="e">
        <f t="shared" si="236"/>
        <v>#N/A</v>
      </c>
      <c r="X1347" s="159" t="e">
        <f t="shared" si="236"/>
        <v>#N/A</v>
      </c>
      <c r="Y1347" s="159" t="e">
        <f t="shared" si="236"/>
        <v>#N/A</v>
      </c>
      <c r="Z1347" s="159" t="e">
        <f t="shared" si="236"/>
        <v>#N/A</v>
      </c>
      <c r="AA1347" s="159">
        <f t="shared" si="236"/>
        <v>9.3000000000000007</v>
      </c>
      <c r="AB1347" s="159" t="e">
        <f t="shared" si="236"/>
        <v>#N/A</v>
      </c>
      <c r="AC1347" s="159" t="e">
        <f t="shared" si="236"/>
        <v>#N/A</v>
      </c>
      <c r="AD1347" s="159" t="e">
        <f t="shared" si="236"/>
        <v>#N/A</v>
      </c>
      <c r="AE1347" s="159" t="e">
        <f t="shared" si="236"/>
        <v>#N/A</v>
      </c>
      <c r="AF1347" s="159" t="e">
        <f t="shared" si="236"/>
        <v>#N/A</v>
      </c>
      <c r="AG1347" s="159" t="e">
        <f t="shared" si="235"/>
        <v>#N/A</v>
      </c>
      <c r="AH1347" s="159" t="e">
        <f t="shared" si="235"/>
        <v>#N/A</v>
      </c>
    </row>
    <row r="1348" spans="2:34" x14ac:dyDescent="0.2">
      <c r="B1348" s="150" t="s">
        <v>146</v>
      </c>
      <c r="D1348" s="150">
        <v>15400</v>
      </c>
      <c r="I1348" s="150">
        <v>9.3000000000000007</v>
      </c>
      <c r="P1348" s="150">
        <v>9</v>
      </c>
      <c r="Q1348" s="159" t="e">
        <f t="shared" si="236"/>
        <v>#N/A</v>
      </c>
      <c r="R1348" s="159" t="e">
        <f t="shared" si="236"/>
        <v>#N/A</v>
      </c>
      <c r="S1348" s="159" t="e">
        <f t="shared" si="236"/>
        <v>#N/A</v>
      </c>
      <c r="T1348" s="159" t="e">
        <f t="shared" si="236"/>
        <v>#N/A</v>
      </c>
      <c r="U1348" s="159" t="e">
        <f t="shared" si="236"/>
        <v>#N/A</v>
      </c>
      <c r="V1348" s="159" t="e">
        <f t="shared" si="236"/>
        <v>#N/A</v>
      </c>
      <c r="W1348" s="159" t="e">
        <f t="shared" si="236"/>
        <v>#N/A</v>
      </c>
      <c r="X1348" s="159" t="e">
        <f t="shared" si="236"/>
        <v>#N/A</v>
      </c>
      <c r="Y1348" s="159" t="e">
        <f t="shared" si="236"/>
        <v>#N/A</v>
      </c>
      <c r="Z1348" s="159" t="e">
        <f t="shared" si="236"/>
        <v>#N/A</v>
      </c>
      <c r="AA1348" s="159">
        <f t="shared" si="236"/>
        <v>9.3000000000000007</v>
      </c>
      <c r="AB1348" s="159" t="e">
        <f t="shared" si="236"/>
        <v>#N/A</v>
      </c>
      <c r="AC1348" s="159" t="e">
        <f t="shared" si="236"/>
        <v>#N/A</v>
      </c>
      <c r="AD1348" s="159" t="e">
        <f t="shared" si="236"/>
        <v>#N/A</v>
      </c>
      <c r="AE1348" s="159" t="e">
        <f t="shared" si="236"/>
        <v>#N/A</v>
      </c>
      <c r="AF1348" s="159" t="e">
        <f t="shared" si="236"/>
        <v>#N/A</v>
      </c>
      <c r="AG1348" s="159" t="e">
        <f t="shared" si="235"/>
        <v>#N/A</v>
      </c>
      <c r="AH1348" s="159" t="e">
        <f t="shared" si="235"/>
        <v>#N/A</v>
      </c>
    </row>
    <row r="1349" spans="2:34" x14ac:dyDescent="0.2">
      <c r="B1349" s="150" t="s">
        <v>146</v>
      </c>
      <c r="D1349" s="150">
        <v>23200</v>
      </c>
      <c r="I1349" s="150">
        <v>9.4</v>
      </c>
      <c r="P1349" s="150" t="s">
        <v>32</v>
      </c>
      <c r="Q1349" s="159" t="e">
        <f t="shared" si="236"/>
        <v>#N/A</v>
      </c>
      <c r="R1349" s="159" t="e">
        <f t="shared" si="236"/>
        <v>#N/A</v>
      </c>
      <c r="S1349" s="159" t="e">
        <f t="shared" si="236"/>
        <v>#N/A</v>
      </c>
      <c r="T1349" s="159" t="e">
        <f t="shared" si="236"/>
        <v>#N/A</v>
      </c>
      <c r="U1349" s="159">
        <f t="shared" si="236"/>
        <v>9.4</v>
      </c>
      <c r="V1349" s="159" t="e">
        <f t="shared" si="236"/>
        <v>#N/A</v>
      </c>
      <c r="W1349" s="159" t="e">
        <f t="shared" si="236"/>
        <v>#N/A</v>
      </c>
      <c r="X1349" s="159" t="e">
        <f t="shared" si="236"/>
        <v>#N/A</v>
      </c>
      <c r="Y1349" s="159" t="e">
        <f t="shared" si="236"/>
        <v>#N/A</v>
      </c>
      <c r="Z1349" s="159" t="e">
        <f t="shared" si="236"/>
        <v>#N/A</v>
      </c>
      <c r="AA1349" s="159" t="e">
        <f t="shared" si="236"/>
        <v>#N/A</v>
      </c>
      <c r="AB1349" s="159" t="e">
        <f t="shared" si="236"/>
        <v>#N/A</v>
      </c>
      <c r="AC1349" s="159" t="e">
        <f t="shared" si="236"/>
        <v>#N/A</v>
      </c>
      <c r="AD1349" s="159" t="e">
        <f t="shared" si="236"/>
        <v>#N/A</v>
      </c>
      <c r="AE1349" s="159" t="e">
        <f t="shared" si="236"/>
        <v>#N/A</v>
      </c>
      <c r="AF1349" s="159" t="e">
        <f t="shared" si="236"/>
        <v>#N/A</v>
      </c>
      <c r="AG1349" s="159" t="e">
        <f t="shared" si="235"/>
        <v>#N/A</v>
      </c>
      <c r="AH1349" s="159" t="e">
        <f t="shared" si="235"/>
        <v>#N/A</v>
      </c>
    </row>
    <row r="1350" spans="2:34" x14ac:dyDescent="0.2">
      <c r="B1350" s="150" t="s">
        <v>146</v>
      </c>
      <c r="D1350" s="150">
        <v>23500</v>
      </c>
      <c r="I1350" s="150">
        <v>9.4</v>
      </c>
      <c r="P1350" s="150" t="s">
        <v>32</v>
      </c>
      <c r="Q1350" s="159" t="e">
        <f t="shared" si="236"/>
        <v>#N/A</v>
      </c>
      <c r="R1350" s="159" t="e">
        <f t="shared" si="236"/>
        <v>#N/A</v>
      </c>
      <c r="S1350" s="159" t="e">
        <f t="shared" si="236"/>
        <v>#N/A</v>
      </c>
      <c r="T1350" s="159" t="e">
        <f t="shared" si="236"/>
        <v>#N/A</v>
      </c>
      <c r="U1350" s="159">
        <f t="shared" si="236"/>
        <v>9.4</v>
      </c>
      <c r="V1350" s="159" t="e">
        <f t="shared" si="236"/>
        <v>#N/A</v>
      </c>
      <c r="W1350" s="159" t="e">
        <f t="shared" si="236"/>
        <v>#N/A</v>
      </c>
      <c r="X1350" s="159" t="e">
        <f t="shared" si="236"/>
        <v>#N/A</v>
      </c>
      <c r="Y1350" s="159" t="e">
        <f t="shared" si="236"/>
        <v>#N/A</v>
      </c>
      <c r="Z1350" s="159" t="e">
        <f t="shared" si="236"/>
        <v>#N/A</v>
      </c>
      <c r="AA1350" s="159" t="e">
        <f t="shared" si="236"/>
        <v>#N/A</v>
      </c>
      <c r="AB1350" s="159" t="e">
        <f t="shared" si="236"/>
        <v>#N/A</v>
      </c>
      <c r="AC1350" s="159" t="e">
        <f t="shared" si="236"/>
        <v>#N/A</v>
      </c>
      <c r="AD1350" s="159" t="e">
        <f t="shared" si="236"/>
        <v>#N/A</v>
      </c>
      <c r="AE1350" s="159" t="e">
        <f t="shared" si="236"/>
        <v>#N/A</v>
      </c>
      <c r="AF1350" s="159" t="e">
        <f t="shared" si="236"/>
        <v>#N/A</v>
      </c>
      <c r="AG1350" s="159" t="e">
        <f t="shared" si="235"/>
        <v>#N/A</v>
      </c>
      <c r="AH1350" s="159" t="e">
        <f t="shared" si="235"/>
        <v>#N/A</v>
      </c>
    </row>
    <row r="1351" spans="2:34" x14ac:dyDescent="0.2">
      <c r="B1351" s="150" t="s">
        <v>1425</v>
      </c>
      <c r="D1351" s="150">
        <v>23700</v>
      </c>
      <c r="I1351" s="150">
        <v>9.4</v>
      </c>
      <c r="P1351" s="150" t="s">
        <v>32</v>
      </c>
      <c r="Q1351" s="159" t="e">
        <f t="shared" si="236"/>
        <v>#N/A</v>
      </c>
      <c r="R1351" s="159" t="e">
        <f t="shared" si="236"/>
        <v>#N/A</v>
      </c>
      <c r="S1351" s="159" t="e">
        <f t="shared" si="236"/>
        <v>#N/A</v>
      </c>
      <c r="T1351" s="159" t="e">
        <f t="shared" si="236"/>
        <v>#N/A</v>
      </c>
      <c r="U1351" s="159">
        <f t="shared" si="236"/>
        <v>9.4</v>
      </c>
      <c r="V1351" s="159" t="e">
        <f t="shared" si="236"/>
        <v>#N/A</v>
      </c>
      <c r="W1351" s="159" t="e">
        <f t="shared" si="236"/>
        <v>#N/A</v>
      </c>
      <c r="X1351" s="159" t="e">
        <f t="shared" si="236"/>
        <v>#N/A</v>
      </c>
      <c r="Y1351" s="159" t="e">
        <f t="shared" si="236"/>
        <v>#N/A</v>
      </c>
      <c r="Z1351" s="159" t="e">
        <f t="shared" si="236"/>
        <v>#N/A</v>
      </c>
      <c r="AA1351" s="159" t="e">
        <f t="shared" si="236"/>
        <v>#N/A</v>
      </c>
      <c r="AB1351" s="159" t="e">
        <f t="shared" si="236"/>
        <v>#N/A</v>
      </c>
      <c r="AC1351" s="159" t="e">
        <f t="shared" si="236"/>
        <v>#N/A</v>
      </c>
      <c r="AD1351" s="159" t="e">
        <f t="shared" si="236"/>
        <v>#N/A</v>
      </c>
      <c r="AE1351" s="159" t="e">
        <f t="shared" si="236"/>
        <v>#N/A</v>
      </c>
      <c r="AF1351" s="159" t="e">
        <f t="shared" si="236"/>
        <v>#N/A</v>
      </c>
      <c r="AG1351" s="159" t="e">
        <f t="shared" si="235"/>
        <v>#N/A</v>
      </c>
      <c r="AH1351" s="159" t="e">
        <f t="shared" si="235"/>
        <v>#N/A</v>
      </c>
    </row>
    <row r="1352" spans="2:34" x14ac:dyDescent="0.2">
      <c r="B1352" s="150" t="s">
        <v>1425</v>
      </c>
      <c r="D1352" s="150">
        <v>23700</v>
      </c>
      <c r="I1352" s="150">
        <v>9.4</v>
      </c>
      <c r="P1352" s="150" t="s">
        <v>32</v>
      </c>
      <c r="Q1352" s="159" t="e">
        <f t="shared" si="236"/>
        <v>#N/A</v>
      </c>
      <c r="R1352" s="159" t="e">
        <f t="shared" si="236"/>
        <v>#N/A</v>
      </c>
      <c r="S1352" s="159" t="e">
        <f t="shared" si="236"/>
        <v>#N/A</v>
      </c>
      <c r="T1352" s="159" t="e">
        <f t="shared" si="236"/>
        <v>#N/A</v>
      </c>
      <c r="U1352" s="159">
        <f t="shared" si="236"/>
        <v>9.4</v>
      </c>
      <c r="V1352" s="159" t="e">
        <f t="shared" si="236"/>
        <v>#N/A</v>
      </c>
      <c r="W1352" s="159" t="e">
        <f t="shared" si="236"/>
        <v>#N/A</v>
      </c>
      <c r="X1352" s="159" t="e">
        <f t="shared" si="236"/>
        <v>#N/A</v>
      </c>
      <c r="Y1352" s="159" t="e">
        <f t="shared" si="236"/>
        <v>#N/A</v>
      </c>
      <c r="Z1352" s="159" t="e">
        <f t="shared" si="236"/>
        <v>#N/A</v>
      </c>
      <c r="AA1352" s="159" t="e">
        <f t="shared" si="236"/>
        <v>#N/A</v>
      </c>
      <c r="AB1352" s="159" t="e">
        <f t="shared" si="236"/>
        <v>#N/A</v>
      </c>
      <c r="AC1352" s="159" t="e">
        <f t="shared" si="236"/>
        <v>#N/A</v>
      </c>
      <c r="AD1352" s="159" t="e">
        <f t="shared" si="236"/>
        <v>#N/A</v>
      </c>
      <c r="AE1352" s="159" t="e">
        <f t="shared" si="236"/>
        <v>#N/A</v>
      </c>
      <c r="AF1352" s="159" t="e">
        <f t="shared" si="236"/>
        <v>#N/A</v>
      </c>
      <c r="AG1352" s="159" t="e">
        <f t="shared" si="235"/>
        <v>#N/A</v>
      </c>
      <c r="AH1352" s="159" t="e">
        <f t="shared" si="235"/>
        <v>#N/A</v>
      </c>
    </row>
    <row r="1353" spans="2:34" x14ac:dyDescent="0.2">
      <c r="B1353" s="150" t="s">
        <v>1425</v>
      </c>
      <c r="D1353" s="150">
        <v>24000</v>
      </c>
      <c r="I1353" s="150">
        <v>9.4</v>
      </c>
      <c r="P1353" s="150" t="s">
        <v>32</v>
      </c>
      <c r="Q1353" s="159" t="e">
        <f t="shared" si="236"/>
        <v>#N/A</v>
      </c>
      <c r="R1353" s="159" t="e">
        <f t="shared" si="236"/>
        <v>#N/A</v>
      </c>
      <c r="S1353" s="159" t="e">
        <f t="shared" si="236"/>
        <v>#N/A</v>
      </c>
      <c r="T1353" s="159" t="e">
        <f t="shared" si="236"/>
        <v>#N/A</v>
      </c>
      <c r="U1353" s="159">
        <f t="shared" si="236"/>
        <v>9.4</v>
      </c>
      <c r="V1353" s="159" t="e">
        <f t="shared" si="236"/>
        <v>#N/A</v>
      </c>
      <c r="W1353" s="159" t="e">
        <f t="shared" si="236"/>
        <v>#N/A</v>
      </c>
      <c r="X1353" s="159" t="e">
        <f t="shared" si="236"/>
        <v>#N/A</v>
      </c>
      <c r="Y1353" s="159" t="e">
        <f t="shared" si="236"/>
        <v>#N/A</v>
      </c>
      <c r="Z1353" s="159" t="e">
        <f t="shared" si="236"/>
        <v>#N/A</v>
      </c>
      <c r="AA1353" s="159" t="e">
        <f t="shared" si="236"/>
        <v>#N/A</v>
      </c>
      <c r="AB1353" s="159" t="e">
        <f t="shared" si="236"/>
        <v>#N/A</v>
      </c>
      <c r="AC1353" s="159" t="e">
        <f t="shared" si="236"/>
        <v>#N/A</v>
      </c>
      <c r="AD1353" s="159" t="e">
        <f t="shared" si="236"/>
        <v>#N/A</v>
      </c>
      <c r="AE1353" s="159" t="e">
        <f t="shared" si="236"/>
        <v>#N/A</v>
      </c>
      <c r="AF1353" s="159" t="e">
        <f t="shared" si="236"/>
        <v>#N/A</v>
      </c>
      <c r="AG1353" s="159" t="e">
        <f t="shared" si="235"/>
        <v>#N/A</v>
      </c>
      <c r="AH1353" s="159" t="e">
        <f t="shared" si="235"/>
        <v>#N/A</v>
      </c>
    </row>
    <row r="1354" spans="2:34" x14ac:dyDescent="0.2">
      <c r="B1354" s="150" t="s">
        <v>1425</v>
      </c>
      <c r="D1354" s="150">
        <v>24100</v>
      </c>
      <c r="I1354" s="150">
        <v>9.4</v>
      </c>
      <c r="P1354" s="150" t="s">
        <v>32</v>
      </c>
      <c r="Q1354" s="159" t="e">
        <f t="shared" si="236"/>
        <v>#N/A</v>
      </c>
      <c r="R1354" s="159" t="e">
        <f t="shared" si="236"/>
        <v>#N/A</v>
      </c>
      <c r="S1354" s="159" t="e">
        <f t="shared" si="236"/>
        <v>#N/A</v>
      </c>
      <c r="T1354" s="159" t="e">
        <f t="shared" si="236"/>
        <v>#N/A</v>
      </c>
      <c r="U1354" s="159">
        <f t="shared" si="236"/>
        <v>9.4</v>
      </c>
      <c r="V1354" s="159" t="e">
        <f t="shared" si="236"/>
        <v>#N/A</v>
      </c>
      <c r="W1354" s="159" t="e">
        <f t="shared" si="236"/>
        <v>#N/A</v>
      </c>
      <c r="X1354" s="159" t="e">
        <f t="shared" si="236"/>
        <v>#N/A</v>
      </c>
      <c r="Y1354" s="159" t="e">
        <f t="shared" si="236"/>
        <v>#N/A</v>
      </c>
      <c r="Z1354" s="159" t="e">
        <f t="shared" si="236"/>
        <v>#N/A</v>
      </c>
      <c r="AA1354" s="159" t="e">
        <f t="shared" si="236"/>
        <v>#N/A</v>
      </c>
      <c r="AB1354" s="159" t="e">
        <f t="shared" si="236"/>
        <v>#N/A</v>
      </c>
      <c r="AC1354" s="159" t="e">
        <f t="shared" si="236"/>
        <v>#N/A</v>
      </c>
      <c r="AD1354" s="159" t="e">
        <f t="shared" si="236"/>
        <v>#N/A</v>
      </c>
      <c r="AE1354" s="159" t="e">
        <f t="shared" si="236"/>
        <v>#N/A</v>
      </c>
      <c r="AF1354" s="159" t="e">
        <f t="shared" si="236"/>
        <v>#N/A</v>
      </c>
      <c r="AG1354" s="159" t="e">
        <f t="shared" si="235"/>
        <v>#N/A</v>
      </c>
      <c r="AH1354" s="159" t="e">
        <f t="shared" si="235"/>
        <v>#N/A</v>
      </c>
    </row>
    <row r="1355" spans="2:34" x14ac:dyDescent="0.2">
      <c r="B1355" s="150" t="s">
        <v>1425</v>
      </c>
      <c r="D1355" s="150">
        <v>24100</v>
      </c>
      <c r="I1355" s="150">
        <v>9.4</v>
      </c>
      <c r="P1355" s="150" t="s">
        <v>32</v>
      </c>
      <c r="Q1355" s="159" t="e">
        <f t="shared" si="236"/>
        <v>#N/A</v>
      </c>
      <c r="R1355" s="159" t="e">
        <f t="shared" si="236"/>
        <v>#N/A</v>
      </c>
      <c r="S1355" s="159" t="e">
        <f t="shared" si="236"/>
        <v>#N/A</v>
      </c>
      <c r="T1355" s="159" t="e">
        <f t="shared" si="236"/>
        <v>#N/A</v>
      </c>
      <c r="U1355" s="159">
        <f t="shared" si="236"/>
        <v>9.4</v>
      </c>
      <c r="V1355" s="159" t="e">
        <f t="shared" si="236"/>
        <v>#N/A</v>
      </c>
      <c r="W1355" s="159" t="e">
        <f t="shared" si="236"/>
        <v>#N/A</v>
      </c>
      <c r="X1355" s="159" t="e">
        <f t="shared" si="236"/>
        <v>#N/A</v>
      </c>
      <c r="Y1355" s="159" t="e">
        <f t="shared" si="236"/>
        <v>#N/A</v>
      </c>
      <c r="Z1355" s="159" t="e">
        <f t="shared" si="236"/>
        <v>#N/A</v>
      </c>
      <c r="AA1355" s="159" t="e">
        <f t="shared" si="236"/>
        <v>#N/A</v>
      </c>
      <c r="AB1355" s="159" t="e">
        <f t="shared" si="236"/>
        <v>#N/A</v>
      </c>
      <c r="AC1355" s="159" t="e">
        <f t="shared" si="236"/>
        <v>#N/A</v>
      </c>
      <c r="AD1355" s="159" t="e">
        <f t="shared" si="236"/>
        <v>#N/A</v>
      </c>
      <c r="AE1355" s="159" t="e">
        <f t="shared" si="236"/>
        <v>#N/A</v>
      </c>
      <c r="AF1355" s="159" t="e">
        <f t="shared" si="236"/>
        <v>#N/A</v>
      </c>
      <c r="AG1355" s="159" t="e">
        <f t="shared" si="235"/>
        <v>#N/A</v>
      </c>
      <c r="AH1355" s="159" t="e">
        <f t="shared" si="235"/>
        <v>#N/A</v>
      </c>
    </row>
    <row r="1356" spans="2:34" x14ac:dyDescent="0.2">
      <c r="B1356" s="150" t="s">
        <v>945</v>
      </c>
      <c r="D1356" s="150">
        <v>24100</v>
      </c>
      <c r="I1356" s="150">
        <v>9.4</v>
      </c>
      <c r="P1356" s="150" t="s">
        <v>32</v>
      </c>
      <c r="Q1356" s="159" t="e">
        <f t="shared" si="236"/>
        <v>#N/A</v>
      </c>
      <c r="R1356" s="159" t="e">
        <f t="shared" si="236"/>
        <v>#N/A</v>
      </c>
      <c r="S1356" s="159" t="e">
        <f t="shared" si="236"/>
        <v>#N/A</v>
      </c>
      <c r="T1356" s="159" t="e">
        <f t="shared" si="236"/>
        <v>#N/A</v>
      </c>
      <c r="U1356" s="159">
        <f t="shared" si="236"/>
        <v>9.4</v>
      </c>
      <c r="V1356" s="159" t="e">
        <f t="shared" si="236"/>
        <v>#N/A</v>
      </c>
      <c r="W1356" s="159" t="e">
        <f t="shared" si="236"/>
        <v>#N/A</v>
      </c>
      <c r="X1356" s="159" t="e">
        <f t="shared" si="236"/>
        <v>#N/A</v>
      </c>
      <c r="Y1356" s="159" t="e">
        <f t="shared" si="236"/>
        <v>#N/A</v>
      </c>
      <c r="Z1356" s="159" t="e">
        <f t="shared" si="236"/>
        <v>#N/A</v>
      </c>
      <c r="AA1356" s="159" t="e">
        <f t="shared" si="236"/>
        <v>#N/A</v>
      </c>
      <c r="AB1356" s="159" t="e">
        <f t="shared" si="236"/>
        <v>#N/A</v>
      </c>
      <c r="AC1356" s="159" t="e">
        <f t="shared" si="236"/>
        <v>#N/A</v>
      </c>
      <c r="AD1356" s="159" t="e">
        <f t="shared" si="236"/>
        <v>#N/A</v>
      </c>
      <c r="AE1356" s="159" t="e">
        <f t="shared" si="236"/>
        <v>#N/A</v>
      </c>
      <c r="AF1356" s="159" t="e">
        <f t="shared" si="236"/>
        <v>#N/A</v>
      </c>
      <c r="AG1356" s="159" t="e">
        <f t="shared" si="235"/>
        <v>#N/A</v>
      </c>
      <c r="AH1356" s="159" t="e">
        <f t="shared" si="235"/>
        <v>#N/A</v>
      </c>
    </row>
    <row r="1357" spans="2:34" x14ac:dyDescent="0.2">
      <c r="B1357" s="150" t="s">
        <v>232</v>
      </c>
      <c r="D1357" s="150">
        <v>24400</v>
      </c>
      <c r="I1357" s="150">
        <v>9.4</v>
      </c>
      <c r="P1357" s="150" t="s">
        <v>32</v>
      </c>
      <c r="Q1357" s="159" t="e">
        <f t="shared" si="236"/>
        <v>#N/A</v>
      </c>
      <c r="R1357" s="159" t="e">
        <f t="shared" si="236"/>
        <v>#N/A</v>
      </c>
      <c r="S1357" s="159" t="e">
        <f t="shared" si="236"/>
        <v>#N/A</v>
      </c>
      <c r="T1357" s="159" t="e">
        <f t="shared" si="236"/>
        <v>#N/A</v>
      </c>
      <c r="U1357" s="159">
        <f t="shared" si="236"/>
        <v>9.4</v>
      </c>
      <c r="V1357" s="159" t="e">
        <f t="shared" si="236"/>
        <v>#N/A</v>
      </c>
      <c r="W1357" s="159" t="e">
        <f t="shared" si="236"/>
        <v>#N/A</v>
      </c>
      <c r="X1357" s="159" t="e">
        <f t="shared" si="236"/>
        <v>#N/A</v>
      </c>
      <c r="Y1357" s="159" t="e">
        <f t="shared" si="236"/>
        <v>#N/A</v>
      </c>
      <c r="Z1357" s="159" t="e">
        <f t="shared" si="236"/>
        <v>#N/A</v>
      </c>
      <c r="AA1357" s="159" t="e">
        <f t="shared" si="236"/>
        <v>#N/A</v>
      </c>
      <c r="AB1357" s="159" t="e">
        <f t="shared" si="236"/>
        <v>#N/A</v>
      </c>
      <c r="AC1357" s="159" t="e">
        <f t="shared" si="236"/>
        <v>#N/A</v>
      </c>
      <c r="AD1357" s="159" t="e">
        <f t="shared" si="236"/>
        <v>#N/A</v>
      </c>
      <c r="AE1357" s="159" t="e">
        <f t="shared" si="236"/>
        <v>#N/A</v>
      </c>
      <c r="AF1357" s="159" t="e">
        <f t="shared" si="236"/>
        <v>#N/A</v>
      </c>
      <c r="AG1357" s="159" t="e">
        <f t="shared" si="235"/>
        <v>#N/A</v>
      </c>
      <c r="AH1357" s="159" t="e">
        <f t="shared" si="235"/>
        <v>#N/A</v>
      </c>
    </row>
    <row r="1358" spans="2:34" x14ac:dyDescent="0.2">
      <c r="B1358" s="150" t="s">
        <v>146</v>
      </c>
      <c r="D1358" s="150">
        <v>24700</v>
      </c>
      <c r="I1358" s="150">
        <v>9.4</v>
      </c>
      <c r="P1358" s="150" t="s">
        <v>32</v>
      </c>
      <c r="Q1358" s="159" t="e">
        <f t="shared" si="236"/>
        <v>#N/A</v>
      </c>
      <c r="R1358" s="159" t="e">
        <f t="shared" si="236"/>
        <v>#N/A</v>
      </c>
      <c r="S1358" s="159" t="e">
        <f t="shared" si="236"/>
        <v>#N/A</v>
      </c>
      <c r="T1358" s="159" t="e">
        <f t="shared" si="236"/>
        <v>#N/A</v>
      </c>
      <c r="U1358" s="159">
        <f t="shared" si="236"/>
        <v>9.4</v>
      </c>
      <c r="V1358" s="159" t="e">
        <f t="shared" si="236"/>
        <v>#N/A</v>
      </c>
      <c r="W1358" s="159" t="e">
        <f t="shared" si="236"/>
        <v>#N/A</v>
      </c>
      <c r="X1358" s="159" t="e">
        <f t="shared" si="236"/>
        <v>#N/A</v>
      </c>
      <c r="Y1358" s="159" t="e">
        <f t="shared" si="236"/>
        <v>#N/A</v>
      </c>
      <c r="Z1358" s="159" t="e">
        <f t="shared" si="236"/>
        <v>#N/A</v>
      </c>
      <c r="AA1358" s="159" t="e">
        <f t="shared" si="236"/>
        <v>#N/A</v>
      </c>
      <c r="AB1358" s="159" t="e">
        <f t="shared" si="236"/>
        <v>#N/A</v>
      </c>
      <c r="AC1358" s="159" t="e">
        <f t="shared" si="236"/>
        <v>#N/A</v>
      </c>
      <c r="AD1358" s="159" t="e">
        <f t="shared" si="236"/>
        <v>#N/A</v>
      </c>
      <c r="AE1358" s="159" t="e">
        <f t="shared" si="236"/>
        <v>#N/A</v>
      </c>
      <c r="AF1358" s="159" t="e">
        <f t="shared" si="236"/>
        <v>#N/A</v>
      </c>
      <c r="AG1358" s="159" t="e">
        <f t="shared" si="235"/>
        <v>#N/A</v>
      </c>
      <c r="AH1358" s="159" t="e">
        <f t="shared" si="235"/>
        <v>#N/A</v>
      </c>
    </row>
    <row r="1359" spans="2:34" x14ac:dyDescent="0.2">
      <c r="B1359" s="150" t="s">
        <v>146</v>
      </c>
      <c r="D1359" s="150">
        <v>24700</v>
      </c>
      <c r="I1359" s="150">
        <v>9.4</v>
      </c>
      <c r="P1359" s="150" t="s">
        <v>32</v>
      </c>
      <c r="Q1359" s="159" t="e">
        <f t="shared" si="236"/>
        <v>#N/A</v>
      </c>
      <c r="R1359" s="159" t="e">
        <f t="shared" si="236"/>
        <v>#N/A</v>
      </c>
      <c r="S1359" s="159" t="e">
        <f t="shared" si="236"/>
        <v>#N/A</v>
      </c>
      <c r="T1359" s="159" t="e">
        <f t="shared" si="236"/>
        <v>#N/A</v>
      </c>
      <c r="U1359" s="159">
        <f t="shared" si="236"/>
        <v>9.4</v>
      </c>
      <c r="V1359" s="159" t="e">
        <f t="shared" si="236"/>
        <v>#N/A</v>
      </c>
      <c r="W1359" s="159" t="e">
        <f t="shared" si="236"/>
        <v>#N/A</v>
      </c>
      <c r="X1359" s="159" t="e">
        <f t="shared" si="236"/>
        <v>#N/A</v>
      </c>
      <c r="Y1359" s="159" t="e">
        <f t="shared" si="236"/>
        <v>#N/A</v>
      </c>
      <c r="Z1359" s="159" t="e">
        <f t="shared" si="236"/>
        <v>#N/A</v>
      </c>
      <c r="AA1359" s="159" t="e">
        <f t="shared" si="236"/>
        <v>#N/A</v>
      </c>
      <c r="AB1359" s="159" t="e">
        <f t="shared" si="236"/>
        <v>#N/A</v>
      </c>
      <c r="AC1359" s="159" t="e">
        <f t="shared" si="236"/>
        <v>#N/A</v>
      </c>
      <c r="AD1359" s="159" t="e">
        <f t="shared" si="236"/>
        <v>#N/A</v>
      </c>
      <c r="AE1359" s="159" t="e">
        <f t="shared" si="236"/>
        <v>#N/A</v>
      </c>
      <c r="AF1359" s="159" t="e">
        <f t="shared" si="236"/>
        <v>#N/A</v>
      </c>
      <c r="AG1359" s="159" t="e">
        <f t="shared" si="235"/>
        <v>#N/A</v>
      </c>
      <c r="AH1359" s="159" t="e">
        <f t="shared" si="235"/>
        <v>#N/A</v>
      </c>
    </row>
    <row r="1360" spans="2:34" x14ac:dyDescent="0.2">
      <c r="B1360" s="150" t="s">
        <v>232</v>
      </c>
      <c r="D1360" s="150">
        <v>24700</v>
      </c>
      <c r="I1360" s="150">
        <v>9.4</v>
      </c>
      <c r="P1360" s="150" t="s">
        <v>32</v>
      </c>
      <c r="Q1360" s="159" t="e">
        <f t="shared" si="236"/>
        <v>#N/A</v>
      </c>
      <c r="R1360" s="159" t="e">
        <f t="shared" si="236"/>
        <v>#N/A</v>
      </c>
      <c r="S1360" s="159" t="e">
        <f t="shared" si="236"/>
        <v>#N/A</v>
      </c>
      <c r="T1360" s="159" t="e">
        <f t="shared" si="236"/>
        <v>#N/A</v>
      </c>
      <c r="U1360" s="159">
        <f t="shared" si="236"/>
        <v>9.4</v>
      </c>
      <c r="V1360" s="159" t="e">
        <f t="shared" si="236"/>
        <v>#N/A</v>
      </c>
      <c r="W1360" s="159" t="e">
        <f t="shared" si="236"/>
        <v>#N/A</v>
      </c>
      <c r="X1360" s="159" t="e">
        <f t="shared" si="236"/>
        <v>#N/A</v>
      </c>
      <c r="Y1360" s="159" t="e">
        <f t="shared" si="236"/>
        <v>#N/A</v>
      </c>
      <c r="Z1360" s="159" t="e">
        <f t="shared" si="236"/>
        <v>#N/A</v>
      </c>
      <c r="AA1360" s="159" t="e">
        <f t="shared" si="236"/>
        <v>#N/A</v>
      </c>
      <c r="AB1360" s="159" t="e">
        <f t="shared" si="236"/>
        <v>#N/A</v>
      </c>
      <c r="AC1360" s="159" t="e">
        <f t="shared" si="236"/>
        <v>#N/A</v>
      </c>
      <c r="AD1360" s="159" t="e">
        <f t="shared" si="236"/>
        <v>#N/A</v>
      </c>
      <c r="AE1360" s="159" t="e">
        <f t="shared" si="236"/>
        <v>#N/A</v>
      </c>
      <c r="AF1360" s="159" t="e">
        <f t="shared" ref="AF1360" si="237">IF($P1360=AF$3, $I1360, NA())</f>
        <v>#N/A</v>
      </c>
      <c r="AG1360" s="159" t="e">
        <f t="shared" si="235"/>
        <v>#N/A</v>
      </c>
      <c r="AH1360" s="159" t="e">
        <f t="shared" si="235"/>
        <v>#N/A</v>
      </c>
    </row>
    <row r="1361" spans="2:34" x14ac:dyDescent="0.2">
      <c r="B1361" s="150" t="s">
        <v>146</v>
      </c>
      <c r="D1361" s="150">
        <v>25000</v>
      </c>
      <c r="I1361" s="150">
        <v>9.4</v>
      </c>
      <c r="P1361" s="150" t="s">
        <v>32</v>
      </c>
      <c r="Q1361" s="159" t="e">
        <f t="shared" ref="Q1361:AF1376" si="238">IF($P1361=Q$3, $I1361, NA())</f>
        <v>#N/A</v>
      </c>
      <c r="R1361" s="159" t="e">
        <f t="shared" si="238"/>
        <v>#N/A</v>
      </c>
      <c r="S1361" s="159" t="e">
        <f t="shared" si="238"/>
        <v>#N/A</v>
      </c>
      <c r="T1361" s="159" t="e">
        <f t="shared" si="238"/>
        <v>#N/A</v>
      </c>
      <c r="U1361" s="159">
        <f t="shared" si="238"/>
        <v>9.4</v>
      </c>
      <c r="V1361" s="159" t="e">
        <f t="shared" si="238"/>
        <v>#N/A</v>
      </c>
      <c r="W1361" s="159" t="e">
        <f t="shared" si="238"/>
        <v>#N/A</v>
      </c>
      <c r="X1361" s="159" t="e">
        <f t="shared" si="238"/>
        <v>#N/A</v>
      </c>
      <c r="Y1361" s="159" t="e">
        <f t="shared" si="238"/>
        <v>#N/A</v>
      </c>
      <c r="Z1361" s="159" t="e">
        <f t="shared" si="238"/>
        <v>#N/A</v>
      </c>
      <c r="AA1361" s="159" t="e">
        <f t="shared" si="238"/>
        <v>#N/A</v>
      </c>
      <c r="AB1361" s="159" t="e">
        <f t="shared" si="238"/>
        <v>#N/A</v>
      </c>
      <c r="AC1361" s="159" t="e">
        <f t="shared" si="238"/>
        <v>#N/A</v>
      </c>
      <c r="AD1361" s="159" t="e">
        <f t="shared" si="238"/>
        <v>#N/A</v>
      </c>
      <c r="AE1361" s="159" t="e">
        <f t="shared" si="238"/>
        <v>#N/A</v>
      </c>
      <c r="AF1361" s="159" t="e">
        <f t="shared" si="238"/>
        <v>#N/A</v>
      </c>
      <c r="AG1361" s="159" t="e">
        <f t="shared" si="235"/>
        <v>#N/A</v>
      </c>
      <c r="AH1361" s="159" t="e">
        <f t="shared" si="235"/>
        <v>#N/A</v>
      </c>
    </row>
    <row r="1362" spans="2:34" x14ac:dyDescent="0.2">
      <c r="B1362" s="150" t="s">
        <v>146</v>
      </c>
      <c r="D1362" s="150">
        <v>25000</v>
      </c>
      <c r="I1362" s="150">
        <v>9.4</v>
      </c>
      <c r="P1362" s="150" t="s">
        <v>32</v>
      </c>
      <c r="Q1362" s="159" t="e">
        <f t="shared" si="238"/>
        <v>#N/A</v>
      </c>
      <c r="R1362" s="159" t="e">
        <f t="shared" si="238"/>
        <v>#N/A</v>
      </c>
      <c r="S1362" s="159" t="e">
        <f t="shared" si="238"/>
        <v>#N/A</v>
      </c>
      <c r="T1362" s="159" t="e">
        <f t="shared" si="238"/>
        <v>#N/A</v>
      </c>
      <c r="U1362" s="159">
        <f t="shared" si="238"/>
        <v>9.4</v>
      </c>
      <c r="V1362" s="159" t="e">
        <f t="shared" si="238"/>
        <v>#N/A</v>
      </c>
      <c r="W1362" s="159" t="e">
        <f t="shared" si="238"/>
        <v>#N/A</v>
      </c>
      <c r="X1362" s="159" t="e">
        <f t="shared" si="238"/>
        <v>#N/A</v>
      </c>
      <c r="Y1362" s="159" t="e">
        <f t="shared" si="238"/>
        <v>#N/A</v>
      </c>
      <c r="Z1362" s="159" t="e">
        <f t="shared" si="238"/>
        <v>#N/A</v>
      </c>
      <c r="AA1362" s="159" t="e">
        <f t="shared" si="238"/>
        <v>#N/A</v>
      </c>
      <c r="AB1362" s="159" t="e">
        <f t="shared" si="238"/>
        <v>#N/A</v>
      </c>
      <c r="AC1362" s="159" t="e">
        <f t="shared" si="238"/>
        <v>#N/A</v>
      </c>
      <c r="AD1362" s="159" t="e">
        <f t="shared" si="238"/>
        <v>#N/A</v>
      </c>
      <c r="AE1362" s="159" t="e">
        <f t="shared" si="238"/>
        <v>#N/A</v>
      </c>
      <c r="AF1362" s="159" t="e">
        <f t="shared" si="238"/>
        <v>#N/A</v>
      </c>
      <c r="AG1362" s="159" t="e">
        <f t="shared" si="235"/>
        <v>#N/A</v>
      </c>
      <c r="AH1362" s="159" t="e">
        <f t="shared" si="235"/>
        <v>#N/A</v>
      </c>
    </row>
    <row r="1363" spans="2:34" x14ac:dyDescent="0.2">
      <c r="B1363" s="150" t="s">
        <v>178</v>
      </c>
      <c r="D1363" s="150">
        <v>25000</v>
      </c>
      <c r="I1363" s="150">
        <v>9.4</v>
      </c>
      <c r="P1363" s="150" t="s">
        <v>32</v>
      </c>
      <c r="Q1363" s="159" t="e">
        <f t="shared" si="238"/>
        <v>#N/A</v>
      </c>
      <c r="R1363" s="159" t="e">
        <f t="shared" si="238"/>
        <v>#N/A</v>
      </c>
      <c r="S1363" s="159" t="e">
        <f t="shared" si="238"/>
        <v>#N/A</v>
      </c>
      <c r="T1363" s="159" t="e">
        <f t="shared" si="238"/>
        <v>#N/A</v>
      </c>
      <c r="U1363" s="159">
        <f t="shared" si="238"/>
        <v>9.4</v>
      </c>
      <c r="V1363" s="159" t="e">
        <f t="shared" si="238"/>
        <v>#N/A</v>
      </c>
      <c r="W1363" s="159" t="e">
        <f t="shared" si="238"/>
        <v>#N/A</v>
      </c>
      <c r="X1363" s="159" t="e">
        <f t="shared" si="238"/>
        <v>#N/A</v>
      </c>
      <c r="Y1363" s="159" t="e">
        <f t="shared" si="238"/>
        <v>#N/A</v>
      </c>
      <c r="Z1363" s="159" t="e">
        <f t="shared" si="238"/>
        <v>#N/A</v>
      </c>
      <c r="AA1363" s="159" t="e">
        <f t="shared" si="238"/>
        <v>#N/A</v>
      </c>
      <c r="AB1363" s="159" t="e">
        <f t="shared" si="238"/>
        <v>#N/A</v>
      </c>
      <c r="AC1363" s="159" t="e">
        <f t="shared" si="238"/>
        <v>#N/A</v>
      </c>
      <c r="AD1363" s="159" t="e">
        <f t="shared" si="238"/>
        <v>#N/A</v>
      </c>
      <c r="AE1363" s="159" t="e">
        <f t="shared" si="238"/>
        <v>#N/A</v>
      </c>
      <c r="AF1363" s="159" t="e">
        <f t="shared" si="238"/>
        <v>#N/A</v>
      </c>
      <c r="AG1363" s="159" t="e">
        <f t="shared" si="235"/>
        <v>#N/A</v>
      </c>
      <c r="AH1363" s="159" t="e">
        <f t="shared" si="235"/>
        <v>#N/A</v>
      </c>
    </row>
    <row r="1364" spans="2:34" x14ac:dyDescent="0.2">
      <c r="B1364" s="150" t="s">
        <v>178</v>
      </c>
      <c r="D1364" s="150">
        <v>25000</v>
      </c>
      <c r="I1364" s="150">
        <v>9.4</v>
      </c>
      <c r="P1364" s="150" t="s">
        <v>32</v>
      </c>
      <c r="Q1364" s="159" t="e">
        <f t="shared" si="238"/>
        <v>#N/A</v>
      </c>
      <c r="R1364" s="159" t="e">
        <f t="shared" si="238"/>
        <v>#N/A</v>
      </c>
      <c r="S1364" s="159" t="e">
        <f t="shared" si="238"/>
        <v>#N/A</v>
      </c>
      <c r="T1364" s="159" t="e">
        <f t="shared" si="238"/>
        <v>#N/A</v>
      </c>
      <c r="U1364" s="159">
        <f t="shared" si="238"/>
        <v>9.4</v>
      </c>
      <c r="V1364" s="159" t="e">
        <f t="shared" si="238"/>
        <v>#N/A</v>
      </c>
      <c r="W1364" s="159" t="e">
        <f t="shared" si="238"/>
        <v>#N/A</v>
      </c>
      <c r="X1364" s="159" t="e">
        <f t="shared" si="238"/>
        <v>#N/A</v>
      </c>
      <c r="Y1364" s="159" t="e">
        <f t="shared" si="238"/>
        <v>#N/A</v>
      </c>
      <c r="Z1364" s="159" t="e">
        <f t="shared" si="238"/>
        <v>#N/A</v>
      </c>
      <c r="AA1364" s="159" t="e">
        <f t="shared" si="238"/>
        <v>#N/A</v>
      </c>
      <c r="AB1364" s="159" t="e">
        <f t="shared" si="238"/>
        <v>#N/A</v>
      </c>
      <c r="AC1364" s="159" t="e">
        <f t="shared" si="238"/>
        <v>#N/A</v>
      </c>
      <c r="AD1364" s="159" t="e">
        <f t="shared" si="238"/>
        <v>#N/A</v>
      </c>
      <c r="AE1364" s="159" t="e">
        <f t="shared" si="238"/>
        <v>#N/A</v>
      </c>
      <c r="AF1364" s="159" t="e">
        <f t="shared" si="238"/>
        <v>#N/A</v>
      </c>
      <c r="AG1364" s="159" t="e">
        <f t="shared" si="235"/>
        <v>#N/A</v>
      </c>
      <c r="AH1364" s="159" t="e">
        <f t="shared" si="235"/>
        <v>#N/A</v>
      </c>
    </row>
    <row r="1365" spans="2:34" x14ac:dyDescent="0.2">
      <c r="B1365" s="150" t="s">
        <v>178</v>
      </c>
      <c r="D1365" s="150">
        <v>25000</v>
      </c>
      <c r="I1365" s="150">
        <v>9.4</v>
      </c>
      <c r="P1365" s="150" t="s">
        <v>32</v>
      </c>
      <c r="Q1365" s="159" t="e">
        <f t="shared" si="238"/>
        <v>#N/A</v>
      </c>
      <c r="R1365" s="159" t="e">
        <f t="shared" si="238"/>
        <v>#N/A</v>
      </c>
      <c r="S1365" s="159" t="e">
        <f t="shared" si="238"/>
        <v>#N/A</v>
      </c>
      <c r="T1365" s="159" t="e">
        <f t="shared" si="238"/>
        <v>#N/A</v>
      </c>
      <c r="U1365" s="159">
        <f t="shared" si="238"/>
        <v>9.4</v>
      </c>
      <c r="V1365" s="159" t="e">
        <f t="shared" si="238"/>
        <v>#N/A</v>
      </c>
      <c r="W1365" s="159" t="e">
        <f t="shared" si="238"/>
        <v>#N/A</v>
      </c>
      <c r="X1365" s="159" t="e">
        <f t="shared" si="238"/>
        <v>#N/A</v>
      </c>
      <c r="Y1365" s="159" t="e">
        <f t="shared" si="238"/>
        <v>#N/A</v>
      </c>
      <c r="Z1365" s="159" t="e">
        <f t="shared" si="238"/>
        <v>#N/A</v>
      </c>
      <c r="AA1365" s="159" t="e">
        <f t="shared" si="238"/>
        <v>#N/A</v>
      </c>
      <c r="AB1365" s="159" t="e">
        <f t="shared" si="238"/>
        <v>#N/A</v>
      </c>
      <c r="AC1365" s="159" t="e">
        <f t="shared" si="238"/>
        <v>#N/A</v>
      </c>
      <c r="AD1365" s="159" t="e">
        <f t="shared" si="238"/>
        <v>#N/A</v>
      </c>
      <c r="AE1365" s="159" t="e">
        <f t="shared" si="238"/>
        <v>#N/A</v>
      </c>
      <c r="AF1365" s="159" t="e">
        <f t="shared" si="238"/>
        <v>#N/A</v>
      </c>
      <c r="AG1365" s="159" t="e">
        <f t="shared" si="235"/>
        <v>#N/A</v>
      </c>
      <c r="AH1365" s="159" t="e">
        <f t="shared" si="235"/>
        <v>#N/A</v>
      </c>
    </row>
    <row r="1366" spans="2:34" x14ac:dyDescent="0.2">
      <c r="B1366" s="150" t="s">
        <v>180</v>
      </c>
      <c r="D1366" s="150">
        <v>25000</v>
      </c>
      <c r="I1366" s="150">
        <v>9.4</v>
      </c>
      <c r="P1366" s="150" t="s">
        <v>32</v>
      </c>
      <c r="Q1366" s="159" t="e">
        <f t="shared" si="238"/>
        <v>#N/A</v>
      </c>
      <c r="R1366" s="159" t="e">
        <f t="shared" si="238"/>
        <v>#N/A</v>
      </c>
      <c r="S1366" s="159" t="e">
        <f t="shared" si="238"/>
        <v>#N/A</v>
      </c>
      <c r="T1366" s="159" t="e">
        <f t="shared" si="238"/>
        <v>#N/A</v>
      </c>
      <c r="U1366" s="159">
        <f t="shared" si="238"/>
        <v>9.4</v>
      </c>
      <c r="V1366" s="159" t="e">
        <f t="shared" si="238"/>
        <v>#N/A</v>
      </c>
      <c r="W1366" s="159" t="e">
        <f t="shared" si="238"/>
        <v>#N/A</v>
      </c>
      <c r="X1366" s="159" t="e">
        <f t="shared" si="238"/>
        <v>#N/A</v>
      </c>
      <c r="Y1366" s="159" t="e">
        <f t="shared" si="238"/>
        <v>#N/A</v>
      </c>
      <c r="Z1366" s="159" t="e">
        <f t="shared" si="238"/>
        <v>#N/A</v>
      </c>
      <c r="AA1366" s="159" t="e">
        <f t="shared" si="238"/>
        <v>#N/A</v>
      </c>
      <c r="AB1366" s="159" t="e">
        <f t="shared" si="238"/>
        <v>#N/A</v>
      </c>
      <c r="AC1366" s="159" t="e">
        <f t="shared" si="238"/>
        <v>#N/A</v>
      </c>
      <c r="AD1366" s="159" t="e">
        <f t="shared" si="238"/>
        <v>#N/A</v>
      </c>
      <c r="AE1366" s="159" t="e">
        <f t="shared" si="238"/>
        <v>#N/A</v>
      </c>
      <c r="AF1366" s="159" t="e">
        <f t="shared" si="238"/>
        <v>#N/A</v>
      </c>
      <c r="AG1366" s="159" t="e">
        <f t="shared" si="235"/>
        <v>#N/A</v>
      </c>
      <c r="AH1366" s="159" t="e">
        <f t="shared" si="235"/>
        <v>#N/A</v>
      </c>
    </row>
    <row r="1367" spans="2:34" x14ac:dyDescent="0.2">
      <c r="B1367" s="150" t="s">
        <v>368</v>
      </c>
      <c r="D1367" s="150">
        <v>25000</v>
      </c>
      <c r="I1367" s="150">
        <v>9.4</v>
      </c>
      <c r="P1367" s="150" t="s">
        <v>32</v>
      </c>
      <c r="Q1367" s="159" t="e">
        <f t="shared" si="238"/>
        <v>#N/A</v>
      </c>
      <c r="R1367" s="159" t="e">
        <f t="shared" si="238"/>
        <v>#N/A</v>
      </c>
      <c r="S1367" s="159" t="e">
        <f t="shared" si="238"/>
        <v>#N/A</v>
      </c>
      <c r="T1367" s="159" t="e">
        <f t="shared" si="238"/>
        <v>#N/A</v>
      </c>
      <c r="U1367" s="159">
        <f t="shared" si="238"/>
        <v>9.4</v>
      </c>
      <c r="V1367" s="159" t="e">
        <f t="shared" si="238"/>
        <v>#N/A</v>
      </c>
      <c r="W1367" s="159" t="e">
        <f t="shared" si="238"/>
        <v>#N/A</v>
      </c>
      <c r="X1367" s="159" t="e">
        <f t="shared" si="238"/>
        <v>#N/A</v>
      </c>
      <c r="Y1367" s="159" t="e">
        <f t="shared" si="238"/>
        <v>#N/A</v>
      </c>
      <c r="Z1367" s="159" t="e">
        <f t="shared" si="238"/>
        <v>#N/A</v>
      </c>
      <c r="AA1367" s="159" t="e">
        <f t="shared" si="238"/>
        <v>#N/A</v>
      </c>
      <c r="AB1367" s="159" t="e">
        <f t="shared" si="238"/>
        <v>#N/A</v>
      </c>
      <c r="AC1367" s="159" t="e">
        <f t="shared" si="238"/>
        <v>#N/A</v>
      </c>
      <c r="AD1367" s="159" t="e">
        <f t="shared" si="238"/>
        <v>#N/A</v>
      </c>
      <c r="AE1367" s="159" t="e">
        <f t="shared" si="238"/>
        <v>#N/A</v>
      </c>
      <c r="AF1367" s="159" t="e">
        <f t="shared" si="238"/>
        <v>#N/A</v>
      </c>
      <c r="AG1367" s="159" t="e">
        <f t="shared" si="235"/>
        <v>#N/A</v>
      </c>
      <c r="AH1367" s="159" t="e">
        <f t="shared" si="235"/>
        <v>#N/A</v>
      </c>
    </row>
    <row r="1368" spans="2:34" x14ac:dyDescent="0.2">
      <c r="B1368" s="150" t="s">
        <v>134</v>
      </c>
      <c r="D1368" s="150">
        <v>25000</v>
      </c>
      <c r="I1368" s="150">
        <v>9.4</v>
      </c>
      <c r="P1368" s="150" t="s">
        <v>32</v>
      </c>
      <c r="Q1368" s="159" t="e">
        <f t="shared" si="238"/>
        <v>#N/A</v>
      </c>
      <c r="R1368" s="159" t="e">
        <f t="shared" si="238"/>
        <v>#N/A</v>
      </c>
      <c r="S1368" s="159" t="e">
        <f t="shared" si="238"/>
        <v>#N/A</v>
      </c>
      <c r="T1368" s="159" t="e">
        <f t="shared" si="238"/>
        <v>#N/A</v>
      </c>
      <c r="U1368" s="159">
        <f t="shared" si="238"/>
        <v>9.4</v>
      </c>
      <c r="V1368" s="159" t="e">
        <f t="shared" si="238"/>
        <v>#N/A</v>
      </c>
      <c r="W1368" s="159" t="e">
        <f t="shared" si="238"/>
        <v>#N/A</v>
      </c>
      <c r="X1368" s="159" t="e">
        <f t="shared" si="238"/>
        <v>#N/A</v>
      </c>
      <c r="Y1368" s="159" t="e">
        <f t="shared" si="238"/>
        <v>#N/A</v>
      </c>
      <c r="Z1368" s="159" t="e">
        <f t="shared" si="238"/>
        <v>#N/A</v>
      </c>
      <c r="AA1368" s="159" t="e">
        <f t="shared" si="238"/>
        <v>#N/A</v>
      </c>
      <c r="AB1368" s="159" t="e">
        <f t="shared" si="238"/>
        <v>#N/A</v>
      </c>
      <c r="AC1368" s="159" t="e">
        <f t="shared" si="238"/>
        <v>#N/A</v>
      </c>
      <c r="AD1368" s="159" t="e">
        <f t="shared" si="238"/>
        <v>#N/A</v>
      </c>
      <c r="AE1368" s="159" t="e">
        <f t="shared" si="238"/>
        <v>#N/A</v>
      </c>
      <c r="AF1368" s="159" t="e">
        <f t="shared" si="238"/>
        <v>#N/A</v>
      </c>
      <c r="AG1368" s="159" t="e">
        <f t="shared" si="235"/>
        <v>#N/A</v>
      </c>
      <c r="AH1368" s="159" t="e">
        <f t="shared" si="235"/>
        <v>#N/A</v>
      </c>
    </row>
    <row r="1369" spans="2:34" x14ac:dyDescent="0.2">
      <c r="B1369" s="150" t="s">
        <v>282</v>
      </c>
      <c r="D1369" s="150">
        <v>25000</v>
      </c>
      <c r="I1369" s="150">
        <v>9.4</v>
      </c>
      <c r="P1369" s="150" t="s">
        <v>32</v>
      </c>
      <c r="Q1369" s="159" t="e">
        <f t="shared" si="238"/>
        <v>#N/A</v>
      </c>
      <c r="R1369" s="159" t="e">
        <f t="shared" si="238"/>
        <v>#N/A</v>
      </c>
      <c r="S1369" s="159" t="e">
        <f t="shared" si="238"/>
        <v>#N/A</v>
      </c>
      <c r="T1369" s="159" t="e">
        <f t="shared" si="238"/>
        <v>#N/A</v>
      </c>
      <c r="U1369" s="159">
        <f t="shared" si="238"/>
        <v>9.4</v>
      </c>
      <c r="V1369" s="159" t="e">
        <f t="shared" si="238"/>
        <v>#N/A</v>
      </c>
      <c r="W1369" s="159" t="e">
        <f t="shared" si="238"/>
        <v>#N/A</v>
      </c>
      <c r="X1369" s="159" t="e">
        <f t="shared" si="238"/>
        <v>#N/A</v>
      </c>
      <c r="Y1369" s="159" t="e">
        <f t="shared" si="238"/>
        <v>#N/A</v>
      </c>
      <c r="Z1369" s="159" t="e">
        <f t="shared" si="238"/>
        <v>#N/A</v>
      </c>
      <c r="AA1369" s="159" t="e">
        <f t="shared" si="238"/>
        <v>#N/A</v>
      </c>
      <c r="AB1369" s="159" t="e">
        <f t="shared" si="238"/>
        <v>#N/A</v>
      </c>
      <c r="AC1369" s="159" t="e">
        <f t="shared" si="238"/>
        <v>#N/A</v>
      </c>
      <c r="AD1369" s="159" t="e">
        <f t="shared" si="238"/>
        <v>#N/A</v>
      </c>
      <c r="AE1369" s="159" t="e">
        <f t="shared" si="238"/>
        <v>#N/A</v>
      </c>
      <c r="AF1369" s="159" t="e">
        <f t="shared" si="238"/>
        <v>#N/A</v>
      </c>
      <c r="AG1369" s="159" t="e">
        <f t="shared" si="235"/>
        <v>#N/A</v>
      </c>
      <c r="AH1369" s="159" t="e">
        <f t="shared" si="235"/>
        <v>#N/A</v>
      </c>
    </row>
    <row r="1370" spans="2:34" x14ac:dyDescent="0.2">
      <c r="B1370" s="150" t="s">
        <v>282</v>
      </c>
      <c r="D1370" s="150">
        <v>25000</v>
      </c>
      <c r="I1370" s="150">
        <v>9.4</v>
      </c>
      <c r="P1370" s="150" t="s">
        <v>32</v>
      </c>
      <c r="Q1370" s="159" t="e">
        <f t="shared" si="238"/>
        <v>#N/A</v>
      </c>
      <c r="R1370" s="159" t="e">
        <f t="shared" si="238"/>
        <v>#N/A</v>
      </c>
      <c r="S1370" s="159" t="e">
        <f t="shared" si="238"/>
        <v>#N/A</v>
      </c>
      <c r="T1370" s="159" t="e">
        <f t="shared" si="238"/>
        <v>#N/A</v>
      </c>
      <c r="U1370" s="159">
        <f t="shared" si="238"/>
        <v>9.4</v>
      </c>
      <c r="V1370" s="159" t="e">
        <f t="shared" si="238"/>
        <v>#N/A</v>
      </c>
      <c r="W1370" s="159" t="e">
        <f t="shared" si="238"/>
        <v>#N/A</v>
      </c>
      <c r="X1370" s="159" t="e">
        <f t="shared" si="238"/>
        <v>#N/A</v>
      </c>
      <c r="Y1370" s="159" t="e">
        <f t="shared" si="238"/>
        <v>#N/A</v>
      </c>
      <c r="Z1370" s="159" t="e">
        <f t="shared" si="238"/>
        <v>#N/A</v>
      </c>
      <c r="AA1370" s="159" t="e">
        <f t="shared" si="238"/>
        <v>#N/A</v>
      </c>
      <c r="AB1370" s="159" t="e">
        <f t="shared" si="238"/>
        <v>#N/A</v>
      </c>
      <c r="AC1370" s="159" t="e">
        <f t="shared" si="238"/>
        <v>#N/A</v>
      </c>
      <c r="AD1370" s="159" t="e">
        <f t="shared" si="238"/>
        <v>#N/A</v>
      </c>
      <c r="AE1370" s="159" t="e">
        <f t="shared" si="238"/>
        <v>#N/A</v>
      </c>
      <c r="AF1370" s="159" t="e">
        <f t="shared" si="238"/>
        <v>#N/A</v>
      </c>
      <c r="AG1370" s="159" t="e">
        <f t="shared" si="235"/>
        <v>#N/A</v>
      </c>
      <c r="AH1370" s="159" t="e">
        <f t="shared" si="235"/>
        <v>#N/A</v>
      </c>
    </row>
    <row r="1371" spans="2:34" x14ac:dyDescent="0.2">
      <c r="B1371" s="150" t="s">
        <v>178</v>
      </c>
      <c r="D1371" s="150">
        <v>25000</v>
      </c>
      <c r="I1371" s="150">
        <v>9.4</v>
      </c>
      <c r="P1371" s="150" t="s">
        <v>32</v>
      </c>
      <c r="Q1371" s="159" t="e">
        <f t="shared" si="238"/>
        <v>#N/A</v>
      </c>
      <c r="R1371" s="159" t="e">
        <f t="shared" si="238"/>
        <v>#N/A</v>
      </c>
      <c r="S1371" s="159" t="e">
        <f t="shared" si="238"/>
        <v>#N/A</v>
      </c>
      <c r="T1371" s="159" t="e">
        <f t="shared" si="238"/>
        <v>#N/A</v>
      </c>
      <c r="U1371" s="159">
        <f t="shared" si="238"/>
        <v>9.4</v>
      </c>
      <c r="V1371" s="159" t="e">
        <f t="shared" si="238"/>
        <v>#N/A</v>
      </c>
      <c r="W1371" s="159" t="e">
        <f t="shared" si="238"/>
        <v>#N/A</v>
      </c>
      <c r="X1371" s="159" t="e">
        <f t="shared" si="238"/>
        <v>#N/A</v>
      </c>
      <c r="Y1371" s="159" t="e">
        <f t="shared" si="238"/>
        <v>#N/A</v>
      </c>
      <c r="Z1371" s="159" t="e">
        <f t="shared" si="238"/>
        <v>#N/A</v>
      </c>
      <c r="AA1371" s="159" t="e">
        <f t="shared" si="238"/>
        <v>#N/A</v>
      </c>
      <c r="AB1371" s="159" t="e">
        <f t="shared" si="238"/>
        <v>#N/A</v>
      </c>
      <c r="AC1371" s="159" t="e">
        <f t="shared" si="238"/>
        <v>#N/A</v>
      </c>
      <c r="AD1371" s="159" t="e">
        <f t="shared" si="238"/>
        <v>#N/A</v>
      </c>
      <c r="AE1371" s="159" t="e">
        <f t="shared" si="238"/>
        <v>#N/A</v>
      </c>
      <c r="AF1371" s="159" t="e">
        <f t="shared" si="238"/>
        <v>#N/A</v>
      </c>
      <c r="AG1371" s="159" t="e">
        <f t="shared" si="235"/>
        <v>#N/A</v>
      </c>
      <c r="AH1371" s="159" t="e">
        <f t="shared" si="235"/>
        <v>#N/A</v>
      </c>
    </row>
    <row r="1372" spans="2:34" x14ac:dyDescent="0.2">
      <c r="B1372" s="150" t="s">
        <v>178</v>
      </c>
      <c r="D1372" s="150">
        <v>25000</v>
      </c>
      <c r="I1372" s="150">
        <v>9.4</v>
      </c>
      <c r="P1372" s="150" t="s">
        <v>32</v>
      </c>
      <c r="Q1372" s="159" t="e">
        <f t="shared" si="238"/>
        <v>#N/A</v>
      </c>
      <c r="R1372" s="159" t="e">
        <f t="shared" si="238"/>
        <v>#N/A</v>
      </c>
      <c r="S1372" s="159" t="e">
        <f t="shared" si="238"/>
        <v>#N/A</v>
      </c>
      <c r="T1372" s="159" t="e">
        <f t="shared" si="238"/>
        <v>#N/A</v>
      </c>
      <c r="U1372" s="159">
        <f t="shared" si="238"/>
        <v>9.4</v>
      </c>
      <c r="V1372" s="159" t="e">
        <f t="shared" si="238"/>
        <v>#N/A</v>
      </c>
      <c r="W1372" s="159" t="e">
        <f t="shared" si="238"/>
        <v>#N/A</v>
      </c>
      <c r="X1372" s="159" t="e">
        <f t="shared" si="238"/>
        <v>#N/A</v>
      </c>
      <c r="Y1372" s="159" t="e">
        <f t="shared" si="238"/>
        <v>#N/A</v>
      </c>
      <c r="Z1372" s="159" t="e">
        <f t="shared" si="238"/>
        <v>#N/A</v>
      </c>
      <c r="AA1372" s="159" t="e">
        <f t="shared" si="238"/>
        <v>#N/A</v>
      </c>
      <c r="AB1372" s="159" t="e">
        <f t="shared" si="238"/>
        <v>#N/A</v>
      </c>
      <c r="AC1372" s="159" t="e">
        <f t="shared" si="238"/>
        <v>#N/A</v>
      </c>
      <c r="AD1372" s="159" t="e">
        <f t="shared" si="238"/>
        <v>#N/A</v>
      </c>
      <c r="AE1372" s="159" t="e">
        <f t="shared" si="238"/>
        <v>#N/A</v>
      </c>
      <c r="AF1372" s="159" t="e">
        <f t="shared" si="238"/>
        <v>#N/A</v>
      </c>
      <c r="AG1372" s="159" t="e">
        <f t="shared" si="235"/>
        <v>#N/A</v>
      </c>
      <c r="AH1372" s="159" t="e">
        <f t="shared" si="235"/>
        <v>#N/A</v>
      </c>
    </row>
    <row r="1373" spans="2:34" x14ac:dyDescent="0.2">
      <c r="B1373" s="150" t="s">
        <v>180</v>
      </c>
      <c r="D1373" s="150">
        <v>25000</v>
      </c>
      <c r="I1373" s="150">
        <v>9.4</v>
      </c>
      <c r="P1373" s="150" t="s">
        <v>32</v>
      </c>
      <c r="Q1373" s="159" t="e">
        <f t="shared" si="238"/>
        <v>#N/A</v>
      </c>
      <c r="R1373" s="159" t="e">
        <f t="shared" si="238"/>
        <v>#N/A</v>
      </c>
      <c r="S1373" s="159" t="e">
        <f t="shared" si="238"/>
        <v>#N/A</v>
      </c>
      <c r="T1373" s="159" t="e">
        <f t="shared" si="238"/>
        <v>#N/A</v>
      </c>
      <c r="U1373" s="159">
        <f t="shared" si="238"/>
        <v>9.4</v>
      </c>
      <c r="V1373" s="159" t="e">
        <f t="shared" si="238"/>
        <v>#N/A</v>
      </c>
      <c r="W1373" s="159" t="e">
        <f t="shared" si="238"/>
        <v>#N/A</v>
      </c>
      <c r="X1373" s="159" t="e">
        <f t="shared" si="238"/>
        <v>#N/A</v>
      </c>
      <c r="Y1373" s="159" t="e">
        <f t="shared" si="238"/>
        <v>#N/A</v>
      </c>
      <c r="Z1373" s="159" t="e">
        <f t="shared" si="238"/>
        <v>#N/A</v>
      </c>
      <c r="AA1373" s="159" t="e">
        <f t="shared" si="238"/>
        <v>#N/A</v>
      </c>
      <c r="AB1373" s="159" t="e">
        <f t="shared" si="238"/>
        <v>#N/A</v>
      </c>
      <c r="AC1373" s="159" t="e">
        <f t="shared" si="238"/>
        <v>#N/A</v>
      </c>
      <c r="AD1373" s="159" t="e">
        <f t="shared" si="238"/>
        <v>#N/A</v>
      </c>
      <c r="AE1373" s="159" t="e">
        <f t="shared" si="238"/>
        <v>#N/A</v>
      </c>
      <c r="AF1373" s="159" t="e">
        <f t="shared" si="238"/>
        <v>#N/A</v>
      </c>
      <c r="AG1373" s="159" t="e">
        <f t="shared" si="235"/>
        <v>#N/A</v>
      </c>
      <c r="AH1373" s="159" t="e">
        <f t="shared" si="235"/>
        <v>#N/A</v>
      </c>
    </row>
    <row r="1374" spans="2:34" x14ac:dyDescent="0.2">
      <c r="B1374" s="150" t="s">
        <v>180</v>
      </c>
      <c r="D1374" s="150">
        <v>25000</v>
      </c>
      <c r="I1374" s="150">
        <v>9.4</v>
      </c>
      <c r="P1374" s="150" t="s">
        <v>32</v>
      </c>
      <c r="Q1374" s="159" t="e">
        <f t="shared" si="238"/>
        <v>#N/A</v>
      </c>
      <c r="R1374" s="159" t="e">
        <f t="shared" si="238"/>
        <v>#N/A</v>
      </c>
      <c r="S1374" s="159" t="e">
        <f t="shared" si="238"/>
        <v>#N/A</v>
      </c>
      <c r="T1374" s="159" t="e">
        <f t="shared" si="238"/>
        <v>#N/A</v>
      </c>
      <c r="U1374" s="159">
        <f t="shared" si="238"/>
        <v>9.4</v>
      </c>
      <c r="V1374" s="159" t="e">
        <f t="shared" si="238"/>
        <v>#N/A</v>
      </c>
      <c r="W1374" s="159" t="e">
        <f t="shared" si="238"/>
        <v>#N/A</v>
      </c>
      <c r="X1374" s="159" t="e">
        <f t="shared" si="238"/>
        <v>#N/A</v>
      </c>
      <c r="Y1374" s="159" t="e">
        <f t="shared" si="238"/>
        <v>#N/A</v>
      </c>
      <c r="Z1374" s="159" t="e">
        <f t="shared" si="238"/>
        <v>#N/A</v>
      </c>
      <c r="AA1374" s="159" t="e">
        <f t="shared" si="238"/>
        <v>#N/A</v>
      </c>
      <c r="AB1374" s="159" t="e">
        <f t="shared" si="238"/>
        <v>#N/A</v>
      </c>
      <c r="AC1374" s="159" t="e">
        <f t="shared" si="238"/>
        <v>#N/A</v>
      </c>
      <c r="AD1374" s="159" t="e">
        <f t="shared" si="238"/>
        <v>#N/A</v>
      </c>
      <c r="AE1374" s="159" t="e">
        <f t="shared" si="238"/>
        <v>#N/A</v>
      </c>
      <c r="AF1374" s="159" t="e">
        <f t="shared" si="238"/>
        <v>#N/A</v>
      </c>
      <c r="AG1374" s="159" t="e">
        <f t="shared" si="235"/>
        <v>#N/A</v>
      </c>
      <c r="AH1374" s="159" t="e">
        <f t="shared" si="235"/>
        <v>#N/A</v>
      </c>
    </row>
    <row r="1375" spans="2:34" x14ac:dyDescent="0.2">
      <c r="B1375" s="150" t="s">
        <v>178</v>
      </c>
      <c r="D1375" s="150">
        <v>25000</v>
      </c>
      <c r="I1375" s="150">
        <v>9.4</v>
      </c>
      <c r="P1375" s="150" t="s">
        <v>32</v>
      </c>
      <c r="Q1375" s="159" t="e">
        <f t="shared" si="238"/>
        <v>#N/A</v>
      </c>
      <c r="R1375" s="159" t="e">
        <f t="shared" si="238"/>
        <v>#N/A</v>
      </c>
      <c r="S1375" s="159" t="e">
        <f t="shared" si="238"/>
        <v>#N/A</v>
      </c>
      <c r="T1375" s="159" t="e">
        <f t="shared" si="238"/>
        <v>#N/A</v>
      </c>
      <c r="U1375" s="159">
        <f t="shared" si="238"/>
        <v>9.4</v>
      </c>
      <c r="V1375" s="159" t="e">
        <f t="shared" si="238"/>
        <v>#N/A</v>
      </c>
      <c r="W1375" s="159" t="e">
        <f t="shared" si="238"/>
        <v>#N/A</v>
      </c>
      <c r="X1375" s="159" t="e">
        <f t="shared" si="238"/>
        <v>#N/A</v>
      </c>
      <c r="Y1375" s="159" t="e">
        <f t="shared" si="238"/>
        <v>#N/A</v>
      </c>
      <c r="Z1375" s="159" t="e">
        <f t="shared" si="238"/>
        <v>#N/A</v>
      </c>
      <c r="AA1375" s="159" t="e">
        <f t="shared" si="238"/>
        <v>#N/A</v>
      </c>
      <c r="AB1375" s="159" t="e">
        <f t="shared" si="238"/>
        <v>#N/A</v>
      </c>
      <c r="AC1375" s="159" t="e">
        <f t="shared" si="238"/>
        <v>#N/A</v>
      </c>
      <c r="AD1375" s="159" t="e">
        <f t="shared" si="238"/>
        <v>#N/A</v>
      </c>
      <c r="AE1375" s="159" t="e">
        <f t="shared" si="238"/>
        <v>#N/A</v>
      </c>
      <c r="AF1375" s="159" t="e">
        <f t="shared" si="238"/>
        <v>#N/A</v>
      </c>
      <c r="AG1375" s="159" t="e">
        <f t="shared" si="235"/>
        <v>#N/A</v>
      </c>
      <c r="AH1375" s="159" t="e">
        <f t="shared" si="235"/>
        <v>#N/A</v>
      </c>
    </row>
    <row r="1376" spans="2:34" x14ac:dyDescent="0.2">
      <c r="B1376" s="150" t="s">
        <v>1009</v>
      </c>
      <c r="D1376" s="150">
        <v>27600</v>
      </c>
      <c r="I1376" s="150">
        <v>9.4</v>
      </c>
      <c r="P1376" s="150" t="s">
        <v>32</v>
      </c>
      <c r="Q1376" s="159" t="e">
        <f t="shared" si="238"/>
        <v>#N/A</v>
      </c>
      <c r="R1376" s="159" t="e">
        <f t="shared" si="238"/>
        <v>#N/A</v>
      </c>
      <c r="S1376" s="159" t="e">
        <f t="shared" si="238"/>
        <v>#N/A</v>
      </c>
      <c r="T1376" s="159" t="e">
        <f t="shared" si="238"/>
        <v>#N/A</v>
      </c>
      <c r="U1376" s="159">
        <f t="shared" si="238"/>
        <v>9.4</v>
      </c>
      <c r="V1376" s="159" t="e">
        <f t="shared" si="238"/>
        <v>#N/A</v>
      </c>
      <c r="W1376" s="159" t="e">
        <f t="shared" si="238"/>
        <v>#N/A</v>
      </c>
      <c r="X1376" s="159" t="e">
        <f t="shared" si="238"/>
        <v>#N/A</v>
      </c>
      <c r="Y1376" s="159" t="e">
        <f t="shared" si="238"/>
        <v>#N/A</v>
      </c>
      <c r="Z1376" s="159" t="e">
        <f t="shared" si="238"/>
        <v>#N/A</v>
      </c>
      <c r="AA1376" s="159" t="e">
        <f t="shared" si="238"/>
        <v>#N/A</v>
      </c>
      <c r="AB1376" s="159" t="e">
        <f t="shared" si="238"/>
        <v>#N/A</v>
      </c>
      <c r="AC1376" s="159" t="e">
        <f t="shared" si="238"/>
        <v>#N/A</v>
      </c>
      <c r="AD1376" s="159" t="e">
        <f t="shared" si="238"/>
        <v>#N/A</v>
      </c>
      <c r="AE1376" s="159" t="e">
        <f t="shared" si="238"/>
        <v>#N/A</v>
      </c>
      <c r="AF1376" s="159" t="e">
        <f t="shared" ref="AF1376" si="239">IF($P1376=AF$3, $I1376, NA())</f>
        <v>#N/A</v>
      </c>
      <c r="AG1376" s="159" t="e">
        <f t="shared" si="235"/>
        <v>#N/A</v>
      </c>
      <c r="AH1376" s="159" t="e">
        <f t="shared" si="235"/>
        <v>#N/A</v>
      </c>
    </row>
    <row r="1377" spans="2:34" x14ac:dyDescent="0.2">
      <c r="B1377" s="150" t="s">
        <v>1009</v>
      </c>
      <c r="D1377" s="150">
        <v>28000</v>
      </c>
      <c r="I1377" s="150">
        <v>9.4</v>
      </c>
      <c r="P1377" s="150" t="s">
        <v>35</v>
      </c>
      <c r="Q1377" s="159" t="e">
        <f t="shared" ref="Q1377:AF1392" si="240">IF($P1377=Q$3, $I1377, NA())</f>
        <v>#N/A</v>
      </c>
      <c r="R1377" s="159" t="e">
        <f t="shared" si="240"/>
        <v>#N/A</v>
      </c>
      <c r="S1377" s="159" t="e">
        <f t="shared" si="240"/>
        <v>#N/A</v>
      </c>
      <c r="T1377" s="159" t="e">
        <f t="shared" si="240"/>
        <v>#N/A</v>
      </c>
      <c r="U1377" s="159" t="e">
        <f t="shared" si="240"/>
        <v>#N/A</v>
      </c>
      <c r="V1377" s="159">
        <f t="shared" si="240"/>
        <v>9.4</v>
      </c>
      <c r="W1377" s="159" t="e">
        <f t="shared" si="240"/>
        <v>#N/A</v>
      </c>
      <c r="X1377" s="159" t="e">
        <f t="shared" si="240"/>
        <v>#N/A</v>
      </c>
      <c r="Y1377" s="159" t="e">
        <f t="shared" si="240"/>
        <v>#N/A</v>
      </c>
      <c r="Z1377" s="159" t="e">
        <f t="shared" si="240"/>
        <v>#N/A</v>
      </c>
      <c r="AA1377" s="159" t="e">
        <f t="shared" si="240"/>
        <v>#N/A</v>
      </c>
      <c r="AB1377" s="159" t="e">
        <f t="shared" si="240"/>
        <v>#N/A</v>
      </c>
      <c r="AC1377" s="159" t="e">
        <f t="shared" si="240"/>
        <v>#N/A</v>
      </c>
      <c r="AD1377" s="159" t="e">
        <f t="shared" si="240"/>
        <v>#N/A</v>
      </c>
      <c r="AE1377" s="159" t="e">
        <f t="shared" si="240"/>
        <v>#N/A</v>
      </c>
      <c r="AF1377" s="159" t="e">
        <f t="shared" si="240"/>
        <v>#N/A</v>
      </c>
      <c r="AG1377" s="159" t="e">
        <f t="shared" si="235"/>
        <v>#N/A</v>
      </c>
      <c r="AH1377" s="159" t="e">
        <f t="shared" si="235"/>
        <v>#N/A</v>
      </c>
    </row>
    <row r="1378" spans="2:34" x14ac:dyDescent="0.2">
      <c r="B1378" s="150" t="s">
        <v>1426</v>
      </c>
      <c r="D1378" s="150">
        <v>28000</v>
      </c>
      <c r="I1378" s="150">
        <v>9.4</v>
      </c>
      <c r="P1378" s="150" t="s">
        <v>35</v>
      </c>
      <c r="Q1378" s="159" t="e">
        <f t="shared" si="240"/>
        <v>#N/A</v>
      </c>
      <c r="R1378" s="159" t="e">
        <f t="shared" si="240"/>
        <v>#N/A</v>
      </c>
      <c r="S1378" s="159" t="e">
        <f t="shared" si="240"/>
        <v>#N/A</v>
      </c>
      <c r="T1378" s="159" t="e">
        <f t="shared" si="240"/>
        <v>#N/A</v>
      </c>
      <c r="U1378" s="159" t="e">
        <f t="shared" si="240"/>
        <v>#N/A</v>
      </c>
      <c r="V1378" s="159">
        <f t="shared" si="240"/>
        <v>9.4</v>
      </c>
      <c r="W1378" s="159" t="e">
        <f t="shared" si="240"/>
        <v>#N/A</v>
      </c>
      <c r="X1378" s="159" t="e">
        <f t="shared" si="240"/>
        <v>#N/A</v>
      </c>
      <c r="Y1378" s="159" t="e">
        <f t="shared" si="240"/>
        <v>#N/A</v>
      </c>
      <c r="Z1378" s="159" t="e">
        <f t="shared" si="240"/>
        <v>#N/A</v>
      </c>
      <c r="AA1378" s="159" t="e">
        <f t="shared" si="240"/>
        <v>#N/A</v>
      </c>
      <c r="AB1378" s="159" t="e">
        <f t="shared" si="240"/>
        <v>#N/A</v>
      </c>
      <c r="AC1378" s="159" t="e">
        <f t="shared" si="240"/>
        <v>#N/A</v>
      </c>
      <c r="AD1378" s="159" t="e">
        <f t="shared" si="240"/>
        <v>#N/A</v>
      </c>
      <c r="AE1378" s="159" t="e">
        <f t="shared" si="240"/>
        <v>#N/A</v>
      </c>
      <c r="AF1378" s="159" t="e">
        <f t="shared" si="240"/>
        <v>#N/A</v>
      </c>
      <c r="AG1378" s="159" t="e">
        <f t="shared" si="235"/>
        <v>#N/A</v>
      </c>
      <c r="AH1378" s="159" t="e">
        <f t="shared" si="235"/>
        <v>#N/A</v>
      </c>
    </row>
    <row r="1379" spans="2:34" x14ac:dyDescent="0.2">
      <c r="B1379" s="150" t="s">
        <v>1425</v>
      </c>
      <c r="D1379" s="150">
        <v>28000</v>
      </c>
      <c r="I1379" s="150">
        <v>9.4</v>
      </c>
      <c r="P1379" s="150" t="s">
        <v>35</v>
      </c>
      <c r="Q1379" s="159" t="e">
        <f t="shared" si="240"/>
        <v>#N/A</v>
      </c>
      <c r="R1379" s="159" t="e">
        <f t="shared" si="240"/>
        <v>#N/A</v>
      </c>
      <c r="S1379" s="159" t="e">
        <f t="shared" si="240"/>
        <v>#N/A</v>
      </c>
      <c r="T1379" s="159" t="e">
        <f t="shared" si="240"/>
        <v>#N/A</v>
      </c>
      <c r="U1379" s="159" t="e">
        <f t="shared" si="240"/>
        <v>#N/A</v>
      </c>
      <c r="V1379" s="159">
        <f t="shared" si="240"/>
        <v>9.4</v>
      </c>
      <c r="W1379" s="159" t="e">
        <f t="shared" si="240"/>
        <v>#N/A</v>
      </c>
      <c r="X1379" s="159" t="e">
        <f t="shared" si="240"/>
        <v>#N/A</v>
      </c>
      <c r="Y1379" s="159" t="e">
        <f t="shared" si="240"/>
        <v>#N/A</v>
      </c>
      <c r="Z1379" s="159" t="e">
        <f t="shared" si="240"/>
        <v>#N/A</v>
      </c>
      <c r="AA1379" s="159" t="e">
        <f t="shared" si="240"/>
        <v>#N/A</v>
      </c>
      <c r="AB1379" s="159" t="e">
        <f t="shared" si="240"/>
        <v>#N/A</v>
      </c>
      <c r="AC1379" s="159" t="e">
        <f t="shared" si="240"/>
        <v>#N/A</v>
      </c>
      <c r="AD1379" s="159" t="e">
        <f t="shared" si="240"/>
        <v>#N/A</v>
      </c>
      <c r="AE1379" s="159" t="e">
        <f t="shared" si="240"/>
        <v>#N/A</v>
      </c>
      <c r="AF1379" s="159" t="e">
        <f t="shared" si="240"/>
        <v>#N/A</v>
      </c>
      <c r="AG1379" s="159" t="e">
        <f t="shared" si="235"/>
        <v>#N/A</v>
      </c>
      <c r="AH1379" s="159" t="e">
        <f t="shared" si="235"/>
        <v>#N/A</v>
      </c>
    </row>
    <row r="1380" spans="2:34" x14ac:dyDescent="0.2">
      <c r="B1380" s="150" t="s">
        <v>1425</v>
      </c>
      <c r="D1380" s="150">
        <v>28000</v>
      </c>
      <c r="I1380" s="150">
        <v>9.4</v>
      </c>
      <c r="P1380" s="150" t="s">
        <v>35</v>
      </c>
      <c r="Q1380" s="159" t="e">
        <f t="shared" si="240"/>
        <v>#N/A</v>
      </c>
      <c r="R1380" s="159" t="e">
        <f t="shared" si="240"/>
        <v>#N/A</v>
      </c>
      <c r="S1380" s="159" t="e">
        <f t="shared" si="240"/>
        <v>#N/A</v>
      </c>
      <c r="T1380" s="159" t="e">
        <f t="shared" si="240"/>
        <v>#N/A</v>
      </c>
      <c r="U1380" s="159" t="e">
        <f t="shared" si="240"/>
        <v>#N/A</v>
      </c>
      <c r="V1380" s="159">
        <f t="shared" si="240"/>
        <v>9.4</v>
      </c>
      <c r="W1380" s="159" t="e">
        <f t="shared" si="240"/>
        <v>#N/A</v>
      </c>
      <c r="X1380" s="159" t="e">
        <f t="shared" si="240"/>
        <v>#N/A</v>
      </c>
      <c r="Y1380" s="159" t="e">
        <f t="shared" si="240"/>
        <v>#N/A</v>
      </c>
      <c r="Z1380" s="159" t="e">
        <f t="shared" si="240"/>
        <v>#N/A</v>
      </c>
      <c r="AA1380" s="159" t="e">
        <f t="shared" si="240"/>
        <v>#N/A</v>
      </c>
      <c r="AB1380" s="159" t="e">
        <f t="shared" si="240"/>
        <v>#N/A</v>
      </c>
      <c r="AC1380" s="159" t="e">
        <f t="shared" si="240"/>
        <v>#N/A</v>
      </c>
      <c r="AD1380" s="159" t="e">
        <f t="shared" si="240"/>
        <v>#N/A</v>
      </c>
      <c r="AE1380" s="159" t="e">
        <f t="shared" si="240"/>
        <v>#N/A</v>
      </c>
      <c r="AF1380" s="159" t="e">
        <f t="shared" si="240"/>
        <v>#N/A</v>
      </c>
      <c r="AG1380" s="159" t="e">
        <f t="shared" si="235"/>
        <v>#N/A</v>
      </c>
      <c r="AH1380" s="159" t="e">
        <f t="shared" si="235"/>
        <v>#N/A</v>
      </c>
    </row>
    <row r="1381" spans="2:34" x14ac:dyDescent="0.2">
      <c r="B1381" s="150" t="s">
        <v>1425</v>
      </c>
      <c r="D1381" s="150">
        <v>28000</v>
      </c>
      <c r="I1381" s="150">
        <v>9.4</v>
      </c>
      <c r="P1381" s="150" t="s">
        <v>35</v>
      </c>
      <c r="Q1381" s="159" t="e">
        <f t="shared" si="240"/>
        <v>#N/A</v>
      </c>
      <c r="R1381" s="159" t="e">
        <f t="shared" si="240"/>
        <v>#N/A</v>
      </c>
      <c r="S1381" s="159" t="e">
        <f t="shared" si="240"/>
        <v>#N/A</v>
      </c>
      <c r="T1381" s="159" t="e">
        <f t="shared" si="240"/>
        <v>#N/A</v>
      </c>
      <c r="U1381" s="159" t="e">
        <f t="shared" si="240"/>
        <v>#N/A</v>
      </c>
      <c r="V1381" s="159">
        <f t="shared" si="240"/>
        <v>9.4</v>
      </c>
      <c r="W1381" s="159" t="e">
        <f t="shared" si="240"/>
        <v>#N/A</v>
      </c>
      <c r="X1381" s="159" t="e">
        <f t="shared" si="240"/>
        <v>#N/A</v>
      </c>
      <c r="Y1381" s="159" t="e">
        <f t="shared" si="240"/>
        <v>#N/A</v>
      </c>
      <c r="Z1381" s="159" t="e">
        <f t="shared" si="240"/>
        <v>#N/A</v>
      </c>
      <c r="AA1381" s="159" t="e">
        <f t="shared" si="240"/>
        <v>#N/A</v>
      </c>
      <c r="AB1381" s="159" t="e">
        <f t="shared" si="240"/>
        <v>#N/A</v>
      </c>
      <c r="AC1381" s="159" t="e">
        <f t="shared" si="240"/>
        <v>#N/A</v>
      </c>
      <c r="AD1381" s="159" t="e">
        <f t="shared" si="240"/>
        <v>#N/A</v>
      </c>
      <c r="AE1381" s="159" t="e">
        <f t="shared" si="240"/>
        <v>#N/A</v>
      </c>
      <c r="AF1381" s="159" t="e">
        <f t="shared" si="240"/>
        <v>#N/A</v>
      </c>
      <c r="AG1381" s="159" t="e">
        <f t="shared" si="235"/>
        <v>#N/A</v>
      </c>
      <c r="AH1381" s="159" t="e">
        <f t="shared" si="235"/>
        <v>#N/A</v>
      </c>
    </row>
    <row r="1382" spans="2:34" x14ac:dyDescent="0.2">
      <c r="B1382" s="150" t="s">
        <v>1425</v>
      </c>
      <c r="D1382" s="150">
        <v>11600</v>
      </c>
      <c r="I1382" s="150">
        <v>9.5</v>
      </c>
      <c r="P1382" s="150" t="s">
        <v>45</v>
      </c>
      <c r="Q1382" s="159" t="e">
        <f t="shared" si="240"/>
        <v>#N/A</v>
      </c>
      <c r="R1382" s="159" t="e">
        <f t="shared" si="240"/>
        <v>#N/A</v>
      </c>
      <c r="S1382" s="159" t="e">
        <f t="shared" si="240"/>
        <v>#N/A</v>
      </c>
      <c r="T1382" s="159" t="e">
        <f t="shared" si="240"/>
        <v>#N/A</v>
      </c>
      <c r="U1382" s="159" t="e">
        <f t="shared" si="240"/>
        <v>#N/A</v>
      </c>
      <c r="V1382" s="159" t="e">
        <f t="shared" si="240"/>
        <v>#N/A</v>
      </c>
      <c r="W1382" s="159" t="e">
        <f t="shared" si="240"/>
        <v>#N/A</v>
      </c>
      <c r="X1382" s="159" t="e">
        <f t="shared" si="240"/>
        <v>#N/A</v>
      </c>
      <c r="Y1382" s="159" t="e">
        <f t="shared" si="240"/>
        <v>#N/A</v>
      </c>
      <c r="Z1382" s="159">
        <f t="shared" si="240"/>
        <v>9.5</v>
      </c>
      <c r="AA1382" s="159" t="e">
        <f t="shared" si="240"/>
        <v>#N/A</v>
      </c>
      <c r="AB1382" s="159" t="e">
        <f t="shared" si="240"/>
        <v>#N/A</v>
      </c>
      <c r="AC1382" s="159" t="e">
        <f t="shared" si="240"/>
        <v>#N/A</v>
      </c>
      <c r="AD1382" s="159" t="e">
        <f t="shared" si="240"/>
        <v>#N/A</v>
      </c>
      <c r="AE1382" s="159" t="e">
        <f t="shared" si="240"/>
        <v>#N/A</v>
      </c>
      <c r="AF1382" s="159" t="e">
        <f t="shared" si="240"/>
        <v>#N/A</v>
      </c>
      <c r="AG1382" s="159" t="e">
        <f t="shared" si="235"/>
        <v>#N/A</v>
      </c>
      <c r="AH1382" s="159" t="e">
        <f t="shared" si="235"/>
        <v>#N/A</v>
      </c>
    </row>
    <row r="1383" spans="2:34" x14ac:dyDescent="0.2">
      <c r="B1383" s="150" t="s">
        <v>1425</v>
      </c>
      <c r="D1383" s="150">
        <v>11700</v>
      </c>
      <c r="I1383" s="150">
        <v>9.5</v>
      </c>
      <c r="P1383" s="150" t="s">
        <v>45</v>
      </c>
      <c r="Q1383" s="159" t="e">
        <f t="shared" si="240"/>
        <v>#N/A</v>
      </c>
      <c r="R1383" s="159" t="e">
        <f t="shared" si="240"/>
        <v>#N/A</v>
      </c>
      <c r="S1383" s="159" t="e">
        <f t="shared" si="240"/>
        <v>#N/A</v>
      </c>
      <c r="T1383" s="159" t="e">
        <f t="shared" si="240"/>
        <v>#N/A</v>
      </c>
      <c r="U1383" s="159" t="e">
        <f t="shared" si="240"/>
        <v>#N/A</v>
      </c>
      <c r="V1383" s="159" t="e">
        <f t="shared" si="240"/>
        <v>#N/A</v>
      </c>
      <c r="W1383" s="159" t="e">
        <f t="shared" si="240"/>
        <v>#N/A</v>
      </c>
      <c r="X1383" s="159" t="e">
        <f t="shared" si="240"/>
        <v>#N/A</v>
      </c>
      <c r="Y1383" s="159" t="e">
        <f t="shared" si="240"/>
        <v>#N/A</v>
      </c>
      <c r="Z1383" s="159">
        <f t="shared" si="240"/>
        <v>9.5</v>
      </c>
      <c r="AA1383" s="159" t="e">
        <f t="shared" si="240"/>
        <v>#N/A</v>
      </c>
      <c r="AB1383" s="159" t="e">
        <f t="shared" si="240"/>
        <v>#N/A</v>
      </c>
      <c r="AC1383" s="159" t="e">
        <f t="shared" si="240"/>
        <v>#N/A</v>
      </c>
      <c r="AD1383" s="159" t="e">
        <f t="shared" si="240"/>
        <v>#N/A</v>
      </c>
      <c r="AE1383" s="159" t="e">
        <f t="shared" si="240"/>
        <v>#N/A</v>
      </c>
      <c r="AF1383" s="159" t="e">
        <f t="shared" si="240"/>
        <v>#N/A</v>
      </c>
      <c r="AG1383" s="159" t="e">
        <f t="shared" si="235"/>
        <v>#N/A</v>
      </c>
      <c r="AH1383" s="159" t="e">
        <f t="shared" si="235"/>
        <v>#N/A</v>
      </c>
    </row>
    <row r="1384" spans="2:34" x14ac:dyDescent="0.2">
      <c r="B1384" s="150" t="s">
        <v>345</v>
      </c>
      <c r="D1384" s="150">
        <v>11700</v>
      </c>
      <c r="I1384" s="150">
        <v>9.5</v>
      </c>
      <c r="P1384" s="150" t="s">
        <v>45</v>
      </c>
      <c r="Q1384" s="159" t="e">
        <f t="shared" si="240"/>
        <v>#N/A</v>
      </c>
      <c r="R1384" s="159" t="e">
        <f t="shared" si="240"/>
        <v>#N/A</v>
      </c>
      <c r="S1384" s="159" t="e">
        <f t="shared" si="240"/>
        <v>#N/A</v>
      </c>
      <c r="T1384" s="159" t="e">
        <f t="shared" si="240"/>
        <v>#N/A</v>
      </c>
      <c r="U1384" s="159" t="e">
        <f t="shared" si="240"/>
        <v>#N/A</v>
      </c>
      <c r="V1384" s="159" t="e">
        <f t="shared" si="240"/>
        <v>#N/A</v>
      </c>
      <c r="W1384" s="159" t="e">
        <f t="shared" si="240"/>
        <v>#N/A</v>
      </c>
      <c r="X1384" s="159" t="e">
        <f t="shared" si="240"/>
        <v>#N/A</v>
      </c>
      <c r="Y1384" s="159" t="e">
        <f t="shared" si="240"/>
        <v>#N/A</v>
      </c>
      <c r="Z1384" s="159">
        <f t="shared" si="240"/>
        <v>9.5</v>
      </c>
      <c r="AA1384" s="159" t="e">
        <f t="shared" si="240"/>
        <v>#N/A</v>
      </c>
      <c r="AB1384" s="159" t="e">
        <f t="shared" si="240"/>
        <v>#N/A</v>
      </c>
      <c r="AC1384" s="159" t="e">
        <f t="shared" si="240"/>
        <v>#N/A</v>
      </c>
      <c r="AD1384" s="159" t="e">
        <f t="shared" si="240"/>
        <v>#N/A</v>
      </c>
      <c r="AE1384" s="159" t="e">
        <f t="shared" si="240"/>
        <v>#N/A</v>
      </c>
      <c r="AF1384" s="159" t="e">
        <f t="shared" si="240"/>
        <v>#N/A</v>
      </c>
      <c r="AG1384" s="159" t="e">
        <f t="shared" si="235"/>
        <v>#N/A</v>
      </c>
      <c r="AH1384" s="159" t="e">
        <f t="shared" si="235"/>
        <v>#N/A</v>
      </c>
    </row>
    <row r="1385" spans="2:34" x14ac:dyDescent="0.2">
      <c r="B1385" s="150" t="s">
        <v>345</v>
      </c>
      <c r="D1385" s="150">
        <v>11700</v>
      </c>
      <c r="I1385" s="150">
        <v>9.5</v>
      </c>
      <c r="P1385" s="150" t="s">
        <v>45</v>
      </c>
      <c r="Q1385" s="159" t="e">
        <f t="shared" si="240"/>
        <v>#N/A</v>
      </c>
      <c r="R1385" s="159" t="e">
        <f t="shared" si="240"/>
        <v>#N/A</v>
      </c>
      <c r="S1385" s="159" t="e">
        <f t="shared" si="240"/>
        <v>#N/A</v>
      </c>
      <c r="T1385" s="159" t="e">
        <f t="shared" si="240"/>
        <v>#N/A</v>
      </c>
      <c r="U1385" s="159" t="e">
        <f t="shared" si="240"/>
        <v>#N/A</v>
      </c>
      <c r="V1385" s="159" t="e">
        <f t="shared" si="240"/>
        <v>#N/A</v>
      </c>
      <c r="W1385" s="159" t="e">
        <f t="shared" si="240"/>
        <v>#N/A</v>
      </c>
      <c r="X1385" s="159" t="e">
        <f t="shared" si="240"/>
        <v>#N/A</v>
      </c>
      <c r="Y1385" s="159" t="e">
        <f t="shared" si="240"/>
        <v>#N/A</v>
      </c>
      <c r="Z1385" s="159">
        <f t="shared" si="240"/>
        <v>9.5</v>
      </c>
      <c r="AA1385" s="159" t="e">
        <f t="shared" si="240"/>
        <v>#N/A</v>
      </c>
      <c r="AB1385" s="159" t="e">
        <f t="shared" si="240"/>
        <v>#N/A</v>
      </c>
      <c r="AC1385" s="159" t="e">
        <f t="shared" si="240"/>
        <v>#N/A</v>
      </c>
      <c r="AD1385" s="159" t="e">
        <f t="shared" si="240"/>
        <v>#N/A</v>
      </c>
      <c r="AE1385" s="159" t="e">
        <f t="shared" si="240"/>
        <v>#N/A</v>
      </c>
      <c r="AF1385" s="159" t="e">
        <f t="shared" si="240"/>
        <v>#N/A</v>
      </c>
      <c r="AG1385" s="159" t="e">
        <f t="shared" si="235"/>
        <v>#N/A</v>
      </c>
      <c r="AH1385" s="159" t="e">
        <f t="shared" si="235"/>
        <v>#N/A</v>
      </c>
    </row>
    <row r="1386" spans="2:34" x14ac:dyDescent="0.2">
      <c r="B1386" s="150" t="s">
        <v>345</v>
      </c>
      <c r="D1386" s="150">
        <v>11700</v>
      </c>
      <c r="I1386" s="150">
        <v>9.5</v>
      </c>
      <c r="P1386" s="150" t="s">
        <v>45</v>
      </c>
      <c r="Q1386" s="159" t="e">
        <f t="shared" si="240"/>
        <v>#N/A</v>
      </c>
      <c r="R1386" s="159" t="e">
        <f t="shared" si="240"/>
        <v>#N/A</v>
      </c>
      <c r="S1386" s="159" t="e">
        <f t="shared" si="240"/>
        <v>#N/A</v>
      </c>
      <c r="T1386" s="159" t="e">
        <f t="shared" si="240"/>
        <v>#N/A</v>
      </c>
      <c r="U1386" s="159" t="e">
        <f t="shared" si="240"/>
        <v>#N/A</v>
      </c>
      <c r="V1386" s="159" t="e">
        <f t="shared" si="240"/>
        <v>#N/A</v>
      </c>
      <c r="W1386" s="159" t="e">
        <f t="shared" si="240"/>
        <v>#N/A</v>
      </c>
      <c r="X1386" s="159" t="e">
        <f t="shared" si="240"/>
        <v>#N/A</v>
      </c>
      <c r="Y1386" s="159" t="e">
        <f t="shared" si="240"/>
        <v>#N/A</v>
      </c>
      <c r="Z1386" s="159">
        <f t="shared" si="240"/>
        <v>9.5</v>
      </c>
      <c r="AA1386" s="159" t="e">
        <f t="shared" si="240"/>
        <v>#N/A</v>
      </c>
      <c r="AB1386" s="159" t="e">
        <f t="shared" si="240"/>
        <v>#N/A</v>
      </c>
      <c r="AC1386" s="159" t="e">
        <f t="shared" si="240"/>
        <v>#N/A</v>
      </c>
      <c r="AD1386" s="159" t="e">
        <f t="shared" si="240"/>
        <v>#N/A</v>
      </c>
      <c r="AE1386" s="159" t="e">
        <f t="shared" si="240"/>
        <v>#N/A</v>
      </c>
      <c r="AF1386" s="159" t="e">
        <f t="shared" si="240"/>
        <v>#N/A</v>
      </c>
      <c r="AG1386" s="159" t="e">
        <f t="shared" si="235"/>
        <v>#N/A</v>
      </c>
      <c r="AH1386" s="159" t="e">
        <f t="shared" si="235"/>
        <v>#N/A</v>
      </c>
    </row>
    <row r="1387" spans="2:34" x14ac:dyDescent="0.2">
      <c r="B1387" s="150" t="s">
        <v>1425</v>
      </c>
      <c r="D1387" s="150">
        <v>11700</v>
      </c>
      <c r="I1387" s="150">
        <v>9.5</v>
      </c>
      <c r="P1387" s="150" t="s">
        <v>45</v>
      </c>
      <c r="Q1387" s="159" t="e">
        <f t="shared" si="240"/>
        <v>#N/A</v>
      </c>
      <c r="R1387" s="159" t="e">
        <f t="shared" si="240"/>
        <v>#N/A</v>
      </c>
      <c r="S1387" s="159" t="e">
        <f t="shared" si="240"/>
        <v>#N/A</v>
      </c>
      <c r="T1387" s="159" t="e">
        <f t="shared" si="240"/>
        <v>#N/A</v>
      </c>
      <c r="U1387" s="159" t="e">
        <f t="shared" si="240"/>
        <v>#N/A</v>
      </c>
      <c r="V1387" s="159" t="e">
        <f t="shared" si="240"/>
        <v>#N/A</v>
      </c>
      <c r="W1387" s="159" t="e">
        <f t="shared" si="240"/>
        <v>#N/A</v>
      </c>
      <c r="X1387" s="159" t="e">
        <f t="shared" si="240"/>
        <v>#N/A</v>
      </c>
      <c r="Y1387" s="159" t="e">
        <f t="shared" si="240"/>
        <v>#N/A</v>
      </c>
      <c r="Z1387" s="159">
        <f t="shared" si="240"/>
        <v>9.5</v>
      </c>
      <c r="AA1387" s="159" t="e">
        <f t="shared" si="240"/>
        <v>#N/A</v>
      </c>
      <c r="AB1387" s="159" t="e">
        <f t="shared" si="240"/>
        <v>#N/A</v>
      </c>
      <c r="AC1387" s="159" t="e">
        <f t="shared" si="240"/>
        <v>#N/A</v>
      </c>
      <c r="AD1387" s="159" t="e">
        <f t="shared" si="240"/>
        <v>#N/A</v>
      </c>
      <c r="AE1387" s="159" t="e">
        <f t="shared" si="240"/>
        <v>#N/A</v>
      </c>
      <c r="AF1387" s="159" t="e">
        <f t="shared" si="240"/>
        <v>#N/A</v>
      </c>
      <c r="AG1387" s="159" t="e">
        <f t="shared" si="235"/>
        <v>#N/A</v>
      </c>
      <c r="AH1387" s="159" t="e">
        <f t="shared" si="235"/>
        <v>#N/A</v>
      </c>
    </row>
    <row r="1388" spans="2:34" x14ac:dyDescent="0.2">
      <c r="B1388" s="150" t="s">
        <v>1425</v>
      </c>
      <c r="D1388" s="150">
        <v>11800</v>
      </c>
      <c r="I1388" s="150">
        <v>9.5</v>
      </c>
      <c r="P1388" s="150" t="s">
        <v>45</v>
      </c>
      <c r="Q1388" s="159" t="e">
        <f t="shared" si="240"/>
        <v>#N/A</v>
      </c>
      <c r="R1388" s="159" t="e">
        <f t="shared" si="240"/>
        <v>#N/A</v>
      </c>
      <c r="S1388" s="159" t="e">
        <f t="shared" si="240"/>
        <v>#N/A</v>
      </c>
      <c r="T1388" s="159" t="e">
        <f t="shared" si="240"/>
        <v>#N/A</v>
      </c>
      <c r="U1388" s="159" t="e">
        <f t="shared" si="240"/>
        <v>#N/A</v>
      </c>
      <c r="V1388" s="159" t="e">
        <f t="shared" si="240"/>
        <v>#N/A</v>
      </c>
      <c r="W1388" s="159" t="e">
        <f t="shared" si="240"/>
        <v>#N/A</v>
      </c>
      <c r="X1388" s="159" t="e">
        <f t="shared" si="240"/>
        <v>#N/A</v>
      </c>
      <c r="Y1388" s="159" t="e">
        <f t="shared" si="240"/>
        <v>#N/A</v>
      </c>
      <c r="Z1388" s="159">
        <f t="shared" si="240"/>
        <v>9.5</v>
      </c>
      <c r="AA1388" s="159" t="e">
        <f t="shared" si="240"/>
        <v>#N/A</v>
      </c>
      <c r="AB1388" s="159" t="e">
        <f t="shared" si="240"/>
        <v>#N/A</v>
      </c>
      <c r="AC1388" s="159" t="e">
        <f t="shared" si="240"/>
        <v>#N/A</v>
      </c>
      <c r="AD1388" s="159" t="e">
        <f t="shared" si="240"/>
        <v>#N/A</v>
      </c>
      <c r="AE1388" s="159" t="e">
        <f t="shared" si="240"/>
        <v>#N/A</v>
      </c>
      <c r="AF1388" s="159" t="e">
        <f t="shared" si="240"/>
        <v>#N/A</v>
      </c>
      <c r="AG1388" s="159" t="e">
        <f t="shared" si="235"/>
        <v>#N/A</v>
      </c>
      <c r="AH1388" s="159" t="e">
        <f t="shared" si="235"/>
        <v>#N/A</v>
      </c>
    </row>
    <row r="1389" spans="2:34" x14ac:dyDescent="0.2">
      <c r="B1389" s="150" t="s">
        <v>1425</v>
      </c>
      <c r="D1389" s="150">
        <v>11800</v>
      </c>
      <c r="I1389" s="150">
        <v>9.5</v>
      </c>
      <c r="P1389" s="150" t="s">
        <v>45</v>
      </c>
      <c r="Q1389" s="159" t="e">
        <f t="shared" si="240"/>
        <v>#N/A</v>
      </c>
      <c r="R1389" s="159" t="e">
        <f t="shared" si="240"/>
        <v>#N/A</v>
      </c>
      <c r="S1389" s="159" t="e">
        <f t="shared" si="240"/>
        <v>#N/A</v>
      </c>
      <c r="T1389" s="159" t="e">
        <f t="shared" si="240"/>
        <v>#N/A</v>
      </c>
      <c r="U1389" s="159" t="e">
        <f t="shared" si="240"/>
        <v>#N/A</v>
      </c>
      <c r="V1389" s="159" t="e">
        <f t="shared" si="240"/>
        <v>#N/A</v>
      </c>
      <c r="W1389" s="159" t="e">
        <f t="shared" si="240"/>
        <v>#N/A</v>
      </c>
      <c r="X1389" s="159" t="e">
        <f t="shared" si="240"/>
        <v>#N/A</v>
      </c>
      <c r="Y1389" s="159" t="e">
        <f t="shared" si="240"/>
        <v>#N/A</v>
      </c>
      <c r="Z1389" s="159">
        <f t="shared" si="240"/>
        <v>9.5</v>
      </c>
      <c r="AA1389" s="159" t="e">
        <f t="shared" si="240"/>
        <v>#N/A</v>
      </c>
      <c r="AB1389" s="159" t="e">
        <f t="shared" si="240"/>
        <v>#N/A</v>
      </c>
      <c r="AC1389" s="159" t="e">
        <f t="shared" si="240"/>
        <v>#N/A</v>
      </c>
      <c r="AD1389" s="159" t="e">
        <f t="shared" si="240"/>
        <v>#N/A</v>
      </c>
      <c r="AE1389" s="159" t="e">
        <f t="shared" si="240"/>
        <v>#N/A</v>
      </c>
      <c r="AF1389" s="159" t="e">
        <f t="shared" si="240"/>
        <v>#N/A</v>
      </c>
      <c r="AG1389" s="159" t="e">
        <f t="shared" si="235"/>
        <v>#N/A</v>
      </c>
      <c r="AH1389" s="159" t="e">
        <f t="shared" si="235"/>
        <v>#N/A</v>
      </c>
    </row>
    <row r="1390" spans="2:34" x14ac:dyDescent="0.2">
      <c r="B1390" s="150" t="s">
        <v>1425</v>
      </c>
      <c r="D1390" s="150">
        <v>12000</v>
      </c>
      <c r="I1390" s="150">
        <v>9.5</v>
      </c>
      <c r="P1390" s="150" t="s">
        <v>45</v>
      </c>
      <c r="Q1390" s="159" t="e">
        <f t="shared" si="240"/>
        <v>#N/A</v>
      </c>
      <c r="R1390" s="159" t="e">
        <f t="shared" si="240"/>
        <v>#N/A</v>
      </c>
      <c r="S1390" s="159" t="e">
        <f t="shared" si="240"/>
        <v>#N/A</v>
      </c>
      <c r="T1390" s="159" t="e">
        <f t="shared" si="240"/>
        <v>#N/A</v>
      </c>
      <c r="U1390" s="159" t="e">
        <f t="shared" si="240"/>
        <v>#N/A</v>
      </c>
      <c r="V1390" s="159" t="e">
        <f t="shared" si="240"/>
        <v>#N/A</v>
      </c>
      <c r="W1390" s="159" t="e">
        <f t="shared" si="240"/>
        <v>#N/A</v>
      </c>
      <c r="X1390" s="159" t="e">
        <f t="shared" si="240"/>
        <v>#N/A</v>
      </c>
      <c r="Y1390" s="159" t="e">
        <f t="shared" si="240"/>
        <v>#N/A</v>
      </c>
      <c r="Z1390" s="159">
        <f t="shared" si="240"/>
        <v>9.5</v>
      </c>
      <c r="AA1390" s="159" t="e">
        <f t="shared" si="240"/>
        <v>#N/A</v>
      </c>
      <c r="AB1390" s="159" t="e">
        <f t="shared" si="240"/>
        <v>#N/A</v>
      </c>
      <c r="AC1390" s="159" t="e">
        <f t="shared" si="240"/>
        <v>#N/A</v>
      </c>
      <c r="AD1390" s="159" t="e">
        <f t="shared" si="240"/>
        <v>#N/A</v>
      </c>
      <c r="AE1390" s="159" t="e">
        <f t="shared" si="240"/>
        <v>#N/A</v>
      </c>
      <c r="AF1390" s="159" t="e">
        <f t="shared" si="240"/>
        <v>#N/A</v>
      </c>
      <c r="AG1390" s="159" t="e">
        <f t="shared" si="235"/>
        <v>#N/A</v>
      </c>
      <c r="AH1390" s="159" t="e">
        <f t="shared" si="235"/>
        <v>#N/A</v>
      </c>
    </row>
    <row r="1391" spans="2:34" x14ac:dyDescent="0.2">
      <c r="B1391" s="150" t="s">
        <v>217</v>
      </c>
      <c r="D1391" s="150">
        <v>12000</v>
      </c>
      <c r="I1391" s="150">
        <v>9.5</v>
      </c>
      <c r="P1391" s="150" t="s">
        <v>45</v>
      </c>
      <c r="Q1391" s="159" t="e">
        <f t="shared" si="240"/>
        <v>#N/A</v>
      </c>
      <c r="R1391" s="159" t="e">
        <f t="shared" si="240"/>
        <v>#N/A</v>
      </c>
      <c r="S1391" s="159" t="e">
        <f t="shared" si="240"/>
        <v>#N/A</v>
      </c>
      <c r="T1391" s="159" t="e">
        <f t="shared" si="240"/>
        <v>#N/A</v>
      </c>
      <c r="U1391" s="159" t="e">
        <f t="shared" si="240"/>
        <v>#N/A</v>
      </c>
      <c r="V1391" s="159" t="e">
        <f t="shared" si="240"/>
        <v>#N/A</v>
      </c>
      <c r="W1391" s="159" t="e">
        <f t="shared" si="240"/>
        <v>#N/A</v>
      </c>
      <c r="X1391" s="159" t="e">
        <f t="shared" si="240"/>
        <v>#N/A</v>
      </c>
      <c r="Y1391" s="159" t="e">
        <f t="shared" si="240"/>
        <v>#N/A</v>
      </c>
      <c r="Z1391" s="159">
        <f t="shared" si="240"/>
        <v>9.5</v>
      </c>
      <c r="AA1391" s="159" t="e">
        <f t="shared" si="240"/>
        <v>#N/A</v>
      </c>
      <c r="AB1391" s="159" t="e">
        <f t="shared" si="240"/>
        <v>#N/A</v>
      </c>
      <c r="AC1391" s="159" t="e">
        <f t="shared" si="240"/>
        <v>#N/A</v>
      </c>
      <c r="AD1391" s="159" t="e">
        <f t="shared" si="240"/>
        <v>#N/A</v>
      </c>
      <c r="AE1391" s="159" t="e">
        <f t="shared" si="240"/>
        <v>#N/A</v>
      </c>
      <c r="AF1391" s="159" t="e">
        <f t="shared" si="240"/>
        <v>#N/A</v>
      </c>
      <c r="AG1391" s="159" t="e">
        <f t="shared" si="235"/>
        <v>#N/A</v>
      </c>
      <c r="AH1391" s="159" t="e">
        <f t="shared" si="235"/>
        <v>#N/A</v>
      </c>
    </row>
    <row r="1392" spans="2:34" x14ac:dyDescent="0.2">
      <c r="B1392" s="150" t="s">
        <v>217</v>
      </c>
      <c r="D1392" s="150">
        <v>12000</v>
      </c>
      <c r="I1392" s="150">
        <v>9.5</v>
      </c>
      <c r="P1392" s="150" t="s">
        <v>45</v>
      </c>
      <c r="Q1392" s="159" t="e">
        <f t="shared" si="240"/>
        <v>#N/A</v>
      </c>
      <c r="R1392" s="159" t="e">
        <f t="shared" si="240"/>
        <v>#N/A</v>
      </c>
      <c r="S1392" s="159" t="e">
        <f t="shared" si="240"/>
        <v>#N/A</v>
      </c>
      <c r="T1392" s="159" t="e">
        <f t="shared" si="240"/>
        <v>#N/A</v>
      </c>
      <c r="U1392" s="159" t="e">
        <f t="shared" si="240"/>
        <v>#N/A</v>
      </c>
      <c r="V1392" s="159" t="e">
        <f t="shared" si="240"/>
        <v>#N/A</v>
      </c>
      <c r="W1392" s="159" t="e">
        <f t="shared" si="240"/>
        <v>#N/A</v>
      </c>
      <c r="X1392" s="159" t="e">
        <f t="shared" si="240"/>
        <v>#N/A</v>
      </c>
      <c r="Y1392" s="159" t="e">
        <f t="shared" si="240"/>
        <v>#N/A</v>
      </c>
      <c r="Z1392" s="159">
        <f t="shared" si="240"/>
        <v>9.5</v>
      </c>
      <c r="AA1392" s="159" t="e">
        <f t="shared" si="240"/>
        <v>#N/A</v>
      </c>
      <c r="AB1392" s="159" t="e">
        <f t="shared" si="240"/>
        <v>#N/A</v>
      </c>
      <c r="AC1392" s="159" t="e">
        <f t="shared" si="240"/>
        <v>#N/A</v>
      </c>
      <c r="AD1392" s="159" t="e">
        <f t="shared" si="240"/>
        <v>#N/A</v>
      </c>
      <c r="AE1392" s="159" t="e">
        <f t="shared" si="240"/>
        <v>#N/A</v>
      </c>
      <c r="AF1392" s="159" t="e">
        <f t="shared" ref="AF1392" si="241">IF($P1392=AF$3, $I1392, NA())</f>
        <v>#N/A</v>
      </c>
      <c r="AG1392" s="159" t="e">
        <f t="shared" si="235"/>
        <v>#N/A</v>
      </c>
      <c r="AH1392" s="159" t="e">
        <f t="shared" si="235"/>
        <v>#N/A</v>
      </c>
    </row>
    <row r="1393" spans="2:34" x14ac:dyDescent="0.2">
      <c r="B1393" s="150" t="s">
        <v>217</v>
      </c>
      <c r="D1393" s="150">
        <v>12000</v>
      </c>
      <c r="I1393" s="150">
        <v>9.5</v>
      </c>
      <c r="P1393" s="150" t="s">
        <v>45</v>
      </c>
      <c r="Q1393" s="159" t="e">
        <f t="shared" ref="Q1393:AF1408" si="242">IF($P1393=Q$3, $I1393, NA())</f>
        <v>#N/A</v>
      </c>
      <c r="R1393" s="159" t="e">
        <f t="shared" si="242"/>
        <v>#N/A</v>
      </c>
      <c r="S1393" s="159" t="e">
        <f t="shared" si="242"/>
        <v>#N/A</v>
      </c>
      <c r="T1393" s="159" t="e">
        <f t="shared" si="242"/>
        <v>#N/A</v>
      </c>
      <c r="U1393" s="159" t="e">
        <f t="shared" si="242"/>
        <v>#N/A</v>
      </c>
      <c r="V1393" s="159" t="e">
        <f t="shared" si="242"/>
        <v>#N/A</v>
      </c>
      <c r="W1393" s="159" t="e">
        <f t="shared" si="242"/>
        <v>#N/A</v>
      </c>
      <c r="X1393" s="159" t="e">
        <f t="shared" si="242"/>
        <v>#N/A</v>
      </c>
      <c r="Y1393" s="159" t="e">
        <f t="shared" si="242"/>
        <v>#N/A</v>
      </c>
      <c r="Z1393" s="159">
        <f t="shared" si="242"/>
        <v>9.5</v>
      </c>
      <c r="AA1393" s="159" t="e">
        <f t="shared" si="242"/>
        <v>#N/A</v>
      </c>
      <c r="AB1393" s="159" t="e">
        <f t="shared" si="242"/>
        <v>#N/A</v>
      </c>
      <c r="AC1393" s="159" t="e">
        <f t="shared" si="242"/>
        <v>#N/A</v>
      </c>
      <c r="AD1393" s="159" t="e">
        <f t="shared" si="242"/>
        <v>#N/A</v>
      </c>
      <c r="AE1393" s="159" t="e">
        <f t="shared" si="242"/>
        <v>#N/A</v>
      </c>
      <c r="AF1393" s="159" t="e">
        <f t="shared" si="242"/>
        <v>#N/A</v>
      </c>
      <c r="AG1393" s="159" t="e">
        <f t="shared" si="235"/>
        <v>#N/A</v>
      </c>
      <c r="AH1393" s="159" t="e">
        <f t="shared" si="235"/>
        <v>#N/A</v>
      </c>
    </row>
    <row r="1394" spans="2:34" x14ac:dyDescent="0.2">
      <c r="B1394" s="150" t="s">
        <v>217</v>
      </c>
      <c r="D1394" s="150">
        <v>12000</v>
      </c>
      <c r="I1394" s="150">
        <v>9.5</v>
      </c>
      <c r="P1394" s="150" t="s">
        <v>45</v>
      </c>
      <c r="Q1394" s="159" t="e">
        <f t="shared" si="242"/>
        <v>#N/A</v>
      </c>
      <c r="R1394" s="159" t="e">
        <f t="shared" si="242"/>
        <v>#N/A</v>
      </c>
      <c r="S1394" s="159" t="e">
        <f t="shared" si="242"/>
        <v>#N/A</v>
      </c>
      <c r="T1394" s="159" t="e">
        <f t="shared" si="242"/>
        <v>#N/A</v>
      </c>
      <c r="U1394" s="159" t="e">
        <f t="shared" si="242"/>
        <v>#N/A</v>
      </c>
      <c r="V1394" s="159" t="e">
        <f t="shared" si="242"/>
        <v>#N/A</v>
      </c>
      <c r="W1394" s="159" t="e">
        <f t="shared" si="242"/>
        <v>#N/A</v>
      </c>
      <c r="X1394" s="159" t="e">
        <f t="shared" si="242"/>
        <v>#N/A</v>
      </c>
      <c r="Y1394" s="159" t="e">
        <f t="shared" si="242"/>
        <v>#N/A</v>
      </c>
      <c r="Z1394" s="159">
        <f t="shared" si="242"/>
        <v>9.5</v>
      </c>
      <c r="AA1394" s="159" t="e">
        <f t="shared" si="242"/>
        <v>#N/A</v>
      </c>
      <c r="AB1394" s="159" t="e">
        <f t="shared" si="242"/>
        <v>#N/A</v>
      </c>
      <c r="AC1394" s="159" t="e">
        <f t="shared" si="242"/>
        <v>#N/A</v>
      </c>
      <c r="AD1394" s="159" t="e">
        <f t="shared" si="242"/>
        <v>#N/A</v>
      </c>
      <c r="AE1394" s="159" t="e">
        <f t="shared" si="242"/>
        <v>#N/A</v>
      </c>
      <c r="AF1394" s="159" t="e">
        <f t="shared" si="242"/>
        <v>#N/A</v>
      </c>
      <c r="AG1394" s="159" t="e">
        <f t="shared" si="235"/>
        <v>#N/A</v>
      </c>
      <c r="AH1394" s="159" t="e">
        <f t="shared" si="235"/>
        <v>#N/A</v>
      </c>
    </row>
    <row r="1395" spans="2:34" x14ac:dyDescent="0.2">
      <c r="B1395" s="150" t="s">
        <v>217</v>
      </c>
      <c r="D1395" s="150">
        <v>12000</v>
      </c>
      <c r="I1395" s="150">
        <v>9.5</v>
      </c>
      <c r="P1395" s="150" t="s">
        <v>45</v>
      </c>
      <c r="Q1395" s="159" t="e">
        <f t="shared" si="242"/>
        <v>#N/A</v>
      </c>
      <c r="R1395" s="159" t="e">
        <f t="shared" si="242"/>
        <v>#N/A</v>
      </c>
      <c r="S1395" s="159" t="e">
        <f t="shared" si="242"/>
        <v>#N/A</v>
      </c>
      <c r="T1395" s="159" t="e">
        <f t="shared" si="242"/>
        <v>#N/A</v>
      </c>
      <c r="U1395" s="159" t="e">
        <f t="shared" si="242"/>
        <v>#N/A</v>
      </c>
      <c r="V1395" s="159" t="e">
        <f t="shared" si="242"/>
        <v>#N/A</v>
      </c>
      <c r="W1395" s="159" t="e">
        <f t="shared" si="242"/>
        <v>#N/A</v>
      </c>
      <c r="X1395" s="159" t="e">
        <f t="shared" si="242"/>
        <v>#N/A</v>
      </c>
      <c r="Y1395" s="159" t="e">
        <f t="shared" si="242"/>
        <v>#N/A</v>
      </c>
      <c r="Z1395" s="159">
        <f t="shared" si="242"/>
        <v>9.5</v>
      </c>
      <c r="AA1395" s="159" t="e">
        <f t="shared" si="242"/>
        <v>#N/A</v>
      </c>
      <c r="AB1395" s="159" t="e">
        <f t="shared" si="242"/>
        <v>#N/A</v>
      </c>
      <c r="AC1395" s="159" t="e">
        <f t="shared" si="242"/>
        <v>#N/A</v>
      </c>
      <c r="AD1395" s="159" t="e">
        <f t="shared" si="242"/>
        <v>#N/A</v>
      </c>
      <c r="AE1395" s="159" t="e">
        <f t="shared" si="242"/>
        <v>#N/A</v>
      </c>
      <c r="AF1395" s="159" t="e">
        <f t="shared" si="242"/>
        <v>#N/A</v>
      </c>
      <c r="AG1395" s="159" t="e">
        <f t="shared" si="235"/>
        <v>#N/A</v>
      </c>
      <c r="AH1395" s="159" t="e">
        <f t="shared" si="235"/>
        <v>#N/A</v>
      </c>
    </row>
    <row r="1396" spans="2:34" x14ac:dyDescent="0.2">
      <c r="B1396" s="150" t="s">
        <v>217</v>
      </c>
      <c r="D1396" s="150">
        <v>12000</v>
      </c>
      <c r="I1396" s="150">
        <v>9.5</v>
      </c>
      <c r="P1396" s="150" t="s">
        <v>45</v>
      </c>
      <c r="Q1396" s="159" t="e">
        <f t="shared" si="242"/>
        <v>#N/A</v>
      </c>
      <c r="R1396" s="159" t="e">
        <f t="shared" si="242"/>
        <v>#N/A</v>
      </c>
      <c r="S1396" s="159" t="e">
        <f t="shared" si="242"/>
        <v>#N/A</v>
      </c>
      <c r="T1396" s="159" t="e">
        <f t="shared" si="242"/>
        <v>#N/A</v>
      </c>
      <c r="U1396" s="159" t="e">
        <f t="shared" si="242"/>
        <v>#N/A</v>
      </c>
      <c r="V1396" s="159" t="e">
        <f t="shared" si="242"/>
        <v>#N/A</v>
      </c>
      <c r="W1396" s="159" t="e">
        <f t="shared" si="242"/>
        <v>#N/A</v>
      </c>
      <c r="X1396" s="159" t="e">
        <f t="shared" si="242"/>
        <v>#N/A</v>
      </c>
      <c r="Y1396" s="159" t="e">
        <f t="shared" si="242"/>
        <v>#N/A</v>
      </c>
      <c r="Z1396" s="159">
        <f t="shared" si="242"/>
        <v>9.5</v>
      </c>
      <c r="AA1396" s="159" t="e">
        <f t="shared" si="242"/>
        <v>#N/A</v>
      </c>
      <c r="AB1396" s="159" t="e">
        <f t="shared" si="242"/>
        <v>#N/A</v>
      </c>
      <c r="AC1396" s="159" t="e">
        <f t="shared" si="242"/>
        <v>#N/A</v>
      </c>
      <c r="AD1396" s="159" t="e">
        <f t="shared" si="242"/>
        <v>#N/A</v>
      </c>
      <c r="AE1396" s="159" t="e">
        <f t="shared" si="242"/>
        <v>#N/A</v>
      </c>
      <c r="AF1396" s="159" t="e">
        <f t="shared" si="242"/>
        <v>#N/A</v>
      </c>
      <c r="AG1396" s="159" t="e">
        <f t="shared" si="235"/>
        <v>#N/A</v>
      </c>
      <c r="AH1396" s="159" t="e">
        <f t="shared" si="235"/>
        <v>#N/A</v>
      </c>
    </row>
    <row r="1397" spans="2:34" x14ac:dyDescent="0.2">
      <c r="B1397" s="150" t="s">
        <v>217</v>
      </c>
      <c r="D1397" s="150">
        <v>12000</v>
      </c>
      <c r="I1397" s="150">
        <v>9.5</v>
      </c>
      <c r="P1397" s="150" t="s">
        <v>45</v>
      </c>
      <c r="Q1397" s="159" t="e">
        <f t="shared" si="242"/>
        <v>#N/A</v>
      </c>
      <c r="R1397" s="159" t="e">
        <f t="shared" si="242"/>
        <v>#N/A</v>
      </c>
      <c r="S1397" s="159" t="e">
        <f t="shared" si="242"/>
        <v>#N/A</v>
      </c>
      <c r="T1397" s="159" t="e">
        <f t="shared" si="242"/>
        <v>#N/A</v>
      </c>
      <c r="U1397" s="159" t="e">
        <f t="shared" si="242"/>
        <v>#N/A</v>
      </c>
      <c r="V1397" s="159" t="e">
        <f t="shared" si="242"/>
        <v>#N/A</v>
      </c>
      <c r="W1397" s="159" t="e">
        <f t="shared" si="242"/>
        <v>#N/A</v>
      </c>
      <c r="X1397" s="159" t="e">
        <f t="shared" si="242"/>
        <v>#N/A</v>
      </c>
      <c r="Y1397" s="159" t="e">
        <f t="shared" si="242"/>
        <v>#N/A</v>
      </c>
      <c r="Z1397" s="159">
        <f t="shared" si="242"/>
        <v>9.5</v>
      </c>
      <c r="AA1397" s="159" t="e">
        <f t="shared" si="242"/>
        <v>#N/A</v>
      </c>
      <c r="AB1397" s="159" t="e">
        <f t="shared" si="242"/>
        <v>#N/A</v>
      </c>
      <c r="AC1397" s="159" t="e">
        <f t="shared" si="242"/>
        <v>#N/A</v>
      </c>
      <c r="AD1397" s="159" t="e">
        <f t="shared" si="242"/>
        <v>#N/A</v>
      </c>
      <c r="AE1397" s="159" t="e">
        <f t="shared" si="242"/>
        <v>#N/A</v>
      </c>
      <c r="AF1397" s="159" t="e">
        <f t="shared" si="242"/>
        <v>#N/A</v>
      </c>
      <c r="AG1397" s="159" t="e">
        <f t="shared" si="235"/>
        <v>#N/A</v>
      </c>
      <c r="AH1397" s="159" t="e">
        <f t="shared" si="235"/>
        <v>#N/A</v>
      </c>
    </row>
    <row r="1398" spans="2:34" x14ac:dyDescent="0.2">
      <c r="B1398" s="150" t="s">
        <v>1427</v>
      </c>
      <c r="D1398" s="150">
        <v>12000</v>
      </c>
      <c r="I1398" s="150">
        <v>9.5</v>
      </c>
      <c r="P1398" s="150" t="s">
        <v>45</v>
      </c>
      <c r="Q1398" s="159" t="e">
        <f t="shared" si="242"/>
        <v>#N/A</v>
      </c>
      <c r="R1398" s="159" t="e">
        <f t="shared" si="242"/>
        <v>#N/A</v>
      </c>
      <c r="S1398" s="159" t="e">
        <f t="shared" si="242"/>
        <v>#N/A</v>
      </c>
      <c r="T1398" s="159" t="e">
        <f t="shared" si="242"/>
        <v>#N/A</v>
      </c>
      <c r="U1398" s="159" t="e">
        <f t="shared" si="242"/>
        <v>#N/A</v>
      </c>
      <c r="V1398" s="159" t="e">
        <f t="shared" si="242"/>
        <v>#N/A</v>
      </c>
      <c r="W1398" s="159" t="e">
        <f t="shared" si="242"/>
        <v>#N/A</v>
      </c>
      <c r="X1398" s="159" t="e">
        <f t="shared" si="242"/>
        <v>#N/A</v>
      </c>
      <c r="Y1398" s="159" t="e">
        <f t="shared" si="242"/>
        <v>#N/A</v>
      </c>
      <c r="Z1398" s="159">
        <f t="shared" si="242"/>
        <v>9.5</v>
      </c>
      <c r="AA1398" s="159" t="e">
        <f t="shared" si="242"/>
        <v>#N/A</v>
      </c>
      <c r="AB1398" s="159" t="e">
        <f t="shared" si="242"/>
        <v>#N/A</v>
      </c>
      <c r="AC1398" s="159" t="e">
        <f t="shared" si="242"/>
        <v>#N/A</v>
      </c>
      <c r="AD1398" s="159" t="e">
        <f t="shared" si="242"/>
        <v>#N/A</v>
      </c>
      <c r="AE1398" s="159" t="e">
        <f t="shared" si="242"/>
        <v>#N/A</v>
      </c>
      <c r="AF1398" s="159" t="e">
        <f t="shared" si="242"/>
        <v>#N/A</v>
      </c>
      <c r="AG1398" s="159" t="e">
        <f t="shared" si="235"/>
        <v>#N/A</v>
      </c>
      <c r="AH1398" s="159" t="e">
        <f t="shared" si="235"/>
        <v>#N/A</v>
      </c>
    </row>
    <row r="1399" spans="2:34" x14ac:dyDescent="0.2">
      <c r="B1399" s="150" t="s">
        <v>157</v>
      </c>
      <c r="D1399" s="150">
        <v>12000</v>
      </c>
      <c r="I1399" s="150">
        <v>9.5</v>
      </c>
      <c r="P1399" s="150" t="s">
        <v>45</v>
      </c>
      <c r="Q1399" s="159" t="e">
        <f t="shared" si="242"/>
        <v>#N/A</v>
      </c>
      <c r="R1399" s="159" t="e">
        <f t="shared" si="242"/>
        <v>#N/A</v>
      </c>
      <c r="S1399" s="159" t="e">
        <f t="shared" si="242"/>
        <v>#N/A</v>
      </c>
      <c r="T1399" s="159" t="e">
        <f t="shared" si="242"/>
        <v>#N/A</v>
      </c>
      <c r="U1399" s="159" t="e">
        <f t="shared" si="242"/>
        <v>#N/A</v>
      </c>
      <c r="V1399" s="159" t="e">
        <f t="shared" si="242"/>
        <v>#N/A</v>
      </c>
      <c r="W1399" s="159" t="e">
        <f t="shared" si="242"/>
        <v>#N/A</v>
      </c>
      <c r="X1399" s="159" t="e">
        <f t="shared" si="242"/>
        <v>#N/A</v>
      </c>
      <c r="Y1399" s="159" t="e">
        <f t="shared" si="242"/>
        <v>#N/A</v>
      </c>
      <c r="Z1399" s="159">
        <f t="shared" si="242"/>
        <v>9.5</v>
      </c>
      <c r="AA1399" s="159" t="e">
        <f t="shared" si="242"/>
        <v>#N/A</v>
      </c>
      <c r="AB1399" s="159" t="e">
        <f t="shared" si="242"/>
        <v>#N/A</v>
      </c>
      <c r="AC1399" s="159" t="e">
        <f t="shared" si="242"/>
        <v>#N/A</v>
      </c>
      <c r="AD1399" s="159" t="e">
        <f t="shared" si="242"/>
        <v>#N/A</v>
      </c>
      <c r="AE1399" s="159" t="e">
        <f t="shared" si="242"/>
        <v>#N/A</v>
      </c>
      <c r="AF1399" s="159" t="e">
        <f t="shared" si="242"/>
        <v>#N/A</v>
      </c>
      <c r="AG1399" s="159" t="e">
        <f t="shared" si="235"/>
        <v>#N/A</v>
      </c>
      <c r="AH1399" s="159" t="e">
        <f t="shared" si="235"/>
        <v>#N/A</v>
      </c>
    </row>
    <row r="1400" spans="2:34" x14ac:dyDescent="0.2">
      <c r="B1400" s="150" t="s">
        <v>178</v>
      </c>
      <c r="D1400" s="150">
        <v>12000</v>
      </c>
      <c r="I1400" s="150">
        <v>9.5</v>
      </c>
      <c r="P1400" s="150" t="s">
        <v>45</v>
      </c>
      <c r="Q1400" s="159" t="e">
        <f t="shared" si="242"/>
        <v>#N/A</v>
      </c>
      <c r="R1400" s="159" t="e">
        <f t="shared" si="242"/>
        <v>#N/A</v>
      </c>
      <c r="S1400" s="159" t="e">
        <f t="shared" si="242"/>
        <v>#N/A</v>
      </c>
      <c r="T1400" s="159" t="e">
        <f t="shared" si="242"/>
        <v>#N/A</v>
      </c>
      <c r="U1400" s="159" t="e">
        <f t="shared" si="242"/>
        <v>#N/A</v>
      </c>
      <c r="V1400" s="159" t="e">
        <f t="shared" si="242"/>
        <v>#N/A</v>
      </c>
      <c r="W1400" s="159" t="e">
        <f t="shared" si="242"/>
        <v>#N/A</v>
      </c>
      <c r="X1400" s="159" t="e">
        <f t="shared" si="242"/>
        <v>#N/A</v>
      </c>
      <c r="Y1400" s="159" t="e">
        <f t="shared" si="242"/>
        <v>#N/A</v>
      </c>
      <c r="Z1400" s="159">
        <f t="shared" si="242"/>
        <v>9.5</v>
      </c>
      <c r="AA1400" s="159" t="e">
        <f t="shared" si="242"/>
        <v>#N/A</v>
      </c>
      <c r="AB1400" s="159" t="e">
        <f t="shared" si="242"/>
        <v>#N/A</v>
      </c>
      <c r="AC1400" s="159" t="e">
        <f t="shared" si="242"/>
        <v>#N/A</v>
      </c>
      <c r="AD1400" s="159" t="e">
        <f t="shared" si="242"/>
        <v>#N/A</v>
      </c>
      <c r="AE1400" s="159" t="e">
        <f t="shared" si="242"/>
        <v>#N/A</v>
      </c>
      <c r="AF1400" s="159" t="e">
        <f t="shared" si="242"/>
        <v>#N/A</v>
      </c>
      <c r="AG1400" s="159" t="e">
        <f t="shared" si="235"/>
        <v>#N/A</v>
      </c>
      <c r="AH1400" s="159" t="e">
        <f t="shared" si="235"/>
        <v>#N/A</v>
      </c>
    </row>
    <row r="1401" spans="2:34" x14ac:dyDescent="0.2">
      <c r="B1401" s="150" t="s">
        <v>368</v>
      </c>
      <c r="D1401" s="150">
        <v>12000</v>
      </c>
      <c r="I1401" s="150">
        <v>9.5</v>
      </c>
      <c r="P1401" s="150" t="s">
        <v>45</v>
      </c>
      <c r="Q1401" s="159" t="e">
        <f t="shared" si="242"/>
        <v>#N/A</v>
      </c>
      <c r="R1401" s="159" t="e">
        <f t="shared" si="242"/>
        <v>#N/A</v>
      </c>
      <c r="S1401" s="159" t="e">
        <f t="shared" si="242"/>
        <v>#N/A</v>
      </c>
      <c r="T1401" s="159" t="e">
        <f t="shared" si="242"/>
        <v>#N/A</v>
      </c>
      <c r="U1401" s="159" t="e">
        <f t="shared" si="242"/>
        <v>#N/A</v>
      </c>
      <c r="V1401" s="159" t="e">
        <f t="shared" si="242"/>
        <v>#N/A</v>
      </c>
      <c r="W1401" s="159" t="e">
        <f t="shared" si="242"/>
        <v>#N/A</v>
      </c>
      <c r="X1401" s="159" t="e">
        <f t="shared" si="242"/>
        <v>#N/A</v>
      </c>
      <c r="Y1401" s="159" t="e">
        <f t="shared" si="242"/>
        <v>#N/A</v>
      </c>
      <c r="Z1401" s="159">
        <f t="shared" si="242"/>
        <v>9.5</v>
      </c>
      <c r="AA1401" s="159" t="e">
        <f t="shared" si="242"/>
        <v>#N/A</v>
      </c>
      <c r="AB1401" s="159" t="e">
        <f t="shared" si="242"/>
        <v>#N/A</v>
      </c>
      <c r="AC1401" s="159" t="e">
        <f t="shared" si="242"/>
        <v>#N/A</v>
      </c>
      <c r="AD1401" s="159" t="e">
        <f t="shared" si="242"/>
        <v>#N/A</v>
      </c>
      <c r="AE1401" s="159" t="e">
        <f t="shared" si="242"/>
        <v>#N/A</v>
      </c>
      <c r="AF1401" s="159" t="e">
        <f t="shared" si="242"/>
        <v>#N/A</v>
      </c>
      <c r="AG1401" s="159" t="e">
        <f t="shared" si="235"/>
        <v>#N/A</v>
      </c>
      <c r="AH1401" s="159" t="e">
        <f t="shared" si="235"/>
        <v>#N/A</v>
      </c>
    </row>
    <row r="1402" spans="2:34" x14ac:dyDescent="0.2">
      <c r="B1402" s="150" t="s">
        <v>368</v>
      </c>
      <c r="D1402" s="150">
        <v>12000</v>
      </c>
      <c r="I1402" s="150">
        <v>9.5</v>
      </c>
      <c r="P1402" s="150" t="s">
        <v>45</v>
      </c>
      <c r="Q1402" s="159" t="e">
        <f t="shared" si="242"/>
        <v>#N/A</v>
      </c>
      <c r="R1402" s="159" t="e">
        <f t="shared" si="242"/>
        <v>#N/A</v>
      </c>
      <c r="S1402" s="159" t="e">
        <f t="shared" si="242"/>
        <v>#N/A</v>
      </c>
      <c r="T1402" s="159" t="e">
        <f t="shared" si="242"/>
        <v>#N/A</v>
      </c>
      <c r="U1402" s="159" t="e">
        <f t="shared" si="242"/>
        <v>#N/A</v>
      </c>
      <c r="V1402" s="159" t="e">
        <f t="shared" si="242"/>
        <v>#N/A</v>
      </c>
      <c r="W1402" s="159" t="e">
        <f t="shared" si="242"/>
        <v>#N/A</v>
      </c>
      <c r="X1402" s="159" t="e">
        <f t="shared" si="242"/>
        <v>#N/A</v>
      </c>
      <c r="Y1402" s="159" t="e">
        <f t="shared" si="242"/>
        <v>#N/A</v>
      </c>
      <c r="Z1402" s="159">
        <f t="shared" si="242"/>
        <v>9.5</v>
      </c>
      <c r="AA1402" s="159" t="e">
        <f t="shared" si="242"/>
        <v>#N/A</v>
      </c>
      <c r="AB1402" s="159" t="e">
        <f t="shared" si="242"/>
        <v>#N/A</v>
      </c>
      <c r="AC1402" s="159" t="e">
        <f t="shared" si="242"/>
        <v>#N/A</v>
      </c>
      <c r="AD1402" s="159" t="e">
        <f t="shared" si="242"/>
        <v>#N/A</v>
      </c>
      <c r="AE1402" s="159" t="e">
        <f t="shared" si="242"/>
        <v>#N/A</v>
      </c>
      <c r="AF1402" s="159" t="e">
        <f t="shared" si="242"/>
        <v>#N/A</v>
      </c>
      <c r="AG1402" s="159" t="e">
        <f t="shared" si="235"/>
        <v>#N/A</v>
      </c>
      <c r="AH1402" s="159" t="e">
        <f t="shared" si="235"/>
        <v>#N/A</v>
      </c>
    </row>
    <row r="1403" spans="2:34" x14ac:dyDescent="0.2">
      <c r="B1403" s="150" t="s">
        <v>178</v>
      </c>
      <c r="D1403" s="150">
        <v>12000</v>
      </c>
      <c r="I1403" s="150">
        <v>9.5</v>
      </c>
      <c r="P1403" s="150" t="s">
        <v>45</v>
      </c>
      <c r="Q1403" s="159" t="e">
        <f t="shared" si="242"/>
        <v>#N/A</v>
      </c>
      <c r="R1403" s="159" t="e">
        <f t="shared" si="242"/>
        <v>#N/A</v>
      </c>
      <c r="S1403" s="159" t="e">
        <f t="shared" si="242"/>
        <v>#N/A</v>
      </c>
      <c r="T1403" s="159" t="e">
        <f t="shared" si="242"/>
        <v>#N/A</v>
      </c>
      <c r="U1403" s="159" t="e">
        <f t="shared" si="242"/>
        <v>#N/A</v>
      </c>
      <c r="V1403" s="159" t="e">
        <f t="shared" si="242"/>
        <v>#N/A</v>
      </c>
      <c r="W1403" s="159" t="e">
        <f t="shared" si="242"/>
        <v>#N/A</v>
      </c>
      <c r="X1403" s="159" t="e">
        <f t="shared" si="242"/>
        <v>#N/A</v>
      </c>
      <c r="Y1403" s="159" t="e">
        <f t="shared" si="242"/>
        <v>#N/A</v>
      </c>
      <c r="Z1403" s="159">
        <f t="shared" si="242"/>
        <v>9.5</v>
      </c>
      <c r="AA1403" s="159" t="e">
        <f t="shared" si="242"/>
        <v>#N/A</v>
      </c>
      <c r="AB1403" s="159" t="e">
        <f t="shared" si="242"/>
        <v>#N/A</v>
      </c>
      <c r="AC1403" s="159" t="e">
        <f t="shared" si="242"/>
        <v>#N/A</v>
      </c>
      <c r="AD1403" s="159" t="e">
        <f t="shared" si="242"/>
        <v>#N/A</v>
      </c>
      <c r="AE1403" s="159" t="e">
        <f t="shared" si="242"/>
        <v>#N/A</v>
      </c>
      <c r="AF1403" s="159" t="e">
        <f t="shared" si="242"/>
        <v>#N/A</v>
      </c>
      <c r="AG1403" s="159" t="e">
        <f t="shared" si="235"/>
        <v>#N/A</v>
      </c>
      <c r="AH1403" s="159" t="e">
        <f t="shared" si="235"/>
        <v>#N/A</v>
      </c>
    </row>
    <row r="1404" spans="2:34" x14ac:dyDescent="0.2">
      <c r="B1404" s="150" t="s">
        <v>157</v>
      </c>
      <c r="D1404" s="150">
        <v>12000</v>
      </c>
      <c r="I1404" s="150">
        <v>9.5</v>
      </c>
      <c r="P1404" s="150" t="s">
        <v>45</v>
      </c>
      <c r="Q1404" s="159" t="e">
        <f t="shared" si="242"/>
        <v>#N/A</v>
      </c>
      <c r="R1404" s="159" t="e">
        <f t="shared" si="242"/>
        <v>#N/A</v>
      </c>
      <c r="S1404" s="159" t="e">
        <f t="shared" si="242"/>
        <v>#N/A</v>
      </c>
      <c r="T1404" s="159" t="e">
        <f t="shared" si="242"/>
        <v>#N/A</v>
      </c>
      <c r="U1404" s="159" t="e">
        <f t="shared" si="242"/>
        <v>#N/A</v>
      </c>
      <c r="V1404" s="159" t="e">
        <f t="shared" si="242"/>
        <v>#N/A</v>
      </c>
      <c r="W1404" s="159" t="e">
        <f t="shared" si="242"/>
        <v>#N/A</v>
      </c>
      <c r="X1404" s="159" t="e">
        <f t="shared" si="242"/>
        <v>#N/A</v>
      </c>
      <c r="Y1404" s="159" t="e">
        <f t="shared" si="242"/>
        <v>#N/A</v>
      </c>
      <c r="Z1404" s="159">
        <f t="shared" si="242"/>
        <v>9.5</v>
      </c>
      <c r="AA1404" s="159" t="e">
        <f t="shared" si="242"/>
        <v>#N/A</v>
      </c>
      <c r="AB1404" s="159" t="e">
        <f t="shared" si="242"/>
        <v>#N/A</v>
      </c>
      <c r="AC1404" s="159" t="e">
        <f t="shared" si="242"/>
        <v>#N/A</v>
      </c>
      <c r="AD1404" s="159" t="e">
        <f t="shared" si="242"/>
        <v>#N/A</v>
      </c>
      <c r="AE1404" s="159" t="e">
        <f t="shared" si="242"/>
        <v>#N/A</v>
      </c>
      <c r="AF1404" s="159" t="e">
        <f t="shared" si="242"/>
        <v>#N/A</v>
      </c>
      <c r="AG1404" s="159" t="e">
        <f t="shared" si="235"/>
        <v>#N/A</v>
      </c>
      <c r="AH1404" s="159" t="e">
        <f t="shared" si="235"/>
        <v>#N/A</v>
      </c>
    </row>
    <row r="1405" spans="2:34" x14ac:dyDescent="0.2">
      <c r="B1405" s="150" t="s">
        <v>157</v>
      </c>
      <c r="D1405" s="150">
        <v>12000</v>
      </c>
      <c r="I1405" s="150">
        <v>9.5</v>
      </c>
      <c r="P1405" s="150" t="s">
        <v>45</v>
      </c>
      <c r="Q1405" s="159" t="e">
        <f t="shared" si="242"/>
        <v>#N/A</v>
      </c>
      <c r="R1405" s="159" t="e">
        <f t="shared" si="242"/>
        <v>#N/A</v>
      </c>
      <c r="S1405" s="159" t="e">
        <f t="shared" si="242"/>
        <v>#N/A</v>
      </c>
      <c r="T1405" s="159" t="e">
        <f t="shared" si="242"/>
        <v>#N/A</v>
      </c>
      <c r="U1405" s="159" t="e">
        <f t="shared" si="242"/>
        <v>#N/A</v>
      </c>
      <c r="V1405" s="159" t="e">
        <f t="shared" si="242"/>
        <v>#N/A</v>
      </c>
      <c r="W1405" s="159" t="e">
        <f t="shared" si="242"/>
        <v>#N/A</v>
      </c>
      <c r="X1405" s="159" t="e">
        <f t="shared" si="242"/>
        <v>#N/A</v>
      </c>
      <c r="Y1405" s="159" t="e">
        <f t="shared" si="242"/>
        <v>#N/A</v>
      </c>
      <c r="Z1405" s="159">
        <f t="shared" si="242"/>
        <v>9.5</v>
      </c>
      <c r="AA1405" s="159" t="e">
        <f t="shared" si="242"/>
        <v>#N/A</v>
      </c>
      <c r="AB1405" s="159" t="e">
        <f t="shared" si="242"/>
        <v>#N/A</v>
      </c>
      <c r="AC1405" s="159" t="e">
        <f t="shared" si="242"/>
        <v>#N/A</v>
      </c>
      <c r="AD1405" s="159" t="e">
        <f t="shared" si="242"/>
        <v>#N/A</v>
      </c>
      <c r="AE1405" s="159" t="e">
        <f t="shared" si="242"/>
        <v>#N/A</v>
      </c>
      <c r="AF1405" s="159" t="e">
        <f t="shared" si="242"/>
        <v>#N/A</v>
      </c>
      <c r="AG1405" s="159" t="e">
        <f t="shared" si="235"/>
        <v>#N/A</v>
      </c>
      <c r="AH1405" s="159" t="e">
        <f t="shared" si="235"/>
        <v>#N/A</v>
      </c>
    </row>
    <row r="1406" spans="2:34" x14ac:dyDescent="0.2">
      <c r="B1406" s="150" t="s">
        <v>157</v>
      </c>
      <c r="D1406" s="150">
        <v>12000</v>
      </c>
      <c r="I1406" s="150">
        <v>9.5</v>
      </c>
      <c r="P1406" s="150" t="s">
        <v>45</v>
      </c>
      <c r="Q1406" s="159" t="e">
        <f t="shared" si="242"/>
        <v>#N/A</v>
      </c>
      <c r="R1406" s="159" t="e">
        <f t="shared" si="242"/>
        <v>#N/A</v>
      </c>
      <c r="S1406" s="159" t="e">
        <f t="shared" si="242"/>
        <v>#N/A</v>
      </c>
      <c r="T1406" s="159" t="e">
        <f t="shared" si="242"/>
        <v>#N/A</v>
      </c>
      <c r="U1406" s="159" t="e">
        <f t="shared" si="242"/>
        <v>#N/A</v>
      </c>
      <c r="V1406" s="159" t="e">
        <f t="shared" si="242"/>
        <v>#N/A</v>
      </c>
      <c r="W1406" s="159" t="e">
        <f t="shared" si="242"/>
        <v>#N/A</v>
      </c>
      <c r="X1406" s="159" t="e">
        <f t="shared" si="242"/>
        <v>#N/A</v>
      </c>
      <c r="Y1406" s="159" t="e">
        <f t="shared" si="242"/>
        <v>#N/A</v>
      </c>
      <c r="Z1406" s="159">
        <f t="shared" si="242"/>
        <v>9.5</v>
      </c>
      <c r="AA1406" s="159" t="e">
        <f t="shared" si="242"/>
        <v>#N/A</v>
      </c>
      <c r="AB1406" s="159" t="e">
        <f t="shared" si="242"/>
        <v>#N/A</v>
      </c>
      <c r="AC1406" s="159" t="e">
        <f t="shared" si="242"/>
        <v>#N/A</v>
      </c>
      <c r="AD1406" s="159" t="e">
        <f t="shared" si="242"/>
        <v>#N/A</v>
      </c>
      <c r="AE1406" s="159" t="e">
        <f t="shared" si="242"/>
        <v>#N/A</v>
      </c>
      <c r="AF1406" s="159" t="e">
        <f t="shared" si="242"/>
        <v>#N/A</v>
      </c>
      <c r="AG1406" s="159" t="e">
        <f t="shared" si="235"/>
        <v>#N/A</v>
      </c>
      <c r="AH1406" s="159" t="e">
        <f t="shared" si="235"/>
        <v>#N/A</v>
      </c>
    </row>
    <row r="1407" spans="2:34" x14ac:dyDescent="0.2">
      <c r="B1407" s="150" t="s">
        <v>157</v>
      </c>
      <c r="D1407" s="150">
        <v>12000</v>
      </c>
      <c r="I1407" s="150">
        <v>9.5</v>
      </c>
      <c r="P1407" s="150" t="s">
        <v>45</v>
      </c>
      <c r="Q1407" s="159" t="e">
        <f t="shared" si="242"/>
        <v>#N/A</v>
      </c>
      <c r="R1407" s="159" t="e">
        <f t="shared" si="242"/>
        <v>#N/A</v>
      </c>
      <c r="S1407" s="159" t="e">
        <f t="shared" si="242"/>
        <v>#N/A</v>
      </c>
      <c r="T1407" s="159" t="e">
        <f t="shared" si="242"/>
        <v>#N/A</v>
      </c>
      <c r="U1407" s="159" t="e">
        <f t="shared" si="242"/>
        <v>#N/A</v>
      </c>
      <c r="V1407" s="159" t="e">
        <f t="shared" si="242"/>
        <v>#N/A</v>
      </c>
      <c r="W1407" s="159" t="e">
        <f t="shared" si="242"/>
        <v>#N/A</v>
      </c>
      <c r="X1407" s="159" t="e">
        <f t="shared" si="242"/>
        <v>#N/A</v>
      </c>
      <c r="Y1407" s="159" t="e">
        <f t="shared" si="242"/>
        <v>#N/A</v>
      </c>
      <c r="Z1407" s="159">
        <f t="shared" si="242"/>
        <v>9.5</v>
      </c>
      <c r="AA1407" s="159" t="e">
        <f t="shared" si="242"/>
        <v>#N/A</v>
      </c>
      <c r="AB1407" s="159" t="e">
        <f t="shared" si="242"/>
        <v>#N/A</v>
      </c>
      <c r="AC1407" s="159" t="e">
        <f t="shared" si="242"/>
        <v>#N/A</v>
      </c>
      <c r="AD1407" s="159" t="e">
        <f t="shared" si="242"/>
        <v>#N/A</v>
      </c>
      <c r="AE1407" s="159" t="e">
        <f t="shared" si="242"/>
        <v>#N/A</v>
      </c>
      <c r="AF1407" s="159" t="e">
        <f t="shared" si="242"/>
        <v>#N/A</v>
      </c>
      <c r="AG1407" s="159" t="e">
        <f t="shared" si="235"/>
        <v>#N/A</v>
      </c>
      <c r="AH1407" s="159" t="e">
        <f t="shared" si="235"/>
        <v>#N/A</v>
      </c>
    </row>
    <row r="1408" spans="2:34" x14ac:dyDescent="0.2">
      <c r="B1408" s="150" t="s">
        <v>157</v>
      </c>
      <c r="D1408" s="150">
        <v>12000</v>
      </c>
      <c r="I1408" s="150">
        <v>9.5</v>
      </c>
      <c r="P1408" s="150" t="s">
        <v>45</v>
      </c>
      <c r="Q1408" s="159" t="e">
        <f t="shared" si="242"/>
        <v>#N/A</v>
      </c>
      <c r="R1408" s="159" t="e">
        <f t="shared" si="242"/>
        <v>#N/A</v>
      </c>
      <c r="S1408" s="159" t="e">
        <f t="shared" si="242"/>
        <v>#N/A</v>
      </c>
      <c r="T1408" s="159" t="e">
        <f t="shared" si="242"/>
        <v>#N/A</v>
      </c>
      <c r="U1408" s="159" t="e">
        <f t="shared" si="242"/>
        <v>#N/A</v>
      </c>
      <c r="V1408" s="159" t="e">
        <f t="shared" si="242"/>
        <v>#N/A</v>
      </c>
      <c r="W1408" s="159" t="e">
        <f t="shared" si="242"/>
        <v>#N/A</v>
      </c>
      <c r="X1408" s="159" t="e">
        <f t="shared" si="242"/>
        <v>#N/A</v>
      </c>
      <c r="Y1408" s="159" t="e">
        <f t="shared" si="242"/>
        <v>#N/A</v>
      </c>
      <c r="Z1408" s="159">
        <f t="shared" si="242"/>
        <v>9.5</v>
      </c>
      <c r="AA1408" s="159" t="e">
        <f t="shared" si="242"/>
        <v>#N/A</v>
      </c>
      <c r="AB1408" s="159" t="e">
        <f t="shared" si="242"/>
        <v>#N/A</v>
      </c>
      <c r="AC1408" s="159" t="e">
        <f t="shared" si="242"/>
        <v>#N/A</v>
      </c>
      <c r="AD1408" s="159" t="e">
        <f t="shared" si="242"/>
        <v>#N/A</v>
      </c>
      <c r="AE1408" s="159" t="e">
        <f t="shared" si="242"/>
        <v>#N/A</v>
      </c>
      <c r="AF1408" s="159" t="e">
        <f t="shared" ref="AF1408:AH1471" si="243">IF($P1408=AF$3, $I1408, NA())</f>
        <v>#N/A</v>
      </c>
      <c r="AG1408" s="159" t="e">
        <f t="shared" si="243"/>
        <v>#N/A</v>
      </c>
      <c r="AH1408" s="159" t="e">
        <f t="shared" si="243"/>
        <v>#N/A</v>
      </c>
    </row>
    <row r="1409" spans="2:34" x14ac:dyDescent="0.2">
      <c r="B1409" s="150" t="s">
        <v>157</v>
      </c>
      <c r="D1409" s="150">
        <v>12000</v>
      </c>
      <c r="I1409" s="150">
        <v>9.5</v>
      </c>
      <c r="P1409" s="150" t="s">
        <v>45</v>
      </c>
      <c r="Q1409" s="159" t="e">
        <f t="shared" ref="Q1409:AF1424" si="244">IF($P1409=Q$3, $I1409, NA())</f>
        <v>#N/A</v>
      </c>
      <c r="R1409" s="159" t="e">
        <f t="shared" si="244"/>
        <v>#N/A</v>
      </c>
      <c r="S1409" s="159" t="e">
        <f t="shared" si="244"/>
        <v>#N/A</v>
      </c>
      <c r="T1409" s="159" t="e">
        <f t="shared" si="244"/>
        <v>#N/A</v>
      </c>
      <c r="U1409" s="159" t="e">
        <f t="shared" si="244"/>
        <v>#N/A</v>
      </c>
      <c r="V1409" s="159" t="e">
        <f t="shared" si="244"/>
        <v>#N/A</v>
      </c>
      <c r="W1409" s="159" t="e">
        <f t="shared" si="244"/>
        <v>#N/A</v>
      </c>
      <c r="X1409" s="159" t="e">
        <f t="shared" si="244"/>
        <v>#N/A</v>
      </c>
      <c r="Y1409" s="159" t="e">
        <f t="shared" si="244"/>
        <v>#N/A</v>
      </c>
      <c r="Z1409" s="159">
        <f t="shared" si="244"/>
        <v>9.5</v>
      </c>
      <c r="AA1409" s="159" t="e">
        <f t="shared" si="244"/>
        <v>#N/A</v>
      </c>
      <c r="AB1409" s="159" t="e">
        <f t="shared" si="244"/>
        <v>#N/A</v>
      </c>
      <c r="AC1409" s="159" t="e">
        <f t="shared" si="244"/>
        <v>#N/A</v>
      </c>
      <c r="AD1409" s="159" t="e">
        <f t="shared" si="244"/>
        <v>#N/A</v>
      </c>
      <c r="AE1409" s="159" t="e">
        <f t="shared" si="244"/>
        <v>#N/A</v>
      </c>
      <c r="AF1409" s="159" t="e">
        <f t="shared" si="244"/>
        <v>#N/A</v>
      </c>
      <c r="AG1409" s="159" t="e">
        <f t="shared" si="243"/>
        <v>#N/A</v>
      </c>
      <c r="AH1409" s="159" t="e">
        <f t="shared" si="243"/>
        <v>#N/A</v>
      </c>
    </row>
    <row r="1410" spans="2:34" x14ac:dyDescent="0.2">
      <c r="B1410" s="150" t="s">
        <v>386</v>
      </c>
      <c r="D1410" s="150">
        <v>12000</v>
      </c>
      <c r="I1410" s="150">
        <v>9.5</v>
      </c>
      <c r="P1410" s="150" t="s">
        <v>45</v>
      </c>
      <c r="Q1410" s="159" t="e">
        <f t="shared" si="244"/>
        <v>#N/A</v>
      </c>
      <c r="R1410" s="159" t="e">
        <f t="shared" si="244"/>
        <v>#N/A</v>
      </c>
      <c r="S1410" s="159" t="e">
        <f t="shared" si="244"/>
        <v>#N/A</v>
      </c>
      <c r="T1410" s="159" t="e">
        <f t="shared" si="244"/>
        <v>#N/A</v>
      </c>
      <c r="U1410" s="159" t="e">
        <f t="shared" si="244"/>
        <v>#N/A</v>
      </c>
      <c r="V1410" s="159" t="e">
        <f t="shared" si="244"/>
        <v>#N/A</v>
      </c>
      <c r="W1410" s="159" t="e">
        <f t="shared" si="244"/>
        <v>#N/A</v>
      </c>
      <c r="X1410" s="159" t="e">
        <f t="shared" si="244"/>
        <v>#N/A</v>
      </c>
      <c r="Y1410" s="159" t="e">
        <f t="shared" si="244"/>
        <v>#N/A</v>
      </c>
      <c r="Z1410" s="159">
        <f t="shared" si="244"/>
        <v>9.5</v>
      </c>
      <c r="AA1410" s="159" t="e">
        <f t="shared" si="244"/>
        <v>#N/A</v>
      </c>
      <c r="AB1410" s="159" t="e">
        <f t="shared" si="244"/>
        <v>#N/A</v>
      </c>
      <c r="AC1410" s="159" t="e">
        <f t="shared" si="244"/>
        <v>#N/A</v>
      </c>
      <c r="AD1410" s="159" t="e">
        <f t="shared" si="244"/>
        <v>#N/A</v>
      </c>
      <c r="AE1410" s="159" t="e">
        <f t="shared" si="244"/>
        <v>#N/A</v>
      </c>
      <c r="AF1410" s="159" t="e">
        <f t="shared" si="244"/>
        <v>#N/A</v>
      </c>
      <c r="AG1410" s="159" t="e">
        <f t="shared" si="243"/>
        <v>#N/A</v>
      </c>
      <c r="AH1410" s="159" t="e">
        <f t="shared" si="243"/>
        <v>#N/A</v>
      </c>
    </row>
    <row r="1411" spans="2:34" x14ac:dyDescent="0.2">
      <c r="B1411" s="150" t="s">
        <v>1427</v>
      </c>
      <c r="D1411" s="150">
        <v>12100</v>
      </c>
      <c r="I1411" s="150">
        <v>9.5</v>
      </c>
      <c r="P1411" s="150" t="s">
        <v>45</v>
      </c>
      <c r="Q1411" s="159" t="e">
        <f t="shared" si="244"/>
        <v>#N/A</v>
      </c>
      <c r="R1411" s="159" t="e">
        <f t="shared" si="244"/>
        <v>#N/A</v>
      </c>
      <c r="S1411" s="159" t="e">
        <f t="shared" si="244"/>
        <v>#N/A</v>
      </c>
      <c r="T1411" s="159" t="e">
        <f t="shared" si="244"/>
        <v>#N/A</v>
      </c>
      <c r="U1411" s="159" t="e">
        <f t="shared" si="244"/>
        <v>#N/A</v>
      </c>
      <c r="V1411" s="159" t="e">
        <f t="shared" si="244"/>
        <v>#N/A</v>
      </c>
      <c r="W1411" s="159" t="e">
        <f t="shared" si="244"/>
        <v>#N/A</v>
      </c>
      <c r="X1411" s="159" t="e">
        <f t="shared" si="244"/>
        <v>#N/A</v>
      </c>
      <c r="Y1411" s="159" t="e">
        <f t="shared" si="244"/>
        <v>#N/A</v>
      </c>
      <c r="Z1411" s="159">
        <f t="shared" si="244"/>
        <v>9.5</v>
      </c>
      <c r="AA1411" s="159" t="e">
        <f t="shared" si="244"/>
        <v>#N/A</v>
      </c>
      <c r="AB1411" s="159" t="e">
        <f t="shared" si="244"/>
        <v>#N/A</v>
      </c>
      <c r="AC1411" s="159" t="e">
        <f t="shared" si="244"/>
        <v>#N/A</v>
      </c>
      <c r="AD1411" s="159" t="e">
        <f t="shared" si="244"/>
        <v>#N/A</v>
      </c>
      <c r="AE1411" s="159" t="e">
        <f t="shared" si="244"/>
        <v>#N/A</v>
      </c>
      <c r="AF1411" s="159" t="e">
        <f t="shared" si="244"/>
        <v>#N/A</v>
      </c>
      <c r="AG1411" s="159" t="e">
        <f t="shared" si="243"/>
        <v>#N/A</v>
      </c>
      <c r="AH1411" s="159" t="e">
        <f t="shared" si="243"/>
        <v>#N/A</v>
      </c>
    </row>
    <row r="1412" spans="2:34" x14ac:dyDescent="0.2">
      <c r="B1412" s="150" t="s">
        <v>1427</v>
      </c>
      <c r="D1412" s="150">
        <v>12100</v>
      </c>
      <c r="I1412" s="150">
        <v>9.5</v>
      </c>
      <c r="P1412" s="150" t="s">
        <v>45</v>
      </c>
      <c r="Q1412" s="159" t="e">
        <f t="shared" si="244"/>
        <v>#N/A</v>
      </c>
      <c r="R1412" s="159" t="e">
        <f t="shared" si="244"/>
        <v>#N/A</v>
      </c>
      <c r="S1412" s="159" t="e">
        <f t="shared" si="244"/>
        <v>#N/A</v>
      </c>
      <c r="T1412" s="159" t="e">
        <f t="shared" si="244"/>
        <v>#N/A</v>
      </c>
      <c r="U1412" s="159" t="e">
        <f t="shared" si="244"/>
        <v>#N/A</v>
      </c>
      <c r="V1412" s="159" t="e">
        <f t="shared" si="244"/>
        <v>#N/A</v>
      </c>
      <c r="W1412" s="159" t="e">
        <f t="shared" si="244"/>
        <v>#N/A</v>
      </c>
      <c r="X1412" s="159" t="e">
        <f t="shared" si="244"/>
        <v>#N/A</v>
      </c>
      <c r="Y1412" s="159" t="e">
        <f t="shared" si="244"/>
        <v>#N/A</v>
      </c>
      <c r="Z1412" s="159">
        <f t="shared" si="244"/>
        <v>9.5</v>
      </c>
      <c r="AA1412" s="159" t="e">
        <f t="shared" si="244"/>
        <v>#N/A</v>
      </c>
      <c r="AB1412" s="159" t="e">
        <f t="shared" si="244"/>
        <v>#N/A</v>
      </c>
      <c r="AC1412" s="159" t="e">
        <f t="shared" si="244"/>
        <v>#N/A</v>
      </c>
      <c r="AD1412" s="159" t="e">
        <f t="shared" si="244"/>
        <v>#N/A</v>
      </c>
      <c r="AE1412" s="159" t="e">
        <f t="shared" si="244"/>
        <v>#N/A</v>
      </c>
      <c r="AF1412" s="159" t="e">
        <f t="shared" si="244"/>
        <v>#N/A</v>
      </c>
      <c r="AG1412" s="159" t="e">
        <f t="shared" si="243"/>
        <v>#N/A</v>
      </c>
      <c r="AH1412" s="159" t="e">
        <f t="shared" si="243"/>
        <v>#N/A</v>
      </c>
    </row>
    <row r="1413" spans="2:34" x14ac:dyDescent="0.2">
      <c r="B1413" s="150" t="s">
        <v>1428</v>
      </c>
      <c r="D1413" s="150">
        <v>12100</v>
      </c>
      <c r="I1413" s="150">
        <v>9.5</v>
      </c>
      <c r="P1413" s="150" t="s">
        <v>45</v>
      </c>
      <c r="Q1413" s="159" t="e">
        <f t="shared" si="244"/>
        <v>#N/A</v>
      </c>
      <c r="R1413" s="159" t="e">
        <f t="shared" si="244"/>
        <v>#N/A</v>
      </c>
      <c r="S1413" s="159" t="e">
        <f t="shared" si="244"/>
        <v>#N/A</v>
      </c>
      <c r="T1413" s="159" t="e">
        <f t="shared" si="244"/>
        <v>#N/A</v>
      </c>
      <c r="U1413" s="159" t="e">
        <f t="shared" si="244"/>
        <v>#N/A</v>
      </c>
      <c r="V1413" s="159" t="e">
        <f t="shared" si="244"/>
        <v>#N/A</v>
      </c>
      <c r="W1413" s="159" t="e">
        <f t="shared" si="244"/>
        <v>#N/A</v>
      </c>
      <c r="X1413" s="159" t="e">
        <f t="shared" si="244"/>
        <v>#N/A</v>
      </c>
      <c r="Y1413" s="159" t="e">
        <f t="shared" si="244"/>
        <v>#N/A</v>
      </c>
      <c r="Z1413" s="159">
        <f t="shared" si="244"/>
        <v>9.5</v>
      </c>
      <c r="AA1413" s="159" t="e">
        <f t="shared" si="244"/>
        <v>#N/A</v>
      </c>
      <c r="AB1413" s="159" t="e">
        <f t="shared" si="244"/>
        <v>#N/A</v>
      </c>
      <c r="AC1413" s="159" t="e">
        <f t="shared" si="244"/>
        <v>#N/A</v>
      </c>
      <c r="AD1413" s="159" t="e">
        <f t="shared" si="244"/>
        <v>#N/A</v>
      </c>
      <c r="AE1413" s="159" t="e">
        <f t="shared" si="244"/>
        <v>#N/A</v>
      </c>
      <c r="AF1413" s="159" t="e">
        <f t="shared" si="244"/>
        <v>#N/A</v>
      </c>
      <c r="AG1413" s="159" t="e">
        <f t="shared" si="243"/>
        <v>#N/A</v>
      </c>
      <c r="AH1413" s="159" t="e">
        <f t="shared" si="243"/>
        <v>#N/A</v>
      </c>
    </row>
    <row r="1414" spans="2:34" x14ac:dyDescent="0.2">
      <c r="B1414" s="150" t="s">
        <v>1428</v>
      </c>
      <c r="D1414" s="150">
        <v>13600</v>
      </c>
      <c r="I1414" s="150">
        <v>9.5</v>
      </c>
      <c r="P1414" s="150" t="s">
        <v>45</v>
      </c>
      <c r="Q1414" s="159" t="e">
        <f t="shared" si="244"/>
        <v>#N/A</v>
      </c>
      <c r="R1414" s="159" t="e">
        <f t="shared" si="244"/>
        <v>#N/A</v>
      </c>
      <c r="S1414" s="159" t="e">
        <f t="shared" si="244"/>
        <v>#N/A</v>
      </c>
      <c r="T1414" s="159" t="e">
        <f t="shared" si="244"/>
        <v>#N/A</v>
      </c>
      <c r="U1414" s="159" t="e">
        <f t="shared" si="244"/>
        <v>#N/A</v>
      </c>
      <c r="V1414" s="159" t="e">
        <f t="shared" si="244"/>
        <v>#N/A</v>
      </c>
      <c r="W1414" s="159" t="e">
        <f t="shared" si="244"/>
        <v>#N/A</v>
      </c>
      <c r="X1414" s="159" t="e">
        <f t="shared" si="244"/>
        <v>#N/A</v>
      </c>
      <c r="Y1414" s="159" t="e">
        <f t="shared" si="244"/>
        <v>#N/A</v>
      </c>
      <c r="Z1414" s="159">
        <f t="shared" si="244"/>
        <v>9.5</v>
      </c>
      <c r="AA1414" s="159" t="e">
        <f t="shared" si="244"/>
        <v>#N/A</v>
      </c>
      <c r="AB1414" s="159" t="e">
        <f t="shared" si="244"/>
        <v>#N/A</v>
      </c>
      <c r="AC1414" s="159" t="e">
        <f t="shared" si="244"/>
        <v>#N/A</v>
      </c>
      <c r="AD1414" s="159" t="e">
        <f t="shared" si="244"/>
        <v>#N/A</v>
      </c>
      <c r="AE1414" s="159" t="e">
        <f t="shared" si="244"/>
        <v>#N/A</v>
      </c>
      <c r="AF1414" s="159" t="e">
        <f t="shared" si="244"/>
        <v>#N/A</v>
      </c>
      <c r="AG1414" s="159" t="e">
        <f t="shared" si="243"/>
        <v>#N/A</v>
      </c>
      <c r="AH1414" s="159" t="e">
        <f t="shared" si="243"/>
        <v>#N/A</v>
      </c>
    </row>
    <row r="1415" spans="2:34" x14ac:dyDescent="0.2">
      <c r="B1415" s="150" t="s">
        <v>178</v>
      </c>
      <c r="D1415" s="150">
        <v>13600</v>
      </c>
      <c r="I1415" s="150">
        <v>9.5</v>
      </c>
      <c r="P1415" s="150" t="s">
        <v>45</v>
      </c>
      <c r="Q1415" s="159" t="e">
        <f t="shared" si="244"/>
        <v>#N/A</v>
      </c>
      <c r="R1415" s="159" t="e">
        <f t="shared" si="244"/>
        <v>#N/A</v>
      </c>
      <c r="S1415" s="159" t="e">
        <f t="shared" si="244"/>
        <v>#N/A</v>
      </c>
      <c r="T1415" s="159" t="e">
        <f t="shared" si="244"/>
        <v>#N/A</v>
      </c>
      <c r="U1415" s="159" t="e">
        <f t="shared" si="244"/>
        <v>#N/A</v>
      </c>
      <c r="V1415" s="159" t="e">
        <f t="shared" si="244"/>
        <v>#N/A</v>
      </c>
      <c r="W1415" s="159" t="e">
        <f t="shared" si="244"/>
        <v>#N/A</v>
      </c>
      <c r="X1415" s="159" t="e">
        <f t="shared" si="244"/>
        <v>#N/A</v>
      </c>
      <c r="Y1415" s="159" t="e">
        <f t="shared" si="244"/>
        <v>#N/A</v>
      </c>
      <c r="Z1415" s="159">
        <f t="shared" si="244"/>
        <v>9.5</v>
      </c>
      <c r="AA1415" s="159" t="e">
        <f t="shared" si="244"/>
        <v>#N/A</v>
      </c>
      <c r="AB1415" s="159" t="e">
        <f t="shared" si="244"/>
        <v>#N/A</v>
      </c>
      <c r="AC1415" s="159" t="e">
        <f t="shared" si="244"/>
        <v>#N/A</v>
      </c>
      <c r="AD1415" s="159" t="e">
        <f t="shared" si="244"/>
        <v>#N/A</v>
      </c>
      <c r="AE1415" s="159" t="e">
        <f t="shared" si="244"/>
        <v>#N/A</v>
      </c>
      <c r="AF1415" s="159" t="e">
        <f t="shared" si="244"/>
        <v>#N/A</v>
      </c>
      <c r="AG1415" s="159" t="e">
        <f t="shared" si="243"/>
        <v>#N/A</v>
      </c>
      <c r="AH1415" s="159" t="e">
        <f t="shared" si="243"/>
        <v>#N/A</v>
      </c>
    </row>
    <row r="1416" spans="2:34" x14ac:dyDescent="0.2">
      <c r="B1416" s="150" t="s">
        <v>178</v>
      </c>
      <c r="D1416" s="150">
        <v>13600</v>
      </c>
      <c r="I1416" s="150">
        <v>9.5</v>
      </c>
      <c r="P1416" s="150" t="s">
        <v>45</v>
      </c>
      <c r="Q1416" s="159" t="e">
        <f t="shared" si="244"/>
        <v>#N/A</v>
      </c>
      <c r="R1416" s="159" t="e">
        <f t="shared" si="244"/>
        <v>#N/A</v>
      </c>
      <c r="S1416" s="159" t="e">
        <f t="shared" si="244"/>
        <v>#N/A</v>
      </c>
      <c r="T1416" s="159" t="e">
        <f t="shared" si="244"/>
        <v>#N/A</v>
      </c>
      <c r="U1416" s="159" t="e">
        <f t="shared" si="244"/>
        <v>#N/A</v>
      </c>
      <c r="V1416" s="159" t="e">
        <f t="shared" si="244"/>
        <v>#N/A</v>
      </c>
      <c r="W1416" s="159" t="e">
        <f t="shared" si="244"/>
        <v>#N/A</v>
      </c>
      <c r="X1416" s="159" t="e">
        <f t="shared" si="244"/>
        <v>#N/A</v>
      </c>
      <c r="Y1416" s="159" t="e">
        <f t="shared" si="244"/>
        <v>#N/A</v>
      </c>
      <c r="Z1416" s="159">
        <f t="shared" si="244"/>
        <v>9.5</v>
      </c>
      <c r="AA1416" s="159" t="e">
        <f t="shared" si="244"/>
        <v>#N/A</v>
      </c>
      <c r="AB1416" s="159" t="e">
        <f t="shared" si="244"/>
        <v>#N/A</v>
      </c>
      <c r="AC1416" s="159" t="e">
        <f t="shared" si="244"/>
        <v>#N/A</v>
      </c>
      <c r="AD1416" s="159" t="e">
        <f t="shared" si="244"/>
        <v>#N/A</v>
      </c>
      <c r="AE1416" s="159" t="e">
        <f t="shared" si="244"/>
        <v>#N/A</v>
      </c>
      <c r="AF1416" s="159" t="e">
        <f t="shared" si="244"/>
        <v>#N/A</v>
      </c>
      <c r="AG1416" s="159" t="e">
        <f t="shared" si="243"/>
        <v>#N/A</v>
      </c>
      <c r="AH1416" s="159" t="e">
        <f t="shared" si="243"/>
        <v>#N/A</v>
      </c>
    </row>
    <row r="1417" spans="2:34" x14ac:dyDescent="0.2">
      <c r="B1417" s="150" t="s">
        <v>178</v>
      </c>
      <c r="D1417" s="150">
        <v>13600</v>
      </c>
      <c r="I1417" s="150">
        <v>9.5</v>
      </c>
      <c r="P1417" s="150" t="s">
        <v>45</v>
      </c>
      <c r="Q1417" s="159" t="e">
        <f t="shared" si="244"/>
        <v>#N/A</v>
      </c>
      <c r="R1417" s="159" t="e">
        <f t="shared" si="244"/>
        <v>#N/A</v>
      </c>
      <c r="S1417" s="159" t="e">
        <f t="shared" si="244"/>
        <v>#N/A</v>
      </c>
      <c r="T1417" s="159" t="e">
        <f t="shared" si="244"/>
        <v>#N/A</v>
      </c>
      <c r="U1417" s="159" t="e">
        <f t="shared" si="244"/>
        <v>#N/A</v>
      </c>
      <c r="V1417" s="159" t="e">
        <f t="shared" si="244"/>
        <v>#N/A</v>
      </c>
      <c r="W1417" s="159" t="e">
        <f t="shared" si="244"/>
        <v>#N/A</v>
      </c>
      <c r="X1417" s="159" t="e">
        <f t="shared" si="244"/>
        <v>#N/A</v>
      </c>
      <c r="Y1417" s="159" t="e">
        <f t="shared" si="244"/>
        <v>#N/A</v>
      </c>
      <c r="Z1417" s="159">
        <f t="shared" si="244"/>
        <v>9.5</v>
      </c>
      <c r="AA1417" s="159" t="e">
        <f t="shared" si="244"/>
        <v>#N/A</v>
      </c>
      <c r="AB1417" s="159" t="e">
        <f t="shared" si="244"/>
        <v>#N/A</v>
      </c>
      <c r="AC1417" s="159" t="e">
        <f t="shared" si="244"/>
        <v>#N/A</v>
      </c>
      <c r="AD1417" s="159" t="e">
        <f t="shared" si="244"/>
        <v>#N/A</v>
      </c>
      <c r="AE1417" s="159" t="e">
        <f t="shared" si="244"/>
        <v>#N/A</v>
      </c>
      <c r="AF1417" s="159" t="e">
        <f t="shared" si="244"/>
        <v>#N/A</v>
      </c>
      <c r="AG1417" s="159" t="e">
        <f t="shared" si="243"/>
        <v>#N/A</v>
      </c>
      <c r="AH1417" s="159" t="e">
        <f t="shared" si="243"/>
        <v>#N/A</v>
      </c>
    </row>
    <row r="1418" spans="2:34" x14ac:dyDescent="0.2">
      <c r="B1418" s="150" t="s">
        <v>178</v>
      </c>
      <c r="D1418" s="150">
        <v>13600</v>
      </c>
      <c r="I1418" s="150">
        <v>9.5</v>
      </c>
      <c r="P1418" s="150" t="s">
        <v>45</v>
      </c>
      <c r="Q1418" s="159" t="e">
        <f t="shared" si="244"/>
        <v>#N/A</v>
      </c>
      <c r="R1418" s="159" t="e">
        <f t="shared" si="244"/>
        <v>#N/A</v>
      </c>
      <c r="S1418" s="159" t="e">
        <f t="shared" si="244"/>
        <v>#N/A</v>
      </c>
      <c r="T1418" s="159" t="e">
        <f t="shared" si="244"/>
        <v>#N/A</v>
      </c>
      <c r="U1418" s="159" t="e">
        <f t="shared" si="244"/>
        <v>#N/A</v>
      </c>
      <c r="V1418" s="159" t="e">
        <f t="shared" si="244"/>
        <v>#N/A</v>
      </c>
      <c r="W1418" s="159" t="e">
        <f t="shared" si="244"/>
        <v>#N/A</v>
      </c>
      <c r="X1418" s="159" t="e">
        <f t="shared" si="244"/>
        <v>#N/A</v>
      </c>
      <c r="Y1418" s="159" t="e">
        <f t="shared" si="244"/>
        <v>#N/A</v>
      </c>
      <c r="Z1418" s="159">
        <f t="shared" si="244"/>
        <v>9.5</v>
      </c>
      <c r="AA1418" s="159" t="e">
        <f t="shared" si="244"/>
        <v>#N/A</v>
      </c>
      <c r="AB1418" s="159" t="e">
        <f t="shared" si="244"/>
        <v>#N/A</v>
      </c>
      <c r="AC1418" s="159" t="e">
        <f t="shared" si="244"/>
        <v>#N/A</v>
      </c>
      <c r="AD1418" s="159" t="e">
        <f t="shared" si="244"/>
        <v>#N/A</v>
      </c>
      <c r="AE1418" s="159" t="e">
        <f t="shared" si="244"/>
        <v>#N/A</v>
      </c>
      <c r="AF1418" s="159" t="e">
        <f t="shared" si="244"/>
        <v>#N/A</v>
      </c>
      <c r="AG1418" s="159" t="e">
        <f t="shared" si="243"/>
        <v>#N/A</v>
      </c>
      <c r="AH1418" s="159" t="e">
        <f t="shared" si="243"/>
        <v>#N/A</v>
      </c>
    </row>
    <row r="1419" spans="2:34" x14ac:dyDescent="0.2">
      <c r="B1419" s="150" t="s">
        <v>178</v>
      </c>
      <c r="D1419" s="150">
        <v>13600</v>
      </c>
      <c r="I1419" s="150">
        <v>9.5</v>
      </c>
      <c r="P1419" s="150" t="s">
        <v>45</v>
      </c>
      <c r="Q1419" s="159" t="e">
        <f t="shared" si="244"/>
        <v>#N/A</v>
      </c>
      <c r="R1419" s="159" t="e">
        <f t="shared" si="244"/>
        <v>#N/A</v>
      </c>
      <c r="S1419" s="159" t="e">
        <f t="shared" si="244"/>
        <v>#N/A</v>
      </c>
      <c r="T1419" s="159" t="e">
        <f t="shared" si="244"/>
        <v>#N/A</v>
      </c>
      <c r="U1419" s="159" t="e">
        <f t="shared" si="244"/>
        <v>#N/A</v>
      </c>
      <c r="V1419" s="159" t="e">
        <f t="shared" si="244"/>
        <v>#N/A</v>
      </c>
      <c r="W1419" s="159" t="e">
        <f t="shared" si="244"/>
        <v>#N/A</v>
      </c>
      <c r="X1419" s="159" t="e">
        <f t="shared" si="244"/>
        <v>#N/A</v>
      </c>
      <c r="Y1419" s="159" t="e">
        <f t="shared" si="244"/>
        <v>#N/A</v>
      </c>
      <c r="Z1419" s="159">
        <f t="shared" si="244"/>
        <v>9.5</v>
      </c>
      <c r="AA1419" s="159" t="e">
        <f t="shared" si="244"/>
        <v>#N/A</v>
      </c>
      <c r="AB1419" s="159" t="e">
        <f t="shared" si="244"/>
        <v>#N/A</v>
      </c>
      <c r="AC1419" s="159" t="e">
        <f t="shared" si="244"/>
        <v>#N/A</v>
      </c>
      <c r="AD1419" s="159" t="e">
        <f t="shared" si="244"/>
        <v>#N/A</v>
      </c>
      <c r="AE1419" s="159" t="e">
        <f t="shared" si="244"/>
        <v>#N/A</v>
      </c>
      <c r="AF1419" s="159" t="e">
        <f t="shared" si="244"/>
        <v>#N/A</v>
      </c>
      <c r="AG1419" s="159" t="e">
        <f t="shared" si="243"/>
        <v>#N/A</v>
      </c>
      <c r="AH1419" s="159" t="e">
        <f t="shared" si="243"/>
        <v>#N/A</v>
      </c>
    </row>
    <row r="1420" spans="2:34" x14ac:dyDescent="0.2">
      <c r="B1420" s="150" t="s">
        <v>178</v>
      </c>
      <c r="D1420" s="150">
        <v>13700</v>
      </c>
      <c r="I1420" s="150">
        <v>9.5</v>
      </c>
      <c r="P1420" s="150" t="s">
        <v>45</v>
      </c>
      <c r="Q1420" s="159" t="e">
        <f t="shared" si="244"/>
        <v>#N/A</v>
      </c>
      <c r="R1420" s="159" t="e">
        <f t="shared" si="244"/>
        <v>#N/A</v>
      </c>
      <c r="S1420" s="159" t="e">
        <f t="shared" si="244"/>
        <v>#N/A</v>
      </c>
      <c r="T1420" s="159" t="e">
        <f t="shared" si="244"/>
        <v>#N/A</v>
      </c>
      <c r="U1420" s="159" t="e">
        <f t="shared" si="244"/>
        <v>#N/A</v>
      </c>
      <c r="V1420" s="159" t="e">
        <f t="shared" si="244"/>
        <v>#N/A</v>
      </c>
      <c r="W1420" s="159" t="e">
        <f t="shared" si="244"/>
        <v>#N/A</v>
      </c>
      <c r="X1420" s="159" t="e">
        <f t="shared" si="244"/>
        <v>#N/A</v>
      </c>
      <c r="Y1420" s="159" t="e">
        <f t="shared" si="244"/>
        <v>#N/A</v>
      </c>
      <c r="Z1420" s="159">
        <f t="shared" si="244"/>
        <v>9.5</v>
      </c>
      <c r="AA1420" s="159" t="e">
        <f t="shared" si="244"/>
        <v>#N/A</v>
      </c>
      <c r="AB1420" s="159" t="e">
        <f t="shared" si="244"/>
        <v>#N/A</v>
      </c>
      <c r="AC1420" s="159" t="e">
        <f t="shared" si="244"/>
        <v>#N/A</v>
      </c>
      <c r="AD1420" s="159" t="e">
        <f t="shared" si="244"/>
        <v>#N/A</v>
      </c>
      <c r="AE1420" s="159" t="e">
        <f t="shared" si="244"/>
        <v>#N/A</v>
      </c>
      <c r="AF1420" s="159" t="e">
        <f t="shared" si="244"/>
        <v>#N/A</v>
      </c>
      <c r="AG1420" s="159" t="e">
        <f t="shared" si="243"/>
        <v>#N/A</v>
      </c>
      <c r="AH1420" s="159" t="e">
        <f t="shared" si="243"/>
        <v>#N/A</v>
      </c>
    </row>
    <row r="1421" spans="2:34" x14ac:dyDescent="0.2">
      <c r="B1421" s="150" t="s">
        <v>178</v>
      </c>
      <c r="D1421" s="150">
        <v>13800</v>
      </c>
      <c r="I1421" s="150">
        <v>9.5</v>
      </c>
      <c r="P1421" s="150" t="s">
        <v>45</v>
      </c>
      <c r="Q1421" s="159" t="e">
        <f t="shared" si="244"/>
        <v>#N/A</v>
      </c>
      <c r="R1421" s="159" t="e">
        <f t="shared" si="244"/>
        <v>#N/A</v>
      </c>
      <c r="S1421" s="159" t="e">
        <f t="shared" si="244"/>
        <v>#N/A</v>
      </c>
      <c r="T1421" s="159" t="e">
        <f t="shared" si="244"/>
        <v>#N/A</v>
      </c>
      <c r="U1421" s="159" t="e">
        <f t="shared" si="244"/>
        <v>#N/A</v>
      </c>
      <c r="V1421" s="159" t="e">
        <f t="shared" si="244"/>
        <v>#N/A</v>
      </c>
      <c r="W1421" s="159" t="e">
        <f t="shared" si="244"/>
        <v>#N/A</v>
      </c>
      <c r="X1421" s="159" t="e">
        <f t="shared" si="244"/>
        <v>#N/A</v>
      </c>
      <c r="Y1421" s="159" t="e">
        <f t="shared" si="244"/>
        <v>#N/A</v>
      </c>
      <c r="Z1421" s="159">
        <f t="shared" si="244"/>
        <v>9.5</v>
      </c>
      <c r="AA1421" s="159" t="e">
        <f t="shared" si="244"/>
        <v>#N/A</v>
      </c>
      <c r="AB1421" s="159" t="e">
        <f t="shared" si="244"/>
        <v>#N/A</v>
      </c>
      <c r="AC1421" s="159" t="e">
        <f t="shared" si="244"/>
        <v>#N/A</v>
      </c>
      <c r="AD1421" s="159" t="e">
        <f t="shared" si="244"/>
        <v>#N/A</v>
      </c>
      <c r="AE1421" s="159" t="e">
        <f t="shared" si="244"/>
        <v>#N/A</v>
      </c>
      <c r="AF1421" s="159" t="e">
        <f t="shared" si="244"/>
        <v>#N/A</v>
      </c>
      <c r="AG1421" s="159" t="e">
        <f t="shared" si="243"/>
        <v>#N/A</v>
      </c>
      <c r="AH1421" s="159" t="e">
        <f t="shared" si="243"/>
        <v>#N/A</v>
      </c>
    </row>
    <row r="1422" spans="2:34" x14ac:dyDescent="0.2">
      <c r="B1422" s="150" t="s">
        <v>178</v>
      </c>
      <c r="D1422" s="150">
        <v>13900</v>
      </c>
      <c r="I1422" s="150">
        <v>9.5</v>
      </c>
      <c r="P1422" s="150" t="s">
        <v>45</v>
      </c>
      <c r="Q1422" s="159" t="e">
        <f t="shared" si="244"/>
        <v>#N/A</v>
      </c>
      <c r="R1422" s="159" t="e">
        <f t="shared" si="244"/>
        <v>#N/A</v>
      </c>
      <c r="S1422" s="159" t="e">
        <f t="shared" si="244"/>
        <v>#N/A</v>
      </c>
      <c r="T1422" s="159" t="e">
        <f t="shared" si="244"/>
        <v>#N/A</v>
      </c>
      <c r="U1422" s="159" t="e">
        <f t="shared" si="244"/>
        <v>#N/A</v>
      </c>
      <c r="V1422" s="159" t="e">
        <f t="shared" si="244"/>
        <v>#N/A</v>
      </c>
      <c r="W1422" s="159" t="e">
        <f t="shared" si="244"/>
        <v>#N/A</v>
      </c>
      <c r="X1422" s="159" t="e">
        <f t="shared" si="244"/>
        <v>#N/A</v>
      </c>
      <c r="Y1422" s="159" t="e">
        <f t="shared" si="244"/>
        <v>#N/A</v>
      </c>
      <c r="Z1422" s="159">
        <f t="shared" si="244"/>
        <v>9.5</v>
      </c>
      <c r="AA1422" s="159" t="e">
        <f t="shared" si="244"/>
        <v>#N/A</v>
      </c>
      <c r="AB1422" s="159" t="e">
        <f t="shared" si="244"/>
        <v>#N/A</v>
      </c>
      <c r="AC1422" s="159" t="e">
        <f t="shared" si="244"/>
        <v>#N/A</v>
      </c>
      <c r="AD1422" s="159" t="e">
        <f t="shared" si="244"/>
        <v>#N/A</v>
      </c>
      <c r="AE1422" s="159" t="e">
        <f t="shared" si="244"/>
        <v>#N/A</v>
      </c>
      <c r="AF1422" s="159" t="e">
        <f t="shared" si="244"/>
        <v>#N/A</v>
      </c>
      <c r="AG1422" s="159" t="e">
        <f t="shared" si="243"/>
        <v>#N/A</v>
      </c>
      <c r="AH1422" s="159" t="e">
        <f t="shared" si="243"/>
        <v>#N/A</v>
      </c>
    </row>
    <row r="1423" spans="2:34" x14ac:dyDescent="0.2">
      <c r="B1423" s="150" t="s">
        <v>178</v>
      </c>
      <c r="D1423" s="150">
        <v>14000</v>
      </c>
      <c r="I1423" s="150">
        <v>9.5</v>
      </c>
      <c r="P1423" s="150">
        <v>9</v>
      </c>
      <c r="Q1423" s="159" t="e">
        <f t="shared" si="244"/>
        <v>#N/A</v>
      </c>
      <c r="R1423" s="159" t="e">
        <f t="shared" si="244"/>
        <v>#N/A</v>
      </c>
      <c r="S1423" s="159" t="e">
        <f t="shared" si="244"/>
        <v>#N/A</v>
      </c>
      <c r="T1423" s="159" t="e">
        <f t="shared" si="244"/>
        <v>#N/A</v>
      </c>
      <c r="U1423" s="159" t="e">
        <f t="shared" si="244"/>
        <v>#N/A</v>
      </c>
      <c r="V1423" s="159" t="e">
        <f t="shared" si="244"/>
        <v>#N/A</v>
      </c>
      <c r="W1423" s="159" t="e">
        <f t="shared" si="244"/>
        <v>#N/A</v>
      </c>
      <c r="X1423" s="159" t="e">
        <f t="shared" si="244"/>
        <v>#N/A</v>
      </c>
      <c r="Y1423" s="159" t="e">
        <f t="shared" si="244"/>
        <v>#N/A</v>
      </c>
      <c r="Z1423" s="159" t="e">
        <f t="shared" si="244"/>
        <v>#N/A</v>
      </c>
      <c r="AA1423" s="159">
        <f t="shared" si="244"/>
        <v>9.5</v>
      </c>
      <c r="AB1423" s="159" t="e">
        <f t="shared" si="244"/>
        <v>#N/A</v>
      </c>
      <c r="AC1423" s="159" t="e">
        <f t="shared" si="244"/>
        <v>#N/A</v>
      </c>
      <c r="AD1423" s="159" t="e">
        <f t="shared" si="244"/>
        <v>#N/A</v>
      </c>
      <c r="AE1423" s="159" t="e">
        <f t="shared" si="244"/>
        <v>#N/A</v>
      </c>
      <c r="AF1423" s="159" t="e">
        <f t="shared" si="244"/>
        <v>#N/A</v>
      </c>
      <c r="AG1423" s="159" t="e">
        <f t="shared" si="243"/>
        <v>#N/A</v>
      </c>
      <c r="AH1423" s="159" t="e">
        <f t="shared" si="243"/>
        <v>#N/A</v>
      </c>
    </row>
    <row r="1424" spans="2:34" x14ac:dyDescent="0.2">
      <c r="B1424" s="150" t="s">
        <v>1429</v>
      </c>
      <c r="D1424" s="150">
        <v>14000</v>
      </c>
      <c r="I1424" s="150">
        <v>9.5</v>
      </c>
      <c r="P1424" s="150">
        <v>9</v>
      </c>
      <c r="Q1424" s="159" t="e">
        <f t="shared" si="244"/>
        <v>#N/A</v>
      </c>
      <c r="R1424" s="159" t="e">
        <f t="shared" si="244"/>
        <v>#N/A</v>
      </c>
      <c r="S1424" s="159" t="e">
        <f t="shared" si="244"/>
        <v>#N/A</v>
      </c>
      <c r="T1424" s="159" t="e">
        <f t="shared" si="244"/>
        <v>#N/A</v>
      </c>
      <c r="U1424" s="159" t="e">
        <f t="shared" si="244"/>
        <v>#N/A</v>
      </c>
      <c r="V1424" s="159" t="e">
        <f t="shared" si="244"/>
        <v>#N/A</v>
      </c>
      <c r="W1424" s="159" t="e">
        <f t="shared" si="244"/>
        <v>#N/A</v>
      </c>
      <c r="X1424" s="159" t="e">
        <f t="shared" si="244"/>
        <v>#N/A</v>
      </c>
      <c r="Y1424" s="159" t="e">
        <f t="shared" si="244"/>
        <v>#N/A</v>
      </c>
      <c r="Z1424" s="159" t="e">
        <f t="shared" si="244"/>
        <v>#N/A</v>
      </c>
      <c r="AA1424" s="159">
        <f t="shared" si="244"/>
        <v>9.5</v>
      </c>
      <c r="AB1424" s="159" t="e">
        <f t="shared" si="244"/>
        <v>#N/A</v>
      </c>
      <c r="AC1424" s="159" t="e">
        <f t="shared" si="244"/>
        <v>#N/A</v>
      </c>
      <c r="AD1424" s="159" t="e">
        <f t="shared" si="244"/>
        <v>#N/A</v>
      </c>
      <c r="AE1424" s="159" t="e">
        <f t="shared" si="244"/>
        <v>#N/A</v>
      </c>
      <c r="AF1424" s="159" t="e">
        <f t="shared" ref="AF1424" si="245">IF($P1424=AF$3, $I1424, NA())</f>
        <v>#N/A</v>
      </c>
      <c r="AG1424" s="159" t="e">
        <f t="shared" si="243"/>
        <v>#N/A</v>
      </c>
      <c r="AH1424" s="159" t="e">
        <f t="shared" si="243"/>
        <v>#N/A</v>
      </c>
    </row>
    <row r="1425" spans="2:34" x14ac:dyDescent="0.2">
      <c r="B1425" s="150" t="s">
        <v>1429</v>
      </c>
      <c r="D1425" s="150">
        <v>14000</v>
      </c>
      <c r="I1425" s="150">
        <v>9.5</v>
      </c>
      <c r="P1425" s="150">
        <v>9</v>
      </c>
      <c r="Q1425" s="159" t="e">
        <f t="shared" ref="Q1425:AF1440" si="246">IF($P1425=Q$3, $I1425, NA())</f>
        <v>#N/A</v>
      </c>
      <c r="R1425" s="159" t="e">
        <f t="shared" si="246"/>
        <v>#N/A</v>
      </c>
      <c r="S1425" s="159" t="e">
        <f t="shared" si="246"/>
        <v>#N/A</v>
      </c>
      <c r="T1425" s="159" t="e">
        <f t="shared" si="246"/>
        <v>#N/A</v>
      </c>
      <c r="U1425" s="159" t="e">
        <f t="shared" si="246"/>
        <v>#N/A</v>
      </c>
      <c r="V1425" s="159" t="e">
        <f t="shared" si="246"/>
        <v>#N/A</v>
      </c>
      <c r="W1425" s="159" t="e">
        <f t="shared" si="246"/>
        <v>#N/A</v>
      </c>
      <c r="X1425" s="159" t="e">
        <f t="shared" si="246"/>
        <v>#N/A</v>
      </c>
      <c r="Y1425" s="159" t="e">
        <f t="shared" si="246"/>
        <v>#N/A</v>
      </c>
      <c r="Z1425" s="159" t="e">
        <f t="shared" si="246"/>
        <v>#N/A</v>
      </c>
      <c r="AA1425" s="159">
        <f t="shared" si="246"/>
        <v>9.5</v>
      </c>
      <c r="AB1425" s="159" t="e">
        <f t="shared" si="246"/>
        <v>#N/A</v>
      </c>
      <c r="AC1425" s="159" t="e">
        <f t="shared" si="246"/>
        <v>#N/A</v>
      </c>
      <c r="AD1425" s="159" t="e">
        <f t="shared" si="246"/>
        <v>#N/A</v>
      </c>
      <c r="AE1425" s="159" t="e">
        <f t="shared" si="246"/>
        <v>#N/A</v>
      </c>
      <c r="AF1425" s="159" t="e">
        <f t="shared" si="246"/>
        <v>#N/A</v>
      </c>
      <c r="AG1425" s="159" t="e">
        <f t="shared" si="243"/>
        <v>#N/A</v>
      </c>
      <c r="AH1425" s="159" t="e">
        <f t="shared" si="243"/>
        <v>#N/A</v>
      </c>
    </row>
    <row r="1426" spans="2:34" x14ac:dyDescent="0.2">
      <c r="B1426" s="150" t="s">
        <v>1429</v>
      </c>
      <c r="D1426" s="150">
        <v>14000</v>
      </c>
      <c r="I1426" s="150">
        <v>9.5</v>
      </c>
      <c r="P1426" s="150">
        <v>9</v>
      </c>
      <c r="Q1426" s="159" t="e">
        <f t="shared" si="246"/>
        <v>#N/A</v>
      </c>
      <c r="R1426" s="159" t="e">
        <f t="shared" si="246"/>
        <v>#N/A</v>
      </c>
      <c r="S1426" s="159" t="e">
        <f t="shared" si="246"/>
        <v>#N/A</v>
      </c>
      <c r="T1426" s="159" t="e">
        <f t="shared" si="246"/>
        <v>#N/A</v>
      </c>
      <c r="U1426" s="159" t="e">
        <f t="shared" si="246"/>
        <v>#N/A</v>
      </c>
      <c r="V1426" s="159" t="e">
        <f t="shared" si="246"/>
        <v>#N/A</v>
      </c>
      <c r="W1426" s="159" t="e">
        <f t="shared" si="246"/>
        <v>#N/A</v>
      </c>
      <c r="X1426" s="159" t="e">
        <f t="shared" si="246"/>
        <v>#N/A</v>
      </c>
      <c r="Y1426" s="159" t="e">
        <f t="shared" si="246"/>
        <v>#N/A</v>
      </c>
      <c r="Z1426" s="159" t="e">
        <f t="shared" si="246"/>
        <v>#N/A</v>
      </c>
      <c r="AA1426" s="159">
        <f t="shared" si="246"/>
        <v>9.5</v>
      </c>
      <c r="AB1426" s="159" t="e">
        <f t="shared" si="246"/>
        <v>#N/A</v>
      </c>
      <c r="AC1426" s="159" t="e">
        <f t="shared" si="246"/>
        <v>#N/A</v>
      </c>
      <c r="AD1426" s="159" t="e">
        <f t="shared" si="246"/>
        <v>#N/A</v>
      </c>
      <c r="AE1426" s="159" t="e">
        <f t="shared" si="246"/>
        <v>#N/A</v>
      </c>
      <c r="AF1426" s="159" t="e">
        <f t="shared" si="246"/>
        <v>#N/A</v>
      </c>
      <c r="AG1426" s="159" t="e">
        <f t="shared" si="243"/>
        <v>#N/A</v>
      </c>
      <c r="AH1426" s="159" t="e">
        <f t="shared" si="243"/>
        <v>#N/A</v>
      </c>
    </row>
    <row r="1427" spans="2:34" x14ac:dyDescent="0.2">
      <c r="B1427" s="150" t="s">
        <v>1429</v>
      </c>
      <c r="D1427" s="150">
        <v>8000</v>
      </c>
      <c r="I1427" s="150">
        <v>9.6</v>
      </c>
      <c r="P1427" s="150" t="s">
        <v>42</v>
      </c>
      <c r="Q1427" s="159" t="e">
        <f t="shared" si="246"/>
        <v>#N/A</v>
      </c>
      <c r="R1427" s="159" t="e">
        <f t="shared" si="246"/>
        <v>#N/A</v>
      </c>
      <c r="S1427" s="159" t="e">
        <f t="shared" si="246"/>
        <v>#N/A</v>
      </c>
      <c r="T1427" s="159" t="e">
        <f t="shared" si="246"/>
        <v>#N/A</v>
      </c>
      <c r="U1427" s="159" t="e">
        <f t="shared" si="246"/>
        <v>#N/A</v>
      </c>
      <c r="V1427" s="159" t="e">
        <f t="shared" si="246"/>
        <v>#N/A</v>
      </c>
      <c r="W1427" s="159" t="e">
        <f t="shared" si="246"/>
        <v>#N/A</v>
      </c>
      <c r="X1427" s="159" t="e">
        <f t="shared" si="246"/>
        <v>#N/A</v>
      </c>
      <c r="Y1427" s="159">
        <f t="shared" si="246"/>
        <v>9.6</v>
      </c>
      <c r="Z1427" s="159" t="e">
        <f t="shared" si="246"/>
        <v>#N/A</v>
      </c>
      <c r="AA1427" s="159" t="e">
        <f t="shared" si="246"/>
        <v>#N/A</v>
      </c>
      <c r="AB1427" s="159" t="e">
        <f t="shared" si="246"/>
        <v>#N/A</v>
      </c>
      <c r="AC1427" s="159" t="e">
        <f t="shared" si="246"/>
        <v>#N/A</v>
      </c>
      <c r="AD1427" s="159" t="e">
        <f t="shared" si="246"/>
        <v>#N/A</v>
      </c>
      <c r="AE1427" s="159" t="e">
        <f t="shared" si="246"/>
        <v>#N/A</v>
      </c>
      <c r="AF1427" s="159" t="e">
        <f t="shared" si="246"/>
        <v>#N/A</v>
      </c>
      <c r="AG1427" s="159" t="e">
        <f t="shared" si="243"/>
        <v>#N/A</v>
      </c>
      <c r="AH1427" s="159" t="e">
        <f t="shared" si="243"/>
        <v>#N/A</v>
      </c>
    </row>
    <row r="1428" spans="2:34" x14ac:dyDescent="0.2">
      <c r="B1428" s="150" t="s">
        <v>282</v>
      </c>
      <c r="D1428" s="150">
        <v>8000</v>
      </c>
      <c r="I1428" s="150">
        <v>9.6</v>
      </c>
      <c r="P1428" s="150" t="s">
        <v>42</v>
      </c>
      <c r="Q1428" s="159" t="e">
        <f t="shared" si="246"/>
        <v>#N/A</v>
      </c>
      <c r="R1428" s="159" t="e">
        <f t="shared" si="246"/>
        <v>#N/A</v>
      </c>
      <c r="S1428" s="159" t="e">
        <f t="shared" si="246"/>
        <v>#N/A</v>
      </c>
      <c r="T1428" s="159" t="e">
        <f t="shared" si="246"/>
        <v>#N/A</v>
      </c>
      <c r="U1428" s="159" t="e">
        <f t="shared" si="246"/>
        <v>#N/A</v>
      </c>
      <c r="V1428" s="159" t="e">
        <f t="shared" si="246"/>
        <v>#N/A</v>
      </c>
      <c r="W1428" s="159" t="e">
        <f t="shared" si="246"/>
        <v>#N/A</v>
      </c>
      <c r="X1428" s="159" t="e">
        <f t="shared" si="246"/>
        <v>#N/A</v>
      </c>
      <c r="Y1428" s="159">
        <f t="shared" si="246"/>
        <v>9.6</v>
      </c>
      <c r="Z1428" s="159" t="e">
        <f t="shared" si="246"/>
        <v>#N/A</v>
      </c>
      <c r="AA1428" s="159" t="e">
        <f t="shared" si="246"/>
        <v>#N/A</v>
      </c>
      <c r="AB1428" s="159" t="e">
        <f t="shared" si="246"/>
        <v>#N/A</v>
      </c>
      <c r="AC1428" s="159" t="e">
        <f t="shared" si="246"/>
        <v>#N/A</v>
      </c>
      <c r="AD1428" s="159" t="e">
        <f t="shared" si="246"/>
        <v>#N/A</v>
      </c>
      <c r="AE1428" s="159" t="e">
        <f t="shared" si="246"/>
        <v>#N/A</v>
      </c>
      <c r="AF1428" s="159" t="e">
        <f t="shared" si="246"/>
        <v>#N/A</v>
      </c>
      <c r="AG1428" s="159" t="e">
        <f t="shared" si="243"/>
        <v>#N/A</v>
      </c>
      <c r="AH1428" s="159" t="e">
        <f t="shared" si="243"/>
        <v>#N/A</v>
      </c>
    </row>
    <row r="1429" spans="2:34" x14ac:dyDescent="0.2">
      <c r="B1429" s="150" t="s">
        <v>282</v>
      </c>
      <c r="D1429" s="150">
        <v>8000</v>
      </c>
      <c r="I1429" s="150">
        <v>9.6</v>
      </c>
      <c r="P1429" s="150" t="s">
        <v>42</v>
      </c>
      <c r="Q1429" s="159" t="e">
        <f t="shared" si="246"/>
        <v>#N/A</v>
      </c>
      <c r="R1429" s="159" t="e">
        <f t="shared" si="246"/>
        <v>#N/A</v>
      </c>
      <c r="S1429" s="159" t="e">
        <f t="shared" si="246"/>
        <v>#N/A</v>
      </c>
      <c r="T1429" s="159" t="e">
        <f t="shared" si="246"/>
        <v>#N/A</v>
      </c>
      <c r="U1429" s="159" t="e">
        <f t="shared" si="246"/>
        <v>#N/A</v>
      </c>
      <c r="V1429" s="159" t="e">
        <f t="shared" si="246"/>
        <v>#N/A</v>
      </c>
      <c r="W1429" s="159" t="e">
        <f t="shared" si="246"/>
        <v>#N/A</v>
      </c>
      <c r="X1429" s="159" t="e">
        <f t="shared" si="246"/>
        <v>#N/A</v>
      </c>
      <c r="Y1429" s="159">
        <f t="shared" si="246"/>
        <v>9.6</v>
      </c>
      <c r="Z1429" s="159" t="e">
        <f t="shared" si="246"/>
        <v>#N/A</v>
      </c>
      <c r="AA1429" s="159" t="e">
        <f t="shared" si="246"/>
        <v>#N/A</v>
      </c>
      <c r="AB1429" s="159" t="e">
        <f t="shared" si="246"/>
        <v>#N/A</v>
      </c>
      <c r="AC1429" s="159" t="e">
        <f t="shared" si="246"/>
        <v>#N/A</v>
      </c>
      <c r="AD1429" s="159" t="e">
        <f t="shared" si="246"/>
        <v>#N/A</v>
      </c>
      <c r="AE1429" s="159" t="e">
        <f t="shared" si="246"/>
        <v>#N/A</v>
      </c>
      <c r="AF1429" s="159" t="e">
        <f t="shared" si="246"/>
        <v>#N/A</v>
      </c>
      <c r="AG1429" s="159" t="e">
        <f t="shared" si="243"/>
        <v>#N/A</v>
      </c>
      <c r="AH1429" s="159" t="e">
        <f t="shared" si="243"/>
        <v>#N/A</v>
      </c>
    </row>
    <row r="1430" spans="2:34" x14ac:dyDescent="0.2">
      <c r="B1430" s="150" t="s">
        <v>282</v>
      </c>
      <c r="D1430" s="150">
        <v>8000</v>
      </c>
      <c r="I1430" s="150">
        <v>9.6</v>
      </c>
      <c r="P1430" s="150" t="s">
        <v>42</v>
      </c>
      <c r="Q1430" s="159" t="e">
        <f t="shared" si="246"/>
        <v>#N/A</v>
      </c>
      <c r="R1430" s="159" t="e">
        <f t="shared" si="246"/>
        <v>#N/A</v>
      </c>
      <c r="S1430" s="159" t="e">
        <f t="shared" si="246"/>
        <v>#N/A</v>
      </c>
      <c r="T1430" s="159" t="e">
        <f t="shared" si="246"/>
        <v>#N/A</v>
      </c>
      <c r="U1430" s="159" t="e">
        <f t="shared" si="246"/>
        <v>#N/A</v>
      </c>
      <c r="V1430" s="159" t="e">
        <f t="shared" si="246"/>
        <v>#N/A</v>
      </c>
      <c r="W1430" s="159" t="e">
        <f t="shared" si="246"/>
        <v>#N/A</v>
      </c>
      <c r="X1430" s="159" t="e">
        <f t="shared" si="246"/>
        <v>#N/A</v>
      </c>
      <c r="Y1430" s="159">
        <f t="shared" si="246"/>
        <v>9.6</v>
      </c>
      <c r="Z1430" s="159" t="e">
        <f t="shared" si="246"/>
        <v>#N/A</v>
      </c>
      <c r="AA1430" s="159" t="e">
        <f t="shared" si="246"/>
        <v>#N/A</v>
      </c>
      <c r="AB1430" s="159" t="e">
        <f t="shared" si="246"/>
        <v>#N/A</v>
      </c>
      <c r="AC1430" s="159" t="e">
        <f t="shared" si="246"/>
        <v>#N/A</v>
      </c>
      <c r="AD1430" s="159" t="e">
        <f t="shared" si="246"/>
        <v>#N/A</v>
      </c>
      <c r="AE1430" s="159" t="e">
        <f t="shared" si="246"/>
        <v>#N/A</v>
      </c>
      <c r="AF1430" s="159" t="e">
        <f t="shared" si="246"/>
        <v>#N/A</v>
      </c>
      <c r="AG1430" s="159" t="e">
        <f t="shared" si="243"/>
        <v>#N/A</v>
      </c>
      <c r="AH1430" s="159" t="e">
        <f t="shared" si="243"/>
        <v>#N/A</v>
      </c>
    </row>
    <row r="1431" spans="2:34" x14ac:dyDescent="0.2">
      <c r="B1431" s="150" t="s">
        <v>282</v>
      </c>
      <c r="D1431" s="150">
        <v>8000</v>
      </c>
      <c r="I1431" s="150">
        <v>9.6</v>
      </c>
      <c r="P1431" s="150" t="s">
        <v>42</v>
      </c>
      <c r="Q1431" s="159" t="e">
        <f t="shared" si="246"/>
        <v>#N/A</v>
      </c>
      <c r="R1431" s="159" t="e">
        <f t="shared" si="246"/>
        <v>#N/A</v>
      </c>
      <c r="S1431" s="159" t="e">
        <f t="shared" si="246"/>
        <v>#N/A</v>
      </c>
      <c r="T1431" s="159" t="e">
        <f t="shared" si="246"/>
        <v>#N/A</v>
      </c>
      <c r="U1431" s="159" t="e">
        <f t="shared" si="246"/>
        <v>#N/A</v>
      </c>
      <c r="V1431" s="159" t="e">
        <f t="shared" si="246"/>
        <v>#N/A</v>
      </c>
      <c r="W1431" s="159" t="e">
        <f t="shared" si="246"/>
        <v>#N/A</v>
      </c>
      <c r="X1431" s="159" t="e">
        <f t="shared" si="246"/>
        <v>#N/A</v>
      </c>
      <c r="Y1431" s="159">
        <f t="shared" si="246"/>
        <v>9.6</v>
      </c>
      <c r="Z1431" s="159" t="e">
        <f t="shared" si="246"/>
        <v>#N/A</v>
      </c>
      <c r="AA1431" s="159" t="e">
        <f t="shared" si="246"/>
        <v>#N/A</v>
      </c>
      <c r="AB1431" s="159" t="e">
        <f t="shared" si="246"/>
        <v>#N/A</v>
      </c>
      <c r="AC1431" s="159" t="e">
        <f t="shared" si="246"/>
        <v>#N/A</v>
      </c>
      <c r="AD1431" s="159" t="e">
        <f t="shared" si="246"/>
        <v>#N/A</v>
      </c>
      <c r="AE1431" s="159" t="e">
        <f t="shared" si="246"/>
        <v>#N/A</v>
      </c>
      <c r="AF1431" s="159" t="e">
        <f t="shared" si="246"/>
        <v>#N/A</v>
      </c>
      <c r="AG1431" s="159" t="e">
        <f t="shared" si="243"/>
        <v>#N/A</v>
      </c>
      <c r="AH1431" s="159" t="e">
        <f t="shared" si="243"/>
        <v>#N/A</v>
      </c>
    </row>
    <row r="1432" spans="2:34" x14ac:dyDescent="0.2">
      <c r="B1432" s="150" t="s">
        <v>282</v>
      </c>
      <c r="D1432" s="150">
        <v>8000</v>
      </c>
      <c r="I1432" s="150">
        <v>9.6</v>
      </c>
      <c r="P1432" s="150" t="s">
        <v>42</v>
      </c>
      <c r="Q1432" s="159" t="e">
        <f t="shared" si="246"/>
        <v>#N/A</v>
      </c>
      <c r="R1432" s="159" t="e">
        <f t="shared" si="246"/>
        <v>#N/A</v>
      </c>
      <c r="S1432" s="159" t="e">
        <f t="shared" si="246"/>
        <v>#N/A</v>
      </c>
      <c r="T1432" s="159" t="e">
        <f t="shared" si="246"/>
        <v>#N/A</v>
      </c>
      <c r="U1432" s="159" t="e">
        <f t="shared" si="246"/>
        <v>#N/A</v>
      </c>
      <c r="V1432" s="159" t="e">
        <f t="shared" si="246"/>
        <v>#N/A</v>
      </c>
      <c r="W1432" s="159" t="e">
        <f t="shared" si="246"/>
        <v>#N/A</v>
      </c>
      <c r="X1432" s="159" t="e">
        <f t="shared" si="246"/>
        <v>#N/A</v>
      </c>
      <c r="Y1432" s="159">
        <f t="shared" si="246"/>
        <v>9.6</v>
      </c>
      <c r="Z1432" s="159" t="e">
        <f t="shared" si="246"/>
        <v>#N/A</v>
      </c>
      <c r="AA1432" s="159" t="e">
        <f t="shared" si="246"/>
        <v>#N/A</v>
      </c>
      <c r="AB1432" s="159" t="e">
        <f t="shared" si="246"/>
        <v>#N/A</v>
      </c>
      <c r="AC1432" s="159" t="e">
        <f t="shared" si="246"/>
        <v>#N/A</v>
      </c>
      <c r="AD1432" s="159" t="e">
        <f t="shared" si="246"/>
        <v>#N/A</v>
      </c>
      <c r="AE1432" s="159" t="e">
        <f t="shared" si="246"/>
        <v>#N/A</v>
      </c>
      <c r="AF1432" s="159" t="e">
        <f t="shared" si="246"/>
        <v>#N/A</v>
      </c>
      <c r="AG1432" s="159" t="e">
        <f t="shared" si="243"/>
        <v>#N/A</v>
      </c>
      <c r="AH1432" s="159" t="e">
        <f t="shared" si="243"/>
        <v>#N/A</v>
      </c>
    </row>
    <row r="1433" spans="2:34" x14ac:dyDescent="0.2">
      <c r="B1433" s="150" t="s">
        <v>1421</v>
      </c>
      <c r="D1433" s="150">
        <v>8000</v>
      </c>
      <c r="I1433" s="150">
        <v>9.6</v>
      </c>
      <c r="P1433" s="150" t="s">
        <v>42</v>
      </c>
      <c r="Q1433" s="159" t="e">
        <f t="shared" si="246"/>
        <v>#N/A</v>
      </c>
      <c r="R1433" s="159" t="e">
        <f t="shared" si="246"/>
        <v>#N/A</v>
      </c>
      <c r="S1433" s="159" t="e">
        <f t="shared" si="246"/>
        <v>#N/A</v>
      </c>
      <c r="T1433" s="159" t="e">
        <f t="shared" si="246"/>
        <v>#N/A</v>
      </c>
      <c r="U1433" s="159" t="e">
        <f t="shared" si="246"/>
        <v>#N/A</v>
      </c>
      <c r="V1433" s="159" t="e">
        <f t="shared" si="246"/>
        <v>#N/A</v>
      </c>
      <c r="W1433" s="159" t="e">
        <f t="shared" si="246"/>
        <v>#N/A</v>
      </c>
      <c r="X1433" s="159" t="e">
        <f t="shared" si="246"/>
        <v>#N/A</v>
      </c>
      <c r="Y1433" s="159">
        <f t="shared" si="246"/>
        <v>9.6</v>
      </c>
      <c r="Z1433" s="159" t="e">
        <f t="shared" si="246"/>
        <v>#N/A</v>
      </c>
      <c r="AA1433" s="159" t="e">
        <f t="shared" si="246"/>
        <v>#N/A</v>
      </c>
      <c r="AB1433" s="159" t="e">
        <f t="shared" si="246"/>
        <v>#N/A</v>
      </c>
      <c r="AC1433" s="159" t="e">
        <f t="shared" si="246"/>
        <v>#N/A</v>
      </c>
      <c r="AD1433" s="159" t="e">
        <f t="shared" si="246"/>
        <v>#N/A</v>
      </c>
      <c r="AE1433" s="159" t="e">
        <f t="shared" si="246"/>
        <v>#N/A</v>
      </c>
      <c r="AF1433" s="159" t="e">
        <f t="shared" si="246"/>
        <v>#N/A</v>
      </c>
      <c r="AG1433" s="159" t="e">
        <f t="shared" si="243"/>
        <v>#N/A</v>
      </c>
      <c r="AH1433" s="159" t="e">
        <f t="shared" si="243"/>
        <v>#N/A</v>
      </c>
    </row>
    <row r="1434" spans="2:34" x14ac:dyDescent="0.2">
      <c r="B1434" s="150" t="s">
        <v>1421</v>
      </c>
      <c r="D1434" s="150">
        <v>8000</v>
      </c>
      <c r="I1434" s="150">
        <v>9.6</v>
      </c>
      <c r="P1434" s="150" t="s">
        <v>42</v>
      </c>
      <c r="Q1434" s="159" t="e">
        <f t="shared" si="246"/>
        <v>#N/A</v>
      </c>
      <c r="R1434" s="159" t="e">
        <f t="shared" si="246"/>
        <v>#N/A</v>
      </c>
      <c r="S1434" s="159" t="e">
        <f t="shared" si="246"/>
        <v>#N/A</v>
      </c>
      <c r="T1434" s="159" t="e">
        <f t="shared" si="246"/>
        <v>#N/A</v>
      </c>
      <c r="U1434" s="159" t="e">
        <f t="shared" si="246"/>
        <v>#N/A</v>
      </c>
      <c r="V1434" s="159" t="e">
        <f t="shared" si="246"/>
        <v>#N/A</v>
      </c>
      <c r="W1434" s="159" t="e">
        <f t="shared" si="246"/>
        <v>#N/A</v>
      </c>
      <c r="X1434" s="159" t="e">
        <f t="shared" si="246"/>
        <v>#N/A</v>
      </c>
      <c r="Y1434" s="159">
        <f t="shared" si="246"/>
        <v>9.6</v>
      </c>
      <c r="Z1434" s="159" t="e">
        <f t="shared" si="246"/>
        <v>#N/A</v>
      </c>
      <c r="AA1434" s="159" t="e">
        <f t="shared" si="246"/>
        <v>#N/A</v>
      </c>
      <c r="AB1434" s="159" t="e">
        <f t="shared" si="246"/>
        <v>#N/A</v>
      </c>
      <c r="AC1434" s="159" t="e">
        <f t="shared" si="246"/>
        <v>#N/A</v>
      </c>
      <c r="AD1434" s="159" t="e">
        <f t="shared" si="246"/>
        <v>#N/A</v>
      </c>
      <c r="AE1434" s="159" t="e">
        <f t="shared" si="246"/>
        <v>#N/A</v>
      </c>
      <c r="AF1434" s="159" t="e">
        <f t="shared" si="246"/>
        <v>#N/A</v>
      </c>
      <c r="AG1434" s="159" t="e">
        <f t="shared" si="243"/>
        <v>#N/A</v>
      </c>
      <c r="AH1434" s="159" t="e">
        <f t="shared" si="243"/>
        <v>#N/A</v>
      </c>
    </row>
    <row r="1435" spans="2:34" x14ac:dyDescent="0.2">
      <c r="B1435" s="150" t="s">
        <v>337</v>
      </c>
      <c r="D1435" s="150">
        <v>8000</v>
      </c>
      <c r="I1435" s="150">
        <v>9.6</v>
      </c>
      <c r="P1435" s="150" t="s">
        <v>42</v>
      </c>
      <c r="Q1435" s="159" t="e">
        <f t="shared" si="246"/>
        <v>#N/A</v>
      </c>
      <c r="R1435" s="159" t="e">
        <f t="shared" si="246"/>
        <v>#N/A</v>
      </c>
      <c r="S1435" s="159" t="e">
        <f t="shared" si="246"/>
        <v>#N/A</v>
      </c>
      <c r="T1435" s="159" t="e">
        <f t="shared" si="246"/>
        <v>#N/A</v>
      </c>
      <c r="U1435" s="159" t="e">
        <f t="shared" si="246"/>
        <v>#N/A</v>
      </c>
      <c r="V1435" s="159" t="e">
        <f t="shared" si="246"/>
        <v>#N/A</v>
      </c>
      <c r="W1435" s="159" t="e">
        <f t="shared" si="246"/>
        <v>#N/A</v>
      </c>
      <c r="X1435" s="159" t="e">
        <f t="shared" si="246"/>
        <v>#N/A</v>
      </c>
      <c r="Y1435" s="159">
        <f t="shared" si="246"/>
        <v>9.6</v>
      </c>
      <c r="Z1435" s="159" t="e">
        <f t="shared" si="246"/>
        <v>#N/A</v>
      </c>
      <c r="AA1435" s="159" t="e">
        <f t="shared" si="246"/>
        <v>#N/A</v>
      </c>
      <c r="AB1435" s="159" t="e">
        <f t="shared" si="246"/>
        <v>#N/A</v>
      </c>
      <c r="AC1435" s="159" t="e">
        <f t="shared" si="246"/>
        <v>#N/A</v>
      </c>
      <c r="AD1435" s="159" t="e">
        <f t="shared" si="246"/>
        <v>#N/A</v>
      </c>
      <c r="AE1435" s="159" t="e">
        <f t="shared" si="246"/>
        <v>#N/A</v>
      </c>
      <c r="AF1435" s="159" t="e">
        <f t="shared" si="246"/>
        <v>#N/A</v>
      </c>
      <c r="AG1435" s="159" t="e">
        <f t="shared" si="243"/>
        <v>#N/A</v>
      </c>
      <c r="AH1435" s="159" t="e">
        <f t="shared" si="243"/>
        <v>#N/A</v>
      </c>
    </row>
    <row r="1436" spans="2:34" x14ac:dyDescent="0.2">
      <c r="B1436" s="150" t="s">
        <v>337</v>
      </c>
      <c r="D1436" s="150">
        <v>8000</v>
      </c>
      <c r="I1436" s="150">
        <v>9.6</v>
      </c>
      <c r="P1436" s="150" t="s">
        <v>42</v>
      </c>
      <c r="Q1436" s="159" t="e">
        <f t="shared" si="246"/>
        <v>#N/A</v>
      </c>
      <c r="R1436" s="159" t="e">
        <f t="shared" si="246"/>
        <v>#N/A</v>
      </c>
      <c r="S1436" s="159" t="e">
        <f t="shared" si="246"/>
        <v>#N/A</v>
      </c>
      <c r="T1436" s="159" t="e">
        <f t="shared" si="246"/>
        <v>#N/A</v>
      </c>
      <c r="U1436" s="159" t="e">
        <f t="shared" si="246"/>
        <v>#N/A</v>
      </c>
      <c r="V1436" s="159" t="e">
        <f t="shared" si="246"/>
        <v>#N/A</v>
      </c>
      <c r="W1436" s="159" t="e">
        <f t="shared" si="246"/>
        <v>#N/A</v>
      </c>
      <c r="X1436" s="159" t="e">
        <f t="shared" si="246"/>
        <v>#N/A</v>
      </c>
      <c r="Y1436" s="159">
        <f t="shared" si="246"/>
        <v>9.6</v>
      </c>
      <c r="Z1436" s="159" t="e">
        <f t="shared" si="246"/>
        <v>#N/A</v>
      </c>
      <c r="AA1436" s="159" t="e">
        <f t="shared" si="246"/>
        <v>#N/A</v>
      </c>
      <c r="AB1436" s="159" t="e">
        <f t="shared" si="246"/>
        <v>#N/A</v>
      </c>
      <c r="AC1436" s="159" t="e">
        <f t="shared" si="246"/>
        <v>#N/A</v>
      </c>
      <c r="AD1436" s="159" t="e">
        <f t="shared" si="246"/>
        <v>#N/A</v>
      </c>
      <c r="AE1436" s="159" t="e">
        <f t="shared" si="246"/>
        <v>#N/A</v>
      </c>
      <c r="AF1436" s="159" t="e">
        <f t="shared" si="246"/>
        <v>#N/A</v>
      </c>
      <c r="AG1436" s="159" t="e">
        <f t="shared" si="243"/>
        <v>#N/A</v>
      </c>
      <c r="AH1436" s="159" t="e">
        <f t="shared" si="243"/>
        <v>#N/A</v>
      </c>
    </row>
    <row r="1437" spans="2:34" x14ac:dyDescent="0.2">
      <c r="B1437" s="150" t="s">
        <v>337</v>
      </c>
      <c r="D1437" s="150">
        <v>8000</v>
      </c>
      <c r="I1437" s="150">
        <v>9.6</v>
      </c>
      <c r="P1437" s="150" t="s">
        <v>42</v>
      </c>
      <c r="Q1437" s="159" t="e">
        <f t="shared" si="246"/>
        <v>#N/A</v>
      </c>
      <c r="R1437" s="159" t="e">
        <f t="shared" si="246"/>
        <v>#N/A</v>
      </c>
      <c r="S1437" s="159" t="e">
        <f t="shared" si="246"/>
        <v>#N/A</v>
      </c>
      <c r="T1437" s="159" t="e">
        <f t="shared" si="246"/>
        <v>#N/A</v>
      </c>
      <c r="U1437" s="159" t="e">
        <f t="shared" si="246"/>
        <v>#N/A</v>
      </c>
      <c r="V1437" s="159" t="e">
        <f t="shared" si="246"/>
        <v>#N/A</v>
      </c>
      <c r="W1437" s="159" t="e">
        <f t="shared" si="246"/>
        <v>#N/A</v>
      </c>
      <c r="X1437" s="159" t="e">
        <f t="shared" si="246"/>
        <v>#N/A</v>
      </c>
      <c r="Y1437" s="159">
        <f t="shared" si="246"/>
        <v>9.6</v>
      </c>
      <c r="Z1437" s="159" t="e">
        <f t="shared" si="246"/>
        <v>#N/A</v>
      </c>
      <c r="AA1437" s="159" t="e">
        <f t="shared" si="246"/>
        <v>#N/A</v>
      </c>
      <c r="AB1437" s="159" t="e">
        <f t="shared" si="246"/>
        <v>#N/A</v>
      </c>
      <c r="AC1437" s="159" t="e">
        <f t="shared" si="246"/>
        <v>#N/A</v>
      </c>
      <c r="AD1437" s="159" t="e">
        <f t="shared" si="246"/>
        <v>#N/A</v>
      </c>
      <c r="AE1437" s="159" t="e">
        <f t="shared" si="246"/>
        <v>#N/A</v>
      </c>
      <c r="AF1437" s="159" t="e">
        <f t="shared" si="246"/>
        <v>#N/A</v>
      </c>
      <c r="AG1437" s="159" t="e">
        <f t="shared" si="243"/>
        <v>#N/A</v>
      </c>
      <c r="AH1437" s="159" t="e">
        <f t="shared" si="243"/>
        <v>#N/A</v>
      </c>
    </row>
    <row r="1438" spans="2:34" x14ac:dyDescent="0.2">
      <c r="B1438" s="150" t="s">
        <v>337</v>
      </c>
      <c r="D1438" s="150">
        <v>8300</v>
      </c>
      <c r="I1438" s="150">
        <v>9.6</v>
      </c>
      <c r="P1438" s="150" t="s">
        <v>42</v>
      </c>
      <c r="Q1438" s="159" t="e">
        <f t="shared" si="246"/>
        <v>#N/A</v>
      </c>
      <c r="R1438" s="159" t="e">
        <f t="shared" si="246"/>
        <v>#N/A</v>
      </c>
      <c r="S1438" s="159" t="e">
        <f t="shared" si="246"/>
        <v>#N/A</v>
      </c>
      <c r="T1438" s="159" t="e">
        <f t="shared" si="246"/>
        <v>#N/A</v>
      </c>
      <c r="U1438" s="159" t="e">
        <f t="shared" si="246"/>
        <v>#N/A</v>
      </c>
      <c r="V1438" s="159" t="e">
        <f t="shared" si="246"/>
        <v>#N/A</v>
      </c>
      <c r="W1438" s="159" t="e">
        <f t="shared" si="246"/>
        <v>#N/A</v>
      </c>
      <c r="X1438" s="159" t="e">
        <f t="shared" si="246"/>
        <v>#N/A</v>
      </c>
      <c r="Y1438" s="159">
        <f t="shared" si="246"/>
        <v>9.6</v>
      </c>
      <c r="Z1438" s="159" t="e">
        <f t="shared" si="246"/>
        <v>#N/A</v>
      </c>
      <c r="AA1438" s="159" t="e">
        <f t="shared" si="246"/>
        <v>#N/A</v>
      </c>
      <c r="AB1438" s="159" t="e">
        <f t="shared" si="246"/>
        <v>#N/A</v>
      </c>
      <c r="AC1438" s="159" t="e">
        <f t="shared" si="246"/>
        <v>#N/A</v>
      </c>
      <c r="AD1438" s="159" t="e">
        <f t="shared" si="246"/>
        <v>#N/A</v>
      </c>
      <c r="AE1438" s="159" t="e">
        <f t="shared" si="246"/>
        <v>#N/A</v>
      </c>
      <c r="AF1438" s="159" t="e">
        <f t="shared" si="246"/>
        <v>#N/A</v>
      </c>
      <c r="AG1438" s="159" t="e">
        <f t="shared" si="243"/>
        <v>#N/A</v>
      </c>
      <c r="AH1438" s="159" t="e">
        <f t="shared" si="243"/>
        <v>#N/A</v>
      </c>
    </row>
    <row r="1439" spans="2:34" x14ac:dyDescent="0.2">
      <c r="B1439" s="150" t="s">
        <v>337</v>
      </c>
      <c r="D1439" s="150">
        <v>8400</v>
      </c>
      <c r="I1439" s="150">
        <v>9.6</v>
      </c>
      <c r="P1439" s="150" t="s">
        <v>42</v>
      </c>
      <c r="Q1439" s="159" t="e">
        <f t="shared" si="246"/>
        <v>#N/A</v>
      </c>
      <c r="R1439" s="159" t="e">
        <f t="shared" si="246"/>
        <v>#N/A</v>
      </c>
      <c r="S1439" s="159" t="e">
        <f t="shared" si="246"/>
        <v>#N/A</v>
      </c>
      <c r="T1439" s="159" t="e">
        <f t="shared" si="246"/>
        <v>#N/A</v>
      </c>
      <c r="U1439" s="159" t="e">
        <f t="shared" si="246"/>
        <v>#N/A</v>
      </c>
      <c r="V1439" s="159" t="e">
        <f t="shared" si="246"/>
        <v>#N/A</v>
      </c>
      <c r="W1439" s="159" t="e">
        <f t="shared" si="246"/>
        <v>#N/A</v>
      </c>
      <c r="X1439" s="159" t="e">
        <f t="shared" si="246"/>
        <v>#N/A</v>
      </c>
      <c r="Y1439" s="159">
        <f t="shared" si="246"/>
        <v>9.6</v>
      </c>
      <c r="Z1439" s="159" t="e">
        <f t="shared" si="246"/>
        <v>#N/A</v>
      </c>
      <c r="AA1439" s="159" t="e">
        <f t="shared" si="246"/>
        <v>#N/A</v>
      </c>
      <c r="AB1439" s="159" t="e">
        <f t="shared" si="246"/>
        <v>#N/A</v>
      </c>
      <c r="AC1439" s="159" t="e">
        <f t="shared" si="246"/>
        <v>#N/A</v>
      </c>
      <c r="AD1439" s="159" t="e">
        <f t="shared" si="246"/>
        <v>#N/A</v>
      </c>
      <c r="AE1439" s="159" t="e">
        <f t="shared" si="246"/>
        <v>#N/A</v>
      </c>
      <c r="AF1439" s="159" t="e">
        <f t="shared" si="246"/>
        <v>#N/A</v>
      </c>
      <c r="AG1439" s="159" t="e">
        <f t="shared" si="243"/>
        <v>#N/A</v>
      </c>
      <c r="AH1439" s="159" t="e">
        <f t="shared" si="243"/>
        <v>#N/A</v>
      </c>
    </row>
    <row r="1440" spans="2:34" x14ac:dyDescent="0.2">
      <c r="B1440" s="150" t="s">
        <v>337</v>
      </c>
      <c r="D1440" s="150">
        <v>8600</v>
      </c>
      <c r="I1440" s="150">
        <v>9.6</v>
      </c>
      <c r="P1440" s="150" t="s">
        <v>42</v>
      </c>
      <c r="Q1440" s="159" t="e">
        <f t="shared" si="246"/>
        <v>#N/A</v>
      </c>
      <c r="R1440" s="159" t="e">
        <f t="shared" si="246"/>
        <v>#N/A</v>
      </c>
      <c r="S1440" s="159" t="e">
        <f t="shared" si="246"/>
        <v>#N/A</v>
      </c>
      <c r="T1440" s="159" t="e">
        <f t="shared" si="246"/>
        <v>#N/A</v>
      </c>
      <c r="U1440" s="159" t="e">
        <f t="shared" si="246"/>
        <v>#N/A</v>
      </c>
      <c r="V1440" s="159" t="e">
        <f t="shared" si="246"/>
        <v>#N/A</v>
      </c>
      <c r="W1440" s="159" t="e">
        <f t="shared" si="246"/>
        <v>#N/A</v>
      </c>
      <c r="X1440" s="159" t="e">
        <f t="shared" si="246"/>
        <v>#N/A</v>
      </c>
      <c r="Y1440" s="159">
        <f t="shared" si="246"/>
        <v>9.6</v>
      </c>
      <c r="Z1440" s="159" t="e">
        <f t="shared" si="246"/>
        <v>#N/A</v>
      </c>
      <c r="AA1440" s="159" t="e">
        <f t="shared" si="246"/>
        <v>#N/A</v>
      </c>
      <c r="AB1440" s="159" t="e">
        <f t="shared" si="246"/>
        <v>#N/A</v>
      </c>
      <c r="AC1440" s="159" t="e">
        <f t="shared" si="246"/>
        <v>#N/A</v>
      </c>
      <c r="AD1440" s="159" t="e">
        <f t="shared" si="246"/>
        <v>#N/A</v>
      </c>
      <c r="AE1440" s="159" t="e">
        <f t="shared" si="246"/>
        <v>#N/A</v>
      </c>
      <c r="AF1440" s="159" t="e">
        <f t="shared" ref="AF1440" si="247">IF($P1440=AF$3, $I1440, NA())</f>
        <v>#N/A</v>
      </c>
      <c r="AG1440" s="159" t="e">
        <f t="shared" si="243"/>
        <v>#N/A</v>
      </c>
      <c r="AH1440" s="159" t="e">
        <f t="shared" si="243"/>
        <v>#N/A</v>
      </c>
    </row>
    <row r="1441" spans="2:34" x14ac:dyDescent="0.2">
      <c r="B1441" s="150" t="s">
        <v>337</v>
      </c>
      <c r="D1441" s="150">
        <v>9800</v>
      </c>
      <c r="I1441" s="150">
        <v>9.6</v>
      </c>
      <c r="P1441" s="150" t="s">
        <v>42</v>
      </c>
      <c r="Q1441" s="159" t="e">
        <f t="shared" ref="Q1441:AF1456" si="248">IF($P1441=Q$3, $I1441, NA())</f>
        <v>#N/A</v>
      </c>
      <c r="R1441" s="159" t="e">
        <f t="shared" si="248"/>
        <v>#N/A</v>
      </c>
      <c r="S1441" s="159" t="e">
        <f t="shared" si="248"/>
        <v>#N/A</v>
      </c>
      <c r="T1441" s="159" t="e">
        <f t="shared" si="248"/>
        <v>#N/A</v>
      </c>
      <c r="U1441" s="159" t="e">
        <f t="shared" si="248"/>
        <v>#N/A</v>
      </c>
      <c r="V1441" s="159" t="e">
        <f t="shared" si="248"/>
        <v>#N/A</v>
      </c>
      <c r="W1441" s="159" t="e">
        <f t="shared" si="248"/>
        <v>#N/A</v>
      </c>
      <c r="X1441" s="159" t="e">
        <f t="shared" si="248"/>
        <v>#N/A</v>
      </c>
      <c r="Y1441" s="159">
        <f t="shared" si="248"/>
        <v>9.6</v>
      </c>
      <c r="Z1441" s="159" t="e">
        <f t="shared" si="248"/>
        <v>#N/A</v>
      </c>
      <c r="AA1441" s="159" t="e">
        <f t="shared" si="248"/>
        <v>#N/A</v>
      </c>
      <c r="AB1441" s="159" t="e">
        <f t="shared" si="248"/>
        <v>#N/A</v>
      </c>
      <c r="AC1441" s="159" t="e">
        <f t="shared" si="248"/>
        <v>#N/A</v>
      </c>
      <c r="AD1441" s="159" t="e">
        <f t="shared" si="248"/>
        <v>#N/A</v>
      </c>
      <c r="AE1441" s="159" t="e">
        <f t="shared" si="248"/>
        <v>#N/A</v>
      </c>
      <c r="AF1441" s="159" t="e">
        <f t="shared" si="248"/>
        <v>#N/A</v>
      </c>
      <c r="AG1441" s="159" t="e">
        <f t="shared" si="243"/>
        <v>#N/A</v>
      </c>
      <c r="AH1441" s="159" t="e">
        <f t="shared" si="243"/>
        <v>#N/A</v>
      </c>
    </row>
    <row r="1442" spans="2:34" x14ac:dyDescent="0.2">
      <c r="B1442" s="150" t="s">
        <v>337</v>
      </c>
      <c r="D1442" s="150">
        <v>9800</v>
      </c>
      <c r="I1442" s="150">
        <v>9.6</v>
      </c>
      <c r="P1442" s="150" t="s">
        <v>42</v>
      </c>
      <c r="Q1442" s="159" t="e">
        <f t="shared" si="248"/>
        <v>#N/A</v>
      </c>
      <c r="R1442" s="159" t="e">
        <f t="shared" si="248"/>
        <v>#N/A</v>
      </c>
      <c r="S1442" s="159" t="e">
        <f t="shared" si="248"/>
        <v>#N/A</v>
      </c>
      <c r="T1442" s="159" t="e">
        <f t="shared" si="248"/>
        <v>#N/A</v>
      </c>
      <c r="U1442" s="159" t="e">
        <f t="shared" si="248"/>
        <v>#N/A</v>
      </c>
      <c r="V1442" s="159" t="e">
        <f t="shared" si="248"/>
        <v>#N/A</v>
      </c>
      <c r="W1442" s="159" t="e">
        <f t="shared" si="248"/>
        <v>#N/A</v>
      </c>
      <c r="X1442" s="159" t="e">
        <f t="shared" si="248"/>
        <v>#N/A</v>
      </c>
      <c r="Y1442" s="159">
        <f t="shared" si="248"/>
        <v>9.6</v>
      </c>
      <c r="Z1442" s="159" t="e">
        <f t="shared" si="248"/>
        <v>#N/A</v>
      </c>
      <c r="AA1442" s="159" t="e">
        <f t="shared" si="248"/>
        <v>#N/A</v>
      </c>
      <c r="AB1442" s="159" t="e">
        <f t="shared" si="248"/>
        <v>#N/A</v>
      </c>
      <c r="AC1442" s="159" t="e">
        <f t="shared" si="248"/>
        <v>#N/A</v>
      </c>
      <c r="AD1442" s="159" t="e">
        <f t="shared" si="248"/>
        <v>#N/A</v>
      </c>
      <c r="AE1442" s="159" t="e">
        <f t="shared" si="248"/>
        <v>#N/A</v>
      </c>
      <c r="AF1442" s="159" t="e">
        <f t="shared" si="248"/>
        <v>#N/A</v>
      </c>
      <c r="AG1442" s="159" t="e">
        <f t="shared" si="243"/>
        <v>#N/A</v>
      </c>
      <c r="AH1442" s="159" t="e">
        <f t="shared" si="243"/>
        <v>#N/A</v>
      </c>
    </row>
    <row r="1443" spans="2:34" x14ac:dyDescent="0.2">
      <c r="B1443" s="150" t="s">
        <v>337</v>
      </c>
      <c r="D1443" s="150">
        <v>9800</v>
      </c>
      <c r="I1443" s="150">
        <v>9.6</v>
      </c>
      <c r="P1443" s="150" t="s">
        <v>42</v>
      </c>
      <c r="Q1443" s="159" t="e">
        <f t="shared" si="248"/>
        <v>#N/A</v>
      </c>
      <c r="R1443" s="159" t="e">
        <f t="shared" si="248"/>
        <v>#N/A</v>
      </c>
      <c r="S1443" s="159" t="e">
        <f t="shared" si="248"/>
        <v>#N/A</v>
      </c>
      <c r="T1443" s="159" t="e">
        <f t="shared" si="248"/>
        <v>#N/A</v>
      </c>
      <c r="U1443" s="159" t="e">
        <f t="shared" si="248"/>
        <v>#N/A</v>
      </c>
      <c r="V1443" s="159" t="e">
        <f t="shared" si="248"/>
        <v>#N/A</v>
      </c>
      <c r="W1443" s="159" t="e">
        <f t="shared" si="248"/>
        <v>#N/A</v>
      </c>
      <c r="X1443" s="159" t="e">
        <f t="shared" si="248"/>
        <v>#N/A</v>
      </c>
      <c r="Y1443" s="159">
        <f t="shared" si="248"/>
        <v>9.6</v>
      </c>
      <c r="Z1443" s="159" t="e">
        <f t="shared" si="248"/>
        <v>#N/A</v>
      </c>
      <c r="AA1443" s="159" t="e">
        <f t="shared" si="248"/>
        <v>#N/A</v>
      </c>
      <c r="AB1443" s="159" t="e">
        <f t="shared" si="248"/>
        <v>#N/A</v>
      </c>
      <c r="AC1443" s="159" t="e">
        <f t="shared" si="248"/>
        <v>#N/A</v>
      </c>
      <c r="AD1443" s="159" t="e">
        <f t="shared" si="248"/>
        <v>#N/A</v>
      </c>
      <c r="AE1443" s="159" t="e">
        <f t="shared" si="248"/>
        <v>#N/A</v>
      </c>
      <c r="AF1443" s="159" t="e">
        <f t="shared" si="248"/>
        <v>#N/A</v>
      </c>
      <c r="AG1443" s="159" t="e">
        <f t="shared" si="243"/>
        <v>#N/A</v>
      </c>
      <c r="AH1443" s="159" t="e">
        <f t="shared" si="243"/>
        <v>#N/A</v>
      </c>
    </row>
    <row r="1444" spans="2:34" x14ac:dyDescent="0.2">
      <c r="B1444" s="150" t="s">
        <v>337</v>
      </c>
      <c r="D1444" s="150">
        <v>9800</v>
      </c>
      <c r="I1444" s="150">
        <v>9.6</v>
      </c>
      <c r="P1444" s="150" t="s">
        <v>42</v>
      </c>
      <c r="Q1444" s="159" t="e">
        <f t="shared" si="248"/>
        <v>#N/A</v>
      </c>
      <c r="R1444" s="159" t="e">
        <f t="shared" si="248"/>
        <v>#N/A</v>
      </c>
      <c r="S1444" s="159" t="e">
        <f t="shared" si="248"/>
        <v>#N/A</v>
      </c>
      <c r="T1444" s="159" t="e">
        <f t="shared" si="248"/>
        <v>#N/A</v>
      </c>
      <c r="U1444" s="159" t="e">
        <f t="shared" si="248"/>
        <v>#N/A</v>
      </c>
      <c r="V1444" s="159" t="e">
        <f t="shared" si="248"/>
        <v>#N/A</v>
      </c>
      <c r="W1444" s="159" t="e">
        <f t="shared" si="248"/>
        <v>#N/A</v>
      </c>
      <c r="X1444" s="159" t="e">
        <f t="shared" si="248"/>
        <v>#N/A</v>
      </c>
      <c r="Y1444" s="159">
        <f t="shared" si="248"/>
        <v>9.6</v>
      </c>
      <c r="Z1444" s="159" t="e">
        <f t="shared" si="248"/>
        <v>#N/A</v>
      </c>
      <c r="AA1444" s="159" t="e">
        <f t="shared" si="248"/>
        <v>#N/A</v>
      </c>
      <c r="AB1444" s="159" t="e">
        <f t="shared" si="248"/>
        <v>#N/A</v>
      </c>
      <c r="AC1444" s="159" t="e">
        <f t="shared" si="248"/>
        <v>#N/A</v>
      </c>
      <c r="AD1444" s="159" t="e">
        <f t="shared" si="248"/>
        <v>#N/A</v>
      </c>
      <c r="AE1444" s="159" t="e">
        <f t="shared" si="248"/>
        <v>#N/A</v>
      </c>
      <c r="AF1444" s="159" t="e">
        <f t="shared" si="248"/>
        <v>#N/A</v>
      </c>
      <c r="AG1444" s="159" t="e">
        <f t="shared" si="243"/>
        <v>#N/A</v>
      </c>
      <c r="AH1444" s="159" t="e">
        <f t="shared" si="243"/>
        <v>#N/A</v>
      </c>
    </row>
    <row r="1445" spans="2:34" x14ac:dyDescent="0.2">
      <c r="B1445" s="150" t="s">
        <v>337</v>
      </c>
      <c r="D1445" s="150">
        <v>9900</v>
      </c>
      <c r="I1445" s="150">
        <v>9.6</v>
      </c>
      <c r="P1445" s="150" t="s">
        <v>42</v>
      </c>
      <c r="Q1445" s="159" t="e">
        <f t="shared" si="248"/>
        <v>#N/A</v>
      </c>
      <c r="R1445" s="159" t="e">
        <f t="shared" si="248"/>
        <v>#N/A</v>
      </c>
      <c r="S1445" s="159" t="e">
        <f t="shared" si="248"/>
        <v>#N/A</v>
      </c>
      <c r="T1445" s="159" t="e">
        <f t="shared" si="248"/>
        <v>#N/A</v>
      </c>
      <c r="U1445" s="159" t="e">
        <f t="shared" si="248"/>
        <v>#N/A</v>
      </c>
      <c r="V1445" s="159" t="e">
        <f t="shared" si="248"/>
        <v>#N/A</v>
      </c>
      <c r="W1445" s="159" t="e">
        <f t="shared" si="248"/>
        <v>#N/A</v>
      </c>
      <c r="X1445" s="159" t="e">
        <f t="shared" si="248"/>
        <v>#N/A</v>
      </c>
      <c r="Y1445" s="159">
        <f t="shared" si="248"/>
        <v>9.6</v>
      </c>
      <c r="Z1445" s="159" t="e">
        <f t="shared" si="248"/>
        <v>#N/A</v>
      </c>
      <c r="AA1445" s="159" t="e">
        <f t="shared" si="248"/>
        <v>#N/A</v>
      </c>
      <c r="AB1445" s="159" t="e">
        <f t="shared" si="248"/>
        <v>#N/A</v>
      </c>
      <c r="AC1445" s="159" t="e">
        <f t="shared" si="248"/>
        <v>#N/A</v>
      </c>
      <c r="AD1445" s="159" t="e">
        <f t="shared" si="248"/>
        <v>#N/A</v>
      </c>
      <c r="AE1445" s="159" t="e">
        <f t="shared" si="248"/>
        <v>#N/A</v>
      </c>
      <c r="AF1445" s="159" t="e">
        <f t="shared" si="248"/>
        <v>#N/A</v>
      </c>
      <c r="AG1445" s="159" t="e">
        <f t="shared" si="243"/>
        <v>#N/A</v>
      </c>
      <c r="AH1445" s="159" t="e">
        <f t="shared" si="243"/>
        <v>#N/A</v>
      </c>
    </row>
    <row r="1446" spans="2:34" x14ac:dyDescent="0.2">
      <c r="B1446" s="150" t="s">
        <v>337</v>
      </c>
      <c r="D1446" s="150">
        <v>10000</v>
      </c>
      <c r="I1446" s="150">
        <v>9.6</v>
      </c>
      <c r="P1446" s="150" t="s">
        <v>42</v>
      </c>
      <c r="Q1446" s="159" t="e">
        <f t="shared" si="248"/>
        <v>#N/A</v>
      </c>
      <c r="R1446" s="159" t="e">
        <f t="shared" si="248"/>
        <v>#N/A</v>
      </c>
      <c r="S1446" s="159" t="e">
        <f t="shared" si="248"/>
        <v>#N/A</v>
      </c>
      <c r="T1446" s="159" t="e">
        <f t="shared" si="248"/>
        <v>#N/A</v>
      </c>
      <c r="U1446" s="159" t="e">
        <f t="shared" si="248"/>
        <v>#N/A</v>
      </c>
      <c r="V1446" s="159" t="e">
        <f t="shared" si="248"/>
        <v>#N/A</v>
      </c>
      <c r="W1446" s="159" t="e">
        <f t="shared" si="248"/>
        <v>#N/A</v>
      </c>
      <c r="X1446" s="159" t="e">
        <f t="shared" si="248"/>
        <v>#N/A</v>
      </c>
      <c r="Y1446" s="159">
        <f t="shared" si="248"/>
        <v>9.6</v>
      </c>
      <c r="Z1446" s="159" t="e">
        <f t="shared" si="248"/>
        <v>#N/A</v>
      </c>
      <c r="AA1446" s="159" t="e">
        <f t="shared" si="248"/>
        <v>#N/A</v>
      </c>
      <c r="AB1446" s="159" t="e">
        <f t="shared" si="248"/>
        <v>#N/A</v>
      </c>
      <c r="AC1446" s="159" t="e">
        <f t="shared" si="248"/>
        <v>#N/A</v>
      </c>
      <c r="AD1446" s="159" t="e">
        <f t="shared" si="248"/>
        <v>#N/A</v>
      </c>
      <c r="AE1446" s="159" t="e">
        <f t="shared" si="248"/>
        <v>#N/A</v>
      </c>
      <c r="AF1446" s="159" t="e">
        <f t="shared" si="248"/>
        <v>#N/A</v>
      </c>
      <c r="AG1446" s="159" t="e">
        <f t="shared" si="243"/>
        <v>#N/A</v>
      </c>
      <c r="AH1446" s="159" t="e">
        <f t="shared" si="243"/>
        <v>#N/A</v>
      </c>
    </row>
    <row r="1447" spans="2:34" x14ac:dyDescent="0.2">
      <c r="B1447" s="150" t="s">
        <v>1430</v>
      </c>
      <c r="D1447" s="150">
        <v>10000</v>
      </c>
      <c r="I1447" s="150">
        <v>9.6</v>
      </c>
      <c r="P1447" s="150" t="s">
        <v>42</v>
      </c>
      <c r="Q1447" s="159" t="e">
        <f t="shared" si="248"/>
        <v>#N/A</v>
      </c>
      <c r="R1447" s="159" t="e">
        <f t="shared" si="248"/>
        <v>#N/A</v>
      </c>
      <c r="S1447" s="159" t="e">
        <f t="shared" si="248"/>
        <v>#N/A</v>
      </c>
      <c r="T1447" s="159" t="e">
        <f t="shared" si="248"/>
        <v>#N/A</v>
      </c>
      <c r="U1447" s="159" t="e">
        <f t="shared" si="248"/>
        <v>#N/A</v>
      </c>
      <c r="V1447" s="159" t="e">
        <f t="shared" si="248"/>
        <v>#N/A</v>
      </c>
      <c r="W1447" s="159" t="e">
        <f t="shared" si="248"/>
        <v>#N/A</v>
      </c>
      <c r="X1447" s="159" t="e">
        <f t="shared" si="248"/>
        <v>#N/A</v>
      </c>
      <c r="Y1447" s="159">
        <f t="shared" si="248"/>
        <v>9.6</v>
      </c>
      <c r="Z1447" s="159" t="e">
        <f t="shared" si="248"/>
        <v>#N/A</v>
      </c>
      <c r="AA1447" s="159" t="e">
        <f t="shared" si="248"/>
        <v>#N/A</v>
      </c>
      <c r="AB1447" s="159" t="e">
        <f t="shared" si="248"/>
        <v>#N/A</v>
      </c>
      <c r="AC1447" s="159" t="e">
        <f t="shared" si="248"/>
        <v>#N/A</v>
      </c>
      <c r="AD1447" s="159" t="e">
        <f t="shared" si="248"/>
        <v>#N/A</v>
      </c>
      <c r="AE1447" s="159" t="e">
        <f t="shared" si="248"/>
        <v>#N/A</v>
      </c>
      <c r="AF1447" s="159" t="e">
        <f t="shared" si="248"/>
        <v>#N/A</v>
      </c>
      <c r="AG1447" s="159" t="e">
        <f t="shared" si="243"/>
        <v>#N/A</v>
      </c>
      <c r="AH1447" s="159" t="e">
        <f t="shared" si="243"/>
        <v>#N/A</v>
      </c>
    </row>
    <row r="1448" spans="2:34" x14ac:dyDescent="0.2">
      <c r="B1448" s="150" t="s">
        <v>1431</v>
      </c>
      <c r="D1448" s="150">
        <v>10000</v>
      </c>
      <c r="I1448" s="150">
        <v>9.6</v>
      </c>
      <c r="P1448" s="150" t="s">
        <v>42</v>
      </c>
      <c r="Q1448" s="159" t="e">
        <f t="shared" si="248"/>
        <v>#N/A</v>
      </c>
      <c r="R1448" s="159" t="e">
        <f t="shared" si="248"/>
        <v>#N/A</v>
      </c>
      <c r="S1448" s="159" t="e">
        <f t="shared" si="248"/>
        <v>#N/A</v>
      </c>
      <c r="T1448" s="159" t="e">
        <f t="shared" si="248"/>
        <v>#N/A</v>
      </c>
      <c r="U1448" s="159" t="e">
        <f t="shared" si="248"/>
        <v>#N/A</v>
      </c>
      <c r="V1448" s="159" t="e">
        <f t="shared" si="248"/>
        <v>#N/A</v>
      </c>
      <c r="W1448" s="159" t="e">
        <f t="shared" si="248"/>
        <v>#N/A</v>
      </c>
      <c r="X1448" s="159" t="e">
        <f t="shared" si="248"/>
        <v>#N/A</v>
      </c>
      <c r="Y1448" s="159">
        <f t="shared" si="248"/>
        <v>9.6</v>
      </c>
      <c r="Z1448" s="159" t="e">
        <f t="shared" si="248"/>
        <v>#N/A</v>
      </c>
      <c r="AA1448" s="159" t="e">
        <f t="shared" si="248"/>
        <v>#N/A</v>
      </c>
      <c r="AB1448" s="159" t="e">
        <f t="shared" si="248"/>
        <v>#N/A</v>
      </c>
      <c r="AC1448" s="159" t="e">
        <f t="shared" si="248"/>
        <v>#N/A</v>
      </c>
      <c r="AD1448" s="159" t="e">
        <f t="shared" si="248"/>
        <v>#N/A</v>
      </c>
      <c r="AE1448" s="159" t="e">
        <f t="shared" si="248"/>
        <v>#N/A</v>
      </c>
      <c r="AF1448" s="159" t="e">
        <f t="shared" si="248"/>
        <v>#N/A</v>
      </c>
      <c r="AG1448" s="159" t="e">
        <f t="shared" si="243"/>
        <v>#N/A</v>
      </c>
      <c r="AH1448" s="159" t="e">
        <f t="shared" si="243"/>
        <v>#N/A</v>
      </c>
    </row>
    <row r="1449" spans="2:34" x14ac:dyDescent="0.2">
      <c r="B1449" s="150" t="s">
        <v>1431</v>
      </c>
      <c r="D1449" s="150">
        <v>10000</v>
      </c>
      <c r="I1449" s="150">
        <v>9.6</v>
      </c>
      <c r="P1449" s="150" t="s">
        <v>42</v>
      </c>
      <c r="Q1449" s="159" t="e">
        <f t="shared" si="248"/>
        <v>#N/A</v>
      </c>
      <c r="R1449" s="159" t="e">
        <f t="shared" si="248"/>
        <v>#N/A</v>
      </c>
      <c r="S1449" s="159" t="e">
        <f t="shared" si="248"/>
        <v>#N/A</v>
      </c>
      <c r="T1449" s="159" t="e">
        <f t="shared" si="248"/>
        <v>#N/A</v>
      </c>
      <c r="U1449" s="159" t="e">
        <f t="shared" si="248"/>
        <v>#N/A</v>
      </c>
      <c r="V1449" s="159" t="e">
        <f t="shared" si="248"/>
        <v>#N/A</v>
      </c>
      <c r="W1449" s="159" t="e">
        <f t="shared" si="248"/>
        <v>#N/A</v>
      </c>
      <c r="X1449" s="159" t="e">
        <f t="shared" si="248"/>
        <v>#N/A</v>
      </c>
      <c r="Y1449" s="159">
        <f t="shared" si="248"/>
        <v>9.6</v>
      </c>
      <c r="Z1449" s="159" t="e">
        <f t="shared" si="248"/>
        <v>#N/A</v>
      </c>
      <c r="AA1449" s="159" t="e">
        <f t="shared" si="248"/>
        <v>#N/A</v>
      </c>
      <c r="AB1449" s="159" t="e">
        <f t="shared" si="248"/>
        <v>#N/A</v>
      </c>
      <c r="AC1449" s="159" t="e">
        <f t="shared" si="248"/>
        <v>#N/A</v>
      </c>
      <c r="AD1449" s="159" t="e">
        <f t="shared" si="248"/>
        <v>#N/A</v>
      </c>
      <c r="AE1449" s="159" t="e">
        <f t="shared" si="248"/>
        <v>#N/A</v>
      </c>
      <c r="AF1449" s="159" t="e">
        <f t="shared" si="248"/>
        <v>#N/A</v>
      </c>
      <c r="AG1449" s="159" t="e">
        <f t="shared" si="243"/>
        <v>#N/A</v>
      </c>
      <c r="AH1449" s="159" t="e">
        <f t="shared" si="243"/>
        <v>#N/A</v>
      </c>
    </row>
    <row r="1450" spans="2:34" x14ac:dyDescent="0.2">
      <c r="B1450" s="150" t="s">
        <v>1431</v>
      </c>
      <c r="D1450" s="150">
        <v>10000</v>
      </c>
      <c r="I1450" s="150">
        <v>9.6</v>
      </c>
      <c r="P1450" s="150" t="s">
        <v>42</v>
      </c>
      <c r="Q1450" s="159" t="e">
        <f t="shared" si="248"/>
        <v>#N/A</v>
      </c>
      <c r="R1450" s="159" t="e">
        <f t="shared" si="248"/>
        <v>#N/A</v>
      </c>
      <c r="S1450" s="159" t="e">
        <f t="shared" si="248"/>
        <v>#N/A</v>
      </c>
      <c r="T1450" s="159" t="e">
        <f t="shared" si="248"/>
        <v>#N/A</v>
      </c>
      <c r="U1450" s="159" t="e">
        <f t="shared" si="248"/>
        <v>#N/A</v>
      </c>
      <c r="V1450" s="159" t="e">
        <f t="shared" si="248"/>
        <v>#N/A</v>
      </c>
      <c r="W1450" s="159" t="e">
        <f t="shared" si="248"/>
        <v>#N/A</v>
      </c>
      <c r="X1450" s="159" t="e">
        <f t="shared" si="248"/>
        <v>#N/A</v>
      </c>
      <c r="Y1450" s="159">
        <f t="shared" si="248"/>
        <v>9.6</v>
      </c>
      <c r="Z1450" s="159" t="e">
        <f t="shared" si="248"/>
        <v>#N/A</v>
      </c>
      <c r="AA1450" s="159" t="e">
        <f t="shared" si="248"/>
        <v>#N/A</v>
      </c>
      <c r="AB1450" s="159" t="e">
        <f t="shared" si="248"/>
        <v>#N/A</v>
      </c>
      <c r="AC1450" s="159" t="e">
        <f t="shared" si="248"/>
        <v>#N/A</v>
      </c>
      <c r="AD1450" s="159" t="e">
        <f t="shared" si="248"/>
        <v>#N/A</v>
      </c>
      <c r="AE1450" s="159" t="e">
        <f t="shared" si="248"/>
        <v>#N/A</v>
      </c>
      <c r="AF1450" s="159" t="e">
        <f t="shared" si="248"/>
        <v>#N/A</v>
      </c>
      <c r="AG1450" s="159" t="e">
        <f t="shared" si="243"/>
        <v>#N/A</v>
      </c>
      <c r="AH1450" s="159" t="e">
        <f t="shared" si="243"/>
        <v>#N/A</v>
      </c>
    </row>
    <row r="1451" spans="2:34" x14ac:dyDescent="0.2">
      <c r="B1451" s="150" t="s">
        <v>1431</v>
      </c>
      <c r="D1451" s="150">
        <v>10000</v>
      </c>
      <c r="I1451" s="150">
        <v>9.6</v>
      </c>
      <c r="P1451" s="150" t="s">
        <v>42</v>
      </c>
      <c r="Q1451" s="159" t="e">
        <f t="shared" si="248"/>
        <v>#N/A</v>
      </c>
      <c r="R1451" s="159" t="e">
        <f t="shared" si="248"/>
        <v>#N/A</v>
      </c>
      <c r="S1451" s="159" t="e">
        <f t="shared" si="248"/>
        <v>#N/A</v>
      </c>
      <c r="T1451" s="159" t="e">
        <f t="shared" si="248"/>
        <v>#N/A</v>
      </c>
      <c r="U1451" s="159" t="e">
        <f t="shared" si="248"/>
        <v>#N/A</v>
      </c>
      <c r="V1451" s="159" t="e">
        <f t="shared" si="248"/>
        <v>#N/A</v>
      </c>
      <c r="W1451" s="159" t="e">
        <f t="shared" si="248"/>
        <v>#N/A</v>
      </c>
      <c r="X1451" s="159" t="e">
        <f t="shared" si="248"/>
        <v>#N/A</v>
      </c>
      <c r="Y1451" s="159">
        <f t="shared" si="248"/>
        <v>9.6</v>
      </c>
      <c r="Z1451" s="159" t="e">
        <f t="shared" si="248"/>
        <v>#N/A</v>
      </c>
      <c r="AA1451" s="159" t="e">
        <f t="shared" si="248"/>
        <v>#N/A</v>
      </c>
      <c r="AB1451" s="159" t="e">
        <f t="shared" si="248"/>
        <v>#N/A</v>
      </c>
      <c r="AC1451" s="159" t="e">
        <f t="shared" si="248"/>
        <v>#N/A</v>
      </c>
      <c r="AD1451" s="159" t="e">
        <f t="shared" si="248"/>
        <v>#N/A</v>
      </c>
      <c r="AE1451" s="159" t="e">
        <f t="shared" si="248"/>
        <v>#N/A</v>
      </c>
      <c r="AF1451" s="159" t="e">
        <f t="shared" si="248"/>
        <v>#N/A</v>
      </c>
      <c r="AG1451" s="159" t="e">
        <f t="shared" si="243"/>
        <v>#N/A</v>
      </c>
      <c r="AH1451" s="159" t="e">
        <f t="shared" si="243"/>
        <v>#N/A</v>
      </c>
    </row>
    <row r="1452" spans="2:34" x14ac:dyDescent="0.2">
      <c r="B1452" s="150" t="s">
        <v>1431</v>
      </c>
      <c r="D1452" s="150">
        <v>10000</v>
      </c>
      <c r="I1452" s="150">
        <v>9.6</v>
      </c>
      <c r="P1452" s="150" t="s">
        <v>42</v>
      </c>
      <c r="Q1452" s="159" t="e">
        <f t="shared" si="248"/>
        <v>#N/A</v>
      </c>
      <c r="R1452" s="159" t="e">
        <f t="shared" si="248"/>
        <v>#N/A</v>
      </c>
      <c r="S1452" s="159" t="e">
        <f t="shared" si="248"/>
        <v>#N/A</v>
      </c>
      <c r="T1452" s="159" t="e">
        <f t="shared" si="248"/>
        <v>#N/A</v>
      </c>
      <c r="U1452" s="159" t="e">
        <f t="shared" si="248"/>
        <v>#N/A</v>
      </c>
      <c r="V1452" s="159" t="e">
        <f t="shared" si="248"/>
        <v>#N/A</v>
      </c>
      <c r="W1452" s="159" t="e">
        <f t="shared" si="248"/>
        <v>#N/A</v>
      </c>
      <c r="X1452" s="159" t="e">
        <f t="shared" si="248"/>
        <v>#N/A</v>
      </c>
      <c r="Y1452" s="159">
        <f t="shared" si="248"/>
        <v>9.6</v>
      </c>
      <c r="Z1452" s="159" t="e">
        <f t="shared" si="248"/>
        <v>#N/A</v>
      </c>
      <c r="AA1452" s="159" t="e">
        <f t="shared" si="248"/>
        <v>#N/A</v>
      </c>
      <c r="AB1452" s="159" t="e">
        <f t="shared" si="248"/>
        <v>#N/A</v>
      </c>
      <c r="AC1452" s="159" t="e">
        <f t="shared" si="248"/>
        <v>#N/A</v>
      </c>
      <c r="AD1452" s="159" t="e">
        <f t="shared" si="248"/>
        <v>#N/A</v>
      </c>
      <c r="AE1452" s="159" t="e">
        <f t="shared" si="248"/>
        <v>#N/A</v>
      </c>
      <c r="AF1452" s="159" t="e">
        <f t="shared" si="248"/>
        <v>#N/A</v>
      </c>
      <c r="AG1452" s="159" t="e">
        <f t="shared" si="243"/>
        <v>#N/A</v>
      </c>
      <c r="AH1452" s="159" t="e">
        <f t="shared" si="243"/>
        <v>#N/A</v>
      </c>
    </row>
    <row r="1453" spans="2:34" x14ac:dyDescent="0.2">
      <c r="B1453" s="150" t="s">
        <v>1431</v>
      </c>
      <c r="D1453" s="150">
        <v>10000</v>
      </c>
      <c r="I1453" s="150">
        <v>9.6</v>
      </c>
      <c r="P1453" s="150" t="s">
        <v>42</v>
      </c>
      <c r="Q1453" s="159" t="e">
        <f t="shared" si="248"/>
        <v>#N/A</v>
      </c>
      <c r="R1453" s="159" t="e">
        <f t="shared" si="248"/>
        <v>#N/A</v>
      </c>
      <c r="S1453" s="159" t="e">
        <f t="shared" si="248"/>
        <v>#N/A</v>
      </c>
      <c r="T1453" s="159" t="e">
        <f t="shared" si="248"/>
        <v>#N/A</v>
      </c>
      <c r="U1453" s="159" t="e">
        <f t="shared" si="248"/>
        <v>#N/A</v>
      </c>
      <c r="V1453" s="159" t="e">
        <f t="shared" si="248"/>
        <v>#N/A</v>
      </c>
      <c r="W1453" s="159" t="e">
        <f t="shared" si="248"/>
        <v>#N/A</v>
      </c>
      <c r="X1453" s="159" t="e">
        <f t="shared" si="248"/>
        <v>#N/A</v>
      </c>
      <c r="Y1453" s="159">
        <f t="shared" si="248"/>
        <v>9.6</v>
      </c>
      <c r="Z1453" s="159" t="e">
        <f t="shared" si="248"/>
        <v>#N/A</v>
      </c>
      <c r="AA1453" s="159" t="e">
        <f t="shared" si="248"/>
        <v>#N/A</v>
      </c>
      <c r="AB1453" s="159" t="e">
        <f t="shared" si="248"/>
        <v>#N/A</v>
      </c>
      <c r="AC1453" s="159" t="e">
        <f t="shared" si="248"/>
        <v>#N/A</v>
      </c>
      <c r="AD1453" s="159" t="e">
        <f t="shared" si="248"/>
        <v>#N/A</v>
      </c>
      <c r="AE1453" s="159" t="e">
        <f t="shared" si="248"/>
        <v>#N/A</v>
      </c>
      <c r="AF1453" s="159" t="e">
        <f t="shared" si="248"/>
        <v>#N/A</v>
      </c>
      <c r="AG1453" s="159" t="e">
        <f t="shared" si="243"/>
        <v>#N/A</v>
      </c>
      <c r="AH1453" s="159" t="e">
        <f t="shared" si="243"/>
        <v>#N/A</v>
      </c>
    </row>
    <row r="1454" spans="2:34" x14ac:dyDescent="0.2">
      <c r="B1454" s="150" t="s">
        <v>1431</v>
      </c>
      <c r="D1454" s="150">
        <v>10000</v>
      </c>
      <c r="I1454" s="150">
        <v>9.6</v>
      </c>
      <c r="P1454" s="150" t="s">
        <v>42</v>
      </c>
      <c r="Q1454" s="159" t="e">
        <f t="shared" si="248"/>
        <v>#N/A</v>
      </c>
      <c r="R1454" s="159" t="e">
        <f t="shared" si="248"/>
        <v>#N/A</v>
      </c>
      <c r="S1454" s="159" t="e">
        <f t="shared" si="248"/>
        <v>#N/A</v>
      </c>
      <c r="T1454" s="159" t="e">
        <f t="shared" si="248"/>
        <v>#N/A</v>
      </c>
      <c r="U1454" s="159" t="e">
        <f t="shared" si="248"/>
        <v>#N/A</v>
      </c>
      <c r="V1454" s="159" t="e">
        <f t="shared" si="248"/>
        <v>#N/A</v>
      </c>
      <c r="W1454" s="159" t="e">
        <f t="shared" si="248"/>
        <v>#N/A</v>
      </c>
      <c r="X1454" s="159" t="e">
        <f t="shared" si="248"/>
        <v>#N/A</v>
      </c>
      <c r="Y1454" s="159">
        <f t="shared" si="248"/>
        <v>9.6</v>
      </c>
      <c r="Z1454" s="159" t="e">
        <f t="shared" si="248"/>
        <v>#N/A</v>
      </c>
      <c r="AA1454" s="159" t="e">
        <f t="shared" si="248"/>
        <v>#N/A</v>
      </c>
      <c r="AB1454" s="159" t="e">
        <f t="shared" si="248"/>
        <v>#N/A</v>
      </c>
      <c r="AC1454" s="159" t="e">
        <f t="shared" si="248"/>
        <v>#N/A</v>
      </c>
      <c r="AD1454" s="159" t="e">
        <f t="shared" si="248"/>
        <v>#N/A</v>
      </c>
      <c r="AE1454" s="159" t="e">
        <f t="shared" si="248"/>
        <v>#N/A</v>
      </c>
      <c r="AF1454" s="159" t="e">
        <f t="shared" si="248"/>
        <v>#N/A</v>
      </c>
      <c r="AG1454" s="159" t="e">
        <f t="shared" si="243"/>
        <v>#N/A</v>
      </c>
      <c r="AH1454" s="159" t="e">
        <f t="shared" si="243"/>
        <v>#N/A</v>
      </c>
    </row>
    <row r="1455" spans="2:34" x14ac:dyDescent="0.2">
      <c r="B1455" s="150" t="s">
        <v>1431</v>
      </c>
      <c r="D1455" s="150">
        <v>10000</v>
      </c>
      <c r="I1455" s="150">
        <v>9.6</v>
      </c>
      <c r="P1455" s="150" t="s">
        <v>42</v>
      </c>
      <c r="Q1455" s="159" t="e">
        <f t="shared" si="248"/>
        <v>#N/A</v>
      </c>
      <c r="R1455" s="159" t="e">
        <f t="shared" si="248"/>
        <v>#N/A</v>
      </c>
      <c r="S1455" s="159" t="e">
        <f t="shared" si="248"/>
        <v>#N/A</v>
      </c>
      <c r="T1455" s="159" t="e">
        <f t="shared" si="248"/>
        <v>#N/A</v>
      </c>
      <c r="U1455" s="159" t="e">
        <f t="shared" si="248"/>
        <v>#N/A</v>
      </c>
      <c r="V1455" s="159" t="e">
        <f t="shared" si="248"/>
        <v>#N/A</v>
      </c>
      <c r="W1455" s="159" t="e">
        <f t="shared" si="248"/>
        <v>#N/A</v>
      </c>
      <c r="X1455" s="159" t="e">
        <f t="shared" si="248"/>
        <v>#N/A</v>
      </c>
      <c r="Y1455" s="159">
        <f t="shared" si="248"/>
        <v>9.6</v>
      </c>
      <c r="Z1455" s="159" t="e">
        <f t="shared" si="248"/>
        <v>#N/A</v>
      </c>
      <c r="AA1455" s="159" t="e">
        <f t="shared" si="248"/>
        <v>#N/A</v>
      </c>
      <c r="AB1455" s="159" t="e">
        <f t="shared" si="248"/>
        <v>#N/A</v>
      </c>
      <c r="AC1455" s="159" t="e">
        <f t="shared" si="248"/>
        <v>#N/A</v>
      </c>
      <c r="AD1455" s="159" t="e">
        <f t="shared" si="248"/>
        <v>#N/A</v>
      </c>
      <c r="AE1455" s="159" t="e">
        <f t="shared" si="248"/>
        <v>#N/A</v>
      </c>
      <c r="AF1455" s="159" t="e">
        <f t="shared" si="248"/>
        <v>#N/A</v>
      </c>
      <c r="AG1455" s="159" t="e">
        <f t="shared" si="243"/>
        <v>#N/A</v>
      </c>
      <c r="AH1455" s="159" t="e">
        <f t="shared" si="243"/>
        <v>#N/A</v>
      </c>
    </row>
    <row r="1456" spans="2:34" x14ac:dyDescent="0.2">
      <c r="B1456" s="150" t="s">
        <v>1431</v>
      </c>
      <c r="D1456" s="150">
        <v>10000</v>
      </c>
      <c r="I1456" s="150">
        <v>9.6</v>
      </c>
      <c r="P1456" s="150" t="s">
        <v>42</v>
      </c>
      <c r="Q1456" s="159" t="e">
        <f t="shared" si="248"/>
        <v>#N/A</v>
      </c>
      <c r="R1456" s="159" t="e">
        <f t="shared" si="248"/>
        <v>#N/A</v>
      </c>
      <c r="S1456" s="159" t="e">
        <f t="shared" si="248"/>
        <v>#N/A</v>
      </c>
      <c r="T1456" s="159" t="e">
        <f t="shared" si="248"/>
        <v>#N/A</v>
      </c>
      <c r="U1456" s="159" t="e">
        <f t="shared" si="248"/>
        <v>#N/A</v>
      </c>
      <c r="V1456" s="159" t="e">
        <f t="shared" si="248"/>
        <v>#N/A</v>
      </c>
      <c r="W1456" s="159" t="e">
        <f t="shared" si="248"/>
        <v>#N/A</v>
      </c>
      <c r="X1456" s="159" t="e">
        <f t="shared" si="248"/>
        <v>#N/A</v>
      </c>
      <c r="Y1456" s="159">
        <f t="shared" si="248"/>
        <v>9.6</v>
      </c>
      <c r="Z1456" s="159" t="e">
        <f t="shared" si="248"/>
        <v>#N/A</v>
      </c>
      <c r="AA1456" s="159" t="e">
        <f t="shared" si="248"/>
        <v>#N/A</v>
      </c>
      <c r="AB1456" s="159" t="e">
        <f t="shared" si="248"/>
        <v>#N/A</v>
      </c>
      <c r="AC1456" s="159" t="e">
        <f t="shared" si="248"/>
        <v>#N/A</v>
      </c>
      <c r="AD1456" s="159" t="e">
        <f t="shared" si="248"/>
        <v>#N/A</v>
      </c>
      <c r="AE1456" s="159" t="e">
        <f t="shared" si="248"/>
        <v>#N/A</v>
      </c>
      <c r="AF1456" s="159" t="e">
        <f t="shared" ref="AF1456" si="249">IF($P1456=AF$3, $I1456, NA())</f>
        <v>#N/A</v>
      </c>
      <c r="AG1456" s="159" t="e">
        <f t="shared" si="243"/>
        <v>#N/A</v>
      </c>
      <c r="AH1456" s="159" t="e">
        <f t="shared" si="243"/>
        <v>#N/A</v>
      </c>
    </row>
    <row r="1457" spans="2:34" x14ac:dyDescent="0.2">
      <c r="B1457" s="150" t="s">
        <v>1431</v>
      </c>
      <c r="D1457" s="150">
        <v>10000</v>
      </c>
      <c r="I1457" s="150">
        <v>9.6</v>
      </c>
      <c r="P1457" s="150" t="s">
        <v>42</v>
      </c>
      <c r="Q1457" s="159" t="e">
        <f t="shared" ref="Q1457:AF1472" si="250">IF($P1457=Q$3, $I1457, NA())</f>
        <v>#N/A</v>
      </c>
      <c r="R1457" s="159" t="e">
        <f t="shared" si="250"/>
        <v>#N/A</v>
      </c>
      <c r="S1457" s="159" t="e">
        <f t="shared" si="250"/>
        <v>#N/A</v>
      </c>
      <c r="T1457" s="159" t="e">
        <f t="shared" si="250"/>
        <v>#N/A</v>
      </c>
      <c r="U1457" s="159" t="e">
        <f t="shared" si="250"/>
        <v>#N/A</v>
      </c>
      <c r="V1457" s="159" t="e">
        <f t="shared" si="250"/>
        <v>#N/A</v>
      </c>
      <c r="W1457" s="159" t="e">
        <f t="shared" si="250"/>
        <v>#N/A</v>
      </c>
      <c r="X1457" s="159" t="e">
        <f t="shared" si="250"/>
        <v>#N/A</v>
      </c>
      <c r="Y1457" s="159">
        <f t="shared" si="250"/>
        <v>9.6</v>
      </c>
      <c r="Z1457" s="159" t="e">
        <f t="shared" si="250"/>
        <v>#N/A</v>
      </c>
      <c r="AA1457" s="159" t="e">
        <f t="shared" si="250"/>
        <v>#N/A</v>
      </c>
      <c r="AB1457" s="159" t="e">
        <f t="shared" si="250"/>
        <v>#N/A</v>
      </c>
      <c r="AC1457" s="159" t="e">
        <f t="shared" si="250"/>
        <v>#N/A</v>
      </c>
      <c r="AD1457" s="159" t="e">
        <f t="shared" si="250"/>
        <v>#N/A</v>
      </c>
      <c r="AE1457" s="159" t="e">
        <f t="shared" si="250"/>
        <v>#N/A</v>
      </c>
      <c r="AF1457" s="159" t="e">
        <f t="shared" si="250"/>
        <v>#N/A</v>
      </c>
      <c r="AG1457" s="159" t="e">
        <f t="shared" si="243"/>
        <v>#N/A</v>
      </c>
      <c r="AH1457" s="159" t="e">
        <f t="shared" si="243"/>
        <v>#N/A</v>
      </c>
    </row>
    <row r="1458" spans="2:34" x14ac:dyDescent="0.2">
      <c r="B1458" s="150" t="s">
        <v>1431</v>
      </c>
      <c r="D1458" s="150">
        <v>10000</v>
      </c>
      <c r="I1458" s="150">
        <v>9.6</v>
      </c>
      <c r="P1458" s="150" t="s">
        <v>42</v>
      </c>
      <c r="Q1458" s="159" t="e">
        <f t="shared" si="250"/>
        <v>#N/A</v>
      </c>
      <c r="R1458" s="159" t="e">
        <f t="shared" si="250"/>
        <v>#N/A</v>
      </c>
      <c r="S1458" s="159" t="e">
        <f t="shared" si="250"/>
        <v>#N/A</v>
      </c>
      <c r="T1458" s="159" t="e">
        <f t="shared" si="250"/>
        <v>#N/A</v>
      </c>
      <c r="U1458" s="159" t="e">
        <f t="shared" si="250"/>
        <v>#N/A</v>
      </c>
      <c r="V1458" s="159" t="e">
        <f t="shared" si="250"/>
        <v>#N/A</v>
      </c>
      <c r="W1458" s="159" t="e">
        <f t="shared" si="250"/>
        <v>#N/A</v>
      </c>
      <c r="X1458" s="159" t="e">
        <f t="shared" si="250"/>
        <v>#N/A</v>
      </c>
      <c r="Y1458" s="159">
        <f t="shared" si="250"/>
        <v>9.6</v>
      </c>
      <c r="Z1458" s="159" t="e">
        <f t="shared" si="250"/>
        <v>#N/A</v>
      </c>
      <c r="AA1458" s="159" t="e">
        <f t="shared" si="250"/>
        <v>#N/A</v>
      </c>
      <c r="AB1458" s="159" t="e">
        <f t="shared" si="250"/>
        <v>#N/A</v>
      </c>
      <c r="AC1458" s="159" t="e">
        <f t="shared" si="250"/>
        <v>#N/A</v>
      </c>
      <c r="AD1458" s="159" t="e">
        <f t="shared" si="250"/>
        <v>#N/A</v>
      </c>
      <c r="AE1458" s="159" t="e">
        <f t="shared" si="250"/>
        <v>#N/A</v>
      </c>
      <c r="AF1458" s="159" t="e">
        <f t="shared" si="250"/>
        <v>#N/A</v>
      </c>
      <c r="AG1458" s="159" t="e">
        <f t="shared" si="243"/>
        <v>#N/A</v>
      </c>
      <c r="AH1458" s="159" t="e">
        <f t="shared" si="243"/>
        <v>#N/A</v>
      </c>
    </row>
    <row r="1459" spans="2:34" x14ac:dyDescent="0.2">
      <c r="B1459" s="150" t="s">
        <v>1431</v>
      </c>
      <c r="D1459" s="150">
        <v>10100</v>
      </c>
      <c r="I1459" s="150">
        <v>9.6</v>
      </c>
      <c r="P1459" s="150" t="s">
        <v>42</v>
      </c>
      <c r="Q1459" s="159" t="e">
        <f t="shared" si="250"/>
        <v>#N/A</v>
      </c>
      <c r="R1459" s="159" t="e">
        <f t="shared" si="250"/>
        <v>#N/A</v>
      </c>
      <c r="S1459" s="159" t="e">
        <f t="shared" si="250"/>
        <v>#N/A</v>
      </c>
      <c r="T1459" s="159" t="e">
        <f t="shared" si="250"/>
        <v>#N/A</v>
      </c>
      <c r="U1459" s="159" t="e">
        <f t="shared" si="250"/>
        <v>#N/A</v>
      </c>
      <c r="V1459" s="159" t="e">
        <f t="shared" si="250"/>
        <v>#N/A</v>
      </c>
      <c r="W1459" s="159" t="e">
        <f t="shared" si="250"/>
        <v>#N/A</v>
      </c>
      <c r="X1459" s="159" t="e">
        <f t="shared" si="250"/>
        <v>#N/A</v>
      </c>
      <c r="Y1459" s="159">
        <f t="shared" si="250"/>
        <v>9.6</v>
      </c>
      <c r="Z1459" s="159" t="e">
        <f t="shared" si="250"/>
        <v>#N/A</v>
      </c>
      <c r="AA1459" s="159" t="e">
        <f t="shared" si="250"/>
        <v>#N/A</v>
      </c>
      <c r="AB1459" s="159" t="e">
        <f t="shared" si="250"/>
        <v>#N/A</v>
      </c>
      <c r="AC1459" s="159" t="e">
        <f t="shared" si="250"/>
        <v>#N/A</v>
      </c>
      <c r="AD1459" s="159" t="e">
        <f t="shared" si="250"/>
        <v>#N/A</v>
      </c>
      <c r="AE1459" s="159" t="e">
        <f t="shared" si="250"/>
        <v>#N/A</v>
      </c>
      <c r="AF1459" s="159" t="e">
        <f t="shared" si="250"/>
        <v>#N/A</v>
      </c>
      <c r="AG1459" s="159" t="e">
        <f t="shared" si="243"/>
        <v>#N/A</v>
      </c>
      <c r="AH1459" s="159" t="e">
        <f t="shared" si="243"/>
        <v>#N/A</v>
      </c>
    </row>
    <row r="1460" spans="2:34" x14ac:dyDescent="0.2">
      <c r="B1460" s="150" t="s">
        <v>368</v>
      </c>
      <c r="D1460" s="150">
        <v>10100</v>
      </c>
      <c r="I1460" s="150">
        <v>9.6</v>
      </c>
      <c r="P1460" s="150" t="s">
        <v>42</v>
      </c>
      <c r="Q1460" s="159" t="e">
        <f t="shared" si="250"/>
        <v>#N/A</v>
      </c>
      <c r="R1460" s="159" t="e">
        <f t="shared" si="250"/>
        <v>#N/A</v>
      </c>
      <c r="S1460" s="159" t="e">
        <f t="shared" si="250"/>
        <v>#N/A</v>
      </c>
      <c r="T1460" s="159" t="e">
        <f t="shared" si="250"/>
        <v>#N/A</v>
      </c>
      <c r="U1460" s="159" t="e">
        <f t="shared" si="250"/>
        <v>#N/A</v>
      </c>
      <c r="V1460" s="159" t="e">
        <f t="shared" si="250"/>
        <v>#N/A</v>
      </c>
      <c r="W1460" s="159" t="e">
        <f t="shared" si="250"/>
        <v>#N/A</v>
      </c>
      <c r="X1460" s="159" t="e">
        <f t="shared" si="250"/>
        <v>#N/A</v>
      </c>
      <c r="Y1460" s="159">
        <f t="shared" si="250"/>
        <v>9.6</v>
      </c>
      <c r="Z1460" s="159" t="e">
        <f t="shared" si="250"/>
        <v>#N/A</v>
      </c>
      <c r="AA1460" s="159" t="e">
        <f t="shared" si="250"/>
        <v>#N/A</v>
      </c>
      <c r="AB1460" s="159" t="e">
        <f t="shared" si="250"/>
        <v>#N/A</v>
      </c>
      <c r="AC1460" s="159" t="e">
        <f t="shared" si="250"/>
        <v>#N/A</v>
      </c>
      <c r="AD1460" s="159" t="e">
        <f t="shared" si="250"/>
        <v>#N/A</v>
      </c>
      <c r="AE1460" s="159" t="e">
        <f t="shared" si="250"/>
        <v>#N/A</v>
      </c>
      <c r="AF1460" s="159" t="e">
        <f t="shared" si="250"/>
        <v>#N/A</v>
      </c>
      <c r="AG1460" s="159" t="e">
        <f t="shared" si="243"/>
        <v>#N/A</v>
      </c>
      <c r="AH1460" s="159" t="e">
        <f t="shared" si="243"/>
        <v>#N/A</v>
      </c>
    </row>
    <row r="1461" spans="2:34" x14ac:dyDescent="0.2">
      <c r="B1461" s="150" t="s">
        <v>368</v>
      </c>
      <c r="D1461" s="150">
        <v>10100</v>
      </c>
      <c r="I1461" s="150">
        <v>9.6</v>
      </c>
      <c r="P1461" s="150" t="s">
        <v>42</v>
      </c>
      <c r="Q1461" s="159" t="e">
        <f t="shared" si="250"/>
        <v>#N/A</v>
      </c>
      <c r="R1461" s="159" t="e">
        <f t="shared" si="250"/>
        <v>#N/A</v>
      </c>
      <c r="S1461" s="159" t="e">
        <f t="shared" si="250"/>
        <v>#N/A</v>
      </c>
      <c r="T1461" s="159" t="e">
        <f t="shared" si="250"/>
        <v>#N/A</v>
      </c>
      <c r="U1461" s="159" t="e">
        <f t="shared" si="250"/>
        <v>#N/A</v>
      </c>
      <c r="V1461" s="159" t="e">
        <f t="shared" si="250"/>
        <v>#N/A</v>
      </c>
      <c r="W1461" s="159" t="e">
        <f t="shared" si="250"/>
        <v>#N/A</v>
      </c>
      <c r="X1461" s="159" t="e">
        <f t="shared" si="250"/>
        <v>#N/A</v>
      </c>
      <c r="Y1461" s="159">
        <f t="shared" si="250"/>
        <v>9.6</v>
      </c>
      <c r="Z1461" s="159" t="e">
        <f t="shared" si="250"/>
        <v>#N/A</v>
      </c>
      <c r="AA1461" s="159" t="e">
        <f t="shared" si="250"/>
        <v>#N/A</v>
      </c>
      <c r="AB1461" s="159" t="e">
        <f t="shared" si="250"/>
        <v>#N/A</v>
      </c>
      <c r="AC1461" s="159" t="e">
        <f t="shared" si="250"/>
        <v>#N/A</v>
      </c>
      <c r="AD1461" s="159" t="e">
        <f t="shared" si="250"/>
        <v>#N/A</v>
      </c>
      <c r="AE1461" s="159" t="e">
        <f t="shared" si="250"/>
        <v>#N/A</v>
      </c>
      <c r="AF1461" s="159" t="e">
        <f t="shared" si="250"/>
        <v>#N/A</v>
      </c>
      <c r="AG1461" s="159" t="e">
        <f t="shared" si="243"/>
        <v>#N/A</v>
      </c>
      <c r="AH1461" s="159" t="e">
        <f t="shared" si="243"/>
        <v>#N/A</v>
      </c>
    </row>
    <row r="1462" spans="2:34" x14ac:dyDescent="0.2">
      <c r="B1462" s="150" t="s">
        <v>282</v>
      </c>
      <c r="D1462" s="150">
        <v>11100</v>
      </c>
      <c r="I1462" s="150">
        <v>9.6</v>
      </c>
      <c r="P1462" s="150">
        <v>12</v>
      </c>
      <c r="Q1462" s="159" t="e">
        <f t="shared" si="250"/>
        <v>#N/A</v>
      </c>
      <c r="R1462" s="159" t="e">
        <f t="shared" si="250"/>
        <v>#N/A</v>
      </c>
      <c r="S1462" s="159" t="e">
        <f t="shared" si="250"/>
        <v>#N/A</v>
      </c>
      <c r="T1462" s="159" t="e">
        <f t="shared" si="250"/>
        <v>#N/A</v>
      </c>
      <c r="U1462" s="159" t="e">
        <f t="shared" si="250"/>
        <v>#N/A</v>
      </c>
      <c r="V1462" s="159" t="e">
        <f t="shared" si="250"/>
        <v>#N/A</v>
      </c>
      <c r="W1462" s="159" t="e">
        <f t="shared" si="250"/>
        <v>#N/A</v>
      </c>
      <c r="X1462" s="159" t="e">
        <f t="shared" si="250"/>
        <v>#N/A</v>
      </c>
      <c r="Y1462" s="159" t="e">
        <f t="shared" si="250"/>
        <v>#N/A</v>
      </c>
      <c r="Z1462" s="159" t="e">
        <f t="shared" si="250"/>
        <v>#N/A</v>
      </c>
      <c r="AA1462" s="159" t="e">
        <f t="shared" si="250"/>
        <v>#N/A</v>
      </c>
      <c r="AB1462" s="159" t="e">
        <f t="shared" si="250"/>
        <v>#N/A</v>
      </c>
      <c r="AC1462" s="159" t="e">
        <f t="shared" si="250"/>
        <v>#N/A</v>
      </c>
      <c r="AD1462" s="159">
        <f t="shared" si="250"/>
        <v>9.6</v>
      </c>
      <c r="AE1462" s="159" t="e">
        <f t="shared" si="250"/>
        <v>#N/A</v>
      </c>
      <c r="AF1462" s="159" t="e">
        <f t="shared" si="250"/>
        <v>#N/A</v>
      </c>
      <c r="AG1462" s="159" t="e">
        <f t="shared" si="243"/>
        <v>#N/A</v>
      </c>
      <c r="AH1462" s="159" t="e">
        <f t="shared" si="243"/>
        <v>#N/A</v>
      </c>
    </row>
    <row r="1463" spans="2:34" x14ac:dyDescent="0.2">
      <c r="B1463" s="150" t="s">
        <v>282</v>
      </c>
      <c r="D1463" s="150">
        <v>11400</v>
      </c>
      <c r="I1463" s="150">
        <v>9.6</v>
      </c>
      <c r="P1463" s="150">
        <v>12</v>
      </c>
      <c r="Q1463" s="159" t="e">
        <f t="shared" si="250"/>
        <v>#N/A</v>
      </c>
      <c r="R1463" s="159" t="e">
        <f t="shared" si="250"/>
        <v>#N/A</v>
      </c>
      <c r="S1463" s="159" t="e">
        <f t="shared" si="250"/>
        <v>#N/A</v>
      </c>
      <c r="T1463" s="159" t="e">
        <f t="shared" si="250"/>
        <v>#N/A</v>
      </c>
      <c r="U1463" s="159" t="e">
        <f t="shared" si="250"/>
        <v>#N/A</v>
      </c>
      <c r="V1463" s="159" t="e">
        <f t="shared" si="250"/>
        <v>#N/A</v>
      </c>
      <c r="W1463" s="159" t="e">
        <f t="shared" si="250"/>
        <v>#N/A</v>
      </c>
      <c r="X1463" s="159" t="e">
        <f t="shared" si="250"/>
        <v>#N/A</v>
      </c>
      <c r="Y1463" s="159" t="e">
        <f t="shared" si="250"/>
        <v>#N/A</v>
      </c>
      <c r="Z1463" s="159" t="e">
        <f t="shared" si="250"/>
        <v>#N/A</v>
      </c>
      <c r="AA1463" s="159" t="e">
        <f t="shared" si="250"/>
        <v>#N/A</v>
      </c>
      <c r="AB1463" s="159" t="e">
        <f t="shared" si="250"/>
        <v>#N/A</v>
      </c>
      <c r="AC1463" s="159" t="e">
        <f t="shared" si="250"/>
        <v>#N/A</v>
      </c>
      <c r="AD1463" s="159">
        <f t="shared" si="250"/>
        <v>9.6</v>
      </c>
      <c r="AE1463" s="159" t="e">
        <f t="shared" si="250"/>
        <v>#N/A</v>
      </c>
      <c r="AF1463" s="159" t="e">
        <f t="shared" si="250"/>
        <v>#N/A</v>
      </c>
      <c r="AG1463" s="159" t="e">
        <f t="shared" si="243"/>
        <v>#N/A</v>
      </c>
      <c r="AH1463" s="159" t="e">
        <f t="shared" si="243"/>
        <v>#N/A</v>
      </c>
    </row>
    <row r="1464" spans="2:34" x14ac:dyDescent="0.2">
      <c r="B1464" s="150" t="s">
        <v>282</v>
      </c>
      <c r="D1464" s="150">
        <v>11500</v>
      </c>
      <c r="I1464" s="150">
        <v>9.6</v>
      </c>
      <c r="P1464" s="150">
        <v>12</v>
      </c>
      <c r="Q1464" s="159" t="e">
        <f t="shared" si="250"/>
        <v>#N/A</v>
      </c>
      <c r="R1464" s="159" t="e">
        <f t="shared" si="250"/>
        <v>#N/A</v>
      </c>
      <c r="S1464" s="159" t="e">
        <f t="shared" si="250"/>
        <v>#N/A</v>
      </c>
      <c r="T1464" s="159" t="e">
        <f t="shared" si="250"/>
        <v>#N/A</v>
      </c>
      <c r="U1464" s="159" t="e">
        <f t="shared" si="250"/>
        <v>#N/A</v>
      </c>
      <c r="V1464" s="159" t="e">
        <f t="shared" si="250"/>
        <v>#N/A</v>
      </c>
      <c r="W1464" s="159" t="e">
        <f t="shared" si="250"/>
        <v>#N/A</v>
      </c>
      <c r="X1464" s="159" t="e">
        <f t="shared" si="250"/>
        <v>#N/A</v>
      </c>
      <c r="Y1464" s="159" t="e">
        <f t="shared" si="250"/>
        <v>#N/A</v>
      </c>
      <c r="Z1464" s="159" t="e">
        <f t="shared" si="250"/>
        <v>#N/A</v>
      </c>
      <c r="AA1464" s="159" t="e">
        <f t="shared" si="250"/>
        <v>#N/A</v>
      </c>
      <c r="AB1464" s="159" t="e">
        <f t="shared" si="250"/>
        <v>#N/A</v>
      </c>
      <c r="AC1464" s="159" t="e">
        <f t="shared" si="250"/>
        <v>#N/A</v>
      </c>
      <c r="AD1464" s="159">
        <f t="shared" si="250"/>
        <v>9.6</v>
      </c>
      <c r="AE1464" s="159" t="e">
        <f t="shared" si="250"/>
        <v>#N/A</v>
      </c>
      <c r="AF1464" s="159" t="e">
        <f t="shared" si="250"/>
        <v>#N/A</v>
      </c>
      <c r="AG1464" s="159" t="e">
        <f t="shared" si="243"/>
        <v>#N/A</v>
      </c>
      <c r="AH1464" s="159" t="e">
        <f t="shared" si="243"/>
        <v>#N/A</v>
      </c>
    </row>
    <row r="1465" spans="2:34" x14ac:dyDescent="0.2">
      <c r="B1465" s="150" t="s">
        <v>282</v>
      </c>
      <c r="D1465" s="150">
        <v>11700</v>
      </c>
      <c r="I1465" s="150">
        <v>9.6</v>
      </c>
      <c r="P1465" s="150">
        <v>12</v>
      </c>
      <c r="Q1465" s="159" t="e">
        <f t="shared" si="250"/>
        <v>#N/A</v>
      </c>
      <c r="R1465" s="159" t="e">
        <f t="shared" si="250"/>
        <v>#N/A</v>
      </c>
      <c r="S1465" s="159" t="e">
        <f t="shared" si="250"/>
        <v>#N/A</v>
      </c>
      <c r="T1465" s="159" t="e">
        <f t="shared" si="250"/>
        <v>#N/A</v>
      </c>
      <c r="U1465" s="159" t="e">
        <f t="shared" si="250"/>
        <v>#N/A</v>
      </c>
      <c r="V1465" s="159" t="e">
        <f t="shared" si="250"/>
        <v>#N/A</v>
      </c>
      <c r="W1465" s="159" t="e">
        <f t="shared" si="250"/>
        <v>#N/A</v>
      </c>
      <c r="X1465" s="159" t="e">
        <f t="shared" si="250"/>
        <v>#N/A</v>
      </c>
      <c r="Y1465" s="159" t="e">
        <f t="shared" si="250"/>
        <v>#N/A</v>
      </c>
      <c r="Z1465" s="159" t="e">
        <f t="shared" si="250"/>
        <v>#N/A</v>
      </c>
      <c r="AA1465" s="159" t="e">
        <f t="shared" si="250"/>
        <v>#N/A</v>
      </c>
      <c r="AB1465" s="159" t="e">
        <f t="shared" si="250"/>
        <v>#N/A</v>
      </c>
      <c r="AC1465" s="159" t="e">
        <f t="shared" si="250"/>
        <v>#N/A</v>
      </c>
      <c r="AD1465" s="159">
        <f t="shared" si="250"/>
        <v>9.6</v>
      </c>
      <c r="AE1465" s="159" t="e">
        <f t="shared" si="250"/>
        <v>#N/A</v>
      </c>
      <c r="AF1465" s="159" t="e">
        <f t="shared" si="250"/>
        <v>#N/A</v>
      </c>
      <c r="AG1465" s="159" t="e">
        <f t="shared" si="243"/>
        <v>#N/A</v>
      </c>
      <c r="AH1465" s="159" t="e">
        <f t="shared" si="243"/>
        <v>#N/A</v>
      </c>
    </row>
    <row r="1466" spans="2:34" x14ac:dyDescent="0.2">
      <c r="B1466" s="150" t="s">
        <v>282</v>
      </c>
      <c r="D1466" s="150">
        <v>8000</v>
      </c>
      <c r="I1466" s="150">
        <v>9.6999999999999993</v>
      </c>
      <c r="P1466" s="150" t="s">
        <v>42</v>
      </c>
      <c r="Q1466" s="159" t="e">
        <f t="shared" si="250"/>
        <v>#N/A</v>
      </c>
      <c r="R1466" s="159" t="e">
        <f t="shared" si="250"/>
        <v>#N/A</v>
      </c>
      <c r="S1466" s="159" t="e">
        <f t="shared" si="250"/>
        <v>#N/A</v>
      </c>
      <c r="T1466" s="159" t="e">
        <f t="shared" si="250"/>
        <v>#N/A</v>
      </c>
      <c r="U1466" s="159" t="e">
        <f t="shared" si="250"/>
        <v>#N/A</v>
      </c>
      <c r="V1466" s="159" t="e">
        <f t="shared" si="250"/>
        <v>#N/A</v>
      </c>
      <c r="W1466" s="159" t="e">
        <f t="shared" si="250"/>
        <v>#N/A</v>
      </c>
      <c r="X1466" s="159" t="e">
        <f t="shared" si="250"/>
        <v>#N/A</v>
      </c>
      <c r="Y1466" s="159">
        <f t="shared" si="250"/>
        <v>9.6999999999999993</v>
      </c>
      <c r="Z1466" s="159" t="e">
        <f t="shared" si="250"/>
        <v>#N/A</v>
      </c>
      <c r="AA1466" s="159" t="e">
        <f t="shared" si="250"/>
        <v>#N/A</v>
      </c>
      <c r="AB1466" s="159" t="e">
        <f t="shared" si="250"/>
        <v>#N/A</v>
      </c>
      <c r="AC1466" s="159" t="e">
        <f t="shared" si="250"/>
        <v>#N/A</v>
      </c>
      <c r="AD1466" s="159" t="e">
        <f t="shared" si="250"/>
        <v>#N/A</v>
      </c>
      <c r="AE1466" s="159" t="e">
        <f t="shared" si="250"/>
        <v>#N/A</v>
      </c>
      <c r="AF1466" s="159" t="e">
        <f t="shared" si="250"/>
        <v>#N/A</v>
      </c>
      <c r="AG1466" s="159" t="e">
        <f t="shared" si="243"/>
        <v>#N/A</v>
      </c>
      <c r="AH1466" s="159" t="e">
        <f t="shared" si="243"/>
        <v>#N/A</v>
      </c>
    </row>
    <row r="1467" spans="2:34" x14ac:dyDescent="0.2">
      <c r="B1467" s="150" t="s">
        <v>282</v>
      </c>
      <c r="D1467" s="150">
        <v>10000</v>
      </c>
      <c r="I1467" s="150">
        <v>9.6999999999999993</v>
      </c>
      <c r="P1467" s="150" t="s">
        <v>42</v>
      </c>
      <c r="Q1467" s="159" t="e">
        <f t="shared" si="250"/>
        <v>#N/A</v>
      </c>
      <c r="R1467" s="159" t="e">
        <f t="shared" si="250"/>
        <v>#N/A</v>
      </c>
      <c r="S1467" s="159" t="e">
        <f t="shared" si="250"/>
        <v>#N/A</v>
      </c>
      <c r="T1467" s="159" t="e">
        <f t="shared" si="250"/>
        <v>#N/A</v>
      </c>
      <c r="U1467" s="159" t="e">
        <f t="shared" si="250"/>
        <v>#N/A</v>
      </c>
      <c r="V1467" s="159" t="e">
        <f t="shared" si="250"/>
        <v>#N/A</v>
      </c>
      <c r="W1467" s="159" t="e">
        <f t="shared" si="250"/>
        <v>#N/A</v>
      </c>
      <c r="X1467" s="159" t="e">
        <f t="shared" si="250"/>
        <v>#N/A</v>
      </c>
      <c r="Y1467" s="159">
        <f t="shared" si="250"/>
        <v>9.6999999999999993</v>
      </c>
      <c r="Z1467" s="159" t="e">
        <f t="shared" si="250"/>
        <v>#N/A</v>
      </c>
      <c r="AA1467" s="159" t="e">
        <f t="shared" si="250"/>
        <v>#N/A</v>
      </c>
      <c r="AB1467" s="159" t="e">
        <f t="shared" si="250"/>
        <v>#N/A</v>
      </c>
      <c r="AC1467" s="159" t="e">
        <f t="shared" si="250"/>
        <v>#N/A</v>
      </c>
      <c r="AD1467" s="159" t="e">
        <f t="shared" si="250"/>
        <v>#N/A</v>
      </c>
      <c r="AE1467" s="159" t="e">
        <f t="shared" si="250"/>
        <v>#N/A</v>
      </c>
      <c r="AF1467" s="159" t="e">
        <f t="shared" si="250"/>
        <v>#N/A</v>
      </c>
      <c r="AG1467" s="159" t="e">
        <f t="shared" si="243"/>
        <v>#N/A</v>
      </c>
      <c r="AH1467" s="159" t="e">
        <f t="shared" si="243"/>
        <v>#N/A</v>
      </c>
    </row>
    <row r="1468" spans="2:34" x14ac:dyDescent="0.2">
      <c r="B1468" s="150" t="s">
        <v>282</v>
      </c>
      <c r="D1468" s="150">
        <v>10000</v>
      </c>
      <c r="I1468" s="150">
        <v>9.6999999999999993</v>
      </c>
      <c r="P1468" s="150" t="s">
        <v>42</v>
      </c>
      <c r="Q1468" s="159" t="e">
        <f t="shared" si="250"/>
        <v>#N/A</v>
      </c>
      <c r="R1468" s="159" t="e">
        <f t="shared" si="250"/>
        <v>#N/A</v>
      </c>
      <c r="S1468" s="159" t="e">
        <f t="shared" si="250"/>
        <v>#N/A</v>
      </c>
      <c r="T1468" s="159" t="e">
        <f t="shared" si="250"/>
        <v>#N/A</v>
      </c>
      <c r="U1468" s="159" t="e">
        <f t="shared" si="250"/>
        <v>#N/A</v>
      </c>
      <c r="V1468" s="159" t="e">
        <f t="shared" si="250"/>
        <v>#N/A</v>
      </c>
      <c r="W1468" s="159" t="e">
        <f t="shared" si="250"/>
        <v>#N/A</v>
      </c>
      <c r="X1468" s="159" t="e">
        <f t="shared" si="250"/>
        <v>#N/A</v>
      </c>
      <c r="Y1468" s="159">
        <f t="shared" si="250"/>
        <v>9.6999999999999993</v>
      </c>
      <c r="Z1468" s="159" t="e">
        <f t="shared" si="250"/>
        <v>#N/A</v>
      </c>
      <c r="AA1468" s="159" t="e">
        <f t="shared" si="250"/>
        <v>#N/A</v>
      </c>
      <c r="AB1468" s="159" t="e">
        <f t="shared" si="250"/>
        <v>#N/A</v>
      </c>
      <c r="AC1468" s="159" t="e">
        <f t="shared" si="250"/>
        <v>#N/A</v>
      </c>
      <c r="AD1468" s="159" t="e">
        <f t="shared" si="250"/>
        <v>#N/A</v>
      </c>
      <c r="AE1468" s="159" t="e">
        <f t="shared" si="250"/>
        <v>#N/A</v>
      </c>
      <c r="AF1468" s="159" t="e">
        <f t="shared" si="250"/>
        <v>#N/A</v>
      </c>
      <c r="AG1468" s="159" t="e">
        <f t="shared" si="243"/>
        <v>#N/A</v>
      </c>
      <c r="AH1468" s="159" t="e">
        <f t="shared" si="243"/>
        <v>#N/A</v>
      </c>
    </row>
    <row r="1469" spans="2:34" x14ac:dyDescent="0.2">
      <c r="B1469" s="150" t="s">
        <v>282</v>
      </c>
      <c r="D1469" s="150">
        <v>10000</v>
      </c>
      <c r="I1469" s="150">
        <v>9.6999999999999993</v>
      </c>
      <c r="P1469" s="150" t="s">
        <v>42</v>
      </c>
      <c r="Q1469" s="159" t="e">
        <f t="shared" si="250"/>
        <v>#N/A</v>
      </c>
      <c r="R1469" s="159" t="e">
        <f t="shared" si="250"/>
        <v>#N/A</v>
      </c>
      <c r="S1469" s="159" t="e">
        <f t="shared" si="250"/>
        <v>#N/A</v>
      </c>
      <c r="T1469" s="159" t="e">
        <f t="shared" si="250"/>
        <v>#N/A</v>
      </c>
      <c r="U1469" s="159" t="e">
        <f t="shared" si="250"/>
        <v>#N/A</v>
      </c>
      <c r="V1469" s="159" t="e">
        <f t="shared" si="250"/>
        <v>#N/A</v>
      </c>
      <c r="W1469" s="159" t="e">
        <f t="shared" si="250"/>
        <v>#N/A</v>
      </c>
      <c r="X1469" s="159" t="e">
        <f t="shared" si="250"/>
        <v>#N/A</v>
      </c>
      <c r="Y1469" s="159">
        <f t="shared" si="250"/>
        <v>9.6999999999999993</v>
      </c>
      <c r="Z1469" s="159" t="e">
        <f t="shared" si="250"/>
        <v>#N/A</v>
      </c>
      <c r="AA1469" s="159" t="e">
        <f t="shared" si="250"/>
        <v>#N/A</v>
      </c>
      <c r="AB1469" s="159" t="e">
        <f t="shared" si="250"/>
        <v>#N/A</v>
      </c>
      <c r="AC1469" s="159" t="e">
        <f t="shared" si="250"/>
        <v>#N/A</v>
      </c>
      <c r="AD1469" s="159" t="e">
        <f t="shared" si="250"/>
        <v>#N/A</v>
      </c>
      <c r="AE1469" s="159" t="e">
        <f t="shared" si="250"/>
        <v>#N/A</v>
      </c>
      <c r="AF1469" s="159" t="e">
        <f t="shared" si="250"/>
        <v>#N/A</v>
      </c>
      <c r="AG1469" s="159" t="e">
        <f t="shared" si="243"/>
        <v>#N/A</v>
      </c>
      <c r="AH1469" s="159" t="e">
        <f t="shared" si="243"/>
        <v>#N/A</v>
      </c>
    </row>
    <row r="1470" spans="2:34" x14ac:dyDescent="0.2">
      <c r="B1470" s="150" t="s">
        <v>282</v>
      </c>
      <c r="D1470" s="150">
        <v>11200</v>
      </c>
      <c r="I1470" s="150">
        <v>9.6999999999999993</v>
      </c>
      <c r="P1470" s="150" t="s">
        <v>45</v>
      </c>
      <c r="Q1470" s="159" t="e">
        <f t="shared" si="250"/>
        <v>#N/A</v>
      </c>
      <c r="R1470" s="159" t="e">
        <f t="shared" si="250"/>
        <v>#N/A</v>
      </c>
      <c r="S1470" s="159" t="e">
        <f t="shared" si="250"/>
        <v>#N/A</v>
      </c>
      <c r="T1470" s="159" t="e">
        <f t="shared" si="250"/>
        <v>#N/A</v>
      </c>
      <c r="U1470" s="159" t="e">
        <f t="shared" si="250"/>
        <v>#N/A</v>
      </c>
      <c r="V1470" s="159" t="e">
        <f t="shared" si="250"/>
        <v>#N/A</v>
      </c>
      <c r="W1470" s="159" t="e">
        <f t="shared" si="250"/>
        <v>#N/A</v>
      </c>
      <c r="X1470" s="159" t="e">
        <f t="shared" si="250"/>
        <v>#N/A</v>
      </c>
      <c r="Y1470" s="159" t="e">
        <f t="shared" si="250"/>
        <v>#N/A</v>
      </c>
      <c r="Z1470" s="159">
        <f t="shared" si="250"/>
        <v>9.6999999999999993</v>
      </c>
      <c r="AA1470" s="159" t="e">
        <f t="shared" si="250"/>
        <v>#N/A</v>
      </c>
      <c r="AB1470" s="159" t="e">
        <f t="shared" si="250"/>
        <v>#N/A</v>
      </c>
      <c r="AC1470" s="159" t="e">
        <f t="shared" si="250"/>
        <v>#N/A</v>
      </c>
      <c r="AD1470" s="159" t="e">
        <f t="shared" si="250"/>
        <v>#N/A</v>
      </c>
      <c r="AE1470" s="159" t="e">
        <f t="shared" si="250"/>
        <v>#N/A</v>
      </c>
      <c r="AF1470" s="159" t="e">
        <f t="shared" si="250"/>
        <v>#N/A</v>
      </c>
      <c r="AG1470" s="159" t="e">
        <f t="shared" si="243"/>
        <v>#N/A</v>
      </c>
      <c r="AH1470" s="159" t="e">
        <f t="shared" si="243"/>
        <v>#N/A</v>
      </c>
    </row>
    <row r="1471" spans="2:34" x14ac:dyDescent="0.2">
      <c r="B1471" s="150" t="s">
        <v>282</v>
      </c>
      <c r="D1471" s="150">
        <v>11200</v>
      </c>
      <c r="I1471" s="150">
        <v>9.6999999999999993</v>
      </c>
      <c r="P1471" s="150" t="s">
        <v>45</v>
      </c>
      <c r="Q1471" s="159" t="e">
        <f t="shared" si="250"/>
        <v>#N/A</v>
      </c>
      <c r="R1471" s="159" t="e">
        <f t="shared" si="250"/>
        <v>#N/A</v>
      </c>
      <c r="S1471" s="159" t="e">
        <f t="shared" si="250"/>
        <v>#N/A</v>
      </c>
      <c r="T1471" s="159" t="e">
        <f t="shared" si="250"/>
        <v>#N/A</v>
      </c>
      <c r="U1471" s="159" t="e">
        <f t="shared" si="250"/>
        <v>#N/A</v>
      </c>
      <c r="V1471" s="159" t="e">
        <f t="shared" si="250"/>
        <v>#N/A</v>
      </c>
      <c r="W1471" s="159" t="e">
        <f t="shared" si="250"/>
        <v>#N/A</v>
      </c>
      <c r="X1471" s="159" t="e">
        <f t="shared" si="250"/>
        <v>#N/A</v>
      </c>
      <c r="Y1471" s="159" t="e">
        <f t="shared" si="250"/>
        <v>#N/A</v>
      </c>
      <c r="Z1471" s="159">
        <f t="shared" si="250"/>
        <v>9.6999999999999993</v>
      </c>
      <c r="AA1471" s="159" t="e">
        <f t="shared" si="250"/>
        <v>#N/A</v>
      </c>
      <c r="AB1471" s="159" t="e">
        <f t="shared" si="250"/>
        <v>#N/A</v>
      </c>
      <c r="AC1471" s="159" t="e">
        <f t="shared" si="250"/>
        <v>#N/A</v>
      </c>
      <c r="AD1471" s="159" t="e">
        <f t="shared" si="250"/>
        <v>#N/A</v>
      </c>
      <c r="AE1471" s="159" t="e">
        <f t="shared" si="250"/>
        <v>#N/A</v>
      </c>
      <c r="AF1471" s="159" t="e">
        <f t="shared" si="250"/>
        <v>#N/A</v>
      </c>
      <c r="AG1471" s="159" t="e">
        <f t="shared" si="243"/>
        <v>#N/A</v>
      </c>
      <c r="AH1471" s="159" t="e">
        <f t="shared" si="243"/>
        <v>#N/A</v>
      </c>
    </row>
    <row r="1472" spans="2:34" x14ac:dyDescent="0.2">
      <c r="B1472" s="150" t="s">
        <v>282</v>
      </c>
      <c r="D1472" s="150">
        <v>11200</v>
      </c>
      <c r="I1472" s="150">
        <v>9.6999999999999993</v>
      </c>
      <c r="P1472" s="150" t="s">
        <v>45</v>
      </c>
      <c r="Q1472" s="159" t="e">
        <f t="shared" si="250"/>
        <v>#N/A</v>
      </c>
      <c r="R1472" s="159" t="e">
        <f t="shared" si="250"/>
        <v>#N/A</v>
      </c>
      <c r="S1472" s="159" t="e">
        <f t="shared" si="250"/>
        <v>#N/A</v>
      </c>
      <c r="T1472" s="159" t="e">
        <f t="shared" si="250"/>
        <v>#N/A</v>
      </c>
      <c r="U1472" s="159" t="e">
        <f t="shared" si="250"/>
        <v>#N/A</v>
      </c>
      <c r="V1472" s="159" t="e">
        <f t="shared" si="250"/>
        <v>#N/A</v>
      </c>
      <c r="W1472" s="159" t="e">
        <f t="shared" si="250"/>
        <v>#N/A</v>
      </c>
      <c r="X1472" s="159" t="e">
        <f t="shared" si="250"/>
        <v>#N/A</v>
      </c>
      <c r="Y1472" s="159" t="e">
        <f t="shared" si="250"/>
        <v>#N/A</v>
      </c>
      <c r="Z1472" s="159">
        <f t="shared" si="250"/>
        <v>9.6999999999999993</v>
      </c>
      <c r="AA1472" s="159" t="e">
        <f t="shared" si="250"/>
        <v>#N/A</v>
      </c>
      <c r="AB1472" s="159" t="e">
        <f t="shared" si="250"/>
        <v>#N/A</v>
      </c>
      <c r="AC1472" s="159" t="e">
        <f t="shared" si="250"/>
        <v>#N/A</v>
      </c>
      <c r="AD1472" s="159" t="e">
        <f t="shared" si="250"/>
        <v>#N/A</v>
      </c>
      <c r="AE1472" s="159" t="e">
        <f t="shared" si="250"/>
        <v>#N/A</v>
      </c>
      <c r="AF1472" s="159" t="e">
        <f t="shared" ref="AF1472:AH1535" si="251">IF($P1472=AF$3, $I1472, NA())</f>
        <v>#N/A</v>
      </c>
      <c r="AG1472" s="159" t="e">
        <f t="shared" si="251"/>
        <v>#N/A</v>
      </c>
      <c r="AH1472" s="159" t="e">
        <f t="shared" si="251"/>
        <v>#N/A</v>
      </c>
    </row>
    <row r="1473" spans="2:34" x14ac:dyDescent="0.2">
      <c r="B1473" s="150" t="s">
        <v>178</v>
      </c>
      <c r="D1473" s="150">
        <v>8000</v>
      </c>
      <c r="I1473" s="150">
        <v>9.8000000000000007</v>
      </c>
      <c r="P1473" s="150">
        <v>11</v>
      </c>
      <c r="Q1473" s="159" t="e">
        <f t="shared" ref="Q1473:AF1488" si="252">IF($P1473=Q$3, $I1473, NA())</f>
        <v>#N/A</v>
      </c>
      <c r="R1473" s="159" t="e">
        <f t="shared" si="252"/>
        <v>#N/A</v>
      </c>
      <c r="S1473" s="159" t="e">
        <f t="shared" si="252"/>
        <v>#N/A</v>
      </c>
      <c r="T1473" s="159" t="e">
        <f t="shared" si="252"/>
        <v>#N/A</v>
      </c>
      <c r="U1473" s="159" t="e">
        <f t="shared" si="252"/>
        <v>#N/A</v>
      </c>
      <c r="V1473" s="159" t="e">
        <f t="shared" si="252"/>
        <v>#N/A</v>
      </c>
      <c r="W1473" s="159" t="e">
        <f t="shared" si="252"/>
        <v>#N/A</v>
      </c>
      <c r="X1473" s="159" t="e">
        <f t="shared" si="252"/>
        <v>#N/A</v>
      </c>
      <c r="Y1473" s="159" t="e">
        <f t="shared" si="252"/>
        <v>#N/A</v>
      </c>
      <c r="Z1473" s="159" t="e">
        <f t="shared" si="252"/>
        <v>#N/A</v>
      </c>
      <c r="AA1473" s="159" t="e">
        <f t="shared" si="252"/>
        <v>#N/A</v>
      </c>
      <c r="AB1473" s="159" t="e">
        <f t="shared" si="252"/>
        <v>#N/A</v>
      </c>
      <c r="AC1473" s="159">
        <f t="shared" si="252"/>
        <v>9.8000000000000007</v>
      </c>
      <c r="AD1473" s="159" t="e">
        <f t="shared" si="252"/>
        <v>#N/A</v>
      </c>
      <c r="AE1473" s="159" t="e">
        <f t="shared" si="252"/>
        <v>#N/A</v>
      </c>
      <c r="AF1473" s="159" t="e">
        <f t="shared" si="252"/>
        <v>#N/A</v>
      </c>
      <c r="AG1473" s="159" t="e">
        <f t="shared" si="251"/>
        <v>#N/A</v>
      </c>
      <c r="AH1473" s="159" t="e">
        <f t="shared" si="251"/>
        <v>#N/A</v>
      </c>
    </row>
    <row r="1474" spans="2:34" x14ac:dyDescent="0.2">
      <c r="B1474" s="150" t="s">
        <v>178</v>
      </c>
      <c r="D1474" s="150">
        <v>8000</v>
      </c>
      <c r="I1474" s="150">
        <v>9.8000000000000007</v>
      </c>
      <c r="P1474" s="150">
        <v>11</v>
      </c>
      <c r="Q1474" s="159" t="e">
        <f t="shared" si="252"/>
        <v>#N/A</v>
      </c>
      <c r="R1474" s="159" t="e">
        <f t="shared" si="252"/>
        <v>#N/A</v>
      </c>
      <c r="S1474" s="159" t="e">
        <f t="shared" si="252"/>
        <v>#N/A</v>
      </c>
      <c r="T1474" s="159" t="e">
        <f t="shared" si="252"/>
        <v>#N/A</v>
      </c>
      <c r="U1474" s="159" t="e">
        <f t="shared" si="252"/>
        <v>#N/A</v>
      </c>
      <c r="V1474" s="159" t="e">
        <f t="shared" si="252"/>
        <v>#N/A</v>
      </c>
      <c r="W1474" s="159" t="e">
        <f t="shared" si="252"/>
        <v>#N/A</v>
      </c>
      <c r="X1474" s="159" t="e">
        <f t="shared" si="252"/>
        <v>#N/A</v>
      </c>
      <c r="Y1474" s="159" t="e">
        <f t="shared" si="252"/>
        <v>#N/A</v>
      </c>
      <c r="Z1474" s="159" t="e">
        <f t="shared" si="252"/>
        <v>#N/A</v>
      </c>
      <c r="AA1474" s="159" t="e">
        <f t="shared" si="252"/>
        <v>#N/A</v>
      </c>
      <c r="AB1474" s="159" t="e">
        <f t="shared" si="252"/>
        <v>#N/A</v>
      </c>
      <c r="AC1474" s="159">
        <f t="shared" si="252"/>
        <v>9.8000000000000007</v>
      </c>
      <c r="AD1474" s="159" t="e">
        <f t="shared" si="252"/>
        <v>#N/A</v>
      </c>
      <c r="AE1474" s="159" t="e">
        <f t="shared" si="252"/>
        <v>#N/A</v>
      </c>
      <c r="AF1474" s="159" t="e">
        <f t="shared" si="252"/>
        <v>#N/A</v>
      </c>
      <c r="AG1474" s="159" t="e">
        <f t="shared" si="251"/>
        <v>#N/A</v>
      </c>
      <c r="AH1474" s="159" t="e">
        <f t="shared" si="251"/>
        <v>#N/A</v>
      </c>
    </row>
    <row r="1475" spans="2:34" x14ac:dyDescent="0.2">
      <c r="B1475" s="150" t="s">
        <v>282</v>
      </c>
      <c r="D1475" s="150">
        <v>8000</v>
      </c>
      <c r="I1475" s="150">
        <v>9.8000000000000007</v>
      </c>
      <c r="P1475" s="150">
        <v>11</v>
      </c>
      <c r="Q1475" s="159" t="e">
        <f t="shared" si="252"/>
        <v>#N/A</v>
      </c>
      <c r="R1475" s="159" t="e">
        <f t="shared" si="252"/>
        <v>#N/A</v>
      </c>
      <c r="S1475" s="159" t="e">
        <f t="shared" si="252"/>
        <v>#N/A</v>
      </c>
      <c r="T1475" s="159" t="e">
        <f t="shared" si="252"/>
        <v>#N/A</v>
      </c>
      <c r="U1475" s="159" t="e">
        <f t="shared" si="252"/>
        <v>#N/A</v>
      </c>
      <c r="V1475" s="159" t="e">
        <f t="shared" si="252"/>
        <v>#N/A</v>
      </c>
      <c r="W1475" s="159" t="e">
        <f t="shared" si="252"/>
        <v>#N/A</v>
      </c>
      <c r="X1475" s="159" t="e">
        <f t="shared" si="252"/>
        <v>#N/A</v>
      </c>
      <c r="Y1475" s="159" t="e">
        <f t="shared" si="252"/>
        <v>#N/A</v>
      </c>
      <c r="Z1475" s="159" t="e">
        <f t="shared" si="252"/>
        <v>#N/A</v>
      </c>
      <c r="AA1475" s="159" t="e">
        <f t="shared" si="252"/>
        <v>#N/A</v>
      </c>
      <c r="AB1475" s="159" t="e">
        <f t="shared" si="252"/>
        <v>#N/A</v>
      </c>
      <c r="AC1475" s="159">
        <f t="shared" si="252"/>
        <v>9.8000000000000007</v>
      </c>
      <c r="AD1475" s="159" t="e">
        <f t="shared" si="252"/>
        <v>#N/A</v>
      </c>
      <c r="AE1475" s="159" t="e">
        <f t="shared" si="252"/>
        <v>#N/A</v>
      </c>
      <c r="AF1475" s="159" t="e">
        <f t="shared" si="252"/>
        <v>#N/A</v>
      </c>
      <c r="AG1475" s="159" t="e">
        <f t="shared" si="251"/>
        <v>#N/A</v>
      </c>
      <c r="AH1475" s="159" t="e">
        <f t="shared" si="251"/>
        <v>#N/A</v>
      </c>
    </row>
    <row r="1476" spans="2:34" x14ac:dyDescent="0.2">
      <c r="B1476" s="150" t="s">
        <v>282</v>
      </c>
      <c r="D1476" s="150">
        <v>8300</v>
      </c>
      <c r="I1476" s="150">
        <v>9.8000000000000007</v>
      </c>
      <c r="P1476" s="150">
        <v>12</v>
      </c>
      <c r="Q1476" s="159" t="e">
        <f t="shared" si="252"/>
        <v>#N/A</v>
      </c>
      <c r="R1476" s="159" t="e">
        <f t="shared" si="252"/>
        <v>#N/A</v>
      </c>
      <c r="S1476" s="159" t="e">
        <f t="shared" si="252"/>
        <v>#N/A</v>
      </c>
      <c r="T1476" s="159" t="e">
        <f t="shared" si="252"/>
        <v>#N/A</v>
      </c>
      <c r="U1476" s="159" t="e">
        <f t="shared" si="252"/>
        <v>#N/A</v>
      </c>
      <c r="V1476" s="159" t="e">
        <f t="shared" si="252"/>
        <v>#N/A</v>
      </c>
      <c r="W1476" s="159" t="e">
        <f t="shared" si="252"/>
        <v>#N/A</v>
      </c>
      <c r="X1476" s="159" t="e">
        <f t="shared" si="252"/>
        <v>#N/A</v>
      </c>
      <c r="Y1476" s="159" t="e">
        <f t="shared" si="252"/>
        <v>#N/A</v>
      </c>
      <c r="Z1476" s="159" t="e">
        <f t="shared" si="252"/>
        <v>#N/A</v>
      </c>
      <c r="AA1476" s="159" t="e">
        <f t="shared" si="252"/>
        <v>#N/A</v>
      </c>
      <c r="AB1476" s="159" t="e">
        <f t="shared" si="252"/>
        <v>#N/A</v>
      </c>
      <c r="AC1476" s="159" t="e">
        <f t="shared" si="252"/>
        <v>#N/A</v>
      </c>
      <c r="AD1476" s="159">
        <f t="shared" si="252"/>
        <v>9.8000000000000007</v>
      </c>
      <c r="AE1476" s="159" t="e">
        <f t="shared" si="252"/>
        <v>#N/A</v>
      </c>
      <c r="AF1476" s="159" t="e">
        <f t="shared" si="252"/>
        <v>#N/A</v>
      </c>
      <c r="AG1476" s="159" t="e">
        <f t="shared" si="251"/>
        <v>#N/A</v>
      </c>
      <c r="AH1476" s="159" t="e">
        <f t="shared" si="251"/>
        <v>#N/A</v>
      </c>
    </row>
    <row r="1477" spans="2:34" x14ac:dyDescent="0.2">
      <c r="B1477" s="150" t="s">
        <v>282</v>
      </c>
      <c r="D1477" s="150">
        <v>8300</v>
      </c>
      <c r="I1477" s="150">
        <v>9.8000000000000007</v>
      </c>
      <c r="P1477" s="150">
        <v>12</v>
      </c>
      <c r="Q1477" s="159" t="e">
        <f t="shared" si="252"/>
        <v>#N/A</v>
      </c>
      <c r="R1477" s="159" t="e">
        <f t="shared" si="252"/>
        <v>#N/A</v>
      </c>
      <c r="S1477" s="159" t="e">
        <f t="shared" si="252"/>
        <v>#N/A</v>
      </c>
      <c r="T1477" s="159" t="e">
        <f t="shared" si="252"/>
        <v>#N/A</v>
      </c>
      <c r="U1477" s="159" t="e">
        <f t="shared" si="252"/>
        <v>#N/A</v>
      </c>
      <c r="V1477" s="159" t="e">
        <f t="shared" si="252"/>
        <v>#N/A</v>
      </c>
      <c r="W1477" s="159" t="e">
        <f t="shared" si="252"/>
        <v>#N/A</v>
      </c>
      <c r="X1477" s="159" t="e">
        <f t="shared" si="252"/>
        <v>#N/A</v>
      </c>
      <c r="Y1477" s="159" t="e">
        <f t="shared" si="252"/>
        <v>#N/A</v>
      </c>
      <c r="Z1477" s="159" t="e">
        <f t="shared" si="252"/>
        <v>#N/A</v>
      </c>
      <c r="AA1477" s="159" t="e">
        <f t="shared" si="252"/>
        <v>#N/A</v>
      </c>
      <c r="AB1477" s="159" t="e">
        <f t="shared" si="252"/>
        <v>#N/A</v>
      </c>
      <c r="AC1477" s="159" t="e">
        <f t="shared" si="252"/>
        <v>#N/A</v>
      </c>
      <c r="AD1477" s="159">
        <f t="shared" si="252"/>
        <v>9.8000000000000007</v>
      </c>
      <c r="AE1477" s="159" t="e">
        <f t="shared" si="252"/>
        <v>#N/A</v>
      </c>
      <c r="AF1477" s="159" t="e">
        <f t="shared" si="252"/>
        <v>#N/A</v>
      </c>
      <c r="AG1477" s="159" t="e">
        <f t="shared" si="251"/>
        <v>#N/A</v>
      </c>
      <c r="AH1477" s="159" t="e">
        <f t="shared" si="251"/>
        <v>#N/A</v>
      </c>
    </row>
    <row r="1478" spans="2:34" x14ac:dyDescent="0.2">
      <c r="B1478" s="150" t="s">
        <v>175</v>
      </c>
      <c r="D1478" s="150">
        <v>11000</v>
      </c>
      <c r="I1478" s="150">
        <v>9.8000000000000007</v>
      </c>
      <c r="P1478" s="150">
        <v>11</v>
      </c>
      <c r="Q1478" s="159" t="e">
        <f t="shared" si="252"/>
        <v>#N/A</v>
      </c>
      <c r="R1478" s="159" t="e">
        <f t="shared" si="252"/>
        <v>#N/A</v>
      </c>
      <c r="S1478" s="159" t="e">
        <f t="shared" si="252"/>
        <v>#N/A</v>
      </c>
      <c r="T1478" s="159" t="e">
        <f t="shared" si="252"/>
        <v>#N/A</v>
      </c>
      <c r="U1478" s="159" t="e">
        <f t="shared" si="252"/>
        <v>#N/A</v>
      </c>
      <c r="V1478" s="159" t="e">
        <f t="shared" si="252"/>
        <v>#N/A</v>
      </c>
      <c r="W1478" s="159" t="e">
        <f t="shared" si="252"/>
        <v>#N/A</v>
      </c>
      <c r="X1478" s="159" t="e">
        <f t="shared" si="252"/>
        <v>#N/A</v>
      </c>
      <c r="Y1478" s="159" t="e">
        <f t="shared" si="252"/>
        <v>#N/A</v>
      </c>
      <c r="Z1478" s="159" t="e">
        <f t="shared" si="252"/>
        <v>#N/A</v>
      </c>
      <c r="AA1478" s="159" t="e">
        <f t="shared" si="252"/>
        <v>#N/A</v>
      </c>
      <c r="AB1478" s="159" t="e">
        <f t="shared" si="252"/>
        <v>#N/A</v>
      </c>
      <c r="AC1478" s="159">
        <f t="shared" si="252"/>
        <v>9.8000000000000007</v>
      </c>
      <c r="AD1478" s="159" t="e">
        <f t="shared" si="252"/>
        <v>#N/A</v>
      </c>
      <c r="AE1478" s="159" t="e">
        <f t="shared" si="252"/>
        <v>#N/A</v>
      </c>
      <c r="AF1478" s="159" t="e">
        <f t="shared" si="252"/>
        <v>#N/A</v>
      </c>
      <c r="AG1478" s="159" t="e">
        <f t="shared" si="251"/>
        <v>#N/A</v>
      </c>
      <c r="AH1478" s="159" t="e">
        <f t="shared" si="251"/>
        <v>#N/A</v>
      </c>
    </row>
    <row r="1479" spans="2:34" x14ac:dyDescent="0.2">
      <c r="B1479" s="150" t="s">
        <v>175</v>
      </c>
      <c r="D1479" s="150">
        <v>11000</v>
      </c>
      <c r="I1479" s="150">
        <v>9.8000000000000007</v>
      </c>
      <c r="P1479" s="150">
        <v>11</v>
      </c>
      <c r="Q1479" s="159" t="e">
        <f t="shared" si="252"/>
        <v>#N/A</v>
      </c>
      <c r="R1479" s="159" t="e">
        <f t="shared" si="252"/>
        <v>#N/A</v>
      </c>
      <c r="S1479" s="159" t="e">
        <f t="shared" si="252"/>
        <v>#N/A</v>
      </c>
      <c r="T1479" s="159" t="e">
        <f t="shared" si="252"/>
        <v>#N/A</v>
      </c>
      <c r="U1479" s="159" t="e">
        <f t="shared" si="252"/>
        <v>#N/A</v>
      </c>
      <c r="V1479" s="159" t="e">
        <f t="shared" si="252"/>
        <v>#N/A</v>
      </c>
      <c r="W1479" s="159" t="e">
        <f t="shared" si="252"/>
        <v>#N/A</v>
      </c>
      <c r="X1479" s="159" t="e">
        <f t="shared" si="252"/>
        <v>#N/A</v>
      </c>
      <c r="Y1479" s="159" t="e">
        <f t="shared" si="252"/>
        <v>#N/A</v>
      </c>
      <c r="Z1479" s="159" t="e">
        <f t="shared" si="252"/>
        <v>#N/A</v>
      </c>
      <c r="AA1479" s="159" t="e">
        <f t="shared" si="252"/>
        <v>#N/A</v>
      </c>
      <c r="AB1479" s="159" t="e">
        <f t="shared" si="252"/>
        <v>#N/A</v>
      </c>
      <c r="AC1479" s="159">
        <f t="shared" si="252"/>
        <v>9.8000000000000007</v>
      </c>
      <c r="AD1479" s="159" t="e">
        <f t="shared" si="252"/>
        <v>#N/A</v>
      </c>
      <c r="AE1479" s="159" t="e">
        <f t="shared" si="252"/>
        <v>#N/A</v>
      </c>
      <c r="AF1479" s="159" t="e">
        <f t="shared" si="252"/>
        <v>#N/A</v>
      </c>
      <c r="AG1479" s="159" t="e">
        <f t="shared" si="251"/>
        <v>#N/A</v>
      </c>
      <c r="AH1479" s="159" t="e">
        <f t="shared" si="251"/>
        <v>#N/A</v>
      </c>
    </row>
    <row r="1480" spans="2:34" x14ac:dyDescent="0.2">
      <c r="B1480" s="150" t="s">
        <v>175</v>
      </c>
      <c r="D1480" s="150">
        <v>11000</v>
      </c>
      <c r="I1480" s="150">
        <v>9.8000000000000007</v>
      </c>
      <c r="P1480" s="150">
        <v>11</v>
      </c>
      <c r="Q1480" s="159" t="e">
        <f t="shared" si="252"/>
        <v>#N/A</v>
      </c>
      <c r="R1480" s="159" t="e">
        <f t="shared" si="252"/>
        <v>#N/A</v>
      </c>
      <c r="S1480" s="159" t="e">
        <f t="shared" si="252"/>
        <v>#N/A</v>
      </c>
      <c r="T1480" s="159" t="e">
        <f t="shared" si="252"/>
        <v>#N/A</v>
      </c>
      <c r="U1480" s="159" t="e">
        <f t="shared" si="252"/>
        <v>#N/A</v>
      </c>
      <c r="V1480" s="159" t="e">
        <f t="shared" si="252"/>
        <v>#N/A</v>
      </c>
      <c r="W1480" s="159" t="e">
        <f t="shared" si="252"/>
        <v>#N/A</v>
      </c>
      <c r="X1480" s="159" t="e">
        <f t="shared" si="252"/>
        <v>#N/A</v>
      </c>
      <c r="Y1480" s="159" t="e">
        <f t="shared" si="252"/>
        <v>#N/A</v>
      </c>
      <c r="Z1480" s="159" t="e">
        <f t="shared" si="252"/>
        <v>#N/A</v>
      </c>
      <c r="AA1480" s="159" t="e">
        <f t="shared" si="252"/>
        <v>#N/A</v>
      </c>
      <c r="AB1480" s="159" t="e">
        <f t="shared" si="252"/>
        <v>#N/A</v>
      </c>
      <c r="AC1480" s="159">
        <f t="shared" si="252"/>
        <v>9.8000000000000007</v>
      </c>
      <c r="AD1480" s="159" t="e">
        <f t="shared" si="252"/>
        <v>#N/A</v>
      </c>
      <c r="AE1480" s="159" t="e">
        <f t="shared" si="252"/>
        <v>#N/A</v>
      </c>
      <c r="AF1480" s="159" t="e">
        <f t="shared" si="252"/>
        <v>#N/A</v>
      </c>
      <c r="AG1480" s="159" t="e">
        <f t="shared" si="251"/>
        <v>#N/A</v>
      </c>
      <c r="AH1480" s="159" t="e">
        <f t="shared" si="251"/>
        <v>#N/A</v>
      </c>
    </row>
    <row r="1481" spans="2:34" x14ac:dyDescent="0.2">
      <c r="B1481" s="150" t="s">
        <v>175</v>
      </c>
      <c r="D1481" s="150">
        <v>23000</v>
      </c>
      <c r="I1481" s="150">
        <v>9.8000000000000007</v>
      </c>
      <c r="P1481" s="150" t="s">
        <v>32</v>
      </c>
      <c r="Q1481" s="159" t="e">
        <f t="shared" si="252"/>
        <v>#N/A</v>
      </c>
      <c r="R1481" s="159" t="e">
        <f t="shared" si="252"/>
        <v>#N/A</v>
      </c>
      <c r="S1481" s="159" t="e">
        <f t="shared" si="252"/>
        <v>#N/A</v>
      </c>
      <c r="T1481" s="159" t="e">
        <f t="shared" si="252"/>
        <v>#N/A</v>
      </c>
      <c r="U1481" s="159">
        <f t="shared" si="252"/>
        <v>9.8000000000000007</v>
      </c>
      <c r="V1481" s="159" t="e">
        <f t="shared" si="252"/>
        <v>#N/A</v>
      </c>
      <c r="W1481" s="159" t="e">
        <f t="shared" si="252"/>
        <v>#N/A</v>
      </c>
      <c r="X1481" s="159" t="e">
        <f t="shared" si="252"/>
        <v>#N/A</v>
      </c>
      <c r="Y1481" s="159" t="e">
        <f t="shared" si="252"/>
        <v>#N/A</v>
      </c>
      <c r="Z1481" s="159" t="e">
        <f t="shared" si="252"/>
        <v>#N/A</v>
      </c>
      <c r="AA1481" s="159" t="e">
        <f t="shared" si="252"/>
        <v>#N/A</v>
      </c>
      <c r="AB1481" s="159" t="e">
        <f t="shared" si="252"/>
        <v>#N/A</v>
      </c>
      <c r="AC1481" s="159" t="e">
        <f t="shared" si="252"/>
        <v>#N/A</v>
      </c>
      <c r="AD1481" s="159" t="e">
        <f t="shared" si="252"/>
        <v>#N/A</v>
      </c>
      <c r="AE1481" s="159" t="e">
        <f t="shared" si="252"/>
        <v>#N/A</v>
      </c>
      <c r="AF1481" s="159" t="e">
        <f t="shared" si="252"/>
        <v>#N/A</v>
      </c>
      <c r="AG1481" s="159" t="e">
        <f t="shared" si="251"/>
        <v>#N/A</v>
      </c>
      <c r="AH1481" s="159" t="e">
        <f t="shared" si="251"/>
        <v>#N/A</v>
      </c>
    </row>
    <row r="1482" spans="2:34" x14ac:dyDescent="0.2">
      <c r="B1482" s="150" t="s">
        <v>175</v>
      </c>
      <c r="D1482" s="150">
        <v>23000</v>
      </c>
      <c r="I1482" s="150">
        <v>9.8000000000000007</v>
      </c>
      <c r="P1482" s="150" t="s">
        <v>32</v>
      </c>
      <c r="Q1482" s="159" t="e">
        <f t="shared" si="252"/>
        <v>#N/A</v>
      </c>
      <c r="R1482" s="159" t="e">
        <f t="shared" si="252"/>
        <v>#N/A</v>
      </c>
      <c r="S1482" s="159" t="e">
        <f t="shared" si="252"/>
        <v>#N/A</v>
      </c>
      <c r="T1482" s="159" t="e">
        <f t="shared" si="252"/>
        <v>#N/A</v>
      </c>
      <c r="U1482" s="159">
        <f t="shared" si="252"/>
        <v>9.8000000000000007</v>
      </c>
      <c r="V1482" s="159" t="e">
        <f t="shared" si="252"/>
        <v>#N/A</v>
      </c>
      <c r="W1482" s="159" t="e">
        <f t="shared" si="252"/>
        <v>#N/A</v>
      </c>
      <c r="X1482" s="159" t="e">
        <f t="shared" si="252"/>
        <v>#N/A</v>
      </c>
      <c r="Y1482" s="159" t="e">
        <f t="shared" si="252"/>
        <v>#N/A</v>
      </c>
      <c r="Z1482" s="159" t="e">
        <f t="shared" si="252"/>
        <v>#N/A</v>
      </c>
      <c r="AA1482" s="159" t="e">
        <f t="shared" si="252"/>
        <v>#N/A</v>
      </c>
      <c r="AB1482" s="159" t="e">
        <f t="shared" si="252"/>
        <v>#N/A</v>
      </c>
      <c r="AC1482" s="159" t="e">
        <f t="shared" si="252"/>
        <v>#N/A</v>
      </c>
      <c r="AD1482" s="159" t="e">
        <f t="shared" si="252"/>
        <v>#N/A</v>
      </c>
      <c r="AE1482" s="159" t="e">
        <f t="shared" si="252"/>
        <v>#N/A</v>
      </c>
      <c r="AF1482" s="159" t="e">
        <f t="shared" si="252"/>
        <v>#N/A</v>
      </c>
      <c r="AG1482" s="159" t="e">
        <f t="shared" si="251"/>
        <v>#N/A</v>
      </c>
      <c r="AH1482" s="159" t="e">
        <f t="shared" si="251"/>
        <v>#N/A</v>
      </c>
    </row>
    <row r="1483" spans="2:34" x14ac:dyDescent="0.2">
      <c r="B1483" s="150" t="s">
        <v>175</v>
      </c>
      <c r="D1483" s="150">
        <v>23000</v>
      </c>
      <c r="I1483" s="150">
        <v>9.8000000000000007</v>
      </c>
      <c r="P1483" s="150" t="s">
        <v>32</v>
      </c>
      <c r="Q1483" s="159" t="e">
        <f t="shared" si="252"/>
        <v>#N/A</v>
      </c>
      <c r="R1483" s="159" t="e">
        <f t="shared" si="252"/>
        <v>#N/A</v>
      </c>
      <c r="S1483" s="159" t="e">
        <f t="shared" si="252"/>
        <v>#N/A</v>
      </c>
      <c r="T1483" s="159" t="e">
        <f t="shared" si="252"/>
        <v>#N/A</v>
      </c>
      <c r="U1483" s="159">
        <f t="shared" si="252"/>
        <v>9.8000000000000007</v>
      </c>
      <c r="V1483" s="159" t="e">
        <f t="shared" si="252"/>
        <v>#N/A</v>
      </c>
      <c r="W1483" s="159" t="e">
        <f t="shared" si="252"/>
        <v>#N/A</v>
      </c>
      <c r="X1483" s="159" t="e">
        <f t="shared" si="252"/>
        <v>#N/A</v>
      </c>
      <c r="Y1483" s="159" t="e">
        <f t="shared" si="252"/>
        <v>#N/A</v>
      </c>
      <c r="Z1483" s="159" t="e">
        <f t="shared" si="252"/>
        <v>#N/A</v>
      </c>
      <c r="AA1483" s="159" t="e">
        <f t="shared" si="252"/>
        <v>#N/A</v>
      </c>
      <c r="AB1483" s="159" t="e">
        <f t="shared" si="252"/>
        <v>#N/A</v>
      </c>
      <c r="AC1483" s="159" t="e">
        <f t="shared" si="252"/>
        <v>#N/A</v>
      </c>
      <c r="AD1483" s="159" t="e">
        <f t="shared" si="252"/>
        <v>#N/A</v>
      </c>
      <c r="AE1483" s="159" t="e">
        <f t="shared" si="252"/>
        <v>#N/A</v>
      </c>
      <c r="AF1483" s="159" t="e">
        <f t="shared" si="252"/>
        <v>#N/A</v>
      </c>
      <c r="AG1483" s="159" t="e">
        <f t="shared" si="251"/>
        <v>#N/A</v>
      </c>
      <c r="AH1483" s="159" t="e">
        <f t="shared" si="251"/>
        <v>#N/A</v>
      </c>
    </row>
    <row r="1484" spans="2:34" x14ac:dyDescent="0.2">
      <c r="B1484" s="150" t="s">
        <v>175</v>
      </c>
      <c r="D1484" s="150">
        <v>23000</v>
      </c>
      <c r="I1484" s="150">
        <v>9.8000000000000007</v>
      </c>
      <c r="P1484" s="150" t="s">
        <v>32</v>
      </c>
      <c r="Q1484" s="159" t="e">
        <f t="shared" si="252"/>
        <v>#N/A</v>
      </c>
      <c r="R1484" s="159" t="e">
        <f t="shared" si="252"/>
        <v>#N/A</v>
      </c>
      <c r="S1484" s="159" t="e">
        <f t="shared" si="252"/>
        <v>#N/A</v>
      </c>
      <c r="T1484" s="159" t="e">
        <f t="shared" si="252"/>
        <v>#N/A</v>
      </c>
      <c r="U1484" s="159">
        <f t="shared" si="252"/>
        <v>9.8000000000000007</v>
      </c>
      <c r="V1484" s="159" t="e">
        <f t="shared" si="252"/>
        <v>#N/A</v>
      </c>
      <c r="W1484" s="159" t="e">
        <f t="shared" si="252"/>
        <v>#N/A</v>
      </c>
      <c r="X1484" s="159" t="e">
        <f t="shared" si="252"/>
        <v>#N/A</v>
      </c>
      <c r="Y1484" s="159" t="e">
        <f t="shared" si="252"/>
        <v>#N/A</v>
      </c>
      <c r="Z1484" s="159" t="e">
        <f t="shared" si="252"/>
        <v>#N/A</v>
      </c>
      <c r="AA1484" s="159" t="e">
        <f t="shared" si="252"/>
        <v>#N/A</v>
      </c>
      <c r="AB1484" s="159" t="e">
        <f t="shared" si="252"/>
        <v>#N/A</v>
      </c>
      <c r="AC1484" s="159" t="e">
        <f t="shared" si="252"/>
        <v>#N/A</v>
      </c>
      <c r="AD1484" s="159" t="e">
        <f t="shared" si="252"/>
        <v>#N/A</v>
      </c>
      <c r="AE1484" s="159" t="e">
        <f t="shared" si="252"/>
        <v>#N/A</v>
      </c>
      <c r="AF1484" s="159" t="e">
        <f t="shared" si="252"/>
        <v>#N/A</v>
      </c>
      <c r="AG1484" s="159" t="e">
        <f t="shared" si="251"/>
        <v>#N/A</v>
      </c>
      <c r="AH1484" s="159" t="e">
        <f t="shared" si="251"/>
        <v>#N/A</v>
      </c>
    </row>
    <row r="1485" spans="2:34" x14ac:dyDescent="0.2">
      <c r="B1485" s="150" t="s">
        <v>175</v>
      </c>
      <c r="D1485" s="150">
        <v>23000</v>
      </c>
      <c r="I1485" s="150">
        <v>9.8000000000000007</v>
      </c>
      <c r="P1485" s="150" t="s">
        <v>32</v>
      </c>
      <c r="Q1485" s="159" t="e">
        <f t="shared" si="252"/>
        <v>#N/A</v>
      </c>
      <c r="R1485" s="159" t="e">
        <f t="shared" si="252"/>
        <v>#N/A</v>
      </c>
      <c r="S1485" s="159" t="e">
        <f t="shared" si="252"/>
        <v>#N/A</v>
      </c>
      <c r="T1485" s="159" t="e">
        <f t="shared" si="252"/>
        <v>#N/A</v>
      </c>
      <c r="U1485" s="159">
        <f t="shared" si="252"/>
        <v>9.8000000000000007</v>
      </c>
      <c r="V1485" s="159" t="e">
        <f t="shared" si="252"/>
        <v>#N/A</v>
      </c>
      <c r="W1485" s="159" t="e">
        <f t="shared" si="252"/>
        <v>#N/A</v>
      </c>
      <c r="X1485" s="159" t="e">
        <f t="shared" si="252"/>
        <v>#N/A</v>
      </c>
      <c r="Y1485" s="159" t="e">
        <f t="shared" si="252"/>
        <v>#N/A</v>
      </c>
      <c r="Z1485" s="159" t="e">
        <f t="shared" si="252"/>
        <v>#N/A</v>
      </c>
      <c r="AA1485" s="159" t="e">
        <f t="shared" si="252"/>
        <v>#N/A</v>
      </c>
      <c r="AB1485" s="159" t="e">
        <f t="shared" si="252"/>
        <v>#N/A</v>
      </c>
      <c r="AC1485" s="159" t="e">
        <f t="shared" si="252"/>
        <v>#N/A</v>
      </c>
      <c r="AD1485" s="159" t="e">
        <f t="shared" si="252"/>
        <v>#N/A</v>
      </c>
      <c r="AE1485" s="159" t="e">
        <f t="shared" si="252"/>
        <v>#N/A</v>
      </c>
      <c r="AF1485" s="159" t="e">
        <f t="shared" si="252"/>
        <v>#N/A</v>
      </c>
      <c r="AG1485" s="159" t="e">
        <f t="shared" si="251"/>
        <v>#N/A</v>
      </c>
      <c r="AH1485" s="159" t="e">
        <f t="shared" si="251"/>
        <v>#N/A</v>
      </c>
    </row>
    <row r="1486" spans="2:34" x14ac:dyDescent="0.2">
      <c r="B1486" s="150" t="s">
        <v>1432</v>
      </c>
      <c r="D1486" s="150">
        <v>23000</v>
      </c>
      <c r="I1486" s="150">
        <v>9.8000000000000007</v>
      </c>
      <c r="P1486" s="150" t="s">
        <v>32</v>
      </c>
      <c r="Q1486" s="159" t="e">
        <f t="shared" si="252"/>
        <v>#N/A</v>
      </c>
      <c r="R1486" s="159" t="e">
        <f t="shared" si="252"/>
        <v>#N/A</v>
      </c>
      <c r="S1486" s="159" t="e">
        <f t="shared" si="252"/>
        <v>#N/A</v>
      </c>
      <c r="T1486" s="159" t="e">
        <f t="shared" si="252"/>
        <v>#N/A</v>
      </c>
      <c r="U1486" s="159">
        <f t="shared" si="252"/>
        <v>9.8000000000000007</v>
      </c>
      <c r="V1486" s="159" t="e">
        <f t="shared" si="252"/>
        <v>#N/A</v>
      </c>
      <c r="W1486" s="159" t="e">
        <f t="shared" si="252"/>
        <v>#N/A</v>
      </c>
      <c r="X1486" s="159" t="e">
        <f t="shared" si="252"/>
        <v>#N/A</v>
      </c>
      <c r="Y1486" s="159" t="e">
        <f t="shared" si="252"/>
        <v>#N/A</v>
      </c>
      <c r="Z1486" s="159" t="e">
        <f t="shared" si="252"/>
        <v>#N/A</v>
      </c>
      <c r="AA1486" s="159" t="e">
        <f t="shared" si="252"/>
        <v>#N/A</v>
      </c>
      <c r="AB1486" s="159" t="e">
        <f t="shared" si="252"/>
        <v>#N/A</v>
      </c>
      <c r="AC1486" s="159" t="e">
        <f t="shared" si="252"/>
        <v>#N/A</v>
      </c>
      <c r="AD1486" s="159" t="e">
        <f t="shared" si="252"/>
        <v>#N/A</v>
      </c>
      <c r="AE1486" s="159" t="e">
        <f t="shared" si="252"/>
        <v>#N/A</v>
      </c>
      <c r="AF1486" s="159" t="e">
        <f t="shared" si="252"/>
        <v>#N/A</v>
      </c>
      <c r="AG1486" s="159" t="e">
        <f t="shared" si="251"/>
        <v>#N/A</v>
      </c>
      <c r="AH1486" s="159" t="e">
        <f t="shared" si="251"/>
        <v>#N/A</v>
      </c>
    </row>
    <row r="1487" spans="2:34" x14ac:dyDescent="0.2">
      <c r="B1487" s="150" t="s">
        <v>1432</v>
      </c>
      <c r="D1487" s="150">
        <v>23000</v>
      </c>
      <c r="I1487" s="150">
        <v>9.8000000000000007</v>
      </c>
      <c r="P1487" s="150" t="s">
        <v>32</v>
      </c>
      <c r="Q1487" s="159" t="e">
        <f t="shared" si="252"/>
        <v>#N/A</v>
      </c>
      <c r="R1487" s="159" t="e">
        <f t="shared" si="252"/>
        <v>#N/A</v>
      </c>
      <c r="S1487" s="159" t="e">
        <f t="shared" si="252"/>
        <v>#N/A</v>
      </c>
      <c r="T1487" s="159" t="e">
        <f t="shared" si="252"/>
        <v>#N/A</v>
      </c>
      <c r="U1487" s="159">
        <f t="shared" si="252"/>
        <v>9.8000000000000007</v>
      </c>
      <c r="V1487" s="159" t="e">
        <f t="shared" si="252"/>
        <v>#N/A</v>
      </c>
      <c r="W1487" s="159" t="e">
        <f t="shared" si="252"/>
        <v>#N/A</v>
      </c>
      <c r="X1487" s="159" t="e">
        <f t="shared" si="252"/>
        <v>#N/A</v>
      </c>
      <c r="Y1487" s="159" t="e">
        <f t="shared" si="252"/>
        <v>#N/A</v>
      </c>
      <c r="Z1487" s="159" t="e">
        <f t="shared" si="252"/>
        <v>#N/A</v>
      </c>
      <c r="AA1487" s="159" t="e">
        <f t="shared" si="252"/>
        <v>#N/A</v>
      </c>
      <c r="AB1487" s="159" t="e">
        <f t="shared" si="252"/>
        <v>#N/A</v>
      </c>
      <c r="AC1487" s="159" t="e">
        <f t="shared" si="252"/>
        <v>#N/A</v>
      </c>
      <c r="AD1487" s="159" t="e">
        <f t="shared" si="252"/>
        <v>#N/A</v>
      </c>
      <c r="AE1487" s="159" t="e">
        <f t="shared" si="252"/>
        <v>#N/A</v>
      </c>
      <c r="AF1487" s="159" t="e">
        <f t="shared" si="252"/>
        <v>#N/A</v>
      </c>
      <c r="AG1487" s="159" t="e">
        <f t="shared" si="251"/>
        <v>#N/A</v>
      </c>
      <c r="AH1487" s="159" t="e">
        <f t="shared" si="251"/>
        <v>#N/A</v>
      </c>
    </row>
    <row r="1488" spans="2:34" x14ac:dyDescent="0.2">
      <c r="B1488" s="150" t="s">
        <v>151</v>
      </c>
      <c r="D1488" s="150">
        <v>23000</v>
      </c>
      <c r="I1488" s="150">
        <v>9.8000000000000007</v>
      </c>
      <c r="P1488" s="150" t="s">
        <v>32</v>
      </c>
      <c r="Q1488" s="159" t="e">
        <f t="shared" si="252"/>
        <v>#N/A</v>
      </c>
      <c r="R1488" s="159" t="e">
        <f t="shared" si="252"/>
        <v>#N/A</v>
      </c>
      <c r="S1488" s="159" t="e">
        <f t="shared" si="252"/>
        <v>#N/A</v>
      </c>
      <c r="T1488" s="159" t="e">
        <f t="shared" si="252"/>
        <v>#N/A</v>
      </c>
      <c r="U1488" s="159">
        <f t="shared" si="252"/>
        <v>9.8000000000000007</v>
      </c>
      <c r="V1488" s="159" t="e">
        <f t="shared" si="252"/>
        <v>#N/A</v>
      </c>
      <c r="W1488" s="159" t="e">
        <f t="shared" si="252"/>
        <v>#N/A</v>
      </c>
      <c r="X1488" s="159" t="e">
        <f t="shared" si="252"/>
        <v>#N/A</v>
      </c>
      <c r="Y1488" s="159" t="e">
        <f t="shared" si="252"/>
        <v>#N/A</v>
      </c>
      <c r="Z1488" s="159" t="e">
        <f t="shared" si="252"/>
        <v>#N/A</v>
      </c>
      <c r="AA1488" s="159" t="e">
        <f t="shared" si="252"/>
        <v>#N/A</v>
      </c>
      <c r="AB1488" s="159" t="e">
        <f t="shared" si="252"/>
        <v>#N/A</v>
      </c>
      <c r="AC1488" s="159" t="e">
        <f t="shared" si="252"/>
        <v>#N/A</v>
      </c>
      <c r="AD1488" s="159" t="e">
        <f t="shared" si="252"/>
        <v>#N/A</v>
      </c>
      <c r="AE1488" s="159" t="e">
        <f t="shared" si="252"/>
        <v>#N/A</v>
      </c>
      <c r="AF1488" s="159" t="e">
        <f t="shared" ref="AF1488" si="253">IF($P1488=AF$3, $I1488, NA())</f>
        <v>#N/A</v>
      </c>
      <c r="AG1488" s="159" t="e">
        <f t="shared" si="251"/>
        <v>#N/A</v>
      </c>
      <c r="AH1488" s="159" t="e">
        <f t="shared" si="251"/>
        <v>#N/A</v>
      </c>
    </row>
    <row r="1489" spans="2:34" x14ac:dyDescent="0.2">
      <c r="B1489" s="150" t="s">
        <v>151</v>
      </c>
      <c r="D1489" s="150">
        <v>23100</v>
      </c>
      <c r="I1489" s="150">
        <v>9.8000000000000007</v>
      </c>
      <c r="P1489" s="150" t="s">
        <v>32</v>
      </c>
      <c r="Q1489" s="159" t="e">
        <f t="shared" ref="Q1489:AF1504" si="254">IF($P1489=Q$3, $I1489, NA())</f>
        <v>#N/A</v>
      </c>
      <c r="R1489" s="159" t="e">
        <f t="shared" si="254"/>
        <v>#N/A</v>
      </c>
      <c r="S1489" s="159" t="e">
        <f t="shared" si="254"/>
        <v>#N/A</v>
      </c>
      <c r="T1489" s="159" t="e">
        <f t="shared" si="254"/>
        <v>#N/A</v>
      </c>
      <c r="U1489" s="159">
        <f t="shared" si="254"/>
        <v>9.8000000000000007</v>
      </c>
      <c r="V1489" s="159" t="e">
        <f t="shared" si="254"/>
        <v>#N/A</v>
      </c>
      <c r="W1489" s="159" t="e">
        <f t="shared" si="254"/>
        <v>#N/A</v>
      </c>
      <c r="X1489" s="159" t="e">
        <f t="shared" si="254"/>
        <v>#N/A</v>
      </c>
      <c r="Y1489" s="159" t="e">
        <f t="shared" si="254"/>
        <v>#N/A</v>
      </c>
      <c r="Z1489" s="159" t="e">
        <f t="shared" si="254"/>
        <v>#N/A</v>
      </c>
      <c r="AA1489" s="159" t="e">
        <f t="shared" si="254"/>
        <v>#N/A</v>
      </c>
      <c r="AB1489" s="159" t="e">
        <f t="shared" si="254"/>
        <v>#N/A</v>
      </c>
      <c r="AC1489" s="159" t="e">
        <f t="shared" si="254"/>
        <v>#N/A</v>
      </c>
      <c r="AD1489" s="159" t="e">
        <f t="shared" si="254"/>
        <v>#N/A</v>
      </c>
      <c r="AE1489" s="159" t="e">
        <f t="shared" si="254"/>
        <v>#N/A</v>
      </c>
      <c r="AF1489" s="159" t="e">
        <f t="shared" si="254"/>
        <v>#N/A</v>
      </c>
      <c r="AG1489" s="159" t="e">
        <f t="shared" si="251"/>
        <v>#N/A</v>
      </c>
      <c r="AH1489" s="159" t="e">
        <f t="shared" si="251"/>
        <v>#N/A</v>
      </c>
    </row>
    <row r="1490" spans="2:34" x14ac:dyDescent="0.2">
      <c r="B1490" s="150" t="s">
        <v>1433</v>
      </c>
      <c r="D1490" s="150">
        <v>23400</v>
      </c>
      <c r="I1490" s="150">
        <v>9.8000000000000007</v>
      </c>
      <c r="P1490" s="150" t="s">
        <v>32</v>
      </c>
      <c r="Q1490" s="159" t="e">
        <f t="shared" si="254"/>
        <v>#N/A</v>
      </c>
      <c r="R1490" s="159" t="e">
        <f t="shared" si="254"/>
        <v>#N/A</v>
      </c>
      <c r="S1490" s="159" t="e">
        <f t="shared" si="254"/>
        <v>#N/A</v>
      </c>
      <c r="T1490" s="159" t="e">
        <f t="shared" si="254"/>
        <v>#N/A</v>
      </c>
      <c r="U1490" s="159">
        <f t="shared" si="254"/>
        <v>9.8000000000000007</v>
      </c>
      <c r="V1490" s="159" t="e">
        <f t="shared" si="254"/>
        <v>#N/A</v>
      </c>
      <c r="W1490" s="159" t="e">
        <f t="shared" si="254"/>
        <v>#N/A</v>
      </c>
      <c r="X1490" s="159" t="e">
        <f t="shared" si="254"/>
        <v>#N/A</v>
      </c>
      <c r="Y1490" s="159" t="e">
        <f t="shared" si="254"/>
        <v>#N/A</v>
      </c>
      <c r="Z1490" s="159" t="e">
        <f t="shared" si="254"/>
        <v>#N/A</v>
      </c>
      <c r="AA1490" s="159" t="e">
        <f t="shared" si="254"/>
        <v>#N/A</v>
      </c>
      <c r="AB1490" s="159" t="e">
        <f t="shared" si="254"/>
        <v>#N/A</v>
      </c>
      <c r="AC1490" s="159" t="e">
        <f t="shared" si="254"/>
        <v>#N/A</v>
      </c>
      <c r="AD1490" s="159" t="e">
        <f t="shared" si="254"/>
        <v>#N/A</v>
      </c>
      <c r="AE1490" s="159" t="e">
        <f t="shared" si="254"/>
        <v>#N/A</v>
      </c>
      <c r="AF1490" s="159" t="e">
        <f t="shared" si="254"/>
        <v>#N/A</v>
      </c>
      <c r="AG1490" s="159" t="e">
        <f t="shared" si="251"/>
        <v>#N/A</v>
      </c>
      <c r="AH1490" s="159" t="e">
        <f t="shared" si="251"/>
        <v>#N/A</v>
      </c>
    </row>
    <row r="1491" spans="2:34" x14ac:dyDescent="0.2">
      <c r="B1491" s="150" t="s">
        <v>1433</v>
      </c>
      <c r="D1491" s="150">
        <v>23400</v>
      </c>
      <c r="I1491" s="150">
        <v>9.8000000000000007</v>
      </c>
      <c r="P1491" s="150" t="s">
        <v>32</v>
      </c>
      <c r="Q1491" s="159" t="e">
        <f t="shared" si="254"/>
        <v>#N/A</v>
      </c>
      <c r="R1491" s="159" t="e">
        <f t="shared" si="254"/>
        <v>#N/A</v>
      </c>
      <c r="S1491" s="159" t="e">
        <f t="shared" si="254"/>
        <v>#N/A</v>
      </c>
      <c r="T1491" s="159" t="e">
        <f t="shared" si="254"/>
        <v>#N/A</v>
      </c>
      <c r="U1491" s="159">
        <f t="shared" si="254"/>
        <v>9.8000000000000007</v>
      </c>
      <c r="V1491" s="159" t="e">
        <f t="shared" si="254"/>
        <v>#N/A</v>
      </c>
      <c r="W1491" s="159" t="e">
        <f t="shared" si="254"/>
        <v>#N/A</v>
      </c>
      <c r="X1491" s="159" t="e">
        <f t="shared" si="254"/>
        <v>#N/A</v>
      </c>
      <c r="Y1491" s="159" t="e">
        <f t="shared" si="254"/>
        <v>#N/A</v>
      </c>
      <c r="Z1491" s="159" t="e">
        <f t="shared" si="254"/>
        <v>#N/A</v>
      </c>
      <c r="AA1491" s="159" t="e">
        <f t="shared" si="254"/>
        <v>#N/A</v>
      </c>
      <c r="AB1491" s="159" t="e">
        <f t="shared" si="254"/>
        <v>#N/A</v>
      </c>
      <c r="AC1491" s="159" t="e">
        <f t="shared" si="254"/>
        <v>#N/A</v>
      </c>
      <c r="AD1491" s="159" t="e">
        <f t="shared" si="254"/>
        <v>#N/A</v>
      </c>
      <c r="AE1491" s="159" t="e">
        <f t="shared" si="254"/>
        <v>#N/A</v>
      </c>
      <c r="AF1491" s="159" t="e">
        <f t="shared" si="254"/>
        <v>#N/A</v>
      </c>
      <c r="AG1491" s="159" t="e">
        <f t="shared" si="251"/>
        <v>#N/A</v>
      </c>
      <c r="AH1491" s="159" t="e">
        <f t="shared" si="251"/>
        <v>#N/A</v>
      </c>
    </row>
    <row r="1492" spans="2:34" x14ac:dyDescent="0.2">
      <c r="B1492" s="150" t="s">
        <v>232</v>
      </c>
      <c r="D1492" s="150">
        <v>23500</v>
      </c>
      <c r="I1492" s="150">
        <v>9.8000000000000007</v>
      </c>
      <c r="P1492" s="150" t="s">
        <v>32</v>
      </c>
      <c r="Q1492" s="159" t="e">
        <f t="shared" si="254"/>
        <v>#N/A</v>
      </c>
      <c r="R1492" s="159" t="e">
        <f t="shared" si="254"/>
        <v>#N/A</v>
      </c>
      <c r="S1492" s="159" t="e">
        <f t="shared" si="254"/>
        <v>#N/A</v>
      </c>
      <c r="T1492" s="159" t="e">
        <f t="shared" si="254"/>
        <v>#N/A</v>
      </c>
      <c r="U1492" s="159">
        <f t="shared" si="254"/>
        <v>9.8000000000000007</v>
      </c>
      <c r="V1492" s="159" t="e">
        <f t="shared" si="254"/>
        <v>#N/A</v>
      </c>
      <c r="W1492" s="159" t="e">
        <f t="shared" si="254"/>
        <v>#N/A</v>
      </c>
      <c r="X1492" s="159" t="e">
        <f t="shared" si="254"/>
        <v>#N/A</v>
      </c>
      <c r="Y1492" s="159" t="e">
        <f t="shared" si="254"/>
        <v>#N/A</v>
      </c>
      <c r="Z1492" s="159" t="e">
        <f t="shared" si="254"/>
        <v>#N/A</v>
      </c>
      <c r="AA1492" s="159" t="e">
        <f t="shared" si="254"/>
        <v>#N/A</v>
      </c>
      <c r="AB1492" s="159" t="e">
        <f t="shared" si="254"/>
        <v>#N/A</v>
      </c>
      <c r="AC1492" s="159" t="e">
        <f t="shared" si="254"/>
        <v>#N/A</v>
      </c>
      <c r="AD1492" s="159" t="e">
        <f t="shared" si="254"/>
        <v>#N/A</v>
      </c>
      <c r="AE1492" s="159" t="e">
        <f t="shared" si="254"/>
        <v>#N/A</v>
      </c>
      <c r="AF1492" s="159" t="e">
        <f t="shared" si="254"/>
        <v>#N/A</v>
      </c>
      <c r="AG1492" s="159" t="e">
        <f t="shared" si="251"/>
        <v>#N/A</v>
      </c>
      <c r="AH1492" s="159" t="e">
        <f t="shared" si="251"/>
        <v>#N/A</v>
      </c>
    </row>
    <row r="1493" spans="2:34" x14ac:dyDescent="0.2">
      <c r="B1493" s="150" t="s">
        <v>232</v>
      </c>
      <c r="D1493" s="150">
        <v>23500</v>
      </c>
      <c r="I1493" s="150">
        <v>9.8000000000000007</v>
      </c>
      <c r="P1493" s="150" t="s">
        <v>32</v>
      </c>
      <c r="Q1493" s="159" t="e">
        <f t="shared" si="254"/>
        <v>#N/A</v>
      </c>
      <c r="R1493" s="159" t="e">
        <f t="shared" si="254"/>
        <v>#N/A</v>
      </c>
      <c r="S1493" s="159" t="e">
        <f t="shared" si="254"/>
        <v>#N/A</v>
      </c>
      <c r="T1493" s="159" t="e">
        <f t="shared" si="254"/>
        <v>#N/A</v>
      </c>
      <c r="U1493" s="159">
        <f t="shared" si="254"/>
        <v>9.8000000000000007</v>
      </c>
      <c r="V1493" s="159" t="e">
        <f t="shared" si="254"/>
        <v>#N/A</v>
      </c>
      <c r="W1493" s="159" t="e">
        <f t="shared" si="254"/>
        <v>#N/A</v>
      </c>
      <c r="X1493" s="159" t="e">
        <f t="shared" si="254"/>
        <v>#N/A</v>
      </c>
      <c r="Y1493" s="159" t="e">
        <f t="shared" si="254"/>
        <v>#N/A</v>
      </c>
      <c r="Z1493" s="159" t="e">
        <f t="shared" si="254"/>
        <v>#N/A</v>
      </c>
      <c r="AA1493" s="159" t="e">
        <f t="shared" si="254"/>
        <v>#N/A</v>
      </c>
      <c r="AB1493" s="159" t="e">
        <f t="shared" si="254"/>
        <v>#N/A</v>
      </c>
      <c r="AC1493" s="159" t="e">
        <f t="shared" si="254"/>
        <v>#N/A</v>
      </c>
      <c r="AD1493" s="159" t="e">
        <f t="shared" si="254"/>
        <v>#N/A</v>
      </c>
      <c r="AE1493" s="159" t="e">
        <f t="shared" si="254"/>
        <v>#N/A</v>
      </c>
      <c r="AF1493" s="159" t="e">
        <f t="shared" si="254"/>
        <v>#N/A</v>
      </c>
      <c r="AG1493" s="159" t="e">
        <f t="shared" si="251"/>
        <v>#N/A</v>
      </c>
      <c r="AH1493" s="159" t="e">
        <f t="shared" si="251"/>
        <v>#N/A</v>
      </c>
    </row>
    <row r="1494" spans="2:34" x14ac:dyDescent="0.2">
      <c r="B1494" s="150" t="s">
        <v>232</v>
      </c>
      <c r="D1494" s="150">
        <v>23500</v>
      </c>
      <c r="I1494" s="150">
        <v>9.8000000000000007</v>
      </c>
      <c r="P1494" s="150" t="s">
        <v>32</v>
      </c>
      <c r="Q1494" s="159" t="e">
        <f t="shared" si="254"/>
        <v>#N/A</v>
      </c>
      <c r="R1494" s="159" t="e">
        <f t="shared" si="254"/>
        <v>#N/A</v>
      </c>
      <c r="S1494" s="159" t="e">
        <f t="shared" si="254"/>
        <v>#N/A</v>
      </c>
      <c r="T1494" s="159" t="e">
        <f t="shared" si="254"/>
        <v>#N/A</v>
      </c>
      <c r="U1494" s="159">
        <f t="shared" si="254"/>
        <v>9.8000000000000007</v>
      </c>
      <c r="V1494" s="159" t="e">
        <f t="shared" si="254"/>
        <v>#N/A</v>
      </c>
      <c r="W1494" s="159" t="e">
        <f t="shared" si="254"/>
        <v>#N/A</v>
      </c>
      <c r="X1494" s="159" t="e">
        <f t="shared" si="254"/>
        <v>#N/A</v>
      </c>
      <c r="Y1494" s="159" t="e">
        <f t="shared" si="254"/>
        <v>#N/A</v>
      </c>
      <c r="Z1494" s="159" t="e">
        <f t="shared" si="254"/>
        <v>#N/A</v>
      </c>
      <c r="AA1494" s="159" t="e">
        <f t="shared" si="254"/>
        <v>#N/A</v>
      </c>
      <c r="AB1494" s="159" t="e">
        <f t="shared" si="254"/>
        <v>#N/A</v>
      </c>
      <c r="AC1494" s="159" t="e">
        <f t="shared" si="254"/>
        <v>#N/A</v>
      </c>
      <c r="AD1494" s="159" t="e">
        <f t="shared" si="254"/>
        <v>#N/A</v>
      </c>
      <c r="AE1494" s="159" t="e">
        <f t="shared" si="254"/>
        <v>#N/A</v>
      </c>
      <c r="AF1494" s="159" t="e">
        <f t="shared" si="254"/>
        <v>#N/A</v>
      </c>
      <c r="AG1494" s="159" t="e">
        <f t="shared" si="251"/>
        <v>#N/A</v>
      </c>
      <c r="AH1494" s="159" t="e">
        <f t="shared" si="251"/>
        <v>#N/A</v>
      </c>
    </row>
    <row r="1495" spans="2:34" x14ac:dyDescent="0.2">
      <c r="B1495" s="150" t="s">
        <v>232</v>
      </c>
      <c r="D1495" s="150">
        <v>23600</v>
      </c>
      <c r="I1495" s="150">
        <v>9.8000000000000007</v>
      </c>
      <c r="P1495" s="150" t="s">
        <v>32</v>
      </c>
      <c r="Q1495" s="159" t="e">
        <f t="shared" si="254"/>
        <v>#N/A</v>
      </c>
      <c r="R1495" s="159" t="e">
        <f t="shared" si="254"/>
        <v>#N/A</v>
      </c>
      <c r="S1495" s="159" t="e">
        <f t="shared" si="254"/>
        <v>#N/A</v>
      </c>
      <c r="T1495" s="159" t="e">
        <f t="shared" si="254"/>
        <v>#N/A</v>
      </c>
      <c r="U1495" s="159">
        <f t="shared" si="254"/>
        <v>9.8000000000000007</v>
      </c>
      <c r="V1495" s="159" t="e">
        <f t="shared" si="254"/>
        <v>#N/A</v>
      </c>
      <c r="W1495" s="159" t="e">
        <f t="shared" si="254"/>
        <v>#N/A</v>
      </c>
      <c r="X1495" s="159" t="e">
        <f t="shared" si="254"/>
        <v>#N/A</v>
      </c>
      <c r="Y1495" s="159" t="e">
        <f t="shared" si="254"/>
        <v>#N/A</v>
      </c>
      <c r="Z1495" s="159" t="e">
        <f t="shared" si="254"/>
        <v>#N/A</v>
      </c>
      <c r="AA1495" s="159" t="e">
        <f t="shared" si="254"/>
        <v>#N/A</v>
      </c>
      <c r="AB1495" s="159" t="e">
        <f t="shared" si="254"/>
        <v>#N/A</v>
      </c>
      <c r="AC1495" s="159" t="e">
        <f t="shared" si="254"/>
        <v>#N/A</v>
      </c>
      <c r="AD1495" s="159" t="e">
        <f t="shared" si="254"/>
        <v>#N/A</v>
      </c>
      <c r="AE1495" s="159" t="e">
        <f t="shared" si="254"/>
        <v>#N/A</v>
      </c>
      <c r="AF1495" s="159" t="e">
        <f t="shared" si="254"/>
        <v>#N/A</v>
      </c>
      <c r="AG1495" s="159" t="e">
        <f t="shared" si="251"/>
        <v>#N/A</v>
      </c>
      <c r="AH1495" s="159" t="e">
        <f t="shared" si="251"/>
        <v>#N/A</v>
      </c>
    </row>
    <row r="1496" spans="2:34" x14ac:dyDescent="0.2">
      <c r="B1496" s="150" t="s">
        <v>232</v>
      </c>
      <c r="D1496" s="150">
        <v>23700</v>
      </c>
      <c r="I1496" s="150">
        <v>9.8000000000000007</v>
      </c>
      <c r="P1496" s="150" t="s">
        <v>32</v>
      </c>
      <c r="Q1496" s="159" t="e">
        <f t="shared" si="254"/>
        <v>#N/A</v>
      </c>
      <c r="R1496" s="159" t="e">
        <f t="shared" si="254"/>
        <v>#N/A</v>
      </c>
      <c r="S1496" s="159" t="e">
        <f t="shared" si="254"/>
        <v>#N/A</v>
      </c>
      <c r="T1496" s="159" t="e">
        <f t="shared" si="254"/>
        <v>#N/A</v>
      </c>
      <c r="U1496" s="159">
        <f t="shared" si="254"/>
        <v>9.8000000000000007</v>
      </c>
      <c r="V1496" s="159" t="e">
        <f t="shared" si="254"/>
        <v>#N/A</v>
      </c>
      <c r="W1496" s="159" t="e">
        <f t="shared" si="254"/>
        <v>#N/A</v>
      </c>
      <c r="X1496" s="159" t="e">
        <f t="shared" si="254"/>
        <v>#N/A</v>
      </c>
      <c r="Y1496" s="159" t="e">
        <f t="shared" si="254"/>
        <v>#N/A</v>
      </c>
      <c r="Z1496" s="159" t="e">
        <f t="shared" si="254"/>
        <v>#N/A</v>
      </c>
      <c r="AA1496" s="159" t="e">
        <f t="shared" si="254"/>
        <v>#N/A</v>
      </c>
      <c r="AB1496" s="159" t="e">
        <f t="shared" si="254"/>
        <v>#N/A</v>
      </c>
      <c r="AC1496" s="159" t="e">
        <f t="shared" si="254"/>
        <v>#N/A</v>
      </c>
      <c r="AD1496" s="159" t="e">
        <f t="shared" si="254"/>
        <v>#N/A</v>
      </c>
      <c r="AE1496" s="159" t="e">
        <f t="shared" si="254"/>
        <v>#N/A</v>
      </c>
      <c r="AF1496" s="159" t="e">
        <f t="shared" si="254"/>
        <v>#N/A</v>
      </c>
      <c r="AG1496" s="159" t="e">
        <f t="shared" si="251"/>
        <v>#N/A</v>
      </c>
      <c r="AH1496" s="159" t="e">
        <f t="shared" si="251"/>
        <v>#N/A</v>
      </c>
    </row>
    <row r="1497" spans="2:34" x14ac:dyDescent="0.2">
      <c r="B1497" s="150" t="s">
        <v>232</v>
      </c>
      <c r="D1497" s="150">
        <v>23700</v>
      </c>
      <c r="I1497" s="150">
        <v>9.8000000000000007</v>
      </c>
      <c r="P1497" s="150" t="s">
        <v>32</v>
      </c>
      <c r="Q1497" s="159" t="e">
        <f t="shared" si="254"/>
        <v>#N/A</v>
      </c>
      <c r="R1497" s="159" t="e">
        <f t="shared" si="254"/>
        <v>#N/A</v>
      </c>
      <c r="S1497" s="159" t="e">
        <f t="shared" si="254"/>
        <v>#N/A</v>
      </c>
      <c r="T1497" s="159" t="e">
        <f t="shared" si="254"/>
        <v>#N/A</v>
      </c>
      <c r="U1497" s="159">
        <f t="shared" si="254"/>
        <v>9.8000000000000007</v>
      </c>
      <c r="V1497" s="159" t="e">
        <f t="shared" si="254"/>
        <v>#N/A</v>
      </c>
      <c r="W1497" s="159" t="e">
        <f t="shared" si="254"/>
        <v>#N/A</v>
      </c>
      <c r="X1497" s="159" t="e">
        <f t="shared" si="254"/>
        <v>#N/A</v>
      </c>
      <c r="Y1497" s="159" t="e">
        <f t="shared" si="254"/>
        <v>#N/A</v>
      </c>
      <c r="Z1497" s="159" t="e">
        <f t="shared" si="254"/>
        <v>#N/A</v>
      </c>
      <c r="AA1497" s="159" t="e">
        <f t="shared" si="254"/>
        <v>#N/A</v>
      </c>
      <c r="AB1497" s="159" t="e">
        <f t="shared" si="254"/>
        <v>#N/A</v>
      </c>
      <c r="AC1497" s="159" t="e">
        <f t="shared" si="254"/>
        <v>#N/A</v>
      </c>
      <c r="AD1497" s="159" t="e">
        <f t="shared" si="254"/>
        <v>#N/A</v>
      </c>
      <c r="AE1497" s="159" t="e">
        <f t="shared" si="254"/>
        <v>#N/A</v>
      </c>
      <c r="AF1497" s="159" t="e">
        <f t="shared" si="254"/>
        <v>#N/A</v>
      </c>
      <c r="AG1497" s="159" t="e">
        <f t="shared" si="251"/>
        <v>#N/A</v>
      </c>
      <c r="AH1497" s="159" t="e">
        <f t="shared" si="251"/>
        <v>#N/A</v>
      </c>
    </row>
    <row r="1498" spans="2:34" x14ac:dyDescent="0.2">
      <c r="B1498" s="150" t="s">
        <v>232</v>
      </c>
      <c r="D1498" s="150">
        <v>23900</v>
      </c>
      <c r="I1498" s="150">
        <v>9.8000000000000007</v>
      </c>
      <c r="P1498" s="150" t="s">
        <v>32</v>
      </c>
      <c r="Q1498" s="159" t="e">
        <f t="shared" si="254"/>
        <v>#N/A</v>
      </c>
      <c r="R1498" s="159" t="e">
        <f t="shared" si="254"/>
        <v>#N/A</v>
      </c>
      <c r="S1498" s="159" t="e">
        <f t="shared" si="254"/>
        <v>#N/A</v>
      </c>
      <c r="T1498" s="159" t="e">
        <f t="shared" si="254"/>
        <v>#N/A</v>
      </c>
      <c r="U1498" s="159">
        <f t="shared" si="254"/>
        <v>9.8000000000000007</v>
      </c>
      <c r="V1498" s="159" t="e">
        <f t="shared" si="254"/>
        <v>#N/A</v>
      </c>
      <c r="W1498" s="159" t="e">
        <f t="shared" si="254"/>
        <v>#N/A</v>
      </c>
      <c r="X1498" s="159" t="e">
        <f t="shared" si="254"/>
        <v>#N/A</v>
      </c>
      <c r="Y1498" s="159" t="e">
        <f t="shared" si="254"/>
        <v>#N/A</v>
      </c>
      <c r="Z1498" s="159" t="e">
        <f t="shared" si="254"/>
        <v>#N/A</v>
      </c>
      <c r="AA1498" s="159" t="e">
        <f t="shared" si="254"/>
        <v>#N/A</v>
      </c>
      <c r="AB1498" s="159" t="e">
        <f t="shared" si="254"/>
        <v>#N/A</v>
      </c>
      <c r="AC1498" s="159" t="e">
        <f t="shared" si="254"/>
        <v>#N/A</v>
      </c>
      <c r="AD1498" s="159" t="e">
        <f t="shared" si="254"/>
        <v>#N/A</v>
      </c>
      <c r="AE1498" s="159" t="e">
        <f t="shared" si="254"/>
        <v>#N/A</v>
      </c>
      <c r="AF1498" s="159" t="e">
        <f t="shared" si="254"/>
        <v>#N/A</v>
      </c>
      <c r="AG1498" s="159" t="e">
        <f t="shared" si="251"/>
        <v>#N/A</v>
      </c>
      <c r="AH1498" s="159" t="e">
        <f t="shared" si="251"/>
        <v>#N/A</v>
      </c>
    </row>
    <row r="1499" spans="2:34" x14ac:dyDescent="0.2">
      <c r="B1499" s="150" t="s">
        <v>232</v>
      </c>
      <c r="D1499" s="150">
        <v>23900</v>
      </c>
      <c r="I1499" s="150">
        <v>9.8000000000000007</v>
      </c>
      <c r="P1499" s="150" t="s">
        <v>32</v>
      </c>
      <c r="Q1499" s="159" t="e">
        <f t="shared" si="254"/>
        <v>#N/A</v>
      </c>
      <c r="R1499" s="159" t="e">
        <f t="shared" si="254"/>
        <v>#N/A</v>
      </c>
      <c r="S1499" s="159" t="e">
        <f t="shared" si="254"/>
        <v>#N/A</v>
      </c>
      <c r="T1499" s="159" t="e">
        <f t="shared" si="254"/>
        <v>#N/A</v>
      </c>
      <c r="U1499" s="159">
        <f t="shared" si="254"/>
        <v>9.8000000000000007</v>
      </c>
      <c r="V1499" s="159" t="e">
        <f t="shared" si="254"/>
        <v>#N/A</v>
      </c>
      <c r="W1499" s="159" t="e">
        <f t="shared" si="254"/>
        <v>#N/A</v>
      </c>
      <c r="X1499" s="159" t="e">
        <f t="shared" si="254"/>
        <v>#N/A</v>
      </c>
      <c r="Y1499" s="159" t="e">
        <f t="shared" si="254"/>
        <v>#N/A</v>
      </c>
      <c r="Z1499" s="159" t="e">
        <f t="shared" si="254"/>
        <v>#N/A</v>
      </c>
      <c r="AA1499" s="159" t="e">
        <f t="shared" si="254"/>
        <v>#N/A</v>
      </c>
      <c r="AB1499" s="159" t="e">
        <f t="shared" si="254"/>
        <v>#N/A</v>
      </c>
      <c r="AC1499" s="159" t="e">
        <f t="shared" si="254"/>
        <v>#N/A</v>
      </c>
      <c r="AD1499" s="159" t="e">
        <f t="shared" si="254"/>
        <v>#N/A</v>
      </c>
      <c r="AE1499" s="159" t="e">
        <f t="shared" si="254"/>
        <v>#N/A</v>
      </c>
      <c r="AF1499" s="159" t="e">
        <f t="shared" si="254"/>
        <v>#N/A</v>
      </c>
      <c r="AG1499" s="159" t="e">
        <f t="shared" si="251"/>
        <v>#N/A</v>
      </c>
      <c r="AH1499" s="159" t="e">
        <f t="shared" si="251"/>
        <v>#N/A</v>
      </c>
    </row>
    <row r="1500" spans="2:34" x14ac:dyDescent="0.2">
      <c r="B1500" s="150" t="s">
        <v>232</v>
      </c>
      <c r="D1500" s="150">
        <v>24000</v>
      </c>
      <c r="I1500" s="150">
        <v>9.8000000000000007</v>
      </c>
      <c r="P1500" s="150" t="s">
        <v>32</v>
      </c>
      <c r="Q1500" s="159" t="e">
        <f t="shared" si="254"/>
        <v>#N/A</v>
      </c>
      <c r="R1500" s="159" t="e">
        <f t="shared" si="254"/>
        <v>#N/A</v>
      </c>
      <c r="S1500" s="159" t="e">
        <f t="shared" si="254"/>
        <v>#N/A</v>
      </c>
      <c r="T1500" s="159" t="e">
        <f t="shared" si="254"/>
        <v>#N/A</v>
      </c>
      <c r="U1500" s="159">
        <f t="shared" si="254"/>
        <v>9.8000000000000007</v>
      </c>
      <c r="V1500" s="159" t="e">
        <f t="shared" si="254"/>
        <v>#N/A</v>
      </c>
      <c r="W1500" s="159" t="e">
        <f t="shared" si="254"/>
        <v>#N/A</v>
      </c>
      <c r="X1500" s="159" t="e">
        <f t="shared" si="254"/>
        <v>#N/A</v>
      </c>
      <c r="Y1500" s="159" t="e">
        <f t="shared" si="254"/>
        <v>#N/A</v>
      </c>
      <c r="Z1500" s="159" t="e">
        <f t="shared" si="254"/>
        <v>#N/A</v>
      </c>
      <c r="AA1500" s="159" t="e">
        <f t="shared" si="254"/>
        <v>#N/A</v>
      </c>
      <c r="AB1500" s="159" t="e">
        <f t="shared" si="254"/>
        <v>#N/A</v>
      </c>
      <c r="AC1500" s="159" t="e">
        <f t="shared" si="254"/>
        <v>#N/A</v>
      </c>
      <c r="AD1500" s="159" t="e">
        <f t="shared" si="254"/>
        <v>#N/A</v>
      </c>
      <c r="AE1500" s="159" t="e">
        <f t="shared" si="254"/>
        <v>#N/A</v>
      </c>
      <c r="AF1500" s="159" t="e">
        <f t="shared" si="254"/>
        <v>#N/A</v>
      </c>
      <c r="AG1500" s="159" t="e">
        <f t="shared" si="251"/>
        <v>#N/A</v>
      </c>
      <c r="AH1500" s="159" t="e">
        <f t="shared" si="251"/>
        <v>#N/A</v>
      </c>
    </row>
    <row r="1501" spans="2:34" x14ac:dyDescent="0.2">
      <c r="B1501" s="150" t="s">
        <v>232</v>
      </c>
      <c r="D1501" s="150">
        <v>24000</v>
      </c>
      <c r="I1501" s="150">
        <v>9.8000000000000007</v>
      </c>
      <c r="P1501" s="150" t="s">
        <v>32</v>
      </c>
      <c r="Q1501" s="159" t="e">
        <f t="shared" si="254"/>
        <v>#N/A</v>
      </c>
      <c r="R1501" s="159" t="e">
        <f t="shared" si="254"/>
        <v>#N/A</v>
      </c>
      <c r="S1501" s="159" t="e">
        <f t="shared" si="254"/>
        <v>#N/A</v>
      </c>
      <c r="T1501" s="159" t="e">
        <f t="shared" si="254"/>
        <v>#N/A</v>
      </c>
      <c r="U1501" s="159">
        <f t="shared" si="254"/>
        <v>9.8000000000000007</v>
      </c>
      <c r="V1501" s="159" t="e">
        <f t="shared" si="254"/>
        <v>#N/A</v>
      </c>
      <c r="W1501" s="159" t="e">
        <f t="shared" si="254"/>
        <v>#N/A</v>
      </c>
      <c r="X1501" s="159" t="e">
        <f t="shared" si="254"/>
        <v>#N/A</v>
      </c>
      <c r="Y1501" s="159" t="e">
        <f t="shared" si="254"/>
        <v>#N/A</v>
      </c>
      <c r="Z1501" s="159" t="e">
        <f t="shared" si="254"/>
        <v>#N/A</v>
      </c>
      <c r="AA1501" s="159" t="e">
        <f t="shared" si="254"/>
        <v>#N/A</v>
      </c>
      <c r="AB1501" s="159" t="e">
        <f t="shared" si="254"/>
        <v>#N/A</v>
      </c>
      <c r="AC1501" s="159" t="e">
        <f t="shared" si="254"/>
        <v>#N/A</v>
      </c>
      <c r="AD1501" s="159" t="e">
        <f t="shared" si="254"/>
        <v>#N/A</v>
      </c>
      <c r="AE1501" s="159" t="e">
        <f t="shared" si="254"/>
        <v>#N/A</v>
      </c>
      <c r="AF1501" s="159" t="e">
        <f t="shared" si="254"/>
        <v>#N/A</v>
      </c>
      <c r="AG1501" s="159" t="e">
        <f t="shared" si="251"/>
        <v>#N/A</v>
      </c>
      <c r="AH1501" s="159" t="e">
        <f t="shared" si="251"/>
        <v>#N/A</v>
      </c>
    </row>
    <row r="1502" spans="2:34" x14ac:dyDescent="0.2">
      <c r="B1502" s="150" t="s">
        <v>232</v>
      </c>
      <c r="D1502" s="150">
        <v>24000</v>
      </c>
      <c r="I1502" s="150">
        <v>9.8000000000000007</v>
      </c>
      <c r="P1502" s="150" t="s">
        <v>32</v>
      </c>
      <c r="Q1502" s="159" t="e">
        <f t="shared" si="254"/>
        <v>#N/A</v>
      </c>
      <c r="R1502" s="159" t="e">
        <f t="shared" si="254"/>
        <v>#N/A</v>
      </c>
      <c r="S1502" s="159" t="e">
        <f t="shared" si="254"/>
        <v>#N/A</v>
      </c>
      <c r="T1502" s="159" t="e">
        <f t="shared" si="254"/>
        <v>#N/A</v>
      </c>
      <c r="U1502" s="159">
        <f t="shared" si="254"/>
        <v>9.8000000000000007</v>
      </c>
      <c r="V1502" s="159" t="e">
        <f t="shared" si="254"/>
        <v>#N/A</v>
      </c>
      <c r="W1502" s="159" t="e">
        <f t="shared" si="254"/>
        <v>#N/A</v>
      </c>
      <c r="X1502" s="159" t="e">
        <f t="shared" si="254"/>
        <v>#N/A</v>
      </c>
      <c r="Y1502" s="159" t="e">
        <f t="shared" si="254"/>
        <v>#N/A</v>
      </c>
      <c r="Z1502" s="159" t="e">
        <f t="shared" si="254"/>
        <v>#N/A</v>
      </c>
      <c r="AA1502" s="159" t="e">
        <f t="shared" si="254"/>
        <v>#N/A</v>
      </c>
      <c r="AB1502" s="159" t="e">
        <f t="shared" si="254"/>
        <v>#N/A</v>
      </c>
      <c r="AC1502" s="159" t="e">
        <f t="shared" si="254"/>
        <v>#N/A</v>
      </c>
      <c r="AD1502" s="159" t="e">
        <f t="shared" si="254"/>
        <v>#N/A</v>
      </c>
      <c r="AE1502" s="159" t="e">
        <f t="shared" si="254"/>
        <v>#N/A</v>
      </c>
      <c r="AF1502" s="159" t="e">
        <f t="shared" si="254"/>
        <v>#N/A</v>
      </c>
      <c r="AG1502" s="159" t="e">
        <f t="shared" si="251"/>
        <v>#N/A</v>
      </c>
      <c r="AH1502" s="159" t="e">
        <f t="shared" si="251"/>
        <v>#N/A</v>
      </c>
    </row>
    <row r="1503" spans="2:34" x14ac:dyDescent="0.2">
      <c r="B1503" s="150" t="s">
        <v>232</v>
      </c>
      <c r="D1503" s="150">
        <v>28000</v>
      </c>
      <c r="I1503" s="150">
        <v>9.9</v>
      </c>
      <c r="P1503" s="150" t="s">
        <v>35</v>
      </c>
      <c r="Q1503" s="159" t="e">
        <f t="shared" si="254"/>
        <v>#N/A</v>
      </c>
      <c r="R1503" s="159" t="e">
        <f t="shared" si="254"/>
        <v>#N/A</v>
      </c>
      <c r="S1503" s="159" t="e">
        <f t="shared" si="254"/>
        <v>#N/A</v>
      </c>
      <c r="T1503" s="159" t="e">
        <f t="shared" si="254"/>
        <v>#N/A</v>
      </c>
      <c r="U1503" s="159" t="e">
        <f t="shared" si="254"/>
        <v>#N/A</v>
      </c>
      <c r="V1503" s="159">
        <f t="shared" si="254"/>
        <v>9.9</v>
      </c>
      <c r="W1503" s="159" t="e">
        <f t="shared" si="254"/>
        <v>#N/A</v>
      </c>
      <c r="X1503" s="159" t="e">
        <f t="shared" si="254"/>
        <v>#N/A</v>
      </c>
      <c r="Y1503" s="159" t="e">
        <f t="shared" si="254"/>
        <v>#N/A</v>
      </c>
      <c r="Z1503" s="159" t="e">
        <f t="shared" si="254"/>
        <v>#N/A</v>
      </c>
      <c r="AA1503" s="159" t="e">
        <f t="shared" si="254"/>
        <v>#N/A</v>
      </c>
      <c r="AB1503" s="159" t="e">
        <f t="shared" si="254"/>
        <v>#N/A</v>
      </c>
      <c r="AC1503" s="159" t="e">
        <f t="shared" si="254"/>
        <v>#N/A</v>
      </c>
      <c r="AD1503" s="159" t="e">
        <f t="shared" si="254"/>
        <v>#N/A</v>
      </c>
      <c r="AE1503" s="159" t="e">
        <f t="shared" si="254"/>
        <v>#N/A</v>
      </c>
      <c r="AF1503" s="159" t="e">
        <f t="shared" si="254"/>
        <v>#N/A</v>
      </c>
      <c r="AG1503" s="159" t="e">
        <f t="shared" si="251"/>
        <v>#N/A</v>
      </c>
      <c r="AH1503" s="159" t="e">
        <f t="shared" si="251"/>
        <v>#N/A</v>
      </c>
    </row>
    <row r="1504" spans="2:34" x14ac:dyDescent="0.2">
      <c r="B1504" s="150" t="s">
        <v>232</v>
      </c>
      <c r="D1504" s="150">
        <v>22700</v>
      </c>
      <c r="I1504" s="150">
        <v>10.1</v>
      </c>
      <c r="P1504" s="150" t="s">
        <v>32</v>
      </c>
      <c r="Q1504" s="159" t="e">
        <f t="shared" si="254"/>
        <v>#N/A</v>
      </c>
      <c r="R1504" s="159" t="e">
        <f t="shared" si="254"/>
        <v>#N/A</v>
      </c>
      <c r="S1504" s="159" t="e">
        <f t="shared" si="254"/>
        <v>#N/A</v>
      </c>
      <c r="T1504" s="159" t="e">
        <f t="shared" si="254"/>
        <v>#N/A</v>
      </c>
      <c r="U1504" s="159">
        <f t="shared" si="254"/>
        <v>10.1</v>
      </c>
      <c r="V1504" s="159" t="e">
        <f t="shared" si="254"/>
        <v>#N/A</v>
      </c>
      <c r="W1504" s="159" t="e">
        <f t="shared" si="254"/>
        <v>#N/A</v>
      </c>
      <c r="X1504" s="159" t="e">
        <f t="shared" si="254"/>
        <v>#N/A</v>
      </c>
      <c r="Y1504" s="159" t="e">
        <f t="shared" si="254"/>
        <v>#N/A</v>
      </c>
      <c r="Z1504" s="159" t="e">
        <f t="shared" si="254"/>
        <v>#N/A</v>
      </c>
      <c r="AA1504" s="159" t="e">
        <f t="shared" si="254"/>
        <v>#N/A</v>
      </c>
      <c r="AB1504" s="159" t="e">
        <f t="shared" si="254"/>
        <v>#N/A</v>
      </c>
      <c r="AC1504" s="159" t="e">
        <f t="shared" si="254"/>
        <v>#N/A</v>
      </c>
      <c r="AD1504" s="159" t="e">
        <f t="shared" si="254"/>
        <v>#N/A</v>
      </c>
      <c r="AE1504" s="159" t="e">
        <f t="shared" si="254"/>
        <v>#N/A</v>
      </c>
      <c r="AF1504" s="159" t="e">
        <f t="shared" ref="AF1504" si="255">IF($P1504=AF$3, $I1504, NA())</f>
        <v>#N/A</v>
      </c>
      <c r="AG1504" s="159" t="e">
        <f t="shared" si="251"/>
        <v>#N/A</v>
      </c>
      <c r="AH1504" s="159" t="e">
        <f t="shared" si="251"/>
        <v>#N/A</v>
      </c>
    </row>
    <row r="1505" spans="2:34" x14ac:dyDescent="0.2">
      <c r="B1505" s="150" t="s">
        <v>232</v>
      </c>
      <c r="D1505" s="150">
        <v>22700</v>
      </c>
      <c r="I1505" s="150">
        <v>10.1</v>
      </c>
      <c r="P1505" s="150" t="s">
        <v>32</v>
      </c>
      <c r="Q1505" s="159" t="e">
        <f t="shared" ref="Q1505:AF1520" si="256">IF($P1505=Q$3, $I1505, NA())</f>
        <v>#N/A</v>
      </c>
      <c r="R1505" s="159" t="e">
        <f t="shared" si="256"/>
        <v>#N/A</v>
      </c>
      <c r="S1505" s="159" t="e">
        <f t="shared" si="256"/>
        <v>#N/A</v>
      </c>
      <c r="T1505" s="159" t="e">
        <f t="shared" si="256"/>
        <v>#N/A</v>
      </c>
      <c r="U1505" s="159">
        <f t="shared" si="256"/>
        <v>10.1</v>
      </c>
      <c r="V1505" s="159" t="e">
        <f t="shared" si="256"/>
        <v>#N/A</v>
      </c>
      <c r="W1505" s="159" t="e">
        <f t="shared" si="256"/>
        <v>#N/A</v>
      </c>
      <c r="X1505" s="159" t="e">
        <f t="shared" si="256"/>
        <v>#N/A</v>
      </c>
      <c r="Y1505" s="159" t="e">
        <f t="shared" si="256"/>
        <v>#N/A</v>
      </c>
      <c r="Z1505" s="159" t="e">
        <f t="shared" si="256"/>
        <v>#N/A</v>
      </c>
      <c r="AA1505" s="159" t="e">
        <f t="shared" si="256"/>
        <v>#N/A</v>
      </c>
      <c r="AB1505" s="159" t="e">
        <f t="shared" si="256"/>
        <v>#N/A</v>
      </c>
      <c r="AC1505" s="159" t="e">
        <f t="shared" si="256"/>
        <v>#N/A</v>
      </c>
      <c r="AD1505" s="159" t="e">
        <f t="shared" si="256"/>
        <v>#N/A</v>
      </c>
      <c r="AE1505" s="159" t="e">
        <f t="shared" si="256"/>
        <v>#N/A</v>
      </c>
      <c r="AF1505" s="159" t="e">
        <f t="shared" si="256"/>
        <v>#N/A</v>
      </c>
      <c r="AG1505" s="159" t="e">
        <f t="shared" si="251"/>
        <v>#N/A</v>
      </c>
      <c r="AH1505" s="159" t="e">
        <f t="shared" si="251"/>
        <v>#N/A</v>
      </c>
    </row>
    <row r="1506" spans="2:34" x14ac:dyDescent="0.2">
      <c r="B1506" s="150" t="s">
        <v>1434</v>
      </c>
      <c r="D1506" s="150">
        <v>22700</v>
      </c>
      <c r="I1506" s="150">
        <v>10.1</v>
      </c>
      <c r="P1506" s="150" t="s">
        <v>32</v>
      </c>
      <c r="Q1506" s="159" t="e">
        <f t="shared" si="256"/>
        <v>#N/A</v>
      </c>
      <c r="R1506" s="159" t="e">
        <f t="shared" si="256"/>
        <v>#N/A</v>
      </c>
      <c r="S1506" s="159" t="e">
        <f t="shared" si="256"/>
        <v>#N/A</v>
      </c>
      <c r="T1506" s="159" t="e">
        <f t="shared" si="256"/>
        <v>#N/A</v>
      </c>
      <c r="U1506" s="159">
        <f t="shared" si="256"/>
        <v>10.1</v>
      </c>
      <c r="V1506" s="159" t="e">
        <f t="shared" si="256"/>
        <v>#N/A</v>
      </c>
      <c r="W1506" s="159" t="e">
        <f t="shared" si="256"/>
        <v>#N/A</v>
      </c>
      <c r="X1506" s="159" t="e">
        <f t="shared" si="256"/>
        <v>#N/A</v>
      </c>
      <c r="Y1506" s="159" t="e">
        <f t="shared" si="256"/>
        <v>#N/A</v>
      </c>
      <c r="Z1506" s="159" t="e">
        <f t="shared" si="256"/>
        <v>#N/A</v>
      </c>
      <c r="AA1506" s="159" t="e">
        <f t="shared" si="256"/>
        <v>#N/A</v>
      </c>
      <c r="AB1506" s="159" t="e">
        <f t="shared" si="256"/>
        <v>#N/A</v>
      </c>
      <c r="AC1506" s="159" t="e">
        <f t="shared" si="256"/>
        <v>#N/A</v>
      </c>
      <c r="AD1506" s="159" t="e">
        <f t="shared" si="256"/>
        <v>#N/A</v>
      </c>
      <c r="AE1506" s="159" t="e">
        <f t="shared" si="256"/>
        <v>#N/A</v>
      </c>
      <c r="AF1506" s="159" t="e">
        <f t="shared" si="256"/>
        <v>#N/A</v>
      </c>
      <c r="AG1506" s="159" t="e">
        <f t="shared" si="251"/>
        <v>#N/A</v>
      </c>
      <c r="AH1506" s="159" t="e">
        <f t="shared" si="251"/>
        <v>#N/A</v>
      </c>
    </row>
    <row r="1507" spans="2:34" x14ac:dyDescent="0.2">
      <c r="B1507" s="150" t="s">
        <v>1434</v>
      </c>
      <c r="D1507" s="150">
        <v>22700</v>
      </c>
      <c r="I1507" s="150">
        <v>10.1</v>
      </c>
      <c r="P1507" s="150" t="s">
        <v>32</v>
      </c>
      <c r="Q1507" s="159" t="e">
        <f t="shared" si="256"/>
        <v>#N/A</v>
      </c>
      <c r="R1507" s="159" t="e">
        <f t="shared" si="256"/>
        <v>#N/A</v>
      </c>
      <c r="S1507" s="159" t="e">
        <f t="shared" si="256"/>
        <v>#N/A</v>
      </c>
      <c r="T1507" s="159" t="e">
        <f t="shared" si="256"/>
        <v>#N/A</v>
      </c>
      <c r="U1507" s="159">
        <f t="shared" si="256"/>
        <v>10.1</v>
      </c>
      <c r="V1507" s="159" t="e">
        <f t="shared" si="256"/>
        <v>#N/A</v>
      </c>
      <c r="W1507" s="159" t="e">
        <f t="shared" si="256"/>
        <v>#N/A</v>
      </c>
      <c r="X1507" s="159" t="e">
        <f t="shared" si="256"/>
        <v>#N/A</v>
      </c>
      <c r="Y1507" s="159" t="e">
        <f t="shared" si="256"/>
        <v>#N/A</v>
      </c>
      <c r="Z1507" s="159" t="e">
        <f t="shared" si="256"/>
        <v>#N/A</v>
      </c>
      <c r="AA1507" s="159" t="e">
        <f t="shared" si="256"/>
        <v>#N/A</v>
      </c>
      <c r="AB1507" s="159" t="e">
        <f t="shared" si="256"/>
        <v>#N/A</v>
      </c>
      <c r="AC1507" s="159" t="e">
        <f t="shared" si="256"/>
        <v>#N/A</v>
      </c>
      <c r="AD1507" s="159" t="e">
        <f t="shared" si="256"/>
        <v>#N/A</v>
      </c>
      <c r="AE1507" s="159" t="e">
        <f t="shared" si="256"/>
        <v>#N/A</v>
      </c>
      <c r="AF1507" s="159" t="e">
        <f t="shared" si="256"/>
        <v>#N/A</v>
      </c>
      <c r="AG1507" s="159" t="e">
        <f t="shared" si="251"/>
        <v>#N/A</v>
      </c>
      <c r="AH1507" s="159" t="e">
        <f t="shared" si="251"/>
        <v>#N/A</v>
      </c>
    </row>
    <row r="1508" spans="2:34" x14ac:dyDescent="0.2">
      <c r="B1508" s="150" t="s">
        <v>1434</v>
      </c>
      <c r="D1508" s="150">
        <v>23200</v>
      </c>
      <c r="I1508" s="150">
        <v>10.1</v>
      </c>
      <c r="P1508" s="150" t="s">
        <v>32</v>
      </c>
      <c r="Q1508" s="159" t="e">
        <f t="shared" si="256"/>
        <v>#N/A</v>
      </c>
      <c r="R1508" s="159" t="e">
        <f t="shared" si="256"/>
        <v>#N/A</v>
      </c>
      <c r="S1508" s="159" t="e">
        <f t="shared" si="256"/>
        <v>#N/A</v>
      </c>
      <c r="T1508" s="159" t="e">
        <f t="shared" si="256"/>
        <v>#N/A</v>
      </c>
      <c r="U1508" s="159">
        <f t="shared" si="256"/>
        <v>10.1</v>
      </c>
      <c r="V1508" s="159" t="e">
        <f t="shared" si="256"/>
        <v>#N/A</v>
      </c>
      <c r="W1508" s="159" t="e">
        <f t="shared" si="256"/>
        <v>#N/A</v>
      </c>
      <c r="X1508" s="159" t="e">
        <f t="shared" si="256"/>
        <v>#N/A</v>
      </c>
      <c r="Y1508" s="159" t="e">
        <f t="shared" si="256"/>
        <v>#N/A</v>
      </c>
      <c r="Z1508" s="159" t="e">
        <f t="shared" si="256"/>
        <v>#N/A</v>
      </c>
      <c r="AA1508" s="159" t="e">
        <f t="shared" si="256"/>
        <v>#N/A</v>
      </c>
      <c r="AB1508" s="159" t="e">
        <f t="shared" si="256"/>
        <v>#N/A</v>
      </c>
      <c r="AC1508" s="159" t="e">
        <f t="shared" si="256"/>
        <v>#N/A</v>
      </c>
      <c r="AD1508" s="159" t="e">
        <f t="shared" si="256"/>
        <v>#N/A</v>
      </c>
      <c r="AE1508" s="159" t="e">
        <f t="shared" si="256"/>
        <v>#N/A</v>
      </c>
      <c r="AF1508" s="159" t="e">
        <f t="shared" si="256"/>
        <v>#N/A</v>
      </c>
      <c r="AG1508" s="159" t="e">
        <f t="shared" si="251"/>
        <v>#N/A</v>
      </c>
      <c r="AH1508" s="159" t="e">
        <f t="shared" si="251"/>
        <v>#N/A</v>
      </c>
    </row>
    <row r="1509" spans="2:34" x14ac:dyDescent="0.2">
      <c r="B1509" s="150" t="s">
        <v>1434</v>
      </c>
      <c r="D1509" s="150">
        <v>23200</v>
      </c>
      <c r="I1509" s="150">
        <v>10.1</v>
      </c>
      <c r="P1509" s="150" t="s">
        <v>32</v>
      </c>
      <c r="Q1509" s="159" t="e">
        <f t="shared" si="256"/>
        <v>#N/A</v>
      </c>
      <c r="R1509" s="159" t="e">
        <f t="shared" si="256"/>
        <v>#N/A</v>
      </c>
      <c r="S1509" s="159" t="e">
        <f t="shared" si="256"/>
        <v>#N/A</v>
      </c>
      <c r="T1509" s="159" t="e">
        <f t="shared" si="256"/>
        <v>#N/A</v>
      </c>
      <c r="U1509" s="159">
        <f t="shared" si="256"/>
        <v>10.1</v>
      </c>
      <c r="V1509" s="159" t="e">
        <f t="shared" si="256"/>
        <v>#N/A</v>
      </c>
      <c r="W1509" s="159" t="e">
        <f t="shared" si="256"/>
        <v>#N/A</v>
      </c>
      <c r="X1509" s="159" t="e">
        <f t="shared" si="256"/>
        <v>#N/A</v>
      </c>
      <c r="Y1509" s="159" t="e">
        <f t="shared" si="256"/>
        <v>#N/A</v>
      </c>
      <c r="Z1509" s="159" t="e">
        <f t="shared" si="256"/>
        <v>#N/A</v>
      </c>
      <c r="AA1509" s="159" t="e">
        <f t="shared" si="256"/>
        <v>#N/A</v>
      </c>
      <c r="AB1509" s="159" t="e">
        <f t="shared" si="256"/>
        <v>#N/A</v>
      </c>
      <c r="AC1509" s="159" t="e">
        <f t="shared" si="256"/>
        <v>#N/A</v>
      </c>
      <c r="AD1509" s="159" t="e">
        <f t="shared" si="256"/>
        <v>#N/A</v>
      </c>
      <c r="AE1509" s="159" t="e">
        <f t="shared" si="256"/>
        <v>#N/A</v>
      </c>
      <c r="AF1509" s="159" t="e">
        <f t="shared" si="256"/>
        <v>#N/A</v>
      </c>
      <c r="AG1509" s="159" t="e">
        <f t="shared" si="251"/>
        <v>#N/A</v>
      </c>
      <c r="AH1509" s="159" t="e">
        <f t="shared" si="251"/>
        <v>#N/A</v>
      </c>
    </row>
    <row r="1510" spans="2:34" x14ac:dyDescent="0.2">
      <c r="B1510" s="150" t="s">
        <v>1434</v>
      </c>
      <c r="D1510" s="150">
        <v>23200</v>
      </c>
      <c r="I1510" s="150">
        <v>10.1</v>
      </c>
      <c r="P1510" s="150" t="s">
        <v>32</v>
      </c>
      <c r="Q1510" s="159" t="e">
        <f t="shared" si="256"/>
        <v>#N/A</v>
      </c>
      <c r="R1510" s="159" t="e">
        <f t="shared" si="256"/>
        <v>#N/A</v>
      </c>
      <c r="S1510" s="159" t="e">
        <f t="shared" si="256"/>
        <v>#N/A</v>
      </c>
      <c r="T1510" s="159" t="e">
        <f t="shared" si="256"/>
        <v>#N/A</v>
      </c>
      <c r="U1510" s="159">
        <f t="shared" si="256"/>
        <v>10.1</v>
      </c>
      <c r="V1510" s="159" t="e">
        <f t="shared" si="256"/>
        <v>#N/A</v>
      </c>
      <c r="W1510" s="159" t="e">
        <f t="shared" si="256"/>
        <v>#N/A</v>
      </c>
      <c r="X1510" s="159" t="e">
        <f t="shared" si="256"/>
        <v>#N/A</v>
      </c>
      <c r="Y1510" s="159" t="e">
        <f t="shared" si="256"/>
        <v>#N/A</v>
      </c>
      <c r="Z1510" s="159" t="e">
        <f t="shared" si="256"/>
        <v>#N/A</v>
      </c>
      <c r="AA1510" s="159" t="e">
        <f t="shared" si="256"/>
        <v>#N/A</v>
      </c>
      <c r="AB1510" s="159" t="e">
        <f t="shared" si="256"/>
        <v>#N/A</v>
      </c>
      <c r="AC1510" s="159" t="e">
        <f t="shared" si="256"/>
        <v>#N/A</v>
      </c>
      <c r="AD1510" s="159" t="e">
        <f t="shared" si="256"/>
        <v>#N/A</v>
      </c>
      <c r="AE1510" s="159" t="e">
        <f t="shared" si="256"/>
        <v>#N/A</v>
      </c>
      <c r="AF1510" s="159" t="e">
        <f t="shared" si="256"/>
        <v>#N/A</v>
      </c>
      <c r="AG1510" s="159" t="e">
        <f t="shared" si="251"/>
        <v>#N/A</v>
      </c>
      <c r="AH1510" s="159" t="e">
        <f t="shared" si="251"/>
        <v>#N/A</v>
      </c>
    </row>
    <row r="1511" spans="2:34" x14ac:dyDescent="0.2">
      <c r="B1511" s="150" t="s">
        <v>1434</v>
      </c>
      <c r="D1511" s="150">
        <v>23200</v>
      </c>
      <c r="I1511" s="150">
        <v>10.1</v>
      </c>
      <c r="P1511" s="150" t="s">
        <v>32</v>
      </c>
      <c r="Q1511" s="159" t="e">
        <f t="shared" si="256"/>
        <v>#N/A</v>
      </c>
      <c r="R1511" s="159" t="e">
        <f t="shared" si="256"/>
        <v>#N/A</v>
      </c>
      <c r="S1511" s="159" t="e">
        <f t="shared" si="256"/>
        <v>#N/A</v>
      </c>
      <c r="T1511" s="159" t="e">
        <f t="shared" si="256"/>
        <v>#N/A</v>
      </c>
      <c r="U1511" s="159">
        <f t="shared" si="256"/>
        <v>10.1</v>
      </c>
      <c r="V1511" s="159" t="e">
        <f t="shared" si="256"/>
        <v>#N/A</v>
      </c>
      <c r="W1511" s="159" t="e">
        <f t="shared" si="256"/>
        <v>#N/A</v>
      </c>
      <c r="X1511" s="159" t="e">
        <f t="shared" si="256"/>
        <v>#N/A</v>
      </c>
      <c r="Y1511" s="159" t="e">
        <f t="shared" si="256"/>
        <v>#N/A</v>
      </c>
      <c r="Z1511" s="159" t="e">
        <f t="shared" si="256"/>
        <v>#N/A</v>
      </c>
      <c r="AA1511" s="159" t="e">
        <f t="shared" si="256"/>
        <v>#N/A</v>
      </c>
      <c r="AB1511" s="159" t="e">
        <f t="shared" si="256"/>
        <v>#N/A</v>
      </c>
      <c r="AC1511" s="159" t="e">
        <f t="shared" si="256"/>
        <v>#N/A</v>
      </c>
      <c r="AD1511" s="159" t="e">
        <f t="shared" si="256"/>
        <v>#N/A</v>
      </c>
      <c r="AE1511" s="159" t="e">
        <f t="shared" si="256"/>
        <v>#N/A</v>
      </c>
      <c r="AF1511" s="159" t="e">
        <f t="shared" si="256"/>
        <v>#N/A</v>
      </c>
      <c r="AG1511" s="159" t="e">
        <f t="shared" si="251"/>
        <v>#N/A</v>
      </c>
      <c r="AH1511" s="159" t="e">
        <f t="shared" si="251"/>
        <v>#N/A</v>
      </c>
    </row>
    <row r="1512" spans="2:34" x14ac:dyDescent="0.2">
      <c r="B1512" s="150" t="s">
        <v>1421</v>
      </c>
      <c r="D1512" s="150">
        <v>24000</v>
      </c>
      <c r="I1512" s="150">
        <v>10.199999999999999</v>
      </c>
      <c r="P1512" s="150">
        <v>13</v>
      </c>
      <c r="Q1512" s="159" t="e">
        <f t="shared" si="256"/>
        <v>#N/A</v>
      </c>
      <c r="R1512" s="159" t="e">
        <f t="shared" si="256"/>
        <v>#N/A</v>
      </c>
      <c r="S1512" s="159" t="e">
        <f t="shared" si="256"/>
        <v>#N/A</v>
      </c>
      <c r="T1512" s="159" t="e">
        <f t="shared" si="256"/>
        <v>#N/A</v>
      </c>
      <c r="U1512" s="159" t="e">
        <f t="shared" si="256"/>
        <v>#N/A</v>
      </c>
      <c r="V1512" s="159" t="e">
        <f t="shared" si="256"/>
        <v>#N/A</v>
      </c>
      <c r="W1512" s="159" t="e">
        <f t="shared" si="256"/>
        <v>#N/A</v>
      </c>
      <c r="X1512" s="159" t="e">
        <f t="shared" si="256"/>
        <v>#N/A</v>
      </c>
      <c r="Y1512" s="159" t="e">
        <f t="shared" si="256"/>
        <v>#N/A</v>
      </c>
      <c r="Z1512" s="159" t="e">
        <f t="shared" si="256"/>
        <v>#N/A</v>
      </c>
      <c r="AA1512" s="159" t="e">
        <f t="shared" si="256"/>
        <v>#N/A</v>
      </c>
      <c r="AB1512" s="159" t="e">
        <f t="shared" si="256"/>
        <v>#N/A</v>
      </c>
      <c r="AC1512" s="159" t="e">
        <f t="shared" si="256"/>
        <v>#N/A</v>
      </c>
      <c r="AD1512" s="159" t="e">
        <f t="shared" si="256"/>
        <v>#N/A</v>
      </c>
      <c r="AE1512" s="159">
        <f t="shared" si="256"/>
        <v>10.199999999999999</v>
      </c>
      <c r="AF1512" s="159" t="e">
        <f t="shared" si="256"/>
        <v>#N/A</v>
      </c>
      <c r="AG1512" s="159" t="e">
        <f t="shared" si="251"/>
        <v>#N/A</v>
      </c>
      <c r="AH1512" s="159" t="e">
        <f t="shared" si="251"/>
        <v>#N/A</v>
      </c>
    </row>
    <row r="1513" spans="2:34" x14ac:dyDescent="0.2">
      <c r="B1513" s="150" t="s">
        <v>168</v>
      </c>
      <c r="D1513" s="150">
        <v>20000</v>
      </c>
      <c r="I1513" s="150">
        <v>10.3</v>
      </c>
      <c r="P1513" s="150" t="s">
        <v>32</v>
      </c>
      <c r="Q1513" s="159" t="e">
        <f t="shared" si="256"/>
        <v>#N/A</v>
      </c>
      <c r="R1513" s="159" t="e">
        <f t="shared" si="256"/>
        <v>#N/A</v>
      </c>
      <c r="S1513" s="159" t="e">
        <f t="shared" si="256"/>
        <v>#N/A</v>
      </c>
      <c r="T1513" s="159" t="e">
        <f t="shared" si="256"/>
        <v>#N/A</v>
      </c>
      <c r="U1513" s="159">
        <f t="shared" si="256"/>
        <v>10.3</v>
      </c>
      <c r="V1513" s="159" t="e">
        <f t="shared" si="256"/>
        <v>#N/A</v>
      </c>
      <c r="W1513" s="159" t="e">
        <f t="shared" si="256"/>
        <v>#N/A</v>
      </c>
      <c r="X1513" s="159" t="e">
        <f t="shared" si="256"/>
        <v>#N/A</v>
      </c>
      <c r="Y1513" s="159" t="e">
        <f t="shared" si="256"/>
        <v>#N/A</v>
      </c>
      <c r="Z1513" s="159" t="e">
        <f t="shared" si="256"/>
        <v>#N/A</v>
      </c>
      <c r="AA1513" s="159" t="e">
        <f t="shared" si="256"/>
        <v>#N/A</v>
      </c>
      <c r="AB1513" s="159" t="e">
        <f t="shared" si="256"/>
        <v>#N/A</v>
      </c>
      <c r="AC1513" s="159" t="e">
        <f t="shared" si="256"/>
        <v>#N/A</v>
      </c>
      <c r="AD1513" s="159" t="e">
        <f t="shared" si="256"/>
        <v>#N/A</v>
      </c>
      <c r="AE1513" s="159" t="e">
        <f t="shared" si="256"/>
        <v>#N/A</v>
      </c>
      <c r="AF1513" s="159" t="e">
        <f t="shared" si="256"/>
        <v>#N/A</v>
      </c>
      <c r="AG1513" s="159" t="e">
        <f t="shared" si="251"/>
        <v>#N/A</v>
      </c>
      <c r="AH1513" s="159" t="e">
        <f t="shared" si="251"/>
        <v>#N/A</v>
      </c>
    </row>
    <row r="1514" spans="2:34" x14ac:dyDescent="0.2">
      <c r="B1514" s="150" t="s">
        <v>168</v>
      </c>
      <c r="D1514" s="150">
        <v>20000</v>
      </c>
      <c r="I1514" s="150">
        <v>10.3</v>
      </c>
      <c r="P1514" s="150" t="s">
        <v>32</v>
      </c>
      <c r="Q1514" s="159" t="e">
        <f t="shared" si="256"/>
        <v>#N/A</v>
      </c>
      <c r="R1514" s="159" t="e">
        <f t="shared" si="256"/>
        <v>#N/A</v>
      </c>
      <c r="S1514" s="159" t="e">
        <f t="shared" si="256"/>
        <v>#N/A</v>
      </c>
      <c r="T1514" s="159" t="e">
        <f t="shared" si="256"/>
        <v>#N/A</v>
      </c>
      <c r="U1514" s="159">
        <f t="shared" si="256"/>
        <v>10.3</v>
      </c>
      <c r="V1514" s="159" t="e">
        <f t="shared" si="256"/>
        <v>#N/A</v>
      </c>
      <c r="W1514" s="159" t="e">
        <f t="shared" si="256"/>
        <v>#N/A</v>
      </c>
      <c r="X1514" s="159" t="e">
        <f t="shared" si="256"/>
        <v>#N/A</v>
      </c>
      <c r="Y1514" s="159" t="e">
        <f t="shared" si="256"/>
        <v>#N/A</v>
      </c>
      <c r="Z1514" s="159" t="e">
        <f t="shared" si="256"/>
        <v>#N/A</v>
      </c>
      <c r="AA1514" s="159" t="e">
        <f t="shared" si="256"/>
        <v>#N/A</v>
      </c>
      <c r="AB1514" s="159" t="e">
        <f t="shared" si="256"/>
        <v>#N/A</v>
      </c>
      <c r="AC1514" s="159" t="e">
        <f t="shared" si="256"/>
        <v>#N/A</v>
      </c>
      <c r="AD1514" s="159" t="e">
        <f t="shared" si="256"/>
        <v>#N/A</v>
      </c>
      <c r="AE1514" s="159" t="e">
        <f t="shared" si="256"/>
        <v>#N/A</v>
      </c>
      <c r="AF1514" s="159" t="e">
        <f t="shared" si="256"/>
        <v>#N/A</v>
      </c>
      <c r="AG1514" s="159" t="e">
        <f t="shared" si="251"/>
        <v>#N/A</v>
      </c>
      <c r="AH1514" s="159" t="e">
        <f t="shared" si="251"/>
        <v>#N/A</v>
      </c>
    </row>
    <row r="1515" spans="2:34" x14ac:dyDescent="0.2">
      <c r="B1515" s="150" t="s">
        <v>168</v>
      </c>
      <c r="D1515" s="150">
        <v>21500</v>
      </c>
      <c r="I1515" s="150">
        <v>10.3</v>
      </c>
      <c r="P1515" s="150" t="s">
        <v>32</v>
      </c>
      <c r="Q1515" s="159" t="e">
        <f t="shared" si="256"/>
        <v>#N/A</v>
      </c>
      <c r="R1515" s="159" t="e">
        <f t="shared" si="256"/>
        <v>#N/A</v>
      </c>
      <c r="S1515" s="159" t="e">
        <f t="shared" si="256"/>
        <v>#N/A</v>
      </c>
      <c r="T1515" s="159" t="e">
        <f t="shared" si="256"/>
        <v>#N/A</v>
      </c>
      <c r="U1515" s="159">
        <f t="shared" si="256"/>
        <v>10.3</v>
      </c>
      <c r="V1515" s="159" t="e">
        <f t="shared" si="256"/>
        <v>#N/A</v>
      </c>
      <c r="W1515" s="159" t="e">
        <f t="shared" si="256"/>
        <v>#N/A</v>
      </c>
      <c r="X1515" s="159" t="e">
        <f t="shared" si="256"/>
        <v>#N/A</v>
      </c>
      <c r="Y1515" s="159" t="e">
        <f t="shared" si="256"/>
        <v>#N/A</v>
      </c>
      <c r="Z1515" s="159" t="e">
        <f t="shared" si="256"/>
        <v>#N/A</v>
      </c>
      <c r="AA1515" s="159" t="e">
        <f t="shared" si="256"/>
        <v>#N/A</v>
      </c>
      <c r="AB1515" s="159" t="e">
        <f t="shared" si="256"/>
        <v>#N/A</v>
      </c>
      <c r="AC1515" s="159" t="e">
        <f t="shared" si="256"/>
        <v>#N/A</v>
      </c>
      <c r="AD1515" s="159" t="e">
        <f t="shared" si="256"/>
        <v>#N/A</v>
      </c>
      <c r="AE1515" s="159" t="e">
        <f t="shared" si="256"/>
        <v>#N/A</v>
      </c>
      <c r="AF1515" s="159" t="e">
        <f t="shared" si="256"/>
        <v>#N/A</v>
      </c>
      <c r="AG1515" s="159" t="e">
        <f t="shared" si="251"/>
        <v>#N/A</v>
      </c>
      <c r="AH1515" s="159" t="e">
        <f t="shared" si="251"/>
        <v>#N/A</v>
      </c>
    </row>
    <row r="1516" spans="2:34" x14ac:dyDescent="0.2">
      <c r="B1516" s="150" t="s">
        <v>168</v>
      </c>
      <c r="D1516" s="150">
        <v>21600</v>
      </c>
      <c r="I1516" s="150">
        <v>10.3</v>
      </c>
      <c r="P1516" s="150" t="s">
        <v>32</v>
      </c>
      <c r="Q1516" s="159" t="e">
        <f t="shared" si="256"/>
        <v>#N/A</v>
      </c>
      <c r="R1516" s="159" t="e">
        <f t="shared" si="256"/>
        <v>#N/A</v>
      </c>
      <c r="S1516" s="159" t="e">
        <f t="shared" si="256"/>
        <v>#N/A</v>
      </c>
      <c r="T1516" s="159" t="e">
        <f t="shared" si="256"/>
        <v>#N/A</v>
      </c>
      <c r="U1516" s="159">
        <f t="shared" si="256"/>
        <v>10.3</v>
      </c>
      <c r="V1516" s="159" t="e">
        <f t="shared" si="256"/>
        <v>#N/A</v>
      </c>
      <c r="W1516" s="159" t="e">
        <f t="shared" si="256"/>
        <v>#N/A</v>
      </c>
      <c r="X1516" s="159" t="e">
        <f t="shared" si="256"/>
        <v>#N/A</v>
      </c>
      <c r="Y1516" s="159" t="e">
        <f t="shared" si="256"/>
        <v>#N/A</v>
      </c>
      <c r="Z1516" s="159" t="e">
        <f t="shared" si="256"/>
        <v>#N/A</v>
      </c>
      <c r="AA1516" s="159" t="e">
        <f t="shared" si="256"/>
        <v>#N/A</v>
      </c>
      <c r="AB1516" s="159" t="e">
        <f t="shared" si="256"/>
        <v>#N/A</v>
      </c>
      <c r="AC1516" s="159" t="e">
        <f t="shared" si="256"/>
        <v>#N/A</v>
      </c>
      <c r="AD1516" s="159" t="e">
        <f t="shared" si="256"/>
        <v>#N/A</v>
      </c>
      <c r="AE1516" s="159" t="e">
        <f t="shared" si="256"/>
        <v>#N/A</v>
      </c>
      <c r="AF1516" s="159" t="e">
        <f t="shared" si="256"/>
        <v>#N/A</v>
      </c>
      <c r="AG1516" s="159" t="e">
        <f t="shared" si="251"/>
        <v>#N/A</v>
      </c>
      <c r="AH1516" s="159" t="e">
        <f t="shared" si="251"/>
        <v>#N/A</v>
      </c>
    </row>
    <row r="1517" spans="2:34" x14ac:dyDescent="0.2">
      <c r="B1517" s="150" t="s">
        <v>168</v>
      </c>
      <c r="D1517" s="150">
        <v>21600</v>
      </c>
      <c r="I1517" s="150">
        <v>10.3</v>
      </c>
      <c r="P1517" s="150" t="s">
        <v>32</v>
      </c>
      <c r="Q1517" s="159" t="e">
        <f t="shared" si="256"/>
        <v>#N/A</v>
      </c>
      <c r="R1517" s="159" t="e">
        <f t="shared" si="256"/>
        <v>#N/A</v>
      </c>
      <c r="S1517" s="159" t="e">
        <f t="shared" si="256"/>
        <v>#N/A</v>
      </c>
      <c r="T1517" s="159" t="e">
        <f t="shared" si="256"/>
        <v>#N/A</v>
      </c>
      <c r="U1517" s="159">
        <f t="shared" si="256"/>
        <v>10.3</v>
      </c>
      <c r="V1517" s="159" t="e">
        <f t="shared" si="256"/>
        <v>#N/A</v>
      </c>
      <c r="W1517" s="159" t="e">
        <f t="shared" si="256"/>
        <v>#N/A</v>
      </c>
      <c r="X1517" s="159" t="e">
        <f t="shared" si="256"/>
        <v>#N/A</v>
      </c>
      <c r="Y1517" s="159" t="e">
        <f t="shared" si="256"/>
        <v>#N/A</v>
      </c>
      <c r="Z1517" s="159" t="e">
        <f t="shared" si="256"/>
        <v>#N/A</v>
      </c>
      <c r="AA1517" s="159" t="e">
        <f t="shared" si="256"/>
        <v>#N/A</v>
      </c>
      <c r="AB1517" s="159" t="e">
        <f t="shared" si="256"/>
        <v>#N/A</v>
      </c>
      <c r="AC1517" s="159" t="e">
        <f t="shared" si="256"/>
        <v>#N/A</v>
      </c>
      <c r="AD1517" s="159" t="e">
        <f t="shared" si="256"/>
        <v>#N/A</v>
      </c>
      <c r="AE1517" s="159" t="e">
        <f t="shared" si="256"/>
        <v>#N/A</v>
      </c>
      <c r="AF1517" s="159" t="e">
        <f t="shared" si="256"/>
        <v>#N/A</v>
      </c>
      <c r="AG1517" s="159" t="e">
        <f t="shared" si="251"/>
        <v>#N/A</v>
      </c>
      <c r="AH1517" s="159" t="e">
        <f t="shared" si="251"/>
        <v>#N/A</v>
      </c>
    </row>
    <row r="1518" spans="2:34" x14ac:dyDescent="0.2">
      <c r="B1518" s="150" t="s">
        <v>168</v>
      </c>
      <c r="D1518" s="150">
        <v>21600</v>
      </c>
      <c r="I1518" s="150">
        <v>10.3</v>
      </c>
      <c r="P1518" s="150" t="s">
        <v>32</v>
      </c>
      <c r="Q1518" s="159" t="e">
        <f t="shared" si="256"/>
        <v>#N/A</v>
      </c>
      <c r="R1518" s="159" t="e">
        <f t="shared" si="256"/>
        <v>#N/A</v>
      </c>
      <c r="S1518" s="159" t="e">
        <f t="shared" si="256"/>
        <v>#N/A</v>
      </c>
      <c r="T1518" s="159" t="e">
        <f t="shared" si="256"/>
        <v>#N/A</v>
      </c>
      <c r="U1518" s="159">
        <f t="shared" si="256"/>
        <v>10.3</v>
      </c>
      <c r="V1518" s="159" t="e">
        <f t="shared" si="256"/>
        <v>#N/A</v>
      </c>
      <c r="W1518" s="159" t="e">
        <f t="shared" si="256"/>
        <v>#N/A</v>
      </c>
      <c r="X1518" s="159" t="e">
        <f t="shared" si="256"/>
        <v>#N/A</v>
      </c>
      <c r="Y1518" s="159" t="e">
        <f t="shared" si="256"/>
        <v>#N/A</v>
      </c>
      <c r="Z1518" s="159" t="e">
        <f t="shared" si="256"/>
        <v>#N/A</v>
      </c>
      <c r="AA1518" s="159" t="e">
        <f t="shared" si="256"/>
        <v>#N/A</v>
      </c>
      <c r="AB1518" s="159" t="e">
        <f t="shared" si="256"/>
        <v>#N/A</v>
      </c>
      <c r="AC1518" s="159" t="e">
        <f t="shared" si="256"/>
        <v>#N/A</v>
      </c>
      <c r="AD1518" s="159" t="e">
        <f t="shared" si="256"/>
        <v>#N/A</v>
      </c>
      <c r="AE1518" s="159" t="e">
        <f t="shared" si="256"/>
        <v>#N/A</v>
      </c>
      <c r="AF1518" s="159" t="e">
        <f t="shared" si="256"/>
        <v>#N/A</v>
      </c>
      <c r="AG1518" s="159" t="e">
        <f t="shared" si="251"/>
        <v>#N/A</v>
      </c>
      <c r="AH1518" s="159" t="e">
        <f t="shared" si="251"/>
        <v>#N/A</v>
      </c>
    </row>
    <row r="1519" spans="2:34" x14ac:dyDescent="0.2">
      <c r="B1519" s="150" t="s">
        <v>168</v>
      </c>
      <c r="D1519" s="150">
        <v>21600</v>
      </c>
      <c r="I1519" s="150">
        <v>10.3</v>
      </c>
      <c r="P1519" s="150" t="s">
        <v>32</v>
      </c>
      <c r="Q1519" s="159" t="e">
        <f t="shared" si="256"/>
        <v>#N/A</v>
      </c>
      <c r="R1519" s="159" t="e">
        <f t="shared" si="256"/>
        <v>#N/A</v>
      </c>
      <c r="S1519" s="159" t="e">
        <f t="shared" si="256"/>
        <v>#N/A</v>
      </c>
      <c r="T1519" s="159" t="e">
        <f t="shared" si="256"/>
        <v>#N/A</v>
      </c>
      <c r="U1519" s="159">
        <f t="shared" si="256"/>
        <v>10.3</v>
      </c>
      <c r="V1519" s="159" t="e">
        <f t="shared" si="256"/>
        <v>#N/A</v>
      </c>
      <c r="W1519" s="159" t="e">
        <f t="shared" si="256"/>
        <v>#N/A</v>
      </c>
      <c r="X1519" s="159" t="e">
        <f t="shared" si="256"/>
        <v>#N/A</v>
      </c>
      <c r="Y1519" s="159" t="e">
        <f t="shared" si="256"/>
        <v>#N/A</v>
      </c>
      <c r="Z1519" s="159" t="e">
        <f t="shared" si="256"/>
        <v>#N/A</v>
      </c>
      <c r="AA1519" s="159" t="e">
        <f t="shared" si="256"/>
        <v>#N/A</v>
      </c>
      <c r="AB1519" s="159" t="e">
        <f t="shared" si="256"/>
        <v>#N/A</v>
      </c>
      <c r="AC1519" s="159" t="e">
        <f t="shared" si="256"/>
        <v>#N/A</v>
      </c>
      <c r="AD1519" s="159" t="e">
        <f t="shared" si="256"/>
        <v>#N/A</v>
      </c>
      <c r="AE1519" s="159" t="e">
        <f t="shared" si="256"/>
        <v>#N/A</v>
      </c>
      <c r="AF1519" s="159" t="e">
        <f t="shared" si="256"/>
        <v>#N/A</v>
      </c>
      <c r="AG1519" s="159" t="e">
        <f t="shared" si="251"/>
        <v>#N/A</v>
      </c>
      <c r="AH1519" s="159" t="e">
        <f t="shared" si="251"/>
        <v>#N/A</v>
      </c>
    </row>
    <row r="1520" spans="2:34" x14ac:dyDescent="0.2">
      <c r="B1520" s="150" t="s">
        <v>168</v>
      </c>
      <c r="D1520" s="150">
        <v>21700</v>
      </c>
      <c r="I1520" s="150">
        <v>10.3</v>
      </c>
      <c r="P1520" s="150" t="s">
        <v>32</v>
      </c>
      <c r="Q1520" s="159" t="e">
        <f t="shared" si="256"/>
        <v>#N/A</v>
      </c>
      <c r="R1520" s="159" t="e">
        <f t="shared" si="256"/>
        <v>#N/A</v>
      </c>
      <c r="S1520" s="159" t="e">
        <f t="shared" si="256"/>
        <v>#N/A</v>
      </c>
      <c r="T1520" s="159" t="e">
        <f t="shared" si="256"/>
        <v>#N/A</v>
      </c>
      <c r="U1520" s="159">
        <f t="shared" si="256"/>
        <v>10.3</v>
      </c>
      <c r="V1520" s="159" t="e">
        <f t="shared" si="256"/>
        <v>#N/A</v>
      </c>
      <c r="W1520" s="159" t="e">
        <f t="shared" si="256"/>
        <v>#N/A</v>
      </c>
      <c r="X1520" s="159" t="e">
        <f t="shared" si="256"/>
        <v>#N/A</v>
      </c>
      <c r="Y1520" s="159" t="e">
        <f t="shared" si="256"/>
        <v>#N/A</v>
      </c>
      <c r="Z1520" s="159" t="e">
        <f t="shared" si="256"/>
        <v>#N/A</v>
      </c>
      <c r="AA1520" s="159" t="e">
        <f t="shared" si="256"/>
        <v>#N/A</v>
      </c>
      <c r="AB1520" s="159" t="e">
        <f t="shared" si="256"/>
        <v>#N/A</v>
      </c>
      <c r="AC1520" s="159" t="e">
        <f t="shared" si="256"/>
        <v>#N/A</v>
      </c>
      <c r="AD1520" s="159" t="e">
        <f t="shared" si="256"/>
        <v>#N/A</v>
      </c>
      <c r="AE1520" s="159" t="e">
        <f t="shared" si="256"/>
        <v>#N/A</v>
      </c>
      <c r="AF1520" s="159" t="e">
        <f t="shared" ref="AF1520" si="257">IF($P1520=AF$3, $I1520, NA())</f>
        <v>#N/A</v>
      </c>
      <c r="AG1520" s="159" t="e">
        <f t="shared" si="251"/>
        <v>#N/A</v>
      </c>
      <c r="AH1520" s="159" t="e">
        <f t="shared" si="251"/>
        <v>#N/A</v>
      </c>
    </row>
    <row r="1521" spans="2:34" x14ac:dyDescent="0.2">
      <c r="B1521" s="150" t="s">
        <v>168</v>
      </c>
      <c r="D1521" s="150">
        <v>22000</v>
      </c>
      <c r="I1521" s="150">
        <v>10.3</v>
      </c>
      <c r="P1521" s="150" t="s">
        <v>32</v>
      </c>
      <c r="Q1521" s="159" t="e">
        <f t="shared" ref="Q1521:AF1536" si="258">IF($P1521=Q$3, $I1521, NA())</f>
        <v>#N/A</v>
      </c>
      <c r="R1521" s="159" t="e">
        <f t="shared" si="258"/>
        <v>#N/A</v>
      </c>
      <c r="S1521" s="159" t="e">
        <f t="shared" si="258"/>
        <v>#N/A</v>
      </c>
      <c r="T1521" s="159" t="e">
        <f t="shared" si="258"/>
        <v>#N/A</v>
      </c>
      <c r="U1521" s="159">
        <f t="shared" si="258"/>
        <v>10.3</v>
      </c>
      <c r="V1521" s="159" t="e">
        <f t="shared" si="258"/>
        <v>#N/A</v>
      </c>
      <c r="W1521" s="159" t="e">
        <f t="shared" si="258"/>
        <v>#N/A</v>
      </c>
      <c r="X1521" s="159" t="e">
        <f t="shared" si="258"/>
        <v>#N/A</v>
      </c>
      <c r="Y1521" s="159" t="e">
        <f t="shared" si="258"/>
        <v>#N/A</v>
      </c>
      <c r="Z1521" s="159" t="e">
        <f t="shared" si="258"/>
        <v>#N/A</v>
      </c>
      <c r="AA1521" s="159" t="e">
        <f t="shared" si="258"/>
        <v>#N/A</v>
      </c>
      <c r="AB1521" s="159" t="e">
        <f t="shared" si="258"/>
        <v>#N/A</v>
      </c>
      <c r="AC1521" s="159" t="e">
        <f t="shared" si="258"/>
        <v>#N/A</v>
      </c>
      <c r="AD1521" s="159" t="e">
        <f t="shared" si="258"/>
        <v>#N/A</v>
      </c>
      <c r="AE1521" s="159" t="e">
        <f t="shared" si="258"/>
        <v>#N/A</v>
      </c>
      <c r="AF1521" s="159" t="e">
        <f t="shared" si="258"/>
        <v>#N/A</v>
      </c>
      <c r="AG1521" s="159" t="e">
        <f t="shared" si="251"/>
        <v>#N/A</v>
      </c>
      <c r="AH1521" s="159" t="e">
        <f t="shared" si="251"/>
        <v>#N/A</v>
      </c>
    </row>
    <row r="1522" spans="2:34" x14ac:dyDescent="0.2">
      <c r="B1522" s="150" t="s">
        <v>168</v>
      </c>
      <c r="D1522" s="150">
        <v>22000</v>
      </c>
      <c r="I1522" s="150">
        <v>10.3</v>
      </c>
      <c r="P1522" s="150" t="s">
        <v>32</v>
      </c>
      <c r="Q1522" s="159" t="e">
        <f t="shared" si="258"/>
        <v>#N/A</v>
      </c>
      <c r="R1522" s="159" t="e">
        <f t="shared" si="258"/>
        <v>#N/A</v>
      </c>
      <c r="S1522" s="159" t="e">
        <f t="shared" si="258"/>
        <v>#N/A</v>
      </c>
      <c r="T1522" s="159" t="e">
        <f t="shared" si="258"/>
        <v>#N/A</v>
      </c>
      <c r="U1522" s="159">
        <f t="shared" si="258"/>
        <v>10.3</v>
      </c>
      <c r="V1522" s="159" t="e">
        <f t="shared" si="258"/>
        <v>#N/A</v>
      </c>
      <c r="W1522" s="159" t="e">
        <f t="shared" si="258"/>
        <v>#N/A</v>
      </c>
      <c r="X1522" s="159" t="e">
        <f t="shared" si="258"/>
        <v>#N/A</v>
      </c>
      <c r="Y1522" s="159" t="e">
        <f t="shared" si="258"/>
        <v>#N/A</v>
      </c>
      <c r="Z1522" s="159" t="e">
        <f t="shared" si="258"/>
        <v>#N/A</v>
      </c>
      <c r="AA1522" s="159" t="e">
        <f t="shared" si="258"/>
        <v>#N/A</v>
      </c>
      <c r="AB1522" s="159" t="e">
        <f t="shared" si="258"/>
        <v>#N/A</v>
      </c>
      <c r="AC1522" s="159" t="e">
        <f t="shared" si="258"/>
        <v>#N/A</v>
      </c>
      <c r="AD1522" s="159" t="e">
        <f t="shared" si="258"/>
        <v>#N/A</v>
      </c>
      <c r="AE1522" s="159" t="e">
        <f t="shared" si="258"/>
        <v>#N/A</v>
      </c>
      <c r="AF1522" s="159" t="e">
        <f t="shared" si="258"/>
        <v>#N/A</v>
      </c>
      <c r="AG1522" s="159" t="e">
        <f t="shared" si="251"/>
        <v>#N/A</v>
      </c>
      <c r="AH1522" s="159" t="e">
        <f t="shared" si="251"/>
        <v>#N/A</v>
      </c>
    </row>
    <row r="1523" spans="2:34" x14ac:dyDescent="0.2">
      <c r="B1523" s="150" t="s">
        <v>168</v>
      </c>
      <c r="D1523" s="150">
        <v>22000</v>
      </c>
      <c r="I1523" s="150">
        <v>10.3</v>
      </c>
      <c r="P1523" s="150" t="s">
        <v>32</v>
      </c>
      <c r="Q1523" s="159" t="e">
        <f t="shared" si="258"/>
        <v>#N/A</v>
      </c>
      <c r="R1523" s="159" t="e">
        <f t="shared" si="258"/>
        <v>#N/A</v>
      </c>
      <c r="S1523" s="159" t="e">
        <f t="shared" si="258"/>
        <v>#N/A</v>
      </c>
      <c r="T1523" s="159" t="e">
        <f t="shared" si="258"/>
        <v>#N/A</v>
      </c>
      <c r="U1523" s="159">
        <f t="shared" si="258"/>
        <v>10.3</v>
      </c>
      <c r="V1523" s="159" t="e">
        <f t="shared" si="258"/>
        <v>#N/A</v>
      </c>
      <c r="W1523" s="159" t="e">
        <f t="shared" si="258"/>
        <v>#N/A</v>
      </c>
      <c r="X1523" s="159" t="e">
        <f t="shared" si="258"/>
        <v>#N/A</v>
      </c>
      <c r="Y1523" s="159" t="e">
        <f t="shared" si="258"/>
        <v>#N/A</v>
      </c>
      <c r="Z1523" s="159" t="e">
        <f t="shared" si="258"/>
        <v>#N/A</v>
      </c>
      <c r="AA1523" s="159" t="e">
        <f t="shared" si="258"/>
        <v>#N/A</v>
      </c>
      <c r="AB1523" s="159" t="e">
        <f t="shared" si="258"/>
        <v>#N/A</v>
      </c>
      <c r="AC1523" s="159" t="e">
        <f t="shared" si="258"/>
        <v>#N/A</v>
      </c>
      <c r="AD1523" s="159" t="e">
        <f t="shared" si="258"/>
        <v>#N/A</v>
      </c>
      <c r="AE1523" s="159" t="e">
        <f t="shared" si="258"/>
        <v>#N/A</v>
      </c>
      <c r="AF1523" s="159" t="e">
        <f t="shared" si="258"/>
        <v>#N/A</v>
      </c>
      <c r="AG1523" s="159" t="e">
        <f t="shared" si="251"/>
        <v>#N/A</v>
      </c>
      <c r="AH1523" s="159" t="e">
        <f t="shared" si="251"/>
        <v>#N/A</v>
      </c>
    </row>
    <row r="1524" spans="2:34" x14ac:dyDescent="0.2">
      <c r="B1524" s="150" t="s">
        <v>168</v>
      </c>
      <c r="D1524" s="150">
        <v>22000</v>
      </c>
      <c r="I1524" s="150">
        <v>10.3</v>
      </c>
      <c r="P1524" s="150" t="s">
        <v>32</v>
      </c>
      <c r="Q1524" s="159" t="e">
        <f t="shared" si="258"/>
        <v>#N/A</v>
      </c>
      <c r="R1524" s="159" t="e">
        <f t="shared" si="258"/>
        <v>#N/A</v>
      </c>
      <c r="S1524" s="159" t="e">
        <f t="shared" si="258"/>
        <v>#N/A</v>
      </c>
      <c r="T1524" s="159" t="e">
        <f t="shared" si="258"/>
        <v>#N/A</v>
      </c>
      <c r="U1524" s="159">
        <f t="shared" si="258"/>
        <v>10.3</v>
      </c>
      <c r="V1524" s="159" t="e">
        <f t="shared" si="258"/>
        <v>#N/A</v>
      </c>
      <c r="W1524" s="159" t="e">
        <f t="shared" si="258"/>
        <v>#N/A</v>
      </c>
      <c r="X1524" s="159" t="e">
        <f t="shared" si="258"/>
        <v>#N/A</v>
      </c>
      <c r="Y1524" s="159" t="e">
        <f t="shared" si="258"/>
        <v>#N/A</v>
      </c>
      <c r="Z1524" s="159" t="e">
        <f t="shared" si="258"/>
        <v>#N/A</v>
      </c>
      <c r="AA1524" s="159" t="e">
        <f t="shared" si="258"/>
        <v>#N/A</v>
      </c>
      <c r="AB1524" s="159" t="e">
        <f t="shared" si="258"/>
        <v>#N/A</v>
      </c>
      <c r="AC1524" s="159" t="e">
        <f t="shared" si="258"/>
        <v>#N/A</v>
      </c>
      <c r="AD1524" s="159" t="e">
        <f t="shared" si="258"/>
        <v>#N/A</v>
      </c>
      <c r="AE1524" s="159" t="e">
        <f t="shared" si="258"/>
        <v>#N/A</v>
      </c>
      <c r="AF1524" s="159" t="e">
        <f t="shared" si="258"/>
        <v>#N/A</v>
      </c>
      <c r="AG1524" s="159" t="e">
        <f t="shared" si="251"/>
        <v>#N/A</v>
      </c>
      <c r="AH1524" s="159" t="e">
        <f t="shared" si="251"/>
        <v>#N/A</v>
      </c>
    </row>
    <row r="1525" spans="2:34" x14ac:dyDescent="0.2">
      <c r="B1525" s="150" t="s">
        <v>168</v>
      </c>
      <c r="D1525" s="150">
        <v>22000</v>
      </c>
      <c r="I1525" s="150">
        <v>10.3</v>
      </c>
      <c r="P1525" s="150" t="s">
        <v>32</v>
      </c>
      <c r="Q1525" s="159" t="e">
        <f t="shared" si="258"/>
        <v>#N/A</v>
      </c>
      <c r="R1525" s="159" t="e">
        <f t="shared" si="258"/>
        <v>#N/A</v>
      </c>
      <c r="S1525" s="159" t="e">
        <f t="shared" si="258"/>
        <v>#N/A</v>
      </c>
      <c r="T1525" s="159" t="e">
        <f t="shared" si="258"/>
        <v>#N/A</v>
      </c>
      <c r="U1525" s="159">
        <f t="shared" si="258"/>
        <v>10.3</v>
      </c>
      <c r="V1525" s="159" t="e">
        <f t="shared" si="258"/>
        <v>#N/A</v>
      </c>
      <c r="W1525" s="159" t="e">
        <f t="shared" si="258"/>
        <v>#N/A</v>
      </c>
      <c r="X1525" s="159" t="e">
        <f t="shared" si="258"/>
        <v>#N/A</v>
      </c>
      <c r="Y1525" s="159" t="e">
        <f t="shared" si="258"/>
        <v>#N/A</v>
      </c>
      <c r="Z1525" s="159" t="e">
        <f t="shared" si="258"/>
        <v>#N/A</v>
      </c>
      <c r="AA1525" s="159" t="e">
        <f t="shared" si="258"/>
        <v>#N/A</v>
      </c>
      <c r="AB1525" s="159" t="e">
        <f t="shared" si="258"/>
        <v>#N/A</v>
      </c>
      <c r="AC1525" s="159" t="e">
        <f t="shared" si="258"/>
        <v>#N/A</v>
      </c>
      <c r="AD1525" s="159" t="e">
        <f t="shared" si="258"/>
        <v>#N/A</v>
      </c>
      <c r="AE1525" s="159" t="e">
        <f t="shared" si="258"/>
        <v>#N/A</v>
      </c>
      <c r="AF1525" s="159" t="e">
        <f t="shared" si="258"/>
        <v>#N/A</v>
      </c>
      <c r="AG1525" s="159" t="e">
        <f t="shared" si="251"/>
        <v>#N/A</v>
      </c>
      <c r="AH1525" s="159" t="e">
        <f t="shared" si="251"/>
        <v>#N/A</v>
      </c>
    </row>
    <row r="1526" spans="2:34" x14ac:dyDescent="0.2">
      <c r="B1526" s="150" t="s">
        <v>168</v>
      </c>
      <c r="D1526" s="150">
        <v>23000</v>
      </c>
      <c r="I1526" s="150">
        <v>10.3</v>
      </c>
      <c r="P1526" s="150" t="s">
        <v>32</v>
      </c>
      <c r="Q1526" s="159" t="e">
        <f t="shared" si="258"/>
        <v>#N/A</v>
      </c>
      <c r="R1526" s="159" t="e">
        <f t="shared" si="258"/>
        <v>#N/A</v>
      </c>
      <c r="S1526" s="159" t="e">
        <f t="shared" si="258"/>
        <v>#N/A</v>
      </c>
      <c r="T1526" s="159" t="e">
        <f t="shared" si="258"/>
        <v>#N/A</v>
      </c>
      <c r="U1526" s="159">
        <f t="shared" si="258"/>
        <v>10.3</v>
      </c>
      <c r="V1526" s="159" t="e">
        <f t="shared" si="258"/>
        <v>#N/A</v>
      </c>
      <c r="W1526" s="159" t="e">
        <f t="shared" si="258"/>
        <v>#N/A</v>
      </c>
      <c r="X1526" s="159" t="e">
        <f t="shared" si="258"/>
        <v>#N/A</v>
      </c>
      <c r="Y1526" s="159" t="e">
        <f t="shared" si="258"/>
        <v>#N/A</v>
      </c>
      <c r="Z1526" s="159" t="e">
        <f t="shared" si="258"/>
        <v>#N/A</v>
      </c>
      <c r="AA1526" s="159" t="e">
        <f t="shared" si="258"/>
        <v>#N/A</v>
      </c>
      <c r="AB1526" s="159" t="e">
        <f t="shared" si="258"/>
        <v>#N/A</v>
      </c>
      <c r="AC1526" s="159" t="e">
        <f t="shared" si="258"/>
        <v>#N/A</v>
      </c>
      <c r="AD1526" s="159" t="e">
        <f t="shared" si="258"/>
        <v>#N/A</v>
      </c>
      <c r="AE1526" s="159" t="e">
        <f t="shared" si="258"/>
        <v>#N/A</v>
      </c>
      <c r="AF1526" s="159" t="e">
        <f t="shared" si="258"/>
        <v>#N/A</v>
      </c>
      <c r="AG1526" s="159" t="e">
        <f t="shared" si="251"/>
        <v>#N/A</v>
      </c>
      <c r="AH1526" s="159" t="e">
        <f t="shared" si="251"/>
        <v>#N/A</v>
      </c>
    </row>
    <row r="1527" spans="2:34" x14ac:dyDescent="0.2">
      <c r="B1527" s="150" t="s">
        <v>168</v>
      </c>
      <c r="D1527" s="150">
        <v>23000</v>
      </c>
      <c r="I1527" s="150">
        <v>10.3</v>
      </c>
      <c r="P1527" s="150" t="s">
        <v>32</v>
      </c>
      <c r="Q1527" s="159" t="e">
        <f t="shared" si="258"/>
        <v>#N/A</v>
      </c>
      <c r="R1527" s="159" t="e">
        <f t="shared" si="258"/>
        <v>#N/A</v>
      </c>
      <c r="S1527" s="159" t="e">
        <f t="shared" si="258"/>
        <v>#N/A</v>
      </c>
      <c r="T1527" s="159" t="e">
        <f t="shared" si="258"/>
        <v>#N/A</v>
      </c>
      <c r="U1527" s="159">
        <f t="shared" si="258"/>
        <v>10.3</v>
      </c>
      <c r="V1527" s="159" t="e">
        <f t="shared" si="258"/>
        <v>#N/A</v>
      </c>
      <c r="W1527" s="159" t="e">
        <f t="shared" si="258"/>
        <v>#N/A</v>
      </c>
      <c r="X1527" s="159" t="e">
        <f t="shared" si="258"/>
        <v>#N/A</v>
      </c>
      <c r="Y1527" s="159" t="e">
        <f t="shared" si="258"/>
        <v>#N/A</v>
      </c>
      <c r="Z1527" s="159" t="e">
        <f t="shared" si="258"/>
        <v>#N/A</v>
      </c>
      <c r="AA1527" s="159" t="e">
        <f t="shared" si="258"/>
        <v>#N/A</v>
      </c>
      <c r="AB1527" s="159" t="e">
        <f t="shared" si="258"/>
        <v>#N/A</v>
      </c>
      <c r="AC1527" s="159" t="e">
        <f t="shared" si="258"/>
        <v>#N/A</v>
      </c>
      <c r="AD1527" s="159" t="e">
        <f t="shared" si="258"/>
        <v>#N/A</v>
      </c>
      <c r="AE1527" s="159" t="e">
        <f t="shared" si="258"/>
        <v>#N/A</v>
      </c>
      <c r="AF1527" s="159" t="e">
        <f t="shared" si="258"/>
        <v>#N/A</v>
      </c>
      <c r="AG1527" s="159" t="e">
        <f t="shared" si="251"/>
        <v>#N/A</v>
      </c>
      <c r="AH1527" s="159" t="e">
        <f t="shared" si="251"/>
        <v>#N/A</v>
      </c>
    </row>
    <row r="1528" spans="2:34" x14ac:dyDescent="0.2">
      <c r="B1528" s="150" t="s">
        <v>168</v>
      </c>
      <c r="D1528" s="150">
        <v>23600</v>
      </c>
      <c r="I1528" s="150">
        <v>10.3</v>
      </c>
      <c r="P1528" s="150" t="s">
        <v>32</v>
      </c>
      <c r="Q1528" s="159" t="e">
        <f t="shared" si="258"/>
        <v>#N/A</v>
      </c>
      <c r="R1528" s="159" t="e">
        <f t="shared" si="258"/>
        <v>#N/A</v>
      </c>
      <c r="S1528" s="159" t="e">
        <f t="shared" si="258"/>
        <v>#N/A</v>
      </c>
      <c r="T1528" s="159" t="e">
        <f t="shared" si="258"/>
        <v>#N/A</v>
      </c>
      <c r="U1528" s="159">
        <f t="shared" si="258"/>
        <v>10.3</v>
      </c>
      <c r="V1528" s="159" t="e">
        <f t="shared" si="258"/>
        <v>#N/A</v>
      </c>
      <c r="W1528" s="159" t="e">
        <f t="shared" si="258"/>
        <v>#N/A</v>
      </c>
      <c r="X1528" s="159" t="e">
        <f t="shared" si="258"/>
        <v>#N/A</v>
      </c>
      <c r="Y1528" s="159" t="e">
        <f t="shared" si="258"/>
        <v>#N/A</v>
      </c>
      <c r="Z1528" s="159" t="e">
        <f t="shared" si="258"/>
        <v>#N/A</v>
      </c>
      <c r="AA1528" s="159" t="e">
        <f t="shared" si="258"/>
        <v>#N/A</v>
      </c>
      <c r="AB1528" s="159" t="e">
        <f t="shared" si="258"/>
        <v>#N/A</v>
      </c>
      <c r="AC1528" s="159" t="e">
        <f t="shared" si="258"/>
        <v>#N/A</v>
      </c>
      <c r="AD1528" s="159" t="e">
        <f t="shared" si="258"/>
        <v>#N/A</v>
      </c>
      <c r="AE1528" s="159" t="e">
        <f t="shared" si="258"/>
        <v>#N/A</v>
      </c>
      <c r="AF1528" s="159" t="e">
        <f t="shared" si="258"/>
        <v>#N/A</v>
      </c>
      <c r="AG1528" s="159" t="e">
        <f t="shared" si="251"/>
        <v>#N/A</v>
      </c>
      <c r="AH1528" s="159" t="e">
        <f t="shared" si="251"/>
        <v>#N/A</v>
      </c>
    </row>
    <row r="1529" spans="2:34" x14ac:dyDescent="0.2">
      <c r="B1529" s="150" t="s">
        <v>168</v>
      </c>
      <c r="D1529" s="150">
        <v>23600</v>
      </c>
      <c r="I1529" s="150">
        <v>10.3</v>
      </c>
      <c r="P1529" s="150" t="s">
        <v>32</v>
      </c>
      <c r="Q1529" s="159" t="e">
        <f t="shared" si="258"/>
        <v>#N/A</v>
      </c>
      <c r="R1529" s="159" t="e">
        <f t="shared" si="258"/>
        <v>#N/A</v>
      </c>
      <c r="S1529" s="159" t="e">
        <f t="shared" si="258"/>
        <v>#N/A</v>
      </c>
      <c r="T1529" s="159" t="e">
        <f t="shared" si="258"/>
        <v>#N/A</v>
      </c>
      <c r="U1529" s="159">
        <f t="shared" si="258"/>
        <v>10.3</v>
      </c>
      <c r="V1529" s="159" t="e">
        <f t="shared" si="258"/>
        <v>#N/A</v>
      </c>
      <c r="W1529" s="159" t="e">
        <f t="shared" si="258"/>
        <v>#N/A</v>
      </c>
      <c r="X1529" s="159" t="e">
        <f t="shared" si="258"/>
        <v>#N/A</v>
      </c>
      <c r="Y1529" s="159" t="e">
        <f t="shared" si="258"/>
        <v>#N/A</v>
      </c>
      <c r="Z1529" s="159" t="e">
        <f t="shared" si="258"/>
        <v>#N/A</v>
      </c>
      <c r="AA1529" s="159" t="e">
        <f t="shared" si="258"/>
        <v>#N/A</v>
      </c>
      <c r="AB1529" s="159" t="e">
        <f t="shared" si="258"/>
        <v>#N/A</v>
      </c>
      <c r="AC1529" s="159" t="e">
        <f t="shared" si="258"/>
        <v>#N/A</v>
      </c>
      <c r="AD1529" s="159" t="e">
        <f t="shared" si="258"/>
        <v>#N/A</v>
      </c>
      <c r="AE1529" s="159" t="e">
        <f t="shared" si="258"/>
        <v>#N/A</v>
      </c>
      <c r="AF1529" s="159" t="e">
        <f t="shared" si="258"/>
        <v>#N/A</v>
      </c>
      <c r="AG1529" s="159" t="e">
        <f t="shared" si="251"/>
        <v>#N/A</v>
      </c>
      <c r="AH1529" s="159" t="e">
        <f t="shared" si="251"/>
        <v>#N/A</v>
      </c>
    </row>
    <row r="1530" spans="2:34" x14ac:dyDescent="0.2">
      <c r="B1530" s="150" t="s">
        <v>168</v>
      </c>
      <c r="D1530" s="150">
        <v>23600</v>
      </c>
      <c r="I1530" s="150">
        <v>10.3</v>
      </c>
      <c r="P1530" s="150" t="s">
        <v>32</v>
      </c>
      <c r="Q1530" s="159" t="e">
        <f t="shared" si="258"/>
        <v>#N/A</v>
      </c>
      <c r="R1530" s="159" t="e">
        <f t="shared" si="258"/>
        <v>#N/A</v>
      </c>
      <c r="S1530" s="159" t="e">
        <f t="shared" si="258"/>
        <v>#N/A</v>
      </c>
      <c r="T1530" s="159" t="e">
        <f t="shared" si="258"/>
        <v>#N/A</v>
      </c>
      <c r="U1530" s="159">
        <f t="shared" si="258"/>
        <v>10.3</v>
      </c>
      <c r="V1530" s="159" t="e">
        <f t="shared" si="258"/>
        <v>#N/A</v>
      </c>
      <c r="W1530" s="159" t="e">
        <f t="shared" si="258"/>
        <v>#N/A</v>
      </c>
      <c r="X1530" s="159" t="e">
        <f t="shared" si="258"/>
        <v>#N/A</v>
      </c>
      <c r="Y1530" s="159" t="e">
        <f t="shared" si="258"/>
        <v>#N/A</v>
      </c>
      <c r="Z1530" s="159" t="e">
        <f t="shared" si="258"/>
        <v>#N/A</v>
      </c>
      <c r="AA1530" s="159" t="e">
        <f t="shared" si="258"/>
        <v>#N/A</v>
      </c>
      <c r="AB1530" s="159" t="e">
        <f t="shared" si="258"/>
        <v>#N/A</v>
      </c>
      <c r="AC1530" s="159" t="e">
        <f t="shared" si="258"/>
        <v>#N/A</v>
      </c>
      <c r="AD1530" s="159" t="e">
        <f t="shared" si="258"/>
        <v>#N/A</v>
      </c>
      <c r="AE1530" s="159" t="e">
        <f t="shared" si="258"/>
        <v>#N/A</v>
      </c>
      <c r="AF1530" s="159" t="e">
        <f t="shared" si="258"/>
        <v>#N/A</v>
      </c>
      <c r="AG1530" s="159" t="e">
        <f t="shared" si="251"/>
        <v>#N/A</v>
      </c>
      <c r="AH1530" s="159" t="e">
        <f t="shared" si="251"/>
        <v>#N/A</v>
      </c>
    </row>
    <row r="1531" spans="2:34" x14ac:dyDescent="0.2">
      <c r="B1531" s="150" t="s">
        <v>146</v>
      </c>
      <c r="D1531" s="150">
        <v>23600</v>
      </c>
      <c r="I1531" s="150">
        <v>10.3</v>
      </c>
      <c r="P1531" s="150" t="s">
        <v>32</v>
      </c>
      <c r="Q1531" s="159" t="e">
        <f t="shared" si="258"/>
        <v>#N/A</v>
      </c>
      <c r="R1531" s="159" t="e">
        <f t="shared" si="258"/>
        <v>#N/A</v>
      </c>
      <c r="S1531" s="159" t="e">
        <f t="shared" si="258"/>
        <v>#N/A</v>
      </c>
      <c r="T1531" s="159" t="e">
        <f t="shared" si="258"/>
        <v>#N/A</v>
      </c>
      <c r="U1531" s="159">
        <f t="shared" si="258"/>
        <v>10.3</v>
      </c>
      <c r="V1531" s="159" t="e">
        <f t="shared" si="258"/>
        <v>#N/A</v>
      </c>
      <c r="W1531" s="159" t="e">
        <f t="shared" si="258"/>
        <v>#N/A</v>
      </c>
      <c r="X1531" s="159" t="e">
        <f t="shared" si="258"/>
        <v>#N/A</v>
      </c>
      <c r="Y1531" s="159" t="e">
        <f t="shared" si="258"/>
        <v>#N/A</v>
      </c>
      <c r="Z1531" s="159" t="e">
        <f t="shared" si="258"/>
        <v>#N/A</v>
      </c>
      <c r="AA1531" s="159" t="e">
        <f t="shared" si="258"/>
        <v>#N/A</v>
      </c>
      <c r="AB1531" s="159" t="e">
        <f t="shared" si="258"/>
        <v>#N/A</v>
      </c>
      <c r="AC1531" s="159" t="e">
        <f t="shared" si="258"/>
        <v>#N/A</v>
      </c>
      <c r="AD1531" s="159" t="e">
        <f t="shared" si="258"/>
        <v>#N/A</v>
      </c>
      <c r="AE1531" s="159" t="e">
        <f t="shared" si="258"/>
        <v>#N/A</v>
      </c>
      <c r="AF1531" s="159" t="e">
        <f t="shared" si="258"/>
        <v>#N/A</v>
      </c>
      <c r="AG1531" s="159" t="e">
        <f t="shared" si="251"/>
        <v>#N/A</v>
      </c>
      <c r="AH1531" s="159" t="e">
        <f t="shared" si="251"/>
        <v>#N/A</v>
      </c>
    </row>
    <row r="1532" spans="2:34" x14ac:dyDescent="0.2">
      <c r="B1532" s="150" t="s">
        <v>146</v>
      </c>
      <c r="D1532" s="150">
        <v>23600</v>
      </c>
      <c r="I1532" s="150">
        <v>10.3</v>
      </c>
      <c r="P1532" s="150" t="s">
        <v>32</v>
      </c>
      <c r="Q1532" s="159" t="e">
        <f t="shared" si="258"/>
        <v>#N/A</v>
      </c>
      <c r="R1532" s="159" t="e">
        <f t="shared" si="258"/>
        <v>#N/A</v>
      </c>
      <c r="S1532" s="159" t="e">
        <f t="shared" si="258"/>
        <v>#N/A</v>
      </c>
      <c r="T1532" s="159" t="e">
        <f t="shared" si="258"/>
        <v>#N/A</v>
      </c>
      <c r="U1532" s="159">
        <f t="shared" si="258"/>
        <v>10.3</v>
      </c>
      <c r="V1532" s="159" t="e">
        <f t="shared" si="258"/>
        <v>#N/A</v>
      </c>
      <c r="W1532" s="159" t="e">
        <f t="shared" si="258"/>
        <v>#N/A</v>
      </c>
      <c r="X1532" s="159" t="e">
        <f t="shared" si="258"/>
        <v>#N/A</v>
      </c>
      <c r="Y1532" s="159" t="e">
        <f t="shared" si="258"/>
        <v>#N/A</v>
      </c>
      <c r="Z1532" s="159" t="e">
        <f t="shared" si="258"/>
        <v>#N/A</v>
      </c>
      <c r="AA1532" s="159" t="e">
        <f t="shared" si="258"/>
        <v>#N/A</v>
      </c>
      <c r="AB1532" s="159" t="e">
        <f t="shared" si="258"/>
        <v>#N/A</v>
      </c>
      <c r="AC1532" s="159" t="e">
        <f t="shared" si="258"/>
        <v>#N/A</v>
      </c>
      <c r="AD1532" s="159" t="e">
        <f t="shared" si="258"/>
        <v>#N/A</v>
      </c>
      <c r="AE1532" s="159" t="e">
        <f t="shared" si="258"/>
        <v>#N/A</v>
      </c>
      <c r="AF1532" s="159" t="e">
        <f t="shared" si="258"/>
        <v>#N/A</v>
      </c>
      <c r="AG1532" s="159" t="e">
        <f t="shared" si="251"/>
        <v>#N/A</v>
      </c>
      <c r="AH1532" s="159" t="e">
        <f t="shared" si="251"/>
        <v>#N/A</v>
      </c>
    </row>
    <row r="1533" spans="2:34" x14ac:dyDescent="0.2">
      <c r="B1533" s="150" t="s">
        <v>146</v>
      </c>
      <c r="D1533" s="150">
        <v>24000</v>
      </c>
      <c r="I1533" s="150">
        <v>10.3</v>
      </c>
      <c r="P1533" s="150" t="s">
        <v>32</v>
      </c>
      <c r="Q1533" s="159" t="e">
        <f t="shared" si="258"/>
        <v>#N/A</v>
      </c>
      <c r="R1533" s="159" t="e">
        <f t="shared" si="258"/>
        <v>#N/A</v>
      </c>
      <c r="S1533" s="159" t="e">
        <f t="shared" si="258"/>
        <v>#N/A</v>
      </c>
      <c r="T1533" s="159" t="e">
        <f t="shared" si="258"/>
        <v>#N/A</v>
      </c>
      <c r="U1533" s="159">
        <f t="shared" si="258"/>
        <v>10.3</v>
      </c>
      <c r="V1533" s="159" t="e">
        <f t="shared" si="258"/>
        <v>#N/A</v>
      </c>
      <c r="W1533" s="159" t="e">
        <f t="shared" si="258"/>
        <v>#N/A</v>
      </c>
      <c r="X1533" s="159" t="e">
        <f t="shared" si="258"/>
        <v>#N/A</v>
      </c>
      <c r="Y1533" s="159" t="e">
        <f t="shared" si="258"/>
        <v>#N/A</v>
      </c>
      <c r="Z1533" s="159" t="e">
        <f t="shared" si="258"/>
        <v>#N/A</v>
      </c>
      <c r="AA1533" s="159" t="e">
        <f t="shared" si="258"/>
        <v>#N/A</v>
      </c>
      <c r="AB1533" s="159" t="e">
        <f t="shared" si="258"/>
        <v>#N/A</v>
      </c>
      <c r="AC1533" s="159" t="e">
        <f t="shared" si="258"/>
        <v>#N/A</v>
      </c>
      <c r="AD1533" s="159" t="e">
        <f t="shared" si="258"/>
        <v>#N/A</v>
      </c>
      <c r="AE1533" s="159" t="e">
        <f t="shared" si="258"/>
        <v>#N/A</v>
      </c>
      <c r="AF1533" s="159" t="e">
        <f t="shared" si="258"/>
        <v>#N/A</v>
      </c>
      <c r="AG1533" s="159" t="e">
        <f t="shared" si="251"/>
        <v>#N/A</v>
      </c>
      <c r="AH1533" s="159" t="e">
        <f t="shared" si="251"/>
        <v>#N/A</v>
      </c>
    </row>
    <row r="1534" spans="2:34" x14ac:dyDescent="0.2">
      <c r="B1534" s="150" t="s">
        <v>146</v>
      </c>
      <c r="D1534" s="150">
        <v>24000</v>
      </c>
      <c r="I1534" s="150">
        <v>10.3</v>
      </c>
      <c r="P1534" s="150" t="s">
        <v>32</v>
      </c>
      <c r="Q1534" s="159" t="e">
        <f t="shared" si="258"/>
        <v>#N/A</v>
      </c>
      <c r="R1534" s="159" t="e">
        <f t="shared" si="258"/>
        <v>#N/A</v>
      </c>
      <c r="S1534" s="159" t="e">
        <f t="shared" si="258"/>
        <v>#N/A</v>
      </c>
      <c r="T1534" s="159" t="e">
        <f t="shared" si="258"/>
        <v>#N/A</v>
      </c>
      <c r="U1534" s="159">
        <f t="shared" si="258"/>
        <v>10.3</v>
      </c>
      <c r="V1534" s="159" t="e">
        <f t="shared" si="258"/>
        <v>#N/A</v>
      </c>
      <c r="W1534" s="159" t="e">
        <f t="shared" si="258"/>
        <v>#N/A</v>
      </c>
      <c r="X1534" s="159" t="e">
        <f t="shared" si="258"/>
        <v>#N/A</v>
      </c>
      <c r="Y1534" s="159" t="e">
        <f t="shared" si="258"/>
        <v>#N/A</v>
      </c>
      <c r="Z1534" s="159" t="e">
        <f t="shared" si="258"/>
        <v>#N/A</v>
      </c>
      <c r="AA1534" s="159" t="e">
        <f t="shared" si="258"/>
        <v>#N/A</v>
      </c>
      <c r="AB1534" s="159" t="e">
        <f t="shared" si="258"/>
        <v>#N/A</v>
      </c>
      <c r="AC1534" s="159" t="e">
        <f t="shared" si="258"/>
        <v>#N/A</v>
      </c>
      <c r="AD1534" s="159" t="e">
        <f t="shared" si="258"/>
        <v>#N/A</v>
      </c>
      <c r="AE1534" s="159" t="e">
        <f t="shared" si="258"/>
        <v>#N/A</v>
      </c>
      <c r="AF1534" s="159" t="e">
        <f t="shared" si="258"/>
        <v>#N/A</v>
      </c>
      <c r="AG1534" s="159" t="e">
        <f t="shared" si="251"/>
        <v>#N/A</v>
      </c>
      <c r="AH1534" s="159" t="e">
        <f t="shared" si="251"/>
        <v>#N/A</v>
      </c>
    </row>
    <row r="1535" spans="2:34" x14ac:dyDescent="0.2">
      <c r="B1535" s="150" t="s">
        <v>368</v>
      </c>
      <c r="D1535" s="150">
        <v>24000</v>
      </c>
      <c r="I1535" s="150">
        <v>10.3</v>
      </c>
      <c r="P1535" s="150" t="s">
        <v>32</v>
      </c>
      <c r="Q1535" s="159" t="e">
        <f t="shared" si="258"/>
        <v>#N/A</v>
      </c>
      <c r="R1535" s="159" t="e">
        <f t="shared" si="258"/>
        <v>#N/A</v>
      </c>
      <c r="S1535" s="159" t="e">
        <f t="shared" si="258"/>
        <v>#N/A</v>
      </c>
      <c r="T1535" s="159" t="e">
        <f t="shared" si="258"/>
        <v>#N/A</v>
      </c>
      <c r="U1535" s="159">
        <f t="shared" si="258"/>
        <v>10.3</v>
      </c>
      <c r="V1535" s="159" t="e">
        <f t="shared" si="258"/>
        <v>#N/A</v>
      </c>
      <c r="W1535" s="159" t="e">
        <f t="shared" si="258"/>
        <v>#N/A</v>
      </c>
      <c r="X1535" s="159" t="e">
        <f t="shared" si="258"/>
        <v>#N/A</v>
      </c>
      <c r="Y1535" s="159" t="e">
        <f t="shared" si="258"/>
        <v>#N/A</v>
      </c>
      <c r="Z1535" s="159" t="e">
        <f t="shared" si="258"/>
        <v>#N/A</v>
      </c>
      <c r="AA1535" s="159" t="e">
        <f t="shared" si="258"/>
        <v>#N/A</v>
      </c>
      <c r="AB1535" s="159" t="e">
        <f t="shared" si="258"/>
        <v>#N/A</v>
      </c>
      <c r="AC1535" s="159" t="e">
        <f t="shared" si="258"/>
        <v>#N/A</v>
      </c>
      <c r="AD1535" s="159" t="e">
        <f t="shared" si="258"/>
        <v>#N/A</v>
      </c>
      <c r="AE1535" s="159" t="e">
        <f t="shared" si="258"/>
        <v>#N/A</v>
      </c>
      <c r="AF1535" s="159" t="e">
        <f t="shared" si="258"/>
        <v>#N/A</v>
      </c>
      <c r="AG1535" s="159" t="e">
        <f t="shared" si="251"/>
        <v>#N/A</v>
      </c>
      <c r="AH1535" s="159" t="e">
        <f t="shared" si="251"/>
        <v>#N/A</v>
      </c>
    </row>
    <row r="1536" spans="2:34" x14ac:dyDescent="0.2">
      <c r="B1536" s="150" t="s">
        <v>168</v>
      </c>
      <c r="D1536" s="150">
        <v>24000</v>
      </c>
      <c r="I1536" s="150">
        <v>10.3</v>
      </c>
      <c r="P1536" s="150" t="s">
        <v>32</v>
      </c>
      <c r="Q1536" s="159" t="e">
        <f t="shared" si="258"/>
        <v>#N/A</v>
      </c>
      <c r="R1536" s="159" t="e">
        <f t="shared" si="258"/>
        <v>#N/A</v>
      </c>
      <c r="S1536" s="159" t="e">
        <f t="shared" si="258"/>
        <v>#N/A</v>
      </c>
      <c r="T1536" s="159" t="e">
        <f t="shared" si="258"/>
        <v>#N/A</v>
      </c>
      <c r="U1536" s="159">
        <f t="shared" si="258"/>
        <v>10.3</v>
      </c>
      <c r="V1536" s="159" t="e">
        <f t="shared" si="258"/>
        <v>#N/A</v>
      </c>
      <c r="W1536" s="159" t="e">
        <f t="shared" si="258"/>
        <v>#N/A</v>
      </c>
      <c r="X1536" s="159" t="e">
        <f t="shared" si="258"/>
        <v>#N/A</v>
      </c>
      <c r="Y1536" s="159" t="e">
        <f t="shared" si="258"/>
        <v>#N/A</v>
      </c>
      <c r="Z1536" s="159" t="e">
        <f t="shared" si="258"/>
        <v>#N/A</v>
      </c>
      <c r="AA1536" s="159" t="e">
        <f t="shared" si="258"/>
        <v>#N/A</v>
      </c>
      <c r="AB1536" s="159" t="e">
        <f t="shared" si="258"/>
        <v>#N/A</v>
      </c>
      <c r="AC1536" s="159" t="e">
        <f t="shared" si="258"/>
        <v>#N/A</v>
      </c>
      <c r="AD1536" s="159" t="e">
        <f t="shared" si="258"/>
        <v>#N/A</v>
      </c>
      <c r="AE1536" s="159" t="e">
        <f t="shared" si="258"/>
        <v>#N/A</v>
      </c>
      <c r="AF1536" s="159" t="e">
        <f t="shared" ref="AF1536:AH1599" si="259">IF($P1536=AF$3, $I1536, NA())</f>
        <v>#N/A</v>
      </c>
      <c r="AG1536" s="159" t="e">
        <f t="shared" si="259"/>
        <v>#N/A</v>
      </c>
      <c r="AH1536" s="159" t="e">
        <f t="shared" si="259"/>
        <v>#N/A</v>
      </c>
    </row>
    <row r="1537" spans="2:34" x14ac:dyDescent="0.2">
      <c r="B1537" s="150" t="s">
        <v>168</v>
      </c>
      <c r="D1537" s="150">
        <v>24000</v>
      </c>
      <c r="I1537" s="150">
        <v>10.3</v>
      </c>
      <c r="P1537" s="150" t="s">
        <v>32</v>
      </c>
      <c r="Q1537" s="159" t="e">
        <f t="shared" ref="Q1537:AF1552" si="260">IF($P1537=Q$3, $I1537, NA())</f>
        <v>#N/A</v>
      </c>
      <c r="R1537" s="159" t="e">
        <f t="shared" si="260"/>
        <v>#N/A</v>
      </c>
      <c r="S1537" s="159" t="e">
        <f t="shared" si="260"/>
        <v>#N/A</v>
      </c>
      <c r="T1537" s="159" t="e">
        <f t="shared" si="260"/>
        <v>#N/A</v>
      </c>
      <c r="U1537" s="159">
        <f t="shared" si="260"/>
        <v>10.3</v>
      </c>
      <c r="V1537" s="159" t="e">
        <f t="shared" si="260"/>
        <v>#N/A</v>
      </c>
      <c r="W1537" s="159" t="e">
        <f t="shared" si="260"/>
        <v>#N/A</v>
      </c>
      <c r="X1537" s="159" t="e">
        <f t="shared" si="260"/>
        <v>#N/A</v>
      </c>
      <c r="Y1537" s="159" t="e">
        <f t="shared" si="260"/>
        <v>#N/A</v>
      </c>
      <c r="Z1537" s="159" t="e">
        <f t="shared" si="260"/>
        <v>#N/A</v>
      </c>
      <c r="AA1537" s="159" t="e">
        <f t="shared" si="260"/>
        <v>#N/A</v>
      </c>
      <c r="AB1537" s="159" t="e">
        <f t="shared" si="260"/>
        <v>#N/A</v>
      </c>
      <c r="AC1537" s="159" t="e">
        <f t="shared" si="260"/>
        <v>#N/A</v>
      </c>
      <c r="AD1537" s="159" t="e">
        <f t="shared" si="260"/>
        <v>#N/A</v>
      </c>
      <c r="AE1537" s="159" t="e">
        <f t="shared" si="260"/>
        <v>#N/A</v>
      </c>
      <c r="AF1537" s="159" t="e">
        <f t="shared" si="260"/>
        <v>#N/A</v>
      </c>
      <c r="AG1537" s="159" t="e">
        <f t="shared" si="259"/>
        <v>#N/A</v>
      </c>
      <c r="AH1537" s="159" t="e">
        <f t="shared" si="259"/>
        <v>#N/A</v>
      </c>
    </row>
    <row r="1538" spans="2:34" x14ac:dyDescent="0.2">
      <c r="B1538" s="150" t="s">
        <v>168</v>
      </c>
      <c r="D1538" s="150">
        <v>24000</v>
      </c>
      <c r="I1538" s="150">
        <v>10.3</v>
      </c>
      <c r="P1538" s="150" t="s">
        <v>32</v>
      </c>
      <c r="Q1538" s="159" t="e">
        <f t="shared" si="260"/>
        <v>#N/A</v>
      </c>
      <c r="R1538" s="159" t="e">
        <f t="shared" si="260"/>
        <v>#N/A</v>
      </c>
      <c r="S1538" s="159" t="e">
        <f t="shared" si="260"/>
        <v>#N/A</v>
      </c>
      <c r="T1538" s="159" t="e">
        <f t="shared" si="260"/>
        <v>#N/A</v>
      </c>
      <c r="U1538" s="159">
        <f t="shared" si="260"/>
        <v>10.3</v>
      </c>
      <c r="V1538" s="159" t="e">
        <f t="shared" si="260"/>
        <v>#N/A</v>
      </c>
      <c r="W1538" s="159" t="e">
        <f t="shared" si="260"/>
        <v>#N/A</v>
      </c>
      <c r="X1538" s="159" t="e">
        <f t="shared" si="260"/>
        <v>#N/A</v>
      </c>
      <c r="Y1538" s="159" t="e">
        <f t="shared" si="260"/>
        <v>#N/A</v>
      </c>
      <c r="Z1538" s="159" t="e">
        <f t="shared" si="260"/>
        <v>#N/A</v>
      </c>
      <c r="AA1538" s="159" t="e">
        <f t="shared" si="260"/>
        <v>#N/A</v>
      </c>
      <c r="AB1538" s="159" t="e">
        <f t="shared" si="260"/>
        <v>#N/A</v>
      </c>
      <c r="AC1538" s="159" t="e">
        <f t="shared" si="260"/>
        <v>#N/A</v>
      </c>
      <c r="AD1538" s="159" t="e">
        <f t="shared" si="260"/>
        <v>#N/A</v>
      </c>
      <c r="AE1538" s="159" t="e">
        <f t="shared" si="260"/>
        <v>#N/A</v>
      </c>
      <c r="AF1538" s="159" t="e">
        <f t="shared" si="260"/>
        <v>#N/A</v>
      </c>
      <c r="AG1538" s="159" t="e">
        <f t="shared" si="259"/>
        <v>#N/A</v>
      </c>
      <c r="AH1538" s="159" t="e">
        <f t="shared" si="259"/>
        <v>#N/A</v>
      </c>
    </row>
    <row r="1539" spans="2:34" x14ac:dyDescent="0.2">
      <c r="B1539" s="150" t="s">
        <v>168</v>
      </c>
      <c r="D1539" s="150">
        <v>24000</v>
      </c>
      <c r="I1539" s="150">
        <v>10.3</v>
      </c>
      <c r="P1539" s="150" t="s">
        <v>32</v>
      </c>
      <c r="Q1539" s="159" t="e">
        <f t="shared" si="260"/>
        <v>#N/A</v>
      </c>
      <c r="R1539" s="159" t="e">
        <f t="shared" si="260"/>
        <v>#N/A</v>
      </c>
      <c r="S1539" s="159" t="e">
        <f t="shared" si="260"/>
        <v>#N/A</v>
      </c>
      <c r="T1539" s="159" t="e">
        <f t="shared" si="260"/>
        <v>#N/A</v>
      </c>
      <c r="U1539" s="159">
        <f t="shared" si="260"/>
        <v>10.3</v>
      </c>
      <c r="V1539" s="159" t="e">
        <f t="shared" si="260"/>
        <v>#N/A</v>
      </c>
      <c r="W1539" s="159" t="e">
        <f t="shared" si="260"/>
        <v>#N/A</v>
      </c>
      <c r="X1539" s="159" t="e">
        <f t="shared" si="260"/>
        <v>#N/A</v>
      </c>
      <c r="Y1539" s="159" t="e">
        <f t="shared" si="260"/>
        <v>#N/A</v>
      </c>
      <c r="Z1539" s="159" t="e">
        <f t="shared" si="260"/>
        <v>#N/A</v>
      </c>
      <c r="AA1539" s="159" t="e">
        <f t="shared" si="260"/>
        <v>#N/A</v>
      </c>
      <c r="AB1539" s="159" t="e">
        <f t="shared" si="260"/>
        <v>#N/A</v>
      </c>
      <c r="AC1539" s="159" t="e">
        <f t="shared" si="260"/>
        <v>#N/A</v>
      </c>
      <c r="AD1539" s="159" t="e">
        <f t="shared" si="260"/>
        <v>#N/A</v>
      </c>
      <c r="AE1539" s="159" t="e">
        <f t="shared" si="260"/>
        <v>#N/A</v>
      </c>
      <c r="AF1539" s="159" t="e">
        <f t="shared" si="260"/>
        <v>#N/A</v>
      </c>
      <c r="AG1539" s="159" t="e">
        <f t="shared" si="259"/>
        <v>#N/A</v>
      </c>
      <c r="AH1539" s="159" t="e">
        <f t="shared" si="259"/>
        <v>#N/A</v>
      </c>
    </row>
    <row r="1540" spans="2:34" x14ac:dyDescent="0.2">
      <c r="B1540" s="150" t="s">
        <v>168</v>
      </c>
      <c r="D1540" s="150">
        <v>24000</v>
      </c>
      <c r="I1540" s="150">
        <v>10.3</v>
      </c>
      <c r="P1540" s="150" t="s">
        <v>32</v>
      </c>
      <c r="Q1540" s="159" t="e">
        <f t="shared" si="260"/>
        <v>#N/A</v>
      </c>
      <c r="R1540" s="159" t="e">
        <f t="shared" si="260"/>
        <v>#N/A</v>
      </c>
      <c r="S1540" s="159" t="e">
        <f t="shared" si="260"/>
        <v>#N/A</v>
      </c>
      <c r="T1540" s="159" t="e">
        <f t="shared" si="260"/>
        <v>#N/A</v>
      </c>
      <c r="U1540" s="159">
        <f t="shared" si="260"/>
        <v>10.3</v>
      </c>
      <c r="V1540" s="159" t="e">
        <f t="shared" si="260"/>
        <v>#N/A</v>
      </c>
      <c r="W1540" s="159" t="e">
        <f t="shared" si="260"/>
        <v>#N/A</v>
      </c>
      <c r="X1540" s="159" t="e">
        <f t="shared" si="260"/>
        <v>#N/A</v>
      </c>
      <c r="Y1540" s="159" t="e">
        <f t="shared" si="260"/>
        <v>#N/A</v>
      </c>
      <c r="Z1540" s="159" t="e">
        <f t="shared" si="260"/>
        <v>#N/A</v>
      </c>
      <c r="AA1540" s="159" t="e">
        <f t="shared" si="260"/>
        <v>#N/A</v>
      </c>
      <c r="AB1540" s="159" t="e">
        <f t="shared" si="260"/>
        <v>#N/A</v>
      </c>
      <c r="AC1540" s="159" t="e">
        <f t="shared" si="260"/>
        <v>#N/A</v>
      </c>
      <c r="AD1540" s="159" t="e">
        <f t="shared" si="260"/>
        <v>#N/A</v>
      </c>
      <c r="AE1540" s="159" t="e">
        <f t="shared" si="260"/>
        <v>#N/A</v>
      </c>
      <c r="AF1540" s="159" t="e">
        <f t="shared" si="260"/>
        <v>#N/A</v>
      </c>
      <c r="AG1540" s="159" t="e">
        <f t="shared" si="259"/>
        <v>#N/A</v>
      </c>
      <c r="AH1540" s="159" t="e">
        <f t="shared" si="259"/>
        <v>#N/A</v>
      </c>
    </row>
    <row r="1541" spans="2:34" x14ac:dyDescent="0.2">
      <c r="B1541" s="150" t="s">
        <v>168</v>
      </c>
      <c r="D1541" s="150">
        <v>24000</v>
      </c>
      <c r="I1541" s="150">
        <v>10.3</v>
      </c>
      <c r="P1541" s="150" t="s">
        <v>32</v>
      </c>
      <c r="Q1541" s="159" t="e">
        <f t="shared" si="260"/>
        <v>#N/A</v>
      </c>
      <c r="R1541" s="159" t="e">
        <f t="shared" si="260"/>
        <v>#N/A</v>
      </c>
      <c r="S1541" s="159" t="e">
        <f t="shared" si="260"/>
        <v>#N/A</v>
      </c>
      <c r="T1541" s="159" t="e">
        <f t="shared" si="260"/>
        <v>#N/A</v>
      </c>
      <c r="U1541" s="159">
        <f t="shared" si="260"/>
        <v>10.3</v>
      </c>
      <c r="V1541" s="159" t="e">
        <f t="shared" si="260"/>
        <v>#N/A</v>
      </c>
      <c r="W1541" s="159" t="e">
        <f t="shared" si="260"/>
        <v>#N/A</v>
      </c>
      <c r="X1541" s="159" t="e">
        <f t="shared" si="260"/>
        <v>#N/A</v>
      </c>
      <c r="Y1541" s="159" t="e">
        <f t="shared" si="260"/>
        <v>#N/A</v>
      </c>
      <c r="Z1541" s="159" t="e">
        <f t="shared" si="260"/>
        <v>#N/A</v>
      </c>
      <c r="AA1541" s="159" t="e">
        <f t="shared" si="260"/>
        <v>#N/A</v>
      </c>
      <c r="AB1541" s="159" t="e">
        <f t="shared" si="260"/>
        <v>#N/A</v>
      </c>
      <c r="AC1541" s="159" t="e">
        <f t="shared" si="260"/>
        <v>#N/A</v>
      </c>
      <c r="AD1541" s="159" t="e">
        <f t="shared" si="260"/>
        <v>#N/A</v>
      </c>
      <c r="AE1541" s="159" t="e">
        <f t="shared" si="260"/>
        <v>#N/A</v>
      </c>
      <c r="AF1541" s="159" t="e">
        <f t="shared" si="260"/>
        <v>#N/A</v>
      </c>
      <c r="AG1541" s="159" t="e">
        <f t="shared" si="259"/>
        <v>#N/A</v>
      </c>
      <c r="AH1541" s="159" t="e">
        <f t="shared" si="259"/>
        <v>#N/A</v>
      </c>
    </row>
    <row r="1542" spans="2:34" x14ac:dyDescent="0.2">
      <c r="B1542" s="150" t="s">
        <v>168</v>
      </c>
      <c r="D1542" s="150">
        <v>24300</v>
      </c>
      <c r="I1542" s="150">
        <v>10.3</v>
      </c>
      <c r="P1542" s="150" t="s">
        <v>32</v>
      </c>
      <c r="Q1542" s="159" t="e">
        <f t="shared" si="260"/>
        <v>#N/A</v>
      </c>
      <c r="R1542" s="159" t="e">
        <f t="shared" si="260"/>
        <v>#N/A</v>
      </c>
      <c r="S1542" s="159" t="e">
        <f t="shared" si="260"/>
        <v>#N/A</v>
      </c>
      <c r="T1542" s="159" t="e">
        <f t="shared" si="260"/>
        <v>#N/A</v>
      </c>
      <c r="U1542" s="159">
        <f t="shared" si="260"/>
        <v>10.3</v>
      </c>
      <c r="V1542" s="159" t="e">
        <f t="shared" si="260"/>
        <v>#N/A</v>
      </c>
      <c r="W1542" s="159" t="e">
        <f t="shared" si="260"/>
        <v>#N/A</v>
      </c>
      <c r="X1542" s="159" t="e">
        <f t="shared" si="260"/>
        <v>#N/A</v>
      </c>
      <c r="Y1542" s="159" t="e">
        <f t="shared" si="260"/>
        <v>#N/A</v>
      </c>
      <c r="Z1542" s="159" t="e">
        <f t="shared" si="260"/>
        <v>#N/A</v>
      </c>
      <c r="AA1542" s="159" t="e">
        <f t="shared" si="260"/>
        <v>#N/A</v>
      </c>
      <c r="AB1542" s="159" t="e">
        <f t="shared" si="260"/>
        <v>#N/A</v>
      </c>
      <c r="AC1542" s="159" t="e">
        <f t="shared" si="260"/>
        <v>#N/A</v>
      </c>
      <c r="AD1542" s="159" t="e">
        <f t="shared" si="260"/>
        <v>#N/A</v>
      </c>
      <c r="AE1542" s="159" t="e">
        <f t="shared" si="260"/>
        <v>#N/A</v>
      </c>
      <c r="AF1542" s="159" t="e">
        <f t="shared" si="260"/>
        <v>#N/A</v>
      </c>
      <c r="AG1542" s="159" t="e">
        <f t="shared" si="259"/>
        <v>#N/A</v>
      </c>
      <c r="AH1542" s="159" t="e">
        <f t="shared" si="259"/>
        <v>#N/A</v>
      </c>
    </row>
    <row r="1543" spans="2:34" x14ac:dyDescent="0.2">
      <c r="B1543" s="150" t="s">
        <v>1435</v>
      </c>
      <c r="D1543" s="150">
        <v>24300</v>
      </c>
      <c r="I1543" s="150">
        <v>10.3</v>
      </c>
      <c r="P1543" s="150" t="s">
        <v>32</v>
      </c>
      <c r="Q1543" s="159" t="e">
        <f t="shared" si="260"/>
        <v>#N/A</v>
      </c>
      <c r="R1543" s="159" t="e">
        <f t="shared" si="260"/>
        <v>#N/A</v>
      </c>
      <c r="S1543" s="159" t="e">
        <f t="shared" si="260"/>
        <v>#N/A</v>
      </c>
      <c r="T1543" s="159" t="e">
        <f t="shared" si="260"/>
        <v>#N/A</v>
      </c>
      <c r="U1543" s="159">
        <f t="shared" si="260"/>
        <v>10.3</v>
      </c>
      <c r="V1543" s="159" t="e">
        <f t="shared" si="260"/>
        <v>#N/A</v>
      </c>
      <c r="W1543" s="159" t="e">
        <f t="shared" si="260"/>
        <v>#N/A</v>
      </c>
      <c r="X1543" s="159" t="e">
        <f t="shared" si="260"/>
        <v>#N/A</v>
      </c>
      <c r="Y1543" s="159" t="e">
        <f t="shared" si="260"/>
        <v>#N/A</v>
      </c>
      <c r="Z1543" s="159" t="e">
        <f t="shared" si="260"/>
        <v>#N/A</v>
      </c>
      <c r="AA1543" s="159" t="e">
        <f t="shared" si="260"/>
        <v>#N/A</v>
      </c>
      <c r="AB1543" s="159" t="e">
        <f t="shared" si="260"/>
        <v>#N/A</v>
      </c>
      <c r="AC1543" s="159" t="e">
        <f t="shared" si="260"/>
        <v>#N/A</v>
      </c>
      <c r="AD1543" s="159" t="e">
        <f t="shared" si="260"/>
        <v>#N/A</v>
      </c>
      <c r="AE1543" s="159" t="e">
        <f t="shared" si="260"/>
        <v>#N/A</v>
      </c>
      <c r="AF1543" s="159" t="e">
        <f t="shared" si="260"/>
        <v>#N/A</v>
      </c>
      <c r="AG1543" s="159" t="e">
        <f t="shared" si="259"/>
        <v>#N/A</v>
      </c>
      <c r="AH1543" s="159" t="e">
        <f t="shared" si="259"/>
        <v>#N/A</v>
      </c>
    </row>
    <row r="1544" spans="2:34" x14ac:dyDescent="0.2">
      <c r="B1544" s="150" t="s">
        <v>1435</v>
      </c>
      <c r="D1544" s="150">
        <v>24500</v>
      </c>
      <c r="I1544" s="150">
        <v>10.3</v>
      </c>
      <c r="P1544" s="150" t="s">
        <v>32</v>
      </c>
      <c r="Q1544" s="159" t="e">
        <f t="shared" si="260"/>
        <v>#N/A</v>
      </c>
      <c r="R1544" s="159" t="e">
        <f t="shared" si="260"/>
        <v>#N/A</v>
      </c>
      <c r="S1544" s="159" t="e">
        <f t="shared" si="260"/>
        <v>#N/A</v>
      </c>
      <c r="T1544" s="159" t="e">
        <f t="shared" si="260"/>
        <v>#N/A</v>
      </c>
      <c r="U1544" s="159">
        <f t="shared" si="260"/>
        <v>10.3</v>
      </c>
      <c r="V1544" s="159" t="e">
        <f t="shared" si="260"/>
        <v>#N/A</v>
      </c>
      <c r="W1544" s="159" t="e">
        <f t="shared" si="260"/>
        <v>#N/A</v>
      </c>
      <c r="X1544" s="159" t="e">
        <f t="shared" si="260"/>
        <v>#N/A</v>
      </c>
      <c r="Y1544" s="159" t="e">
        <f t="shared" si="260"/>
        <v>#N/A</v>
      </c>
      <c r="Z1544" s="159" t="e">
        <f t="shared" si="260"/>
        <v>#N/A</v>
      </c>
      <c r="AA1544" s="159" t="e">
        <f t="shared" si="260"/>
        <v>#N/A</v>
      </c>
      <c r="AB1544" s="159" t="e">
        <f t="shared" si="260"/>
        <v>#N/A</v>
      </c>
      <c r="AC1544" s="159" t="e">
        <f t="shared" si="260"/>
        <v>#N/A</v>
      </c>
      <c r="AD1544" s="159" t="e">
        <f t="shared" si="260"/>
        <v>#N/A</v>
      </c>
      <c r="AE1544" s="159" t="e">
        <f t="shared" si="260"/>
        <v>#N/A</v>
      </c>
      <c r="AF1544" s="159" t="e">
        <f t="shared" si="260"/>
        <v>#N/A</v>
      </c>
      <c r="AG1544" s="159" t="e">
        <f t="shared" si="259"/>
        <v>#N/A</v>
      </c>
      <c r="AH1544" s="159" t="e">
        <f t="shared" si="259"/>
        <v>#N/A</v>
      </c>
    </row>
    <row r="1545" spans="2:34" x14ac:dyDescent="0.2">
      <c r="B1545" s="150" t="s">
        <v>1435</v>
      </c>
      <c r="D1545" s="150">
        <v>24500</v>
      </c>
      <c r="I1545" s="150">
        <v>10.3</v>
      </c>
      <c r="P1545" s="150" t="s">
        <v>32</v>
      </c>
      <c r="Q1545" s="159" t="e">
        <f t="shared" si="260"/>
        <v>#N/A</v>
      </c>
      <c r="R1545" s="159" t="e">
        <f t="shared" si="260"/>
        <v>#N/A</v>
      </c>
      <c r="S1545" s="159" t="e">
        <f t="shared" si="260"/>
        <v>#N/A</v>
      </c>
      <c r="T1545" s="159" t="e">
        <f t="shared" si="260"/>
        <v>#N/A</v>
      </c>
      <c r="U1545" s="159">
        <f t="shared" si="260"/>
        <v>10.3</v>
      </c>
      <c r="V1545" s="159" t="e">
        <f t="shared" si="260"/>
        <v>#N/A</v>
      </c>
      <c r="W1545" s="159" t="e">
        <f t="shared" si="260"/>
        <v>#N/A</v>
      </c>
      <c r="X1545" s="159" t="e">
        <f t="shared" si="260"/>
        <v>#N/A</v>
      </c>
      <c r="Y1545" s="159" t="e">
        <f t="shared" si="260"/>
        <v>#N/A</v>
      </c>
      <c r="Z1545" s="159" t="e">
        <f t="shared" si="260"/>
        <v>#N/A</v>
      </c>
      <c r="AA1545" s="159" t="e">
        <f t="shared" si="260"/>
        <v>#N/A</v>
      </c>
      <c r="AB1545" s="159" t="e">
        <f t="shared" si="260"/>
        <v>#N/A</v>
      </c>
      <c r="AC1545" s="159" t="e">
        <f t="shared" si="260"/>
        <v>#N/A</v>
      </c>
      <c r="AD1545" s="159" t="e">
        <f t="shared" si="260"/>
        <v>#N/A</v>
      </c>
      <c r="AE1545" s="159" t="e">
        <f t="shared" si="260"/>
        <v>#N/A</v>
      </c>
      <c r="AF1545" s="159" t="e">
        <f t="shared" si="260"/>
        <v>#N/A</v>
      </c>
      <c r="AG1545" s="159" t="e">
        <f t="shared" si="259"/>
        <v>#N/A</v>
      </c>
      <c r="AH1545" s="159" t="e">
        <f t="shared" si="259"/>
        <v>#N/A</v>
      </c>
    </row>
    <row r="1546" spans="2:34" x14ac:dyDescent="0.2">
      <c r="B1546" s="150" t="s">
        <v>1435</v>
      </c>
      <c r="D1546" s="150">
        <v>24500</v>
      </c>
      <c r="I1546" s="150">
        <v>10.3</v>
      </c>
      <c r="P1546" s="150" t="s">
        <v>32</v>
      </c>
      <c r="Q1546" s="159" t="e">
        <f t="shared" si="260"/>
        <v>#N/A</v>
      </c>
      <c r="R1546" s="159" t="e">
        <f t="shared" si="260"/>
        <v>#N/A</v>
      </c>
      <c r="S1546" s="159" t="e">
        <f t="shared" si="260"/>
        <v>#N/A</v>
      </c>
      <c r="T1546" s="159" t="e">
        <f t="shared" si="260"/>
        <v>#N/A</v>
      </c>
      <c r="U1546" s="159">
        <f t="shared" si="260"/>
        <v>10.3</v>
      </c>
      <c r="V1546" s="159" t="e">
        <f t="shared" si="260"/>
        <v>#N/A</v>
      </c>
      <c r="W1546" s="159" t="e">
        <f t="shared" si="260"/>
        <v>#N/A</v>
      </c>
      <c r="X1546" s="159" t="e">
        <f t="shared" si="260"/>
        <v>#N/A</v>
      </c>
      <c r="Y1546" s="159" t="e">
        <f t="shared" si="260"/>
        <v>#N/A</v>
      </c>
      <c r="Z1546" s="159" t="e">
        <f t="shared" si="260"/>
        <v>#N/A</v>
      </c>
      <c r="AA1546" s="159" t="e">
        <f t="shared" si="260"/>
        <v>#N/A</v>
      </c>
      <c r="AB1546" s="159" t="e">
        <f t="shared" si="260"/>
        <v>#N/A</v>
      </c>
      <c r="AC1546" s="159" t="e">
        <f t="shared" si="260"/>
        <v>#N/A</v>
      </c>
      <c r="AD1546" s="159" t="e">
        <f t="shared" si="260"/>
        <v>#N/A</v>
      </c>
      <c r="AE1546" s="159" t="e">
        <f t="shared" si="260"/>
        <v>#N/A</v>
      </c>
      <c r="AF1546" s="159" t="e">
        <f t="shared" si="260"/>
        <v>#N/A</v>
      </c>
      <c r="AG1546" s="159" t="e">
        <f t="shared" si="259"/>
        <v>#N/A</v>
      </c>
      <c r="AH1546" s="159" t="e">
        <f t="shared" si="259"/>
        <v>#N/A</v>
      </c>
    </row>
    <row r="1547" spans="2:34" x14ac:dyDescent="0.2">
      <c r="B1547" s="150" t="s">
        <v>1435</v>
      </c>
      <c r="D1547" s="150">
        <v>24500</v>
      </c>
      <c r="I1547" s="150">
        <v>10.3</v>
      </c>
      <c r="P1547" s="150" t="s">
        <v>32</v>
      </c>
      <c r="Q1547" s="159" t="e">
        <f t="shared" si="260"/>
        <v>#N/A</v>
      </c>
      <c r="R1547" s="159" t="e">
        <f t="shared" si="260"/>
        <v>#N/A</v>
      </c>
      <c r="S1547" s="159" t="e">
        <f t="shared" si="260"/>
        <v>#N/A</v>
      </c>
      <c r="T1547" s="159" t="e">
        <f t="shared" si="260"/>
        <v>#N/A</v>
      </c>
      <c r="U1547" s="159">
        <f t="shared" si="260"/>
        <v>10.3</v>
      </c>
      <c r="V1547" s="159" t="e">
        <f t="shared" si="260"/>
        <v>#N/A</v>
      </c>
      <c r="W1547" s="159" t="e">
        <f t="shared" si="260"/>
        <v>#N/A</v>
      </c>
      <c r="X1547" s="159" t="e">
        <f t="shared" si="260"/>
        <v>#N/A</v>
      </c>
      <c r="Y1547" s="159" t="e">
        <f t="shared" si="260"/>
        <v>#N/A</v>
      </c>
      <c r="Z1547" s="159" t="e">
        <f t="shared" si="260"/>
        <v>#N/A</v>
      </c>
      <c r="AA1547" s="159" t="e">
        <f t="shared" si="260"/>
        <v>#N/A</v>
      </c>
      <c r="AB1547" s="159" t="e">
        <f t="shared" si="260"/>
        <v>#N/A</v>
      </c>
      <c r="AC1547" s="159" t="e">
        <f t="shared" si="260"/>
        <v>#N/A</v>
      </c>
      <c r="AD1547" s="159" t="e">
        <f t="shared" si="260"/>
        <v>#N/A</v>
      </c>
      <c r="AE1547" s="159" t="e">
        <f t="shared" si="260"/>
        <v>#N/A</v>
      </c>
      <c r="AF1547" s="159" t="e">
        <f t="shared" si="260"/>
        <v>#N/A</v>
      </c>
      <c r="AG1547" s="159" t="e">
        <f t="shared" si="259"/>
        <v>#N/A</v>
      </c>
      <c r="AH1547" s="159" t="e">
        <f t="shared" si="259"/>
        <v>#N/A</v>
      </c>
    </row>
    <row r="1548" spans="2:34" x14ac:dyDescent="0.2">
      <c r="B1548" s="150" t="s">
        <v>1435</v>
      </c>
      <c r="D1548" s="150">
        <v>24500</v>
      </c>
      <c r="I1548" s="150">
        <v>10.3</v>
      </c>
      <c r="P1548" s="150" t="s">
        <v>32</v>
      </c>
      <c r="Q1548" s="159" t="e">
        <f t="shared" si="260"/>
        <v>#N/A</v>
      </c>
      <c r="R1548" s="159" t="e">
        <f t="shared" si="260"/>
        <v>#N/A</v>
      </c>
      <c r="S1548" s="159" t="e">
        <f t="shared" si="260"/>
        <v>#N/A</v>
      </c>
      <c r="T1548" s="159" t="e">
        <f t="shared" si="260"/>
        <v>#N/A</v>
      </c>
      <c r="U1548" s="159">
        <f t="shared" si="260"/>
        <v>10.3</v>
      </c>
      <c r="V1548" s="159" t="e">
        <f t="shared" si="260"/>
        <v>#N/A</v>
      </c>
      <c r="W1548" s="159" t="e">
        <f t="shared" si="260"/>
        <v>#N/A</v>
      </c>
      <c r="X1548" s="159" t="e">
        <f t="shared" si="260"/>
        <v>#N/A</v>
      </c>
      <c r="Y1548" s="159" t="e">
        <f t="shared" si="260"/>
        <v>#N/A</v>
      </c>
      <c r="Z1548" s="159" t="e">
        <f t="shared" si="260"/>
        <v>#N/A</v>
      </c>
      <c r="AA1548" s="159" t="e">
        <f t="shared" si="260"/>
        <v>#N/A</v>
      </c>
      <c r="AB1548" s="159" t="e">
        <f t="shared" si="260"/>
        <v>#N/A</v>
      </c>
      <c r="AC1548" s="159" t="e">
        <f t="shared" si="260"/>
        <v>#N/A</v>
      </c>
      <c r="AD1548" s="159" t="e">
        <f t="shared" si="260"/>
        <v>#N/A</v>
      </c>
      <c r="AE1548" s="159" t="e">
        <f t="shared" si="260"/>
        <v>#N/A</v>
      </c>
      <c r="AF1548" s="159" t="e">
        <f t="shared" si="260"/>
        <v>#N/A</v>
      </c>
      <c r="AG1548" s="159" t="e">
        <f t="shared" si="259"/>
        <v>#N/A</v>
      </c>
      <c r="AH1548" s="159" t="e">
        <f t="shared" si="259"/>
        <v>#N/A</v>
      </c>
    </row>
    <row r="1549" spans="2:34" x14ac:dyDescent="0.2">
      <c r="B1549" s="150" t="s">
        <v>368</v>
      </c>
      <c r="D1549" s="150">
        <v>24500</v>
      </c>
      <c r="I1549" s="150">
        <v>10.3</v>
      </c>
      <c r="P1549" s="150" t="s">
        <v>32</v>
      </c>
      <c r="Q1549" s="159" t="e">
        <f t="shared" si="260"/>
        <v>#N/A</v>
      </c>
      <c r="R1549" s="159" t="e">
        <f t="shared" si="260"/>
        <v>#N/A</v>
      </c>
      <c r="S1549" s="159" t="e">
        <f t="shared" si="260"/>
        <v>#N/A</v>
      </c>
      <c r="T1549" s="159" t="e">
        <f t="shared" si="260"/>
        <v>#N/A</v>
      </c>
      <c r="U1549" s="159">
        <f t="shared" si="260"/>
        <v>10.3</v>
      </c>
      <c r="V1549" s="159" t="e">
        <f t="shared" si="260"/>
        <v>#N/A</v>
      </c>
      <c r="W1549" s="159" t="e">
        <f t="shared" si="260"/>
        <v>#N/A</v>
      </c>
      <c r="X1549" s="159" t="e">
        <f t="shared" si="260"/>
        <v>#N/A</v>
      </c>
      <c r="Y1549" s="159" t="e">
        <f t="shared" si="260"/>
        <v>#N/A</v>
      </c>
      <c r="Z1549" s="159" t="e">
        <f t="shared" si="260"/>
        <v>#N/A</v>
      </c>
      <c r="AA1549" s="159" t="e">
        <f t="shared" si="260"/>
        <v>#N/A</v>
      </c>
      <c r="AB1549" s="159" t="e">
        <f t="shared" si="260"/>
        <v>#N/A</v>
      </c>
      <c r="AC1549" s="159" t="e">
        <f t="shared" si="260"/>
        <v>#N/A</v>
      </c>
      <c r="AD1549" s="159" t="e">
        <f t="shared" si="260"/>
        <v>#N/A</v>
      </c>
      <c r="AE1549" s="159" t="e">
        <f t="shared" si="260"/>
        <v>#N/A</v>
      </c>
      <c r="AF1549" s="159" t="e">
        <f t="shared" si="260"/>
        <v>#N/A</v>
      </c>
      <c r="AG1549" s="159" t="e">
        <f t="shared" si="259"/>
        <v>#N/A</v>
      </c>
      <c r="AH1549" s="159" t="e">
        <f t="shared" si="259"/>
        <v>#N/A</v>
      </c>
    </row>
    <row r="1550" spans="2:34" x14ac:dyDescent="0.2">
      <c r="B1550" s="150" t="s">
        <v>368</v>
      </c>
      <c r="D1550" s="150">
        <v>24500</v>
      </c>
      <c r="I1550" s="150">
        <v>10.3</v>
      </c>
      <c r="P1550" s="150" t="s">
        <v>32</v>
      </c>
      <c r="Q1550" s="159" t="e">
        <f t="shared" si="260"/>
        <v>#N/A</v>
      </c>
      <c r="R1550" s="159" t="e">
        <f t="shared" si="260"/>
        <v>#N/A</v>
      </c>
      <c r="S1550" s="159" t="e">
        <f t="shared" si="260"/>
        <v>#N/A</v>
      </c>
      <c r="T1550" s="159" t="e">
        <f t="shared" si="260"/>
        <v>#N/A</v>
      </c>
      <c r="U1550" s="159">
        <f t="shared" si="260"/>
        <v>10.3</v>
      </c>
      <c r="V1550" s="159" t="e">
        <f t="shared" si="260"/>
        <v>#N/A</v>
      </c>
      <c r="W1550" s="159" t="e">
        <f t="shared" si="260"/>
        <v>#N/A</v>
      </c>
      <c r="X1550" s="159" t="e">
        <f t="shared" si="260"/>
        <v>#N/A</v>
      </c>
      <c r="Y1550" s="159" t="e">
        <f t="shared" si="260"/>
        <v>#N/A</v>
      </c>
      <c r="Z1550" s="159" t="e">
        <f t="shared" si="260"/>
        <v>#N/A</v>
      </c>
      <c r="AA1550" s="159" t="e">
        <f t="shared" si="260"/>
        <v>#N/A</v>
      </c>
      <c r="AB1550" s="159" t="e">
        <f t="shared" si="260"/>
        <v>#N/A</v>
      </c>
      <c r="AC1550" s="159" t="e">
        <f t="shared" si="260"/>
        <v>#N/A</v>
      </c>
      <c r="AD1550" s="159" t="e">
        <f t="shared" si="260"/>
        <v>#N/A</v>
      </c>
      <c r="AE1550" s="159" t="e">
        <f t="shared" si="260"/>
        <v>#N/A</v>
      </c>
      <c r="AF1550" s="159" t="e">
        <f t="shared" si="260"/>
        <v>#N/A</v>
      </c>
      <c r="AG1550" s="159" t="e">
        <f t="shared" si="259"/>
        <v>#N/A</v>
      </c>
      <c r="AH1550" s="159" t="e">
        <f t="shared" si="259"/>
        <v>#N/A</v>
      </c>
    </row>
    <row r="1551" spans="2:34" x14ac:dyDescent="0.2">
      <c r="B1551" s="150" t="s">
        <v>368</v>
      </c>
      <c r="D1551" s="150">
        <v>24500</v>
      </c>
      <c r="I1551" s="150">
        <v>10.3</v>
      </c>
      <c r="P1551" s="150" t="s">
        <v>32</v>
      </c>
      <c r="Q1551" s="159" t="e">
        <f t="shared" si="260"/>
        <v>#N/A</v>
      </c>
      <c r="R1551" s="159" t="e">
        <f t="shared" si="260"/>
        <v>#N/A</v>
      </c>
      <c r="S1551" s="159" t="e">
        <f t="shared" si="260"/>
        <v>#N/A</v>
      </c>
      <c r="T1551" s="159" t="e">
        <f t="shared" si="260"/>
        <v>#N/A</v>
      </c>
      <c r="U1551" s="159">
        <f t="shared" si="260"/>
        <v>10.3</v>
      </c>
      <c r="V1551" s="159" t="e">
        <f t="shared" si="260"/>
        <v>#N/A</v>
      </c>
      <c r="W1551" s="159" t="e">
        <f t="shared" si="260"/>
        <v>#N/A</v>
      </c>
      <c r="X1551" s="159" t="e">
        <f t="shared" si="260"/>
        <v>#N/A</v>
      </c>
      <c r="Y1551" s="159" t="e">
        <f t="shared" si="260"/>
        <v>#N/A</v>
      </c>
      <c r="Z1551" s="159" t="e">
        <f t="shared" si="260"/>
        <v>#N/A</v>
      </c>
      <c r="AA1551" s="159" t="e">
        <f t="shared" si="260"/>
        <v>#N/A</v>
      </c>
      <c r="AB1551" s="159" t="e">
        <f t="shared" si="260"/>
        <v>#N/A</v>
      </c>
      <c r="AC1551" s="159" t="e">
        <f t="shared" si="260"/>
        <v>#N/A</v>
      </c>
      <c r="AD1551" s="159" t="e">
        <f t="shared" si="260"/>
        <v>#N/A</v>
      </c>
      <c r="AE1551" s="159" t="e">
        <f t="shared" si="260"/>
        <v>#N/A</v>
      </c>
      <c r="AF1551" s="159" t="e">
        <f t="shared" si="260"/>
        <v>#N/A</v>
      </c>
      <c r="AG1551" s="159" t="e">
        <f t="shared" si="259"/>
        <v>#N/A</v>
      </c>
      <c r="AH1551" s="159" t="e">
        <f t="shared" si="259"/>
        <v>#N/A</v>
      </c>
    </row>
    <row r="1552" spans="2:34" x14ac:dyDescent="0.2">
      <c r="B1552" s="150" t="s">
        <v>368</v>
      </c>
      <c r="D1552" s="150">
        <v>24500</v>
      </c>
      <c r="I1552" s="150">
        <v>10.3</v>
      </c>
      <c r="P1552" s="150" t="s">
        <v>32</v>
      </c>
      <c r="Q1552" s="159" t="e">
        <f t="shared" si="260"/>
        <v>#N/A</v>
      </c>
      <c r="R1552" s="159" t="e">
        <f t="shared" si="260"/>
        <v>#N/A</v>
      </c>
      <c r="S1552" s="159" t="e">
        <f t="shared" si="260"/>
        <v>#N/A</v>
      </c>
      <c r="T1552" s="159" t="e">
        <f t="shared" si="260"/>
        <v>#N/A</v>
      </c>
      <c r="U1552" s="159">
        <f t="shared" si="260"/>
        <v>10.3</v>
      </c>
      <c r="V1552" s="159" t="e">
        <f t="shared" si="260"/>
        <v>#N/A</v>
      </c>
      <c r="W1552" s="159" t="e">
        <f t="shared" si="260"/>
        <v>#N/A</v>
      </c>
      <c r="X1552" s="159" t="e">
        <f t="shared" si="260"/>
        <v>#N/A</v>
      </c>
      <c r="Y1552" s="159" t="e">
        <f t="shared" si="260"/>
        <v>#N/A</v>
      </c>
      <c r="Z1552" s="159" t="e">
        <f t="shared" si="260"/>
        <v>#N/A</v>
      </c>
      <c r="AA1552" s="159" t="e">
        <f t="shared" si="260"/>
        <v>#N/A</v>
      </c>
      <c r="AB1552" s="159" t="e">
        <f t="shared" si="260"/>
        <v>#N/A</v>
      </c>
      <c r="AC1552" s="159" t="e">
        <f t="shared" si="260"/>
        <v>#N/A</v>
      </c>
      <c r="AD1552" s="159" t="e">
        <f t="shared" si="260"/>
        <v>#N/A</v>
      </c>
      <c r="AE1552" s="159" t="e">
        <f t="shared" si="260"/>
        <v>#N/A</v>
      </c>
      <c r="AF1552" s="159" t="e">
        <f t="shared" ref="AF1552" si="261">IF($P1552=AF$3, $I1552, NA())</f>
        <v>#N/A</v>
      </c>
      <c r="AG1552" s="159" t="e">
        <f t="shared" si="259"/>
        <v>#N/A</v>
      </c>
      <c r="AH1552" s="159" t="e">
        <f t="shared" si="259"/>
        <v>#N/A</v>
      </c>
    </row>
    <row r="1553" spans="2:34" x14ac:dyDescent="0.2">
      <c r="B1553" s="150" t="s">
        <v>368</v>
      </c>
      <c r="D1553" s="150">
        <v>24500</v>
      </c>
      <c r="I1553" s="150">
        <v>10.3</v>
      </c>
      <c r="P1553" s="150" t="s">
        <v>32</v>
      </c>
      <c r="Q1553" s="159" t="e">
        <f t="shared" ref="Q1553:AF1568" si="262">IF($P1553=Q$3, $I1553, NA())</f>
        <v>#N/A</v>
      </c>
      <c r="R1553" s="159" t="e">
        <f t="shared" si="262"/>
        <v>#N/A</v>
      </c>
      <c r="S1553" s="159" t="e">
        <f t="shared" si="262"/>
        <v>#N/A</v>
      </c>
      <c r="T1553" s="159" t="e">
        <f t="shared" si="262"/>
        <v>#N/A</v>
      </c>
      <c r="U1553" s="159">
        <f t="shared" si="262"/>
        <v>10.3</v>
      </c>
      <c r="V1553" s="159" t="e">
        <f t="shared" si="262"/>
        <v>#N/A</v>
      </c>
      <c r="W1553" s="159" t="e">
        <f t="shared" si="262"/>
        <v>#N/A</v>
      </c>
      <c r="X1553" s="159" t="e">
        <f t="shared" si="262"/>
        <v>#N/A</v>
      </c>
      <c r="Y1553" s="159" t="e">
        <f t="shared" si="262"/>
        <v>#N/A</v>
      </c>
      <c r="Z1553" s="159" t="e">
        <f t="shared" si="262"/>
        <v>#N/A</v>
      </c>
      <c r="AA1553" s="159" t="e">
        <f t="shared" si="262"/>
        <v>#N/A</v>
      </c>
      <c r="AB1553" s="159" t="e">
        <f t="shared" si="262"/>
        <v>#N/A</v>
      </c>
      <c r="AC1553" s="159" t="e">
        <f t="shared" si="262"/>
        <v>#N/A</v>
      </c>
      <c r="AD1553" s="159" t="e">
        <f t="shared" si="262"/>
        <v>#N/A</v>
      </c>
      <c r="AE1553" s="159" t="e">
        <f t="shared" si="262"/>
        <v>#N/A</v>
      </c>
      <c r="AF1553" s="159" t="e">
        <f t="shared" si="262"/>
        <v>#N/A</v>
      </c>
      <c r="AG1553" s="159" t="e">
        <f t="shared" si="259"/>
        <v>#N/A</v>
      </c>
      <c r="AH1553" s="159" t="e">
        <f t="shared" si="259"/>
        <v>#N/A</v>
      </c>
    </row>
    <row r="1554" spans="2:34" x14ac:dyDescent="0.2">
      <c r="B1554" s="150" t="s">
        <v>368</v>
      </c>
      <c r="D1554" s="150">
        <v>24500</v>
      </c>
      <c r="I1554" s="150">
        <v>10.3</v>
      </c>
      <c r="P1554" s="150" t="s">
        <v>32</v>
      </c>
      <c r="Q1554" s="159" t="e">
        <f t="shared" si="262"/>
        <v>#N/A</v>
      </c>
      <c r="R1554" s="159" t="e">
        <f t="shared" si="262"/>
        <v>#N/A</v>
      </c>
      <c r="S1554" s="159" t="e">
        <f t="shared" si="262"/>
        <v>#N/A</v>
      </c>
      <c r="T1554" s="159" t="e">
        <f t="shared" si="262"/>
        <v>#N/A</v>
      </c>
      <c r="U1554" s="159">
        <f t="shared" si="262"/>
        <v>10.3</v>
      </c>
      <c r="V1554" s="159" t="e">
        <f t="shared" si="262"/>
        <v>#N/A</v>
      </c>
      <c r="W1554" s="159" t="e">
        <f t="shared" si="262"/>
        <v>#N/A</v>
      </c>
      <c r="X1554" s="159" t="e">
        <f t="shared" si="262"/>
        <v>#N/A</v>
      </c>
      <c r="Y1554" s="159" t="e">
        <f t="shared" si="262"/>
        <v>#N/A</v>
      </c>
      <c r="Z1554" s="159" t="e">
        <f t="shared" si="262"/>
        <v>#N/A</v>
      </c>
      <c r="AA1554" s="159" t="e">
        <f t="shared" si="262"/>
        <v>#N/A</v>
      </c>
      <c r="AB1554" s="159" t="e">
        <f t="shared" si="262"/>
        <v>#N/A</v>
      </c>
      <c r="AC1554" s="159" t="e">
        <f t="shared" si="262"/>
        <v>#N/A</v>
      </c>
      <c r="AD1554" s="159" t="e">
        <f t="shared" si="262"/>
        <v>#N/A</v>
      </c>
      <c r="AE1554" s="159" t="e">
        <f t="shared" si="262"/>
        <v>#N/A</v>
      </c>
      <c r="AF1554" s="159" t="e">
        <f t="shared" si="262"/>
        <v>#N/A</v>
      </c>
      <c r="AG1554" s="159" t="e">
        <f t="shared" si="259"/>
        <v>#N/A</v>
      </c>
      <c r="AH1554" s="159" t="e">
        <f t="shared" si="259"/>
        <v>#N/A</v>
      </c>
    </row>
    <row r="1555" spans="2:34" x14ac:dyDescent="0.2">
      <c r="B1555" s="150" t="s">
        <v>368</v>
      </c>
      <c r="D1555" s="150">
        <v>24600</v>
      </c>
      <c r="I1555" s="150">
        <v>10.3</v>
      </c>
      <c r="P1555" s="150" t="s">
        <v>32</v>
      </c>
      <c r="Q1555" s="159" t="e">
        <f t="shared" si="262"/>
        <v>#N/A</v>
      </c>
      <c r="R1555" s="159" t="e">
        <f t="shared" si="262"/>
        <v>#N/A</v>
      </c>
      <c r="S1555" s="159" t="e">
        <f t="shared" si="262"/>
        <v>#N/A</v>
      </c>
      <c r="T1555" s="159" t="e">
        <f t="shared" si="262"/>
        <v>#N/A</v>
      </c>
      <c r="U1555" s="159">
        <f t="shared" si="262"/>
        <v>10.3</v>
      </c>
      <c r="V1555" s="159" t="e">
        <f t="shared" si="262"/>
        <v>#N/A</v>
      </c>
      <c r="W1555" s="159" t="e">
        <f t="shared" si="262"/>
        <v>#N/A</v>
      </c>
      <c r="X1555" s="159" t="e">
        <f t="shared" si="262"/>
        <v>#N/A</v>
      </c>
      <c r="Y1555" s="159" t="e">
        <f t="shared" si="262"/>
        <v>#N/A</v>
      </c>
      <c r="Z1555" s="159" t="e">
        <f t="shared" si="262"/>
        <v>#N/A</v>
      </c>
      <c r="AA1555" s="159" t="e">
        <f t="shared" si="262"/>
        <v>#N/A</v>
      </c>
      <c r="AB1555" s="159" t="e">
        <f t="shared" si="262"/>
        <v>#N/A</v>
      </c>
      <c r="AC1555" s="159" t="e">
        <f t="shared" si="262"/>
        <v>#N/A</v>
      </c>
      <c r="AD1555" s="159" t="e">
        <f t="shared" si="262"/>
        <v>#N/A</v>
      </c>
      <c r="AE1555" s="159" t="e">
        <f t="shared" si="262"/>
        <v>#N/A</v>
      </c>
      <c r="AF1555" s="159" t="e">
        <f t="shared" si="262"/>
        <v>#N/A</v>
      </c>
      <c r="AG1555" s="159" t="e">
        <f t="shared" si="259"/>
        <v>#N/A</v>
      </c>
      <c r="AH1555" s="159" t="e">
        <f t="shared" si="259"/>
        <v>#N/A</v>
      </c>
    </row>
    <row r="1556" spans="2:34" x14ac:dyDescent="0.2">
      <c r="B1556" s="150" t="s">
        <v>368</v>
      </c>
      <c r="D1556" s="150">
        <v>24600</v>
      </c>
      <c r="I1556" s="150">
        <v>10.3</v>
      </c>
      <c r="P1556" s="150" t="s">
        <v>32</v>
      </c>
      <c r="Q1556" s="159" t="e">
        <f t="shared" si="262"/>
        <v>#N/A</v>
      </c>
      <c r="R1556" s="159" t="e">
        <f t="shared" si="262"/>
        <v>#N/A</v>
      </c>
      <c r="S1556" s="159" t="e">
        <f t="shared" si="262"/>
        <v>#N/A</v>
      </c>
      <c r="T1556" s="159" t="e">
        <f t="shared" si="262"/>
        <v>#N/A</v>
      </c>
      <c r="U1556" s="159">
        <f t="shared" si="262"/>
        <v>10.3</v>
      </c>
      <c r="V1556" s="159" t="e">
        <f t="shared" si="262"/>
        <v>#N/A</v>
      </c>
      <c r="W1556" s="159" t="e">
        <f t="shared" si="262"/>
        <v>#N/A</v>
      </c>
      <c r="X1556" s="159" t="e">
        <f t="shared" si="262"/>
        <v>#N/A</v>
      </c>
      <c r="Y1556" s="159" t="e">
        <f t="shared" si="262"/>
        <v>#N/A</v>
      </c>
      <c r="Z1556" s="159" t="e">
        <f t="shared" si="262"/>
        <v>#N/A</v>
      </c>
      <c r="AA1556" s="159" t="e">
        <f t="shared" si="262"/>
        <v>#N/A</v>
      </c>
      <c r="AB1556" s="159" t="e">
        <f t="shared" si="262"/>
        <v>#N/A</v>
      </c>
      <c r="AC1556" s="159" t="e">
        <f t="shared" si="262"/>
        <v>#N/A</v>
      </c>
      <c r="AD1556" s="159" t="e">
        <f t="shared" si="262"/>
        <v>#N/A</v>
      </c>
      <c r="AE1556" s="159" t="e">
        <f t="shared" si="262"/>
        <v>#N/A</v>
      </c>
      <c r="AF1556" s="159" t="e">
        <f t="shared" si="262"/>
        <v>#N/A</v>
      </c>
      <c r="AG1556" s="159" t="e">
        <f t="shared" si="259"/>
        <v>#N/A</v>
      </c>
      <c r="AH1556" s="159" t="e">
        <f t="shared" si="259"/>
        <v>#N/A</v>
      </c>
    </row>
    <row r="1557" spans="2:34" x14ac:dyDescent="0.2">
      <c r="B1557" s="150" t="s">
        <v>1436</v>
      </c>
      <c r="D1557" s="150">
        <v>24700</v>
      </c>
      <c r="I1557" s="150">
        <v>10.3</v>
      </c>
      <c r="P1557" s="150" t="s">
        <v>32</v>
      </c>
      <c r="Q1557" s="159" t="e">
        <f t="shared" si="262"/>
        <v>#N/A</v>
      </c>
      <c r="R1557" s="159" t="e">
        <f t="shared" si="262"/>
        <v>#N/A</v>
      </c>
      <c r="S1557" s="159" t="e">
        <f t="shared" si="262"/>
        <v>#N/A</v>
      </c>
      <c r="T1557" s="159" t="e">
        <f t="shared" si="262"/>
        <v>#N/A</v>
      </c>
      <c r="U1557" s="159">
        <f t="shared" si="262"/>
        <v>10.3</v>
      </c>
      <c r="V1557" s="159" t="e">
        <f t="shared" si="262"/>
        <v>#N/A</v>
      </c>
      <c r="W1557" s="159" t="e">
        <f t="shared" si="262"/>
        <v>#N/A</v>
      </c>
      <c r="X1557" s="159" t="e">
        <f t="shared" si="262"/>
        <v>#N/A</v>
      </c>
      <c r="Y1557" s="159" t="e">
        <f t="shared" si="262"/>
        <v>#N/A</v>
      </c>
      <c r="Z1557" s="159" t="e">
        <f t="shared" si="262"/>
        <v>#N/A</v>
      </c>
      <c r="AA1557" s="159" t="e">
        <f t="shared" si="262"/>
        <v>#N/A</v>
      </c>
      <c r="AB1557" s="159" t="e">
        <f t="shared" si="262"/>
        <v>#N/A</v>
      </c>
      <c r="AC1557" s="159" t="e">
        <f t="shared" si="262"/>
        <v>#N/A</v>
      </c>
      <c r="AD1557" s="159" t="e">
        <f t="shared" si="262"/>
        <v>#N/A</v>
      </c>
      <c r="AE1557" s="159" t="e">
        <f t="shared" si="262"/>
        <v>#N/A</v>
      </c>
      <c r="AF1557" s="159" t="e">
        <f t="shared" si="262"/>
        <v>#N/A</v>
      </c>
      <c r="AG1557" s="159" t="e">
        <f t="shared" si="259"/>
        <v>#N/A</v>
      </c>
      <c r="AH1557" s="159" t="e">
        <f t="shared" si="259"/>
        <v>#N/A</v>
      </c>
    </row>
    <row r="1558" spans="2:34" x14ac:dyDescent="0.2">
      <c r="B1558" s="150" t="s">
        <v>1436</v>
      </c>
      <c r="D1558" s="150">
        <v>24700</v>
      </c>
      <c r="I1558" s="150">
        <v>10.3</v>
      </c>
      <c r="P1558" s="150" t="s">
        <v>32</v>
      </c>
      <c r="Q1558" s="159" t="e">
        <f t="shared" si="262"/>
        <v>#N/A</v>
      </c>
      <c r="R1558" s="159" t="e">
        <f t="shared" si="262"/>
        <v>#N/A</v>
      </c>
      <c r="S1558" s="159" t="e">
        <f t="shared" si="262"/>
        <v>#N/A</v>
      </c>
      <c r="T1558" s="159" t="e">
        <f t="shared" si="262"/>
        <v>#N/A</v>
      </c>
      <c r="U1558" s="159">
        <f t="shared" si="262"/>
        <v>10.3</v>
      </c>
      <c r="V1558" s="159" t="e">
        <f t="shared" si="262"/>
        <v>#N/A</v>
      </c>
      <c r="W1558" s="159" t="e">
        <f t="shared" si="262"/>
        <v>#N/A</v>
      </c>
      <c r="X1558" s="159" t="e">
        <f t="shared" si="262"/>
        <v>#N/A</v>
      </c>
      <c r="Y1558" s="159" t="e">
        <f t="shared" si="262"/>
        <v>#N/A</v>
      </c>
      <c r="Z1558" s="159" t="e">
        <f t="shared" si="262"/>
        <v>#N/A</v>
      </c>
      <c r="AA1558" s="159" t="e">
        <f t="shared" si="262"/>
        <v>#N/A</v>
      </c>
      <c r="AB1558" s="159" t="e">
        <f t="shared" si="262"/>
        <v>#N/A</v>
      </c>
      <c r="AC1558" s="159" t="e">
        <f t="shared" si="262"/>
        <v>#N/A</v>
      </c>
      <c r="AD1558" s="159" t="e">
        <f t="shared" si="262"/>
        <v>#N/A</v>
      </c>
      <c r="AE1558" s="159" t="e">
        <f t="shared" si="262"/>
        <v>#N/A</v>
      </c>
      <c r="AF1558" s="159" t="e">
        <f t="shared" si="262"/>
        <v>#N/A</v>
      </c>
      <c r="AG1558" s="159" t="e">
        <f t="shared" si="259"/>
        <v>#N/A</v>
      </c>
      <c r="AH1558" s="159" t="e">
        <f t="shared" si="259"/>
        <v>#N/A</v>
      </c>
    </row>
    <row r="1559" spans="2:34" x14ac:dyDescent="0.2">
      <c r="B1559" s="150" t="s">
        <v>368</v>
      </c>
      <c r="D1559" s="150">
        <v>24700</v>
      </c>
      <c r="I1559" s="150">
        <v>10.3</v>
      </c>
      <c r="P1559" s="150" t="s">
        <v>32</v>
      </c>
      <c r="Q1559" s="159" t="e">
        <f t="shared" si="262"/>
        <v>#N/A</v>
      </c>
      <c r="R1559" s="159" t="e">
        <f t="shared" si="262"/>
        <v>#N/A</v>
      </c>
      <c r="S1559" s="159" t="e">
        <f t="shared" si="262"/>
        <v>#N/A</v>
      </c>
      <c r="T1559" s="159" t="e">
        <f t="shared" si="262"/>
        <v>#N/A</v>
      </c>
      <c r="U1559" s="159">
        <f t="shared" si="262"/>
        <v>10.3</v>
      </c>
      <c r="V1559" s="159" t="e">
        <f t="shared" si="262"/>
        <v>#N/A</v>
      </c>
      <c r="W1559" s="159" t="e">
        <f t="shared" si="262"/>
        <v>#N/A</v>
      </c>
      <c r="X1559" s="159" t="e">
        <f t="shared" si="262"/>
        <v>#N/A</v>
      </c>
      <c r="Y1559" s="159" t="e">
        <f t="shared" si="262"/>
        <v>#N/A</v>
      </c>
      <c r="Z1559" s="159" t="e">
        <f t="shared" si="262"/>
        <v>#N/A</v>
      </c>
      <c r="AA1559" s="159" t="e">
        <f t="shared" si="262"/>
        <v>#N/A</v>
      </c>
      <c r="AB1559" s="159" t="e">
        <f t="shared" si="262"/>
        <v>#N/A</v>
      </c>
      <c r="AC1559" s="159" t="e">
        <f t="shared" si="262"/>
        <v>#N/A</v>
      </c>
      <c r="AD1559" s="159" t="e">
        <f t="shared" si="262"/>
        <v>#N/A</v>
      </c>
      <c r="AE1559" s="159" t="e">
        <f t="shared" si="262"/>
        <v>#N/A</v>
      </c>
      <c r="AF1559" s="159" t="e">
        <f t="shared" si="262"/>
        <v>#N/A</v>
      </c>
      <c r="AG1559" s="159" t="e">
        <f t="shared" si="259"/>
        <v>#N/A</v>
      </c>
      <c r="AH1559" s="159" t="e">
        <f t="shared" si="259"/>
        <v>#N/A</v>
      </c>
    </row>
    <row r="1560" spans="2:34" x14ac:dyDescent="0.2">
      <c r="B1560" s="150" t="s">
        <v>368</v>
      </c>
      <c r="D1560" s="150">
        <v>24700</v>
      </c>
      <c r="I1560" s="150">
        <v>10.3</v>
      </c>
      <c r="P1560" s="150" t="s">
        <v>32</v>
      </c>
      <c r="Q1560" s="159" t="e">
        <f t="shared" si="262"/>
        <v>#N/A</v>
      </c>
      <c r="R1560" s="159" t="e">
        <f t="shared" si="262"/>
        <v>#N/A</v>
      </c>
      <c r="S1560" s="159" t="e">
        <f t="shared" si="262"/>
        <v>#N/A</v>
      </c>
      <c r="T1560" s="159" t="e">
        <f t="shared" si="262"/>
        <v>#N/A</v>
      </c>
      <c r="U1560" s="159">
        <f t="shared" si="262"/>
        <v>10.3</v>
      </c>
      <c r="V1560" s="159" t="e">
        <f t="shared" si="262"/>
        <v>#N/A</v>
      </c>
      <c r="W1560" s="159" t="e">
        <f t="shared" si="262"/>
        <v>#N/A</v>
      </c>
      <c r="X1560" s="159" t="e">
        <f t="shared" si="262"/>
        <v>#N/A</v>
      </c>
      <c r="Y1560" s="159" t="e">
        <f t="shared" si="262"/>
        <v>#N/A</v>
      </c>
      <c r="Z1560" s="159" t="e">
        <f t="shared" si="262"/>
        <v>#N/A</v>
      </c>
      <c r="AA1560" s="159" t="e">
        <f t="shared" si="262"/>
        <v>#N/A</v>
      </c>
      <c r="AB1560" s="159" t="e">
        <f t="shared" si="262"/>
        <v>#N/A</v>
      </c>
      <c r="AC1560" s="159" t="e">
        <f t="shared" si="262"/>
        <v>#N/A</v>
      </c>
      <c r="AD1560" s="159" t="e">
        <f t="shared" si="262"/>
        <v>#N/A</v>
      </c>
      <c r="AE1560" s="159" t="e">
        <f t="shared" si="262"/>
        <v>#N/A</v>
      </c>
      <c r="AF1560" s="159" t="e">
        <f t="shared" si="262"/>
        <v>#N/A</v>
      </c>
      <c r="AG1560" s="159" t="e">
        <f t="shared" si="259"/>
        <v>#N/A</v>
      </c>
      <c r="AH1560" s="159" t="e">
        <f t="shared" si="259"/>
        <v>#N/A</v>
      </c>
    </row>
    <row r="1561" spans="2:34" x14ac:dyDescent="0.2">
      <c r="B1561" s="150" t="s">
        <v>368</v>
      </c>
      <c r="D1561" s="150">
        <v>24700</v>
      </c>
      <c r="I1561" s="150">
        <v>10.3</v>
      </c>
      <c r="P1561" s="150" t="s">
        <v>32</v>
      </c>
      <c r="Q1561" s="159" t="e">
        <f t="shared" si="262"/>
        <v>#N/A</v>
      </c>
      <c r="R1561" s="159" t="e">
        <f t="shared" si="262"/>
        <v>#N/A</v>
      </c>
      <c r="S1561" s="159" t="e">
        <f t="shared" si="262"/>
        <v>#N/A</v>
      </c>
      <c r="T1561" s="159" t="e">
        <f t="shared" si="262"/>
        <v>#N/A</v>
      </c>
      <c r="U1561" s="159">
        <f t="shared" si="262"/>
        <v>10.3</v>
      </c>
      <c r="V1561" s="159" t="e">
        <f t="shared" si="262"/>
        <v>#N/A</v>
      </c>
      <c r="W1561" s="159" t="e">
        <f t="shared" si="262"/>
        <v>#N/A</v>
      </c>
      <c r="X1561" s="159" t="e">
        <f t="shared" si="262"/>
        <v>#N/A</v>
      </c>
      <c r="Y1561" s="159" t="e">
        <f t="shared" si="262"/>
        <v>#N/A</v>
      </c>
      <c r="Z1561" s="159" t="e">
        <f t="shared" si="262"/>
        <v>#N/A</v>
      </c>
      <c r="AA1561" s="159" t="e">
        <f t="shared" si="262"/>
        <v>#N/A</v>
      </c>
      <c r="AB1561" s="159" t="e">
        <f t="shared" si="262"/>
        <v>#N/A</v>
      </c>
      <c r="AC1561" s="159" t="e">
        <f t="shared" si="262"/>
        <v>#N/A</v>
      </c>
      <c r="AD1561" s="159" t="e">
        <f t="shared" si="262"/>
        <v>#N/A</v>
      </c>
      <c r="AE1561" s="159" t="e">
        <f t="shared" si="262"/>
        <v>#N/A</v>
      </c>
      <c r="AF1561" s="159" t="e">
        <f t="shared" si="262"/>
        <v>#N/A</v>
      </c>
      <c r="AG1561" s="159" t="e">
        <f t="shared" si="259"/>
        <v>#N/A</v>
      </c>
      <c r="AH1561" s="159" t="e">
        <f t="shared" si="259"/>
        <v>#N/A</v>
      </c>
    </row>
    <row r="1562" spans="2:34" x14ac:dyDescent="0.2">
      <c r="B1562" s="150" t="s">
        <v>368</v>
      </c>
      <c r="D1562" s="150">
        <v>24700</v>
      </c>
      <c r="I1562" s="150">
        <v>10.3</v>
      </c>
      <c r="P1562" s="150" t="s">
        <v>32</v>
      </c>
      <c r="Q1562" s="159" t="e">
        <f t="shared" si="262"/>
        <v>#N/A</v>
      </c>
      <c r="R1562" s="159" t="e">
        <f t="shared" si="262"/>
        <v>#N/A</v>
      </c>
      <c r="S1562" s="159" t="e">
        <f t="shared" si="262"/>
        <v>#N/A</v>
      </c>
      <c r="T1562" s="159" t="e">
        <f t="shared" si="262"/>
        <v>#N/A</v>
      </c>
      <c r="U1562" s="159">
        <f t="shared" si="262"/>
        <v>10.3</v>
      </c>
      <c r="V1562" s="159" t="e">
        <f t="shared" si="262"/>
        <v>#N/A</v>
      </c>
      <c r="W1562" s="159" t="e">
        <f t="shared" si="262"/>
        <v>#N/A</v>
      </c>
      <c r="X1562" s="159" t="e">
        <f t="shared" si="262"/>
        <v>#N/A</v>
      </c>
      <c r="Y1562" s="159" t="e">
        <f t="shared" si="262"/>
        <v>#N/A</v>
      </c>
      <c r="Z1562" s="159" t="e">
        <f t="shared" si="262"/>
        <v>#N/A</v>
      </c>
      <c r="AA1562" s="159" t="e">
        <f t="shared" si="262"/>
        <v>#N/A</v>
      </c>
      <c r="AB1562" s="159" t="e">
        <f t="shared" si="262"/>
        <v>#N/A</v>
      </c>
      <c r="AC1562" s="159" t="e">
        <f t="shared" si="262"/>
        <v>#N/A</v>
      </c>
      <c r="AD1562" s="159" t="e">
        <f t="shared" si="262"/>
        <v>#N/A</v>
      </c>
      <c r="AE1562" s="159" t="e">
        <f t="shared" si="262"/>
        <v>#N/A</v>
      </c>
      <c r="AF1562" s="159" t="e">
        <f t="shared" si="262"/>
        <v>#N/A</v>
      </c>
      <c r="AG1562" s="159" t="e">
        <f t="shared" si="259"/>
        <v>#N/A</v>
      </c>
      <c r="AH1562" s="159" t="e">
        <f t="shared" si="259"/>
        <v>#N/A</v>
      </c>
    </row>
    <row r="1563" spans="2:34" x14ac:dyDescent="0.2">
      <c r="B1563" s="150" t="s">
        <v>368</v>
      </c>
      <c r="D1563" s="150">
        <v>24700</v>
      </c>
      <c r="I1563" s="150">
        <v>10.3</v>
      </c>
      <c r="P1563" s="150" t="s">
        <v>32</v>
      </c>
      <c r="Q1563" s="159" t="e">
        <f t="shared" si="262"/>
        <v>#N/A</v>
      </c>
      <c r="R1563" s="159" t="e">
        <f t="shared" si="262"/>
        <v>#N/A</v>
      </c>
      <c r="S1563" s="159" t="e">
        <f t="shared" si="262"/>
        <v>#N/A</v>
      </c>
      <c r="T1563" s="159" t="e">
        <f t="shared" si="262"/>
        <v>#N/A</v>
      </c>
      <c r="U1563" s="159">
        <f t="shared" si="262"/>
        <v>10.3</v>
      </c>
      <c r="V1563" s="159" t="e">
        <f t="shared" si="262"/>
        <v>#N/A</v>
      </c>
      <c r="W1563" s="159" t="e">
        <f t="shared" si="262"/>
        <v>#N/A</v>
      </c>
      <c r="X1563" s="159" t="e">
        <f t="shared" si="262"/>
        <v>#N/A</v>
      </c>
      <c r="Y1563" s="159" t="e">
        <f t="shared" si="262"/>
        <v>#N/A</v>
      </c>
      <c r="Z1563" s="159" t="e">
        <f t="shared" si="262"/>
        <v>#N/A</v>
      </c>
      <c r="AA1563" s="159" t="e">
        <f t="shared" si="262"/>
        <v>#N/A</v>
      </c>
      <c r="AB1563" s="159" t="e">
        <f t="shared" si="262"/>
        <v>#N/A</v>
      </c>
      <c r="AC1563" s="159" t="e">
        <f t="shared" si="262"/>
        <v>#N/A</v>
      </c>
      <c r="AD1563" s="159" t="e">
        <f t="shared" si="262"/>
        <v>#N/A</v>
      </c>
      <c r="AE1563" s="159" t="e">
        <f t="shared" si="262"/>
        <v>#N/A</v>
      </c>
      <c r="AF1563" s="159" t="e">
        <f t="shared" si="262"/>
        <v>#N/A</v>
      </c>
      <c r="AG1563" s="159" t="e">
        <f t="shared" si="259"/>
        <v>#N/A</v>
      </c>
      <c r="AH1563" s="159" t="e">
        <f t="shared" si="259"/>
        <v>#N/A</v>
      </c>
    </row>
    <row r="1564" spans="2:34" x14ac:dyDescent="0.2">
      <c r="B1564" s="150" t="s">
        <v>368</v>
      </c>
      <c r="D1564" s="150">
        <v>25000</v>
      </c>
      <c r="I1564" s="150">
        <v>10.3</v>
      </c>
      <c r="P1564" s="150" t="s">
        <v>32</v>
      </c>
      <c r="Q1564" s="159" t="e">
        <f t="shared" si="262"/>
        <v>#N/A</v>
      </c>
      <c r="R1564" s="159" t="e">
        <f t="shared" si="262"/>
        <v>#N/A</v>
      </c>
      <c r="S1564" s="159" t="e">
        <f t="shared" si="262"/>
        <v>#N/A</v>
      </c>
      <c r="T1564" s="159" t="e">
        <f t="shared" si="262"/>
        <v>#N/A</v>
      </c>
      <c r="U1564" s="159">
        <f t="shared" si="262"/>
        <v>10.3</v>
      </c>
      <c r="V1564" s="159" t="e">
        <f t="shared" si="262"/>
        <v>#N/A</v>
      </c>
      <c r="W1564" s="159" t="e">
        <f t="shared" si="262"/>
        <v>#N/A</v>
      </c>
      <c r="X1564" s="159" t="e">
        <f t="shared" si="262"/>
        <v>#N/A</v>
      </c>
      <c r="Y1564" s="159" t="e">
        <f t="shared" si="262"/>
        <v>#N/A</v>
      </c>
      <c r="Z1564" s="159" t="e">
        <f t="shared" si="262"/>
        <v>#N/A</v>
      </c>
      <c r="AA1564" s="159" t="e">
        <f t="shared" si="262"/>
        <v>#N/A</v>
      </c>
      <c r="AB1564" s="159" t="e">
        <f t="shared" si="262"/>
        <v>#N/A</v>
      </c>
      <c r="AC1564" s="159" t="e">
        <f t="shared" si="262"/>
        <v>#N/A</v>
      </c>
      <c r="AD1564" s="159" t="e">
        <f t="shared" si="262"/>
        <v>#N/A</v>
      </c>
      <c r="AE1564" s="159" t="e">
        <f t="shared" si="262"/>
        <v>#N/A</v>
      </c>
      <c r="AF1564" s="159" t="e">
        <f t="shared" si="262"/>
        <v>#N/A</v>
      </c>
      <c r="AG1564" s="159" t="e">
        <f t="shared" si="259"/>
        <v>#N/A</v>
      </c>
      <c r="AH1564" s="159" t="e">
        <f t="shared" si="259"/>
        <v>#N/A</v>
      </c>
    </row>
    <row r="1565" spans="2:34" x14ac:dyDescent="0.2">
      <c r="B1565" s="150" t="s">
        <v>368</v>
      </c>
      <c r="D1565" s="150">
        <v>25000</v>
      </c>
      <c r="I1565" s="150">
        <v>10.3</v>
      </c>
      <c r="P1565" s="150" t="s">
        <v>32</v>
      </c>
      <c r="Q1565" s="159" t="e">
        <f t="shared" si="262"/>
        <v>#N/A</v>
      </c>
      <c r="R1565" s="159" t="e">
        <f t="shared" si="262"/>
        <v>#N/A</v>
      </c>
      <c r="S1565" s="159" t="e">
        <f t="shared" si="262"/>
        <v>#N/A</v>
      </c>
      <c r="T1565" s="159" t="e">
        <f t="shared" si="262"/>
        <v>#N/A</v>
      </c>
      <c r="U1565" s="159">
        <f t="shared" si="262"/>
        <v>10.3</v>
      </c>
      <c r="V1565" s="159" t="e">
        <f t="shared" si="262"/>
        <v>#N/A</v>
      </c>
      <c r="W1565" s="159" t="e">
        <f t="shared" si="262"/>
        <v>#N/A</v>
      </c>
      <c r="X1565" s="159" t="e">
        <f t="shared" si="262"/>
        <v>#N/A</v>
      </c>
      <c r="Y1565" s="159" t="e">
        <f t="shared" si="262"/>
        <v>#N/A</v>
      </c>
      <c r="Z1565" s="159" t="e">
        <f t="shared" si="262"/>
        <v>#N/A</v>
      </c>
      <c r="AA1565" s="159" t="e">
        <f t="shared" si="262"/>
        <v>#N/A</v>
      </c>
      <c r="AB1565" s="159" t="e">
        <f t="shared" si="262"/>
        <v>#N/A</v>
      </c>
      <c r="AC1565" s="159" t="e">
        <f t="shared" si="262"/>
        <v>#N/A</v>
      </c>
      <c r="AD1565" s="159" t="e">
        <f t="shared" si="262"/>
        <v>#N/A</v>
      </c>
      <c r="AE1565" s="159" t="e">
        <f t="shared" si="262"/>
        <v>#N/A</v>
      </c>
      <c r="AF1565" s="159" t="e">
        <f t="shared" si="262"/>
        <v>#N/A</v>
      </c>
      <c r="AG1565" s="159" t="e">
        <f t="shared" si="259"/>
        <v>#N/A</v>
      </c>
      <c r="AH1565" s="159" t="e">
        <f t="shared" si="259"/>
        <v>#N/A</v>
      </c>
    </row>
    <row r="1566" spans="2:34" x14ac:dyDescent="0.2">
      <c r="B1566" s="150" t="s">
        <v>368</v>
      </c>
      <c r="D1566" s="150">
        <v>25000</v>
      </c>
      <c r="I1566" s="150">
        <v>10.3</v>
      </c>
      <c r="P1566" s="150" t="s">
        <v>32</v>
      </c>
      <c r="Q1566" s="159" t="e">
        <f t="shared" si="262"/>
        <v>#N/A</v>
      </c>
      <c r="R1566" s="159" t="e">
        <f t="shared" si="262"/>
        <v>#N/A</v>
      </c>
      <c r="S1566" s="159" t="e">
        <f t="shared" si="262"/>
        <v>#N/A</v>
      </c>
      <c r="T1566" s="159" t="e">
        <f t="shared" si="262"/>
        <v>#N/A</v>
      </c>
      <c r="U1566" s="159">
        <f t="shared" si="262"/>
        <v>10.3</v>
      </c>
      <c r="V1566" s="159" t="e">
        <f t="shared" si="262"/>
        <v>#N/A</v>
      </c>
      <c r="W1566" s="159" t="e">
        <f t="shared" si="262"/>
        <v>#N/A</v>
      </c>
      <c r="X1566" s="159" t="e">
        <f t="shared" si="262"/>
        <v>#N/A</v>
      </c>
      <c r="Y1566" s="159" t="e">
        <f t="shared" si="262"/>
        <v>#N/A</v>
      </c>
      <c r="Z1566" s="159" t="e">
        <f t="shared" si="262"/>
        <v>#N/A</v>
      </c>
      <c r="AA1566" s="159" t="e">
        <f t="shared" si="262"/>
        <v>#N/A</v>
      </c>
      <c r="AB1566" s="159" t="e">
        <f t="shared" si="262"/>
        <v>#N/A</v>
      </c>
      <c r="AC1566" s="159" t="e">
        <f t="shared" si="262"/>
        <v>#N/A</v>
      </c>
      <c r="AD1566" s="159" t="e">
        <f t="shared" si="262"/>
        <v>#N/A</v>
      </c>
      <c r="AE1566" s="159" t="e">
        <f t="shared" si="262"/>
        <v>#N/A</v>
      </c>
      <c r="AF1566" s="159" t="e">
        <f t="shared" si="262"/>
        <v>#N/A</v>
      </c>
      <c r="AG1566" s="159" t="e">
        <f t="shared" si="259"/>
        <v>#N/A</v>
      </c>
      <c r="AH1566" s="159" t="e">
        <f t="shared" si="259"/>
        <v>#N/A</v>
      </c>
    </row>
    <row r="1567" spans="2:34" x14ac:dyDescent="0.2">
      <c r="B1567" s="150" t="s">
        <v>368</v>
      </c>
      <c r="D1567" s="150">
        <v>25000</v>
      </c>
      <c r="I1567" s="150">
        <v>10.3</v>
      </c>
      <c r="P1567" s="150" t="s">
        <v>32</v>
      </c>
      <c r="Q1567" s="159" t="e">
        <f t="shared" si="262"/>
        <v>#N/A</v>
      </c>
      <c r="R1567" s="159" t="e">
        <f t="shared" si="262"/>
        <v>#N/A</v>
      </c>
      <c r="S1567" s="159" t="e">
        <f t="shared" si="262"/>
        <v>#N/A</v>
      </c>
      <c r="T1567" s="159" t="e">
        <f t="shared" si="262"/>
        <v>#N/A</v>
      </c>
      <c r="U1567" s="159">
        <f t="shared" si="262"/>
        <v>10.3</v>
      </c>
      <c r="V1567" s="159" t="e">
        <f t="shared" si="262"/>
        <v>#N/A</v>
      </c>
      <c r="W1567" s="159" t="e">
        <f t="shared" si="262"/>
        <v>#N/A</v>
      </c>
      <c r="X1567" s="159" t="e">
        <f t="shared" si="262"/>
        <v>#N/A</v>
      </c>
      <c r="Y1567" s="159" t="e">
        <f t="shared" si="262"/>
        <v>#N/A</v>
      </c>
      <c r="Z1567" s="159" t="e">
        <f t="shared" si="262"/>
        <v>#N/A</v>
      </c>
      <c r="AA1567" s="159" t="e">
        <f t="shared" si="262"/>
        <v>#N/A</v>
      </c>
      <c r="AB1567" s="159" t="e">
        <f t="shared" si="262"/>
        <v>#N/A</v>
      </c>
      <c r="AC1567" s="159" t="e">
        <f t="shared" si="262"/>
        <v>#N/A</v>
      </c>
      <c r="AD1567" s="159" t="e">
        <f t="shared" si="262"/>
        <v>#N/A</v>
      </c>
      <c r="AE1567" s="159" t="e">
        <f t="shared" si="262"/>
        <v>#N/A</v>
      </c>
      <c r="AF1567" s="159" t="e">
        <f t="shared" si="262"/>
        <v>#N/A</v>
      </c>
      <c r="AG1567" s="159" t="e">
        <f t="shared" si="259"/>
        <v>#N/A</v>
      </c>
      <c r="AH1567" s="159" t="e">
        <f t="shared" si="259"/>
        <v>#N/A</v>
      </c>
    </row>
    <row r="1568" spans="2:34" x14ac:dyDescent="0.2">
      <c r="B1568" s="150" t="s">
        <v>368</v>
      </c>
      <c r="D1568" s="150">
        <v>25000</v>
      </c>
      <c r="I1568" s="150">
        <v>10.3</v>
      </c>
      <c r="P1568" s="150" t="s">
        <v>32</v>
      </c>
      <c r="Q1568" s="159" t="e">
        <f t="shared" si="262"/>
        <v>#N/A</v>
      </c>
      <c r="R1568" s="159" t="e">
        <f t="shared" si="262"/>
        <v>#N/A</v>
      </c>
      <c r="S1568" s="159" t="e">
        <f t="shared" si="262"/>
        <v>#N/A</v>
      </c>
      <c r="T1568" s="159" t="e">
        <f t="shared" si="262"/>
        <v>#N/A</v>
      </c>
      <c r="U1568" s="159">
        <f t="shared" si="262"/>
        <v>10.3</v>
      </c>
      <c r="V1568" s="159" t="e">
        <f t="shared" si="262"/>
        <v>#N/A</v>
      </c>
      <c r="W1568" s="159" t="e">
        <f t="shared" si="262"/>
        <v>#N/A</v>
      </c>
      <c r="X1568" s="159" t="e">
        <f t="shared" si="262"/>
        <v>#N/A</v>
      </c>
      <c r="Y1568" s="159" t="e">
        <f t="shared" si="262"/>
        <v>#N/A</v>
      </c>
      <c r="Z1568" s="159" t="e">
        <f t="shared" si="262"/>
        <v>#N/A</v>
      </c>
      <c r="AA1568" s="159" t="e">
        <f t="shared" si="262"/>
        <v>#N/A</v>
      </c>
      <c r="AB1568" s="159" t="e">
        <f t="shared" si="262"/>
        <v>#N/A</v>
      </c>
      <c r="AC1568" s="159" t="e">
        <f t="shared" si="262"/>
        <v>#N/A</v>
      </c>
      <c r="AD1568" s="159" t="e">
        <f t="shared" si="262"/>
        <v>#N/A</v>
      </c>
      <c r="AE1568" s="159" t="e">
        <f t="shared" si="262"/>
        <v>#N/A</v>
      </c>
      <c r="AF1568" s="159" t="e">
        <f t="shared" ref="AF1568" si="263">IF($P1568=AF$3, $I1568, NA())</f>
        <v>#N/A</v>
      </c>
      <c r="AG1568" s="159" t="e">
        <f t="shared" si="259"/>
        <v>#N/A</v>
      </c>
      <c r="AH1568" s="159" t="e">
        <f t="shared" si="259"/>
        <v>#N/A</v>
      </c>
    </row>
    <row r="1569" spans="2:34" x14ac:dyDescent="0.2">
      <c r="B1569" s="150" t="s">
        <v>368</v>
      </c>
      <c r="D1569" s="150">
        <v>25000</v>
      </c>
      <c r="I1569" s="150">
        <v>10.3</v>
      </c>
      <c r="P1569" s="150" t="s">
        <v>32</v>
      </c>
      <c r="Q1569" s="159" t="e">
        <f t="shared" ref="Q1569:AF1584" si="264">IF($P1569=Q$3, $I1569, NA())</f>
        <v>#N/A</v>
      </c>
      <c r="R1569" s="159" t="e">
        <f t="shared" si="264"/>
        <v>#N/A</v>
      </c>
      <c r="S1569" s="159" t="e">
        <f t="shared" si="264"/>
        <v>#N/A</v>
      </c>
      <c r="T1569" s="159" t="e">
        <f t="shared" si="264"/>
        <v>#N/A</v>
      </c>
      <c r="U1569" s="159">
        <f t="shared" si="264"/>
        <v>10.3</v>
      </c>
      <c r="V1569" s="159" t="e">
        <f t="shared" si="264"/>
        <v>#N/A</v>
      </c>
      <c r="W1569" s="159" t="e">
        <f t="shared" si="264"/>
        <v>#N/A</v>
      </c>
      <c r="X1569" s="159" t="e">
        <f t="shared" si="264"/>
        <v>#N/A</v>
      </c>
      <c r="Y1569" s="159" t="e">
        <f t="shared" si="264"/>
        <v>#N/A</v>
      </c>
      <c r="Z1569" s="159" t="e">
        <f t="shared" si="264"/>
        <v>#N/A</v>
      </c>
      <c r="AA1569" s="159" t="e">
        <f t="shared" si="264"/>
        <v>#N/A</v>
      </c>
      <c r="AB1569" s="159" t="e">
        <f t="shared" si="264"/>
        <v>#N/A</v>
      </c>
      <c r="AC1569" s="159" t="e">
        <f t="shared" si="264"/>
        <v>#N/A</v>
      </c>
      <c r="AD1569" s="159" t="e">
        <f t="shared" si="264"/>
        <v>#N/A</v>
      </c>
      <c r="AE1569" s="159" t="e">
        <f t="shared" si="264"/>
        <v>#N/A</v>
      </c>
      <c r="AF1569" s="159" t="e">
        <f t="shared" si="264"/>
        <v>#N/A</v>
      </c>
      <c r="AG1569" s="159" t="e">
        <f t="shared" si="259"/>
        <v>#N/A</v>
      </c>
      <c r="AH1569" s="159" t="e">
        <f t="shared" si="259"/>
        <v>#N/A</v>
      </c>
    </row>
    <row r="1570" spans="2:34" x14ac:dyDescent="0.2">
      <c r="B1570" s="150" t="s">
        <v>368</v>
      </c>
      <c r="D1570" s="150">
        <v>25000</v>
      </c>
      <c r="I1570" s="150">
        <v>10.3</v>
      </c>
      <c r="P1570" s="150" t="s">
        <v>32</v>
      </c>
      <c r="Q1570" s="159" t="e">
        <f t="shared" si="264"/>
        <v>#N/A</v>
      </c>
      <c r="R1570" s="159" t="e">
        <f t="shared" si="264"/>
        <v>#N/A</v>
      </c>
      <c r="S1570" s="159" t="e">
        <f t="shared" si="264"/>
        <v>#N/A</v>
      </c>
      <c r="T1570" s="159" t="e">
        <f t="shared" si="264"/>
        <v>#N/A</v>
      </c>
      <c r="U1570" s="159">
        <f t="shared" si="264"/>
        <v>10.3</v>
      </c>
      <c r="V1570" s="159" t="e">
        <f t="shared" si="264"/>
        <v>#N/A</v>
      </c>
      <c r="W1570" s="159" t="e">
        <f t="shared" si="264"/>
        <v>#N/A</v>
      </c>
      <c r="X1570" s="159" t="e">
        <f t="shared" si="264"/>
        <v>#N/A</v>
      </c>
      <c r="Y1570" s="159" t="e">
        <f t="shared" si="264"/>
        <v>#N/A</v>
      </c>
      <c r="Z1570" s="159" t="e">
        <f t="shared" si="264"/>
        <v>#N/A</v>
      </c>
      <c r="AA1570" s="159" t="e">
        <f t="shared" si="264"/>
        <v>#N/A</v>
      </c>
      <c r="AB1570" s="159" t="e">
        <f t="shared" si="264"/>
        <v>#N/A</v>
      </c>
      <c r="AC1570" s="159" t="e">
        <f t="shared" si="264"/>
        <v>#N/A</v>
      </c>
      <c r="AD1570" s="159" t="e">
        <f t="shared" si="264"/>
        <v>#N/A</v>
      </c>
      <c r="AE1570" s="159" t="e">
        <f t="shared" si="264"/>
        <v>#N/A</v>
      </c>
      <c r="AF1570" s="159" t="e">
        <f t="shared" si="264"/>
        <v>#N/A</v>
      </c>
      <c r="AG1570" s="159" t="e">
        <f t="shared" si="259"/>
        <v>#N/A</v>
      </c>
      <c r="AH1570" s="159" t="e">
        <f t="shared" si="259"/>
        <v>#N/A</v>
      </c>
    </row>
    <row r="1571" spans="2:34" x14ac:dyDescent="0.2">
      <c r="B1571" s="150" t="s">
        <v>368</v>
      </c>
      <c r="D1571" s="150">
        <v>25000</v>
      </c>
      <c r="I1571" s="150">
        <v>10.3</v>
      </c>
      <c r="P1571" s="150" t="s">
        <v>32</v>
      </c>
      <c r="Q1571" s="159" t="e">
        <f t="shared" si="264"/>
        <v>#N/A</v>
      </c>
      <c r="R1571" s="159" t="e">
        <f t="shared" si="264"/>
        <v>#N/A</v>
      </c>
      <c r="S1571" s="159" t="e">
        <f t="shared" si="264"/>
        <v>#N/A</v>
      </c>
      <c r="T1571" s="159" t="e">
        <f t="shared" si="264"/>
        <v>#N/A</v>
      </c>
      <c r="U1571" s="159">
        <f t="shared" si="264"/>
        <v>10.3</v>
      </c>
      <c r="V1571" s="159" t="e">
        <f t="shared" si="264"/>
        <v>#N/A</v>
      </c>
      <c r="W1571" s="159" t="e">
        <f t="shared" si="264"/>
        <v>#N/A</v>
      </c>
      <c r="X1571" s="159" t="e">
        <f t="shared" si="264"/>
        <v>#N/A</v>
      </c>
      <c r="Y1571" s="159" t="e">
        <f t="shared" si="264"/>
        <v>#N/A</v>
      </c>
      <c r="Z1571" s="159" t="e">
        <f t="shared" si="264"/>
        <v>#N/A</v>
      </c>
      <c r="AA1571" s="159" t="e">
        <f t="shared" si="264"/>
        <v>#N/A</v>
      </c>
      <c r="AB1571" s="159" t="e">
        <f t="shared" si="264"/>
        <v>#N/A</v>
      </c>
      <c r="AC1571" s="159" t="e">
        <f t="shared" si="264"/>
        <v>#N/A</v>
      </c>
      <c r="AD1571" s="159" t="e">
        <f t="shared" si="264"/>
        <v>#N/A</v>
      </c>
      <c r="AE1571" s="159" t="e">
        <f t="shared" si="264"/>
        <v>#N/A</v>
      </c>
      <c r="AF1571" s="159" t="e">
        <f t="shared" si="264"/>
        <v>#N/A</v>
      </c>
      <c r="AG1571" s="159" t="e">
        <f t="shared" si="259"/>
        <v>#N/A</v>
      </c>
      <c r="AH1571" s="159" t="e">
        <f t="shared" si="259"/>
        <v>#N/A</v>
      </c>
    </row>
    <row r="1572" spans="2:34" x14ac:dyDescent="0.2">
      <c r="B1572" s="150" t="s">
        <v>368</v>
      </c>
      <c r="D1572" s="150">
        <v>25000</v>
      </c>
      <c r="I1572" s="150">
        <v>10.3</v>
      </c>
      <c r="P1572" s="150" t="s">
        <v>32</v>
      </c>
      <c r="Q1572" s="159" t="e">
        <f t="shared" si="264"/>
        <v>#N/A</v>
      </c>
      <c r="R1572" s="159" t="e">
        <f t="shared" si="264"/>
        <v>#N/A</v>
      </c>
      <c r="S1572" s="159" t="e">
        <f t="shared" si="264"/>
        <v>#N/A</v>
      </c>
      <c r="T1572" s="159" t="e">
        <f t="shared" si="264"/>
        <v>#N/A</v>
      </c>
      <c r="U1572" s="159">
        <f t="shared" si="264"/>
        <v>10.3</v>
      </c>
      <c r="V1572" s="159" t="e">
        <f t="shared" si="264"/>
        <v>#N/A</v>
      </c>
      <c r="W1572" s="159" t="e">
        <f t="shared" si="264"/>
        <v>#N/A</v>
      </c>
      <c r="X1572" s="159" t="e">
        <f t="shared" si="264"/>
        <v>#N/A</v>
      </c>
      <c r="Y1572" s="159" t="e">
        <f t="shared" si="264"/>
        <v>#N/A</v>
      </c>
      <c r="Z1572" s="159" t="e">
        <f t="shared" si="264"/>
        <v>#N/A</v>
      </c>
      <c r="AA1572" s="159" t="e">
        <f t="shared" si="264"/>
        <v>#N/A</v>
      </c>
      <c r="AB1572" s="159" t="e">
        <f t="shared" si="264"/>
        <v>#N/A</v>
      </c>
      <c r="AC1572" s="159" t="e">
        <f t="shared" si="264"/>
        <v>#N/A</v>
      </c>
      <c r="AD1572" s="159" t="e">
        <f t="shared" si="264"/>
        <v>#N/A</v>
      </c>
      <c r="AE1572" s="159" t="e">
        <f t="shared" si="264"/>
        <v>#N/A</v>
      </c>
      <c r="AF1572" s="159" t="e">
        <f t="shared" si="264"/>
        <v>#N/A</v>
      </c>
      <c r="AG1572" s="159" t="e">
        <f t="shared" si="259"/>
        <v>#N/A</v>
      </c>
      <c r="AH1572" s="159" t="e">
        <f t="shared" si="259"/>
        <v>#N/A</v>
      </c>
    </row>
    <row r="1573" spans="2:34" x14ac:dyDescent="0.2">
      <c r="B1573" s="150" t="s">
        <v>368</v>
      </c>
      <c r="D1573" s="150">
        <v>25000</v>
      </c>
      <c r="I1573" s="150">
        <v>10.3</v>
      </c>
      <c r="P1573" s="150" t="s">
        <v>32</v>
      </c>
      <c r="Q1573" s="159" t="e">
        <f t="shared" si="264"/>
        <v>#N/A</v>
      </c>
      <c r="R1573" s="159" t="e">
        <f t="shared" si="264"/>
        <v>#N/A</v>
      </c>
      <c r="S1573" s="159" t="e">
        <f t="shared" si="264"/>
        <v>#N/A</v>
      </c>
      <c r="T1573" s="159" t="e">
        <f t="shared" si="264"/>
        <v>#N/A</v>
      </c>
      <c r="U1573" s="159">
        <f t="shared" si="264"/>
        <v>10.3</v>
      </c>
      <c r="V1573" s="159" t="e">
        <f t="shared" si="264"/>
        <v>#N/A</v>
      </c>
      <c r="W1573" s="159" t="e">
        <f t="shared" si="264"/>
        <v>#N/A</v>
      </c>
      <c r="X1573" s="159" t="e">
        <f t="shared" si="264"/>
        <v>#N/A</v>
      </c>
      <c r="Y1573" s="159" t="e">
        <f t="shared" si="264"/>
        <v>#N/A</v>
      </c>
      <c r="Z1573" s="159" t="e">
        <f t="shared" si="264"/>
        <v>#N/A</v>
      </c>
      <c r="AA1573" s="159" t="e">
        <f t="shared" si="264"/>
        <v>#N/A</v>
      </c>
      <c r="AB1573" s="159" t="e">
        <f t="shared" si="264"/>
        <v>#N/A</v>
      </c>
      <c r="AC1573" s="159" t="e">
        <f t="shared" si="264"/>
        <v>#N/A</v>
      </c>
      <c r="AD1573" s="159" t="e">
        <f t="shared" si="264"/>
        <v>#N/A</v>
      </c>
      <c r="AE1573" s="159" t="e">
        <f t="shared" si="264"/>
        <v>#N/A</v>
      </c>
      <c r="AF1573" s="159" t="e">
        <f t="shared" si="264"/>
        <v>#N/A</v>
      </c>
      <c r="AG1573" s="159" t="e">
        <f t="shared" si="259"/>
        <v>#N/A</v>
      </c>
      <c r="AH1573" s="159" t="e">
        <f t="shared" si="259"/>
        <v>#N/A</v>
      </c>
    </row>
    <row r="1574" spans="2:34" x14ac:dyDescent="0.2">
      <c r="B1574" s="150" t="s">
        <v>368</v>
      </c>
      <c r="D1574" s="150">
        <v>25000</v>
      </c>
      <c r="I1574" s="150">
        <v>10.3</v>
      </c>
      <c r="P1574" s="150" t="s">
        <v>32</v>
      </c>
      <c r="Q1574" s="159" t="e">
        <f t="shared" si="264"/>
        <v>#N/A</v>
      </c>
      <c r="R1574" s="159" t="e">
        <f t="shared" si="264"/>
        <v>#N/A</v>
      </c>
      <c r="S1574" s="159" t="e">
        <f t="shared" si="264"/>
        <v>#N/A</v>
      </c>
      <c r="T1574" s="159" t="e">
        <f t="shared" si="264"/>
        <v>#N/A</v>
      </c>
      <c r="U1574" s="159">
        <f t="shared" si="264"/>
        <v>10.3</v>
      </c>
      <c r="V1574" s="159" t="e">
        <f t="shared" si="264"/>
        <v>#N/A</v>
      </c>
      <c r="W1574" s="159" t="e">
        <f t="shared" si="264"/>
        <v>#N/A</v>
      </c>
      <c r="X1574" s="159" t="e">
        <f t="shared" si="264"/>
        <v>#N/A</v>
      </c>
      <c r="Y1574" s="159" t="e">
        <f t="shared" si="264"/>
        <v>#N/A</v>
      </c>
      <c r="Z1574" s="159" t="e">
        <f t="shared" si="264"/>
        <v>#N/A</v>
      </c>
      <c r="AA1574" s="159" t="e">
        <f t="shared" si="264"/>
        <v>#N/A</v>
      </c>
      <c r="AB1574" s="159" t="e">
        <f t="shared" si="264"/>
        <v>#N/A</v>
      </c>
      <c r="AC1574" s="159" t="e">
        <f t="shared" si="264"/>
        <v>#N/A</v>
      </c>
      <c r="AD1574" s="159" t="e">
        <f t="shared" si="264"/>
        <v>#N/A</v>
      </c>
      <c r="AE1574" s="159" t="e">
        <f t="shared" si="264"/>
        <v>#N/A</v>
      </c>
      <c r="AF1574" s="159" t="e">
        <f t="shared" si="264"/>
        <v>#N/A</v>
      </c>
      <c r="AG1574" s="159" t="e">
        <f t="shared" si="259"/>
        <v>#N/A</v>
      </c>
      <c r="AH1574" s="159" t="e">
        <f t="shared" si="259"/>
        <v>#N/A</v>
      </c>
    </row>
    <row r="1575" spans="2:34" x14ac:dyDescent="0.2">
      <c r="B1575" s="150" t="s">
        <v>368</v>
      </c>
      <c r="D1575" s="150">
        <v>25000</v>
      </c>
      <c r="I1575" s="150">
        <v>10.3</v>
      </c>
      <c r="P1575" s="150" t="s">
        <v>32</v>
      </c>
      <c r="Q1575" s="159" t="e">
        <f t="shared" si="264"/>
        <v>#N/A</v>
      </c>
      <c r="R1575" s="159" t="e">
        <f t="shared" si="264"/>
        <v>#N/A</v>
      </c>
      <c r="S1575" s="159" t="e">
        <f t="shared" si="264"/>
        <v>#N/A</v>
      </c>
      <c r="T1575" s="159" t="e">
        <f t="shared" si="264"/>
        <v>#N/A</v>
      </c>
      <c r="U1575" s="159">
        <f t="shared" si="264"/>
        <v>10.3</v>
      </c>
      <c r="V1575" s="159" t="e">
        <f t="shared" si="264"/>
        <v>#N/A</v>
      </c>
      <c r="W1575" s="159" t="e">
        <f t="shared" si="264"/>
        <v>#N/A</v>
      </c>
      <c r="X1575" s="159" t="e">
        <f t="shared" si="264"/>
        <v>#N/A</v>
      </c>
      <c r="Y1575" s="159" t="e">
        <f t="shared" si="264"/>
        <v>#N/A</v>
      </c>
      <c r="Z1575" s="159" t="e">
        <f t="shared" si="264"/>
        <v>#N/A</v>
      </c>
      <c r="AA1575" s="159" t="e">
        <f t="shared" si="264"/>
        <v>#N/A</v>
      </c>
      <c r="AB1575" s="159" t="e">
        <f t="shared" si="264"/>
        <v>#N/A</v>
      </c>
      <c r="AC1575" s="159" t="e">
        <f t="shared" si="264"/>
        <v>#N/A</v>
      </c>
      <c r="AD1575" s="159" t="e">
        <f t="shared" si="264"/>
        <v>#N/A</v>
      </c>
      <c r="AE1575" s="159" t="e">
        <f t="shared" si="264"/>
        <v>#N/A</v>
      </c>
      <c r="AF1575" s="159" t="e">
        <f t="shared" si="264"/>
        <v>#N/A</v>
      </c>
      <c r="AG1575" s="159" t="e">
        <f t="shared" si="259"/>
        <v>#N/A</v>
      </c>
      <c r="AH1575" s="159" t="e">
        <f t="shared" si="259"/>
        <v>#N/A</v>
      </c>
    </row>
    <row r="1576" spans="2:34" x14ac:dyDescent="0.2">
      <c r="B1576" s="150" t="s">
        <v>368</v>
      </c>
      <c r="D1576" s="150">
        <v>25000</v>
      </c>
      <c r="I1576" s="150">
        <v>10.3</v>
      </c>
      <c r="P1576" s="150" t="s">
        <v>32</v>
      </c>
      <c r="Q1576" s="159" t="e">
        <f t="shared" si="264"/>
        <v>#N/A</v>
      </c>
      <c r="R1576" s="159" t="e">
        <f t="shared" si="264"/>
        <v>#N/A</v>
      </c>
      <c r="S1576" s="159" t="e">
        <f t="shared" si="264"/>
        <v>#N/A</v>
      </c>
      <c r="T1576" s="159" t="e">
        <f t="shared" si="264"/>
        <v>#N/A</v>
      </c>
      <c r="U1576" s="159">
        <f t="shared" si="264"/>
        <v>10.3</v>
      </c>
      <c r="V1576" s="159" t="e">
        <f t="shared" si="264"/>
        <v>#N/A</v>
      </c>
      <c r="W1576" s="159" t="e">
        <f t="shared" si="264"/>
        <v>#N/A</v>
      </c>
      <c r="X1576" s="159" t="e">
        <f t="shared" si="264"/>
        <v>#N/A</v>
      </c>
      <c r="Y1576" s="159" t="e">
        <f t="shared" si="264"/>
        <v>#N/A</v>
      </c>
      <c r="Z1576" s="159" t="e">
        <f t="shared" si="264"/>
        <v>#N/A</v>
      </c>
      <c r="AA1576" s="159" t="e">
        <f t="shared" si="264"/>
        <v>#N/A</v>
      </c>
      <c r="AB1576" s="159" t="e">
        <f t="shared" si="264"/>
        <v>#N/A</v>
      </c>
      <c r="AC1576" s="159" t="e">
        <f t="shared" si="264"/>
        <v>#N/A</v>
      </c>
      <c r="AD1576" s="159" t="e">
        <f t="shared" si="264"/>
        <v>#N/A</v>
      </c>
      <c r="AE1576" s="159" t="e">
        <f t="shared" si="264"/>
        <v>#N/A</v>
      </c>
      <c r="AF1576" s="159" t="e">
        <f t="shared" si="264"/>
        <v>#N/A</v>
      </c>
      <c r="AG1576" s="159" t="e">
        <f t="shared" si="259"/>
        <v>#N/A</v>
      </c>
      <c r="AH1576" s="159" t="e">
        <f t="shared" si="259"/>
        <v>#N/A</v>
      </c>
    </row>
    <row r="1577" spans="2:34" x14ac:dyDescent="0.2">
      <c r="B1577" s="150" t="s">
        <v>368</v>
      </c>
      <c r="D1577" s="150">
        <v>25000</v>
      </c>
      <c r="I1577" s="150">
        <v>10.3</v>
      </c>
      <c r="P1577" s="150" t="s">
        <v>32</v>
      </c>
      <c r="Q1577" s="159" t="e">
        <f t="shared" si="264"/>
        <v>#N/A</v>
      </c>
      <c r="R1577" s="159" t="e">
        <f t="shared" si="264"/>
        <v>#N/A</v>
      </c>
      <c r="S1577" s="159" t="e">
        <f t="shared" si="264"/>
        <v>#N/A</v>
      </c>
      <c r="T1577" s="159" t="e">
        <f t="shared" si="264"/>
        <v>#N/A</v>
      </c>
      <c r="U1577" s="159">
        <f t="shared" si="264"/>
        <v>10.3</v>
      </c>
      <c r="V1577" s="159" t="e">
        <f t="shared" si="264"/>
        <v>#N/A</v>
      </c>
      <c r="W1577" s="159" t="e">
        <f t="shared" si="264"/>
        <v>#N/A</v>
      </c>
      <c r="X1577" s="159" t="e">
        <f t="shared" si="264"/>
        <v>#N/A</v>
      </c>
      <c r="Y1577" s="159" t="e">
        <f t="shared" si="264"/>
        <v>#N/A</v>
      </c>
      <c r="Z1577" s="159" t="e">
        <f t="shared" si="264"/>
        <v>#N/A</v>
      </c>
      <c r="AA1577" s="159" t="e">
        <f t="shared" si="264"/>
        <v>#N/A</v>
      </c>
      <c r="AB1577" s="159" t="e">
        <f t="shared" si="264"/>
        <v>#N/A</v>
      </c>
      <c r="AC1577" s="159" t="e">
        <f t="shared" si="264"/>
        <v>#N/A</v>
      </c>
      <c r="AD1577" s="159" t="e">
        <f t="shared" si="264"/>
        <v>#N/A</v>
      </c>
      <c r="AE1577" s="159" t="e">
        <f t="shared" si="264"/>
        <v>#N/A</v>
      </c>
      <c r="AF1577" s="159" t="e">
        <f t="shared" si="264"/>
        <v>#N/A</v>
      </c>
      <c r="AG1577" s="159" t="e">
        <f t="shared" si="259"/>
        <v>#N/A</v>
      </c>
      <c r="AH1577" s="159" t="e">
        <f t="shared" si="259"/>
        <v>#N/A</v>
      </c>
    </row>
    <row r="1578" spans="2:34" x14ac:dyDescent="0.2">
      <c r="B1578" s="150" t="s">
        <v>168</v>
      </c>
      <c r="D1578" s="150">
        <v>25000</v>
      </c>
      <c r="I1578" s="150">
        <v>10.3</v>
      </c>
      <c r="P1578" s="150" t="s">
        <v>32</v>
      </c>
      <c r="Q1578" s="159" t="e">
        <f t="shared" si="264"/>
        <v>#N/A</v>
      </c>
      <c r="R1578" s="159" t="e">
        <f t="shared" si="264"/>
        <v>#N/A</v>
      </c>
      <c r="S1578" s="159" t="e">
        <f t="shared" si="264"/>
        <v>#N/A</v>
      </c>
      <c r="T1578" s="159" t="e">
        <f t="shared" si="264"/>
        <v>#N/A</v>
      </c>
      <c r="U1578" s="159">
        <f t="shared" si="264"/>
        <v>10.3</v>
      </c>
      <c r="V1578" s="159" t="e">
        <f t="shared" si="264"/>
        <v>#N/A</v>
      </c>
      <c r="W1578" s="159" t="e">
        <f t="shared" si="264"/>
        <v>#N/A</v>
      </c>
      <c r="X1578" s="159" t="e">
        <f t="shared" si="264"/>
        <v>#N/A</v>
      </c>
      <c r="Y1578" s="159" t="e">
        <f t="shared" si="264"/>
        <v>#N/A</v>
      </c>
      <c r="Z1578" s="159" t="e">
        <f t="shared" si="264"/>
        <v>#N/A</v>
      </c>
      <c r="AA1578" s="159" t="e">
        <f t="shared" si="264"/>
        <v>#N/A</v>
      </c>
      <c r="AB1578" s="159" t="e">
        <f t="shared" si="264"/>
        <v>#N/A</v>
      </c>
      <c r="AC1578" s="159" t="e">
        <f t="shared" si="264"/>
        <v>#N/A</v>
      </c>
      <c r="AD1578" s="159" t="e">
        <f t="shared" si="264"/>
        <v>#N/A</v>
      </c>
      <c r="AE1578" s="159" t="e">
        <f t="shared" si="264"/>
        <v>#N/A</v>
      </c>
      <c r="AF1578" s="159" t="e">
        <f t="shared" si="264"/>
        <v>#N/A</v>
      </c>
      <c r="AG1578" s="159" t="e">
        <f t="shared" si="259"/>
        <v>#N/A</v>
      </c>
      <c r="AH1578" s="159" t="e">
        <f t="shared" si="259"/>
        <v>#N/A</v>
      </c>
    </row>
    <row r="1579" spans="2:34" x14ac:dyDescent="0.2">
      <c r="B1579" s="150" t="s">
        <v>168</v>
      </c>
      <c r="D1579" s="150">
        <v>25000</v>
      </c>
      <c r="I1579" s="150">
        <v>10.3</v>
      </c>
      <c r="P1579" s="150" t="s">
        <v>32</v>
      </c>
      <c r="Q1579" s="159" t="e">
        <f t="shared" si="264"/>
        <v>#N/A</v>
      </c>
      <c r="R1579" s="159" t="e">
        <f t="shared" si="264"/>
        <v>#N/A</v>
      </c>
      <c r="S1579" s="159" t="e">
        <f t="shared" si="264"/>
        <v>#N/A</v>
      </c>
      <c r="T1579" s="159" t="e">
        <f t="shared" si="264"/>
        <v>#N/A</v>
      </c>
      <c r="U1579" s="159">
        <f t="shared" si="264"/>
        <v>10.3</v>
      </c>
      <c r="V1579" s="159" t="e">
        <f t="shared" si="264"/>
        <v>#N/A</v>
      </c>
      <c r="W1579" s="159" t="e">
        <f t="shared" si="264"/>
        <v>#N/A</v>
      </c>
      <c r="X1579" s="159" t="e">
        <f t="shared" si="264"/>
        <v>#N/A</v>
      </c>
      <c r="Y1579" s="159" t="e">
        <f t="shared" si="264"/>
        <v>#N/A</v>
      </c>
      <c r="Z1579" s="159" t="e">
        <f t="shared" si="264"/>
        <v>#N/A</v>
      </c>
      <c r="AA1579" s="159" t="e">
        <f t="shared" si="264"/>
        <v>#N/A</v>
      </c>
      <c r="AB1579" s="159" t="e">
        <f t="shared" si="264"/>
        <v>#N/A</v>
      </c>
      <c r="AC1579" s="159" t="e">
        <f t="shared" si="264"/>
        <v>#N/A</v>
      </c>
      <c r="AD1579" s="159" t="e">
        <f t="shared" si="264"/>
        <v>#N/A</v>
      </c>
      <c r="AE1579" s="159" t="e">
        <f t="shared" si="264"/>
        <v>#N/A</v>
      </c>
      <c r="AF1579" s="159" t="e">
        <f t="shared" si="264"/>
        <v>#N/A</v>
      </c>
      <c r="AG1579" s="159" t="e">
        <f t="shared" si="259"/>
        <v>#N/A</v>
      </c>
      <c r="AH1579" s="159" t="e">
        <f t="shared" si="259"/>
        <v>#N/A</v>
      </c>
    </row>
    <row r="1580" spans="2:34" x14ac:dyDescent="0.2">
      <c r="B1580" s="150" t="s">
        <v>168</v>
      </c>
      <c r="D1580" s="150">
        <v>25000</v>
      </c>
      <c r="I1580" s="150">
        <v>10.3</v>
      </c>
      <c r="P1580" s="150" t="s">
        <v>32</v>
      </c>
      <c r="Q1580" s="159" t="e">
        <f t="shared" si="264"/>
        <v>#N/A</v>
      </c>
      <c r="R1580" s="159" t="e">
        <f t="shared" si="264"/>
        <v>#N/A</v>
      </c>
      <c r="S1580" s="159" t="e">
        <f t="shared" si="264"/>
        <v>#N/A</v>
      </c>
      <c r="T1580" s="159" t="e">
        <f t="shared" si="264"/>
        <v>#N/A</v>
      </c>
      <c r="U1580" s="159">
        <f t="shared" si="264"/>
        <v>10.3</v>
      </c>
      <c r="V1580" s="159" t="e">
        <f t="shared" si="264"/>
        <v>#N/A</v>
      </c>
      <c r="W1580" s="159" t="e">
        <f t="shared" si="264"/>
        <v>#N/A</v>
      </c>
      <c r="X1580" s="159" t="e">
        <f t="shared" si="264"/>
        <v>#N/A</v>
      </c>
      <c r="Y1580" s="159" t="e">
        <f t="shared" si="264"/>
        <v>#N/A</v>
      </c>
      <c r="Z1580" s="159" t="e">
        <f t="shared" si="264"/>
        <v>#N/A</v>
      </c>
      <c r="AA1580" s="159" t="e">
        <f t="shared" si="264"/>
        <v>#N/A</v>
      </c>
      <c r="AB1580" s="159" t="e">
        <f t="shared" si="264"/>
        <v>#N/A</v>
      </c>
      <c r="AC1580" s="159" t="e">
        <f t="shared" si="264"/>
        <v>#N/A</v>
      </c>
      <c r="AD1580" s="159" t="e">
        <f t="shared" si="264"/>
        <v>#N/A</v>
      </c>
      <c r="AE1580" s="159" t="e">
        <f t="shared" si="264"/>
        <v>#N/A</v>
      </c>
      <c r="AF1580" s="159" t="e">
        <f t="shared" si="264"/>
        <v>#N/A</v>
      </c>
      <c r="AG1580" s="159" t="e">
        <f t="shared" si="259"/>
        <v>#N/A</v>
      </c>
      <c r="AH1580" s="159" t="e">
        <f t="shared" si="259"/>
        <v>#N/A</v>
      </c>
    </row>
    <row r="1581" spans="2:34" x14ac:dyDescent="0.2">
      <c r="B1581" s="150" t="s">
        <v>168</v>
      </c>
      <c r="D1581" s="150">
        <v>25000</v>
      </c>
      <c r="I1581" s="150">
        <v>10.3</v>
      </c>
      <c r="P1581" s="150" t="s">
        <v>32</v>
      </c>
      <c r="Q1581" s="159" t="e">
        <f t="shared" si="264"/>
        <v>#N/A</v>
      </c>
      <c r="R1581" s="159" t="e">
        <f t="shared" si="264"/>
        <v>#N/A</v>
      </c>
      <c r="S1581" s="159" t="e">
        <f t="shared" si="264"/>
        <v>#N/A</v>
      </c>
      <c r="T1581" s="159" t="e">
        <f t="shared" si="264"/>
        <v>#N/A</v>
      </c>
      <c r="U1581" s="159">
        <f t="shared" si="264"/>
        <v>10.3</v>
      </c>
      <c r="V1581" s="159" t="e">
        <f t="shared" si="264"/>
        <v>#N/A</v>
      </c>
      <c r="W1581" s="159" t="e">
        <f t="shared" si="264"/>
        <v>#N/A</v>
      </c>
      <c r="X1581" s="159" t="e">
        <f t="shared" si="264"/>
        <v>#N/A</v>
      </c>
      <c r="Y1581" s="159" t="e">
        <f t="shared" si="264"/>
        <v>#N/A</v>
      </c>
      <c r="Z1581" s="159" t="e">
        <f t="shared" si="264"/>
        <v>#N/A</v>
      </c>
      <c r="AA1581" s="159" t="e">
        <f t="shared" si="264"/>
        <v>#N/A</v>
      </c>
      <c r="AB1581" s="159" t="e">
        <f t="shared" si="264"/>
        <v>#N/A</v>
      </c>
      <c r="AC1581" s="159" t="e">
        <f t="shared" si="264"/>
        <v>#N/A</v>
      </c>
      <c r="AD1581" s="159" t="e">
        <f t="shared" si="264"/>
        <v>#N/A</v>
      </c>
      <c r="AE1581" s="159" t="e">
        <f t="shared" si="264"/>
        <v>#N/A</v>
      </c>
      <c r="AF1581" s="159" t="e">
        <f t="shared" si="264"/>
        <v>#N/A</v>
      </c>
      <c r="AG1581" s="159" t="e">
        <f t="shared" si="259"/>
        <v>#N/A</v>
      </c>
      <c r="AH1581" s="159" t="e">
        <f t="shared" si="259"/>
        <v>#N/A</v>
      </c>
    </row>
    <row r="1582" spans="2:34" x14ac:dyDescent="0.2">
      <c r="B1582" s="150" t="s">
        <v>168</v>
      </c>
      <c r="D1582" s="150">
        <v>25000</v>
      </c>
      <c r="I1582" s="150">
        <v>10.3</v>
      </c>
      <c r="P1582" s="150" t="s">
        <v>32</v>
      </c>
      <c r="Q1582" s="159" t="e">
        <f t="shared" si="264"/>
        <v>#N/A</v>
      </c>
      <c r="R1582" s="159" t="e">
        <f t="shared" si="264"/>
        <v>#N/A</v>
      </c>
      <c r="S1582" s="159" t="e">
        <f t="shared" si="264"/>
        <v>#N/A</v>
      </c>
      <c r="T1582" s="159" t="e">
        <f t="shared" si="264"/>
        <v>#N/A</v>
      </c>
      <c r="U1582" s="159">
        <f t="shared" si="264"/>
        <v>10.3</v>
      </c>
      <c r="V1582" s="159" t="e">
        <f t="shared" si="264"/>
        <v>#N/A</v>
      </c>
      <c r="W1582" s="159" t="e">
        <f t="shared" si="264"/>
        <v>#N/A</v>
      </c>
      <c r="X1582" s="159" t="e">
        <f t="shared" si="264"/>
        <v>#N/A</v>
      </c>
      <c r="Y1582" s="159" t="e">
        <f t="shared" si="264"/>
        <v>#N/A</v>
      </c>
      <c r="Z1582" s="159" t="e">
        <f t="shared" si="264"/>
        <v>#N/A</v>
      </c>
      <c r="AA1582" s="159" t="e">
        <f t="shared" si="264"/>
        <v>#N/A</v>
      </c>
      <c r="AB1582" s="159" t="e">
        <f t="shared" si="264"/>
        <v>#N/A</v>
      </c>
      <c r="AC1582" s="159" t="e">
        <f t="shared" si="264"/>
        <v>#N/A</v>
      </c>
      <c r="AD1582" s="159" t="e">
        <f t="shared" si="264"/>
        <v>#N/A</v>
      </c>
      <c r="AE1582" s="159" t="e">
        <f t="shared" si="264"/>
        <v>#N/A</v>
      </c>
      <c r="AF1582" s="159" t="e">
        <f t="shared" si="264"/>
        <v>#N/A</v>
      </c>
      <c r="AG1582" s="159" t="e">
        <f t="shared" si="259"/>
        <v>#N/A</v>
      </c>
      <c r="AH1582" s="159" t="e">
        <f t="shared" si="259"/>
        <v>#N/A</v>
      </c>
    </row>
    <row r="1583" spans="2:34" x14ac:dyDescent="0.2">
      <c r="B1583" s="150" t="s">
        <v>168</v>
      </c>
      <c r="D1583" s="150">
        <v>25000</v>
      </c>
      <c r="I1583" s="150">
        <v>10.3</v>
      </c>
      <c r="P1583" s="150" t="s">
        <v>32</v>
      </c>
      <c r="Q1583" s="159" t="e">
        <f t="shared" si="264"/>
        <v>#N/A</v>
      </c>
      <c r="R1583" s="159" t="e">
        <f t="shared" si="264"/>
        <v>#N/A</v>
      </c>
      <c r="S1583" s="159" t="e">
        <f t="shared" si="264"/>
        <v>#N/A</v>
      </c>
      <c r="T1583" s="159" t="e">
        <f t="shared" si="264"/>
        <v>#N/A</v>
      </c>
      <c r="U1583" s="159">
        <f t="shared" si="264"/>
        <v>10.3</v>
      </c>
      <c r="V1583" s="159" t="e">
        <f t="shared" si="264"/>
        <v>#N/A</v>
      </c>
      <c r="W1583" s="159" t="e">
        <f t="shared" si="264"/>
        <v>#N/A</v>
      </c>
      <c r="X1583" s="159" t="e">
        <f t="shared" si="264"/>
        <v>#N/A</v>
      </c>
      <c r="Y1583" s="159" t="e">
        <f t="shared" si="264"/>
        <v>#N/A</v>
      </c>
      <c r="Z1583" s="159" t="e">
        <f t="shared" si="264"/>
        <v>#N/A</v>
      </c>
      <c r="AA1583" s="159" t="e">
        <f t="shared" si="264"/>
        <v>#N/A</v>
      </c>
      <c r="AB1583" s="159" t="e">
        <f t="shared" si="264"/>
        <v>#N/A</v>
      </c>
      <c r="AC1583" s="159" t="e">
        <f t="shared" si="264"/>
        <v>#N/A</v>
      </c>
      <c r="AD1583" s="159" t="e">
        <f t="shared" si="264"/>
        <v>#N/A</v>
      </c>
      <c r="AE1583" s="159" t="e">
        <f t="shared" si="264"/>
        <v>#N/A</v>
      </c>
      <c r="AF1583" s="159" t="e">
        <f t="shared" si="264"/>
        <v>#N/A</v>
      </c>
      <c r="AG1583" s="159" t="e">
        <f t="shared" si="259"/>
        <v>#N/A</v>
      </c>
      <c r="AH1583" s="159" t="e">
        <f t="shared" si="259"/>
        <v>#N/A</v>
      </c>
    </row>
    <row r="1584" spans="2:34" x14ac:dyDescent="0.2">
      <c r="B1584" s="150" t="s">
        <v>168</v>
      </c>
      <c r="D1584" s="150">
        <v>25000</v>
      </c>
      <c r="I1584" s="150">
        <v>10.3</v>
      </c>
      <c r="P1584" s="150" t="s">
        <v>32</v>
      </c>
      <c r="Q1584" s="159" t="e">
        <f t="shared" si="264"/>
        <v>#N/A</v>
      </c>
      <c r="R1584" s="159" t="e">
        <f t="shared" si="264"/>
        <v>#N/A</v>
      </c>
      <c r="S1584" s="159" t="e">
        <f t="shared" si="264"/>
        <v>#N/A</v>
      </c>
      <c r="T1584" s="159" t="e">
        <f t="shared" si="264"/>
        <v>#N/A</v>
      </c>
      <c r="U1584" s="159">
        <f t="shared" si="264"/>
        <v>10.3</v>
      </c>
      <c r="V1584" s="159" t="e">
        <f t="shared" si="264"/>
        <v>#N/A</v>
      </c>
      <c r="W1584" s="159" t="e">
        <f t="shared" si="264"/>
        <v>#N/A</v>
      </c>
      <c r="X1584" s="159" t="e">
        <f t="shared" si="264"/>
        <v>#N/A</v>
      </c>
      <c r="Y1584" s="159" t="e">
        <f t="shared" si="264"/>
        <v>#N/A</v>
      </c>
      <c r="Z1584" s="159" t="e">
        <f t="shared" si="264"/>
        <v>#N/A</v>
      </c>
      <c r="AA1584" s="159" t="e">
        <f t="shared" si="264"/>
        <v>#N/A</v>
      </c>
      <c r="AB1584" s="159" t="e">
        <f t="shared" si="264"/>
        <v>#N/A</v>
      </c>
      <c r="AC1584" s="159" t="e">
        <f t="shared" si="264"/>
        <v>#N/A</v>
      </c>
      <c r="AD1584" s="159" t="e">
        <f t="shared" si="264"/>
        <v>#N/A</v>
      </c>
      <c r="AE1584" s="159" t="e">
        <f t="shared" si="264"/>
        <v>#N/A</v>
      </c>
      <c r="AF1584" s="159" t="e">
        <f t="shared" ref="AF1584" si="265">IF($P1584=AF$3, $I1584, NA())</f>
        <v>#N/A</v>
      </c>
      <c r="AG1584" s="159" t="e">
        <f t="shared" si="259"/>
        <v>#N/A</v>
      </c>
      <c r="AH1584" s="159" t="e">
        <f t="shared" si="259"/>
        <v>#N/A</v>
      </c>
    </row>
    <row r="1585" spans="2:34" x14ac:dyDescent="0.2">
      <c r="B1585" s="150" t="s">
        <v>168</v>
      </c>
      <c r="D1585" s="150">
        <v>25000</v>
      </c>
      <c r="I1585" s="150">
        <v>10.3</v>
      </c>
      <c r="P1585" s="150" t="s">
        <v>32</v>
      </c>
      <c r="Q1585" s="159" t="e">
        <f t="shared" ref="Q1585:AF1600" si="266">IF($P1585=Q$3, $I1585, NA())</f>
        <v>#N/A</v>
      </c>
      <c r="R1585" s="159" t="e">
        <f t="shared" si="266"/>
        <v>#N/A</v>
      </c>
      <c r="S1585" s="159" t="e">
        <f t="shared" si="266"/>
        <v>#N/A</v>
      </c>
      <c r="T1585" s="159" t="e">
        <f t="shared" si="266"/>
        <v>#N/A</v>
      </c>
      <c r="U1585" s="159">
        <f t="shared" si="266"/>
        <v>10.3</v>
      </c>
      <c r="V1585" s="159" t="e">
        <f t="shared" si="266"/>
        <v>#N/A</v>
      </c>
      <c r="W1585" s="159" t="e">
        <f t="shared" si="266"/>
        <v>#N/A</v>
      </c>
      <c r="X1585" s="159" t="e">
        <f t="shared" si="266"/>
        <v>#N/A</v>
      </c>
      <c r="Y1585" s="159" t="e">
        <f t="shared" si="266"/>
        <v>#N/A</v>
      </c>
      <c r="Z1585" s="159" t="e">
        <f t="shared" si="266"/>
        <v>#N/A</v>
      </c>
      <c r="AA1585" s="159" t="e">
        <f t="shared" si="266"/>
        <v>#N/A</v>
      </c>
      <c r="AB1585" s="159" t="e">
        <f t="shared" si="266"/>
        <v>#N/A</v>
      </c>
      <c r="AC1585" s="159" t="e">
        <f t="shared" si="266"/>
        <v>#N/A</v>
      </c>
      <c r="AD1585" s="159" t="e">
        <f t="shared" si="266"/>
        <v>#N/A</v>
      </c>
      <c r="AE1585" s="159" t="e">
        <f t="shared" si="266"/>
        <v>#N/A</v>
      </c>
      <c r="AF1585" s="159" t="e">
        <f t="shared" si="266"/>
        <v>#N/A</v>
      </c>
      <c r="AG1585" s="159" t="e">
        <f t="shared" si="259"/>
        <v>#N/A</v>
      </c>
      <c r="AH1585" s="159" t="e">
        <f t="shared" si="259"/>
        <v>#N/A</v>
      </c>
    </row>
    <row r="1586" spans="2:34" x14ac:dyDescent="0.2">
      <c r="B1586" s="150" t="s">
        <v>168</v>
      </c>
      <c r="D1586" s="150">
        <v>10000</v>
      </c>
      <c r="I1586" s="150">
        <v>10.4</v>
      </c>
      <c r="P1586" s="150">
        <v>16</v>
      </c>
      <c r="Q1586" s="159" t="e">
        <f t="shared" si="266"/>
        <v>#N/A</v>
      </c>
      <c r="R1586" s="159" t="e">
        <f t="shared" si="266"/>
        <v>#N/A</v>
      </c>
      <c r="S1586" s="159" t="e">
        <f t="shared" si="266"/>
        <v>#N/A</v>
      </c>
      <c r="T1586" s="159" t="e">
        <f t="shared" si="266"/>
        <v>#N/A</v>
      </c>
      <c r="U1586" s="159" t="e">
        <f t="shared" si="266"/>
        <v>#N/A</v>
      </c>
      <c r="V1586" s="159" t="e">
        <f t="shared" si="266"/>
        <v>#N/A</v>
      </c>
      <c r="W1586" s="159" t="e">
        <f t="shared" si="266"/>
        <v>#N/A</v>
      </c>
      <c r="X1586" s="159" t="e">
        <f t="shared" si="266"/>
        <v>#N/A</v>
      </c>
      <c r="Y1586" s="159" t="e">
        <f t="shared" si="266"/>
        <v>#N/A</v>
      </c>
      <c r="Z1586" s="159" t="e">
        <f t="shared" si="266"/>
        <v>#N/A</v>
      </c>
      <c r="AA1586" s="159" t="e">
        <f t="shared" si="266"/>
        <v>#N/A</v>
      </c>
      <c r="AB1586" s="159" t="e">
        <f t="shared" si="266"/>
        <v>#N/A</v>
      </c>
      <c r="AC1586" s="159" t="e">
        <f t="shared" si="266"/>
        <v>#N/A</v>
      </c>
      <c r="AD1586" s="159" t="e">
        <f t="shared" si="266"/>
        <v>#N/A</v>
      </c>
      <c r="AE1586" s="159" t="e">
        <f t="shared" si="266"/>
        <v>#N/A</v>
      </c>
      <c r="AF1586" s="159" t="e">
        <f t="shared" si="266"/>
        <v>#N/A</v>
      </c>
      <c r="AG1586" s="159" t="e">
        <f t="shared" si="259"/>
        <v>#N/A</v>
      </c>
      <c r="AH1586" s="159">
        <f t="shared" si="259"/>
        <v>10.4</v>
      </c>
    </row>
    <row r="1587" spans="2:34" x14ac:dyDescent="0.2">
      <c r="B1587" s="150" t="s">
        <v>368</v>
      </c>
      <c r="D1587" s="150">
        <v>10000</v>
      </c>
      <c r="I1587" s="150">
        <v>10.4</v>
      </c>
      <c r="P1587" s="150">
        <v>16</v>
      </c>
      <c r="Q1587" s="159" t="e">
        <f t="shared" si="266"/>
        <v>#N/A</v>
      </c>
      <c r="R1587" s="159" t="e">
        <f t="shared" si="266"/>
        <v>#N/A</v>
      </c>
      <c r="S1587" s="159" t="e">
        <f t="shared" si="266"/>
        <v>#N/A</v>
      </c>
      <c r="T1587" s="159" t="e">
        <f t="shared" si="266"/>
        <v>#N/A</v>
      </c>
      <c r="U1587" s="159" t="e">
        <f t="shared" si="266"/>
        <v>#N/A</v>
      </c>
      <c r="V1587" s="159" t="e">
        <f t="shared" si="266"/>
        <v>#N/A</v>
      </c>
      <c r="W1587" s="159" t="e">
        <f t="shared" si="266"/>
        <v>#N/A</v>
      </c>
      <c r="X1587" s="159" t="e">
        <f t="shared" si="266"/>
        <v>#N/A</v>
      </c>
      <c r="Y1587" s="159" t="e">
        <f t="shared" si="266"/>
        <v>#N/A</v>
      </c>
      <c r="Z1587" s="159" t="e">
        <f t="shared" si="266"/>
        <v>#N/A</v>
      </c>
      <c r="AA1587" s="159" t="e">
        <f t="shared" si="266"/>
        <v>#N/A</v>
      </c>
      <c r="AB1587" s="159" t="e">
        <f t="shared" si="266"/>
        <v>#N/A</v>
      </c>
      <c r="AC1587" s="159" t="e">
        <f t="shared" si="266"/>
        <v>#N/A</v>
      </c>
      <c r="AD1587" s="159" t="e">
        <f t="shared" si="266"/>
        <v>#N/A</v>
      </c>
      <c r="AE1587" s="159" t="e">
        <f t="shared" si="266"/>
        <v>#N/A</v>
      </c>
      <c r="AF1587" s="159" t="e">
        <f t="shared" si="266"/>
        <v>#N/A</v>
      </c>
      <c r="AG1587" s="159" t="e">
        <f t="shared" si="259"/>
        <v>#N/A</v>
      </c>
      <c r="AH1587" s="159">
        <f t="shared" si="259"/>
        <v>10.4</v>
      </c>
    </row>
    <row r="1588" spans="2:34" x14ac:dyDescent="0.2">
      <c r="B1588" s="150" t="s">
        <v>368</v>
      </c>
      <c r="D1588" s="150">
        <v>10000</v>
      </c>
      <c r="I1588" s="150">
        <v>10.4</v>
      </c>
      <c r="P1588" s="150">
        <v>16</v>
      </c>
      <c r="Q1588" s="159" t="e">
        <f t="shared" si="266"/>
        <v>#N/A</v>
      </c>
      <c r="R1588" s="159" t="e">
        <f t="shared" si="266"/>
        <v>#N/A</v>
      </c>
      <c r="S1588" s="159" t="e">
        <f t="shared" si="266"/>
        <v>#N/A</v>
      </c>
      <c r="T1588" s="159" t="e">
        <f t="shared" si="266"/>
        <v>#N/A</v>
      </c>
      <c r="U1588" s="159" t="e">
        <f t="shared" si="266"/>
        <v>#N/A</v>
      </c>
      <c r="V1588" s="159" t="e">
        <f t="shared" si="266"/>
        <v>#N/A</v>
      </c>
      <c r="W1588" s="159" t="e">
        <f t="shared" si="266"/>
        <v>#N/A</v>
      </c>
      <c r="X1588" s="159" t="e">
        <f t="shared" si="266"/>
        <v>#N/A</v>
      </c>
      <c r="Y1588" s="159" t="e">
        <f t="shared" si="266"/>
        <v>#N/A</v>
      </c>
      <c r="Z1588" s="159" t="e">
        <f t="shared" si="266"/>
        <v>#N/A</v>
      </c>
      <c r="AA1588" s="159" t="e">
        <f t="shared" si="266"/>
        <v>#N/A</v>
      </c>
      <c r="AB1588" s="159" t="e">
        <f t="shared" si="266"/>
        <v>#N/A</v>
      </c>
      <c r="AC1588" s="159" t="e">
        <f t="shared" si="266"/>
        <v>#N/A</v>
      </c>
      <c r="AD1588" s="159" t="e">
        <f t="shared" si="266"/>
        <v>#N/A</v>
      </c>
      <c r="AE1588" s="159" t="e">
        <f t="shared" si="266"/>
        <v>#N/A</v>
      </c>
      <c r="AF1588" s="159" t="e">
        <f t="shared" si="266"/>
        <v>#N/A</v>
      </c>
      <c r="AG1588" s="159" t="e">
        <f t="shared" si="259"/>
        <v>#N/A</v>
      </c>
      <c r="AH1588" s="159">
        <f t="shared" si="259"/>
        <v>10.4</v>
      </c>
    </row>
    <row r="1589" spans="2:34" x14ac:dyDescent="0.2">
      <c r="B1589" s="150" t="s">
        <v>368</v>
      </c>
      <c r="D1589" s="150">
        <v>10000</v>
      </c>
      <c r="I1589" s="150">
        <v>10.4</v>
      </c>
      <c r="P1589" s="150">
        <v>16</v>
      </c>
      <c r="Q1589" s="159" t="e">
        <f t="shared" si="266"/>
        <v>#N/A</v>
      </c>
      <c r="R1589" s="159" t="e">
        <f t="shared" si="266"/>
        <v>#N/A</v>
      </c>
      <c r="S1589" s="159" t="e">
        <f t="shared" si="266"/>
        <v>#N/A</v>
      </c>
      <c r="T1589" s="159" t="e">
        <f t="shared" si="266"/>
        <v>#N/A</v>
      </c>
      <c r="U1589" s="159" t="e">
        <f t="shared" si="266"/>
        <v>#N/A</v>
      </c>
      <c r="V1589" s="159" t="e">
        <f t="shared" si="266"/>
        <v>#N/A</v>
      </c>
      <c r="W1589" s="159" t="e">
        <f t="shared" si="266"/>
        <v>#N/A</v>
      </c>
      <c r="X1589" s="159" t="e">
        <f t="shared" si="266"/>
        <v>#N/A</v>
      </c>
      <c r="Y1589" s="159" t="e">
        <f t="shared" si="266"/>
        <v>#N/A</v>
      </c>
      <c r="Z1589" s="159" t="e">
        <f t="shared" si="266"/>
        <v>#N/A</v>
      </c>
      <c r="AA1589" s="159" t="e">
        <f t="shared" si="266"/>
        <v>#N/A</v>
      </c>
      <c r="AB1589" s="159" t="e">
        <f t="shared" si="266"/>
        <v>#N/A</v>
      </c>
      <c r="AC1589" s="159" t="e">
        <f t="shared" si="266"/>
        <v>#N/A</v>
      </c>
      <c r="AD1589" s="159" t="e">
        <f t="shared" si="266"/>
        <v>#N/A</v>
      </c>
      <c r="AE1589" s="159" t="e">
        <f t="shared" si="266"/>
        <v>#N/A</v>
      </c>
      <c r="AF1589" s="159" t="e">
        <f t="shared" si="266"/>
        <v>#N/A</v>
      </c>
      <c r="AG1589" s="159" t="e">
        <f t="shared" si="259"/>
        <v>#N/A</v>
      </c>
      <c r="AH1589" s="159">
        <f t="shared" si="259"/>
        <v>10.4</v>
      </c>
    </row>
    <row r="1590" spans="2:34" x14ac:dyDescent="0.2">
      <c r="B1590" s="150" t="s">
        <v>368</v>
      </c>
      <c r="D1590" s="150">
        <v>10000</v>
      </c>
      <c r="I1590" s="150">
        <v>10.4</v>
      </c>
      <c r="P1590" s="150">
        <v>16</v>
      </c>
      <c r="Q1590" s="159" t="e">
        <f t="shared" si="266"/>
        <v>#N/A</v>
      </c>
      <c r="R1590" s="159" t="e">
        <f t="shared" si="266"/>
        <v>#N/A</v>
      </c>
      <c r="S1590" s="159" t="e">
        <f t="shared" si="266"/>
        <v>#N/A</v>
      </c>
      <c r="T1590" s="159" t="e">
        <f t="shared" si="266"/>
        <v>#N/A</v>
      </c>
      <c r="U1590" s="159" t="e">
        <f t="shared" si="266"/>
        <v>#N/A</v>
      </c>
      <c r="V1590" s="159" t="e">
        <f t="shared" si="266"/>
        <v>#N/A</v>
      </c>
      <c r="W1590" s="159" t="e">
        <f t="shared" si="266"/>
        <v>#N/A</v>
      </c>
      <c r="X1590" s="159" t="e">
        <f t="shared" si="266"/>
        <v>#N/A</v>
      </c>
      <c r="Y1590" s="159" t="e">
        <f t="shared" si="266"/>
        <v>#N/A</v>
      </c>
      <c r="Z1590" s="159" t="e">
        <f t="shared" si="266"/>
        <v>#N/A</v>
      </c>
      <c r="AA1590" s="159" t="e">
        <f t="shared" si="266"/>
        <v>#N/A</v>
      </c>
      <c r="AB1590" s="159" t="e">
        <f t="shared" si="266"/>
        <v>#N/A</v>
      </c>
      <c r="AC1590" s="159" t="e">
        <f t="shared" si="266"/>
        <v>#N/A</v>
      </c>
      <c r="AD1590" s="159" t="e">
        <f t="shared" si="266"/>
        <v>#N/A</v>
      </c>
      <c r="AE1590" s="159" t="e">
        <f t="shared" si="266"/>
        <v>#N/A</v>
      </c>
      <c r="AF1590" s="159" t="e">
        <f t="shared" si="266"/>
        <v>#N/A</v>
      </c>
      <c r="AG1590" s="159" t="e">
        <f t="shared" si="259"/>
        <v>#N/A</v>
      </c>
      <c r="AH1590" s="159">
        <f t="shared" si="259"/>
        <v>10.4</v>
      </c>
    </row>
    <row r="1591" spans="2:34" x14ac:dyDescent="0.2">
      <c r="B1591" s="150" t="s">
        <v>368</v>
      </c>
      <c r="D1591" s="150">
        <v>10000</v>
      </c>
      <c r="I1591" s="150">
        <v>10.4</v>
      </c>
      <c r="P1591" s="150">
        <v>16</v>
      </c>
      <c r="Q1591" s="159" t="e">
        <f t="shared" si="266"/>
        <v>#N/A</v>
      </c>
      <c r="R1591" s="159" t="e">
        <f t="shared" si="266"/>
        <v>#N/A</v>
      </c>
      <c r="S1591" s="159" t="e">
        <f t="shared" si="266"/>
        <v>#N/A</v>
      </c>
      <c r="T1591" s="159" t="e">
        <f t="shared" si="266"/>
        <v>#N/A</v>
      </c>
      <c r="U1591" s="159" t="e">
        <f t="shared" si="266"/>
        <v>#N/A</v>
      </c>
      <c r="V1591" s="159" t="e">
        <f t="shared" si="266"/>
        <v>#N/A</v>
      </c>
      <c r="W1591" s="159" t="e">
        <f t="shared" si="266"/>
        <v>#N/A</v>
      </c>
      <c r="X1591" s="159" t="e">
        <f t="shared" si="266"/>
        <v>#N/A</v>
      </c>
      <c r="Y1591" s="159" t="e">
        <f t="shared" si="266"/>
        <v>#N/A</v>
      </c>
      <c r="Z1591" s="159" t="e">
        <f t="shared" si="266"/>
        <v>#N/A</v>
      </c>
      <c r="AA1591" s="159" t="e">
        <f t="shared" si="266"/>
        <v>#N/A</v>
      </c>
      <c r="AB1591" s="159" t="e">
        <f t="shared" si="266"/>
        <v>#N/A</v>
      </c>
      <c r="AC1591" s="159" t="e">
        <f t="shared" si="266"/>
        <v>#N/A</v>
      </c>
      <c r="AD1591" s="159" t="e">
        <f t="shared" si="266"/>
        <v>#N/A</v>
      </c>
      <c r="AE1591" s="159" t="e">
        <f t="shared" si="266"/>
        <v>#N/A</v>
      </c>
      <c r="AF1591" s="159" t="e">
        <f t="shared" si="266"/>
        <v>#N/A</v>
      </c>
      <c r="AG1591" s="159" t="e">
        <f t="shared" si="259"/>
        <v>#N/A</v>
      </c>
      <c r="AH1591" s="159">
        <f t="shared" si="259"/>
        <v>10.4</v>
      </c>
    </row>
    <row r="1592" spans="2:34" x14ac:dyDescent="0.2">
      <c r="B1592" s="150" t="s">
        <v>368</v>
      </c>
      <c r="D1592" s="150">
        <v>10000</v>
      </c>
      <c r="I1592" s="150">
        <v>10.4</v>
      </c>
      <c r="P1592" s="150">
        <v>16</v>
      </c>
      <c r="Q1592" s="159" t="e">
        <f t="shared" si="266"/>
        <v>#N/A</v>
      </c>
      <c r="R1592" s="159" t="e">
        <f t="shared" si="266"/>
        <v>#N/A</v>
      </c>
      <c r="S1592" s="159" t="e">
        <f t="shared" si="266"/>
        <v>#N/A</v>
      </c>
      <c r="T1592" s="159" t="e">
        <f t="shared" si="266"/>
        <v>#N/A</v>
      </c>
      <c r="U1592" s="159" t="e">
        <f t="shared" si="266"/>
        <v>#N/A</v>
      </c>
      <c r="V1592" s="159" t="e">
        <f t="shared" si="266"/>
        <v>#N/A</v>
      </c>
      <c r="W1592" s="159" t="e">
        <f t="shared" si="266"/>
        <v>#N/A</v>
      </c>
      <c r="X1592" s="159" t="e">
        <f t="shared" si="266"/>
        <v>#N/A</v>
      </c>
      <c r="Y1592" s="159" t="e">
        <f t="shared" si="266"/>
        <v>#N/A</v>
      </c>
      <c r="Z1592" s="159" t="e">
        <f t="shared" si="266"/>
        <v>#N/A</v>
      </c>
      <c r="AA1592" s="159" t="e">
        <f t="shared" si="266"/>
        <v>#N/A</v>
      </c>
      <c r="AB1592" s="159" t="e">
        <f t="shared" si="266"/>
        <v>#N/A</v>
      </c>
      <c r="AC1592" s="159" t="e">
        <f t="shared" si="266"/>
        <v>#N/A</v>
      </c>
      <c r="AD1592" s="159" t="e">
        <f t="shared" si="266"/>
        <v>#N/A</v>
      </c>
      <c r="AE1592" s="159" t="e">
        <f t="shared" si="266"/>
        <v>#N/A</v>
      </c>
      <c r="AF1592" s="159" t="e">
        <f t="shared" si="266"/>
        <v>#N/A</v>
      </c>
      <c r="AG1592" s="159" t="e">
        <f t="shared" si="259"/>
        <v>#N/A</v>
      </c>
      <c r="AH1592" s="159">
        <f t="shared" si="259"/>
        <v>10.4</v>
      </c>
    </row>
    <row r="1593" spans="2:34" x14ac:dyDescent="0.2">
      <c r="B1593" s="150" t="s">
        <v>368</v>
      </c>
      <c r="D1593" s="150">
        <v>10000</v>
      </c>
      <c r="I1593" s="150">
        <v>10.4</v>
      </c>
      <c r="P1593" s="150">
        <v>16</v>
      </c>
      <c r="Q1593" s="159" t="e">
        <f t="shared" si="266"/>
        <v>#N/A</v>
      </c>
      <c r="R1593" s="159" t="e">
        <f t="shared" si="266"/>
        <v>#N/A</v>
      </c>
      <c r="S1593" s="159" t="e">
        <f t="shared" si="266"/>
        <v>#N/A</v>
      </c>
      <c r="T1593" s="159" t="e">
        <f t="shared" si="266"/>
        <v>#N/A</v>
      </c>
      <c r="U1593" s="159" t="e">
        <f t="shared" si="266"/>
        <v>#N/A</v>
      </c>
      <c r="V1593" s="159" t="e">
        <f t="shared" si="266"/>
        <v>#N/A</v>
      </c>
      <c r="W1593" s="159" t="e">
        <f t="shared" si="266"/>
        <v>#N/A</v>
      </c>
      <c r="X1593" s="159" t="e">
        <f t="shared" si="266"/>
        <v>#N/A</v>
      </c>
      <c r="Y1593" s="159" t="e">
        <f t="shared" si="266"/>
        <v>#N/A</v>
      </c>
      <c r="Z1593" s="159" t="e">
        <f t="shared" si="266"/>
        <v>#N/A</v>
      </c>
      <c r="AA1593" s="159" t="e">
        <f t="shared" si="266"/>
        <v>#N/A</v>
      </c>
      <c r="AB1593" s="159" t="e">
        <f t="shared" si="266"/>
        <v>#N/A</v>
      </c>
      <c r="AC1593" s="159" t="e">
        <f t="shared" si="266"/>
        <v>#N/A</v>
      </c>
      <c r="AD1593" s="159" t="e">
        <f t="shared" si="266"/>
        <v>#N/A</v>
      </c>
      <c r="AE1593" s="159" t="e">
        <f t="shared" si="266"/>
        <v>#N/A</v>
      </c>
      <c r="AF1593" s="159" t="e">
        <f t="shared" si="266"/>
        <v>#N/A</v>
      </c>
      <c r="AG1593" s="159" t="e">
        <f t="shared" si="259"/>
        <v>#N/A</v>
      </c>
      <c r="AH1593" s="159">
        <f t="shared" si="259"/>
        <v>10.4</v>
      </c>
    </row>
    <row r="1594" spans="2:34" x14ac:dyDescent="0.2">
      <c r="B1594" s="150" t="s">
        <v>368</v>
      </c>
      <c r="D1594" s="150">
        <v>10000</v>
      </c>
      <c r="I1594" s="150">
        <v>10.4</v>
      </c>
      <c r="P1594" s="150">
        <v>16</v>
      </c>
      <c r="Q1594" s="159" t="e">
        <f t="shared" si="266"/>
        <v>#N/A</v>
      </c>
      <c r="R1594" s="159" t="e">
        <f t="shared" si="266"/>
        <v>#N/A</v>
      </c>
      <c r="S1594" s="159" t="e">
        <f t="shared" si="266"/>
        <v>#N/A</v>
      </c>
      <c r="T1594" s="159" t="e">
        <f t="shared" si="266"/>
        <v>#N/A</v>
      </c>
      <c r="U1594" s="159" t="e">
        <f t="shared" si="266"/>
        <v>#N/A</v>
      </c>
      <c r="V1594" s="159" t="e">
        <f t="shared" si="266"/>
        <v>#N/A</v>
      </c>
      <c r="W1594" s="159" t="e">
        <f t="shared" si="266"/>
        <v>#N/A</v>
      </c>
      <c r="X1594" s="159" t="e">
        <f t="shared" si="266"/>
        <v>#N/A</v>
      </c>
      <c r="Y1594" s="159" t="e">
        <f t="shared" si="266"/>
        <v>#N/A</v>
      </c>
      <c r="Z1594" s="159" t="e">
        <f t="shared" si="266"/>
        <v>#N/A</v>
      </c>
      <c r="AA1594" s="159" t="e">
        <f t="shared" si="266"/>
        <v>#N/A</v>
      </c>
      <c r="AB1594" s="159" t="e">
        <f t="shared" si="266"/>
        <v>#N/A</v>
      </c>
      <c r="AC1594" s="159" t="e">
        <f t="shared" si="266"/>
        <v>#N/A</v>
      </c>
      <c r="AD1594" s="159" t="e">
        <f t="shared" si="266"/>
        <v>#N/A</v>
      </c>
      <c r="AE1594" s="159" t="e">
        <f t="shared" si="266"/>
        <v>#N/A</v>
      </c>
      <c r="AF1594" s="159" t="e">
        <f t="shared" si="266"/>
        <v>#N/A</v>
      </c>
      <c r="AG1594" s="159" t="e">
        <f t="shared" si="259"/>
        <v>#N/A</v>
      </c>
      <c r="AH1594" s="159">
        <f t="shared" si="259"/>
        <v>10.4</v>
      </c>
    </row>
    <row r="1595" spans="2:34" x14ac:dyDescent="0.2">
      <c r="B1595" s="150" t="s">
        <v>368</v>
      </c>
      <c r="D1595" s="150">
        <v>10000</v>
      </c>
      <c r="I1595" s="150">
        <v>10.4</v>
      </c>
      <c r="P1595" s="150">
        <v>16</v>
      </c>
      <c r="Q1595" s="159" t="e">
        <f t="shared" si="266"/>
        <v>#N/A</v>
      </c>
      <c r="R1595" s="159" t="e">
        <f t="shared" si="266"/>
        <v>#N/A</v>
      </c>
      <c r="S1595" s="159" t="e">
        <f t="shared" si="266"/>
        <v>#N/A</v>
      </c>
      <c r="T1595" s="159" t="e">
        <f t="shared" si="266"/>
        <v>#N/A</v>
      </c>
      <c r="U1595" s="159" t="e">
        <f t="shared" si="266"/>
        <v>#N/A</v>
      </c>
      <c r="V1595" s="159" t="e">
        <f t="shared" si="266"/>
        <v>#N/A</v>
      </c>
      <c r="W1595" s="159" t="e">
        <f t="shared" si="266"/>
        <v>#N/A</v>
      </c>
      <c r="X1595" s="159" t="e">
        <f t="shared" si="266"/>
        <v>#N/A</v>
      </c>
      <c r="Y1595" s="159" t="e">
        <f t="shared" si="266"/>
        <v>#N/A</v>
      </c>
      <c r="Z1595" s="159" t="e">
        <f t="shared" si="266"/>
        <v>#N/A</v>
      </c>
      <c r="AA1595" s="159" t="e">
        <f t="shared" si="266"/>
        <v>#N/A</v>
      </c>
      <c r="AB1595" s="159" t="e">
        <f t="shared" si="266"/>
        <v>#N/A</v>
      </c>
      <c r="AC1595" s="159" t="e">
        <f t="shared" si="266"/>
        <v>#N/A</v>
      </c>
      <c r="AD1595" s="159" t="e">
        <f t="shared" si="266"/>
        <v>#N/A</v>
      </c>
      <c r="AE1595" s="159" t="e">
        <f t="shared" si="266"/>
        <v>#N/A</v>
      </c>
      <c r="AF1595" s="159" t="e">
        <f t="shared" si="266"/>
        <v>#N/A</v>
      </c>
      <c r="AG1595" s="159" t="e">
        <f t="shared" si="259"/>
        <v>#N/A</v>
      </c>
      <c r="AH1595" s="159">
        <f t="shared" si="259"/>
        <v>10.4</v>
      </c>
    </row>
    <row r="1596" spans="2:34" x14ac:dyDescent="0.2">
      <c r="B1596" s="150" t="s">
        <v>368</v>
      </c>
      <c r="D1596" s="150">
        <v>10000</v>
      </c>
      <c r="I1596" s="150">
        <v>10.4</v>
      </c>
      <c r="P1596" s="150">
        <v>16</v>
      </c>
      <c r="Q1596" s="159" t="e">
        <f t="shared" si="266"/>
        <v>#N/A</v>
      </c>
      <c r="R1596" s="159" t="e">
        <f t="shared" si="266"/>
        <v>#N/A</v>
      </c>
      <c r="S1596" s="159" t="e">
        <f t="shared" si="266"/>
        <v>#N/A</v>
      </c>
      <c r="T1596" s="159" t="e">
        <f t="shared" si="266"/>
        <v>#N/A</v>
      </c>
      <c r="U1596" s="159" t="e">
        <f t="shared" si="266"/>
        <v>#N/A</v>
      </c>
      <c r="V1596" s="159" t="e">
        <f t="shared" si="266"/>
        <v>#N/A</v>
      </c>
      <c r="W1596" s="159" t="e">
        <f t="shared" si="266"/>
        <v>#N/A</v>
      </c>
      <c r="X1596" s="159" t="e">
        <f t="shared" si="266"/>
        <v>#N/A</v>
      </c>
      <c r="Y1596" s="159" t="e">
        <f t="shared" si="266"/>
        <v>#N/A</v>
      </c>
      <c r="Z1596" s="159" t="e">
        <f t="shared" si="266"/>
        <v>#N/A</v>
      </c>
      <c r="AA1596" s="159" t="e">
        <f t="shared" si="266"/>
        <v>#N/A</v>
      </c>
      <c r="AB1596" s="159" t="e">
        <f t="shared" si="266"/>
        <v>#N/A</v>
      </c>
      <c r="AC1596" s="159" t="e">
        <f t="shared" si="266"/>
        <v>#N/A</v>
      </c>
      <c r="AD1596" s="159" t="e">
        <f t="shared" si="266"/>
        <v>#N/A</v>
      </c>
      <c r="AE1596" s="159" t="e">
        <f t="shared" si="266"/>
        <v>#N/A</v>
      </c>
      <c r="AF1596" s="159" t="e">
        <f t="shared" si="266"/>
        <v>#N/A</v>
      </c>
      <c r="AG1596" s="159" t="e">
        <f t="shared" si="259"/>
        <v>#N/A</v>
      </c>
      <c r="AH1596" s="159">
        <f t="shared" si="259"/>
        <v>10.4</v>
      </c>
    </row>
    <row r="1597" spans="2:34" x14ac:dyDescent="0.2">
      <c r="B1597" s="150" t="s">
        <v>368</v>
      </c>
      <c r="D1597" s="150">
        <v>11600</v>
      </c>
      <c r="I1597" s="150">
        <v>10.5</v>
      </c>
      <c r="P1597" s="150" t="s">
        <v>45</v>
      </c>
      <c r="Q1597" s="159" t="e">
        <f t="shared" si="266"/>
        <v>#N/A</v>
      </c>
      <c r="R1597" s="159" t="e">
        <f t="shared" si="266"/>
        <v>#N/A</v>
      </c>
      <c r="S1597" s="159" t="e">
        <f t="shared" si="266"/>
        <v>#N/A</v>
      </c>
      <c r="T1597" s="159" t="e">
        <f t="shared" si="266"/>
        <v>#N/A</v>
      </c>
      <c r="U1597" s="159" t="e">
        <f t="shared" si="266"/>
        <v>#N/A</v>
      </c>
      <c r="V1597" s="159" t="e">
        <f t="shared" si="266"/>
        <v>#N/A</v>
      </c>
      <c r="W1597" s="159" t="e">
        <f t="shared" si="266"/>
        <v>#N/A</v>
      </c>
      <c r="X1597" s="159" t="e">
        <f t="shared" si="266"/>
        <v>#N/A</v>
      </c>
      <c r="Y1597" s="159" t="e">
        <f t="shared" si="266"/>
        <v>#N/A</v>
      </c>
      <c r="Z1597" s="159">
        <f t="shared" si="266"/>
        <v>10.5</v>
      </c>
      <c r="AA1597" s="159" t="e">
        <f t="shared" si="266"/>
        <v>#N/A</v>
      </c>
      <c r="AB1597" s="159" t="e">
        <f t="shared" si="266"/>
        <v>#N/A</v>
      </c>
      <c r="AC1597" s="159" t="e">
        <f t="shared" si="266"/>
        <v>#N/A</v>
      </c>
      <c r="AD1597" s="159" t="e">
        <f t="shared" si="266"/>
        <v>#N/A</v>
      </c>
      <c r="AE1597" s="159" t="e">
        <f t="shared" si="266"/>
        <v>#N/A</v>
      </c>
      <c r="AF1597" s="159" t="e">
        <f t="shared" si="266"/>
        <v>#N/A</v>
      </c>
      <c r="AG1597" s="159" t="e">
        <f t="shared" si="259"/>
        <v>#N/A</v>
      </c>
      <c r="AH1597" s="159" t="e">
        <f t="shared" si="259"/>
        <v>#N/A</v>
      </c>
    </row>
    <row r="1598" spans="2:34" x14ac:dyDescent="0.2">
      <c r="B1598" s="150" t="s">
        <v>368</v>
      </c>
      <c r="D1598" s="150">
        <v>11700</v>
      </c>
      <c r="I1598" s="150">
        <v>10.5</v>
      </c>
      <c r="P1598" s="150" t="s">
        <v>45</v>
      </c>
      <c r="Q1598" s="159" t="e">
        <f t="shared" si="266"/>
        <v>#N/A</v>
      </c>
      <c r="R1598" s="159" t="e">
        <f t="shared" si="266"/>
        <v>#N/A</v>
      </c>
      <c r="S1598" s="159" t="e">
        <f t="shared" si="266"/>
        <v>#N/A</v>
      </c>
      <c r="T1598" s="159" t="e">
        <f t="shared" si="266"/>
        <v>#N/A</v>
      </c>
      <c r="U1598" s="159" t="e">
        <f t="shared" si="266"/>
        <v>#N/A</v>
      </c>
      <c r="V1598" s="159" t="e">
        <f t="shared" si="266"/>
        <v>#N/A</v>
      </c>
      <c r="W1598" s="159" t="e">
        <f t="shared" si="266"/>
        <v>#N/A</v>
      </c>
      <c r="X1598" s="159" t="e">
        <f t="shared" si="266"/>
        <v>#N/A</v>
      </c>
      <c r="Y1598" s="159" t="e">
        <f t="shared" si="266"/>
        <v>#N/A</v>
      </c>
      <c r="Z1598" s="159">
        <f t="shared" si="266"/>
        <v>10.5</v>
      </c>
      <c r="AA1598" s="159" t="e">
        <f t="shared" si="266"/>
        <v>#N/A</v>
      </c>
      <c r="AB1598" s="159" t="e">
        <f t="shared" si="266"/>
        <v>#N/A</v>
      </c>
      <c r="AC1598" s="159" t="e">
        <f t="shared" si="266"/>
        <v>#N/A</v>
      </c>
      <c r="AD1598" s="159" t="e">
        <f t="shared" si="266"/>
        <v>#N/A</v>
      </c>
      <c r="AE1598" s="159" t="e">
        <f t="shared" si="266"/>
        <v>#N/A</v>
      </c>
      <c r="AF1598" s="159" t="e">
        <f t="shared" si="266"/>
        <v>#N/A</v>
      </c>
      <c r="AG1598" s="159" t="e">
        <f t="shared" si="259"/>
        <v>#N/A</v>
      </c>
      <c r="AH1598" s="159" t="e">
        <f t="shared" si="259"/>
        <v>#N/A</v>
      </c>
    </row>
    <row r="1599" spans="2:34" x14ac:dyDescent="0.2">
      <c r="B1599" s="150" t="s">
        <v>368</v>
      </c>
      <c r="D1599" s="150">
        <v>11700</v>
      </c>
      <c r="I1599" s="150">
        <v>10.5</v>
      </c>
      <c r="P1599" s="150" t="s">
        <v>45</v>
      </c>
      <c r="Q1599" s="159" t="e">
        <f t="shared" si="266"/>
        <v>#N/A</v>
      </c>
      <c r="R1599" s="159" t="e">
        <f t="shared" si="266"/>
        <v>#N/A</v>
      </c>
      <c r="S1599" s="159" t="e">
        <f t="shared" si="266"/>
        <v>#N/A</v>
      </c>
      <c r="T1599" s="159" t="e">
        <f t="shared" si="266"/>
        <v>#N/A</v>
      </c>
      <c r="U1599" s="159" t="e">
        <f t="shared" si="266"/>
        <v>#N/A</v>
      </c>
      <c r="V1599" s="159" t="e">
        <f t="shared" si="266"/>
        <v>#N/A</v>
      </c>
      <c r="W1599" s="159" t="e">
        <f t="shared" si="266"/>
        <v>#N/A</v>
      </c>
      <c r="X1599" s="159" t="e">
        <f t="shared" si="266"/>
        <v>#N/A</v>
      </c>
      <c r="Y1599" s="159" t="e">
        <f t="shared" si="266"/>
        <v>#N/A</v>
      </c>
      <c r="Z1599" s="159">
        <f t="shared" si="266"/>
        <v>10.5</v>
      </c>
      <c r="AA1599" s="159" t="e">
        <f t="shared" si="266"/>
        <v>#N/A</v>
      </c>
      <c r="AB1599" s="159" t="e">
        <f t="shared" si="266"/>
        <v>#N/A</v>
      </c>
      <c r="AC1599" s="159" t="e">
        <f t="shared" si="266"/>
        <v>#N/A</v>
      </c>
      <c r="AD1599" s="159" t="e">
        <f t="shared" si="266"/>
        <v>#N/A</v>
      </c>
      <c r="AE1599" s="159" t="e">
        <f t="shared" si="266"/>
        <v>#N/A</v>
      </c>
      <c r="AF1599" s="159" t="e">
        <f t="shared" si="266"/>
        <v>#N/A</v>
      </c>
      <c r="AG1599" s="159" t="e">
        <f t="shared" si="259"/>
        <v>#N/A</v>
      </c>
      <c r="AH1599" s="159" t="e">
        <f t="shared" si="259"/>
        <v>#N/A</v>
      </c>
    </row>
    <row r="1600" spans="2:34" x14ac:dyDescent="0.2">
      <c r="B1600" s="150" t="s">
        <v>368</v>
      </c>
      <c r="D1600" s="150">
        <v>11700</v>
      </c>
      <c r="I1600" s="150">
        <v>10.5</v>
      </c>
      <c r="P1600" s="150" t="s">
        <v>45</v>
      </c>
      <c r="Q1600" s="159" t="e">
        <f t="shared" si="266"/>
        <v>#N/A</v>
      </c>
      <c r="R1600" s="159" t="e">
        <f t="shared" si="266"/>
        <v>#N/A</v>
      </c>
      <c r="S1600" s="159" t="e">
        <f t="shared" si="266"/>
        <v>#N/A</v>
      </c>
      <c r="T1600" s="159" t="e">
        <f t="shared" si="266"/>
        <v>#N/A</v>
      </c>
      <c r="U1600" s="159" t="e">
        <f t="shared" si="266"/>
        <v>#N/A</v>
      </c>
      <c r="V1600" s="159" t="e">
        <f t="shared" si="266"/>
        <v>#N/A</v>
      </c>
      <c r="W1600" s="159" t="e">
        <f t="shared" si="266"/>
        <v>#N/A</v>
      </c>
      <c r="X1600" s="159" t="e">
        <f t="shared" si="266"/>
        <v>#N/A</v>
      </c>
      <c r="Y1600" s="159" t="e">
        <f t="shared" si="266"/>
        <v>#N/A</v>
      </c>
      <c r="Z1600" s="159">
        <f t="shared" si="266"/>
        <v>10.5</v>
      </c>
      <c r="AA1600" s="159" t="e">
        <f t="shared" si="266"/>
        <v>#N/A</v>
      </c>
      <c r="AB1600" s="159" t="e">
        <f t="shared" si="266"/>
        <v>#N/A</v>
      </c>
      <c r="AC1600" s="159" t="e">
        <f t="shared" si="266"/>
        <v>#N/A</v>
      </c>
      <c r="AD1600" s="159" t="e">
        <f t="shared" si="266"/>
        <v>#N/A</v>
      </c>
      <c r="AE1600" s="159" t="e">
        <f t="shared" si="266"/>
        <v>#N/A</v>
      </c>
      <c r="AF1600" s="159" t="e">
        <f t="shared" ref="AF1600:AH1663" si="267">IF($P1600=AF$3, $I1600, NA())</f>
        <v>#N/A</v>
      </c>
      <c r="AG1600" s="159" t="e">
        <f t="shared" si="267"/>
        <v>#N/A</v>
      </c>
      <c r="AH1600" s="159" t="e">
        <f t="shared" si="267"/>
        <v>#N/A</v>
      </c>
    </row>
    <row r="1601" spans="2:34" x14ac:dyDescent="0.2">
      <c r="B1601" s="150" t="s">
        <v>368</v>
      </c>
      <c r="D1601" s="150">
        <v>11700</v>
      </c>
      <c r="I1601" s="150">
        <v>10.5</v>
      </c>
      <c r="P1601" s="150" t="s">
        <v>45</v>
      </c>
      <c r="Q1601" s="159" t="e">
        <f t="shared" ref="Q1601:AF1616" si="268">IF($P1601=Q$3, $I1601, NA())</f>
        <v>#N/A</v>
      </c>
      <c r="R1601" s="159" t="e">
        <f t="shared" si="268"/>
        <v>#N/A</v>
      </c>
      <c r="S1601" s="159" t="e">
        <f t="shared" si="268"/>
        <v>#N/A</v>
      </c>
      <c r="T1601" s="159" t="e">
        <f t="shared" si="268"/>
        <v>#N/A</v>
      </c>
      <c r="U1601" s="159" t="e">
        <f t="shared" si="268"/>
        <v>#N/A</v>
      </c>
      <c r="V1601" s="159" t="e">
        <f t="shared" si="268"/>
        <v>#N/A</v>
      </c>
      <c r="W1601" s="159" t="e">
        <f t="shared" si="268"/>
        <v>#N/A</v>
      </c>
      <c r="X1601" s="159" t="e">
        <f t="shared" si="268"/>
        <v>#N/A</v>
      </c>
      <c r="Y1601" s="159" t="e">
        <f t="shared" si="268"/>
        <v>#N/A</v>
      </c>
      <c r="Z1601" s="159">
        <f t="shared" si="268"/>
        <v>10.5</v>
      </c>
      <c r="AA1601" s="159" t="e">
        <f t="shared" si="268"/>
        <v>#N/A</v>
      </c>
      <c r="AB1601" s="159" t="e">
        <f t="shared" si="268"/>
        <v>#N/A</v>
      </c>
      <c r="AC1601" s="159" t="e">
        <f t="shared" si="268"/>
        <v>#N/A</v>
      </c>
      <c r="AD1601" s="159" t="e">
        <f t="shared" si="268"/>
        <v>#N/A</v>
      </c>
      <c r="AE1601" s="159" t="e">
        <f t="shared" si="268"/>
        <v>#N/A</v>
      </c>
      <c r="AF1601" s="159" t="e">
        <f t="shared" si="268"/>
        <v>#N/A</v>
      </c>
      <c r="AG1601" s="159" t="e">
        <f t="shared" si="267"/>
        <v>#N/A</v>
      </c>
      <c r="AH1601" s="159" t="e">
        <f t="shared" si="267"/>
        <v>#N/A</v>
      </c>
    </row>
    <row r="1602" spans="2:34" x14ac:dyDescent="0.2">
      <c r="B1602" s="150" t="s">
        <v>368</v>
      </c>
      <c r="D1602" s="150">
        <v>11800</v>
      </c>
      <c r="I1602" s="150">
        <v>10.5</v>
      </c>
      <c r="P1602" s="150" t="s">
        <v>45</v>
      </c>
      <c r="Q1602" s="159" t="e">
        <f t="shared" si="268"/>
        <v>#N/A</v>
      </c>
      <c r="R1602" s="159" t="e">
        <f t="shared" si="268"/>
        <v>#N/A</v>
      </c>
      <c r="S1602" s="159" t="e">
        <f t="shared" si="268"/>
        <v>#N/A</v>
      </c>
      <c r="T1602" s="159" t="e">
        <f t="shared" si="268"/>
        <v>#N/A</v>
      </c>
      <c r="U1602" s="159" t="e">
        <f t="shared" si="268"/>
        <v>#N/A</v>
      </c>
      <c r="V1602" s="159" t="e">
        <f t="shared" si="268"/>
        <v>#N/A</v>
      </c>
      <c r="W1602" s="159" t="e">
        <f t="shared" si="268"/>
        <v>#N/A</v>
      </c>
      <c r="X1602" s="159" t="e">
        <f t="shared" si="268"/>
        <v>#N/A</v>
      </c>
      <c r="Y1602" s="159" t="e">
        <f t="shared" si="268"/>
        <v>#N/A</v>
      </c>
      <c r="Z1602" s="159">
        <f t="shared" si="268"/>
        <v>10.5</v>
      </c>
      <c r="AA1602" s="159" t="e">
        <f t="shared" si="268"/>
        <v>#N/A</v>
      </c>
      <c r="AB1602" s="159" t="e">
        <f t="shared" si="268"/>
        <v>#N/A</v>
      </c>
      <c r="AC1602" s="159" t="e">
        <f t="shared" si="268"/>
        <v>#N/A</v>
      </c>
      <c r="AD1602" s="159" t="e">
        <f t="shared" si="268"/>
        <v>#N/A</v>
      </c>
      <c r="AE1602" s="159" t="e">
        <f t="shared" si="268"/>
        <v>#N/A</v>
      </c>
      <c r="AF1602" s="159" t="e">
        <f t="shared" si="268"/>
        <v>#N/A</v>
      </c>
      <c r="AG1602" s="159" t="e">
        <f t="shared" si="267"/>
        <v>#N/A</v>
      </c>
      <c r="AH1602" s="159" t="e">
        <f t="shared" si="267"/>
        <v>#N/A</v>
      </c>
    </row>
    <row r="1603" spans="2:34" x14ac:dyDescent="0.2">
      <c r="B1603" s="150" t="s">
        <v>368</v>
      </c>
      <c r="D1603" s="150">
        <v>11800</v>
      </c>
      <c r="I1603" s="150">
        <v>10.5</v>
      </c>
      <c r="P1603" s="150" t="s">
        <v>45</v>
      </c>
      <c r="Q1603" s="159" t="e">
        <f t="shared" si="268"/>
        <v>#N/A</v>
      </c>
      <c r="R1603" s="159" t="e">
        <f t="shared" si="268"/>
        <v>#N/A</v>
      </c>
      <c r="S1603" s="159" t="e">
        <f t="shared" si="268"/>
        <v>#N/A</v>
      </c>
      <c r="T1603" s="159" t="e">
        <f t="shared" si="268"/>
        <v>#N/A</v>
      </c>
      <c r="U1603" s="159" t="e">
        <f t="shared" si="268"/>
        <v>#N/A</v>
      </c>
      <c r="V1603" s="159" t="e">
        <f t="shared" si="268"/>
        <v>#N/A</v>
      </c>
      <c r="W1603" s="159" t="e">
        <f t="shared" si="268"/>
        <v>#N/A</v>
      </c>
      <c r="X1603" s="159" t="e">
        <f t="shared" si="268"/>
        <v>#N/A</v>
      </c>
      <c r="Y1603" s="159" t="e">
        <f t="shared" si="268"/>
        <v>#N/A</v>
      </c>
      <c r="Z1603" s="159">
        <f t="shared" si="268"/>
        <v>10.5</v>
      </c>
      <c r="AA1603" s="159" t="e">
        <f t="shared" si="268"/>
        <v>#N/A</v>
      </c>
      <c r="AB1603" s="159" t="e">
        <f t="shared" si="268"/>
        <v>#N/A</v>
      </c>
      <c r="AC1603" s="159" t="e">
        <f t="shared" si="268"/>
        <v>#N/A</v>
      </c>
      <c r="AD1603" s="159" t="e">
        <f t="shared" si="268"/>
        <v>#N/A</v>
      </c>
      <c r="AE1603" s="159" t="e">
        <f t="shared" si="268"/>
        <v>#N/A</v>
      </c>
      <c r="AF1603" s="159" t="e">
        <f t="shared" si="268"/>
        <v>#N/A</v>
      </c>
      <c r="AG1603" s="159" t="e">
        <f t="shared" si="267"/>
        <v>#N/A</v>
      </c>
      <c r="AH1603" s="159" t="e">
        <f t="shared" si="267"/>
        <v>#N/A</v>
      </c>
    </row>
    <row r="1604" spans="2:34" x14ac:dyDescent="0.2">
      <c r="B1604" s="150" t="s">
        <v>368</v>
      </c>
      <c r="D1604" s="150">
        <v>11800</v>
      </c>
      <c r="I1604" s="150">
        <v>10.5</v>
      </c>
      <c r="P1604" s="150" t="s">
        <v>45</v>
      </c>
      <c r="Q1604" s="159" t="e">
        <f t="shared" si="268"/>
        <v>#N/A</v>
      </c>
      <c r="R1604" s="159" t="e">
        <f t="shared" si="268"/>
        <v>#N/A</v>
      </c>
      <c r="S1604" s="159" t="e">
        <f t="shared" si="268"/>
        <v>#N/A</v>
      </c>
      <c r="T1604" s="159" t="e">
        <f t="shared" si="268"/>
        <v>#N/A</v>
      </c>
      <c r="U1604" s="159" t="e">
        <f t="shared" si="268"/>
        <v>#N/A</v>
      </c>
      <c r="V1604" s="159" t="e">
        <f t="shared" si="268"/>
        <v>#N/A</v>
      </c>
      <c r="W1604" s="159" t="e">
        <f t="shared" si="268"/>
        <v>#N/A</v>
      </c>
      <c r="X1604" s="159" t="e">
        <f t="shared" si="268"/>
        <v>#N/A</v>
      </c>
      <c r="Y1604" s="159" t="e">
        <f t="shared" si="268"/>
        <v>#N/A</v>
      </c>
      <c r="Z1604" s="159">
        <f t="shared" si="268"/>
        <v>10.5</v>
      </c>
      <c r="AA1604" s="159" t="e">
        <f t="shared" si="268"/>
        <v>#N/A</v>
      </c>
      <c r="AB1604" s="159" t="e">
        <f t="shared" si="268"/>
        <v>#N/A</v>
      </c>
      <c r="AC1604" s="159" t="e">
        <f t="shared" si="268"/>
        <v>#N/A</v>
      </c>
      <c r="AD1604" s="159" t="e">
        <f t="shared" si="268"/>
        <v>#N/A</v>
      </c>
      <c r="AE1604" s="159" t="e">
        <f t="shared" si="268"/>
        <v>#N/A</v>
      </c>
      <c r="AF1604" s="159" t="e">
        <f t="shared" si="268"/>
        <v>#N/A</v>
      </c>
      <c r="AG1604" s="159" t="e">
        <f t="shared" si="267"/>
        <v>#N/A</v>
      </c>
      <c r="AH1604" s="159" t="e">
        <f t="shared" si="267"/>
        <v>#N/A</v>
      </c>
    </row>
    <row r="1605" spans="2:34" x14ac:dyDescent="0.2">
      <c r="B1605" s="150" t="s">
        <v>368</v>
      </c>
      <c r="D1605" s="150">
        <v>11800</v>
      </c>
      <c r="I1605" s="150">
        <v>10.5</v>
      </c>
      <c r="P1605" s="150" t="s">
        <v>45</v>
      </c>
      <c r="Q1605" s="159" t="e">
        <f t="shared" si="268"/>
        <v>#N/A</v>
      </c>
      <c r="R1605" s="159" t="e">
        <f t="shared" si="268"/>
        <v>#N/A</v>
      </c>
      <c r="S1605" s="159" t="e">
        <f t="shared" si="268"/>
        <v>#N/A</v>
      </c>
      <c r="T1605" s="159" t="e">
        <f t="shared" si="268"/>
        <v>#N/A</v>
      </c>
      <c r="U1605" s="159" t="e">
        <f t="shared" si="268"/>
        <v>#N/A</v>
      </c>
      <c r="V1605" s="159" t="e">
        <f t="shared" si="268"/>
        <v>#N/A</v>
      </c>
      <c r="W1605" s="159" t="e">
        <f t="shared" si="268"/>
        <v>#N/A</v>
      </c>
      <c r="X1605" s="159" t="e">
        <f t="shared" si="268"/>
        <v>#N/A</v>
      </c>
      <c r="Y1605" s="159" t="e">
        <f t="shared" si="268"/>
        <v>#N/A</v>
      </c>
      <c r="Z1605" s="159">
        <f t="shared" si="268"/>
        <v>10.5</v>
      </c>
      <c r="AA1605" s="159" t="e">
        <f t="shared" si="268"/>
        <v>#N/A</v>
      </c>
      <c r="AB1605" s="159" t="e">
        <f t="shared" si="268"/>
        <v>#N/A</v>
      </c>
      <c r="AC1605" s="159" t="e">
        <f t="shared" si="268"/>
        <v>#N/A</v>
      </c>
      <c r="AD1605" s="159" t="e">
        <f t="shared" si="268"/>
        <v>#N/A</v>
      </c>
      <c r="AE1605" s="159" t="e">
        <f t="shared" si="268"/>
        <v>#N/A</v>
      </c>
      <c r="AF1605" s="159" t="e">
        <f t="shared" si="268"/>
        <v>#N/A</v>
      </c>
      <c r="AG1605" s="159" t="e">
        <f t="shared" si="267"/>
        <v>#N/A</v>
      </c>
      <c r="AH1605" s="159" t="e">
        <f t="shared" si="267"/>
        <v>#N/A</v>
      </c>
    </row>
    <row r="1606" spans="2:34" x14ac:dyDescent="0.2">
      <c r="B1606" s="150" t="s">
        <v>180</v>
      </c>
      <c r="D1606" s="150">
        <v>11800</v>
      </c>
      <c r="I1606" s="150">
        <v>10.5</v>
      </c>
      <c r="P1606" s="150" t="s">
        <v>45</v>
      </c>
      <c r="Q1606" s="159" t="e">
        <f t="shared" si="268"/>
        <v>#N/A</v>
      </c>
      <c r="R1606" s="159" t="e">
        <f t="shared" si="268"/>
        <v>#N/A</v>
      </c>
      <c r="S1606" s="159" t="e">
        <f t="shared" si="268"/>
        <v>#N/A</v>
      </c>
      <c r="T1606" s="159" t="e">
        <f t="shared" si="268"/>
        <v>#N/A</v>
      </c>
      <c r="U1606" s="159" t="e">
        <f t="shared" si="268"/>
        <v>#N/A</v>
      </c>
      <c r="V1606" s="159" t="e">
        <f t="shared" si="268"/>
        <v>#N/A</v>
      </c>
      <c r="W1606" s="159" t="e">
        <f t="shared" si="268"/>
        <v>#N/A</v>
      </c>
      <c r="X1606" s="159" t="e">
        <f t="shared" si="268"/>
        <v>#N/A</v>
      </c>
      <c r="Y1606" s="159" t="e">
        <f t="shared" si="268"/>
        <v>#N/A</v>
      </c>
      <c r="Z1606" s="159">
        <f t="shared" si="268"/>
        <v>10.5</v>
      </c>
      <c r="AA1606" s="159" t="e">
        <f t="shared" si="268"/>
        <v>#N/A</v>
      </c>
      <c r="AB1606" s="159" t="e">
        <f t="shared" si="268"/>
        <v>#N/A</v>
      </c>
      <c r="AC1606" s="159" t="e">
        <f t="shared" si="268"/>
        <v>#N/A</v>
      </c>
      <c r="AD1606" s="159" t="e">
        <f t="shared" si="268"/>
        <v>#N/A</v>
      </c>
      <c r="AE1606" s="159" t="e">
        <f t="shared" si="268"/>
        <v>#N/A</v>
      </c>
      <c r="AF1606" s="159" t="e">
        <f t="shared" si="268"/>
        <v>#N/A</v>
      </c>
      <c r="AG1606" s="159" t="e">
        <f t="shared" si="267"/>
        <v>#N/A</v>
      </c>
      <c r="AH1606" s="159" t="e">
        <f t="shared" si="267"/>
        <v>#N/A</v>
      </c>
    </row>
    <row r="1607" spans="2:34" x14ac:dyDescent="0.2">
      <c r="B1607" s="150" t="s">
        <v>180</v>
      </c>
      <c r="D1607" s="150">
        <v>11800</v>
      </c>
      <c r="I1607" s="150">
        <v>10.5</v>
      </c>
      <c r="P1607" s="150" t="s">
        <v>45</v>
      </c>
      <c r="Q1607" s="159" t="e">
        <f t="shared" si="268"/>
        <v>#N/A</v>
      </c>
      <c r="R1607" s="159" t="e">
        <f t="shared" si="268"/>
        <v>#N/A</v>
      </c>
      <c r="S1607" s="159" t="e">
        <f t="shared" si="268"/>
        <v>#N/A</v>
      </c>
      <c r="T1607" s="159" t="e">
        <f t="shared" si="268"/>
        <v>#N/A</v>
      </c>
      <c r="U1607" s="159" t="e">
        <f t="shared" si="268"/>
        <v>#N/A</v>
      </c>
      <c r="V1607" s="159" t="e">
        <f t="shared" si="268"/>
        <v>#N/A</v>
      </c>
      <c r="W1607" s="159" t="e">
        <f t="shared" si="268"/>
        <v>#N/A</v>
      </c>
      <c r="X1607" s="159" t="e">
        <f t="shared" si="268"/>
        <v>#N/A</v>
      </c>
      <c r="Y1607" s="159" t="e">
        <f t="shared" si="268"/>
        <v>#N/A</v>
      </c>
      <c r="Z1607" s="159">
        <f t="shared" si="268"/>
        <v>10.5</v>
      </c>
      <c r="AA1607" s="159" t="e">
        <f t="shared" si="268"/>
        <v>#N/A</v>
      </c>
      <c r="AB1607" s="159" t="e">
        <f t="shared" si="268"/>
        <v>#N/A</v>
      </c>
      <c r="AC1607" s="159" t="e">
        <f t="shared" si="268"/>
        <v>#N/A</v>
      </c>
      <c r="AD1607" s="159" t="e">
        <f t="shared" si="268"/>
        <v>#N/A</v>
      </c>
      <c r="AE1607" s="159" t="e">
        <f t="shared" si="268"/>
        <v>#N/A</v>
      </c>
      <c r="AF1607" s="159" t="e">
        <f t="shared" si="268"/>
        <v>#N/A</v>
      </c>
      <c r="AG1607" s="159" t="e">
        <f t="shared" si="267"/>
        <v>#N/A</v>
      </c>
      <c r="AH1607" s="159" t="e">
        <f t="shared" si="267"/>
        <v>#N/A</v>
      </c>
    </row>
    <row r="1608" spans="2:34" x14ac:dyDescent="0.2">
      <c r="B1608" s="150" t="s">
        <v>180</v>
      </c>
      <c r="D1608" s="150">
        <v>11800</v>
      </c>
      <c r="I1608" s="150">
        <v>10.5</v>
      </c>
      <c r="P1608" s="150" t="s">
        <v>45</v>
      </c>
      <c r="Q1608" s="159" t="e">
        <f t="shared" si="268"/>
        <v>#N/A</v>
      </c>
      <c r="R1608" s="159" t="e">
        <f t="shared" si="268"/>
        <v>#N/A</v>
      </c>
      <c r="S1608" s="159" t="e">
        <f t="shared" si="268"/>
        <v>#N/A</v>
      </c>
      <c r="T1608" s="159" t="e">
        <f t="shared" si="268"/>
        <v>#N/A</v>
      </c>
      <c r="U1608" s="159" t="e">
        <f t="shared" si="268"/>
        <v>#N/A</v>
      </c>
      <c r="V1608" s="159" t="e">
        <f t="shared" si="268"/>
        <v>#N/A</v>
      </c>
      <c r="W1608" s="159" t="e">
        <f t="shared" si="268"/>
        <v>#N/A</v>
      </c>
      <c r="X1608" s="159" t="e">
        <f t="shared" si="268"/>
        <v>#N/A</v>
      </c>
      <c r="Y1608" s="159" t="e">
        <f t="shared" si="268"/>
        <v>#N/A</v>
      </c>
      <c r="Z1608" s="159">
        <f t="shared" si="268"/>
        <v>10.5</v>
      </c>
      <c r="AA1608" s="159" t="e">
        <f t="shared" si="268"/>
        <v>#N/A</v>
      </c>
      <c r="AB1608" s="159" t="e">
        <f t="shared" si="268"/>
        <v>#N/A</v>
      </c>
      <c r="AC1608" s="159" t="e">
        <f t="shared" si="268"/>
        <v>#N/A</v>
      </c>
      <c r="AD1608" s="159" t="e">
        <f t="shared" si="268"/>
        <v>#N/A</v>
      </c>
      <c r="AE1608" s="159" t="e">
        <f t="shared" si="268"/>
        <v>#N/A</v>
      </c>
      <c r="AF1608" s="159" t="e">
        <f t="shared" si="268"/>
        <v>#N/A</v>
      </c>
      <c r="AG1608" s="159" t="e">
        <f t="shared" si="267"/>
        <v>#N/A</v>
      </c>
      <c r="AH1608" s="159" t="e">
        <f t="shared" si="267"/>
        <v>#N/A</v>
      </c>
    </row>
    <row r="1609" spans="2:34" x14ac:dyDescent="0.2">
      <c r="B1609" s="150" t="s">
        <v>180</v>
      </c>
      <c r="D1609" s="150">
        <v>11800</v>
      </c>
      <c r="I1609" s="150">
        <v>10.5</v>
      </c>
      <c r="P1609" s="150" t="s">
        <v>45</v>
      </c>
      <c r="Q1609" s="159" t="e">
        <f t="shared" si="268"/>
        <v>#N/A</v>
      </c>
      <c r="R1609" s="159" t="e">
        <f t="shared" si="268"/>
        <v>#N/A</v>
      </c>
      <c r="S1609" s="159" t="e">
        <f t="shared" si="268"/>
        <v>#N/A</v>
      </c>
      <c r="T1609" s="159" t="e">
        <f t="shared" si="268"/>
        <v>#N/A</v>
      </c>
      <c r="U1609" s="159" t="e">
        <f t="shared" si="268"/>
        <v>#N/A</v>
      </c>
      <c r="V1609" s="159" t="e">
        <f t="shared" si="268"/>
        <v>#N/A</v>
      </c>
      <c r="W1609" s="159" t="e">
        <f t="shared" si="268"/>
        <v>#N/A</v>
      </c>
      <c r="X1609" s="159" t="e">
        <f t="shared" si="268"/>
        <v>#N/A</v>
      </c>
      <c r="Y1609" s="159" t="e">
        <f t="shared" si="268"/>
        <v>#N/A</v>
      </c>
      <c r="Z1609" s="159">
        <f t="shared" si="268"/>
        <v>10.5</v>
      </c>
      <c r="AA1609" s="159" t="e">
        <f t="shared" si="268"/>
        <v>#N/A</v>
      </c>
      <c r="AB1609" s="159" t="e">
        <f t="shared" si="268"/>
        <v>#N/A</v>
      </c>
      <c r="AC1609" s="159" t="e">
        <f t="shared" si="268"/>
        <v>#N/A</v>
      </c>
      <c r="AD1609" s="159" t="e">
        <f t="shared" si="268"/>
        <v>#N/A</v>
      </c>
      <c r="AE1609" s="159" t="e">
        <f t="shared" si="268"/>
        <v>#N/A</v>
      </c>
      <c r="AF1609" s="159" t="e">
        <f t="shared" si="268"/>
        <v>#N/A</v>
      </c>
      <c r="AG1609" s="159" t="e">
        <f t="shared" si="267"/>
        <v>#N/A</v>
      </c>
      <c r="AH1609" s="159" t="e">
        <f t="shared" si="267"/>
        <v>#N/A</v>
      </c>
    </row>
    <row r="1610" spans="2:34" x14ac:dyDescent="0.2">
      <c r="B1610" s="150" t="s">
        <v>180</v>
      </c>
      <c r="D1610" s="150">
        <v>11800</v>
      </c>
      <c r="I1610" s="150">
        <v>10.5</v>
      </c>
      <c r="P1610" s="150" t="s">
        <v>45</v>
      </c>
      <c r="Q1610" s="159" t="e">
        <f t="shared" si="268"/>
        <v>#N/A</v>
      </c>
      <c r="R1610" s="159" t="e">
        <f t="shared" si="268"/>
        <v>#N/A</v>
      </c>
      <c r="S1610" s="159" t="e">
        <f t="shared" si="268"/>
        <v>#N/A</v>
      </c>
      <c r="T1610" s="159" t="e">
        <f t="shared" si="268"/>
        <v>#N/A</v>
      </c>
      <c r="U1610" s="159" t="e">
        <f t="shared" si="268"/>
        <v>#N/A</v>
      </c>
      <c r="V1610" s="159" t="e">
        <f t="shared" si="268"/>
        <v>#N/A</v>
      </c>
      <c r="W1610" s="159" t="e">
        <f t="shared" si="268"/>
        <v>#N/A</v>
      </c>
      <c r="X1610" s="159" t="e">
        <f t="shared" si="268"/>
        <v>#N/A</v>
      </c>
      <c r="Y1610" s="159" t="e">
        <f t="shared" si="268"/>
        <v>#N/A</v>
      </c>
      <c r="Z1610" s="159">
        <f t="shared" si="268"/>
        <v>10.5</v>
      </c>
      <c r="AA1610" s="159" t="e">
        <f t="shared" si="268"/>
        <v>#N/A</v>
      </c>
      <c r="AB1610" s="159" t="e">
        <f t="shared" si="268"/>
        <v>#N/A</v>
      </c>
      <c r="AC1610" s="159" t="e">
        <f t="shared" si="268"/>
        <v>#N/A</v>
      </c>
      <c r="AD1610" s="159" t="e">
        <f t="shared" si="268"/>
        <v>#N/A</v>
      </c>
      <c r="AE1610" s="159" t="e">
        <f t="shared" si="268"/>
        <v>#N/A</v>
      </c>
      <c r="AF1610" s="159" t="e">
        <f t="shared" si="268"/>
        <v>#N/A</v>
      </c>
      <c r="AG1610" s="159" t="e">
        <f t="shared" si="267"/>
        <v>#N/A</v>
      </c>
      <c r="AH1610" s="159" t="e">
        <f t="shared" si="267"/>
        <v>#N/A</v>
      </c>
    </row>
    <row r="1611" spans="2:34" x14ac:dyDescent="0.2">
      <c r="B1611" s="150" t="s">
        <v>180</v>
      </c>
      <c r="D1611" s="150">
        <v>11800</v>
      </c>
      <c r="I1611" s="150">
        <v>10.5</v>
      </c>
      <c r="P1611" s="150" t="s">
        <v>45</v>
      </c>
      <c r="Q1611" s="159" t="e">
        <f t="shared" si="268"/>
        <v>#N/A</v>
      </c>
      <c r="R1611" s="159" t="e">
        <f t="shared" si="268"/>
        <v>#N/A</v>
      </c>
      <c r="S1611" s="159" t="e">
        <f t="shared" si="268"/>
        <v>#N/A</v>
      </c>
      <c r="T1611" s="159" t="e">
        <f t="shared" si="268"/>
        <v>#N/A</v>
      </c>
      <c r="U1611" s="159" t="e">
        <f t="shared" si="268"/>
        <v>#N/A</v>
      </c>
      <c r="V1611" s="159" t="e">
        <f t="shared" si="268"/>
        <v>#N/A</v>
      </c>
      <c r="W1611" s="159" t="e">
        <f t="shared" si="268"/>
        <v>#N/A</v>
      </c>
      <c r="X1611" s="159" t="e">
        <f t="shared" si="268"/>
        <v>#N/A</v>
      </c>
      <c r="Y1611" s="159" t="e">
        <f t="shared" si="268"/>
        <v>#N/A</v>
      </c>
      <c r="Z1611" s="159">
        <f t="shared" si="268"/>
        <v>10.5</v>
      </c>
      <c r="AA1611" s="159" t="e">
        <f t="shared" si="268"/>
        <v>#N/A</v>
      </c>
      <c r="AB1611" s="159" t="e">
        <f t="shared" si="268"/>
        <v>#N/A</v>
      </c>
      <c r="AC1611" s="159" t="e">
        <f t="shared" si="268"/>
        <v>#N/A</v>
      </c>
      <c r="AD1611" s="159" t="e">
        <f t="shared" si="268"/>
        <v>#N/A</v>
      </c>
      <c r="AE1611" s="159" t="e">
        <f t="shared" si="268"/>
        <v>#N/A</v>
      </c>
      <c r="AF1611" s="159" t="e">
        <f t="shared" si="268"/>
        <v>#N/A</v>
      </c>
      <c r="AG1611" s="159" t="e">
        <f t="shared" si="267"/>
        <v>#N/A</v>
      </c>
      <c r="AH1611" s="159" t="e">
        <f t="shared" si="267"/>
        <v>#N/A</v>
      </c>
    </row>
    <row r="1612" spans="2:34" x14ac:dyDescent="0.2">
      <c r="B1612" s="150" t="s">
        <v>180</v>
      </c>
      <c r="D1612" s="150">
        <v>11900</v>
      </c>
      <c r="I1612" s="150">
        <v>10.5</v>
      </c>
      <c r="P1612" s="150" t="s">
        <v>45</v>
      </c>
      <c r="Q1612" s="159" t="e">
        <f t="shared" si="268"/>
        <v>#N/A</v>
      </c>
      <c r="R1612" s="159" t="e">
        <f t="shared" si="268"/>
        <v>#N/A</v>
      </c>
      <c r="S1612" s="159" t="e">
        <f t="shared" si="268"/>
        <v>#N/A</v>
      </c>
      <c r="T1612" s="159" t="e">
        <f t="shared" si="268"/>
        <v>#N/A</v>
      </c>
      <c r="U1612" s="159" t="e">
        <f t="shared" si="268"/>
        <v>#N/A</v>
      </c>
      <c r="V1612" s="159" t="e">
        <f t="shared" si="268"/>
        <v>#N/A</v>
      </c>
      <c r="W1612" s="159" t="e">
        <f t="shared" si="268"/>
        <v>#N/A</v>
      </c>
      <c r="X1612" s="159" t="e">
        <f t="shared" si="268"/>
        <v>#N/A</v>
      </c>
      <c r="Y1612" s="159" t="e">
        <f t="shared" si="268"/>
        <v>#N/A</v>
      </c>
      <c r="Z1612" s="159">
        <f t="shared" si="268"/>
        <v>10.5</v>
      </c>
      <c r="AA1612" s="159" t="e">
        <f t="shared" si="268"/>
        <v>#N/A</v>
      </c>
      <c r="AB1612" s="159" t="e">
        <f t="shared" si="268"/>
        <v>#N/A</v>
      </c>
      <c r="AC1612" s="159" t="e">
        <f t="shared" si="268"/>
        <v>#N/A</v>
      </c>
      <c r="AD1612" s="159" t="e">
        <f t="shared" si="268"/>
        <v>#N/A</v>
      </c>
      <c r="AE1612" s="159" t="e">
        <f t="shared" si="268"/>
        <v>#N/A</v>
      </c>
      <c r="AF1612" s="159" t="e">
        <f t="shared" si="268"/>
        <v>#N/A</v>
      </c>
      <c r="AG1612" s="159" t="e">
        <f t="shared" si="267"/>
        <v>#N/A</v>
      </c>
      <c r="AH1612" s="159" t="e">
        <f t="shared" si="267"/>
        <v>#N/A</v>
      </c>
    </row>
    <row r="1613" spans="2:34" x14ac:dyDescent="0.2">
      <c r="B1613" s="150" t="s">
        <v>180</v>
      </c>
      <c r="D1613" s="150">
        <v>11900</v>
      </c>
      <c r="I1613" s="150">
        <v>10.5</v>
      </c>
      <c r="P1613" s="150" t="s">
        <v>45</v>
      </c>
      <c r="Q1613" s="159" t="e">
        <f t="shared" si="268"/>
        <v>#N/A</v>
      </c>
      <c r="R1613" s="159" t="e">
        <f t="shared" si="268"/>
        <v>#N/A</v>
      </c>
      <c r="S1613" s="159" t="e">
        <f t="shared" si="268"/>
        <v>#N/A</v>
      </c>
      <c r="T1613" s="159" t="e">
        <f t="shared" si="268"/>
        <v>#N/A</v>
      </c>
      <c r="U1613" s="159" t="e">
        <f t="shared" si="268"/>
        <v>#N/A</v>
      </c>
      <c r="V1613" s="159" t="e">
        <f t="shared" si="268"/>
        <v>#N/A</v>
      </c>
      <c r="W1613" s="159" t="e">
        <f t="shared" si="268"/>
        <v>#N/A</v>
      </c>
      <c r="X1613" s="159" t="e">
        <f t="shared" si="268"/>
        <v>#N/A</v>
      </c>
      <c r="Y1613" s="159" t="e">
        <f t="shared" si="268"/>
        <v>#N/A</v>
      </c>
      <c r="Z1613" s="159">
        <f t="shared" si="268"/>
        <v>10.5</v>
      </c>
      <c r="AA1613" s="159" t="e">
        <f t="shared" si="268"/>
        <v>#N/A</v>
      </c>
      <c r="AB1613" s="159" t="e">
        <f t="shared" si="268"/>
        <v>#N/A</v>
      </c>
      <c r="AC1613" s="159" t="e">
        <f t="shared" si="268"/>
        <v>#N/A</v>
      </c>
      <c r="AD1613" s="159" t="e">
        <f t="shared" si="268"/>
        <v>#N/A</v>
      </c>
      <c r="AE1613" s="159" t="e">
        <f t="shared" si="268"/>
        <v>#N/A</v>
      </c>
      <c r="AF1613" s="159" t="e">
        <f t="shared" si="268"/>
        <v>#N/A</v>
      </c>
      <c r="AG1613" s="159" t="e">
        <f t="shared" si="267"/>
        <v>#N/A</v>
      </c>
      <c r="AH1613" s="159" t="e">
        <f t="shared" si="267"/>
        <v>#N/A</v>
      </c>
    </row>
    <row r="1614" spans="2:34" x14ac:dyDescent="0.2">
      <c r="B1614" s="150" t="s">
        <v>180</v>
      </c>
      <c r="D1614" s="150">
        <v>12000</v>
      </c>
      <c r="I1614" s="150">
        <v>10.5</v>
      </c>
      <c r="P1614" s="150" t="s">
        <v>45</v>
      </c>
      <c r="Q1614" s="159" t="e">
        <f t="shared" si="268"/>
        <v>#N/A</v>
      </c>
      <c r="R1614" s="159" t="e">
        <f t="shared" si="268"/>
        <v>#N/A</v>
      </c>
      <c r="S1614" s="159" t="e">
        <f t="shared" si="268"/>
        <v>#N/A</v>
      </c>
      <c r="T1614" s="159" t="e">
        <f t="shared" si="268"/>
        <v>#N/A</v>
      </c>
      <c r="U1614" s="159" t="e">
        <f t="shared" si="268"/>
        <v>#N/A</v>
      </c>
      <c r="V1614" s="159" t="e">
        <f t="shared" si="268"/>
        <v>#N/A</v>
      </c>
      <c r="W1614" s="159" t="e">
        <f t="shared" si="268"/>
        <v>#N/A</v>
      </c>
      <c r="X1614" s="159" t="e">
        <f t="shared" si="268"/>
        <v>#N/A</v>
      </c>
      <c r="Y1614" s="159" t="e">
        <f t="shared" si="268"/>
        <v>#N/A</v>
      </c>
      <c r="Z1614" s="159">
        <f t="shared" si="268"/>
        <v>10.5</v>
      </c>
      <c r="AA1614" s="159" t="e">
        <f t="shared" si="268"/>
        <v>#N/A</v>
      </c>
      <c r="AB1614" s="159" t="e">
        <f t="shared" si="268"/>
        <v>#N/A</v>
      </c>
      <c r="AC1614" s="159" t="e">
        <f t="shared" si="268"/>
        <v>#N/A</v>
      </c>
      <c r="AD1614" s="159" t="e">
        <f t="shared" si="268"/>
        <v>#N/A</v>
      </c>
      <c r="AE1614" s="159" t="e">
        <f t="shared" si="268"/>
        <v>#N/A</v>
      </c>
      <c r="AF1614" s="159" t="e">
        <f t="shared" si="268"/>
        <v>#N/A</v>
      </c>
      <c r="AG1614" s="159" t="e">
        <f t="shared" si="267"/>
        <v>#N/A</v>
      </c>
      <c r="AH1614" s="159" t="e">
        <f t="shared" si="267"/>
        <v>#N/A</v>
      </c>
    </row>
    <row r="1615" spans="2:34" x14ac:dyDescent="0.2">
      <c r="B1615" s="150" t="s">
        <v>178</v>
      </c>
      <c r="D1615" s="150">
        <v>12000</v>
      </c>
      <c r="I1615" s="150">
        <v>10.5</v>
      </c>
      <c r="P1615" s="150" t="s">
        <v>45</v>
      </c>
      <c r="Q1615" s="159" t="e">
        <f t="shared" si="268"/>
        <v>#N/A</v>
      </c>
      <c r="R1615" s="159" t="e">
        <f t="shared" si="268"/>
        <v>#N/A</v>
      </c>
      <c r="S1615" s="159" t="e">
        <f t="shared" si="268"/>
        <v>#N/A</v>
      </c>
      <c r="T1615" s="159" t="e">
        <f t="shared" si="268"/>
        <v>#N/A</v>
      </c>
      <c r="U1615" s="159" t="e">
        <f t="shared" si="268"/>
        <v>#N/A</v>
      </c>
      <c r="V1615" s="159" t="e">
        <f t="shared" si="268"/>
        <v>#N/A</v>
      </c>
      <c r="W1615" s="159" t="e">
        <f t="shared" si="268"/>
        <v>#N/A</v>
      </c>
      <c r="X1615" s="159" t="e">
        <f t="shared" si="268"/>
        <v>#N/A</v>
      </c>
      <c r="Y1615" s="159" t="e">
        <f t="shared" si="268"/>
        <v>#N/A</v>
      </c>
      <c r="Z1615" s="159">
        <f t="shared" si="268"/>
        <v>10.5</v>
      </c>
      <c r="AA1615" s="159" t="e">
        <f t="shared" si="268"/>
        <v>#N/A</v>
      </c>
      <c r="AB1615" s="159" t="e">
        <f t="shared" si="268"/>
        <v>#N/A</v>
      </c>
      <c r="AC1615" s="159" t="e">
        <f t="shared" si="268"/>
        <v>#N/A</v>
      </c>
      <c r="AD1615" s="159" t="e">
        <f t="shared" si="268"/>
        <v>#N/A</v>
      </c>
      <c r="AE1615" s="159" t="e">
        <f t="shared" si="268"/>
        <v>#N/A</v>
      </c>
      <c r="AF1615" s="159" t="e">
        <f t="shared" si="268"/>
        <v>#N/A</v>
      </c>
      <c r="AG1615" s="159" t="e">
        <f t="shared" si="267"/>
        <v>#N/A</v>
      </c>
      <c r="AH1615" s="159" t="e">
        <f t="shared" si="267"/>
        <v>#N/A</v>
      </c>
    </row>
    <row r="1616" spans="2:34" x14ac:dyDescent="0.2">
      <c r="B1616" s="150" t="s">
        <v>180</v>
      </c>
      <c r="D1616" s="150">
        <v>12000</v>
      </c>
      <c r="I1616" s="150">
        <v>10.5</v>
      </c>
      <c r="P1616" s="150" t="s">
        <v>45</v>
      </c>
      <c r="Q1616" s="159" t="e">
        <f t="shared" si="268"/>
        <v>#N/A</v>
      </c>
      <c r="R1616" s="159" t="e">
        <f t="shared" si="268"/>
        <v>#N/A</v>
      </c>
      <c r="S1616" s="159" t="e">
        <f t="shared" si="268"/>
        <v>#N/A</v>
      </c>
      <c r="T1616" s="159" t="e">
        <f t="shared" si="268"/>
        <v>#N/A</v>
      </c>
      <c r="U1616" s="159" t="e">
        <f t="shared" si="268"/>
        <v>#N/A</v>
      </c>
      <c r="V1616" s="159" t="e">
        <f t="shared" si="268"/>
        <v>#N/A</v>
      </c>
      <c r="W1616" s="159" t="e">
        <f t="shared" si="268"/>
        <v>#N/A</v>
      </c>
      <c r="X1616" s="159" t="e">
        <f t="shared" si="268"/>
        <v>#N/A</v>
      </c>
      <c r="Y1616" s="159" t="e">
        <f t="shared" si="268"/>
        <v>#N/A</v>
      </c>
      <c r="Z1616" s="159">
        <f t="shared" si="268"/>
        <v>10.5</v>
      </c>
      <c r="AA1616" s="159" t="e">
        <f t="shared" si="268"/>
        <v>#N/A</v>
      </c>
      <c r="AB1616" s="159" t="e">
        <f t="shared" si="268"/>
        <v>#N/A</v>
      </c>
      <c r="AC1616" s="159" t="e">
        <f t="shared" si="268"/>
        <v>#N/A</v>
      </c>
      <c r="AD1616" s="159" t="e">
        <f t="shared" si="268"/>
        <v>#N/A</v>
      </c>
      <c r="AE1616" s="159" t="e">
        <f t="shared" si="268"/>
        <v>#N/A</v>
      </c>
      <c r="AF1616" s="159" t="e">
        <f t="shared" ref="AF1616" si="269">IF($P1616=AF$3, $I1616, NA())</f>
        <v>#N/A</v>
      </c>
      <c r="AG1616" s="159" t="e">
        <f t="shared" si="267"/>
        <v>#N/A</v>
      </c>
      <c r="AH1616" s="159" t="e">
        <f t="shared" si="267"/>
        <v>#N/A</v>
      </c>
    </row>
    <row r="1617" spans="2:34" x14ac:dyDescent="0.2">
      <c r="B1617" s="150" t="s">
        <v>180</v>
      </c>
      <c r="D1617" s="150">
        <v>12000</v>
      </c>
      <c r="I1617" s="150">
        <v>10.5</v>
      </c>
      <c r="P1617" s="150" t="s">
        <v>45</v>
      </c>
      <c r="Q1617" s="159" t="e">
        <f t="shared" ref="Q1617:AF1632" si="270">IF($P1617=Q$3, $I1617, NA())</f>
        <v>#N/A</v>
      </c>
      <c r="R1617" s="159" t="e">
        <f t="shared" si="270"/>
        <v>#N/A</v>
      </c>
      <c r="S1617" s="159" t="e">
        <f t="shared" si="270"/>
        <v>#N/A</v>
      </c>
      <c r="T1617" s="159" t="e">
        <f t="shared" si="270"/>
        <v>#N/A</v>
      </c>
      <c r="U1617" s="159" t="e">
        <f t="shared" si="270"/>
        <v>#N/A</v>
      </c>
      <c r="V1617" s="159" t="e">
        <f t="shared" si="270"/>
        <v>#N/A</v>
      </c>
      <c r="W1617" s="159" t="e">
        <f t="shared" si="270"/>
        <v>#N/A</v>
      </c>
      <c r="X1617" s="159" t="e">
        <f t="shared" si="270"/>
        <v>#N/A</v>
      </c>
      <c r="Y1617" s="159" t="e">
        <f t="shared" si="270"/>
        <v>#N/A</v>
      </c>
      <c r="Z1617" s="159">
        <f t="shared" si="270"/>
        <v>10.5</v>
      </c>
      <c r="AA1617" s="159" t="e">
        <f t="shared" si="270"/>
        <v>#N/A</v>
      </c>
      <c r="AB1617" s="159" t="e">
        <f t="shared" si="270"/>
        <v>#N/A</v>
      </c>
      <c r="AC1617" s="159" t="e">
        <f t="shared" si="270"/>
        <v>#N/A</v>
      </c>
      <c r="AD1617" s="159" t="e">
        <f t="shared" si="270"/>
        <v>#N/A</v>
      </c>
      <c r="AE1617" s="159" t="e">
        <f t="shared" si="270"/>
        <v>#N/A</v>
      </c>
      <c r="AF1617" s="159" t="e">
        <f t="shared" si="270"/>
        <v>#N/A</v>
      </c>
      <c r="AG1617" s="159" t="e">
        <f t="shared" si="267"/>
        <v>#N/A</v>
      </c>
      <c r="AH1617" s="159" t="e">
        <f t="shared" si="267"/>
        <v>#N/A</v>
      </c>
    </row>
    <row r="1618" spans="2:34" x14ac:dyDescent="0.2">
      <c r="B1618" s="150" t="s">
        <v>180</v>
      </c>
      <c r="D1618" s="150">
        <v>12000</v>
      </c>
      <c r="I1618" s="150">
        <v>10.5</v>
      </c>
      <c r="P1618" s="150" t="s">
        <v>45</v>
      </c>
      <c r="Q1618" s="159" t="e">
        <f t="shared" si="270"/>
        <v>#N/A</v>
      </c>
      <c r="R1618" s="159" t="e">
        <f t="shared" si="270"/>
        <v>#N/A</v>
      </c>
      <c r="S1618" s="159" t="e">
        <f t="shared" si="270"/>
        <v>#N/A</v>
      </c>
      <c r="T1618" s="159" t="e">
        <f t="shared" si="270"/>
        <v>#N/A</v>
      </c>
      <c r="U1618" s="159" t="e">
        <f t="shared" si="270"/>
        <v>#N/A</v>
      </c>
      <c r="V1618" s="159" t="e">
        <f t="shared" si="270"/>
        <v>#N/A</v>
      </c>
      <c r="W1618" s="159" t="e">
        <f t="shared" si="270"/>
        <v>#N/A</v>
      </c>
      <c r="X1618" s="159" t="e">
        <f t="shared" si="270"/>
        <v>#N/A</v>
      </c>
      <c r="Y1618" s="159" t="e">
        <f t="shared" si="270"/>
        <v>#N/A</v>
      </c>
      <c r="Z1618" s="159">
        <f t="shared" si="270"/>
        <v>10.5</v>
      </c>
      <c r="AA1618" s="159" t="e">
        <f t="shared" si="270"/>
        <v>#N/A</v>
      </c>
      <c r="AB1618" s="159" t="e">
        <f t="shared" si="270"/>
        <v>#N/A</v>
      </c>
      <c r="AC1618" s="159" t="e">
        <f t="shared" si="270"/>
        <v>#N/A</v>
      </c>
      <c r="AD1618" s="159" t="e">
        <f t="shared" si="270"/>
        <v>#N/A</v>
      </c>
      <c r="AE1618" s="159" t="e">
        <f t="shared" si="270"/>
        <v>#N/A</v>
      </c>
      <c r="AF1618" s="159" t="e">
        <f t="shared" si="270"/>
        <v>#N/A</v>
      </c>
      <c r="AG1618" s="159" t="e">
        <f t="shared" si="267"/>
        <v>#N/A</v>
      </c>
      <c r="AH1618" s="159" t="e">
        <f t="shared" si="267"/>
        <v>#N/A</v>
      </c>
    </row>
    <row r="1619" spans="2:34" x14ac:dyDescent="0.2">
      <c r="B1619" s="150" t="s">
        <v>180</v>
      </c>
      <c r="D1619" s="150">
        <v>12000</v>
      </c>
      <c r="I1619" s="150">
        <v>10.5</v>
      </c>
      <c r="P1619" s="150" t="s">
        <v>45</v>
      </c>
      <c r="Q1619" s="159" t="e">
        <f t="shared" si="270"/>
        <v>#N/A</v>
      </c>
      <c r="R1619" s="159" t="e">
        <f t="shared" si="270"/>
        <v>#N/A</v>
      </c>
      <c r="S1619" s="159" t="e">
        <f t="shared" si="270"/>
        <v>#N/A</v>
      </c>
      <c r="T1619" s="159" t="e">
        <f t="shared" si="270"/>
        <v>#N/A</v>
      </c>
      <c r="U1619" s="159" t="e">
        <f t="shared" si="270"/>
        <v>#N/A</v>
      </c>
      <c r="V1619" s="159" t="e">
        <f t="shared" si="270"/>
        <v>#N/A</v>
      </c>
      <c r="W1619" s="159" t="e">
        <f t="shared" si="270"/>
        <v>#N/A</v>
      </c>
      <c r="X1619" s="159" t="e">
        <f t="shared" si="270"/>
        <v>#N/A</v>
      </c>
      <c r="Y1619" s="159" t="e">
        <f t="shared" si="270"/>
        <v>#N/A</v>
      </c>
      <c r="Z1619" s="159">
        <f t="shared" si="270"/>
        <v>10.5</v>
      </c>
      <c r="AA1619" s="159" t="e">
        <f t="shared" si="270"/>
        <v>#N/A</v>
      </c>
      <c r="AB1619" s="159" t="e">
        <f t="shared" si="270"/>
        <v>#N/A</v>
      </c>
      <c r="AC1619" s="159" t="e">
        <f t="shared" si="270"/>
        <v>#N/A</v>
      </c>
      <c r="AD1619" s="159" t="e">
        <f t="shared" si="270"/>
        <v>#N/A</v>
      </c>
      <c r="AE1619" s="159" t="e">
        <f t="shared" si="270"/>
        <v>#N/A</v>
      </c>
      <c r="AF1619" s="159" t="e">
        <f t="shared" si="270"/>
        <v>#N/A</v>
      </c>
      <c r="AG1619" s="159" t="e">
        <f t="shared" si="267"/>
        <v>#N/A</v>
      </c>
      <c r="AH1619" s="159" t="e">
        <f t="shared" si="267"/>
        <v>#N/A</v>
      </c>
    </row>
    <row r="1620" spans="2:34" x14ac:dyDescent="0.2">
      <c r="B1620" s="150" t="s">
        <v>180</v>
      </c>
      <c r="D1620" s="150">
        <v>12000</v>
      </c>
      <c r="I1620" s="150">
        <v>10.5</v>
      </c>
      <c r="P1620" s="150" t="s">
        <v>45</v>
      </c>
      <c r="Q1620" s="159" t="e">
        <f t="shared" si="270"/>
        <v>#N/A</v>
      </c>
      <c r="R1620" s="159" t="e">
        <f t="shared" si="270"/>
        <v>#N/A</v>
      </c>
      <c r="S1620" s="159" t="e">
        <f t="shared" si="270"/>
        <v>#N/A</v>
      </c>
      <c r="T1620" s="159" t="e">
        <f t="shared" si="270"/>
        <v>#N/A</v>
      </c>
      <c r="U1620" s="159" t="e">
        <f t="shared" si="270"/>
        <v>#N/A</v>
      </c>
      <c r="V1620" s="159" t="e">
        <f t="shared" si="270"/>
        <v>#N/A</v>
      </c>
      <c r="W1620" s="159" t="e">
        <f t="shared" si="270"/>
        <v>#N/A</v>
      </c>
      <c r="X1620" s="159" t="e">
        <f t="shared" si="270"/>
        <v>#N/A</v>
      </c>
      <c r="Y1620" s="159" t="e">
        <f t="shared" si="270"/>
        <v>#N/A</v>
      </c>
      <c r="Z1620" s="159">
        <f t="shared" si="270"/>
        <v>10.5</v>
      </c>
      <c r="AA1620" s="159" t="e">
        <f t="shared" si="270"/>
        <v>#N/A</v>
      </c>
      <c r="AB1620" s="159" t="e">
        <f t="shared" si="270"/>
        <v>#N/A</v>
      </c>
      <c r="AC1620" s="159" t="e">
        <f t="shared" si="270"/>
        <v>#N/A</v>
      </c>
      <c r="AD1620" s="159" t="e">
        <f t="shared" si="270"/>
        <v>#N/A</v>
      </c>
      <c r="AE1620" s="159" t="e">
        <f t="shared" si="270"/>
        <v>#N/A</v>
      </c>
      <c r="AF1620" s="159" t="e">
        <f t="shared" si="270"/>
        <v>#N/A</v>
      </c>
      <c r="AG1620" s="159" t="e">
        <f t="shared" si="267"/>
        <v>#N/A</v>
      </c>
      <c r="AH1620" s="159" t="e">
        <f t="shared" si="267"/>
        <v>#N/A</v>
      </c>
    </row>
    <row r="1621" spans="2:34" x14ac:dyDescent="0.2">
      <c r="B1621" s="150" t="s">
        <v>178</v>
      </c>
      <c r="D1621" s="150">
        <v>12000</v>
      </c>
      <c r="I1621" s="150">
        <v>10.5</v>
      </c>
      <c r="P1621" s="150" t="s">
        <v>45</v>
      </c>
      <c r="Q1621" s="159" t="e">
        <f t="shared" si="270"/>
        <v>#N/A</v>
      </c>
      <c r="R1621" s="159" t="e">
        <f t="shared" si="270"/>
        <v>#N/A</v>
      </c>
      <c r="S1621" s="159" t="e">
        <f t="shared" si="270"/>
        <v>#N/A</v>
      </c>
      <c r="T1621" s="159" t="e">
        <f t="shared" si="270"/>
        <v>#N/A</v>
      </c>
      <c r="U1621" s="159" t="e">
        <f t="shared" si="270"/>
        <v>#N/A</v>
      </c>
      <c r="V1621" s="159" t="e">
        <f t="shared" si="270"/>
        <v>#N/A</v>
      </c>
      <c r="W1621" s="159" t="e">
        <f t="shared" si="270"/>
        <v>#N/A</v>
      </c>
      <c r="X1621" s="159" t="e">
        <f t="shared" si="270"/>
        <v>#N/A</v>
      </c>
      <c r="Y1621" s="159" t="e">
        <f t="shared" si="270"/>
        <v>#N/A</v>
      </c>
      <c r="Z1621" s="159">
        <f t="shared" si="270"/>
        <v>10.5</v>
      </c>
      <c r="AA1621" s="159" t="e">
        <f t="shared" si="270"/>
        <v>#N/A</v>
      </c>
      <c r="AB1621" s="159" t="e">
        <f t="shared" si="270"/>
        <v>#N/A</v>
      </c>
      <c r="AC1621" s="159" t="e">
        <f t="shared" si="270"/>
        <v>#N/A</v>
      </c>
      <c r="AD1621" s="159" t="e">
        <f t="shared" si="270"/>
        <v>#N/A</v>
      </c>
      <c r="AE1621" s="159" t="e">
        <f t="shared" si="270"/>
        <v>#N/A</v>
      </c>
      <c r="AF1621" s="159" t="e">
        <f t="shared" si="270"/>
        <v>#N/A</v>
      </c>
      <c r="AG1621" s="159" t="e">
        <f t="shared" si="267"/>
        <v>#N/A</v>
      </c>
      <c r="AH1621" s="159" t="e">
        <f t="shared" si="267"/>
        <v>#N/A</v>
      </c>
    </row>
    <row r="1622" spans="2:34" x14ac:dyDescent="0.2">
      <c r="B1622" s="150" t="s">
        <v>178</v>
      </c>
      <c r="D1622" s="150">
        <v>12000</v>
      </c>
      <c r="I1622" s="150">
        <v>10.5</v>
      </c>
      <c r="P1622" s="150" t="s">
        <v>45</v>
      </c>
      <c r="Q1622" s="159" t="e">
        <f t="shared" si="270"/>
        <v>#N/A</v>
      </c>
      <c r="R1622" s="159" t="e">
        <f t="shared" si="270"/>
        <v>#N/A</v>
      </c>
      <c r="S1622" s="159" t="e">
        <f t="shared" si="270"/>
        <v>#N/A</v>
      </c>
      <c r="T1622" s="159" t="e">
        <f t="shared" si="270"/>
        <v>#N/A</v>
      </c>
      <c r="U1622" s="159" t="e">
        <f t="shared" si="270"/>
        <v>#N/A</v>
      </c>
      <c r="V1622" s="159" t="e">
        <f t="shared" si="270"/>
        <v>#N/A</v>
      </c>
      <c r="W1622" s="159" t="e">
        <f t="shared" si="270"/>
        <v>#N/A</v>
      </c>
      <c r="X1622" s="159" t="e">
        <f t="shared" si="270"/>
        <v>#N/A</v>
      </c>
      <c r="Y1622" s="159" t="e">
        <f t="shared" si="270"/>
        <v>#N/A</v>
      </c>
      <c r="Z1622" s="159">
        <f t="shared" si="270"/>
        <v>10.5</v>
      </c>
      <c r="AA1622" s="159" t="e">
        <f t="shared" si="270"/>
        <v>#N/A</v>
      </c>
      <c r="AB1622" s="159" t="e">
        <f t="shared" si="270"/>
        <v>#N/A</v>
      </c>
      <c r="AC1622" s="159" t="e">
        <f t="shared" si="270"/>
        <v>#N/A</v>
      </c>
      <c r="AD1622" s="159" t="e">
        <f t="shared" si="270"/>
        <v>#N/A</v>
      </c>
      <c r="AE1622" s="159" t="e">
        <f t="shared" si="270"/>
        <v>#N/A</v>
      </c>
      <c r="AF1622" s="159" t="e">
        <f t="shared" si="270"/>
        <v>#N/A</v>
      </c>
      <c r="AG1622" s="159" t="e">
        <f t="shared" si="267"/>
        <v>#N/A</v>
      </c>
      <c r="AH1622" s="159" t="e">
        <f t="shared" si="267"/>
        <v>#N/A</v>
      </c>
    </row>
    <row r="1623" spans="2:34" x14ac:dyDescent="0.2">
      <c r="B1623" s="150" t="s">
        <v>180</v>
      </c>
      <c r="D1623" s="150">
        <v>12000</v>
      </c>
      <c r="I1623" s="150">
        <v>10.5</v>
      </c>
      <c r="P1623" s="150" t="s">
        <v>45</v>
      </c>
      <c r="Q1623" s="159" t="e">
        <f t="shared" si="270"/>
        <v>#N/A</v>
      </c>
      <c r="R1623" s="159" t="e">
        <f t="shared" si="270"/>
        <v>#N/A</v>
      </c>
      <c r="S1623" s="159" t="e">
        <f t="shared" si="270"/>
        <v>#N/A</v>
      </c>
      <c r="T1623" s="159" t="e">
        <f t="shared" si="270"/>
        <v>#N/A</v>
      </c>
      <c r="U1623" s="159" t="e">
        <f t="shared" si="270"/>
        <v>#N/A</v>
      </c>
      <c r="V1623" s="159" t="e">
        <f t="shared" si="270"/>
        <v>#N/A</v>
      </c>
      <c r="W1623" s="159" t="e">
        <f t="shared" si="270"/>
        <v>#N/A</v>
      </c>
      <c r="X1623" s="159" t="e">
        <f t="shared" si="270"/>
        <v>#N/A</v>
      </c>
      <c r="Y1623" s="159" t="e">
        <f t="shared" si="270"/>
        <v>#N/A</v>
      </c>
      <c r="Z1623" s="159">
        <f t="shared" si="270"/>
        <v>10.5</v>
      </c>
      <c r="AA1623" s="159" t="e">
        <f t="shared" si="270"/>
        <v>#N/A</v>
      </c>
      <c r="AB1623" s="159" t="e">
        <f t="shared" si="270"/>
        <v>#N/A</v>
      </c>
      <c r="AC1623" s="159" t="e">
        <f t="shared" si="270"/>
        <v>#N/A</v>
      </c>
      <c r="AD1623" s="159" t="e">
        <f t="shared" si="270"/>
        <v>#N/A</v>
      </c>
      <c r="AE1623" s="159" t="e">
        <f t="shared" si="270"/>
        <v>#N/A</v>
      </c>
      <c r="AF1623" s="159" t="e">
        <f t="shared" si="270"/>
        <v>#N/A</v>
      </c>
      <c r="AG1623" s="159" t="e">
        <f t="shared" si="267"/>
        <v>#N/A</v>
      </c>
      <c r="AH1623" s="159" t="e">
        <f t="shared" si="267"/>
        <v>#N/A</v>
      </c>
    </row>
    <row r="1624" spans="2:34" x14ac:dyDescent="0.2">
      <c r="B1624" s="150" t="s">
        <v>180</v>
      </c>
      <c r="D1624" s="150">
        <v>12000</v>
      </c>
      <c r="I1624" s="150">
        <v>10.5</v>
      </c>
      <c r="P1624" s="150" t="s">
        <v>45</v>
      </c>
      <c r="Q1624" s="159" t="e">
        <f t="shared" si="270"/>
        <v>#N/A</v>
      </c>
      <c r="R1624" s="159" t="e">
        <f t="shared" si="270"/>
        <v>#N/A</v>
      </c>
      <c r="S1624" s="159" t="e">
        <f t="shared" si="270"/>
        <v>#N/A</v>
      </c>
      <c r="T1624" s="159" t="e">
        <f t="shared" si="270"/>
        <v>#N/A</v>
      </c>
      <c r="U1624" s="159" t="e">
        <f t="shared" si="270"/>
        <v>#N/A</v>
      </c>
      <c r="V1624" s="159" t="e">
        <f t="shared" si="270"/>
        <v>#N/A</v>
      </c>
      <c r="W1624" s="159" t="e">
        <f t="shared" si="270"/>
        <v>#N/A</v>
      </c>
      <c r="X1624" s="159" t="e">
        <f t="shared" si="270"/>
        <v>#N/A</v>
      </c>
      <c r="Y1624" s="159" t="e">
        <f t="shared" si="270"/>
        <v>#N/A</v>
      </c>
      <c r="Z1624" s="159">
        <f t="shared" si="270"/>
        <v>10.5</v>
      </c>
      <c r="AA1624" s="159" t="e">
        <f t="shared" si="270"/>
        <v>#N/A</v>
      </c>
      <c r="AB1624" s="159" t="e">
        <f t="shared" si="270"/>
        <v>#N/A</v>
      </c>
      <c r="AC1624" s="159" t="e">
        <f t="shared" si="270"/>
        <v>#N/A</v>
      </c>
      <c r="AD1624" s="159" t="e">
        <f t="shared" si="270"/>
        <v>#N/A</v>
      </c>
      <c r="AE1624" s="159" t="e">
        <f t="shared" si="270"/>
        <v>#N/A</v>
      </c>
      <c r="AF1624" s="159" t="e">
        <f t="shared" si="270"/>
        <v>#N/A</v>
      </c>
      <c r="AG1624" s="159" t="e">
        <f t="shared" si="267"/>
        <v>#N/A</v>
      </c>
      <c r="AH1624" s="159" t="e">
        <f t="shared" si="267"/>
        <v>#N/A</v>
      </c>
    </row>
    <row r="1625" spans="2:34" x14ac:dyDescent="0.2">
      <c r="B1625" s="150" t="s">
        <v>178</v>
      </c>
      <c r="D1625" s="150">
        <v>12000</v>
      </c>
      <c r="I1625" s="150">
        <v>10.5</v>
      </c>
      <c r="P1625" s="150" t="s">
        <v>45</v>
      </c>
      <c r="Q1625" s="159" t="e">
        <f t="shared" si="270"/>
        <v>#N/A</v>
      </c>
      <c r="R1625" s="159" t="e">
        <f t="shared" si="270"/>
        <v>#N/A</v>
      </c>
      <c r="S1625" s="159" t="e">
        <f t="shared" si="270"/>
        <v>#N/A</v>
      </c>
      <c r="T1625" s="159" t="e">
        <f t="shared" si="270"/>
        <v>#N/A</v>
      </c>
      <c r="U1625" s="159" t="e">
        <f t="shared" si="270"/>
        <v>#N/A</v>
      </c>
      <c r="V1625" s="159" t="e">
        <f t="shared" si="270"/>
        <v>#N/A</v>
      </c>
      <c r="W1625" s="159" t="e">
        <f t="shared" si="270"/>
        <v>#N/A</v>
      </c>
      <c r="X1625" s="159" t="e">
        <f t="shared" si="270"/>
        <v>#N/A</v>
      </c>
      <c r="Y1625" s="159" t="e">
        <f t="shared" si="270"/>
        <v>#N/A</v>
      </c>
      <c r="Z1625" s="159">
        <f t="shared" si="270"/>
        <v>10.5</v>
      </c>
      <c r="AA1625" s="159" t="e">
        <f t="shared" si="270"/>
        <v>#N/A</v>
      </c>
      <c r="AB1625" s="159" t="e">
        <f t="shared" si="270"/>
        <v>#N/A</v>
      </c>
      <c r="AC1625" s="159" t="e">
        <f t="shared" si="270"/>
        <v>#N/A</v>
      </c>
      <c r="AD1625" s="159" t="e">
        <f t="shared" si="270"/>
        <v>#N/A</v>
      </c>
      <c r="AE1625" s="159" t="e">
        <f t="shared" si="270"/>
        <v>#N/A</v>
      </c>
      <c r="AF1625" s="159" t="e">
        <f t="shared" si="270"/>
        <v>#N/A</v>
      </c>
      <c r="AG1625" s="159" t="e">
        <f t="shared" si="267"/>
        <v>#N/A</v>
      </c>
      <c r="AH1625" s="159" t="e">
        <f t="shared" si="267"/>
        <v>#N/A</v>
      </c>
    </row>
    <row r="1626" spans="2:34" x14ac:dyDescent="0.2">
      <c r="B1626" s="150" t="s">
        <v>178</v>
      </c>
      <c r="D1626" s="150">
        <v>12000</v>
      </c>
      <c r="I1626" s="150">
        <v>10.5</v>
      </c>
      <c r="P1626" s="150" t="s">
        <v>45</v>
      </c>
      <c r="Q1626" s="159" t="e">
        <f t="shared" si="270"/>
        <v>#N/A</v>
      </c>
      <c r="R1626" s="159" t="e">
        <f t="shared" si="270"/>
        <v>#N/A</v>
      </c>
      <c r="S1626" s="159" t="e">
        <f t="shared" si="270"/>
        <v>#N/A</v>
      </c>
      <c r="T1626" s="159" t="e">
        <f t="shared" si="270"/>
        <v>#N/A</v>
      </c>
      <c r="U1626" s="159" t="e">
        <f t="shared" si="270"/>
        <v>#N/A</v>
      </c>
      <c r="V1626" s="159" t="e">
        <f t="shared" si="270"/>
        <v>#N/A</v>
      </c>
      <c r="W1626" s="159" t="e">
        <f t="shared" si="270"/>
        <v>#N/A</v>
      </c>
      <c r="X1626" s="159" t="e">
        <f t="shared" si="270"/>
        <v>#N/A</v>
      </c>
      <c r="Y1626" s="159" t="e">
        <f t="shared" si="270"/>
        <v>#N/A</v>
      </c>
      <c r="Z1626" s="159">
        <f t="shared" si="270"/>
        <v>10.5</v>
      </c>
      <c r="AA1626" s="159" t="e">
        <f t="shared" si="270"/>
        <v>#N/A</v>
      </c>
      <c r="AB1626" s="159" t="e">
        <f t="shared" si="270"/>
        <v>#N/A</v>
      </c>
      <c r="AC1626" s="159" t="e">
        <f t="shared" si="270"/>
        <v>#N/A</v>
      </c>
      <c r="AD1626" s="159" t="e">
        <f t="shared" si="270"/>
        <v>#N/A</v>
      </c>
      <c r="AE1626" s="159" t="e">
        <f t="shared" si="270"/>
        <v>#N/A</v>
      </c>
      <c r="AF1626" s="159" t="e">
        <f t="shared" si="270"/>
        <v>#N/A</v>
      </c>
      <c r="AG1626" s="159" t="e">
        <f t="shared" si="267"/>
        <v>#N/A</v>
      </c>
      <c r="AH1626" s="159" t="e">
        <f t="shared" si="267"/>
        <v>#N/A</v>
      </c>
    </row>
    <row r="1627" spans="2:34" x14ac:dyDescent="0.2">
      <c r="B1627" s="150" t="s">
        <v>178</v>
      </c>
      <c r="D1627" s="150">
        <v>12000</v>
      </c>
      <c r="I1627" s="150">
        <v>10.5</v>
      </c>
      <c r="P1627" s="150" t="s">
        <v>45</v>
      </c>
      <c r="Q1627" s="159" t="e">
        <f t="shared" si="270"/>
        <v>#N/A</v>
      </c>
      <c r="R1627" s="159" t="e">
        <f t="shared" si="270"/>
        <v>#N/A</v>
      </c>
      <c r="S1627" s="159" t="e">
        <f t="shared" si="270"/>
        <v>#N/A</v>
      </c>
      <c r="T1627" s="159" t="e">
        <f t="shared" si="270"/>
        <v>#N/A</v>
      </c>
      <c r="U1627" s="159" t="e">
        <f t="shared" si="270"/>
        <v>#N/A</v>
      </c>
      <c r="V1627" s="159" t="e">
        <f t="shared" si="270"/>
        <v>#N/A</v>
      </c>
      <c r="W1627" s="159" t="e">
        <f t="shared" si="270"/>
        <v>#N/A</v>
      </c>
      <c r="X1627" s="159" t="e">
        <f t="shared" si="270"/>
        <v>#N/A</v>
      </c>
      <c r="Y1627" s="159" t="e">
        <f t="shared" si="270"/>
        <v>#N/A</v>
      </c>
      <c r="Z1627" s="159">
        <f t="shared" si="270"/>
        <v>10.5</v>
      </c>
      <c r="AA1627" s="159" t="e">
        <f t="shared" si="270"/>
        <v>#N/A</v>
      </c>
      <c r="AB1627" s="159" t="e">
        <f t="shared" si="270"/>
        <v>#N/A</v>
      </c>
      <c r="AC1627" s="159" t="e">
        <f t="shared" si="270"/>
        <v>#N/A</v>
      </c>
      <c r="AD1627" s="159" t="e">
        <f t="shared" si="270"/>
        <v>#N/A</v>
      </c>
      <c r="AE1627" s="159" t="e">
        <f t="shared" si="270"/>
        <v>#N/A</v>
      </c>
      <c r="AF1627" s="159" t="e">
        <f t="shared" si="270"/>
        <v>#N/A</v>
      </c>
      <c r="AG1627" s="159" t="e">
        <f t="shared" si="267"/>
        <v>#N/A</v>
      </c>
      <c r="AH1627" s="159" t="e">
        <f t="shared" si="267"/>
        <v>#N/A</v>
      </c>
    </row>
    <row r="1628" spans="2:34" x14ac:dyDescent="0.2">
      <c r="B1628" s="150" t="s">
        <v>178</v>
      </c>
      <c r="D1628" s="150">
        <v>12000</v>
      </c>
      <c r="I1628" s="150">
        <v>10.5</v>
      </c>
      <c r="P1628" s="150" t="s">
        <v>45</v>
      </c>
      <c r="Q1628" s="159" t="e">
        <f t="shared" si="270"/>
        <v>#N/A</v>
      </c>
      <c r="R1628" s="159" t="e">
        <f t="shared" si="270"/>
        <v>#N/A</v>
      </c>
      <c r="S1628" s="159" t="e">
        <f t="shared" si="270"/>
        <v>#N/A</v>
      </c>
      <c r="T1628" s="159" t="e">
        <f t="shared" si="270"/>
        <v>#N/A</v>
      </c>
      <c r="U1628" s="159" t="e">
        <f t="shared" si="270"/>
        <v>#N/A</v>
      </c>
      <c r="V1628" s="159" t="e">
        <f t="shared" si="270"/>
        <v>#N/A</v>
      </c>
      <c r="W1628" s="159" t="e">
        <f t="shared" si="270"/>
        <v>#N/A</v>
      </c>
      <c r="X1628" s="159" t="e">
        <f t="shared" si="270"/>
        <v>#N/A</v>
      </c>
      <c r="Y1628" s="159" t="e">
        <f t="shared" si="270"/>
        <v>#N/A</v>
      </c>
      <c r="Z1628" s="159">
        <f t="shared" si="270"/>
        <v>10.5</v>
      </c>
      <c r="AA1628" s="159" t="e">
        <f t="shared" si="270"/>
        <v>#N/A</v>
      </c>
      <c r="AB1628" s="159" t="e">
        <f t="shared" si="270"/>
        <v>#N/A</v>
      </c>
      <c r="AC1628" s="159" t="e">
        <f t="shared" si="270"/>
        <v>#N/A</v>
      </c>
      <c r="AD1628" s="159" t="e">
        <f t="shared" si="270"/>
        <v>#N/A</v>
      </c>
      <c r="AE1628" s="159" t="e">
        <f t="shared" si="270"/>
        <v>#N/A</v>
      </c>
      <c r="AF1628" s="159" t="e">
        <f t="shared" si="270"/>
        <v>#N/A</v>
      </c>
      <c r="AG1628" s="159" t="e">
        <f t="shared" si="267"/>
        <v>#N/A</v>
      </c>
      <c r="AH1628" s="159" t="e">
        <f t="shared" si="267"/>
        <v>#N/A</v>
      </c>
    </row>
    <row r="1629" spans="2:34" x14ac:dyDescent="0.2">
      <c r="B1629" s="150" t="s">
        <v>178</v>
      </c>
      <c r="D1629" s="150">
        <v>12000</v>
      </c>
      <c r="I1629" s="150">
        <v>10.5</v>
      </c>
      <c r="P1629" s="150" t="s">
        <v>45</v>
      </c>
      <c r="Q1629" s="159" t="e">
        <f t="shared" si="270"/>
        <v>#N/A</v>
      </c>
      <c r="R1629" s="159" t="e">
        <f t="shared" si="270"/>
        <v>#N/A</v>
      </c>
      <c r="S1629" s="159" t="e">
        <f t="shared" si="270"/>
        <v>#N/A</v>
      </c>
      <c r="T1629" s="159" t="e">
        <f t="shared" si="270"/>
        <v>#N/A</v>
      </c>
      <c r="U1629" s="159" t="e">
        <f t="shared" si="270"/>
        <v>#N/A</v>
      </c>
      <c r="V1629" s="159" t="e">
        <f t="shared" si="270"/>
        <v>#N/A</v>
      </c>
      <c r="W1629" s="159" t="e">
        <f t="shared" si="270"/>
        <v>#N/A</v>
      </c>
      <c r="X1629" s="159" t="e">
        <f t="shared" si="270"/>
        <v>#N/A</v>
      </c>
      <c r="Y1629" s="159" t="e">
        <f t="shared" si="270"/>
        <v>#N/A</v>
      </c>
      <c r="Z1629" s="159">
        <f t="shared" si="270"/>
        <v>10.5</v>
      </c>
      <c r="AA1629" s="159" t="e">
        <f t="shared" si="270"/>
        <v>#N/A</v>
      </c>
      <c r="AB1629" s="159" t="e">
        <f t="shared" si="270"/>
        <v>#N/A</v>
      </c>
      <c r="AC1629" s="159" t="e">
        <f t="shared" si="270"/>
        <v>#N/A</v>
      </c>
      <c r="AD1629" s="159" t="e">
        <f t="shared" si="270"/>
        <v>#N/A</v>
      </c>
      <c r="AE1629" s="159" t="e">
        <f t="shared" si="270"/>
        <v>#N/A</v>
      </c>
      <c r="AF1629" s="159" t="e">
        <f t="shared" si="270"/>
        <v>#N/A</v>
      </c>
      <c r="AG1629" s="159" t="e">
        <f t="shared" si="267"/>
        <v>#N/A</v>
      </c>
      <c r="AH1629" s="159" t="e">
        <f t="shared" si="267"/>
        <v>#N/A</v>
      </c>
    </row>
    <row r="1630" spans="2:34" x14ac:dyDescent="0.2">
      <c r="B1630" s="150" t="s">
        <v>178</v>
      </c>
      <c r="D1630" s="150">
        <v>12000</v>
      </c>
      <c r="I1630" s="150">
        <v>10.5</v>
      </c>
      <c r="P1630" s="150" t="s">
        <v>45</v>
      </c>
      <c r="Q1630" s="159" t="e">
        <f t="shared" si="270"/>
        <v>#N/A</v>
      </c>
      <c r="R1630" s="159" t="e">
        <f t="shared" si="270"/>
        <v>#N/A</v>
      </c>
      <c r="S1630" s="159" t="e">
        <f t="shared" si="270"/>
        <v>#N/A</v>
      </c>
      <c r="T1630" s="159" t="e">
        <f t="shared" si="270"/>
        <v>#N/A</v>
      </c>
      <c r="U1630" s="159" t="e">
        <f t="shared" si="270"/>
        <v>#N/A</v>
      </c>
      <c r="V1630" s="159" t="e">
        <f t="shared" si="270"/>
        <v>#N/A</v>
      </c>
      <c r="W1630" s="159" t="e">
        <f t="shared" si="270"/>
        <v>#N/A</v>
      </c>
      <c r="X1630" s="159" t="e">
        <f t="shared" si="270"/>
        <v>#N/A</v>
      </c>
      <c r="Y1630" s="159" t="e">
        <f t="shared" si="270"/>
        <v>#N/A</v>
      </c>
      <c r="Z1630" s="159">
        <f t="shared" si="270"/>
        <v>10.5</v>
      </c>
      <c r="AA1630" s="159" t="e">
        <f t="shared" si="270"/>
        <v>#N/A</v>
      </c>
      <c r="AB1630" s="159" t="e">
        <f t="shared" si="270"/>
        <v>#N/A</v>
      </c>
      <c r="AC1630" s="159" t="e">
        <f t="shared" si="270"/>
        <v>#N/A</v>
      </c>
      <c r="AD1630" s="159" t="e">
        <f t="shared" si="270"/>
        <v>#N/A</v>
      </c>
      <c r="AE1630" s="159" t="e">
        <f t="shared" si="270"/>
        <v>#N/A</v>
      </c>
      <c r="AF1630" s="159" t="e">
        <f t="shared" si="270"/>
        <v>#N/A</v>
      </c>
      <c r="AG1630" s="159" t="e">
        <f t="shared" si="267"/>
        <v>#N/A</v>
      </c>
      <c r="AH1630" s="159" t="e">
        <f t="shared" si="267"/>
        <v>#N/A</v>
      </c>
    </row>
    <row r="1631" spans="2:34" x14ac:dyDescent="0.2">
      <c r="B1631" s="150" t="s">
        <v>178</v>
      </c>
      <c r="D1631" s="150">
        <v>12000</v>
      </c>
      <c r="I1631" s="150">
        <v>10.5</v>
      </c>
      <c r="P1631" s="150" t="s">
        <v>45</v>
      </c>
      <c r="Q1631" s="159" t="e">
        <f t="shared" si="270"/>
        <v>#N/A</v>
      </c>
      <c r="R1631" s="159" t="e">
        <f t="shared" si="270"/>
        <v>#N/A</v>
      </c>
      <c r="S1631" s="159" t="e">
        <f t="shared" si="270"/>
        <v>#N/A</v>
      </c>
      <c r="T1631" s="159" t="e">
        <f t="shared" si="270"/>
        <v>#N/A</v>
      </c>
      <c r="U1631" s="159" t="e">
        <f t="shared" si="270"/>
        <v>#N/A</v>
      </c>
      <c r="V1631" s="159" t="e">
        <f t="shared" si="270"/>
        <v>#N/A</v>
      </c>
      <c r="W1631" s="159" t="e">
        <f t="shared" si="270"/>
        <v>#N/A</v>
      </c>
      <c r="X1631" s="159" t="e">
        <f t="shared" si="270"/>
        <v>#N/A</v>
      </c>
      <c r="Y1631" s="159" t="e">
        <f t="shared" si="270"/>
        <v>#N/A</v>
      </c>
      <c r="Z1631" s="159">
        <f t="shared" si="270"/>
        <v>10.5</v>
      </c>
      <c r="AA1631" s="159" t="e">
        <f t="shared" si="270"/>
        <v>#N/A</v>
      </c>
      <c r="AB1631" s="159" t="e">
        <f t="shared" si="270"/>
        <v>#N/A</v>
      </c>
      <c r="AC1631" s="159" t="e">
        <f t="shared" si="270"/>
        <v>#N/A</v>
      </c>
      <c r="AD1631" s="159" t="e">
        <f t="shared" si="270"/>
        <v>#N/A</v>
      </c>
      <c r="AE1631" s="159" t="e">
        <f t="shared" si="270"/>
        <v>#N/A</v>
      </c>
      <c r="AF1631" s="159" t="e">
        <f t="shared" si="270"/>
        <v>#N/A</v>
      </c>
      <c r="AG1631" s="159" t="e">
        <f t="shared" si="267"/>
        <v>#N/A</v>
      </c>
      <c r="AH1631" s="159" t="e">
        <f t="shared" si="267"/>
        <v>#N/A</v>
      </c>
    </row>
    <row r="1632" spans="2:34" x14ac:dyDescent="0.2">
      <c r="B1632" s="150" t="s">
        <v>178</v>
      </c>
      <c r="D1632" s="150">
        <v>12000</v>
      </c>
      <c r="I1632" s="150">
        <v>10.5</v>
      </c>
      <c r="P1632" s="150" t="s">
        <v>45</v>
      </c>
      <c r="Q1632" s="159" t="e">
        <f t="shared" si="270"/>
        <v>#N/A</v>
      </c>
      <c r="R1632" s="159" t="e">
        <f t="shared" si="270"/>
        <v>#N/A</v>
      </c>
      <c r="S1632" s="159" t="e">
        <f t="shared" si="270"/>
        <v>#N/A</v>
      </c>
      <c r="T1632" s="159" t="e">
        <f t="shared" si="270"/>
        <v>#N/A</v>
      </c>
      <c r="U1632" s="159" t="e">
        <f t="shared" si="270"/>
        <v>#N/A</v>
      </c>
      <c r="V1632" s="159" t="e">
        <f t="shared" si="270"/>
        <v>#N/A</v>
      </c>
      <c r="W1632" s="159" t="e">
        <f t="shared" si="270"/>
        <v>#N/A</v>
      </c>
      <c r="X1632" s="159" t="e">
        <f t="shared" si="270"/>
        <v>#N/A</v>
      </c>
      <c r="Y1632" s="159" t="e">
        <f t="shared" si="270"/>
        <v>#N/A</v>
      </c>
      <c r="Z1632" s="159">
        <f t="shared" si="270"/>
        <v>10.5</v>
      </c>
      <c r="AA1632" s="159" t="e">
        <f t="shared" si="270"/>
        <v>#N/A</v>
      </c>
      <c r="AB1632" s="159" t="e">
        <f t="shared" si="270"/>
        <v>#N/A</v>
      </c>
      <c r="AC1632" s="159" t="e">
        <f t="shared" si="270"/>
        <v>#N/A</v>
      </c>
      <c r="AD1632" s="159" t="e">
        <f t="shared" si="270"/>
        <v>#N/A</v>
      </c>
      <c r="AE1632" s="159" t="e">
        <f t="shared" si="270"/>
        <v>#N/A</v>
      </c>
      <c r="AF1632" s="159" t="e">
        <f t="shared" ref="AF1632" si="271">IF($P1632=AF$3, $I1632, NA())</f>
        <v>#N/A</v>
      </c>
      <c r="AG1632" s="159" t="e">
        <f t="shared" si="267"/>
        <v>#N/A</v>
      </c>
      <c r="AH1632" s="159" t="e">
        <f t="shared" si="267"/>
        <v>#N/A</v>
      </c>
    </row>
    <row r="1633" spans="2:34" x14ac:dyDescent="0.2">
      <c r="B1633" s="150" t="s">
        <v>178</v>
      </c>
      <c r="D1633" s="150">
        <v>12000</v>
      </c>
      <c r="I1633" s="150">
        <v>10.5</v>
      </c>
      <c r="P1633" s="150" t="s">
        <v>45</v>
      </c>
      <c r="Q1633" s="159" t="e">
        <f t="shared" ref="Q1633:AF1648" si="272">IF($P1633=Q$3, $I1633, NA())</f>
        <v>#N/A</v>
      </c>
      <c r="R1633" s="159" t="e">
        <f t="shared" si="272"/>
        <v>#N/A</v>
      </c>
      <c r="S1633" s="159" t="e">
        <f t="shared" si="272"/>
        <v>#N/A</v>
      </c>
      <c r="T1633" s="159" t="e">
        <f t="shared" si="272"/>
        <v>#N/A</v>
      </c>
      <c r="U1633" s="159" t="e">
        <f t="shared" si="272"/>
        <v>#N/A</v>
      </c>
      <c r="V1633" s="159" t="e">
        <f t="shared" si="272"/>
        <v>#N/A</v>
      </c>
      <c r="W1633" s="159" t="e">
        <f t="shared" si="272"/>
        <v>#N/A</v>
      </c>
      <c r="X1633" s="159" t="e">
        <f t="shared" si="272"/>
        <v>#N/A</v>
      </c>
      <c r="Y1633" s="159" t="e">
        <f t="shared" si="272"/>
        <v>#N/A</v>
      </c>
      <c r="Z1633" s="159">
        <f t="shared" si="272"/>
        <v>10.5</v>
      </c>
      <c r="AA1633" s="159" t="e">
        <f t="shared" si="272"/>
        <v>#N/A</v>
      </c>
      <c r="AB1633" s="159" t="e">
        <f t="shared" si="272"/>
        <v>#N/A</v>
      </c>
      <c r="AC1633" s="159" t="e">
        <f t="shared" si="272"/>
        <v>#N/A</v>
      </c>
      <c r="AD1633" s="159" t="e">
        <f t="shared" si="272"/>
        <v>#N/A</v>
      </c>
      <c r="AE1633" s="159" t="e">
        <f t="shared" si="272"/>
        <v>#N/A</v>
      </c>
      <c r="AF1633" s="159" t="e">
        <f t="shared" si="272"/>
        <v>#N/A</v>
      </c>
      <c r="AG1633" s="159" t="e">
        <f t="shared" si="267"/>
        <v>#N/A</v>
      </c>
      <c r="AH1633" s="159" t="e">
        <f t="shared" si="267"/>
        <v>#N/A</v>
      </c>
    </row>
    <row r="1634" spans="2:34" x14ac:dyDescent="0.2">
      <c r="B1634" s="150" t="s">
        <v>178</v>
      </c>
      <c r="D1634" s="150">
        <v>12000</v>
      </c>
      <c r="I1634" s="150">
        <v>10.5</v>
      </c>
      <c r="P1634" s="150" t="s">
        <v>45</v>
      </c>
      <c r="Q1634" s="159" t="e">
        <f t="shared" si="272"/>
        <v>#N/A</v>
      </c>
      <c r="R1634" s="159" t="e">
        <f t="shared" si="272"/>
        <v>#N/A</v>
      </c>
      <c r="S1634" s="159" t="e">
        <f t="shared" si="272"/>
        <v>#N/A</v>
      </c>
      <c r="T1634" s="159" t="e">
        <f t="shared" si="272"/>
        <v>#N/A</v>
      </c>
      <c r="U1634" s="159" t="e">
        <f t="shared" si="272"/>
        <v>#N/A</v>
      </c>
      <c r="V1634" s="159" t="e">
        <f t="shared" si="272"/>
        <v>#N/A</v>
      </c>
      <c r="W1634" s="159" t="e">
        <f t="shared" si="272"/>
        <v>#N/A</v>
      </c>
      <c r="X1634" s="159" t="e">
        <f t="shared" si="272"/>
        <v>#N/A</v>
      </c>
      <c r="Y1634" s="159" t="e">
        <f t="shared" si="272"/>
        <v>#N/A</v>
      </c>
      <c r="Z1634" s="159">
        <f t="shared" si="272"/>
        <v>10.5</v>
      </c>
      <c r="AA1634" s="159" t="e">
        <f t="shared" si="272"/>
        <v>#N/A</v>
      </c>
      <c r="AB1634" s="159" t="e">
        <f t="shared" si="272"/>
        <v>#N/A</v>
      </c>
      <c r="AC1634" s="159" t="e">
        <f t="shared" si="272"/>
        <v>#N/A</v>
      </c>
      <c r="AD1634" s="159" t="e">
        <f t="shared" si="272"/>
        <v>#N/A</v>
      </c>
      <c r="AE1634" s="159" t="e">
        <f t="shared" si="272"/>
        <v>#N/A</v>
      </c>
      <c r="AF1634" s="159" t="e">
        <f t="shared" si="272"/>
        <v>#N/A</v>
      </c>
      <c r="AG1634" s="159" t="e">
        <f t="shared" si="267"/>
        <v>#N/A</v>
      </c>
      <c r="AH1634" s="159" t="e">
        <f t="shared" si="267"/>
        <v>#N/A</v>
      </c>
    </row>
    <row r="1635" spans="2:34" x14ac:dyDescent="0.2">
      <c r="B1635" s="150" t="s">
        <v>178</v>
      </c>
      <c r="D1635" s="150">
        <v>12000</v>
      </c>
      <c r="I1635" s="150">
        <v>10.5</v>
      </c>
      <c r="P1635" s="150" t="s">
        <v>45</v>
      </c>
      <c r="Q1635" s="159" t="e">
        <f t="shared" si="272"/>
        <v>#N/A</v>
      </c>
      <c r="R1635" s="159" t="e">
        <f t="shared" si="272"/>
        <v>#N/A</v>
      </c>
      <c r="S1635" s="159" t="e">
        <f t="shared" si="272"/>
        <v>#N/A</v>
      </c>
      <c r="T1635" s="159" t="e">
        <f t="shared" si="272"/>
        <v>#N/A</v>
      </c>
      <c r="U1635" s="159" t="e">
        <f t="shared" si="272"/>
        <v>#N/A</v>
      </c>
      <c r="V1635" s="159" t="e">
        <f t="shared" si="272"/>
        <v>#N/A</v>
      </c>
      <c r="W1635" s="159" t="e">
        <f t="shared" si="272"/>
        <v>#N/A</v>
      </c>
      <c r="X1635" s="159" t="e">
        <f t="shared" si="272"/>
        <v>#N/A</v>
      </c>
      <c r="Y1635" s="159" t="e">
        <f t="shared" si="272"/>
        <v>#N/A</v>
      </c>
      <c r="Z1635" s="159">
        <f t="shared" si="272"/>
        <v>10.5</v>
      </c>
      <c r="AA1635" s="159" t="e">
        <f t="shared" si="272"/>
        <v>#N/A</v>
      </c>
      <c r="AB1635" s="159" t="e">
        <f t="shared" si="272"/>
        <v>#N/A</v>
      </c>
      <c r="AC1635" s="159" t="e">
        <f t="shared" si="272"/>
        <v>#N/A</v>
      </c>
      <c r="AD1635" s="159" t="e">
        <f t="shared" si="272"/>
        <v>#N/A</v>
      </c>
      <c r="AE1635" s="159" t="e">
        <f t="shared" si="272"/>
        <v>#N/A</v>
      </c>
      <c r="AF1635" s="159" t="e">
        <f t="shared" si="272"/>
        <v>#N/A</v>
      </c>
      <c r="AG1635" s="159" t="e">
        <f t="shared" si="267"/>
        <v>#N/A</v>
      </c>
      <c r="AH1635" s="159" t="e">
        <f t="shared" si="267"/>
        <v>#N/A</v>
      </c>
    </row>
    <row r="1636" spans="2:34" x14ac:dyDescent="0.2">
      <c r="B1636" s="150" t="s">
        <v>178</v>
      </c>
      <c r="D1636" s="150">
        <v>12000</v>
      </c>
      <c r="I1636" s="150">
        <v>10.5</v>
      </c>
      <c r="P1636" s="150" t="s">
        <v>45</v>
      </c>
      <c r="Q1636" s="159" t="e">
        <f t="shared" si="272"/>
        <v>#N/A</v>
      </c>
      <c r="R1636" s="159" t="e">
        <f t="shared" si="272"/>
        <v>#N/A</v>
      </c>
      <c r="S1636" s="159" t="e">
        <f t="shared" si="272"/>
        <v>#N/A</v>
      </c>
      <c r="T1636" s="159" t="e">
        <f t="shared" si="272"/>
        <v>#N/A</v>
      </c>
      <c r="U1636" s="159" t="e">
        <f t="shared" si="272"/>
        <v>#N/A</v>
      </c>
      <c r="V1636" s="159" t="e">
        <f t="shared" si="272"/>
        <v>#N/A</v>
      </c>
      <c r="W1636" s="159" t="e">
        <f t="shared" si="272"/>
        <v>#N/A</v>
      </c>
      <c r="X1636" s="159" t="e">
        <f t="shared" si="272"/>
        <v>#N/A</v>
      </c>
      <c r="Y1636" s="159" t="e">
        <f t="shared" si="272"/>
        <v>#N/A</v>
      </c>
      <c r="Z1636" s="159">
        <f t="shared" si="272"/>
        <v>10.5</v>
      </c>
      <c r="AA1636" s="159" t="e">
        <f t="shared" si="272"/>
        <v>#N/A</v>
      </c>
      <c r="AB1636" s="159" t="e">
        <f t="shared" si="272"/>
        <v>#N/A</v>
      </c>
      <c r="AC1636" s="159" t="e">
        <f t="shared" si="272"/>
        <v>#N/A</v>
      </c>
      <c r="AD1636" s="159" t="e">
        <f t="shared" si="272"/>
        <v>#N/A</v>
      </c>
      <c r="AE1636" s="159" t="e">
        <f t="shared" si="272"/>
        <v>#N/A</v>
      </c>
      <c r="AF1636" s="159" t="e">
        <f t="shared" si="272"/>
        <v>#N/A</v>
      </c>
      <c r="AG1636" s="159" t="e">
        <f t="shared" si="267"/>
        <v>#N/A</v>
      </c>
      <c r="AH1636" s="159" t="e">
        <f t="shared" si="267"/>
        <v>#N/A</v>
      </c>
    </row>
    <row r="1637" spans="2:34" x14ac:dyDescent="0.2">
      <c r="B1637" s="150" t="s">
        <v>178</v>
      </c>
      <c r="D1637" s="150">
        <v>12000</v>
      </c>
      <c r="I1637" s="150">
        <v>10.5</v>
      </c>
      <c r="P1637" s="150" t="s">
        <v>45</v>
      </c>
      <c r="Q1637" s="159" t="e">
        <f t="shared" si="272"/>
        <v>#N/A</v>
      </c>
      <c r="R1637" s="159" t="e">
        <f t="shared" si="272"/>
        <v>#N/A</v>
      </c>
      <c r="S1637" s="159" t="e">
        <f t="shared" si="272"/>
        <v>#N/A</v>
      </c>
      <c r="T1637" s="159" t="e">
        <f t="shared" si="272"/>
        <v>#N/A</v>
      </c>
      <c r="U1637" s="159" t="e">
        <f t="shared" si="272"/>
        <v>#N/A</v>
      </c>
      <c r="V1637" s="159" t="e">
        <f t="shared" si="272"/>
        <v>#N/A</v>
      </c>
      <c r="W1637" s="159" t="e">
        <f t="shared" si="272"/>
        <v>#N/A</v>
      </c>
      <c r="X1637" s="159" t="e">
        <f t="shared" si="272"/>
        <v>#N/A</v>
      </c>
      <c r="Y1637" s="159" t="e">
        <f t="shared" si="272"/>
        <v>#N/A</v>
      </c>
      <c r="Z1637" s="159">
        <f t="shared" si="272"/>
        <v>10.5</v>
      </c>
      <c r="AA1637" s="159" t="e">
        <f t="shared" si="272"/>
        <v>#N/A</v>
      </c>
      <c r="AB1637" s="159" t="e">
        <f t="shared" si="272"/>
        <v>#N/A</v>
      </c>
      <c r="AC1637" s="159" t="e">
        <f t="shared" si="272"/>
        <v>#N/A</v>
      </c>
      <c r="AD1637" s="159" t="e">
        <f t="shared" si="272"/>
        <v>#N/A</v>
      </c>
      <c r="AE1637" s="159" t="e">
        <f t="shared" si="272"/>
        <v>#N/A</v>
      </c>
      <c r="AF1637" s="159" t="e">
        <f t="shared" si="272"/>
        <v>#N/A</v>
      </c>
      <c r="AG1637" s="159" t="e">
        <f t="shared" si="267"/>
        <v>#N/A</v>
      </c>
      <c r="AH1637" s="159" t="e">
        <f t="shared" si="267"/>
        <v>#N/A</v>
      </c>
    </row>
    <row r="1638" spans="2:34" x14ac:dyDescent="0.2">
      <c r="B1638" s="150" t="s">
        <v>178</v>
      </c>
      <c r="D1638" s="150">
        <v>12000</v>
      </c>
      <c r="I1638" s="150">
        <v>10.5</v>
      </c>
      <c r="P1638" s="150" t="s">
        <v>45</v>
      </c>
      <c r="Q1638" s="159" t="e">
        <f t="shared" si="272"/>
        <v>#N/A</v>
      </c>
      <c r="R1638" s="159" t="e">
        <f t="shared" si="272"/>
        <v>#N/A</v>
      </c>
      <c r="S1638" s="159" t="e">
        <f t="shared" si="272"/>
        <v>#N/A</v>
      </c>
      <c r="T1638" s="159" t="e">
        <f t="shared" si="272"/>
        <v>#N/A</v>
      </c>
      <c r="U1638" s="159" t="e">
        <f t="shared" si="272"/>
        <v>#N/A</v>
      </c>
      <c r="V1638" s="159" t="e">
        <f t="shared" si="272"/>
        <v>#N/A</v>
      </c>
      <c r="W1638" s="159" t="e">
        <f t="shared" si="272"/>
        <v>#N/A</v>
      </c>
      <c r="X1638" s="159" t="e">
        <f t="shared" si="272"/>
        <v>#N/A</v>
      </c>
      <c r="Y1638" s="159" t="e">
        <f t="shared" si="272"/>
        <v>#N/A</v>
      </c>
      <c r="Z1638" s="159">
        <f t="shared" si="272"/>
        <v>10.5</v>
      </c>
      <c r="AA1638" s="159" t="e">
        <f t="shared" si="272"/>
        <v>#N/A</v>
      </c>
      <c r="AB1638" s="159" t="e">
        <f t="shared" si="272"/>
        <v>#N/A</v>
      </c>
      <c r="AC1638" s="159" t="e">
        <f t="shared" si="272"/>
        <v>#N/A</v>
      </c>
      <c r="AD1638" s="159" t="e">
        <f t="shared" si="272"/>
        <v>#N/A</v>
      </c>
      <c r="AE1638" s="159" t="e">
        <f t="shared" si="272"/>
        <v>#N/A</v>
      </c>
      <c r="AF1638" s="159" t="e">
        <f t="shared" si="272"/>
        <v>#N/A</v>
      </c>
      <c r="AG1638" s="159" t="e">
        <f t="shared" si="267"/>
        <v>#N/A</v>
      </c>
      <c r="AH1638" s="159" t="e">
        <f t="shared" si="267"/>
        <v>#N/A</v>
      </c>
    </row>
    <row r="1639" spans="2:34" x14ac:dyDescent="0.2">
      <c r="B1639" s="150" t="s">
        <v>178</v>
      </c>
      <c r="D1639" s="150">
        <v>12000</v>
      </c>
      <c r="I1639" s="150">
        <v>10.5</v>
      </c>
      <c r="P1639" s="150" t="s">
        <v>45</v>
      </c>
      <c r="Q1639" s="159" t="e">
        <f t="shared" si="272"/>
        <v>#N/A</v>
      </c>
      <c r="R1639" s="159" t="e">
        <f t="shared" si="272"/>
        <v>#N/A</v>
      </c>
      <c r="S1639" s="159" t="e">
        <f t="shared" si="272"/>
        <v>#N/A</v>
      </c>
      <c r="T1639" s="159" t="e">
        <f t="shared" si="272"/>
        <v>#N/A</v>
      </c>
      <c r="U1639" s="159" t="e">
        <f t="shared" si="272"/>
        <v>#N/A</v>
      </c>
      <c r="V1639" s="159" t="e">
        <f t="shared" si="272"/>
        <v>#N/A</v>
      </c>
      <c r="W1639" s="159" t="e">
        <f t="shared" si="272"/>
        <v>#N/A</v>
      </c>
      <c r="X1639" s="159" t="e">
        <f t="shared" si="272"/>
        <v>#N/A</v>
      </c>
      <c r="Y1639" s="159" t="e">
        <f t="shared" si="272"/>
        <v>#N/A</v>
      </c>
      <c r="Z1639" s="159">
        <f t="shared" si="272"/>
        <v>10.5</v>
      </c>
      <c r="AA1639" s="159" t="e">
        <f t="shared" si="272"/>
        <v>#N/A</v>
      </c>
      <c r="AB1639" s="159" t="e">
        <f t="shared" si="272"/>
        <v>#N/A</v>
      </c>
      <c r="AC1639" s="159" t="e">
        <f t="shared" si="272"/>
        <v>#N/A</v>
      </c>
      <c r="AD1639" s="159" t="e">
        <f t="shared" si="272"/>
        <v>#N/A</v>
      </c>
      <c r="AE1639" s="159" t="e">
        <f t="shared" si="272"/>
        <v>#N/A</v>
      </c>
      <c r="AF1639" s="159" t="e">
        <f t="shared" si="272"/>
        <v>#N/A</v>
      </c>
      <c r="AG1639" s="159" t="e">
        <f t="shared" si="267"/>
        <v>#N/A</v>
      </c>
      <c r="AH1639" s="159" t="e">
        <f t="shared" si="267"/>
        <v>#N/A</v>
      </c>
    </row>
    <row r="1640" spans="2:34" x14ac:dyDescent="0.2">
      <c r="B1640" s="150" t="s">
        <v>178</v>
      </c>
      <c r="D1640" s="150">
        <v>12000</v>
      </c>
      <c r="I1640" s="150">
        <v>10.5</v>
      </c>
      <c r="P1640" s="150" t="s">
        <v>45</v>
      </c>
      <c r="Q1640" s="159" t="e">
        <f t="shared" si="272"/>
        <v>#N/A</v>
      </c>
      <c r="R1640" s="159" t="e">
        <f t="shared" si="272"/>
        <v>#N/A</v>
      </c>
      <c r="S1640" s="159" t="e">
        <f t="shared" si="272"/>
        <v>#N/A</v>
      </c>
      <c r="T1640" s="159" t="e">
        <f t="shared" si="272"/>
        <v>#N/A</v>
      </c>
      <c r="U1640" s="159" t="e">
        <f t="shared" si="272"/>
        <v>#N/A</v>
      </c>
      <c r="V1640" s="159" t="e">
        <f t="shared" si="272"/>
        <v>#N/A</v>
      </c>
      <c r="W1640" s="159" t="e">
        <f t="shared" si="272"/>
        <v>#N/A</v>
      </c>
      <c r="X1640" s="159" t="e">
        <f t="shared" si="272"/>
        <v>#N/A</v>
      </c>
      <c r="Y1640" s="159" t="e">
        <f t="shared" si="272"/>
        <v>#N/A</v>
      </c>
      <c r="Z1640" s="159">
        <f t="shared" si="272"/>
        <v>10.5</v>
      </c>
      <c r="AA1640" s="159" t="e">
        <f t="shared" si="272"/>
        <v>#N/A</v>
      </c>
      <c r="AB1640" s="159" t="e">
        <f t="shared" si="272"/>
        <v>#N/A</v>
      </c>
      <c r="AC1640" s="159" t="e">
        <f t="shared" si="272"/>
        <v>#N/A</v>
      </c>
      <c r="AD1640" s="159" t="e">
        <f t="shared" si="272"/>
        <v>#N/A</v>
      </c>
      <c r="AE1640" s="159" t="e">
        <f t="shared" si="272"/>
        <v>#N/A</v>
      </c>
      <c r="AF1640" s="159" t="e">
        <f t="shared" si="272"/>
        <v>#N/A</v>
      </c>
      <c r="AG1640" s="159" t="e">
        <f t="shared" si="267"/>
        <v>#N/A</v>
      </c>
      <c r="AH1640" s="159" t="e">
        <f t="shared" si="267"/>
        <v>#N/A</v>
      </c>
    </row>
    <row r="1641" spans="2:34" x14ac:dyDescent="0.2">
      <c r="B1641" s="150" t="s">
        <v>178</v>
      </c>
      <c r="D1641" s="150">
        <v>12000</v>
      </c>
      <c r="I1641" s="150">
        <v>10.5</v>
      </c>
      <c r="P1641" s="150" t="s">
        <v>45</v>
      </c>
      <c r="Q1641" s="159" t="e">
        <f t="shared" si="272"/>
        <v>#N/A</v>
      </c>
      <c r="R1641" s="159" t="e">
        <f t="shared" si="272"/>
        <v>#N/A</v>
      </c>
      <c r="S1641" s="159" t="e">
        <f t="shared" si="272"/>
        <v>#N/A</v>
      </c>
      <c r="T1641" s="159" t="e">
        <f t="shared" si="272"/>
        <v>#N/A</v>
      </c>
      <c r="U1641" s="159" t="e">
        <f t="shared" si="272"/>
        <v>#N/A</v>
      </c>
      <c r="V1641" s="159" t="e">
        <f t="shared" si="272"/>
        <v>#N/A</v>
      </c>
      <c r="W1641" s="159" t="e">
        <f t="shared" si="272"/>
        <v>#N/A</v>
      </c>
      <c r="X1641" s="159" t="e">
        <f t="shared" si="272"/>
        <v>#N/A</v>
      </c>
      <c r="Y1641" s="159" t="e">
        <f t="shared" si="272"/>
        <v>#N/A</v>
      </c>
      <c r="Z1641" s="159">
        <f t="shared" si="272"/>
        <v>10.5</v>
      </c>
      <c r="AA1641" s="159" t="e">
        <f t="shared" si="272"/>
        <v>#N/A</v>
      </c>
      <c r="AB1641" s="159" t="e">
        <f t="shared" si="272"/>
        <v>#N/A</v>
      </c>
      <c r="AC1641" s="159" t="e">
        <f t="shared" si="272"/>
        <v>#N/A</v>
      </c>
      <c r="AD1641" s="159" t="e">
        <f t="shared" si="272"/>
        <v>#N/A</v>
      </c>
      <c r="AE1641" s="159" t="e">
        <f t="shared" si="272"/>
        <v>#N/A</v>
      </c>
      <c r="AF1641" s="159" t="e">
        <f t="shared" si="272"/>
        <v>#N/A</v>
      </c>
      <c r="AG1641" s="159" t="e">
        <f t="shared" si="267"/>
        <v>#N/A</v>
      </c>
      <c r="AH1641" s="159" t="e">
        <f t="shared" si="267"/>
        <v>#N/A</v>
      </c>
    </row>
    <row r="1642" spans="2:34" x14ac:dyDescent="0.2">
      <c r="B1642" s="150" t="s">
        <v>178</v>
      </c>
      <c r="D1642" s="150">
        <v>12000</v>
      </c>
      <c r="I1642" s="150">
        <v>10.5</v>
      </c>
      <c r="P1642" s="150" t="s">
        <v>45</v>
      </c>
      <c r="Q1642" s="159" t="e">
        <f t="shared" si="272"/>
        <v>#N/A</v>
      </c>
      <c r="R1642" s="159" t="e">
        <f t="shared" si="272"/>
        <v>#N/A</v>
      </c>
      <c r="S1642" s="159" t="e">
        <f t="shared" si="272"/>
        <v>#N/A</v>
      </c>
      <c r="T1642" s="159" t="e">
        <f t="shared" si="272"/>
        <v>#N/A</v>
      </c>
      <c r="U1642" s="159" t="e">
        <f t="shared" si="272"/>
        <v>#N/A</v>
      </c>
      <c r="V1642" s="159" t="e">
        <f t="shared" si="272"/>
        <v>#N/A</v>
      </c>
      <c r="W1642" s="159" t="e">
        <f t="shared" si="272"/>
        <v>#N/A</v>
      </c>
      <c r="X1642" s="159" t="e">
        <f t="shared" si="272"/>
        <v>#N/A</v>
      </c>
      <c r="Y1642" s="159" t="e">
        <f t="shared" si="272"/>
        <v>#N/A</v>
      </c>
      <c r="Z1642" s="159">
        <f t="shared" si="272"/>
        <v>10.5</v>
      </c>
      <c r="AA1642" s="159" t="e">
        <f t="shared" si="272"/>
        <v>#N/A</v>
      </c>
      <c r="AB1642" s="159" t="e">
        <f t="shared" si="272"/>
        <v>#N/A</v>
      </c>
      <c r="AC1642" s="159" t="e">
        <f t="shared" si="272"/>
        <v>#N/A</v>
      </c>
      <c r="AD1642" s="159" t="e">
        <f t="shared" si="272"/>
        <v>#N/A</v>
      </c>
      <c r="AE1642" s="159" t="e">
        <f t="shared" si="272"/>
        <v>#N/A</v>
      </c>
      <c r="AF1642" s="159" t="e">
        <f t="shared" si="272"/>
        <v>#N/A</v>
      </c>
      <c r="AG1642" s="159" t="e">
        <f t="shared" si="267"/>
        <v>#N/A</v>
      </c>
      <c r="AH1642" s="159" t="e">
        <f t="shared" si="267"/>
        <v>#N/A</v>
      </c>
    </row>
    <row r="1643" spans="2:34" x14ac:dyDescent="0.2">
      <c r="B1643" s="150" t="s">
        <v>178</v>
      </c>
      <c r="D1643" s="150">
        <v>12000</v>
      </c>
      <c r="I1643" s="150">
        <v>10.5</v>
      </c>
      <c r="P1643" s="150" t="s">
        <v>45</v>
      </c>
      <c r="Q1643" s="159" t="e">
        <f t="shared" si="272"/>
        <v>#N/A</v>
      </c>
      <c r="R1643" s="159" t="e">
        <f t="shared" si="272"/>
        <v>#N/A</v>
      </c>
      <c r="S1643" s="159" t="e">
        <f t="shared" si="272"/>
        <v>#N/A</v>
      </c>
      <c r="T1643" s="159" t="e">
        <f t="shared" si="272"/>
        <v>#N/A</v>
      </c>
      <c r="U1643" s="159" t="e">
        <f t="shared" si="272"/>
        <v>#N/A</v>
      </c>
      <c r="V1643" s="159" t="e">
        <f t="shared" si="272"/>
        <v>#N/A</v>
      </c>
      <c r="W1643" s="159" t="e">
        <f t="shared" si="272"/>
        <v>#N/A</v>
      </c>
      <c r="X1643" s="159" t="e">
        <f t="shared" si="272"/>
        <v>#N/A</v>
      </c>
      <c r="Y1643" s="159" t="e">
        <f t="shared" si="272"/>
        <v>#N/A</v>
      </c>
      <c r="Z1643" s="159">
        <f t="shared" si="272"/>
        <v>10.5</v>
      </c>
      <c r="AA1643" s="159" t="e">
        <f t="shared" si="272"/>
        <v>#N/A</v>
      </c>
      <c r="AB1643" s="159" t="e">
        <f t="shared" si="272"/>
        <v>#N/A</v>
      </c>
      <c r="AC1643" s="159" t="e">
        <f t="shared" si="272"/>
        <v>#N/A</v>
      </c>
      <c r="AD1643" s="159" t="e">
        <f t="shared" si="272"/>
        <v>#N/A</v>
      </c>
      <c r="AE1643" s="159" t="e">
        <f t="shared" si="272"/>
        <v>#N/A</v>
      </c>
      <c r="AF1643" s="159" t="e">
        <f t="shared" si="272"/>
        <v>#N/A</v>
      </c>
      <c r="AG1643" s="159" t="e">
        <f t="shared" si="267"/>
        <v>#N/A</v>
      </c>
      <c r="AH1643" s="159" t="e">
        <f t="shared" si="267"/>
        <v>#N/A</v>
      </c>
    </row>
    <row r="1644" spans="2:34" x14ac:dyDescent="0.2">
      <c r="B1644" s="150" t="s">
        <v>178</v>
      </c>
      <c r="D1644" s="150">
        <v>12000</v>
      </c>
      <c r="I1644" s="150">
        <v>10.5</v>
      </c>
      <c r="P1644" s="150" t="s">
        <v>45</v>
      </c>
      <c r="Q1644" s="159" t="e">
        <f t="shared" si="272"/>
        <v>#N/A</v>
      </c>
      <c r="R1644" s="159" t="e">
        <f t="shared" si="272"/>
        <v>#N/A</v>
      </c>
      <c r="S1644" s="159" t="e">
        <f t="shared" si="272"/>
        <v>#N/A</v>
      </c>
      <c r="T1644" s="159" t="e">
        <f t="shared" si="272"/>
        <v>#N/A</v>
      </c>
      <c r="U1644" s="159" t="e">
        <f t="shared" si="272"/>
        <v>#N/A</v>
      </c>
      <c r="V1644" s="159" t="e">
        <f t="shared" si="272"/>
        <v>#N/A</v>
      </c>
      <c r="W1644" s="159" t="e">
        <f t="shared" si="272"/>
        <v>#N/A</v>
      </c>
      <c r="X1644" s="159" t="e">
        <f t="shared" si="272"/>
        <v>#N/A</v>
      </c>
      <c r="Y1644" s="159" t="e">
        <f t="shared" si="272"/>
        <v>#N/A</v>
      </c>
      <c r="Z1644" s="159">
        <f t="shared" si="272"/>
        <v>10.5</v>
      </c>
      <c r="AA1644" s="159" t="e">
        <f t="shared" si="272"/>
        <v>#N/A</v>
      </c>
      <c r="AB1644" s="159" t="e">
        <f t="shared" si="272"/>
        <v>#N/A</v>
      </c>
      <c r="AC1644" s="159" t="e">
        <f t="shared" si="272"/>
        <v>#N/A</v>
      </c>
      <c r="AD1644" s="159" t="e">
        <f t="shared" si="272"/>
        <v>#N/A</v>
      </c>
      <c r="AE1644" s="159" t="e">
        <f t="shared" si="272"/>
        <v>#N/A</v>
      </c>
      <c r="AF1644" s="159" t="e">
        <f t="shared" si="272"/>
        <v>#N/A</v>
      </c>
      <c r="AG1644" s="159" t="e">
        <f t="shared" si="267"/>
        <v>#N/A</v>
      </c>
      <c r="AH1644" s="159" t="e">
        <f t="shared" si="267"/>
        <v>#N/A</v>
      </c>
    </row>
    <row r="1645" spans="2:34" x14ac:dyDescent="0.2">
      <c r="B1645" s="150" t="s">
        <v>178</v>
      </c>
      <c r="D1645" s="150">
        <v>12000</v>
      </c>
      <c r="I1645" s="150">
        <v>10.5</v>
      </c>
      <c r="P1645" s="150" t="s">
        <v>45</v>
      </c>
      <c r="Q1645" s="159" t="e">
        <f t="shared" si="272"/>
        <v>#N/A</v>
      </c>
      <c r="R1645" s="159" t="e">
        <f t="shared" si="272"/>
        <v>#N/A</v>
      </c>
      <c r="S1645" s="159" t="e">
        <f t="shared" si="272"/>
        <v>#N/A</v>
      </c>
      <c r="T1645" s="159" t="e">
        <f t="shared" si="272"/>
        <v>#N/A</v>
      </c>
      <c r="U1645" s="159" t="e">
        <f t="shared" si="272"/>
        <v>#N/A</v>
      </c>
      <c r="V1645" s="159" t="e">
        <f t="shared" si="272"/>
        <v>#N/A</v>
      </c>
      <c r="W1645" s="159" t="e">
        <f t="shared" si="272"/>
        <v>#N/A</v>
      </c>
      <c r="X1645" s="159" t="e">
        <f t="shared" si="272"/>
        <v>#N/A</v>
      </c>
      <c r="Y1645" s="159" t="e">
        <f t="shared" si="272"/>
        <v>#N/A</v>
      </c>
      <c r="Z1645" s="159">
        <f t="shared" si="272"/>
        <v>10.5</v>
      </c>
      <c r="AA1645" s="159" t="e">
        <f t="shared" si="272"/>
        <v>#N/A</v>
      </c>
      <c r="AB1645" s="159" t="e">
        <f t="shared" si="272"/>
        <v>#N/A</v>
      </c>
      <c r="AC1645" s="159" t="e">
        <f t="shared" si="272"/>
        <v>#N/A</v>
      </c>
      <c r="AD1645" s="159" t="e">
        <f t="shared" si="272"/>
        <v>#N/A</v>
      </c>
      <c r="AE1645" s="159" t="e">
        <f t="shared" si="272"/>
        <v>#N/A</v>
      </c>
      <c r="AF1645" s="159" t="e">
        <f t="shared" si="272"/>
        <v>#N/A</v>
      </c>
      <c r="AG1645" s="159" t="e">
        <f t="shared" si="267"/>
        <v>#N/A</v>
      </c>
      <c r="AH1645" s="159" t="e">
        <f t="shared" si="267"/>
        <v>#N/A</v>
      </c>
    </row>
    <row r="1646" spans="2:34" x14ac:dyDescent="0.2">
      <c r="B1646" s="150" t="s">
        <v>178</v>
      </c>
      <c r="D1646" s="150">
        <v>12000</v>
      </c>
      <c r="I1646" s="150">
        <v>10.5</v>
      </c>
      <c r="P1646" s="150" t="s">
        <v>45</v>
      </c>
      <c r="Q1646" s="159" t="e">
        <f t="shared" si="272"/>
        <v>#N/A</v>
      </c>
      <c r="R1646" s="159" t="e">
        <f t="shared" si="272"/>
        <v>#N/A</v>
      </c>
      <c r="S1646" s="159" t="e">
        <f t="shared" si="272"/>
        <v>#N/A</v>
      </c>
      <c r="T1646" s="159" t="e">
        <f t="shared" si="272"/>
        <v>#N/A</v>
      </c>
      <c r="U1646" s="159" t="e">
        <f t="shared" si="272"/>
        <v>#N/A</v>
      </c>
      <c r="V1646" s="159" t="e">
        <f t="shared" si="272"/>
        <v>#N/A</v>
      </c>
      <c r="W1646" s="159" t="e">
        <f t="shared" si="272"/>
        <v>#N/A</v>
      </c>
      <c r="X1646" s="159" t="e">
        <f t="shared" si="272"/>
        <v>#N/A</v>
      </c>
      <c r="Y1646" s="159" t="e">
        <f t="shared" si="272"/>
        <v>#N/A</v>
      </c>
      <c r="Z1646" s="159">
        <f t="shared" si="272"/>
        <v>10.5</v>
      </c>
      <c r="AA1646" s="159" t="e">
        <f t="shared" si="272"/>
        <v>#N/A</v>
      </c>
      <c r="AB1646" s="159" t="e">
        <f t="shared" si="272"/>
        <v>#N/A</v>
      </c>
      <c r="AC1646" s="159" t="e">
        <f t="shared" si="272"/>
        <v>#N/A</v>
      </c>
      <c r="AD1646" s="159" t="e">
        <f t="shared" si="272"/>
        <v>#N/A</v>
      </c>
      <c r="AE1646" s="159" t="e">
        <f t="shared" si="272"/>
        <v>#N/A</v>
      </c>
      <c r="AF1646" s="159" t="e">
        <f t="shared" si="272"/>
        <v>#N/A</v>
      </c>
      <c r="AG1646" s="159" t="e">
        <f t="shared" si="267"/>
        <v>#N/A</v>
      </c>
      <c r="AH1646" s="159" t="e">
        <f t="shared" si="267"/>
        <v>#N/A</v>
      </c>
    </row>
    <row r="1647" spans="2:34" x14ac:dyDescent="0.2">
      <c r="B1647" s="150" t="s">
        <v>178</v>
      </c>
      <c r="D1647" s="150">
        <v>12000</v>
      </c>
      <c r="I1647" s="150">
        <v>10.5</v>
      </c>
      <c r="P1647" s="150" t="s">
        <v>45</v>
      </c>
      <c r="Q1647" s="159" t="e">
        <f t="shared" si="272"/>
        <v>#N/A</v>
      </c>
      <c r="R1647" s="159" t="e">
        <f t="shared" si="272"/>
        <v>#N/A</v>
      </c>
      <c r="S1647" s="159" t="e">
        <f t="shared" si="272"/>
        <v>#N/A</v>
      </c>
      <c r="T1647" s="159" t="e">
        <f t="shared" si="272"/>
        <v>#N/A</v>
      </c>
      <c r="U1647" s="159" t="e">
        <f t="shared" si="272"/>
        <v>#N/A</v>
      </c>
      <c r="V1647" s="159" t="e">
        <f t="shared" si="272"/>
        <v>#N/A</v>
      </c>
      <c r="W1647" s="159" t="e">
        <f t="shared" si="272"/>
        <v>#N/A</v>
      </c>
      <c r="X1647" s="159" t="e">
        <f t="shared" si="272"/>
        <v>#N/A</v>
      </c>
      <c r="Y1647" s="159" t="e">
        <f t="shared" si="272"/>
        <v>#N/A</v>
      </c>
      <c r="Z1647" s="159">
        <f t="shared" si="272"/>
        <v>10.5</v>
      </c>
      <c r="AA1647" s="159" t="e">
        <f t="shared" si="272"/>
        <v>#N/A</v>
      </c>
      <c r="AB1647" s="159" t="e">
        <f t="shared" si="272"/>
        <v>#N/A</v>
      </c>
      <c r="AC1647" s="159" t="e">
        <f t="shared" si="272"/>
        <v>#N/A</v>
      </c>
      <c r="AD1647" s="159" t="e">
        <f t="shared" si="272"/>
        <v>#N/A</v>
      </c>
      <c r="AE1647" s="159" t="e">
        <f t="shared" si="272"/>
        <v>#N/A</v>
      </c>
      <c r="AF1647" s="159" t="e">
        <f t="shared" si="272"/>
        <v>#N/A</v>
      </c>
      <c r="AG1647" s="159" t="e">
        <f t="shared" si="267"/>
        <v>#N/A</v>
      </c>
      <c r="AH1647" s="159" t="e">
        <f t="shared" si="267"/>
        <v>#N/A</v>
      </c>
    </row>
    <row r="1648" spans="2:34" x14ac:dyDescent="0.2">
      <c r="B1648" s="150" t="s">
        <v>178</v>
      </c>
      <c r="D1648" s="150">
        <v>12000</v>
      </c>
      <c r="I1648" s="150">
        <v>10.5</v>
      </c>
      <c r="P1648" s="150" t="s">
        <v>45</v>
      </c>
      <c r="Q1648" s="159" t="e">
        <f t="shared" si="272"/>
        <v>#N/A</v>
      </c>
      <c r="R1648" s="159" t="e">
        <f t="shared" si="272"/>
        <v>#N/A</v>
      </c>
      <c r="S1648" s="159" t="e">
        <f t="shared" si="272"/>
        <v>#N/A</v>
      </c>
      <c r="T1648" s="159" t="e">
        <f t="shared" si="272"/>
        <v>#N/A</v>
      </c>
      <c r="U1648" s="159" t="e">
        <f t="shared" si="272"/>
        <v>#N/A</v>
      </c>
      <c r="V1648" s="159" t="e">
        <f t="shared" si="272"/>
        <v>#N/A</v>
      </c>
      <c r="W1648" s="159" t="e">
        <f t="shared" si="272"/>
        <v>#N/A</v>
      </c>
      <c r="X1648" s="159" t="e">
        <f t="shared" si="272"/>
        <v>#N/A</v>
      </c>
      <c r="Y1648" s="159" t="e">
        <f t="shared" si="272"/>
        <v>#N/A</v>
      </c>
      <c r="Z1648" s="159">
        <f t="shared" si="272"/>
        <v>10.5</v>
      </c>
      <c r="AA1648" s="159" t="e">
        <f t="shared" si="272"/>
        <v>#N/A</v>
      </c>
      <c r="AB1648" s="159" t="e">
        <f t="shared" si="272"/>
        <v>#N/A</v>
      </c>
      <c r="AC1648" s="159" t="e">
        <f t="shared" si="272"/>
        <v>#N/A</v>
      </c>
      <c r="AD1648" s="159" t="e">
        <f t="shared" si="272"/>
        <v>#N/A</v>
      </c>
      <c r="AE1648" s="159" t="e">
        <f t="shared" si="272"/>
        <v>#N/A</v>
      </c>
      <c r="AF1648" s="159" t="e">
        <f t="shared" ref="AF1648" si="273">IF($P1648=AF$3, $I1648, NA())</f>
        <v>#N/A</v>
      </c>
      <c r="AG1648" s="159" t="e">
        <f t="shared" si="267"/>
        <v>#N/A</v>
      </c>
      <c r="AH1648" s="159" t="e">
        <f t="shared" si="267"/>
        <v>#N/A</v>
      </c>
    </row>
    <row r="1649" spans="2:34" x14ac:dyDescent="0.2">
      <c r="B1649" s="150" t="s">
        <v>178</v>
      </c>
      <c r="D1649" s="150">
        <v>12000</v>
      </c>
      <c r="I1649" s="150">
        <v>10.5</v>
      </c>
      <c r="P1649" s="150" t="s">
        <v>45</v>
      </c>
      <c r="Q1649" s="159" t="e">
        <f t="shared" ref="Q1649:AF1664" si="274">IF($P1649=Q$3, $I1649, NA())</f>
        <v>#N/A</v>
      </c>
      <c r="R1649" s="159" t="e">
        <f t="shared" si="274"/>
        <v>#N/A</v>
      </c>
      <c r="S1649" s="159" t="e">
        <f t="shared" si="274"/>
        <v>#N/A</v>
      </c>
      <c r="T1649" s="159" t="e">
        <f t="shared" si="274"/>
        <v>#N/A</v>
      </c>
      <c r="U1649" s="159" t="e">
        <f t="shared" si="274"/>
        <v>#N/A</v>
      </c>
      <c r="V1649" s="159" t="e">
        <f t="shared" si="274"/>
        <v>#N/A</v>
      </c>
      <c r="W1649" s="159" t="e">
        <f t="shared" si="274"/>
        <v>#N/A</v>
      </c>
      <c r="X1649" s="159" t="e">
        <f t="shared" si="274"/>
        <v>#N/A</v>
      </c>
      <c r="Y1649" s="159" t="e">
        <f t="shared" si="274"/>
        <v>#N/A</v>
      </c>
      <c r="Z1649" s="159">
        <f t="shared" si="274"/>
        <v>10.5</v>
      </c>
      <c r="AA1649" s="159" t="e">
        <f t="shared" si="274"/>
        <v>#N/A</v>
      </c>
      <c r="AB1649" s="159" t="e">
        <f t="shared" si="274"/>
        <v>#N/A</v>
      </c>
      <c r="AC1649" s="159" t="e">
        <f t="shared" si="274"/>
        <v>#N/A</v>
      </c>
      <c r="AD1649" s="159" t="e">
        <f t="shared" si="274"/>
        <v>#N/A</v>
      </c>
      <c r="AE1649" s="159" t="e">
        <f t="shared" si="274"/>
        <v>#N/A</v>
      </c>
      <c r="AF1649" s="159" t="e">
        <f t="shared" si="274"/>
        <v>#N/A</v>
      </c>
      <c r="AG1649" s="159" t="e">
        <f t="shared" si="267"/>
        <v>#N/A</v>
      </c>
      <c r="AH1649" s="159" t="e">
        <f t="shared" si="267"/>
        <v>#N/A</v>
      </c>
    </row>
    <row r="1650" spans="2:34" x14ac:dyDescent="0.2">
      <c r="B1650" s="150" t="s">
        <v>178</v>
      </c>
      <c r="D1650" s="150">
        <v>12000</v>
      </c>
      <c r="I1650" s="150">
        <v>10.5</v>
      </c>
      <c r="P1650" s="150" t="s">
        <v>45</v>
      </c>
      <c r="Q1650" s="159" t="e">
        <f t="shared" si="274"/>
        <v>#N/A</v>
      </c>
      <c r="R1650" s="159" t="e">
        <f t="shared" si="274"/>
        <v>#N/A</v>
      </c>
      <c r="S1650" s="159" t="e">
        <f t="shared" si="274"/>
        <v>#N/A</v>
      </c>
      <c r="T1650" s="159" t="e">
        <f t="shared" si="274"/>
        <v>#N/A</v>
      </c>
      <c r="U1650" s="159" t="e">
        <f t="shared" si="274"/>
        <v>#N/A</v>
      </c>
      <c r="V1650" s="159" t="e">
        <f t="shared" si="274"/>
        <v>#N/A</v>
      </c>
      <c r="W1650" s="159" t="e">
        <f t="shared" si="274"/>
        <v>#N/A</v>
      </c>
      <c r="X1650" s="159" t="e">
        <f t="shared" si="274"/>
        <v>#N/A</v>
      </c>
      <c r="Y1650" s="159" t="e">
        <f t="shared" si="274"/>
        <v>#N/A</v>
      </c>
      <c r="Z1650" s="159">
        <f t="shared" si="274"/>
        <v>10.5</v>
      </c>
      <c r="AA1650" s="159" t="e">
        <f t="shared" si="274"/>
        <v>#N/A</v>
      </c>
      <c r="AB1650" s="159" t="e">
        <f t="shared" si="274"/>
        <v>#N/A</v>
      </c>
      <c r="AC1650" s="159" t="e">
        <f t="shared" si="274"/>
        <v>#N/A</v>
      </c>
      <c r="AD1650" s="159" t="e">
        <f t="shared" si="274"/>
        <v>#N/A</v>
      </c>
      <c r="AE1650" s="159" t="e">
        <f t="shared" si="274"/>
        <v>#N/A</v>
      </c>
      <c r="AF1650" s="159" t="e">
        <f t="shared" si="274"/>
        <v>#N/A</v>
      </c>
      <c r="AG1650" s="159" t="e">
        <f t="shared" si="267"/>
        <v>#N/A</v>
      </c>
      <c r="AH1650" s="159" t="e">
        <f t="shared" si="267"/>
        <v>#N/A</v>
      </c>
    </row>
    <row r="1651" spans="2:34" x14ac:dyDescent="0.2">
      <c r="B1651" s="150" t="s">
        <v>178</v>
      </c>
      <c r="D1651" s="150">
        <v>12000</v>
      </c>
      <c r="I1651" s="150">
        <v>10.5</v>
      </c>
      <c r="P1651" s="150" t="s">
        <v>45</v>
      </c>
      <c r="Q1651" s="159" t="e">
        <f t="shared" si="274"/>
        <v>#N/A</v>
      </c>
      <c r="R1651" s="159" t="e">
        <f t="shared" si="274"/>
        <v>#N/A</v>
      </c>
      <c r="S1651" s="159" t="e">
        <f t="shared" si="274"/>
        <v>#N/A</v>
      </c>
      <c r="T1651" s="159" t="e">
        <f t="shared" si="274"/>
        <v>#N/A</v>
      </c>
      <c r="U1651" s="159" t="e">
        <f t="shared" si="274"/>
        <v>#N/A</v>
      </c>
      <c r="V1651" s="159" t="e">
        <f t="shared" si="274"/>
        <v>#N/A</v>
      </c>
      <c r="W1651" s="159" t="e">
        <f t="shared" si="274"/>
        <v>#N/A</v>
      </c>
      <c r="X1651" s="159" t="e">
        <f t="shared" si="274"/>
        <v>#N/A</v>
      </c>
      <c r="Y1651" s="159" t="e">
        <f t="shared" si="274"/>
        <v>#N/A</v>
      </c>
      <c r="Z1651" s="159">
        <f t="shared" si="274"/>
        <v>10.5</v>
      </c>
      <c r="AA1651" s="159" t="e">
        <f t="shared" si="274"/>
        <v>#N/A</v>
      </c>
      <c r="AB1651" s="159" t="e">
        <f t="shared" si="274"/>
        <v>#N/A</v>
      </c>
      <c r="AC1651" s="159" t="e">
        <f t="shared" si="274"/>
        <v>#N/A</v>
      </c>
      <c r="AD1651" s="159" t="e">
        <f t="shared" si="274"/>
        <v>#N/A</v>
      </c>
      <c r="AE1651" s="159" t="e">
        <f t="shared" si="274"/>
        <v>#N/A</v>
      </c>
      <c r="AF1651" s="159" t="e">
        <f t="shared" si="274"/>
        <v>#N/A</v>
      </c>
      <c r="AG1651" s="159" t="e">
        <f t="shared" si="267"/>
        <v>#N/A</v>
      </c>
      <c r="AH1651" s="159" t="e">
        <f t="shared" si="267"/>
        <v>#N/A</v>
      </c>
    </row>
    <row r="1652" spans="2:34" x14ac:dyDescent="0.2">
      <c r="B1652" s="150" t="s">
        <v>178</v>
      </c>
      <c r="D1652" s="150">
        <v>12000</v>
      </c>
      <c r="I1652" s="150">
        <v>10.5</v>
      </c>
      <c r="P1652" s="150" t="s">
        <v>45</v>
      </c>
      <c r="Q1652" s="159" t="e">
        <f t="shared" si="274"/>
        <v>#N/A</v>
      </c>
      <c r="R1652" s="159" t="e">
        <f t="shared" si="274"/>
        <v>#N/A</v>
      </c>
      <c r="S1652" s="159" t="e">
        <f t="shared" si="274"/>
        <v>#N/A</v>
      </c>
      <c r="T1652" s="159" t="e">
        <f t="shared" si="274"/>
        <v>#N/A</v>
      </c>
      <c r="U1652" s="159" t="e">
        <f t="shared" si="274"/>
        <v>#N/A</v>
      </c>
      <c r="V1652" s="159" t="e">
        <f t="shared" si="274"/>
        <v>#N/A</v>
      </c>
      <c r="W1652" s="159" t="e">
        <f t="shared" si="274"/>
        <v>#N/A</v>
      </c>
      <c r="X1652" s="159" t="e">
        <f t="shared" si="274"/>
        <v>#N/A</v>
      </c>
      <c r="Y1652" s="159" t="e">
        <f t="shared" si="274"/>
        <v>#N/A</v>
      </c>
      <c r="Z1652" s="159">
        <f t="shared" si="274"/>
        <v>10.5</v>
      </c>
      <c r="AA1652" s="159" t="e">
        <f t="shared" si="274"/>
        <v>#N/A</v>
      </c>
      <c r="AB1652" s="159" t="e">
        <f t="shared" si="274"/>
        <v>#N/A</v>
      </c>
      <c r="AC1652" s="159" t="e">
        <f t="shared" si="274"/>
        <v>#N/A</v>
      </c>
      <c r="AD1652" s="159" t="e">
        <f t="shared" si="274"/>
        <v>#N/A</v>
      </c>
      <c r="AE1652" s="159" t="e">
        <f t="shared" si="274"/>
        <v>#N/A</v>
      </c>
      <c r="AF1652" s="159" t="e">
        <f t="shared" si="274"/>
        <v>#N/A</v>
      </c>
      <c r="AG1652" s="159" t="e">
        <f t="shared" si="267"/>
        <v>#N/A</v>
      </c>
      <c r="AH1652" s="159" t="e">
        <f t="shared" si="267"/>
        <v>#N/A</v>
      </c>
    </row>
    <row r="1653" spans="2:34" x14ac:dyDescent="0.2">
      <c r="B1653" s="150" t="s">
        <v>178</v>
      </c>
      <c r="D1653" s="150">
        <v>12000</v>
      </c>
      <c r="I1653" s="150">
        <v>10.5</v>
      </c>
      <c r="P1653" s="150" t="s">
        <v>45</v>
      </c>
      <c r="Q1653" s="159" t="e">
        <f t="shared" si="274"/>
        <v>#N/A</v>
      </c>
      <c r="R1653" s="159" t="e">
        <f t="shared" si="274"/>
        <v>#N/A</v>
      </c>
      <c r="S1653" s="159" t="e">
        <f t="shared" si="274"/>
        <v>#N/A</v>
      </c>
      <c r="T1653" s="159" t="e">
        <f t="shared" si="274"/>
        <v>#N/A</v>
      </c>
      <c r="U1653" s="159" t="e">
        <f t="shared" si="274"/>
        <v>#N/A</v>
      </c>
      <c r="V1653" s="159" t="e">
        <f t="shared" si="274"/>
        <v>#N/A</v>
      </c>
      <c r="W1653" s="159" t="e">
        <f t="shared" si="274"/>
        <v>#N/A</v>
      </c>
      <c r="X1653" s="159" t="e">
        <f t="shared" si="274"/>
        <v>#N/A</v>
      </c>
      <c r="Y1653" s="159" t="e">
        <f t="shared" si="274"/>
        <v>#N/A</v>
      </c>
      <c r="Z1653" s="159">
        <f t="shared" si="274"/>
        <v>10.5</v>
      </c>
      <c r="AA1653" s="159" t="e">
        <f t="shared" si="274"/>
        <v>#N/A</v>
      </c>
      <c r="AB1653" s="159" t="e">
        <f t="shared" si="274"/>
        <v>#N/A</v>
      </c>
      <c r="AC1653" s="159" t="e">
        <f t="shared" si="274"/>
        <v>#N/A</v>
      </c>
      <c r="AD1653" s="159" t="e">
        <f t="shared" si="274"/>
        <v>#N/A</v>
      </c>
      <c r="AE1653" s="159" t="e">
        <f t="shared" si="274"/>
        <v>#N/A</v>
      </c>
      <c r="AF1653" s="159" t="e">
        <f t="shared" si="274"/>
        <v>#N/A</v>
      </c>
      <c r="AG1653" s="159" t="e">
        <f t="shared" si="267"/>
        <v>#N/A</v>
      </c>
      <c r="AH1653" s="159" t="e">
        <f t="shared" si="267"/>
        <v>#N/A</v>
      </c>
    </row>
    <row r="1654" spans="2:34" x14ac:dyDescent="0.2">
      <c r="B1654" s="150" t="s">
        <v>178</v>
      </c>
      <c r="D1654" s="150">
        <v>12000</v>
      </c>
      <c r="I1654" s="150">
        <v>10.5</v>
      </c>
      <c r="P1654" s="150" t="s">
        <v>45</v>
      </c>
      <c r="Q1654" s="159" t="e">
        <f t="shared" si="274"/>
        <v>#N/A</v>
      </c>
      <c r="R1654" s="159" t="e">
        <f t="shared" si="274"/>
        <v>#N/A</v>
      </c>
      <c r="S1654" s="159" t="e">
        <f t="shared" si="274"/>
        <v>#N/A</v>
      </c>
      <c r="T1654" s="159" t="e">
        <f t="shared" si="274"/>
        <v>#N/A</v>
      </c>
      <c r="U1654" s="159" t="e">
        <f t="shared" si="274"/>
        <v>#N/A</v>
      </c>
      <c r="V1654" s="159" t="e">
        <f t="shared" si="274"/>
        <v>#N/A</v>
      </c>
      <c r="W1654" s="159" t="e">
        <f t="shared" si="274"/>
        <v>#N/A</v>
      </c>
      <c r="X1654" s="159" t="e">
        <f t="shared" si="274"/>
        <v>#N/A</v>
      </c>
      <c r="Y1654" s="159" t="e">
        <f t="shared" si="274"/>
        <v>#N/A</v>
      </c>
      <c r="Z1654" s="159">
        <f t="shared" si="274"/>
        <v>10.5</v>
      </c>
      <c r="AA1654" s="159" t="e">
        <f t="shared" si="274"/>
        <v>#N/A</v>
      </c>
      <c r="AB1654" s="159" t="e">
        <f t="shared" si="274"/>
        <v>#N/A</v>
      </c>
      <c r="AC1654" s="159" t="e">
        <f t="shared" si="274"/>
        <v>#N/A</v>
      </c>
      <c r="AD1654" s="159" t="e">
        <f t="shared" si="274"/>
        <v>#N/A</v>
      </c>
      <c r="AE1654" s="159" t="e">
        <f t="shared" si="274"/>
        <v>#N/A</v>
      </c>
      <c r="AF1654" s="159" t="e">
        <f t="shared" si="274"/>
        <v>#N/A</v>
      </c>
      <c r="AG1654" s="159" t="e">
        <f t="shared" si="267"/>
        <v>#N/A</v>
      </c>
      <c r="AH1654" s="159" t="e">
        <f t="shared" si="267"/>
        <v>#N/A</v>
      </c>
    </row>
    <row r="1655" spans="2:34" x14ac:dyDescent="0.2">
      <c r="B1655" s="150" t="s">
        <v>178</v>
      </c>
      <c r="D1655" s="150">
        <v>12000</v>
      </c>
      <c r="I1655" s="150">
        <v>10.5</v>
      </c>
      <c r="P1655" s="150" t="s">
        <v>45</v>
      </c>
      <c r="Q1655" s="159" t="e">
        <f t="shared" si="274"/>
        <v>#N/A</v>
      </c>
      <c r="R1655" s="159" t="e">
        <f t="shared" si="274"/>
        <v>#N/A</v>
      </c>
      <c r="S1655" s="159" t="e">
        <f t="shared" si="274"/>
        <v>#N/A</v>
      </c>
      <c r="T1655" s="159" t="e">
        <f t="shared" si="274"/>
        <v>#N/A</v>
      </c>
      <c r="U1655" s="159" t="e">
        <f t="shared" si="274"/>
        <v>#N/A</v>
      </c>
      <c r="V1655" s="159" t="e">
        <f t="shared" si="274"/>
        <v>#N/A</v>
      </c>
      <c r="W1655" s="159" t="e">
        <f t="shared" si="274"/>
        <v>#N/A</v>
      </c>
      <c r="X1655" s="159" t="e">
        <f t="shared" si="274"/>
        <v>#N/A</v>
      </c>
      <c r="Y1655" s="159" t="e">
        <f t="shared" si="274"/>
        <v>#N/A</v>
      </c>
      <c r="Z1655" s="159">
        <f t="shared" si="274"/>
        <v>10.5</v>
      </c>
      <c r="AA1655" s="159" t="e">
        <f t="shared" si="274"/>
        <v>#N/A</v>
      </c>
      <c r="AB1655" s="159" t="e">
        <f t="shared" si="274"/>
        <v>#N/A</v>
      </c>
      <c r="AC1655" s="159" t="e">
        <f t="shared" si="274"/>
        <v>#N/A</v>
      </c>
      <c r="AD1655" s="159" t="e">
        <f t="shared" si="274"/>
        <v>#N/A</v>
      </c>
      <c r="AE1655" s="159" t="e">
        <f t="shared" si="274"/>
        <v>#N/A</v>
      </c>
      <c r="AF1655" s="159" t="e">
        <f t="shared" si="274"/>
        <v>#N/A</v>
      </c>
      <c r="AG1655" s="159" t="e">
        <f t="shared" si="267"/>
        <v>#N/A</v>
      </c>
      <c r="AH1655" s="159" t="e">
        <f t="shared" si="267"/>
        <v>#N/A</v>
      </c>
    </row>
    <row r="1656" spans="2:34" x14ac:dyDescent="0.2">
      <c r="B1656" s="150" t="s">
        <v>178</v>
      </c>
      <c r="D1656" s="150">
        <v>12000</v>
      </c>
      <c r="I1656" s="150">
        <v>10.5</v>
      </c>
      <c r="P1656" s="150" t="s">
        <v>45</v>
      </c>
      <c r="Q1656" s="159" t="e">
        <f t="shared" si="274"/>
        <v>#N/A</v>
      </c>
      <c r="R1656" s="159" t="e">
        <f t="shared" si="274"/>
        <v>#N/A</v>
      </c>
      <c r="S1656" s="159" t="e">
        <f t="shared" si="274"/>
        <v>#N/A</v>
      </c>
      <c r="T1656" s="159" t="e">
        <f t="shared" si="274"/>
        <v>#N/A</v>
      </c>
      <c r="U1656" s="159" t="e">
        <f t="shared" si="274"/>
        <v>#N/A</v>
      </c>
      <c r="V1656" s="159" t="e">
        <f t="shared" si="274"/>
        <v>#N/A</v>
      </c>
      <c r="W1656" s="159" t="e">
        <f t="shared" si="274"/>
        <v>#N/A</v>
      </c>
      <c r="X1656" s="159" t="e">
        <f t="shared" si="274"/>
        <v>#N/A</v>
      </c>
      <c r="Y1656" s="159" t="e">
        <f t="shared" si="274"/>
        <v>#N/A</v>
      </c>
      <c r="Z1656" s="159">
        <f t="shared" si="274"/>
        <v>10.5</v>
      </c>
      <c r="AA1656" s="159" t="e">
        <f t="shared" si="274"/>
        <v>#N/A</v>
      </c>
      <c r="AB1656" s="159" t="e">
        <f t="shared" si="274"/>
        <v>#N/A</v>
      </c>
      <c r="AC1656" s="159" t="e">
        <f t="shared" si="274"/>
        <v>#N/A</v>
      </c>
      <c r="AD1656" s="159" t="e">
        <f t="shared" si="274"/>
        <v>#N/A</v>
      </c>
      <c r="AE1656" s="159" t="e">
        <f t="shared" si="274"/>
        <v>#N/A</v>
      </c>
      <c r="AF1656" s="159" t="e">
        <f t="shared" si="274"/>
        <v>#N/A</v>
      </c>
      <c r="AG1656" s="159" t="e">
        <f t="shared" si="267"/>
        <v>#N/A</v>
      </c>
      <c r="AH1656" s="159" t="e">
        <f t="shared" si="267"/>
        <v>#N/A</v>
      </c>
    </row>
    <row r="1657" spans="2:34" x14ac:dyDescent="0.2">
      <c r="B1657" s="150" t="s">
        <v>178</v>
      </c>
      <c r="D1657" s="150">
        <v>12000</v>
      </c>
      <c r="I1657" s="150">
        <v>10.5</v>
      </c>
      <c r="P1657" s="150" t="s">
        <v>45</v>
      </c>
      <c r="Q1657" s="159" t="e">
        <f t="shared" si="274"/>
        <v>#N/A</v>
      </c>
      <c r="R1657" s="159" t="e">
        <f t="shared" si="274"/>
        <v>#N/A</v>
      </c>
      <c r="S1657" s="159" t="e">
        <f t="shared" si="274"/>
        <v>#N/A</v>
      </c>
      <c r="T1657" s="159" t="e">
        <f t="shared" si="274"/>
        <v>#N/A</v>
      </c>
      <c r="U1657" s="159" t="e">
        <f t="shared" si="274"/>
        <v>#N/A</v>
      </c>
      <c r="V1657" s="159" t="e">
        <f t="shared" si="274"/>
        <v>#N/A</v>
      </c>
      <c r="W1657" s="159" t="e">
        <f t="shared" si="274"/>
        <v>#N/A</v>
      </c>
      <c r="X1657" s="159" t="e">
        <f t="shared" si="274"/>
        <v>#N/A</v>
      </c>
      <c r="Y1657" s="159" t="e">
        <f t="shared" si="274"/>
        <v>#N/A</v>
      </c>
      <c r="Z1657" s="159">
        <f t="shared" si="274"/>
        <v>10.5</v>
      </c>
      <c r="AA1657" s="159" t="e">
        <f t="shared" si="274"/>
        <v>#N/A</v>
      </c>
      <c r="AB1657" s="159" t="e">
        <f t="shared" si="274"/>
        <v>#N/A</v>
      </c>
      <c r="AC1657" s="159" t="e">
        <f t="shared" si="274"/>
        <v>#N/A</v>
      </c>
      <c r="AD1657" s="159" t="e">
        <f t="shared" si="274"/>
        <v>#N/A</v>
      </c>
      <c r="AE1657" s="159" t="e">
        <f t="shared" si="274"/>
        <v>#N/A</v>
      </c>
      <c r="AF1657" s="159" t="e">
        <f t="shared" si="274"/>
        <v>#N/A</v>
      </c>
      <c r="AG1657" s="159" t="e">
        <f t="shared" si="267"/>
        <v>#N/A</v>
      </c>
      <c r="AH1657" s="159" t="e">
        <f t="shared" si="267"/>
        <v>#N/A</v>
      </c>
    </row>
    <row r="1658" spans="2:34" x14ac:dyDescent="0.2">
      <c r="B1658" s="150" t="s">
        <v>178</v>
      </c>
      <c r="D1658" s="150">
        <v>12100</v>
      </c>
      <c r="I1658" s="150">
        <v>10.5</v>
      </c>
      <c r="P1658" s="150" t="s">
        <v>45</v>
      </c>
      <c r="Q1658" s="159" t="e">
        <f t="shared" si="274"/>
        <v>#N/A</v>
      </c>
      <c r="R1658" s="159" t="e">
        <f t="shared" si="274"/>
        <v>#N/A</v>
      </c>
      <c r="S1658" s="159" t="e">
        <f t="shared" si="274"/>
        <v>#N/A</v>
      </c>
      <c r="T1658" s="159" t="e">
        <f t="shared" si="274"/>
        <v>#N/A</v>
      </c>
      <c r="U1658" s="159" t="e">
        <f t="shared" si="274"/>
        <v>#N/A</v>
      </c>
      <c r="V1658" s="159" t="e">
        <f t="shared" si="274"/>
        <v>#N/A</v>
      </c>
      <c r="W1658" s="159" t="e">
        <f t="shared" si="274"/>
        <v>#N/A</v>
      </c>
      <c r="X1658" s="159" t="e">
        <f t="shared" si="274"/>
        <v>#N/A</v>
      </c>
      <c r="Y1658" s="159" t="e">
        <f t="shared" si="274"/>
        <v>#N/A</v>
      </c>
      <c r="Z1658" s="159">
        <f t="shared" si="274"/>
        <v>10.5</v>
      </c>
      <c r="AA1658" s="159" t="e">
        <f t="shared" si="274"/>
        <v>#N/A</v>
      </c>
      <c r="AB1658" s="159" t="e">
        <f t="shared" si="274"/>
        <v>#N/A</v>
      </c>
      <c r="AC1658" s="159" t="e">
        <f t="shared" si="274"/>
        <v>#N/A</v>
      </c>
      <c r="AD1658" s="159" t="e">
        <f t="shared" si="274"/>
        <v>#N/A</v>
      </c>
      <c r="AE1658" s="159" t="e">
        <f t="shared" si="274"/>
        <v>#N/A</v>
      </c>
      <c r="AF1658" s="159" t="e">
        <f t="shared" si="274"/>
        <v>#N/A</v>
      </c>
      <c r="AG1658" s="159" t="e">
        <f t="shared" si="267"/>
        <v>#N/A</v>
      </c>
      <c r="AH1658" s="159" t="e">
        <f t="shared" si="267"/>
        <v>#N/A</v>
      </c>
    </row>
    <row r="1659" spans="2:34" x14ac:dyDescent="0.2">
      <c r="B1659" s="150" t="s">
        <v>178</v>
      </c>
      <c r="D1659" s="150">
        <v>12100</v>
      </c>
      <c r="I1659" s="150">
        <v>10.5</v>
      </c>
      <c r="P1659" s="150" t="s">
        <v>45</v>
      </c>
      <c r="Q1659" s="159" t="e">
        <f t="shared" si="274"/>
        <v>#N/A</v>
      </c>
      <c r="R1659" s="159" t="e">
        <f t="shared" si="274"/>
        <v>#N/A</v>
      </c>
      <c r="S1659" s="159" t="e">
        <f t="shared" si="274"/>
        <v>#N/A</v>
      </c>
      <c r="T1659" s="159" t="e">
        <f t="shared" si="274"/>
        <v>#N/A</v>
      </c>
      <c r="U1659" s="159" t="e">
        <f t="shared" si="274"/>
        <v>#N/A</v>
      </c>
      <c r="V1659" s="159" t="e">
        <f t="shared" si="274"/>
        <v>#N/A</v>
      </c>
      <c r="W1659" s="159" t="e">
        <f t="shared" si="274"/>
        <v>#N/A</v>
      </c>
      <c r="X1659" s="159" t="e">
        <f t="shared" si="274"/>
        <v>#N/A</v>
      </c>
      <c r="Y1659" s="159" t="e">
        <f t="shared" si="274"/>
        <v>#N/A</v>
      </c>
      <c r="Z1659" s="159">
        <f t="shared" si="274"/>
        <v>10.5</v>
      </c>
      <c r="AA1659" s="159" t="e">
        <f t="shared" si="274"/>
        <v>#N/A</v>
      </c>
      <c r="AB1659" s="159" t="e">
        <f t="shared" si="274"/>
        <v>#N/A</v>
      </c>
      <c r="AC1659" s="159" t="e">
        <f t="shared" si="274"/>
        <v>#N/A</v>
      </c>
      <c r="AD1659" s="159" t="e">
        <f t="shared" si="274"/>
        <v>#N/A</v>
      </c>
      <c r="AE1659" s="159" t="e">
        <f t="shared" si="274"/>
        <v>#N/A</v>
      </c>
      <c r="AF1659" s="159" t="e">
        <f t="shared" si="274"/>
        <v>#N/A</v>
      </c>
      <c r="AG1659" s="159" t="e">
        <f t="shared" si="267"/>
        <v>#N/A</v>
      </c>
      <c r="AH1659" s="159" t="e">
        <f t="shared" si="267"/>
        <v>#N/A</v>
      </c>
    </row>
    <row r="1660" spans="2:34" x14ac:dyDescent="0.2">
      <c r="B1660" s="150" t="s">
        <v>178</v>
      </c>
      <c r="D1660" s="150">
        <v>12100</v>
      </c>
      <c r="I1660" s="150">
        <v>10.5</v>
      </c>
      <c r="P1660" s="150" t="s">
        <v>45</v>
      </c>
      <c r="Q1660" s="159" t="e">
        <f t="shared" si="274"/>
        <v>#N/A</v>
      </c>
      <c r="R1660" s="159" t="e">
        <f t="shared" si="274"/>
        <v>#N/A</v>
      </c>
      <c r="S1660" s="159" t="e">
        <f t="shared" si="274"/>
        <v>#N/A</v>
      </c>
      <c r="T1660" s="159" t="e">
        <f t="shared" si="274"/>
        <v>#N/A</v>
      </c>
      <c r="U1660" s="159" t="e">
        <f t="shared" si="274"/>
        <v>#N/A</v>
      </c>
      <c r="V1660" s="159" t="e">
        <f t="shared" si="274"/>
        <v>#N/A</v>
      </c>
      <c r="W1660" s="159" t="e">
        <f t="shared" si="274"/>
        <v>#N/A</v>
      </c>
      <c r="X1660" s="159" t="e">
        <f t="shared" si="274"/>
        <v>#N/A</v>
      </c>
      <c r="Y1660" s="159" t="e">
        <f t="shared" si="274"/>
        <v>#N/A</v>
      </c>
      <c r="Z1660" s="159">
        <f t="shared" si="274"/>
        <v>10.5</v>
      </c>
      <c r="AA1660" s="159" t="e">
        <f t="shared" si="274"/>
        <v>#N/A</v>
      </c>
      <c r="AB1660" s="159" t="e">
        <f t="shared" si="274"/>
        <v>#N/A</v>
      </c>
      <c r="AC1660" s="159" t="e">
        <f t="shared" si="274"/>
        <v>#N/A</v>
      </c>
      <c r="AD1660" s="159" t="e">
        <f t="shared" si="274"/>
        <v>#N/A</v>
      </c>
      <c r="AE1660" s="159" t="e">
        <f t="shared" si="274"/>
        <v>#N/A</v>
      </c>
      <c r="AF1660" s="159" t="e">
        <f t="shared" si="274"/>
        <v>#N/A</v>
      </c>
      <c r="AG1660" s="159" t="e">
        <f t="shared" si="267"/>
        <v>#N/A</v>
      </c>
      <c r="AH1660" s="159" t="e">
        <f t="shared" si="267"/>
        <v>#N/A</v>
      </c>
    </row>
    <row r="1661" spans="2:34" x14ac:dyDescent="0.2">
      <c r="B1661" s="150" t="s">
        <v>178</v>
      </c>
      <c r="D1661" s="150">
        <v>12200</v>
      </c>
      <c r="I1661" s="150">
        <v>10.5</v>
      </c>
      <c r="P1661" s="150" t="s">
        <v>45</v>
      </c>
      <c r="Q1661" s="159" t="e">
        <f t="shared" si="274"/>
        <v>#N/A</v>
      </c>
      <c r="R1661" s="159" t="e">
        <f t="shared" si="274"/>
        <v>#N/A</v>
      </c>
      <c r="S1661" s="159" t="e">
        <f t="shared" si="274"/>
        <v>#N/A</v>
      </c>
      <c r="T1661" s="159" t="e">
        <f t="shared" si="274"/>
        <v>#N/A</v>
      </c>
      <c r="U1661" s="159" t="e">
        <f t="shared" si="274"/>
        <v>#N/A</v>
      </c>
      <c r="V1661" s="159" t="e">
        <f t="shared" si="274"/>
        <v>#N/A</v>
      </c>
      <c r="W1661" s="159" t="e">
        <f t="shared" si="274"/>
        <v>#N/A</v>
      </c>
      <c r="X1661" s="159" t="e">
        <f t="shared" si="274"/>
        <v>#N/A</v>
      </c>
      <c r="Y1661" s="159" t="e">
        <f t="shared" si="274"/>
        <v>#N/A</v>
      </c>
      <c r="Z1661" s="159">
        <f t="shared" si="274"/>
        <v>10.5</v>
      </c>
      <c r="AA1661" s="159" t="e">
        <f t="shared" si="274"/>
        <v>#N/A</v>
      </c>
      <c r="AB1661" s="159" t="e">
        <f t="shared" si="274"/>
        <v>#N/A</v>
      </c>
      <c r="AC1661" s="159" t="e">
        <f t="shared" si="274"/>
        <v>#N/A</v>
      </c>
      <c r="AD1661" s="159" t="e">
        <f t="shared" si="274"/>
        <v>#N/A</v>
      </c>
      <c r="AE1661" s="159" t="e">
        <f t="shared" si="274"/>
        <v>#N/A</v>
      </c>
      <c r="AF1661" s="159" t="e">
        <f t="shared" si="274"/>
        <v>#N/A</v>
      </c>
      <c r="AG1661" s="159" t="e">
        <f t="shared" si="267"/>
        <v>#N/A</v>
      </c>
      <c r="AH1661" s="159" t="e">
        <f t="shared" si="267"/>
        <v>#N/A</v>
      </c>
    </row>
    <row r="1662" spans="2:34" x14ac:dyDescent="0.2">
      <c r="B1662" s="150" t="s">
        <v>178</v>
      </c>
      <c r="D1662" s="150">
        <v>12200</v>
      </c>
      <c r="I1662" s="150">
        <v>10.5</v>
      </c>
      <c r="P1662" s="150" t="s">
        <v>45</v>
      </c>
      <c r="Q1662" s="159" t="e">
        <f t="shared" si="274"/>
        <v>#N/A</v>
      </c>
      <c r="R1662" s="159" t="e">
        <f t="shared" si="274"/>
        <v>#N/A</v>
      </c>
      <c r="S1662" s="159" t="e">
        <f t="shared" si="274"/>
        <v>#N/A</v>
      </c>
      <c r="T1662" s="159" t="e">
        <f t="shared" si="274"/>
        <v>#N/A</v>
      </c>
      <c r="U1662" s="159" t="e">
        <f t="shared" si="274"/>
        <v>#N/A</v>
      </c>
      <c r="V1662" s="159" t="e">
        <f t="shared" si="274"/>
        <v>#N/A</v>
      </c>
      <c r="W1662" s="159" t="e">
        <f t="shared" si="274"/>
        <v>#N/A</v>
      </c>
      <c r="X1662" s="159" t="e">
        <f t="shared" si="274"/>
        <v>#N/A</v>
      </c>
      <c r="Y1662" s="159" t="e">
        <f t="shared" si="274"/>
        <v>#N/A</v>
      </c>
      <c r="Z1662" s="159">
        <f t="shared" si="274"/>
        <v>10.5</v>
      </c>
      <c r="AA1662" s="159" t="e">
        <f t="shared" si="274"/>
        <v>#N/A</v>
      </c>
      <c r="AB1662" s="159" t="e">
        <f t="shared" si="274"/>
        <v>#N/A</v>
      </c>
      <c r="AC1662" s="159" t="e">
        <f t="shared" si="274"/>
        <v>#N/A</v>
      </c>
      <c r="AD1662" s="159" t="e">
        <f t="shared" si="274"/>
        <v>#N/A</v>
      </c>
      <c r="AE1662" s="159" t="e">
        <f t="shared" si="274"/>
        <v>#N/A</v>
      </c>
      <c r="AF1662" s="159" t="e">
        <f t="shared" si="274"/>
        <v>#N/A</v>
      </c>
      <c r="AG1662" s="159" t="e">
        <f t="shared" si="267"/>
        <v>#N/A</v>
      </c>
      <c r="AH1662" s="159" t="e">
        <f t="shared" si="267"/>
        <v>#N/A</v>
      </c>
    </row>
    <row r="1663" spans="2:34" x14ac:dyDescent="0.2">
      <c r="B1663" s="150" t="s">
        <v>178</v>
      </c>
      <c r="D1663" s="150">
        <v>12200</v>
      </c>
      <c r="I1663" s="150">
        <v>10.5</v>
      </c>
      <c r="P1663" s="150" t="s">
        <v>45</v>
      </c>
      <c r="Q1663" s="159" t="e">
        <f t="shared" si="274"/>
        <v>#N/A</v>
      </c>
      <c r="R1663" s="159" t="e">
        <f t="shared" si="274"/>
        <v>#N/A</v>
      </c>
      <c r="S1663" s="159" t="e">
        <f t="shared" si="274"/>
        <v>#N/A</v>
      </c>
      <c r="T1663" s="159" t="e">
        <f t="shared" si="274"/>
        <v>#N/A</v>
      </c>
      <c r="U1663" s="159" t="e">
        <f t="shared" si="274"/>
        <v>#N/A</v>
      </c>
      <c r="V1663" s="159" t="e">
        <f t="shared" si="274"/>
        <v>#N/A</v>
      </c>
      <c r="W1663" s="159" t="e">
        <f t="shared" si="274"/>
        <v>#N/A</v>
      </c>
      <c r="X1663" s="159" t="e">
        <f t="shared" si="274"/>
        <v>#N/A</v>
      </c>
      <c r="Y1663" s="159" t="e">
        <f t="shared" si="274"/>
        <v>#N/A</v>
      </c>
      <c r="Z1663" s="159">
        <f t="shared" si="274"/>
        <v>10.5</v>
      </c>
      <c r="AA1663" s="159" t="e">
        <f t="shared" si="274"/>
        <v>#N/A</v>
      </c>
      <c r="AB1663" s="159" t="e">
        <f t="shared" si="274"/>
        <v>#N/A</v>
      </c>
      <c r="AC1663" s="159" t="e">
        <f t="shared" si="274"/>
        <v>#N/A</v>
      </c>
      <c r="AD1663" s="159" t="e">
        <f t="shared" si="274"/>
        <v>#N/A</v>
      </c>
      <c r="AE1663" s="159" t="e">
        <f t="shared" si="274"/>
        <v>#N/A</v>
      </c>
      <c r="AF1663" s="159" t="e">
        <f t="shared" si="274"/>
        <v>#N/A</v>
      </c>
      <c r="AG1663" s="159" t="e">
        <f t="shared" si="267"/>
        <v>#N/A</v>
      </c>
      <c r="AH1663" s="159" t="e">
        <f t="shared" si="267"/>
        <v>#N/A</v>
      </c>
    </row>
    <row r="1664" spans="2:34" x14ac:dyDescent="0.2">
      <c r="B1664" s="150" t="s">
        <v>178</v>
      </c>
      <c r="D1664" s="150">
        <v>12200</v>
      </c>
      <c r="I1664" s="150">
        <v>10.5</v>
      </c>
      <c r="P1664" s="150" t="s">
        <v>45</v>
      </c>
      <c r="Q1664" s="159" t="e">
        <f t="shared" si="274"/>
        <v>#N/A</v>
      </c>
      <c r="R1664" s="159" t="e">
        <f t="shared" si="274"/>
        <v>#N/A</v>
      </c>
      <c r="S1664" s="159" t="e">
        <f t="shared" si="274"/>
        <v>#N/A</v>
      </c>
      <c r="T1664" s="159" t="e">
        <f t="shared" si="274"/>
        <v>#N/A</v>
      </c>
      <c r="U1664" s="159" t="e">
        <f t="shared" si="274"/>
        <v>#N/A</v>
      </c>
      <c r="V1664" s="159" t="e">
        <f t="shared" si="274"/>
        <v>#N/A</v>
      </c>
      <c r="W1664" s="159" t="e">
        <f t="shared" si="274"/>
        <v>#N/A</v>
      </c>
      <c r="X1664" s="159" t="e">
        <f t="shared" si="274"/>
        <v>#N/A</v>
      </c>
      <c r="Y1664" s="159" t="e">
        <f t="shared" si="274"/>
        <v>#N/A</v>
      </c>
      <c r="Z1664" s="159">
        <f t="shared" si="274"/>
        <v>10.5</v>
      </c>
      <c r="AA1664" s="159" t="e">
        <f t="shared" si="274"/>
        <v>#N/A</v>
      </c>
      <c r="AB1664" s="159" t="e">
        <f t="shared" si="274"/>
        <v>#N/A</v>
      </c>
      <c r="AC1664" s="159" t="e">
        <f t="shared" si="274"/>
        <v>#N/A</v>
      </c>
      <c r="AD1664" s="159" t="e">
        <f t="shared" si="274"/>
        <v>#N/A</v>
      </c>
      <c r="AE1664" s="159" t="e">
        <f t="shared" si="274"/>
        <v>#N/A</v>
      </c>
      <c r="AF1664" s="159" t="e">
        <f t="shared" ref="AF1664:AH1727" si="275">IF($P1664=AF$3, $I1664, NA())</f>
        <v>#N/A</v>
      </c>
      <c r="AG1664" s="159" t="e">
        <f t="shared" si="275"/>
        <v>#N/A</v>
      </c>
      <c r="AH1664" s="159" t="e">
        <f t="shared" si="275"/>
        <v>#N/A</v>
      </c>
    </row>
    <row r="1665" spans="2:34" x14ac:dyDescent="0.2">
      <c r="B1665" s="150" t="s">
        <v>178</v>
      </c>
      <c r="D1665" s="150">
        <v>12200</v>
      </c>
      <c r="I1665" s="150">
        <v>10.5</v>
      </c>
      <c r="P1665" s="150" t="s">
        <v>45</v>
      </c>
      <c r="Q1665" s="159" t="e">
        <f t="shared" ref="Q1665:AF1680" si="276">IF($P1665=Q$3, $I1665, NA())</f>
        <v>#N/A</v>
      </c>
      <c r="R1665" s="159" t="e">
        <f t="shared" si="276"/>
        <v>#N/A</v>
      </c>
      <c r="S1665" s="159" t="e">
        <f t="shared" si="276"/>
        <v>#N/A</v>
      </c>
      <c r="T1665" s="159" t="e">
        <f t="shared" si="276"/>
        <v>#N/A</v>
      </c>
      <c r="U1665" s="159" t="e">
        <f t="shared" si="276"/>
        <v>#N/A</v>
      </c>
      <c r="V1665" s="159" t="e">
        <f t="shared" si="276"/>
        <v>#N/A</v>
      </c>
      <c r="W1665" s="159" t="e">
        <f t="shared" si="276"/>
        <v>#N/A</v>
      </c>
      <c r="X1665" s="159" t="e">
        <f t="shared" si="276"/>
        <v>#N/A</v>
      </c>
      <c r="Y1665" s="159" t="e">
        <f t="shared" si="276"/>
        <v>#N/A</v>
      </c>
      <c r="Z1665" s="159">
        <f t="shared" si="276"/>
        <v>10.5</v>
      </c>
      <c r="AA1665" s="159" t="e">
        <f t="shared" si="276"/>
        <v>#N/A</v>
      </c>
      <c r="AB1665" s="159" t="e">
        <f t="shared" si="276"/>
        <v>#N/A</v>
      </c>
      <c r="AC1665" s="159" t="e">
        <f t="shared" si="276"/>
        <v>#N/A</v>
      </c>
      <c r="AD1665" s="159" t="e">
        <f t="shared" si="276"/>
        <v>#N/A</v>
      </c>
      <c r="AE1665" s="159" t="e">
        <f t="shared" si="276"/>
        <v>#N/A</v>
      </c>
      <c r="AF1665" s="159" t="e">
        <f t="shared" si="276"/>
        <v>#N/A</v>
      </c>
      <c r="AG1665" s="159" t="e">
        <f t="shared" si="275"/>
        <v>#N/A</v>
      </c>
      <c r="AH1665" s="159" t="e">
        <f t="shared" si="275"/>
        <v>#N/A</v>
      </c>
    </row>
    <row r="1666" spans="2:34" x14ac:dyDescent="0.2">
      <c r="B1666" s="150" t="s">
        <v>178</v>
      </c>
      <c r="D1666" s="150">
        <v>12400</v>
      </c>
      <c r="I1666" s="150">
        <v>10.5</v>
      </c>
      <c r="P1666" s="150" t="s">
        <v>45</v>
      </c>
      <c r="Q1666" s="159" t="e">
        <f t="shared" si="276"/>
        <v>#N/A</v>
      </c>
      <c r="R1666" s="159" t="e">
        <f t="shared" si="276"/>
        <v>#N/A</v>
      </c>
      <c r="S1666" s="159" t="e">
        <f t="shared" si="276"/>
        <v>#N/A</v>
      </c>
      <c r="T1666" s="159" t="e">
        <f t="shared" si="276"/>
        <v>#N/A</v>
      </c>
      <c r="U1666" s="159" t="e">
        <f t="shared" si="276"/>
        <v>#N/A</v>
      </c>
      <c r="V1666" s="159" t="e">
        <f t="shared" si="276"/>
        <v>#N/A</v>
      </c>
      <c r="W1666" s="159" t="e">
        <f t="shared" si="276"/>
        <v>#N/A</v>
      </c>
      <c r="X1666" s="159" t="e">
        <f t="shared" si="276"/>
        <v>#N/A</v>
      </c>
      <c r="Y1666" s="159" t="e">
        <f t="shared" si="276"/>
        <v>#N/A</v>
      </c>
      <c r="Z1666" s="159">
        <f t="shared" si="276"/>
        <v>10.5</v>
      </c>
      <c r="AA1666" s="159" t="e">
        <f t="shared" si="276"/>
        <v>#N/A</v>
      </c>
      <c r="AB1666" s="159" t="e">
        <f t="shared" si="276"/>
        <v>#N/A</v>
      </c>
      <c r="AC1666" s="159" t="e">
        <f t="shared" si="276"/>
        <v>#N/A</v>
      </c>
      <c r="AD1666" s="159" t="e">
        <f t="shared" si="276"/>
        <v>#N/A</v>
      </c>
      <c r="AE1666" s="159" t="e">
        <f t="shared" si="276"/>
        <v>#N/A</v>
      </c>
      <c r="AF1666" s="159" t="e">
        <f t="shared" si="276"/>
        <v>#N/A</v>
      </c>
      <c r="AG1666" s="159" t="e">
        <f t="shared" si="275"/>
        <v>#N/A</v>
      </c>
      <c r="AH1666" s="159" t="e">
        <f t="shared" si="275"/>
        <v>#N/A</v>
      </c>
    </row>
    <row r="1667" spans="2:34" x14ac:dyDescent="0.2">
      <c r="B1667" s="150" t="s">
        <v>178</v>
      </c>
      <c r="D1667" s="150">
        <v>12500</v>
      </c>
      <c r="I1667" s="150">
        <v>10.5</v>
      </c>
      <c r="P1667" s="150" t="s">
        <v>45</v>
      </c>
      <c r="Q1667" s="159" t="e">
        <f t="shared" si="276"/>
        <v>#N/A</v>
      </c>
      <c r="R1667" s="159" t="e">
        <f t="shared" si="276"/>
        <v>#N/A</v>
      </c>
      <c r="S1667" s="159" t="e">
        <f t="shared" si="276"/>
        <v>#N/A</v>
      </c>
      <c r="T1667" s="159" t="e">
        <f t="shared" si="276"/>
        <v>#N/A</v>
      </c>
      <c r="U1667" s="159" t="e">
        <f t="shared" si="276"/>
        <v>#N/A</v>
      </c>
      <c r="V1667" s="159" t="e">
        <f t="shared" si="276"/>
        <v>#N/A</v>
      </c>
      <c r="W1667" s="159" t="e">
        <f t="shared" si="276"/>
        <v>#N/A</v>
      </c>
      <c r="X1667" s="159" t="e">
        <f t="shared" si="276"/>
        <v>#N/A</v>
      </c>
      <c r="Y1667" s="159" t="e">
        <f t="shared" si="276"/>
        <v>#N/A</v>
      </c>
      <c r="Z1667" s="159">
        <f t="shared" si="276"/>
        <v>10.5</v>
      </c>
      <c r="AA1667" s="159" t="e">
        <f t="shared" si="276"/>
        <v>#N/A</v>
      </c>
      <c r="AB1667" s="159" t="e">
        <f t="shared" si="276"/>
        <v>#N/A</v>
      </c>
      <c r="AC1667" s="159" t="e">
        <f t="shared" si="276"/>
        <v>#N/A</v>
      </c>
      <c r="AD1667" s="159" t="e">
        <f t="shared" si="276"/>
        <v>#N/A</v>
      </c>
      <c r="AE1667" s="159" t="e">
        <f t="shared" si="276"/>
        <v>#N/A</v>
      </c>
      <c r="AF1667" s="159" t="e">
        <f t="shared" si="276"/>
        <v>#N/A</v>
      </c>
      <c r="AG1667" s="159" t="e">
        <f t="shared" si="275"/>
        <v>#N/A</v>
      </c>
      <c r="AH1667" s="159" t="e">
        <f t="shared" si="275"/>
        <v>#N/A</v>
      </c>
    </row>
    <row r="1668" spans="2:34" x14ac:dyDescent="0.2">
      <c r="B1668" s="150" t="s">
        <v>178</v>
      </c>
      <c r="D1668" s="150">
        <v>12500</v>
      </c>
      <c r="I1668" s="150">
        <v>10.5</v>
      </c>
      <c r="P1668" s="150" t="s">
        <v>45</v>
      </c>
      <c r="Q1668" s="159" t="e">
        <f t="shared" si="276"/>
        <v>#N/A</v>
      </c>
      <c r="R1668" s="159" t="e">
        <f t="shared" si="276"/>
        <v>#N/A</v>
      </c>
      <c r="S1668" s="159" t="e">
        <f t="shared" si="276"/>
        <v>#N/A</v>
      </c>
      <c r="T1668" s="159" t="e">
        <f t="shared" si="276"/>
        <v>#N/A</v>
      </c>
      <c r="U1668" s="159" t="e">
        <f t="shared" si="276"/>
        <v>#N/A</v>
      </c>
      <c r="V1668" s="159" t="e">
        <f t="shared" si="276"/>
        <v>#N/A</v>
      </c>
      <c r="W1668" s="159" t="e">
        <f t="shared" si="276"/>
        <v>#N/A</v>
      </c>
      <c r="X1668" s="159" t="e">
        <f t="shared" si="276"/>
        <v>#N/A</v>
      </c>
      <c r="Y1668" s="159" t="e">
        <f t="shared" si="276"/>
        <v>#N/A</v>
      </c>
      <c r="Z1668" s="159">
        <f t="shared" si="276"/>
        <v>10.5</v>
      </c>
      <c r="AA1668" s="159" t="e">
        <f t="shared" si="276"/>
        <v>#N/A</v>
      </c>
      <c r="AB1668" s="159" t="e">
        <f t="shared" si="276"/>
        <v>#N/A</v>
      </c>
      <c r="AC1668" s="159" t="e">
        <f t="shared" si="276"/>
        <v>#N/A</v>
      </c>
      <c r="AD1668" s="159" t="e">
        <f t="shared" si="276"/>
        <v>#N/A</v>
      </c>
      <c r="AE1668" s="159" t="e">
        <f t="shared" si="276"/>
        <v>#N/A</v>
      </c>
      <c r="AF1668" s="159" t="e">
        <f t="shared" si="276"/>
        <v>#N/A</v>
      </c>
      <c r="AG1668" s="159" t="e">
        <f t="shared" si="275"/>
        <v>#N/A</v>
      </c>
      <c r="AH1668" s="159" t="e">
        <f t="shared" si="275"/>
        <v>#N/A</v>
      </c>
    </row>
    <row r="1669" spans="2:34" x14ac:dyDescent="0.2">
      <c r="B1669" s="150" t="s">
        <v>178</v>
      </c>
      <c r="D1669" s="150">
        <v>8000</v>
      </c>
      <c r="I1669" s="150">
        <v>10.6</v>
      </c>
      <c r="P1669" s="150" t="s">
        <v>42</v>
      </c>
      <c r="Q1669" s="159" t="e">
        <f t="shared" si="276"/>
        <v>#N/A</v>
      </c>
      <c r="R1669" s="159" t="e">
        <f t="shared" si="276"/>
        <v>#N/A</v>
      </c>
      <c r="S1669" s="159" t="e">
        <f t="shared" si="276"/>
        <v>#N/A</v>
      </c>
      <c r="T1669" s="159" t="e">
        <f t="shared" si="276"/>
        <v>#N/A</v>
      </c>
      <c r="U1669" s="159" t="e">
        <f t="shared" si="276"/>
        <v>#N/A</v>
      </c>
      <c r="V1669" s="159" t="e">
        <f t="shared" si="276"/>
        <v>#N/A</v>
      </c>
      <c r="W1669" s="159" t="e">
        <f t="shared" si="276"/>
        <v>#N/A</v>
      </c>
      <c r="X1669" s="159" t="e">
        <f t="shared" si="276"/>
        <v>#N/A</v>
      </c>
      <c r="Y1669" s="159">
        <f t="shared" si="276"/>
        <v>10.6</v>
      </c>
      <c r="Z1669" s="159" t="e">
        <f t="shared" si="276"/>
        <v>#N/A</v>
      </c>
      <c r="AA1669" s="159" t="e">
        <f t="shared" si="276"/>
        <v>#N/A</v>
      </c>
      <c r="AB1669" s="159" t="e">
        <f t="shared" si="276"/>
        <v>#N/A</v>
      </c>
      <c r="AC1669" s="159" t="e">
        <f t="shared" si="276"/>
        <v>#N/A</v>
      </c>
      <c r="AD1669" s="159" t="e">
        <f t="shared" si="276"/>
        <v>#N/A</v>
      </c>
      <c r="AE1669" s="159" t="e">
        <f t="shared" si="276"/>
        <v>#N/A</v>
      </c>
      <c r="AF1669" s="159" t="e">
        <f t="shared" si="276"/>
        <v>#N/A</v>
      </c>
      <c r="AG1669" s="159" t="e">
        <f t="shared" si="275"/>
        <v>#N/A</v>
      </c>
      <c r="AH1669" s="159" t="e">
        <f t="shared" si="275"/>
        <v>#N/A</v>
      </c>
    </row>
    <row r="1670" spans="2:34" x14ac:dyDescent="0.2">
      <c r="B1670" s="150" t="s">
        <v>178</v>
      </c>
      <c r="D1670" s="150">
        <v>8000</v>
      </c>
      <c r="I1670" s="150">
        <v>10.6</v>
      </c>
      <c r="P1670" s="150" t="s">
        <v>42</v>
      </c>
      <c r="Q1670" s="159" t="e">
        <f t="shared" si="276"/>
        <v>#N/A</v>
      </c>
      <c r="R1670" s="159" t="e">
        <f t="shared" si="276"/>
        <v>#N/A</v>
      </c>
      <c r="S1670" s="159" t="e">
        <f t="shared" si="276"/>
        <v>#N/A</v>
      </c>
      <c r="T1670" s="159" t="e">
        <f t="shared" si="276"/>
        <v>#N/A</v>
      </c>
      <c r="U1670" s="159" t="e">
        <f t="shared" si="276"/>
        <v>#N/A</v>
      </c>
      <c r="V1670" s="159" t="e">
        <f t="shared" si="276"/>
        <v>#N/A</v>
      </c>
      <c r="W1670" s="159" t="e">
        <f t="shared" si="276"/>
        <v>#N/A</v>
      </c>
      <c r="X1670" s="159" t="e">
        <f t="shared" si="276"/>
        <v>#N/A</v>
      </c>
      <c r="Y1670" s="159">
        <f t="shared" si="276"/>
        <v>10.6</v>
      </c>
      <c r="Z1670" s="159" t="e">
        <f t="shared" si="276"/>
        <v>#N/A</v>
      </c>
      <c r="AA1670" s="159" t="e">
        <f t="shared" si="276"/>
        <v>#N/A</v>
      </c>
      <c r="AB1670" s="159" t="e">
        <f t="shared" si="276"/>
        <v>#N/A</v>
      </c>
      <c r="AC1670" s="159" t="e">
        <f t="shared" si="276"/>
        <v>#N/A</v>
      </c>
      <c r="AD1670" s="159" t="e">
        <f t="shared" si="276"/>
        <v>#N/A</v>
      </c>
      <c r="AE1670" s="159" t="e">
        <f t="shared" si="276"/>
        <v>#N/A</v>
      </c>
      <c r="AF1670" s="159" t="e">
        <f t="shared" si="276"/>
        <v>#N/A</v>
      </c>
      <c r="AG1670" s="159" t="e">
        <f t="shared" si="275"/>
        <v>#N/A</v>
      </c>
      <c r="AH1670" s="159" t="e">
        <f t="shared" si="275"/>
        <v>#N/A</v>
      </c>
    </row>
    <row r="1671" spans="2:34" x14ac:dyDescent="0.2">
      <c r="B1671" s="150" t="s">
        <v>178</v>
      </c>
      <c r="D1671" s="150">
        <v>8000</v>
      </c>
      <c r="I1671" s="150">
        <v>10.6</v>
      </c>
      <c r="P1671" s="150" t="s">
        <v>42</v>
      </c>
      <c r="Q1671" s="159" t="e">
        <f t="shared" si="276"/>
        <v>#N/A</v>
      </c>
      <c r="R1671" s="159" t="e">
        <f t="shared" si="276"/>
        <v>#N/A</v>
      </c>
      <c r="S1671" s="159" t="e">
        <f t="shared" si="276"/>
        <v>#N/A</v>
      </c>
      <c r="T1671" s="159" t="e">
        <f t="shared" si="276"/>
        <v>#N/A</v>
      </c>
      <c r="U1671" s="159" t="e">
        <f t="shared" si="276"/>
        <v>#N/A</v>
      </c>
      <c r="V1671" s="159" t="e">
        <f t="shared" si="276"/>
        <v>#N/A</v>
      </c>
      <c r="W1671" s="159" t="e">
        <f t="shared" si="276"/>
        <v>#N/A</v>
      </c>
      <c r="X1671" s="159" t="e">
        <f t="shared" si="276"/>
        <v>#N/A</v>
      </c>
      <c r="Y1671" s="159">
        <f t="shared" si="276"/>
        <v>10.6</v>
      </c>
      <c r="Z1671" s="159" t="e">
        <f t="shared" si="276"/>
        <v>#N/A</v>
      </c>
      <c r="AA1671" s="159" t="e">
        <f t="shared" si="276"/>
        <v>#N/A</v>
      </c>
      <c r="AB1671" s="159" t="e">
        <f t="shared" si="276"/>
        <v>#N/A</v>
      </c>
      <c r="AC1671" s="159" t="e">
        <f t="shared" si="276"/>
        <v>#N/A</v>
      </c>
      <c r="AD1671" s="159" t="e">
        <f t="shared" si="276"/>
        <v>#N/A</v>
      </c>
      <c r="AE1671" s="159" t="e">
        <f t="shared" si="276"/>
        <v>#N/A</v>
      </c>
      <c r="AF1671" s="159" t="e">
        <f t="shared" si="276"/>
        <v>#N/A</v>
      </c>
      <c r="AG1671" s="159" t="e">
        <f t="shared" si="275"/>
        <v>#N/A</v>
      </c>
      <c r="AH1671" s="159" t="e">
        <f t="shared" si="275"/>
        <v>#N/A</v>
      </c>
    </row>
    <row r="1672" spans="2:34" x14ac:dyDescent="0.2">
      <c r="B1672" s="150" t="s">
        <v>178</v>
      </c>
      <c r="D1672" s="150">
        <v>8000</v>
      </c>
      <c r="I1672" s="150">
        <v>10.6</v>
      </c>
      <c r="P1672" s="150" t="s">
        <v>42</v>
      </c>
      <c r="Q1672" s="159" t="e">
        <f t="shared" si="276"/>
        <v>#N/A</v>
      </c>
      <c r="R1672" s="159" t="e">
        <f t="shared" si="276"/>
        <v>#N/A</v>
      </c>
      <c r="S1672" s="159" t="e">
        <f t="shared" si="276"/>
        <v>#N/A</v>
      </c>
      <c r="T1672" s="159" t="e">
        <f t="shared" si="276"/>
        <v>#N/A</v>
      </c>
      <c r="U1672" s="159" t="e">
        <f t="shared" si="276"/>
        <v>#N/A</v>
      </c>
      <c r="V1672" s="159" t="e">
        <f t="shared" si="276"/>
        <v>#N/A</v>
      </c>
      <c r="W1672" s="159" t="e">
        <f t="shared" si="276"/>
        <v>#N/A</v>
      </c>
      <c r="X1672" s="159" t="e">
        <f t="shared" si="276"/>
        <v>#N/A</v>
      </c>
      <c r="Y1672" s="159">
        <f t="shared" si="276"/>
        <v>10.6</v>
      </c>
      <c r="Z1672" s="159" t="e">
        <f t="shared" si="276"/>
        <v>#N/A</v>
      </c>
      <c r="AA1672" s="159" t="e">
        <f t="shared" si="276"/>
        <v>#N/A</v>
      </c>
      <c r="AB1672" s="159" t="e">
        <f t="shared" si="276"/>
        <v>#N/A</v>
      </c>
      <c r="AC1672" s="159" t="e">
        <f t="shared" si="276"/>
        <v>#N/A</v>
      </c>
      <c r="AD1672" s="159" t="e">
        <f t="shared" si="276"/>
        <v>#N/A</v>
      </c>
      <c r="AE1672" s="159" t="e">
        <f t="shared" si="276"/>
        <v>#N/A</v>
      </c>
      <c r="AF1672" s="159" t="e">
        <f t="shared" si="276"/>
        <v>#N/A</v>
      </c>
      <c r="AG1672" s="159" t="e">
        <f t="shared" si="275"/>
        <v>#N/A</v>
      </c>
      <c r="AH1672" s="159" t="e">
        <f t="shared" si="275"/>
        <v>#N/A</v>
      </c>
    </row>
    <row r="1673" spans="2:34" x14ac:dyDescent="0.2">
      <c r="B1673" s="150" t="s">
        <v>178</v>
      </c>
      <c r="D1673" s="150">
        <v>8000</v>
      </c>
      <c r="I1673" s="150">
        <v>10.6</v>
      </c>
      <c r="P1673" s="150" t="s">
        <v>42</v>
      </c>
      <c r="Q1673" s="159" t="e">
        <f t="shared" si="276"/>
        <v>#N/A</v>
      </c>
      <c r="R1673" s="159" t="e">
        <f t="shared" si="276"/>
        <v>#N/A</v>
      </c>
      <c r="S1673" s="159" t="e">
        <f t="shared" si="276"/>
        <v>#N/A</v>
      </c>
      <c r="T1673" s="159" t="e">
        <f t="shared" si="276"/>
        <v>#N/A</v>
      </c>
      <c r="U1673" s="159" t="e">
        <f t="shared" si="276"/>
        <v>#N/A</v>
      </c>
      <c r="V1673" s="159" t="e">
        <f t="shared" si="276"/>
        <v>#N/A</v>
      </c>
      <c r="W1673" s="159" t="e">
        <f t="shared" si="276"/>
        <v>#N/A</v>
      </c>
      <c r="X1673" s="159" t="e">
        <f t="shared" si="276"/>
        <v>#N/A</v>
      </c>
      <c r="Y1673" s="159">
        <f t="shared" si="276"/>
        <v>10.6</v>
      </c>
      <c r="Z1673" s="159" t="e">
        <f t="shared" si="276"/>
        <v>#N/A</v>
      </c>
      <c r="AA1673" s="159" t="e">
        <f t="shared" si="276"/>
        <v>#N/A</v>
      </c>
      <c r="AB1673" s="159" t="e">
        <f t="shared" si="276"/>
        <v>#N/A</v>
      </c>
      <c r="AC1673" s="159" t="e">
        <f t="shared" si="276"/>
        <v>#N/A</v>
      </c>
      <c r="AD1673" s="159" t="e">
        <f t="shared" si="276"/>
        <v>#N/A</v>
      </c>
      <c r="AE1673" s="159" t="e">
        <f t="shared" si="276"/>
        <v>#N/A</v>
      </c>
      <c r="AF1673" s="159" t="e">
        <f t="shared" si="276"/>
        <v>#N/A</v>
      </c>
      <c r="AG1673" s="159" t="e">
        <f t="shared" si="275"/>
        <v>#N/A</v>
      </c>
      <c r="AH1673" s="159" t="e">
        <f t="shared" si="275"/>
        <v>#N/A</v>
      </c>
    </row>
    <row r="1674" spans="2:34" x14ac:dyDescent="0.2">
      <c r="B1674" s="150" t="s">
        <v>178</v>
      </c>
      <c r="D1674" s="150">
        <v>8000</v>
      </c>
      <c r="I1674" s="150">
        <v>10.6</v>
      </c>
      <c r="P1674" s="150" t="s">
        <v>42</v>
      </c>
      <c r="Q1674" s="159" t="e">
        <f t="shared" si="276"/>
        <v>#N/A</v>
      </c>
      <c r="R1674" s="159" t="e">
        <f t="shared" si="276"/>
        <v>#N/A</v>
      </c>
      <c r="S1674" s="159" t="e">
        <f t="shared" si="276"/>
        <v>#N/A</v>
      </c>
      <c r="T1674" s="159" t="e">
        <f t="shared" si="276"/>
        <v>#N/A</v>
      </c>
      <c r="U1674" s="159" t="e">
        <f t="shared" si="276"/>
        <v>#N/A</v>
      </c>
      <c r="V1674" s="159" t="e">
        <f t="shared" si="276"/>
        <v>#N/A</v>
      </c>
      <c r="W1674" s="159" t="e">
        <f t="shared" si="276"/>
        <v>#N/A</v>
      </c>
      <c r="X1674" s="159" t="e">
        <f t="shared" si="276"/>
        <v>#N/A</v>
      </c>
      <c r="Y1674" s="159">
        <f t="shared" si="276"/>
        <v>10.6</v>
      </c>
      <c r="Z1674" s="159" t="e">
        <f t="shared" si="276"/>
        <v>#N/A</v>
      </c>
      <c r="AA1674" s="159" t="e">
        <f t="shared" si="276"/>
        <v>#N/A</v>
      </c>
      <c r="AB1674" s="159" t="e">
        <f t="shared" si="276"/>
        <v>#N/A</v>
      </c>
      <c r="AC1674" s="159" t="e">
        <f t="shared" si="276"/>
        <v>#N/A</v>
      </c>
      <c r="AD1674" s="159" t="e">
        <f t="shared" si="276"/>
        <v>#N/A</v>
      </c>
      <c r="AE1674" s="159" t="e">
        <f t="shared" si="276"/>
        <v>#N/A</v>
      </c>
      <c r="AF1674" s="159" t="e">
        <f t="shared" si="276"/>
        <v>#N/A</v>
      </c>
      <c r="AG1674" s="159" t="e">
        <f t="shared" si="275"/>
        <v>#N/A</v>
      </c>
      <c r="AH1674" s="159" t="e">
        <f t="shared" si="275"/>
        <v>#N/A</v>
      </c>
    </row>
    <row r="1675" spans="2:34" x14ac:dyDescent="0.2">
      <c r="B1675" s="150" t="s">
        <v>178</v>
      </c>
      <c r="D1675" s="150">
        <v>8000</v>
      </c>
      <c r="I1675" s="150">
        <v>10.6</v>
      </c>
      <c r="P1675" s="150" t="s">
        <v>42</v>
      </c>
      <c r="Q1675" s="159" t="e">
        <f t="shared" si="276"/>
        <v>#N/A</v>
      </c>
      <c r="R1675" s="159" t="e">
        <f t="shared" si="276"/>
        <v>#N/A</v>
      </c>
      <c r="S1675" s="159" t="e">
        <f t="shared" si="276"/>
        <v>#N/A</v>
      </c>
      <c r="T1675" s="159" t="e">
        <f t="shared" si="276"/>
        <v>#N/A</v>
      </c>
      <c r="U1675" s="159" t="e">
        <f t="shared" si="276"/>
        <v>#N/A</v>
      </c>
      <c r="V1675" s="159" t="e">
        <f t="shared" si="276"/>
        <v>#N/A</v>
      </c>
      <c r="W1675" s="159" t="e">
        <f t="shared" si="276"/>
        <v>#N/A</v>
      </c>
      <c r="X1675" s="159" t="e">
        <f t="shared" si="276"/>
        <v>#N/A</v>
      </c>
      <c r="Y1675" s="159">
        <f t="shared" si="276"/>
        <v>10.6</v>
      </c>
      <c r="Z1675" s="159" t="e">
        <f t="shared" si="276"/>
        <v>#N/A</v>
      </c>
      <c r="AA1675" s="159" t="e">
        <f t="shared" si="276"/>
        <v>#N/A</v>
      </c>
      <c r="AB1675" s="159" t="e">
        <f t="shared" si="276"/>
        <v>#N/A</v>
      </c>
      <c r="AC1675" s="159" t="e">
        <f t="shared" si="276"/>
        <v>#N/A</v>
      </c>
      <c r="AD1675" s="159" t="e">
        <f t="shared" si="276"/>
        <v>#N/A</v>
      </c>
      <c r="AE1675" s="159" t="e">
        <f t="shared" si="276"/>
        <v>#N/A</v>
      </c>
      <c r="AF1675" s="159" t="e">
        <f t="shared" si="276"/>
        <v>#N/A</v>
      </c>
      <c r="AG1675" s="159" t="e">
        <f t="shared" si="275"/>
        <v>#N/A</v>
      </c>
      <c r="AH1675" s="159" t="e">
        <f t="shared" si="275"/>
        <v>#N/A</v>
      </c>
    </row>
    <row r="1676" spans="2:34" x14ac:dyDescent="0.2">
      <c r="B1676" s="150" t="s">
        <v>178</v>
      </c>
      <c r="D1676" s="150">
        <v>8000</v>
      </c>
      <c r="I1676" s="150">
        <v>10.6</v>
      </c>
      <c r="P1676" s="150" t="s">
        <v>42</v>
      </c>
      <c r="Q1676" s="159" t="e">
        <f t="shared" si="276"/>
        <v>#N/A</v>
      </c>
      <c r="R1676" s="159" t="e">
        <f t="shared" si="276"/>
        <v>#N/A</v>
      </c>
      <c r="S1676" s="159" t="e">
        <f t="shared" si="276"/>
        <v>#N/A</v>
      </c>
      <c r="T1676" s="159" t="e">
        <f t="shared" si="276"/>
        <v>#N/A</v>
      </c>
      <c r="U1676" s="159" t="e">
        <f t="shared" si="276"/>
        <v>#N/A</v>
      </c>
      <c r="V1676" s="159" t="e">
        <f t="shared" si="276"/>
        <v>#N/A</v>
      </c>
      <c r="W1676" s="159" t="e">
        <f t="shared" si="276"/>
        <v>#N/A</v>
      </c>
      <c r="X1676" s="159" t="e">
        <f t="shared" si="276"/>
        <v>#N/A</v>
      </c>
      <c r="Y1676" s="159">
        <f t="shared" si="276"/>
        <v>10.6</v>
      </c>
      <c r="Z1676" s="159" t="e">
        <f t="shared" si="276"/>
        <v>#N/A</v>
      </c>
      <c r="AA1676" s="159" t="e">
        <f t="shared" si="276"/>
        <v>#N/A</v>
      </c>
      <c r="AB1676" s="159" t="e">
        <f t="shared" si="276"/>
        <v>#N/A</v>
      </c>
      <c r="AC1676" s="159" t="e">
        <f t="shared" si="276"/>
        <v>#N/A</v>
      </c>
      <c r="AD1676" s="159" t="e">
        <f t="shared" si="276"/>
        <v>#N/A</v>
      </c>
      <c r="AE1676" s="159" t="e">
        <f t="shared" si="276"/>
        <v>#N/A</v>
      </c>
      <c r="AF1676" s="159" t="e">
        <f t="shared" si="276"/>
        <v>#N/A</v>
      </c>
      <c r="AG1676" s="159" t="e">
        <f t="shared" si="275"/>
        <v>#N/A</v>
      </c>
      <c r="AH1676" s="159" t="e">
        <f t="shared" si="275"/>
        <v>#N/A</v>
      </c>
    </row>
    <row r="1677" spans="2:34" x14ac:dyDescent="0.2">
      <c r="B1677" s="150" t="s">
        <v>178</v>
      </c>
      <c r="D1677" s="150">
        <v>8000</v>
      </c>
      <c r="I1677" s="150">
        <v>10.6</v>
      </c>
      <c r="P1677" s="150" t="s">
        <v>42</v>
      </c>
      <c r="Q1677" s="159" t="e">
        <f t="shared" si="276"/>
        <v>#N/A</v>
      </c>
      <c r="R1677" s="159" t="e">
        <f t="shared" si="276"/>
        <v>#N/A</v>
      </c>
      <c r="S1677" s="159" t="e">
        <f t="shared" si="276"/>
        <v>#N/A</v>
      </c>
      <c r="T1677" s="159" t="e">
        <f t="shared" si="276"/>
        <v>#N/A</v>
      </c>
      <c r="U1677" s="159" t="e">
        <f t="shared" si="276"/>
        <v>#N/A</v>
      </c>
      <c r="V1677" s="159" t="e">
        <f t="shared" si="276"/>
        <v>#N/A</v>
      </c>
      <c r="W1677" s="159" t="e">
        <f t="shared" si="276"/>
        <v>#N/A</v>
      </c>
      <c r="X1677" s="159" t="e">
        <f t="shared" si="276"/>
        <v>#N/A</v>
      </c>
      <c r="Y1677" s="159">
        <f t="shared" si="276"/>
        <v>10.6</v>
      </c>
      <c r="Z1677" s="159" t="e">
        <f t="shared" si="276"/>
        <v>#N/A</v>
      </c>
      <c r="AA1677" s="159" t="e">
        <f t="shared" si="276"/>
        <v>#N/A</v>
      </c>
      <c r="AB1677" s="159" t="e">
        <f t="shared" si="276"/>
        <v>#N/A</v>
      </c>
      <c r="AC1677" s="159" t="e">
        <f t="shared" si="276"/>
        <v>#N/A</v>
      </c>
      <c r="AD1677" s="159" t="e">
        <f t="shared" si="276"/>
        <v>#N/A</v>
      </c>
      <c r="AE1677" s="159" t="e">
        <f t="shared" si="276"/>
        <v>#N/A</v>
      </c>
      <c r="AF1677" s="159" t="e">
        <f t="shared" si="276"/>
        <v>#N/A</v>
      </c>
      <c r="AG1677" s="159" t="e">
        <f t="shared" si="275"/>
        <v>#N/A</v>
      </c>
      <c r="AH1677" s="159" t="e">
        <f t="shared" si="275"/>
        <v>#N/A</v>
      </c>
    </row>
    <row r="1678" spans="2:34" x14ac:dyDescent="0.2">
      <c r="B1678" s="150" t="s">
        <v>178</v>
      </c>
      <c r="D1678" s="150">
        <v>8000</v>
      </c>
      <c r="I1678" s="150">
        <v>10.6</v>
      </c>
      <c r="P1678" s="150" t="s">
        <v>42</v>
      </c>
      <c r="Q1678" s="159" t="e">
        <f t="shared" si="276"/>
        <v>#N/A</v>
      </c>
      <c r="R1678" s="159" t="e">
        <f t="shared" si="276"/>
        <v>#N/A</v>
      </c>
      <c r="S1678" s="159" t="e">
        <f t="shared" si="276"/>
        <v>#N/A</v>
      </c>
      <c r="T1678" s="159" t="e">
        <f t="shared" si="276"/>
        <v>#N/A</v>
      </c>
      <c r="U1678" s="159" t="e">
        <f t="shared" si="276"/>
        <v>#N/A</v>
      </c>
      <c r="V1678" s="159" t="e">
        <f t="shared" si="276"/>
        <v>#N/A</v>
      </c>
      <c r="W1678" s="159" t="e">
        <f t="shared" si="276"/>
        <v>#N/A</v>
      </c>
      <c r="X1678" s="159" t="e">
        <f t="shared" si="276"/>
        <v>#N/A</v>
      </c>
      <c r="Y1678" s="159">
        <f t="shared" si="276"/>
        <v>10.6</v>
      </c>
      <c r="Z1678" s="159" t="e">
        <f t="shared" si="276"/>
        <v>#N/A</v>
      </c>
      <c r="AA1678" s="159" t="e">
        <f t="shared" si="276"/>
        <v>#N/A</v>
      </c>
      <c r="AB1678" s="159" t="e">
        <f t="shared" si="276"/>
        <v>#N/A</v>
      </c>
      <c r="AC1678" s="159" t="e">
        <f t="shared" si="276"/>
        <v>#N/A</v>
      </c>
      <c r="AD1678" s="159" t="e">
        <f t="shared" si="276"/>
        <v>#N/A</v>
      </c>
      <c r="AE1678" s="159" t="e">
        <f t="shared" si="276"/>
        <v>#N/A</v>
      </c>
      <c r="AF1678" s="159" t="e">
        <f t="shared" si="276"/>
        <v>#N/A</v>
      </c>
      <c r="AG1678" s="159" t="e">
        <f t="shared" si="275"/>
        <v>#N/A</v>
      </c>
      <c r="AH1678" s="159" t="e">
        <f t="shared" si="275"/>
        <v>#N/A</v>
      </c>
    </row>
    <row r="1679" spans="2:34" x14ac:dyDescent="0.2">
      <c r="B1679" s="150" t="s">
        <v>178</v>
      </c>
      <c r="D1679" s="150">
        <v>8000</v>
      </c>
      <c r="I1679" s="150">
        <v>10.6</v>
      </c>
      <c r="P1679" s="150" t="s">
        <v>42</v>
      </c>
      <c r="Q1679" s="159" t="e">
        <f t="shared" si="276"/>
        <v>#N/A</v>
      </c>
      <c r="R1679" s="159" t="e">
        <f t="shared" si="276"/>
        <v>#N/A</v>
      </c>
      <c r="S1679" s="159" t="e">
        <f t="shared" si="276"/>
        <v>#N/A</v>
      </c>
      <c r="T1679" s="159" t="e">
        <f t="shared" si="276"/>
        <v>#N/A</v>
      </c>
      <c r="U1679" s="159" t="e">
        <f t="shared" si="276"/>
        <v>#N/A</v>
      </c>
      <c r="V1679" s="159" t="e">
        <f t="shared" si="276"/>
        <v>#N/A</v>
      </c>
      <c r="W1679" s="159" t="e">
        <f t="shared" si="276"/>
        <v>#N/A</v>
      </c>
      <c r="X1679" s="159" t="e">
        <f t="shared" si="276"/>
        <v>#N/A</v>
      </c>
      <c r="Y1679" s="159">
        <f t="shared" si="276"/>
        <v>10.6</v>
      </c>
      <c r="Z1679" s="159" t="e">
        <f t="shared" si="276"/>
        <v>#N/A</v>
      </c>
      <c r="AA1679" s="159" t="e">
        <f t="shared" si="276"/>
        <v>#N/A</v>
      </c>
      <c r="AB1679" s="159" t="e">
        <f t="shared" si="276"/>
        <v>#N/A</v>
      </c>
      <c r="AC1679" s="159" t="e">
        <f t="shared" si="276"/>
        <v>#N/A</v>
      </c>
      <c r="AD1679" s="159" t="e">
        <f t="shared" si="276"/>
        <v>#N/A</v>
      </c>
      <c r="AE1679" s="159" t="e">
        <f t="shared" si="276"/>
        <v>#N/A</v>
      </c>
      <c r="AF1679" s="159" t="e">
        <f t="shared" si="276"/>
        <v>#N/A</v>
      </c>
      <c r="AG1679" s="159" t="e">
        <f t="shared" si="275"/>
        <v>#N/A</v>
      </c>
      <c r="AH1679" s="159" t="e">
        <f t="shared" si="275"/>
        <v>#N/A</v>
      </c>
    </row>
    <row r="1680" spans="2:34" x14ac:dyDescent="0.2">
      <c r="B1680" s="150" t="s">
        <v>178</v>
      </c>
      <c r="D1680" s="150">
        <v>8000</v>
      </c>
      <c r="I1680" s="150">
        <v>10.6</v>
      </c>
      <c r="P1680" s="150" t="s">
        <v>42</v>
      </c>
      <c r="Q1680" s="159" t="e">
        <f t="shared" si="276"/>
        <v>#N/A</v>
      </c>
      <c r="R1680" s="159" t="e">
        <f t="shared" si="276"/>
        <v>#N/A</v>
      </c>
      <c r="S1680" s="159" t="e">
        <f t="shared" si="276"/>
        <v>#N/A</v>
      </c>
      <c r="T1680" s="159" t="e">
        <f t="shared" si="276"/>
        <v>#N/A</v>
      </c>
      <c r="U1680" s="159" t="e">
        <f t="shared" si="276"/>
        <v>#N/A</v>
      </c>
      <c r="V1680" s="159" t="e">
        <f t="shared" si="276"/>
        <v>#N/A</v>
      </c>
      <c r="W1680" s="159" t="e">
        <f t="shared" si="276"/>
        <v>#N/A</v>
      </c>
      <c r="X1680" s="159" t="e">
        <f t="shared" si="276"/>
        <v>#N/A</v>
      </c>
      <c r="Y1680" s="159">
        <f t="shared" si="276"/>
        <v>10.6</v>
      </c>
      <c r="Z1680" s="159" t="e">
        <f t="shared" si="276"/>
        <v>#N/A</v>
      </c>
      <c r="AA1680" s="159" t="e">
        <f t="shared" si="276"/>
        <v>#N/A</v>
      </c>
      <c r="AB1680" s="159" t="e">
        <f t="shared" si="276"/>
        <v>#N/A</v>
      </c>
      <c r="AC1680" s="159" t="e">
        <f t="shared" si="276"/>
        <v>#N/A</v>
      </c>
      <c r="AD1680" s="159" t="e">
        <f t="shared" si="276"/>
        <v>#N/A</v>
      </c>
      <c r="AE1680" s="159" t="e">
        <f t="shared" si="276"/>
        <v>#N/A</v>
      </c>
      <c r="AF1680" s="159" t="e">
        <f t="shared" ref="AF1680" si="277">IF($P1680=AF$3, $I1680, NA())</f>
        <v>#N/A</v>
      </c>
      <c r="AG1680" s="159" t="e">
        <f t="shared" si="275"/>
        <v>#N/A</v>
      </c>
      <c r="AH1680" s="159" t="e">
        <f t="shared" si="275"/>
        <v>#N/A</v>
      </c>
    </row>
    <row r="1681" spans="2:34" x14ac:dyDescent="0.2">
      <c r="B1681" s="150" t="s">
        <v>178</v>
      </c>
      <c r="D1681" s="150">
        <v>8000</v>
      </c>
      <c r="I1681" s="150">
        <v>10.6</v>
      </c>
      <c r="P1681" s="150" t="s">
        <v>42</v>
      </c>
      <c r="Q1681" s="159" t="e">
        <f t="shared" ref="Q1681:AF1696" si="278">IF($P1681=Q$3, $I1681, NA())</f>
        <v>#N/A</v>
      </c>
      <c r="R1681" s="159" t="e">
        <f t="shared" si="278"/>
        <v>#N/A</v>
      </c>
      <c r="S1681" s="159" t="e">
        <f t="shared" si="278"/>
        <v>#N/A</v>
      </c>
      <c r="T1681" s="159" t="e">
        <f t="shared" si="278"/>
        <v>#N/A</v>
      </c>
      <c r="U1681" s="159" t="e">
        <f t="shared" si="278"/>
        <v>#N/A</v>
      </c>
      <c r="V1681" s="159" t="e">
        <f t="shared" si="278"/>
        <v>#N/A</v>
      </c>
      <c r="W1681" s="159" t="e">
        <f t="shared" si="278"/>
        <v>#N/A</v>
      </c>
      <c r="X1681" s="159" t="e">
        <f t="shared" si="278"/>
        <v>#N/A</v>
      </c>
      <c r="Y1681" s="159">
        <f t="shared" si="278"/>
        <v>10.6</v>
      </c>
      <c r="Z1681" s="159" t="e">
        <f t="shared" si="278"/>
        <v>#N/A</v>
      </c>
      <c r="AA1681" s="159" t="e">
        <f t="shared" si="278"/>
        <v>#N/A</v>
      </c>
      <c r="AB1681" s="159" t="e">
        <f t="shared" si="278"/>
        <v>#N/A</v>
      </c>
      <c r="AC1681" s="159" t="e">
        <f t="shared" si="278"/>
        <v>#N/A</v>
      </c>
      <c r="AD1681" s="159" t="e">
        <f t="shared" si="278"/>
        <v>#N/A</v>
      </c>
      <c r="AE1681" s="159" t="e">
        <f t="shared" si="278"/>
        <v>#N/A</v>
      </c>
      <c r="AF1681" s="159" t="e">
        <f t="shared" si="278"/>
        <v>#N/A</v>
      </c>
      <c r="AG1681" s="159" t="e">
        <f t="shared" si="275"/>
        <v>#N/A</v>
      </c>
      <c r="AH1681" s="159" t="e">
        <f t="shared" si="275"/>
        <v>#N/A</v>
      </c>
    </row>
    <row r="1682" spans="2:34" x14ac:dyDescent="0.2">
      <c r="B1682" s="150" t="s">
        <v>178</v>
      </c>
      <c r="D1682" s="150">
        <v>8000</v>
      </c>
      <c r="I1682" s="150">
        <v>10.6</v>
      </c>
      <c r="P1682" s="150" t="s">
        <v>42</v>
      </c>
      <c r="Q1682" s="159" t="e">
        <f t="shared" si="278"/>
        <v>#N/A</v>
      </c>
      <c r="R1682" s="159" t="e">
        <f t="shared" si="278"/>
        <v>#N/A</v>
      </c>
      <c r="S1682" s="159" t="e">
        <f t="shared" si="278"/>
        <v>#N/A</v>
      </c>
      <c r="T1682" s="159" t="e">
        <f t="shared" si="278"/>
        <v>#N/A</v>
      </c>
      <c r="U1682" s="159" t="e">
        <f t="shared" si="278"/>
        <v>#N/A</v>
      </c>
      <c r="V1682" s="159" t="e">
        <f t="shared" si="278"/>
        <v>#N/A</v>
      </c>
      <c r="W1682" s="159" t="e">
        <f t="shared" si="278"/>
        <v>#N/A</v>
      </c>
      <c r="X1682" s="159" t="e">
        <f t="shared" si="278"/>
        <v>#N/A</v>
      </c>
      <c r="Y1682" s="159">
        <f t="shared" si="278"/>
        <v>10.6</v>
      </c>
      <c r="Z1682" s="159" t="e">
        <f t="shared" si="278"/>
        <v>#N/A</v>
      </c>
      <c r="AA1682" s="159" t="e">
        <f t="shared" si="278"/>
        <v>#N/A</v>
      </c>
      <c r="AB1682" s="159" t="e">
        <f t="shared" si="278"/>
        <v>#N/A</v>
      </c>
      <c r="AC1682" s="159" t="e">
        <f t="shared" si="278"/>
        <v>#N/A</v>
      </c>
      <c r="AD1682" s="159" t="e">
        <f t="shared" si="278"/>
        <v>#N/A</v>
      </c>
      <c r="AE1682" s="159" t="e">
        <f t="shared" si="278"/>
        <v>#N/A</v>
      </c>
      <c r="AF1682" s="159" t="e">
        <f t="shared" si="278"/>
        <v>#N/A</v>
      </c>
      <c r="AG1682" s="159" t="e">
        <f t="shared" si="275"/>
        <v>#N/A</v>
      </c>
      <c r="AH1682" s="159" t="e">
        <f t="shared" si="275"/>
        <v>#N/A</v>
      </c>
    </row>
    <row r="1683" spans="2:34" x14ac:dyDescent="0.2">
      <c r="B1683" s="150" t="s">
        <v>178</v>
      </c>
      <c r="D1683" s="150">
        <v>8000</v>
      </c>
      <c r="I1683" s="150">
        <v>10.6</v>
      </c>
      <c r="P1683" s="150" t="s">
        <v>42</v>
      </c>
      <c r="Q1683" s="159" t="e">
        <f t="shared" si="278"/>
        <v>#N/A</v>
      </c>
      <c r="R1683" s="159" t="e">
        <f t="shared" si="278"/>
        <v>#N/A</v>
      </c>
      <c r="S1683" s="159" t="e">
        <f t="shared" si="278"/>
        <v>#N/A</v>
      </c>
      <c r="T1683" s="159" t="e">
        <f t="shared" si="278"/>
        <v>#N/A</v>
      </c>
      <c r="U1683" s="159" t="e">
        <f t="shared" si="278"/>
        <v>#N/A</v>
      </c>
      <c r="V1683" s="159" t="e">
        <f t="shared" si="278"/>
        <v>#N/A</v>
      </c>
      <c r="W1683" s="159" t="e">
        <f t="shared" si="278"/>
        <v>#N/A</v>
      </c>
      <c r="X1683" s="159" t="e">
        <f t="shared" si="278"/>
        <v>#N/A</v>
      </c>
      <c r="Y1683" s="159">
        <f t="shared" si="278"/>
        <v>10.6</v>
      </c>
      <c r="Z1683" s="159" t="e">
        <f t="shared" si="278"/>
        <v>#N/A</v>
      </c>
      <c r="AA1683" s="159" t="e">
        <f t="shared" si="278"/>
        <v>#N/A</v>
      </c>
      <c r="AB1683" s="159" t="e">
        <f t="shared" si="278"/>
        <v>#N/A</v>
      </c>
      <c r="AC1683" s="159" t="e">
        <f t="shared" si="278"/>
        <v>#N/A</v>
      </c>
      <c r="AD1683" s="159" t="e">
        <f t="shared" si="278"/>
        <v>#N/A</v>
      </c>
      <c r="AE1683" s="159" t="e">
        <f t="shared" si="278"/>
        <v>#N/A</v>
      </c>
      <c r="AF1683" s="159" t="e">
        <f t="shared" si="278"/>
        <v>#N/A</v>
      </c>
      <c r="AG1683" s="159" t="e">
        <f t="shared" si="275"/>
        <v>#N/A</v>
      </c>
      <c r="AH1683" s="159" t="e">
        <f t="shared" si="275"/>
        <v>#N/A</v>
      </c>
    </row>
    <row r="1684" spans="2:34" x14ac:dyDescent="0.2">
      <c r="B1684" s="150" t="s">
        <v>178</v>
      </c>
      <c r="D1684" s="150">
        <v>8000</v>
      </c>
      <c r="I1684" s="150">
        <v>10.6</v>
      </c>
      <c r="P1684" s="150" t="s">
        <v>42</v>
      </c>
      <c r="Q1684" s="159" t="e">
        <f t="shared" si="278"/>
        <v>#N/A</v>
      </c>
      <c r="R1684" s="159" t="e">
        <f t="shared" si="278"/>
        <v>#N/A</v>
      </c>
      <c r="S1684" s="159" t="e">
        <f t="shared" si="278"/>
        <v>#N/A</v>
      </c>
      <c r="T1684" s="159" t="e">
        <f t="shared" si="278"/>
        <v>#N/A</v>
      </c>
      <c r="U1684" s="159" t="e">
        <f t="shared" si="278"/>
        <v>#N/A</v>
      </c>
      <c r="V1684" s="159" t="e">
        <f t="shared" si="278"/>
        <v>#N/A</v>
      </c>
      <c r="W1684" s="159" t="e">
        <f t="shared" si="278"/>
        <v>#N/A</v>
      </c>
      <c r="X1684" s="159" t="e">
        <f t="shared" si="278"/>
        <v>#N/A</v>
      </c>
      <c r="Y1684" s="159">
        <f t="shared" si="278"/>
        <v>10.6</v>
      </c>
      <c r="Z1684" s="159" t="e">
        <f t="shared" si="278"/>
        <v>#N/A</v>
      </c>
      <c r="AA1684" s="159" t="e">
        <f t="shared" si="278"/>
        <v>#N/A</v>
      </c>
      <c r="AB1684" s="159" t="e">
        <f t="shared" si="278"/>
        <v>#N/A</v>
      </c>
      <c r="AC1684" s="159" t="e">
        <f t="shared" si="278"/>
        <v>#N/A</v>
      </c>
      <c r="AD1684" s="159" t="e">
        <f t="shared" si="278"/>
        <v>#N/A</v>
      </c>
      <c r="AE1684" s="159" t="e">
        <f t="shared" si="278"/>
        <v>#N/A</v>
      </c>
      <c r="AF1684" s="159" t="e">
        <f t="shared" si="278"/>
        <v>#N/A</v>
      </c>
      <c r="AG1684" s="159" t="e">
        <f t="shared" si="275"/>
        <v>#N/A</v>
      </c>
      <c r="AH1684" s="159" t="e">
        <f t="shared" si="275"/>
        <v>#N/A</v>
      </c>
    </row>
    <row r="1685" spans="2:34" x14ac:dyDescent="0.2">
      <c r="B1685" s="150" t="s">
        <v>178</v>
      </c>
      <c r="D1685" s="150">
        <v>8000</v>
      </c>
      <c r="I1685" s="150">
        <v>10.6</v>
      </c>
      <c r="P1685" s="150" t="s">
        <v>42</v>
      </c>
      <c r="Q1685" s="159" t="e">
        <f t="shared" si="278"/>
        <v>#N/A</v>
      </c>
      <c r="R1685" s="159" t="e">
        <f t="shared" si="278"/>
        <v>#N/A</v>
      </c>
      <c r="S1685" s="159" t="e">
        <f t="shared" si="278"/>
        <v>#N/A</v>
      </c>
      <c r="T1685" s="159" t="e">
        <f t="shared" si="278"/>
        <v>#N/A</v>
      </c>
      <c r="U1685" s="159" t="e">
        <f t="shared" si="278"/>
        <v>#N/A</v>
      </c>
      <c r="V1685" s="159" t="e">
        <f t="shared" si="278"/>
        <v>#N/A</v>
      </c>
      <c r="W1685" s="159" t="e">
        <f t="shared" si="278"/>
        <v>#N/A</v>
      </c>
      <c r="X1685" s="159" t="e">
        <f t="shared" si="278"/>
        <v>#N/A</v>
      </c>
      <c r="Y1685" s="159">
        <f t="shared" si="278"/>
        <v>10.6</v>
      </c>
      <c r="Z1685" s="159" t="e">
        <f t="shared" si="278"/>
        <v>#N/A</v>
      </c>
      <c r="AA1685" s="159" t="e">
        <f t="shared" si="278"/>
        <v>#N/A</v>
      </c>
      <c r="AB1685" s="159" t="e">
        <f t="shared" si="278"/>
        <v>#N/A</v>
      </c>
      <c r="AC1685" s="159" t="e">
        <f t="shared" si="278"/>
        <v>#N/A</v>
      </c>
      <c r="AD1685" s="159" t="e">
        <f t="shared" si="278"/>
        <v>#N/A</v>
      </c>
      <c r="AE1685" s="159" t="e">
        <f t="shared" si="278"/>
        <v>#N/A</v>
      </c>
      <c r="AF1685" s="159" t="e">
        <f t="shared" si="278"/>
        <v>#N/A</v>
      </c>
      <c r="AG1685" s="159" t="e">
        <f t="shared" si="275"/>
        <v>#N/A</v>
      </c>
      <c r="AH1685" s="159" t="e">
        <f t="shared" si="275"/>
        <v>#N/A</v>
      </c>
    </row>
    <row r="1686" spans="2:34" x14ac:dyDescent="0.2">
      <c r="B1686" s="150" t="s">
        <v>178</v>
      </c>
      <c r="D1686" s="150">
        <v>8000</v>
      </c>
      <c r="I1686" s="150">
        <v>10.6</v>
      </c>
      <c r="P1686" s="150" t="s">
        <v>42</v>
      </c>
      <c r="Q1686" s="159" t="e">
        <f t="shared" si="278"/>
        <v>#N/A</v>
      </c>
      <c r="R1686" s="159" t="e">
        <f t="shared" si="278"/>
        <v>#N/A</v>
      </c>
      <c r="S1686" s="159" t="e">
        <f t="shared" si="278"/>
        <v>#N/A</v>
      </c>
      <c r="T1686" s="159" t="e">
        <f t="shared" si="278"/>
        <v>#N/A</v>
      </c>
      <c r="U1686" s="159" t="e">
        <f t="shared" si="278"/>
        <v>#N/A</v>
      </c>
      <c r="V1686" s="159" t="e">
        <f t="shared" si="278"/>
        <v>#N/A</v>
      </c>
      <c r="W1686" s="159" t="e">
        <f t="shared" si="278"/>
        <v>#N/A</v>
      </c>
      <c r="X1686" s="159" t="e">
        <f t="shared" si="278"/>
        <v>#N/A</v>
      </c>
      <c r="Y1686" s="159">
        <f t="shared" si="278"/>
        <v>10.6</v>
      </c>
      <c r="Z1686" s="159" t="e">
        <f t="shared" si="278"/>
        <v>#N/A</v>
      </c>
      <c r="AA1686" s="159" t="e">
        <f t="shared" si="278"/>
        <v>#N/A</v>
      </c>
      <c r="AB1686" s="159" t="e">
        <f t="shared" si="278"/>
        <v>#N/A</v>
      </c>
      <c r="AC1686" s="159" t="e">
        <f t="shared" si="278"/>
        <v>#N/A</v>
      </c>
      <c r="AD1686" s="159" t="e">
        <f t="shared" si="278"/>
        <v>#N/A</v>
      </c>
      <c r="AE1686" s="159" t="e">
        <f t="shared" si="278"/>
        <v>#N/A</v>
      </c>
      <c r="AF1686" s="159" t="e">
        <f t="shared" si="278"/>
        <v>#N/A</v>
      </c>
      <c r="AG1686" s="159" t="e">
        <f t="shared" si="275"/>
        <v>#N/A</v>
      </c>
      <c r="AH1686" s="159" t="e">
        <f t="shared" si="275"/>
        <v>#N/A</v>
      </c>
    </row>
    <row r="1687" spans="2:34" x14ac:dyDescent="0.2">
      <c r="B1687" s="150" t="s">
        <v>178</v>
      </c>
      <c r="D1687" s="150">
        <v>8300</v>
      </c>
      <c r="I1687" s="150">
        <v>10.6</v>
      </c>
      <c r="P1687" s="150" t="s">
        <v>42</v>
      </c>
      <c r="Q1687" s="159" t="e">
        <f t="shared" si="278"/>
        <v>#N/A</v>
      </c>
      <c r="R1687" s="159" t="e">
        <f t="shared" si="278"/>
        <v>#N/A</v>
      </c>
      <c r="S1687" s="159" t="e">
        <f t="shared" si="278"/>
        <v>#N/A</v>
      </c>
      <c r="T1687" s="159" t="e">
        <f t="shared" si="278"/>
        <v>#N/A</v>
      </c>
      <c r="U1687" s="159" t="e">
        <f t="shared" si="278"/>
        <v>#N/A</v>
      </c>
      <c r="V1687" s="159" t="e">
        <f t="shared" si="278"/>
        <v>#N/A</v>
      </c>
      <c r="W1687" s="159" t="e">
        <f t="shared" si="278"/>
        <v>#N/A</v>
      </c>
      <c r="X1687" s="159" t="e">
        <f t="shared" si="278"/>
        <v>#N/A</v>
      </c>
      <c r="Y1687" s="159">
        <f t="shared" si="278"/>
        <v>10.6</v>
      </c>
      <c r="Z1687" s="159" t="e">
        <f t="shared" si="278"/>
        <v>#N/A</v>
      </c>
      <c r="AA1687" s="159" t="e">
        <f t="shared" si="278"/>
        <v>#N/A</v>
      </c>
      <c r="AB1687" s="159" t="e">
        <f t="shared" si="278"/>
        <v>#N/A</v>
      </c>
      <c r="AC1687" s="159" t="e">
        <f t="shared" si="278"/>
        <v>#N/A</v>
      </c>
      <c r="AD1687" s="159" t="e">
        <f t="shared" si="278"/>
        <v>#N/A</v>
      </c>
      <c r="AE1687" s="159" t="e">
        <f t="shared" si="278"/>
        <v>#N/A</v>
      </c>
      <c r="AF1687" s="159" t="e">
        <f t="shared" si="278"/>
        <v>#N/A</v>
      </c>
      <c r="AG1687" s="159" t="e">
        <f t="shared" si="275"/>
        <v>#N/A</v>
      </c>
      <c r="AH1687" s="159" t="e">
        <f t="shared" si="275"/>
        <v>#N/A</v>
      </c>
    </row>
    <row r="1688" spans="2:34" x14ac:dyDescent="0.2">
      <c r="B1688" s="150" t="s">
        <v>178</v>
      </c>
      <c r="D1688" s="150">
        <v>8300</v>
      </c>
      <c r="I1688" s="150">
        <v>10.6</v>
      </c>
      <c r="P1688" s="150" t="s">
        <v>42</v>
      </c>
      <c r="Q1688" s="159" t="e">
        <f t="shared" si="278"/>
        <v>#N/A</v>
      </c>
      <c r="R1688" s="159" t="e">
        <f t="shared" si="278"/>
        <v>#N/A</v>
      </c>
      <c r="S1688" s="159" t="e">
        <f t="shared" si="278"/>
        <v>#N/A</v>
      </c>
      <c r="T1688" s="159" t="e">
        <f t="shared" si="278"/>
        <v>#N/A</v>
      </c>
      <c r="U1688" s="159" t="e">
        <f t="shared" si="278"/>
        <v>#N/A</v>
      </c>
      <c r="V1688" s="159" t="e">
        <f t="shared" si="278"/>
        <v>#N/A</v>
      </c>
      <c r="W1688" s="159" t="e">
        <f t="shared" si="278"/>
        <v>#N/A</v>
      </c>
      <c r="X1688" s="159" t="e">
        <f t="shared" si="278"/>
        <v>#N/A</v>
      </c>
      <c r="Y1688" s="159">
        <f t="shared" si="278"/>
        <v>10.6</v>
      </c>
      <c r="Z1688" s="159" t="e">
        <f t="shared" si="278"/>
        <v>#N/A</v>
      </c>
      <c r="AA1688" s="159" t="e">
        <f t="shared" si="278"/>
        <v>#N/A</v>
      </c>
      <c r="AB1688" s="159" t="e">
        <f t="shared" si="278"/>
        <v>#N/A</v>
      </c>
      <c r="AC1688" s="159" t="e">
        <f t="shared" si="278"/>
        <v>#N/A</v>
      </c>
      <c r="AD1688" s="159" t="e">
        <f t="shared" si="278"/>
        <v>#N/A</v>
      </c>
      <c r="AE1688" s="159" t="e">
        <f t="shared" si="278"/>
        <v>#N/A</v>
      </c>
      <c r="AF1688" s="159" t="e">
        <f t="shared" si="278"/>
        <v>#N/A</v>
      </c>
      <c r="AG1688" s="159" t="e">
        <f t="shared" si="275"/>
        <v>#N/A</v>
      </c>
      <c r="AH1688" s="159" t="e">
        <f t="shared" si="275"/>
        <v>#N/A</v>
      </c>
    </row>
    <row r="1689" spans="2:34" x14ac:dyDescent="0.2">
      <c r="B1689" s="150" t="s">
        <v>178</v>
      </c>
      <c r="D1689" s="150">
        <v>8300</v>
      </c>
      <c r="I1689" s="150">
        <v>10.6</v>
      </c>
      <c r="P1689" s="150" t="s">
        <v>42</v>
      </c>
      <c r="Q1689" s="159" t="e">
        <f t="shared" si="278"/>
        <v>#N/A</v>
      </c>
      <c r="R1689" s="159" t="e">
        <f t="shared" si="278"/>
        <v>#N/A</v>
      </c>
      <c r="S1689" s="159" t="e">
        <f t="shared" si="278"/>
        <v>#N/A</v>
      </c>
      <c r="T1689" s="159" t="e">
        <f t="shared" si="278"/>
        <v>#N/A</v>
      </c>
      <c r="U1689" s="159" t="e">
        <f t="shared" si="278"/>
        <v>#N/A</v>
      </c>
      <c r="V1689" s="159" t="e">
        <f t="shared" si="278"/>
        <v>#N/A</v>
      </c>
      <c r="W1689" s="159" t="e">
        <f t="shared" si="278"/>
        <v>#N/A</v>
      </c>
      <c r="X1689" s="159" t="e">
        <f t="shared" si="278"/>
        <v>#N/A</v>
      </c>
      <c r="Y1689" s="159">
        <f t="shared" si="278"/>
        <v>10.6</v>
      </c>
      <c r="Z1689" s="159" t="e">
        <f t="shared" si="278"/>
        <v>#N/A</v>
      </c>
      <c r="AA1689" s="159" t="e">
        <f t="shared" si="278"/>
        <v>#N/A</v>
      </c>
      <c r="AB1689" s="159" t="e">
        <f t="shared" si="278"/>
        <v>#N/A</v>
      </c>
      <c r="AC1689" s="159" t="e">
        <f t="shared" si="278"/>
        <v>#N/A</v>
      </c>
      <c r="AD1689" s="159" t="e">
        <f t="shared" si="278"/>
        <v>#N/A</v>
      </c>
      <c r="AE1689" s="159" t="e">
        <f t="shared" si="278"/>
        <v>#N/A</v>
      </c>
      <c r="AF1689" s="159" t="e">
        <f t="shared" si="278"/>
        <v>#N/A</v>
      </c>
      <c r="AG1689" s="159" t="e">
        <f t="shared" si="275"/>
        <v>#N/A</v>
      </c>
      <c r="AH1689" s="159" t="e">
        <f t="shared" si="275"/>
        <v>#N/A</v>
      </c>
    </row>
    <row r="1690" spans="2:34" x14ac:dyDescent="0.2">
      <c r="B1690" s="150" t="s">
        <v>178</v>
      </c>
      <c r="D1690" s="150">
        <v>8300</v>
      </c>
      <c r="I1690" s="150">
        <v>10.6</v>
      </c>
      <c r="P1690" s="150" t="s">
        <v>42</v>
      </c>
      <c r="Q1690" s="159" t="e">
        <f t="shared" si="278"/>
        <v>#N/A</v>
      </c>
      <c r="R1690" s="159" t="e">
        <f t="shared" si="278"/>
        <v>#N/A</v>
      </c>
      <c r="S1690" s="159" t="e">
        <f t="shared" si="278"/>
        <v>#N/A</v>
      </c>
      <c r="T1690" s="159" t="e">
        <f t="shared" si="278"/>
        <v>#N/A</v>
      </c>
      <c r="U1690" s="159" t="e">
        <f t="shared" si="278"/>
        <v>#N/A</v>
      </c>
      <c r="V1690" s="159" t="e">
        <f t="shared" si="278"/>
        <v>#N/A</v>
      </c>
      <c r="W1690" s="159" t="e">
        <f t="shared" si="278"/>
        <v>#N/A</v>
      </c>
      <c r="X1690" s="159" t="e">
        <f t="shared" si="278"/>
        <v>#N/A</v>
      </c>
      <c r="Y1690" s="159">
        <f t="shared" si="278"/>
        <v>10.6</v>
      </c>
      <c r="Z1690" s="159" t="e">
        <f t="shared" si="278"/>
        <v>#N/A</v>
      </c>
      <c r="AA1690" s="159" t="e">
        <f t="shared" si="278"/>
        <v>#N/A</v>
      </c>
      <c r="AB1690" s="159" t="e">
        <f t="shared" si="278"/>
        <v>#N/A</v>
      </c>
      <c r="AC1690" s="159" t="e">
        <f t="shared" si="278"/>
        <v>#N/A</v>
      </c>
      <c r="AD1690" s="159" t="e">
        <f t="shared" si="278"/>
        <v>#N/A</v>
      </c>
      <c r="AE1690" s="159" t="e">
        <f t="shared" si="278"/>
        <v>#N/A</v>
      </c>
      <c r="AF1690" s="159" t="e">
        <f t="shared" si="278"/>
        <v>#N/A</v>
      </c>
      <c r="AG1690" s="159" t="e">
        <f t="shared" si="275"/>
        <v>#N/A</v>
      </c>
      <c r="AH1690" s="159" t="e">
        <f t="shared" si="275"/>
        <v>#N/A</v>
      </c>
    </row>
    <row r="1691" spans="2:34" x14ac:dyDescent="0.2">
      <c r="B1691" s="150" t="s">
        <v>178</v>
      </c>
      <c r="D1691" s="150">
        <v>8300</v>
      </c>
      <c r="I1691" s="150">
        <v>10.6</v>
      </c>
      <c r="P1691" s="150" t="s">
        <v>42</v>
      </c>
      <c r="Q1691" s="159" t="e">
        <f t="shared" si="278"/>
        <v>#N/A</v>
      </c>
      <c r="R1691" s="159" t="e">
        <f t="shared" si="278"/>
        <v>#N/A</v>
      </c>
      <c r="S1691" s="159" t="e">
        <f t="shared" si="278"/>
        <v>#N/A</v>
      </c>
      <c r="T1691" s="159" t="e">
        <f t="shared" si="278"/>
        <v>#N/A</v>
      </c>
      <c r="U1691" s="159" t="e">
        <f t="shared" si="278"/>
        <v>#N/A</v>
      </c>
      <c r="V1691" s="159" t="e">
        <f t="shared" si="278"/>
        <v>#N/A</v>
      </c>
      <c r="W1691" s="159" t="e">
        <f t="shared" si="278"/>
        <v>#N/A</v>
      </c>
      <c r="X1691" s="159" t="e">
        <f t="shared" si="278"/>
        <v>#N/A</v>
      </c>
      <c r="Y1691" s="159">
        <f t="shared" si="278"/>
        <v>10.6</v>
      </c>
      <c r="Z1691" s="159" t="e">
        <f t="shared" si="278"/>
        <v>#N/A</v>
      </c>
      <c r="AA1691" s="159" t="e">
        <f t="shared" si="278"/>
        <v>#N/A</v>
      </c>
      <c r="AB1691" s="159" t="e">
        <f t="shared" si="278"/>
        <v>#N/A</v>
      </c>
      <c r="AC1691" s="159" t="e">
        <f t="shared" si="278"/>
        <v>#N/A</v>
      </c>
      <c r="AD1691" s="159" t="e">
        <f t="shared" si="278"/>
        <v>#N/A</v>
      </c>
      <c r="AE1691" s="159" t="e">
        <f t="shared" si="278"/>
        <v>#N/A</v>
      </c>
      <c r="AF1691" s="159" t="e">
        <f t="shared" si="278"/>
        <v>#N/A</v>
      </c>
      <c r="AG1691" s="159" t="e">
        <f t="shared" si="275"/>
        <v>#N/A</v>
      </c>
      <c r="AH1691" s="159" t="e">
        <f t="shared" si="275"/>
        <v>#N/A</v>
      </c>
    </row>
    <row r="1692" spans="2:34" x14ac:dyDescent="0.2">
      <c r="B1692" s="150" t="s">
        <v>178</v>
      </c>
      <c r="D1692" s="150">
        <v>8300</v>
      </c>
      <c r="I1692" s="150">
        <v>10.6</v>
      </c>
      <c r="P1692" s="150" t="s">
        <v>42</v>
      </c>
      <c r="Q1692" s="159" t="e">
        <f t="shared" si="278"/>
        <v>#N/A</v>
      </c>
      <c r="R1692" s="159" t="e">
        <f t="shared" si="278"/>
        <v>#N/A</v>
      </c>
      <c r="S1692" s="159" t="e">
        <f t="shared" si="278"/>
        <v>#N/A</v>
      </c>
      <c r="T1692" s="159" t="e">
        <f t="shared" si="278"/>
        <v>#N/A</v>
      </c>
      <c r="U1692" s="159" t="e">
        <f t="shared" si="278"/>
        <v>#N/A</v>
      </c>
      <c r="V1692" s="159" t="e">
        <f t="shared" si="278"/>
        <v>#N/A</v>
      </c>
      <c r="W1692" s="159" t="e">
        <f t="shared" si="278"/>
        <v>#N/A</v>
      </c>
      <c r="X1692" s="159" t="e">
        <f t="shared" si="278"/>
        <v>#N/A</v>
      </c>
      <c r="Y1692" s="159">
        <f t="shared" si="278"/>
        <v>10.6</v>
      </c>
      <c r="Z1692" s="159" t="e">
        <f t="shared" si="278"/>
        <v>#N/A</v>
      </c>
      <c r="AA1692" s="159" t="e">
        <f t="shared" si="278"/>
        <v>#N/A</v>
      </c>
      <c r="AB1692" s="159" t="e">
        <f t="shared" si="278"/>
        <v>#N/A</v>
      </c>
      <c r="AC1692" s="159" t="e">
        <f t="shared" si="278"/>
        <v>#N/A</v>
      </c>
      <c r="AD1692" s="159" t="e">
        <f t="shared" si="278"/>
        <v>#N/A</v>
      </c>
      <c r="AE1692" s="159" t="e">
        <f t="shared" si="278"/>
        <v>#N/A</v>
      </c>
      <c r="AF1692" s="159" t="e">
        <f t="shared" si="278"/>
        <v>#N/A</v>
      </c>
      <c r="AG1692" s="159" t="e">
        <f t="shared" si="275"/>
        <v>#N/A</v>
      </c>
      <c r="AH1692" s="159" t="e">
        <f t="shared" si="275"/>
        <v>#N/A</v>
      </c>
    </row>
    <row r="1693" spans="2:34" x14ac:dyDescent="0.2">
      <c r="B1693" s="150" t="s">
        <v>178</v>
      </c>
      <c r="D1693" s="150">
        <v>8300</v>
      </c>
      <c r="I1693" s="150">
        <v>10.6</v>
      </c>
      <c r="P1693" s="150" t="s">
        <v>42</v>
      </c>
      <c r="Q1693" s="159" t="e">
        <f t="shared" si="278"/>
        <v>#N/A</v>
      </c>
      <c r="R1693" s="159" t="e">
        <f t="shared" si="278"/>
        <v>#N/A</v>
      </c>
      <c r="S1693" s="159" t="e">
        <f t="shared" si="278"/>
        <v>#N/A</v>
      </c>
      <c r="T1693" s="159" t="e">
        <f t="shared" si="278"/>
        <v>#N/A</v>
      </c>
      <c r="U1693" s="159" t="e">
        <f t="shared" si="278"/>
        <v>#N/A</v>
      </c>
      <c r="V1693" s="159" t="e">
        <f t="shared" si="278"/>
        <v>#N/A</v>
      </c>
      <c r="W1693" s="159" t="e">
        <f t="shared" si="278"/>
        <v>#N/A</v>
      </c>
      <c r="X1693" s="159" t="e">
        <f t="shared" si="278"/>
        <v>#N/A</v>
      </c>
      <c r="Y1693" s="159">
        <f t="shared" si="278"/>
        <v>10.6</v>
      </c>
      <c r="Z1693" s="159" t="e">
        <f t="shared" si="278"/>
        <v>#N/A</v>
      </c>
      <c r="AA1693" s="159" t="e">
        <f t="shared" si="278"/>
        <v>#N/A</v>
      </c>
      <c r="AB1693" s="159" t="e">
        <f t="shared" si="278"/>
        <v>#N/A</v>
      </c>
      <c r="AC1693" s="159" t="e">
        <f t="shared" si="278"/>
        <v>#N/A</v>
      </c>
      <c r="AD1693" s="159" t="e">
        <f t="shared" si="278"/>
        <v>#N/A</v>
      </c>
      <c r="AE1693" s="159" t="e">
        <f t="shared" si="278"/>
        <v>#N/A</v>
      </c>
      <c r="AF1693" s="159" t="e">
        <f t="shared" si="278"/>
        <v>#N/A</v>
      </c>
      <c r="AG1693" s="159" t="e">
        <f t="shared" si="275"/>
        <v>#N/A</v>
      </c>
      <c r="AH1693" s="159" t="e">
        <f t="shared" si="275"/>
        <v>#N/A</v>
      </c>
    </row>
    <row r="1694" spans="2:34" x14ac:dyDescent="0.2">
      <c r="B1694" s="150" t="s">
        <v>178</v>
      </c>
      <c r="D1694" s="150">
        <v>8400</v>
      </c>
      <c r="I1694" s="150">
        <v>10.6</v>
      </c>
      <c r="P1694" s="150" t="s">
        <v>42</v>
      </c>
      <c r="Q1694" s="159" t="e">
        <f t="shared" si="278"/>
        <v>#N/A</v>
      </c>
      <c r="R1694" s="159" t="e">
        <f t="shared" si="278"/>
        <v>#N/A</v>
      </c>
      <c r="S1694" s="159" t="e">
        <f t="shared" si="278"/>
        <v>#N/A</v>
      </c>
      <c r="T1694" s="159" t="e">
        <f t="shared" si="278"/>
        <v>#N/A</v>
      </c>
      <c r="U1694" s="159" t="e">
        <f t="shared" si="278"/>
        <v>#N/A</v>
      </c>
      <c r="V1694" s="159" t="e">
        <f t="shared" si="278"/>
        <v>#N/A</v>
      </c>
      <c r="W1694" s="159" t="e">
        <f t="shared" si="278"/>
        <v>#N/A</v>
      </c>
      <c r="X1694" s="159" t="e">
        <f t="shared" si="278"/>
        <v>#N/A</v>
      </c>
      <c r="Y1694" s="159">
        <f t="shared" si="278"/>
        <v>10.6</v>
      </c>
      <c r="Z1694" s="159" t="e">
        <f t="shared" si="278"/>
        <v>#N/A</v>
      </c>
      <c r="AA1694" s="159" t="e">
        <f t="shared" si="278"/>
        <v>#N/A</v>
      </c>
      <c r="AB1694" s="159" t="e">
        <f t="shared" si="278"/>
        <v>#N/A</v>
      </c>
      <c r="AC1694" s="159" t="e">
        <f t="shared" si="278"/>
        <v>#N/A</v>
      </c>
      <c r="AD1694" s="159" t="e">
        <f t="shared" si="278"/>
        <v>#N/A</v>
      </c>
      <c r="AE1694" s="159" t="e">
        <f t="shared" si="278"/>
        <v>#N/A</v>
      </c>
      <c r="AF1694" s="159" t="e">
        <f t="shared" si="278"/>
        <v>#N/A</v>
      </c>
      <c r="AG1694" s="159" t="e">
        <f t="shared" si="275"/>
        <v>#N/A</v>
      </c>
      <c r="AH1694" s="159" t="e">
        <f t="shared" si="275"/>
        <v>#N/A</v>
      </c>
    </row>
    <row r="1695" spans="2:34" x14ac:dyDescent="0.2">
      <c r="B1695" s="150" t="s">
        <v>178</v>
      </c>
      <c r="D1695" s="150">
        <v>8600</v>
      </c>
      <c r="I1695" s="150">
        <v>10.6</v>
      </c>
      <c r="P1695" s="150" t="s">
        <v>42</v>
      </c>
      <c r="Q1695" s="159" t="e">
        <f t="shared" si="278"/>
        <v>#N/A</v>
      </c>
      <c r="R1695" s="159" t="e">
        <f t="shared" si="278"/>
        <v>#N/A</v>
      </c>
      <c r="S1695" s="159" t="e">
        <f t="shared" si="278"/>
        <v>#N/A</v>
      </c>
      <c r="T1695" s="159" t="e">
        <f t="shared" si="278"/>
        <v>#N/A</v>
      </c>
      <c r="U1695" s="159" t="e">
        <f t="shared" si="278"/>
        <v>#N/A</v>
      </c>
      <c r="V1695" s="159" t="e">
        <f t="shared" si="278"/>
        <v>#N/A</v>
      </c>
      <c r="W1695" s="159" t="e">
        <f t="shared" si="278"/>
        <v>#N/A</v>
      </c>
      <c r="X1695" s="159" t="e">
        <f t="shared" si="278"/>
        <v>#N/A</v>
      </c>
      <c r="Y1695" s="159">
        <f t="shared" si="278"/>
        <v>10.6</v>
      </c>
      <c r="Z1695" s="159" t="e">
        <f t="shared" si="278"/>
        <v>#N/A</v>
      </c>
      <c r="AA1695" s="159" t="e">
        <f t="shared" si="278"/>
        <v>#N/A</v>
      </c>
      <c r="AB1695" s="159" t="e">
        <f t="shared" si="278"/>
        <v>#N/A</v>
      </c>
      <c r="AC1695" s="159" t="e">
        <f t="shared" si="278"/>
        <v>#N/A</v>
      </c>
      <c r="AD1695" s="159" t="e">
        <f t="shared" si="278"/>
        <v>#N/A</v>
      </c>
      <c r="AE1695" s="159" t="e">
        <f t="shared" si="278"/>
        <v>#N/A</v>
      </c>
      <c r="AF1695" s="159" t="e">
        <f t="shared" si="278"/>
        <v>#N/A</v>
      </c>
      <c r="AG1695" s="159" t="e">
        <f t="shared" si="275"/>
        <v>#N/A</v>
      </c>
      <c r="AH1695" s="159" t="e">
        <f t="shared" si="275"/>
        <v>#N/A</v>
      </c>
    </row>
    <row r="1696" spans="2:34" x14ac:dyDescent="0.2">
      <c r="B1696" s="150" t="s">
        <v>178</v>
      </c>
      <c r="D1696" s="150">
        <v>8600</v>
      </c>
      <c r="I1696" s="150">
        <v>10.6</v>
      </c>
      <c r="P1696" s="150" t="s">
        <v>42</v>
      </c>
      <c r="Q1696" s="159" t="e">
        <f t="shared" si="278"/>
        <v>#N/A</v>
      </c>
      <c r="R1696" s="159" t="e">
        <f t="shared" si="278"/>
        <v>#N/A</v>
      </c>
      <c r="S1696" s="159" t="e">
        <f t="shared" si="278"/>
        <v>#N/A</v>
      </c>
      <c r="T1696" s="159" t="e">
        <f t="shared" si="278"/>
        <v>#N/A</v>
      </c>
      <c r="U1696" s="159" t="e">
        <f t="shared" si="278"/>
        <v>#N/A</v>
      </c>
      <c r="V1696" s="159" t="e">
        <f t="shared" si="278"/>
        <v>#N/A</v>
      </c>
      <c r="W1696" s="159" t="e">
        <f t="shared" si="278"/>
        <v>#N/A</v>
      </c>
      <c r="X1696" s="159" t="e">
        <f t="shared" si="278"/>
        <v>#N/A</v>
      </c>
      <c r="Y1696" s="159">
        <f t="shared" si="278"/>
        <v>10.6</v>
      </c>
      <c r="Z1696" s="159" t="e">
        <f t="shared" si="278"/>
        <v>#N/A</v>
      </c>
      <c r="AA1696" s="159" t="e">
        <f t="shared" si="278"/>
        <v>#N/A</v>
      </c>
      <c r="AB1696" s="159" t="e">
        <f t="shared" si="278"/>
        <v>#N/A</v>
      </c>
      <c r="AC1696" s="159" t="e">
        <f t="shared" si="278"/>
        <v>#N/A</v>
      </c>
      <c r="AD1696" s="159" t="e">
        <f t="shared" si="278"/>
        <v>#N/A</v>
      </c>
      <c r="AE1696" s="159" t="e">
        <f t="shared" si="278"/>
        <v>#N/A</v>
      </c>
      <c r="AF1696" s="159" t="e">
        <f t="shared" ref="AF1696" si="279">IF($P1696=AF$3, $I1696, NA())</f>
        <v>#N/A</v>
      </c>
      <c r="AG1696" s="159" t="e">
        <f t="shared" si="275"/>
        <v>#N/A</v>
      </c>
      <c r="AH1696" s="159" t="e">
        <f t="shared" si="275"/>
        <v>#N/A</v>
      </c>
    </row>
    <row r="1697" spans="2:34" x14ac:dyDescent="0.2">
      <c r="B1697" s="150" t="s">
        <v>178</v>
      </c>
      <c r="D1697" s="150">
        <v>8600</v>
      </c>
      <c r="I1697" s="150">
        <v>10.6</v>
      </c>
      <c r="P1697" s="150" t="s">
        <v>42</v>
      </c>
      <c r="Q1697" s="159" t="e">
        <f t="shared" ref="Q1697:AF1712" si="280">IF($P1697=Q$3, $I1697, NA())</f>
        <v>#N/A</v>
      </c>
      <c r="R1697" s="159" t="e">
        <f t="shared" si="280"/>
        <v>#N/A</v>
      </c>
      <c r="S1697" s="159" t="e">
        <f t="shared" si="280"/>
        <v>#N/A</v>
      </c>
      <c r="T1697" s="159" t="e">
        <f t="shared" si="280"/>
        <v>#N/A</v>
      </c>
      <c r="U1697" s="159" t="e">
        <f t="shared" si="280"/>
        <v>#N/A</v>
      </c>
      <c r="V1697" s="159" t="e">
        <f t="shared" si="280"/>
        <v>#N/A</v>
      </c>
      <c r="W1697" s="159" t="e">
        <f t="shared" si="280"/>
        <v>#N/A</v>
      </c>
      <c r="X1697" s="159" t="e">
        <f t="shared" si="280"/>
        <v>#N/A</v>
      </c>
      <c r="Y1697" s="159">
        <f t="shared" si="280"/>
        <v>10.6</v>
      </c>
      <c r="Z1697" s="159" t="e">
        <f t="shared" si="280"/>
        <v>#N/A</v>
      </c>
      <c r="AA1697" s="159" t="e">
        <f t="shared" si="280"/>
        <v>#N/A</v>
      </c>
      <c r="AB1697" s="159" t="e">
        <f t="shared" si="280"/>
        <v>#N/A</v>
      </c>
      <c r="AC1697" s="159" t="e">
        <f t="shared" si="280"/>
        <v>#N/A</v>
      </c>
      <c r="AD1697" s="159" t="e">
        <f t="shared" si="280"/>
        <v>#N/A</v>
      </c>
      <c r="AE1697" s="159" t="e">
        <f t="shared" si="280"/>
        <v>#N/A</v>
      </c>
      <c r="AF1697" s="159" t="e">
        <f t="shared" si="280"/>
        <v>#N/A</v>
      </c>
      <c r="AG1697" s="159" t="e">
        <f t="shared" si="275"/>
        <v>#N/A</v>
      </c>
      <c r="AH1697" s="159" t="e">
        <f t="shared" si="275"/>
        <v>#N/A</v>
      </c>
    </row>
    <row r="1698" spans="2:34" x14ac:dyDescent="0.2">
      <c r="B1698" s="150" t="s">
        <v>178</v>
      </c>
      <c r="D1698" s="150">
        <v>8600</v>
      </c>
      <c r="I1698" s="150">
        <v>10.6</v>
      </c>
      <c r="P1698" s="150" t="s">
        <v>42</v>
      </c>
      <c r="Q1698" s="159" t="e">
        <f t="shared" si="280"/>
        <v>#N/A</v>
      </c>
      <c r="R1698" s="159" t="e">
        <f t="shared" si="280"/>
        <v>#N/A</v>
      </c>
      <c r="S1698" s="159" t="e">
        <f t="shared" si="280"/>
        <v>#N/A</v>
      </c>
      <c r="T1698" s="159" t="e">
        <f t="shared" si="280"/>
        <v>#N/A</v>
      </c>
      <c r="U1698" s="159" t="e">
        <f t="shared" si="280"/>
        <v>#N/A</v>
      </c>
      <c r="V1698" s="159" t="e">
        <f t="shared" si="280"/>
        <v>#N/A</v>
      </c>
      <c r="W1698" s="159" t="e">
        <f t="shared" si="280"/>
        <v>#N/A</v>
      </c>
      <c r="X1698" s="159" t="e">
        <f t="shared" si="280"/>
        <v>#N/A</v>
      </c>
      <c r="Y1698" s="159">
        <f t="shared" si="280"/>
        <v>10.6</v>
      </c>
      <c r="Z1698" s="159" t="e">
        <f t="shared" si="280"/>
        <v>#N/A</v>
      </c>
      <c r="AA1698" s="159" t="e">
        <f t="shared" si="280"/>
        <v>#N/A</v>
      </c>
      <c r="AB1698" s="159" t="e">
        <f t="shared" si="280"/>
        <v>#N/A</v>
      </c>
      <c r="AC1698" s="159" t="e">
        <f t="shared" si="280"/>
        <v>#N/A</v>
      </c>
      <c r="AD1698" s="159" t="e">
        <f t="shared" si="280"/>
        <v>#N/A</v>
      </c>
      <c r="AE1698" s="159" t="e">
        <f t="shared" si="280"/>
        <v>#N/A</v>
      </c>
      <c r="AF1698" s="159" t="e">
        <f t="shared" si="280"/>
        <v>#N/A</v>
      </c>
      <c r="AG1698" s="159" t="e">
        <f t="shared" si="275"/>
        <v>#N/A</v>
      </c>
      <c r="AH1698" s="159" t="e">
        <f t="shared" si="275"/>
        <v>#N/A</v>
      </c>
    </row>
    <row r="1699" spans="2:34" x14ac:dyDescent="0.2">
      <c r="B1699" s="150" t="s">
        <v>180</v>
      </c>
      <c r="D1699" s="150">
        <v>8700</v>
      </c>
      <c r="I1699" s="150">
        <v>10.6</v>
      </c>
      <c r="P1699" s="150" t="s">
        <v>42</v>
      </c>
      <c r="Q1699" s="159" t="e">
        <f t="shared" si="280"/>
        <v>#N/A</v>
      </c>
      <c r="R1699" s="159" t="e">
        <f t="shared" si="280"/>
        <v>#N/A</v>
      </c>
      <c r="S1699" s="159" t="e">
        <f t="shared" si="280"/>
        <v>#N/A</v>
      </c>
      <c r="T1699" s="159" t="e">
        <f t="shared" si="280"/>
        <v>#N/A</v>
      </c>
      <c r="U1699" s="159" t="e">
        <f t="shared" si="280"/>
        <v>#N/A</v>
      </c>
      <c r="V1699" s="159" t="e">
        <f t="shared" si="280"/>
        <v>#N/A</v>
      </c>
      <c r="W1699" s="159" t="e">
        <f t="shared" si="280"/>
        <v>#N/A</v>
      </c>
      <c r="X1699" s="159" t="e">
        <f t="shared" si="280"/>
        <v>#N/A</v>
      </c>
      <c r="Y1699" s="159">
        <f t="shared" si="280"/>
        <v>10.6</v>
      </c>
      <c r="Z1699" s="159" t="e">
        <f t="shared" si="280"/>
        <v>#N/A</v>
      </c>
      <c r="AA1699" s="159" t="e">
        <f t="shared" si="280"/>
        <v>#N/A</v>
      </c>
      <c r="AB1699" s="159" t="e">
        <f t="shared" si="280"/>
        <v>#N/A</v>
      </c>
      <c r="AC1699" s="159" t="e">
        <f t="shared" si="280"/>
        <v>#N/A</v>
      </c>
      <c r="AD1699" s="159" t="e">
        <f t="shared" si="280"/>
        <v>#N/A</v>
      </c>
      <c r="AE1699" s="159" t="e">
        <f t="shared" si="280"/>
        <v>#N/A</v>
      </c>
      <c r="AF1699" s="159" t="e">
        <f t="shared" si="280"/>
        <v>#N/A</v>
      </c>
      <c r="AG1699" s="159" t="e">
        <f t="shared" si="275"/>
        <v>#N/A</v>
      </c>
      <c r="AH1699" s="159" t="e">
        <f t="shared" si="275"/>
        <v>#N/A</v>
      </c>
    </row>
    <row r="1700" spans="2:34" x14ac:dyDescent="0.2">
      <c r="B1700" s="150" t="s">
        <v>511</v>
      </c>
      <c r="D1700" s="150">
        <v>9800</v>
      </c>
      <c r="I1700" s="150">
        <v>10.6</v>
      </c>
      <c r="P1700" s="150" t="s">
        <v>42</v>
      </c>
      <c r="Q1700" s="159" t="e">
        <f t="shared" si="280"/>
        <v>#N/A</v>
      </c>
      <c r="R1700" s="159" t="e">
        <f t="shared" si="280"/>
        <v>#N/A</v>
      </c>
      <c r="S1700" s="159" t="e">
        <f t="shared" si="280"/>
        <v>#N/A</v>
      </c>
      <c r="T1700" s="159" t="e">
        <f t="shared" si="280"/>
        <v>#N/A</v>
      </c>
      <c r="U1700" s="159" t="e">
        <f t="shared" si="280"/>
        <v>#N/A</v>
      </c>
      <c r="V1700" s="159" t="e">
        <f t="shared" si="280"/>
        <v>#N/A</v>
      </c>
      <c r="W1700" s="159" t="e">
        <f t="shared" si="280"/>
        <v>#N/A</v>
      </c>
      <c r="X1700" s="159" t="e">
        <f t="shared" si="280"/>
        <v>#N/A</v>
      </c>
      <c r="Y1700" s="159">
        <f t="shared" si="280"/>
        <v>10.6</v>
      </c>
      <c r="Z1700" s="159" t="e">
        <f t="shared" si="280"/>
        <v>#N/A</v>
      </c>
      <c r="AA1700" s="159" t="e">
        <f t="shared" si="280"/>
        <v>#N/A</v>
      </c>
      <c r="AB1700" s="159" t="e">
        <f t="shared" si="280"/>
        <v>#N/A</v>
      </c>
      <c r="AC1700" s="159" t="e">
        <f t="shared" si="280"/>
        <v>#N/A</v>
      </c>
      <c r="AD1700" s="159" t="e">
        <f t="shared" si="280"/>
        <v>#N/A</v>
      </c>
      <c r="AE1700" s="159" t="e">
        <f t="shared" si="280"/>
        <v>#N/A</v>
      </c>
      <c r="AF1700" s="159" t="e">
        <f t="shared" si="280"/>
        <v>#N/A</v>
      </c>
      <c r="AG1700" s="159" t="e">
        <f t="shared" si="275"/>
        <v>#N/A</v>
      </c>
      <c r="AH1700" s="159" t="e">
        <f t="shared" si="275"/>
        <v>#N/A</v>
      </c>
    </row>
    <row r="1701" spans="2:34" x14ac:dyDescent="0.2">
      <c r="B1701" s="150" t="s">
        <v>511</v>
      </c>
      <c r="D1701" s="150">
        <v>9800</v>
      </c>
      <c r="I1701" s="150">
        <v>10.6</v>
      </c>
      <c r="P1701" s="150" t="s">
        <v>42</v>
      </c>
      <c r="Q1701" s="159" t="e">
        <f t="shared" si="280"/>
        <v>#N/A</v>
      </c>
      <c r="R1701" s="159" t="e">
        <f t="shared" si="280"/>
        <v>#N/A</v>
      </c>
      <c r="S1701" s="159" t="e">
        <f t="shared" si="280"/>
        <v>#N/A</v>
      </c>
      <c r="T1701" s="159" t="e">
        <f t="shared" si="280"/>
        <v>#N/A</v>
      </c>
      <c r="U1701" s="159" t="e">
        <f t="shared" si="280"/>
        <v>#N/A</v>
      </c>
      <c r="V1701" s="159" t="e">
        <f t="shared" si="280"/>
        <v>#N/A</v>
      </c>
      <c r="W1701" s="159" t="e">
        <f t="shared" si="280"/>
        <v>#N/A</v>
      </c>
      <c r="X1701" s="159" t="e">
        <f t="shared" si="280"/>
        <v>#N/A</v>
      </c>
      <c r="Y1701" s="159">
        <f t="shared" si="280"/>
        <v>10.6</v>
      </c>
      <c r="Z1701" s="159" t="e">
        <f t="shared" si="280"/>
        <v>#N/A</v>
      </c>
      <c r="AA1701" s="159" t="e">
        <f t="shared" si="280"/>
        <v>#N/A</v>
      </c>
      <c r="AB1701" s="159" t="e">
        <f t="shared" si="280"/>
        <v>#N/A</v>
      </c>
      <c r="AC1701" s="159" t="e">
        <f t="shared" si="280"/>
        <v>#N/A</v>
      </c>
      <c r="AD1701" s="159" t="e">
        <f t="shared" si="280"/>
        <v>#N/A</v>
      </c>
      <c r="AE1701" s="159" t="e">
        <f t="shared" si="280"/>
        <v>#N/A</v>
      </c>
      <c r="AF1701" s="159" t="e">
        <f t="shared" si="280"/>
        <v>#N/A</v>
      </c>
      <c r="AG1701" s="159" t="e">
        <f t="shared" si="275"/>
        <v>#N/A</v>
      </c>
      <c r="AH1701" s="159" t="e">
        <f t="shared" si="275"/>
        <v>#N/A</v>
      </c>
    </row>
    <row r="1702" spans="2:34" x14ac:dyDescent="0.2">
      <c r="B1702" s="150" t="s">
        <v>511</v>
      </c>
      <c r="D1702" s="150">
        <v>9800</v>
      </c>
      <c r="I1702" s="150">
        <v>10.6</v>
      </c>
      <c r="P1702" s="150" t="s">
        <v>42</v>
      </c>
      <c r="Q1702" s="159" t="e">
        <f t="shared" si="280"/>
        <v>#N/A</v>
      </c>
      <c r="R1702" s="159" t="e">
        <f t="shared" si="280"/>
        <v>#N/A</v>
      </c>
      <c r="S1702" s="159" t="e">
        <f t="shared" si="280"/>
        <v>#N/A</v>
      </c>
      <c r="T1702" s="159" t="e">
        <f t="shared" si="280"/>
        <v>#N/A</v>
      </c>
      <c r="U1702" s="159" t="e">
        <f t="shared" si="280"/>
        <v>#N/A</v>
      </c>
      <c r="V1702" s="159" t="e">
        <f t="shared" si="280"/>
        <v>#N/A</v>
      </c>
      <c r="W1702" s="159" t="e">
        <f t="shared" si="280"/>
        <v>#N/A</v>
      </c>
      <c r="X1702" s="159" t="e">
        <f t="shared" si="280"/>
        <v>#N/A</v>
      </c>
      <c r="Y1702" s="159">
        <f t="shared" si="280"/>
        <v>10.6</v>
      </c>
      <c r="Z1702" s="159" t="e">
        <f t="shared" si="280"/>
        <v>#N/A</v>
      </c>
      <c r="AA1702" s="159" t="e">
        <f t="shared" si="280"/>
        <v>#N/A</v>
      </c>
      <c r="AB1702" s="159" t="e">
        <f t="shared" si="280"/>
        <v>#N/A</v>
      </c>
      <c r="AC1702" s="159" t="e">
        <f t="shared" si="280"/>
        <v>#N/A</v>
      </c>
      <c r="AD1702" s="159" t="e">
        <f t="shared" si="280"/>
        <v>#N/A</v>
      </c>
      <c r="AE1702" s="159" t="e">
        <f t="shared" si="280"/>
        <v>#N/A</v>
      </c>
      <c r="AF1702" s="159" t="e">
        <f t="shared" si="280"/>
        <v>#N/A</v>
      </c>
      <c r="AG1702" s="159" t="e">
        <f t="shared" si="275"/>
        <v>#N/A</v>
      </c>
      <c r="AH1702" s="159" t="e">
        <f t="shared" si="275"/>
        <v>#N/A</v>
      </c>
    </row>
    <row r="1703" spans="2:34" x14ac:dyDescent="0.2">
      <c r="B1703" s="150" t="s">
        <v>511</v>
      </c>
      <c r="D1703" s="150">
        <v>9800</v>
      </c>
      <c r="I1703" s="150">
        <v>10.6</v>
      </c>
      <c r="P1703" s="150" t="s">
        <v>42</v>
      </c>
      <c r="Q1703" s="159" t="e">
        <f t="shared" si="280"/>
        <v>#N/A</v>
      </c>
      <c r="R1703" s="159" t="e">
        <f t="shared" si="280"/>
        <v>#N/A</v>
      </c>
      <c r="S1703" s="159" t="e">
        <f t="shared" si="280"/>
        <v>#N/A</v>
      </c>
      <c r="T1703" s="159" t="e">
        <f t="shared" si="280"/>
        <v>#N/A</v>
      </c>
      <c r="U1703" s="159" t="e">
        <f t="shared" si="280"/>
        <v>#N/A</v>
      </c>
      <c r="V1703" s="159" t="e">
        <f t="shared" si="280"/>
        <v>#N/A</v>
      </c>
      <c r="W1703" s="159" t="e">
        <f t="shared" si="280"/>
        <v>#N/A</v>
      </c>
      <c r="X1703" s="159" t="e">
        <f t="shared" si="280"/>
        <v>#N/A</v>
      </c>
      <c r="Y1703" s="159">
        <f t="shared" si="280"/>
        <v>10.6</v>
      </c>
      <c r="Z1703" s="159" t="e">
        <f t="shared" si="280"/>
        <v>#N/A</v>
      </c>
      <c r="AA1703" s="159" t="e">
        <f t="shared" si="280"/>
        <v>#N/A</v>
      </c>
      <c r="AB1703" s="159" t="e">
        <f t="shared" si="280"/>
        <v>#N/A</v>
      </c>
      <c r="AC1703" s="159" t="e">
        <f t="shared" si="280"/>
        <v>#N/A</v>
      </c>
      <c r="AD1703" s="159" t="e">
        <f t="shared" si="280"/>
        <v>#N/A</v>
      </c>
      <c r="AE1703" s="159" t="e">
        <f t="shared" si="280"/>
        <v>#N/A</v>
      </c>
      <c r="AF1703" s="159" t="e">
        <f t="shared" si="280"/>
        <v>#N/A</v>
      </c>
      <c r="AG1703" s="159" t="e">
        <f t="shared" si="275"/>
        <v>#N/A</v>
      </c>
      <c r="AH1703" s="159" t="e">
        <f t="shared" si="275"/>
        <v>#N/A</v>
      </c>
    </row>
    <row r="1704" spans="2:34" x14ac:dyDescent="0.2">
      <c r="B1704" s="150" t="s">
        <v>511</v>
      </c>
      <c r="D1704" s="150">
        <v>9800</v>
      </c>
      <c r="I1704" s="150">
        <v>10.6</v>
      </c>
      <c r="P1704" s="150" t="s">
        <v>42</v>
      </c>
      <c r="Q1704" s="159" t="e">
        <f t="shared" si="280"/>
        <v>#N/A</v>
      </c>
      <c r="R1704" s="159" t="e">
        <f t="shared" si="280"/>
        <v>#N/A</v>
      </c>
      <c r="S1704" s="159" t="e">
        <f t="shared" si="280"/>
        <v>#N/A</v>
      </c>
      <c r="T1704" s="159" t="e">
        <f t="shared" si="280"/>
        <v>#N/A</v>
      </c>
      <c r="U1704" s="159" t="e">
        <f t="shared" si="280"/>
        <v>#N/A</v>
      </c>
      <c r="V1704" s="159" t="e">
        <f t="shared" si="280"/>
        <v>#N/A</v>
      </c>
      <c r="W1704" s="159" t="e">
        <f t="shared" si="280"/>
        <v>#N/A</v>
      </c>
      <c r="X1704" s="159" t="e">
        <f t="shared" si="280"/>
        <v>#N/A</v>
      </c>
      <c r="Y1704" s="159">
        <f t="shared" si="280"/>
        <v>10.6</v>
      </c>
      <c r="Z1704" s="159" t="e">
        <f t="shared" si="280"/>
        <v>#N/A</v>
      </c>
      <c r="AA1704" s="159" t="e">
        <f t="shared" si="280"/>
        <v>#N/A</v>
      </c>
      <c r="AB1704" s="159" t="e">
        <f t="shared" si="280"/>
        <v>#N/A</v>
      </c>
      <c r="AC1704" s="159" t="e">
        <f t="shared" si="280"/>
        <v>#N/A</v>
      </c>
      <c r="AD1704" s="159" t="e">
        <f t="shared" si="280"/>
        <v>#N/A</v>
      </c>
      <c r="AE1704" s="159" t="e">
        <f t="shared" si="280"/>
        <v>#N/A</v>
      </c>
      <c r="AF1704" s="159" t="e">
        <f t="shared" si="280"/>
        <v>#N/A</v>
      </c>
      <c r="AG1704" s="159" t="e">
        <f t="shared" si="275"/>
        <v>#N/A</v>
      </c>
      <c r="AH1704" s="159" t="e">
        <f t="shared" si="275"/>
        <v>#N/A</v>
      </c>
    </row>
    <row r="1705" spans="2:34" x14ac:dyDescent="0.2">
      <c r="B1705" s="150" t="s">
        <v>511</v>
      </c>
      <c r="D1705" s="150">
        <v>9800</v>
      </c>
      <c r="I1705" s="150">
        <v>10.6</v>
      </c>
      <c r="P1705" s="150" t="s">
        <v>42</v>
      </c>
      <c r="Q1705" s="159" t="e">
        <f t="shared" si="280"/>
        <v>#N/A</v>
      </c>
      <c r="R1705" s="159" t="e">
        <f t="shared" si="280"/>
        <v>#N/A</v>
      </c>
      <c r="S1705" s="159" t="e">
        <f t="shared" si="280"/>
        <v>#N/A</v>
      </c>
      <c r="T1705" s="159" t="e">
        <f t="shared" si="280"/>
        <v>#N/A</v>
      </c>
      <c r="U1705" s="159" t="e">
        <f t="shared" si="280"/>
        <v>#N/A</v>
      </c>
      <c r="V1705" s="159" t="e">
        <f t="shared" si="280"/>
        <v>#N/A</v>
      </c>
      <c r="W1705" s="159" t="e">
        <f t="shared" si="280"/>
        <v>#N/A</v>
      </c>
      <c r="X1705" s="159" t="e">
        <f t="shared" si="280"/>
        <v>#N/A</v>
      </c>
      <c r="Y1705" s="159">
        <f t="shared" si="280"/>
        <v>10.6</v>
      </c>
      <c r="Z1705" s="159" t="e">
        <f t="shared" si="280"/>
        <v>#N/A</v>
      </c>
      <c r="AA1705" s="159" t="e">
        <f t="shared" si="280"/>
        <v>#N/A</v>
      </c>
      <c r="AB1705" s="159" t="e">
        <f t="shared" si="280"/>
        <v>#N/A</v>
      </c>
      <c r="AC1705" s="159" t="e">
        <f t="shared" si="280"/>
        <v>#N/A</v>
      </c>
      <c r="AD1705" s="159" t="e">
        <f t="shared" si="280"/>
        <v>#N/A</v>
      </c>
      <c r="AE1705" s="159" t="e">
        <f t="shared" si="280"/>
        <v>#N/A</v>
      </c>
      <c r="AF1705" s="159" t="e">
        <f t="shared" si="280"/>
        <v>#N/A</v>
      </c>
      <c r="AG1705" s="159" t="e">
        <f t="shared" si="275"/>
        <v>#N/A</v>
      </c>
      <c r="AH1705" s="159" t="e">
        <f t="shared" si="275"/>
        <v>#N/A</v>
      </c>
    </row>
    <row r="1706" spans="2:34" x14ac:dyDescent="0.2">
      <c r="B1706" s="150" t="s">
        <v>511</v>
      </c>
      <c r="D1706" s="150">
        <v>9800</v>
      </c>
      <c r="I1706" s="150">
        <v>10.6</v>
      </c>
      <c r="P1706" s="150" t="s">
        <v>42</v>
      </c>
      <c r="Q1706" s="159" t="e">
        <f t="shared" si="280"/>
        <v>#N/A</v>
      </c>
      <c r="R1706" s="159" t="e">
        <f t="shared" si="280"/>
        <v>#N/A</v>
      </c>
      <c r="S1706" s="159" t="e">
        <f t="shared" si="280"/>
        <v>#N/A</v>
      </c>
      <c r="T1706" s="159" t="e">
        <f t="shared" si="280"/>
        <v>#N/A</v>
      </c>
      <c r="U1706" s="159" t="e">
        <f t="shared" si="280"/>
        <v>#N/A</v>
      </c>
      <c r="V1706" s="159" t="e">
        <f t="shared" si="280"/>
        <v>#N/A</v>
      </c>
      <c r="W1706" s="159" t="e">
        <f t="shared" si="280"/>
        <v>#N/A</v>
      </c>
      <c r="X1706" s="159" t="e">
        <f t="shared" si="280"/>
        <v>#N/A</v>
      </c>
      <c r="Y1706" s="159">
        <f t="shared" si="280"/>
        <v>10.6</v>
      </c>
      <c r="Z1706" s="159" t="e">
        <f t="shared" si="280"/>
        <v>#N/A</v>
      </c>
      <c r="AA1706" s="159" t="e">
        <f t="shared" si="280"/>
        <v>#N/A</v>
      </c>
      <c r="AB1706" s="159" t="e">
        <f t="shared" si="280"/>
        <v>#N/A</v>
      </c>
      <c r="AC1706" s="159" t="e">
        <f t="shared" si="280"/>
        <v>#N/A</v>
      </c>
      <c r="AD1706" s="159" t="e">
        <f t="shared" si="280"/>
        <v>#N/A</v>
      </c>
      <c r="AE1706" s="159" t="e">
        <f t="shared" si="280"/>
        <v>#N/A</v>
      </c>
      <c r="AF1706" s="159" t="e">
        <f t="shared" si="280"/>
        <v>#N/A</v>
      </c>
      <c r="AG1706" s="159" t="e">
        <f t="shared" si="275"/>
        <v>#N/A</v>
      </c>
      <c r="AH1706" s="159" t="e">
        <f t="shared" si="275"/>
        <v>#N/A</v>
      </c>
    </row>
    <row r="1707" spans="2:34" x14ac:dyDescent="0.2">
      <c r="B1707" s="150" t="s">
        <v>178</v>
      </c>
      <c r="D1707" s="150">
        <v>9800</v>
      </c>
      <c r="I1707" s="150">
        <v>10.6</v>
      </c>
      <c r="P1707" s="150" t="s">
        <v>42</v>
      </c>
      <c r="Q1707" s="159" t="e">
        <f t="shared" si="280"/>
        <v>#N/A</v>
      </c>
      <c r="R1707" s="159" t="e">
        <f t="shared" si="280"/>
        <v>#N/A</v>
      </c>
      <c r="S1707" s="159" t="e">
        <f t="shared" si="280"/>
        <v>#N/A</v>
      </c>
      <c r="T1707" s="159" t="e">
        <f t="shared" si="280"/>
        <v>#N/A</v>
      </c>
      <c r="U1707" s="159" t="e">
        <f t="shared" si="280"/>
        <v>#N/A</v>
      </c>
      <c r="V1707" s="159" t="e">
        <f t="shared" si="280"/>
        <v>#N/A</v>
      </c>
      <c r="W1707" s="159" t="e">
        <f t="shared" si="280"/>
        <v>#N/A</v>
      </c>
      <c r="X1707" s="159" t="e">
        <f t="shared" si="280"/>
        <v>#N/A</v>
      </c>
      <c r="Y1707" s="159">
        <f t="shared" si="280"/>
        <v>10.6</v>
      </c>
      <c r="Z1707" s="159" t="e">
        <f t="shared" si="280"/>
        <v>#N/A</v>
      </c>
      <c r="AA1707" s="159" t="e">
        <f t="shared" si="280"/>
        <v>#N/A</v>
      </c>
      <c r="AB1707" s="159" t="e">
        <f t="shared" si="280"/>
        <v>#N/A</v>
      </c>
      <c r="AC1707" s="159" t="e">
        <f t="shared" si="280"/>
        <v>#N/A</v>
      </c>
      <c r="AD1707" s="159" t="e">
        <f t="shared" si="280"/>
        <v>#N/A</v>
      </c>
      <c r="AE1707" s="159" t="e">
        <f t="shared" si="280"/>
        <v>#N/A</v>
      </c>
      <c r="AF1707" s="159" t="e">
        <f t="shared" si="280"/>
        <v>#N/A</v>
      </c>
      <c r="AG1707" s="159" t="e">
        <f t="shared" si="275"/>
        <v>#N/A</v>
      </c>
      <c r="AH1707" s="159" t="e">
        <f t="shared" si="275"/>
        <v>#N/A</v>
      </c>
    </row>
    <row r="1708" spans="2:34" x14ac:dyDescent="0.2">
      <c r="B1708" s="150" t="s">
        <v>178</v>
      </c>
      <c r="D1708" s="150">
        <v>9800</v>
      </c>
      <c r="I1708" s="150">
        <v>10.6</v>
      </c>
      <c r="P1708" s="150" t="s">
        <v>42</v>
      </c>
      <c r="Q1708" s="159" t="e">
        <f t="shared" si="280"/>
        <v>#N/A</v>
      </c>
      <c r="R1708" s="159" t="e">
        <f t="shared" si="280"/>
        <v>#N/A</v>
      </c>
      <c r="S1708" s="159" t="e">
        <f t="shared" si="280"/>
        <v>#N/A</v>
      </c>
      <c r="T1708" s="159" t="e">
        <f t="shared" si="280"/>
        <v>#N/A</v>
      </c>
      <c r="U1708" s="159" t="e">
        <f t="shared" si="280"/>
        <v>#N/A</v>
      </c>
      <c r="V1708" s="159" t="e">
        <f t="shared" si="280"/>
        <v>#N/A</v>
      </c>
      <c r="W1708" s="159" t="e">
        <f t="shared" si="280"/>
        <v>#N/A</v>
      </c>
      <c r="X1708" s="159" t="e">
        <f t="shared" si="280"/>
        <v>#N/A</v>
      </c>
      <c r="Y1708" s="159">
        <f t="shared" si="280"/>
        <v>10.6</v>
      </c>
      <c r="Z1708" s="159" t="e">
        <f t="shared" si="280"/>
        <v>#N/A</v>
      </c>
      <c r="AA1708" s="159" t="e">
        <f t="shared" si="280"/>
        <v>#N/A</v>
      </c>
      <c r="AB1708" s="159" t="e">
        <f t="shared" si="280"/>
        <v>#N/A</v>
      </c>
      <c r="AC1708" s="159" t="e">
        <f t="shared" si="280"/>
        <v>#N/A</v>
      </c>
      <c r="AD1708" s="159" t="e">
        <f t="shared" si="280"/>
        <v>#N/A</v>
      </c>
      <c r="AE1708" s="159" t="e">
        <f t="shared" si="280"/>
        <v>#N/A</v>
      </c>
      <c r="AF1708" s="159" t="e">
        <f t="shared" si="280"/>
        <v>#N/A</v>
      </c>
      <c r="AG1708" s="159" t="e">
        <f t="shared" si="275"/>
        <v>#N/A</v>
      </c>
      <c r="AH1708" s="159" t="e">
        <f t="shared" si="275"/>
        <v>#N/A</v>
      </c>
    </row>
    <row r="1709" spans="2:34" x14ac:dyDescent="0.2">
      <c r="B1709" s="150" t="s">
        <v>180</v>
      </c>
      <c r="D1709" s="150">
        <v>9800</v>
      </c>
      <c r="I1709" s="150">
        <v>10.6</v>
      </c>
      <c r="P1709" s="150" t="s">
        <v>42</v>
      </c>
      <c r="Q1709" s="159" t="e">
        <f t="shared" si="280"/>
        <v>#N/A</v>
      </c>
      <c r="R1709" s="159" t="e">
        <f t="shared" si="280"/>
        <v>#N/A</v>
      </c>
      <c r="S1709" s="159" t="e">
        <f t="shared" si="280"/>
        <v>#N/A</v>
      </c>
      <c r="T1709" s="159" t="e">
        <f t="shared" si="280"/>
        <v>#N/A</v>
      </c>
      <c r="U1709" s="159" t="e">
        <f t="shared" si="280"/>
        <v>#N/A</v>
      </c>
      <c r="V1709" s="159" t="e">
        <f t="shared" si="280"/>
        <v>#N/A</v>
      </c>
      <c r="W1709" s="159" t="e">
        <f t="shared" si="280"/>
        <v>#N/A</v>
      </c>
      <c r="X1709" s="159" t="e">
        <f t="shared" si="280"/>
        <v>#N/A</v>
      </c>
      <c r="Y1709" s="159">
        <f t="shared" si="280"/>
        <v>10.6</v>
      </c>
      <c r="Z1709" s="159" t="e">
        <f t="shared" si="280"/>
        <v>#N/A</v>
      </c>
      <c r="AA1709" s="159" t="e">
        <f t="shared" si="280"/>
        <v>#N/A</v>
      </c>
      <c r="AB1709" s="159" t="e">
        <f t="shared" si="280"/>
        <v>#N/A</v>
      </c>
      <c r="AC1709" s="159" t="e">
        <f t="shared" si="280"/>
        <v>#N/A</v>
      </c>
      <c r="AD1709" s="159" t="e">
        <f t="shared" si="280"/>
        <v>#N/A</v>
      </c>
      <c r="AE1709" s="159" t="e">
        <f t="shared" si="280"/>
        <v>#N/A</v>
      </c>
      <c r="AF1709" s="159" t="e">
        <f t="shared" si="280"/>
        <v>#N/A</v>
      </c>
      <c r="AG1709" s="159" t="e">
        <f t="shared" si="275"/>
        <v>#N/A</v>
      </c>
      <c r="AH1709" s="159" t="e">
        <f t="shared" si="275"/>
        <v>#N/A</v>
      </c>
    </row>
    <row r="1710" spans="2:34" x14ac:dyDescent="0.2">
      <c r="B1710" s="150" t="s">
        <v>180</v>
      </c>
      <c r="D1710" s="150">
        <v>9800</v>
      </c>
      <c r="I1710" s="150">
        <v>10.6</v>
      </c>
      <c r="P1710" s="150" t="s">
        <v>42</v>
      </c>
      <c r="Q1710" s="159" t="e">
        <f t="shared" si="280"/>
        <v>#N/A</v>
      </c>
      <c r="R1710" s="159" t="e">
        <f t="shared" si="280"/>
        <v>#N/A</v>
      </c>
      <c r="S1710" s="159" t="e">
        <f t="shared" si="280"/>
        <v>#N/A</v>
      </c>
      <c r="T1710" s="159" t="e">
        <f t="shared" si="280"/>
        <v>#N/A</v>
      </c>
      <c r="U1710" s="159" t="e">
        <f t="shared" si="280"/>
        <v>#N/A</v>
      </c>
      <c r="V1710" s="159" t="e">
        <f t="shared" si="280"/>
        <v>#N/A</v>
      </c>
      <c r="W1710" s="159" t="e">
        <f t="shared" si="280"/>
        <v>#N/A</v>
      </c>
      <c r="X1710" s="159" t="e">
        <f t="shared" si="280"/>
        <v>#N/A</v>
      </c>
      <c r="Y1710" s="159">
        <f t="shared" si="280"/>
        <v>10.6</v>
      </c>
      <c r="Z1710" s="159" t="e">
        <f t="shared" si="280"/>
        <v>#N/A</v>
      </c>
      <c r="AA1710" s="159" t="e">
        <f t="shared" si="280"/>
        <v>#N/A</v>
      </c>
      <c r="AB1710" s="159" t="e">
        <f t="shared" si="280"/>
        <v>#N/A</v>
      </c>
      <c r="AC1710" s="159" t="e">
        <f t="shared" si="280"/>
        <v>#N/A</v>
      </c>
      <c r="AD1710" s="159" t="e">
        <f t="shared" si="280"/>
        <v>#N/A</v>
      </c>
      <c r="AE1710" s="159" t="e">
        <f t="shared" si="280"/>
        <v>#N/A</v>
      </c>
      <c r="AF1710" s="159" t="e">
        <f t="shared" si="280"/>
        <v>#N/A</v>
      </c>
      <c r="AG1710" s="159" t="e">
        <f t="shared" si="275"/>
        <v>#N/A</v>
      </c>
      <c r="AH1710" s="159" t="e">
        <f t="shared" si="275"/>
        <v>#N/A</v>
      </c>
    </row>
    <row r="1711" spans="2:34" x14ac:dyDescent="0.2">
      <c r="B1711" s="150" t="s">
        <v>178</v>
      </c>
      <c r="D1711" s="150">
        <v>9800</v>
      </c>
      <c r="I1711" s="150">
        <v>10.6</v>
      </c>
      <c r="P1711" s="150" t="s">
        <v>42</v>
      </c>
      <c r="Q1711" s="159" t="e">
        <f t="shared" si="280"/>
        <v>#N/A</v>
      </c>
      <c r="R1711" s="159" t="e">
        <f t="shared" si="280"/>
        <v>#N/A</v>
      </c>
      <c r="S1711" s="159" t="e">
        <f t="shared" si="280"/>
        <v>#N/A</v>
      </c>
      <c r="T1711" s="159" t="e">
        <f t="shared" si="280"/>
        <v>#N/A</v>
      </c>
      <c r="U1711" s="159" t="e">
        <f t="shared" si="280"/>
        <v>#N/A</v>
      </c>
      <c r="V1711" s="159" t="e">
        <f t="shared" si="280"/>
        <v>#N/A</v>
      </c>
      <c r="W1711" s="159" t="e">
        <f t="shared" si="280"/>
        <v>#N/A</v>
      </c>
      <c r="X1711" s="159" t="e">
        <f t="shared" si="280"/>
        <v>#N/A</v>
      </c>
      <c r="Y1711" s="159">
        <f t="shared" si="280"/>
        <v>10.6</v>
      </c>
      <c r="Z1711" s="159" t="e">
        <f t="shared" si="280"/>
        <v>#N/A</v>
      </c>
      <c r="AA1711" s="159" t="e">
        <f t="shared" si="280"/>
        <v>#N/A</v>
      </c>
      <c r="AB1711" s="159" t="e">
        <f t="shared" si="280"/>
        <v>#N/A</v>
      </c>
      <c r="AC1711" s="159" t="e">
        <f t="shared" si="280"/>
        <v>#N/A</v>
      </c>
      <c r="AD1711" s="159" t="e">
        <f t="shared" si="280"/>
        <v>#N/A</v>
      </c>
      <c r="AE1711" s="159" t="e">
        <f t="shared" si="280"/>
        <v>#N/A</v>
      </c>
      <c r="AF1711" s="159" t="e">
        <f t="shared" si="280"/>
        <v>#N/A</v>
      </c>
      <c r="AG1711" s="159" t="e">
        <f t="shared" si="275"/>
        <v>#N/A</v>
      </c>
      <c r="AH1711" s="159" t="e">
        <f t="shared" si="275"/>
        <v>#N/A</v>
      </c>
    </row>
    <row r="1712" spans="2:34" x14ac:dyDescent="0.2">
      <c r="B1712" s="150" t="s">
        <v>178</v>
      </c>
      <c r="D1712" s="150">
        <v>9800</v>
      </c>
      <c r="I1712" s="150">
        <v>10.6</v>
      </c>
      <c r="P1712" s="150" t="s">
        <v>42</v>
      </c>
      <c r="Q1712" s="159" t="e">
        <f t="shared" si="280"/>
        <v>#N/A</v>
      </c>
      <c r="R1712" s="159" t="e">
        <f t="shared" si="280"/>
        <v>#N/A</v>
      </c>
      <c r="S1712" s="159" t="e">
        <f t="shared" si="280"/>
        <v>#N/A</v>
      </c>
      <c r="T1712" s="159" t="e">
        <f t="shared" si="280"/>
        <v>#N/A</v>
      </c>
      <c r="U1712" s="159" t="e">
        <f t="shared" si="280"/>
        <v>#N/A</v>
      </c>
      <c r="V1712" s="159" t="e">
        <f t="shared" si="280"/>
        <v>#N/A</v>
      </c>
      <c r="W1712" s="159" t="e">
        <f t="shared" si="280"/>
        <v>#N/A</v>
      </c>
      <c r="X1712" s="159" t="e">
        <f t="shared" si="280"/>
        <v>#N/A</v>
      </c>
      <c r="Y1712" s="159">
        <f t="shared" si="280"/>
        <v>10.6</v>
      </c>
      <c r="Z1712" s="159" t="e">
        <f t="shared" si="280"/>
        <v>#N/A</v>
      </c>
      <c r="AA1712" s="159" t="e">
        <f t="shared" si="280"/>
        <v>#N/A</v>
      </c>
      <c r="AB1712" s="159" t="e">
        <f t="shared" si="280"/>
        <v>#N/A</v>
      </c>
      <c r="AC1712" s="159" t="e">
        <f t="shared" si="280"/>
        <v>#N/A</v>
      </c>
      <c r="AD1712" s="159" t="e">
        <f t="shared" si="280"/>
        <v>#N/A</v>
      </c>
      <c r="AE1712" s="159" t="e">
        <f t="shared" si="280"/>
        <v>#N/A</v>
      </c>
      <c r="AF1712" s="159" t="e">
        <f t="shared" ref="AF1712" si="281">IF($P1712=AF$3, $I1712, NA())</f>
        <v>#N/A</v>
      </c>
      <c r="AG1712" s="159" t="e">
        <f t="shared" si="275"/>
        <v>#N/A</v>
      </c>
      <c r="AH1712" s="159" t="e">
        <f t="shared" si="275"/>
        <v>#N/A</v>
      </c>
    </row>
    <row r="1713" spans="2:34" x14ac:dyDescent="0.2">
      <c r="B1713" s="150" t="s">
        <v>178</v>
      </c>
      <c r="D1713" s="150">
        <v>9800</v>
      </c>
      <c r="I1713" s="150">
        <v>10.6</v>
      </c>
      <c r="P1713" s="150" t="s">
        <v>42</v>
      </c>
      <c r="Q1713" s="159" t="e">
        <f t="shared" ref="Q1713:AF1728" si="282">IF($P1713=Q$3, $I1713, NA())</f>
        <v>#N/A</v>
      </c>
      <c r="R1713" s="159" t="e">
        <f t="shared" si="282"/>
        <v>#N/A</v>
      </c>
      <c r="S1713" s="159" t="e">
        <f t="shared" si="282"/>
        <v>#N/A</v>
      </c>
      <c r="T1713" s="159" t="e">
        <f t="shared" si="282"/>
        <v>#N/A</v>
      </c>
      <c r="U1713" s="159" t="e">
        <f t="shared" si="282"/>
        <v>#N/A</v>
      </c>
      <c r="V1713" s="159" t="e">
        <f t="shared" si="282"/>
        <v>#N/A</v>
      </c>
      <c r="W1713" s="159" t="e">
        <f t="shared" si="282"/>
        <v>#N/A</v>
      </c>
      <c r="X1713" s="159" t="e">
        <f t="shared" si="282"/>
        <v>#N/A</v>
      </c>
      <c r="Y1713" s="159">
        <f t="shared" si="282"/>
        <v>10.6</v>
      </c>
      <c r="Z1713" s="159" t="e">
        <f t="shared" si="282"/>
        <v>#N/A</v>
      </c>
      <c r="AA1713" s="159" t="e">
        <f t="shared" si="282"/>
        <v>#N/A</v>
      </c>
      <c r="AB1713" s="159" t="e">
        <f t="shared" si="282"/>
        <v>#N/A</v>
      </c>
      <c r="AC1713" s="159" t="e">
        <f t="shared" si="282"/>
        <v>#N/A</v>
      </c>
      <c r="AD1713" s="159" t="e">
        <f t="shared" si="282"/>
        <v>#N/A</v>
      </c>
      <c r="AE1713" s="159" t="e">
        <f t="shared" si="282"/>
        <v>#N/A</v>
      </c>
      <c r="AF1713" s="159" t="e">
        <f t="shared" si="282"/>
        <v>#N/A</v>
      </c>
      <c r="AG1713" s="159" t="e">
        <f t="shared" si="275"/>
        <v>#N/A</v>
      </c>
      <c r="AH1713" s="159" t="e">
        <f t="shared" si="275"/>
        <v>#N/A</v>
      </c>
    </row>
    <row r="1714" spans="2:34" x14ac:dyDescent="0.2">
      <c r="B1714" s="150" t="s">
        <v>178</v>
      </c>
      <c r="D1714" s="150">
        <v>9900</v>
      </c>
      <c r="I1714" s="150">
        <v>10.6</v>
      </c>
      <c r="P1714" s="150" t="s">
        <v>42</v>
      </c>
      <c r="Q1714" s="159" t="e">
        <f t="shared" si="282"/>
        <v>#N/A</v>
      </c>
      <c r="R1714" s="159" t="e">
        <f t="shared" si="282"/>
        <v>#N/A</v>
      </c>
      <c r="S1714" s="159" t="e">
        <f t="shared" si="282"/>
        <v>#N/A</v>
      </c>
      <c r="T1714" s="159" t="e">
        <f t="shared" si="282"/>
        <v>#N/A</v>
      </c>
      <c r="U1714" s="159" t="e">
        <f t="shared" si="282"/>
        <v>#N/A</v>
      </c>
      <c r="V1714" s="159" t="e">
        <f t="shared" si="282"/>
        <v>#N/A</v>
      </c>
      <c r="W1714" s="159" t="e">
        <f t="shared" si="282"/>
        <v>#N/A</v>
      </c>
      <c r="X1714" s="159" t="e">
        <f t="shared" si="282"/>
        <v>#N/A</v>
      </c>
      <c r="Y1714" s="159">
        <f t="shared" si="282"/>
        <v>10.6</v>
      </c>
      <c r="Z1714" s="159" t="e">
        <f t="shared" si="282"/>
        <v>#N/A</v>
      </c>
      <c r="AA1714" s="159" t="e">
        <f t="shared" si="282"/>
        <v>#N/A</v>
      </c>
      <c r="AB1714" s="159" t="e">
        <f t="shared" si="282"/>
        <v>#N/A</v>
      </c>
      <c r="AC1714" s="159" t="e">
        <f t="shared" si="282"/>
        <v>#N/A</v>
      </c>
      <c r="AD1714" s="159" t="e">
        <f t="shared" si="282"/>
        <v>#N/A</v>
      </c>
      <c r="AE1714" s="159" t="e">
        <f t="shared" si="282"/>
        <v>#N/A</v>
      </c>
      <c r="AF1714" s="159" t="e">
        <f t="shared" si="282"/>
        <v>#N/A</v>
      </c>
      <c r="AG1714" s="159" t="e">
        <f t="shared" si="275"/>
        <v>#N/A</v>
      </c>
      <c r="AH1714" s="159" t="e">
        <f t="shared" si="275"/>
        <v>#N/A</v>
      </c>
    </row>
    <row r="1715" spans="2:34" x14ac:dyDescent="0.2">
      <c r="B1715" s="150" t="s">
        <v>178</v>
      </c>
      <c r="D1715" s="150">
        <v>9900</v>
      </c>
      <c r="I1715" s="150">
        <v>10.6</v>
      </c>
      <c r="P1715" s="150" t="s">
        <v>42</v>
      </c>
      <c r="Q1715" s="159" t="e">
        <f t="shared" si="282"/>
        <v>#N/A</v>
      </c>
      <c r="R1715" s="159" t="e">
        <f t="shared" si="282"/>
        <v>#N/A</v>
      </c>
      <c r="S1715" s="159" t="e">
        <f t="shared" si="282"/>
        <v>#N/A</v>
      </c>
      <c r="T1715" s="159" t="e">
        <f t="shared" si="282"/>
        <v>#N/A</v>
      </c>
      <c r="U1715" s="159" t="e">
        <f t="shared" si="282"/>
        <v>#N/A</v>
      </c>
      <c r="V1715" s="159" t="e">
        <f t="shared" si="282"/>
        <v>#N/A</v>
      </c>
      <c r="W1715" s="159" t="e">
        <f t="shared" si="282"/>
        <v>#N/A</v>
      </c>
      <c r="X1715" s="159" t="e">
        <f t="shared" si="282"/>
        <v>#N/A</v>
      </c>
      <c r="Y1715" s="159">
        <f t="shared" si="282"/>
        <v>10.6</v>
      </c>
      <c r="Z1715" s="159" t="e">
        <f t="shared" si="282"/>
        <v>#N/A</v>
      </c>
      <c r="AA1715" s="159" t="e">
        <f t="shared" si="282"/>
        <v>#N/A</v>
      </c>
      <c r="AB1715" s="159" t="e">
        <f t="shared" si="282"/>
        <v>#N/A</v>
      </c>
      <c r="AC1715" s="159" t="e">
        <f t="shared" si="282"/>
        <v>#N/A</v>
      </c>
      <c r="AD1715" s="159" t="e">
        <f t="shared" si="282"/>
        <v>#N/A</v>
      </c>
      <c r="AE1715" s="159" t="e">
        <f t="shared" si="282"/>
        <v>#N/A</v>
      </c>
      <c r="AF1715" s="159" t="e">
        <f t="shared" si="282"/>
        <v>#N/A</v>
      </c>
      <c r="AG1715" s="159" t="e">
        <f t="shared" si="275"/>
        <v>#N/A</v>
      </c>
      <c r="AH1715" s="159" t="e">
        <f t="shared" si="275"/>
        <v>#N/A</v>
      </c>
    </row>
    <row r="1716" spans="2:34" x14ac:dyDescent="0.2">
      <c r="B1716" s="150" t="s">
        <v>178</v>
      </c>
      <c r="D1716" s="150">
        <v>9900</v>
      </c>
      <c r="I1716" s="150">
        <v>10.6</v>
      </c>
      <c r="P1716" s="150" t="s">
        <v>42</v>
      </c>
      <c r="Q1716" s="159" t="e">
        <f t="shared" si="282"/>
        <v>#N/A</v>
      </c>
      <c r="R1716" s="159" t="e">
        <f t="shared" si="282"/>
        <v>#N/A</v>
      </c>
      <c r="S1716" s="159" t="e">
        <f t="shared" si="282"/>
        <v>#N/A</v>
      </c>
      <c r="T1716" s="159" t="e">
        <f t="shared" si="282"/>
        <v>#N/A</v>
      </c>
      <c r="U1716" s="159" t="e">
        <f t="shared" si="282"/>
        <v>#N/A</v>
      </c>
      <c r="V1716" s="159" t="e">
        <f t="shared" si="282"/>
        <v>#N/A</v>
      </c>
      <c r="W1716" s="159" t="e">
        <f t="shared" si="282"/>
        <v>#N/A</v>
      </c>
      <c r="X1716" s="159" t="e">
        <f t="shared" si="282"/>
        <v>#N/A</v>
      </c>
      <c r="Y1716" s="159">
        <f t="shared" si="282"/>
        <v>10.6</v>
      </c>
      <c r="Z1716" s="159" t="e">
        <f t="shared" si="282"/>
        <v>#N/A</v>
      </c>
      <c r="AA1716" s="159" t="e">
        <f t="shared" si="282"/>
        <v>#N/A</v>
      </c>
      <c r="AB1716" s="159" t="e">
        <f t="shared" si="282"/>
        <v>#N/A</v>
      </c>
      <c r="AC1716" s="159" t="e">
        <f t="shared" si="282"/>
        <v>#N/A</v>
      </c>
      <c r="AD1716" s="159" t="e">
        <f t="shared" si="282"/>
        <v>#N/A</v>
      </c>
      <c r="AE1716" s="159" t="e">
        <f t="shared" si="282"/>
        <v>#N/A</v>
      </c>
      <c r="AF1716" s="159" t="e">
        <f t="shared" si="282"/>
        <v>#N/A</v>
      </c>
      <c r="AG1716" s="159" t="e">
        <f t="shared" si="275"/>
        <v>#N/A</v>
      </c>
      <c r="AH1716" s="159" t="e">
        <f t="shared" si="275"/>
        <v>#N/A</v>
      </c>
    </row>
    <row r="1717" spans="2:34" x14ac:dyDescent="0.2">
      <c r="B1717" s="150" t="s">
        <v>178</v>
      </c>
      <c r="D1717" s="150">
        <v>10000</v>
      </c>
      <c r="I1717" s="150">
        <v>10.6</v>
      </c>
      <c r="P1717" s="150" t="s">
        <v>42</v>
      </c>
      <c r="Q1717" s="159" t="e">
        <f t="shared" si="282"/>
        <v>#N/A</v>
      </c>
      <c r="R1717" s="159" t="e">
        <f t="shared" si="282"/>
        <v>#N/A</v>
      </c>
      <c r="S1717" s="159" t="e">
        <f t="shared" si="282"/>
        <v>#N/A</v>
      </c>
      <c r="T1717" s="159" t="e">
        <f t="shared" si="282"/>
        <v>#N/A</v>
      </c>
      <c r="U1717" s="159" t="e">
        <f t="shared" si="282"/>
        <v>#N/A</v>
      </c>
      <c r="V1717" s="159" t="e">
        <f t="shared" si="282"/>
        <v>#N/A</v>
      </c>
      <c r="W1717" s="159" t="e">
        <f t="shared" si="282"/>
        <v>#N/A</v>
      </c>
      <c r="X1717" s="159" t="e">
        <f t="shared" si="282"/>
        <v>#N/A</v>
      </c>
      <c r="Y1717" s="159">
        <f t="shared" si="282"/>
        <v>10.6</v>
      </c>
      <c r="Z1717" s="159" t="e">
        <f t="shared" si="282"/>
        <v>#N/A</v>
      </c>
      <c r="AA1717" s="159" t="e">
        <f t="shared" si="282"/>
        <v>#N/A</v>
      </c>
      <c r="AB1717" s="159" t="e">
        <f t="shared" si="282"/>
        <v>#N/A</v>
      </c>
      <c r="AC1717" s="159" t="e">
        <f t="shared" si="282"/>
        <v>#N/A</v>
      </c>
      <c r="AD1717" s="159" t="e">
        <f t="shared" si="282"/>
        <v>#N/A</v>
      </c>
      <c r="AE1717" s="159" t="e">
        <f t="shared" si="282"/>
        <v>#N/A</v>
      </c>
      <c r="AF1717" s="159" t="e">
        <f t="shared" si="282"/>
        <v>#N/A</v>
      </c>
      <c r="AG1717" s="159" t="e">
        <f t="shared" si="275"/>
        <v>#N/A</v>
      </c>
      <c r="AH1717" s="159" t="e">
        <f t="shared" si="275"/>
        <v>#N/A</v>
      </c>
    </row>
    <row r="1718" spans="2:34" x14ac:dyDescent="0.2">
      <c r="B1718" s="150" t="s">
        <v>178</v>
      </c>
      <c r="D1718" s="150">
        <v>10000</v>
      </c>
      <c r="I1718" s="150">
        <v>10.6</v>
      </c>
      <c r="P1718" s="150" t="s">
        <v>42</v>
      </c>
      <c r="Q1718" s="159" t="e">
        <f t="shared" si="282"/>
        <v>#N/A</v>
      </c>
      <c r="R1718" s="159" t="e">
        <f t="shared" si="282"/>
        <v>#N/A</v>
      </c>
      <c r="S1718" s="159" t="e">
        <f t="shared" si="282"/>
        <v>#N/A</v>
      </c>
      <c r="T1718" s="159" t="e">
        <f t="shared" si="282"/>
        <v>#N/A</v>
      </c>
      <c r="U1718" s="159" t="e">
        <f t="shared" si="282"/>
        <v>#N/A</v>
      </c>
      <c r="V1718" s="159" t="e">
        <f t="shared" si="282"/>
        <v>#N/A</v>
      </c>
      <c r="W1718" s="159" t="e">
        <f t="shared" si="282"/>
        <v>#N/A</v>
      </c>
      <c r="X1718" s="159" t="e">
        <f t="shared" si="282"/>
        <v>#N/A</v>
      </c>
      <c r="Y1718" s="159">
        <f t="shared" si="282"/>
        <v>10.6</v>
      </c>
      <c r="Z1718" s="159" t="e">
        <f t="shared" si="282"/>
        <v>#N/A</v>
      </c>
      <c r="AA1718" s="159" t="e">
        <f t="shared" si="282"/>
        <v>#N/A</v>
      </c>
      <c r="AB1718" s="159" t="e">
        <f t="shared" si="282"/>
        <v>#N/A</v>
      </c>
      <c r="AC1718" s="159" t="e">
        <f t="shared" si="282"/>
        <v>#N/A</v>
      </c>
      <c r="AD1718" s="159" t="e">
        <f t="shared" si="282"/>
        <v>#N/A</v>
      </c>
      <c r="AE1718" s="159" t="e">
        <f t="shared" si="282"/>
        <v>#N/A</v>
      </c>
      <c r="AF1718" s="159" t="e">
        <f t="shared" si="282"/>
        <v>#N/A</v>
      </c>
      <c r="AG1718" s="159" t="e">
        <f t="shared" si="275"/>
        <v>#N/A</v>
      </c>
      <c r="AH1718" s="159" t="e">
        <f t="shared" si="275"/>
        <v>#N/A</v>
      </c>
    </row>
    <row r="1719" spans="2:34" x14ac:dyDescent="0.2">
      <c r="B1719" s="150" t="s">
        <v>178</v>
      </c>
      <c r="D1719" s="150">
        <v>10000</v>
      </c>
      <c r="I1719" s="150">
        <v>10.6</v>
      </c>
      <c r="P1719" s="150" t="s">
        <v>42</v>
      </c>
      <c r="Q1719" s="159" t="e">
        <f t="shared" si="282"/>
        <v>#N/A</v>
      </c>
      <c r="R1719" s="159" t="e">
        <f t="shared" si="282"/>
        <v>#N/A</v>
      </c>
      <c r="S1719" s="159" t="e">
        <f t="shared" si="282"/>
        <v>#N/A</v>
      </c>
      <c r="T1719" s="159" t="e">
        <f t="shared" si="282"/>
        <v>#N/A</v>
      </c>
      <c r="U1719" s="159" t="e">
        <f t="shared" si="282"/>
        <v>#N/A</v>
      </c>
      <c r="V1719" s="159" t="e">
        <f t="shared" si="282"/>
        <v>#N/A</v>
      </c>
      <c r="W1719" s="159" t="e">
        <f t="shared" si="282"/>
        <v>#N/A</v>
      </c>
      <c r="X1719" s="159" t="e">
        <f t="shared" si="282"/>
        <v>#N/A</v>
      </c>
      <c r="Y1719" s="159">
        <f t="shared" si="282"/>
        <v>10.6</v>
      </c>
      <c r="Z1719" s="159" t="e">
        <f t="shared" si="282"/>
        <v>#N/A</v>
      </c>
      <c r="AA1719" s="159" t="e">
        <f t="shared" si="282"/>
        <v>#N/A</v>
      </c>
      <c r="AB1719" s="159" t="e">
        <f t="shared" si="282"/>
        <v>#N/A</v>
      </c>
      <c r="AC1719" s="159" t="e">
        <f t="shared" si="282"/>
        <v>#N/A</v>
      </c>
      <c r="AD1719" s="159" t="e">
        <f t="shared" si="282"/>
        <v>#N/A</v>
      </c>
      <c r="AE1719" s="159" t="e">
        <f t="shared" si="282"/>
        <v>#N/A</v>
      </c>
      <c r="AF1719" s="159" t="e">
        <f t="shared" si="282"/>
        <v>#N/A</v>
      </c>
      <c r="AG1719" s="159" t="e">
        <f t="shared" si="275"/>
        <v>#N/A</v>
      </c>
      <c r="AH1719" s="159" t="e">
        <f t="shared" si="275"/>
        <v>#N/A</v>
      </c>
    </row>
    <row r="1720" spans="2:34" x14ac:dyDescent="0.2">
      <c r="B1720" s="150" t="s">
        <v>178</v>
      </c>
      <c r="D1720" s="150">
        <v>10000</v>
      </c>
      <c r="I1720" s="150">
        <v>10.6</v>
      </c>
      <c r="P1720" s="150" t="s">
        <v>42</v>
      </c>
      <c r="Q1720" s="159" t="e">
        <f t="shared" si="282"/>
        <v>#N/A</v>
      </c>
      <c r="R1720" s="159" t="e">
        <f t="shared" si="282"/>
        <v>#N/A</v>
      </c>
      <c r="S1720" s="159" t="e">
        <f t="shared" si="282"/>
        <v>#N/A</v>
      </c>
      <c r="T1720" s="159" t="e">
        <f t="shared" si="282"/>
        <v>#N/A</v>
      </c>
      <c r="U1720" s="159" t="e">
        <f t="shared" si="282"/>
        <v>#N/A</v>
      </c>
      <c r="V1720" s="159" t="e">
        <f t="shared" si="282"/>
        <v>#N/A</v>
      </c>
      <c r="W1720" s="159" t="e">
        <f t="shared" si="282"/>
        <v>#N/A</v>
      </c>
      <c r="X1720" s="159" t="e">
        <f t="shared" si="282"/>
        <v>#N/A</v>
      </c>
      <c r="Y1720" s="159">
        <f t="shared" si="282"/>
        <v>10.6</v>
      </c>
      <c r="Z1720" s="159" t="e">
        <f t="shared" si="282"/>
        <v>#N/A</v>
      </c>
      <c r="AA1720" s="159" t="e">
        <f t="shared" si="282"/>
        <v>#N/A</v>
      </c>
      <c r="AB1720" s="159" t="e">
        <f t="shared" si="282"/>
        <v>#N/A</v>
      </c>
      <c r="AC1720" s="159" t="e">
        <f t="shared" si="282"/>
        <v>#N/A</v>
      </c>
      <c r="AD1720" s="159" t="e">
        <f t="shared" si="282"/>
        <v>#N/A</v>
      </c>
      <c r="AE1720" s="159" t="e">
        <f t="shared" si="282"/>
        <v>#N/A</v>
      </c>
      <c r="AF1720" s="159" t="e">
        <f t="shared" si="282"/>
        <v>#N/A</v>
      </c>
      <c r="AG1720" s="159" t="e">
        <f t="shared" si="275"/>
        <v>#N/A</v>
      </c>
      <c r="AH1720" s="159" t="e">
        <f t="shared" si="275"/>
        <v>#N/A</v>
      </c>
    </row>
    <row r="1721" spans="2:34" x14ac:dyDescent="0.2">
      <c r="B1721" s="150" t="s">
        <v>178</v>
      </c>
      <c r="D1721" s="150">
        <v>10000</v>
      </c>
      <c r="I1721" s="150">
        <v>10.6</v>
      </c>
      <c r="P1721" s="150" t="s">
        <v>42</v>
      </c>
      <c r="Q1721" s="159" t="e">
        <f t="shared" si="282"/>
        <v>#N/A</v>
      </c>
      <c r="R1721" s="159" t="e">
        <f t="shared" si="282"/>
        <v>#N/A</v>
      </c>
      <c r="S1721" s="159" t="e">
        <f t="shared" si="282"/>
        <v>#N/A</v>
      </c>
      <c r="T1721" s="159" t="e">
        <f t="shared" si="282"/>
        <v>#N/A</v>
      </c>
      <c r="U1721" s="159" t="e">
        <f t="shared" si="282"/>
        <v>#N/A</v>
      </c>
      <c r="V1721" s="159" t="e">
        <f t="shared" si="282"/>
        <v>#N/A</v>
      </c>
      <c r="W1721" s="159" t="e">
        <f t="shared" si="282"/>
        <v>#N/A</v>
      </c>
      <c r="X1721" s="159" t="e">
        <f t="shared" si="282"/>
        <v>#N/A</v>
      </c>
      <c r="Y1721" s="159">
        <f t="shared" si="282"/>
        <v>10.6</v>
      </c>
      <c r="Z1721" s="159" t="e">
        <f t="shared" si="282"/>
        <v>#N/A</v>
      </c>
      <c r="AA1721" s="159" t="e">
        <f t="shared" si="282"/>
        <v>#N/A</v>
      </c>
      <c r="AB1721" s="159" t="e">
        <f t="shared" si="282"/>
        <v>#N/A</v>
      </c>
      <c r="AC1721" s="159" t="e">
        <f t="shared" si="282"/>
        <v>#N/A</v>
      </c>
      <c r="AD1721" s="159" t="e">
        <f t="shared" si="282"/>
        <v>#N/A</v>
      </c>
      <c r="AE1721" s="159" t="e">
        <f t="shared" si="282"/>
        <v>#N/A</v>
      </c>
      <c r="AF1721" s="159" t="e">
        <f t="shared" si="282"/>
        <v>#N/A</v>
      </c>
      <c r="AG1721" s="159" t="e">
        <f t="shared" si="275"/>
        <v>#N/A</v>
      </c>
      <c r="AH1721" s="159" t="e">
        <f t="shared" si="275"/>
        <v>#N/A</v>
      </c>
    </row>
    <row r="1722" spans="2:34" x14ac:dyDescent="0.2">
      <c r="B1722" s="150" t="s">
        <v>178</v>
      </c>
      <c r="D1722" s="150">
        <v>10000</v>
      </c>
      <c r="I1722" s="150">
        <v>10.6</v>
      </c>
      <c r="P1722" s="150" t="s">
        <v>42</v>
      </c>
      <c r="Q1722" s="159" t="e">
        <f t="shared" si="282"/>
        <v>#N/A</v>
      </c>
      <c r="R1722" s="159" t="e">
        <f t="shared" si="282"/>
        <v>#N/A</v>
      </c>
      <c r="S1722" s="159" t="e">
        <f t="shared" si="282"/>
        <v>#N/A</v>
      </c>
      <c r="T1722" s="159" t="e">
        <f t="shared" si="282"/>
        <v>#N/A</v>
      </c>
      <c r="U1722" s="159" t="e">
        <f t="shared" si="282"/>
        <v>#N/A</v>
      </c>
      <c r="V1722" s="159" t="e">
        <f t="shared" si="282"/>
        <v>#N/A</v>
      </c>
      <c r="W1722" s="159" t="e">
        <f t="shared" si="282"/>
        <v>#N/A</v>
      </c>
      <c r="X1722" s="159" t="e">
        <f t="shared" si="282"/>
        <v>#N/A</v>
      </c>
      <c r="Y1722" s="159">
        <f t="shared" si="282"/>
        <v>10.6</v>
      </c>
      <c r="Z1722" s="159" t="e">
        <f t="shared" si="282"/>
        <v>#N/A</v>
      </c>
      <c r="AA1722" s="159" t="e">
        <f t="shared" si="282"/>
        <v>#N/A</v>
      </c>
      <c r="AB1722" s="159" t="e">
        <f t="shared" si="282"/>
        <v>#N/A</v>
      </c>
      <c r="AC1722" s="159" t="e">
        <f t="shared" si="282"/>
        <v>#N/A</v>
      </c>
      <c r="AD1722" s="159" t="e">
        <f t="shared" si="282"/>
        <v>#N/A</v>
      </c>
      <c r="AE1722" s="159" t="e">
        <f t="shared" si="282"/>
        <v>#N/A</v>
      </c>
      <c r="AF1722" s="159" t="e">
        <f t="shared" si="282"/>
        <v>#N/A</v>
      </c>
      <c r="AG1722" s="159" t="e">
        <f t="shared" si="275"/>
        <v>#N/A</v>
      </c>
      <c r="AH1722" s="159" t="e">
        <f t="shared" si="275"/>
        <v>#N/A</v>
      </c>
    </row>
    <row r="1723" spans="2:34" x14ac:dyDescent="0.2">
      <c r="B1723" s="150" t="s">
        <v>178</v>
      </c>
      <c r="D1723" s="150">
        <v>10000</v>
      </c>
      <c r="I1723" s="150">
        <v>10.6</v>
      </c>
      <c r="P1723" s="150" t="s">
        <v>42</v>
      </c>
      <c r="Q1723" s="159" t="e">
        <f t="shared" si="282"/>
        <v>#N/A</v>
      </c>
      <c r="R1723" s="159" t="e">
        <f t="shared" si="282"/>
        <v>#N/A</v>
      </c>
      <c r="S1723" s="159" t="e">
        <f t="shared" si="282"/>
        <v>#N/A</v>
      </c>
      <c r="T1723" s="159" t="e">
        <f t="shared" si="282"/>
        <v>#N/A</v>
      </c>
      <c r="U1723" s="159" t="e">
        <f t="shared" si="282"/>
        <v>#N/A</v>
      </c>
      <c r="V1723" s="159" t="e">
        <f t="shared" si="282"/>
        <v>#N/A</v>
      </c>
      <c r="W1723" s="159" t="e">
        <f t="shared" si="282"/>
        <v>#N/A</v>
      </c>
      <c r="X1723" s="159" t="e">
        <f t="shared" si="282"/>
        <v>#N/A</v>
      </c>
      <c r="Y1723" s="159">
        <f t="shared" si="282"/>
        <v>10.6</v>
      </c>
      <c r="Z1723" s="159" t="e">
        <f t="shared" si="282"/>
        <v>#N/A</v>
      </c>
      <c r="AA1723" s="159" t="e">
        <f t="shared" si="282"/>
        <v>#N/A</v>
      </c>
      <c r="AB1723" s="159" t="e">
        <f t="shared" si="282"/>
        <v>#N/A</v>
      </c>
      <c r="AC1723" s="159" t="e">
        <f t="shared" si="282"/>
        <v>#N/A</v>
      </c>
      <c r="AD1723" s="159" t="e">
        <f t="shared" si="282"/>
        <v>#N/A</v>
      </c>
      <c r="AE1723" s="159" t="e">
        <f t="shared" si="282"/>
        <v>#N/A</v>
      </c>
      <c r="AF1723" s="159" t="e">
        <f t="shared" si="282"/>
        <v>#N/A</v>
      </c>
      <c r="AG1723" s="159" t="e">
        <f t="shared" si="275"/>
        <v>#N/A</v>
      </c>
      <c r="AH1723" s="159" t="e">
        <f t="shared" si="275"/>
        <v>#N/A</v>
      </c>
    </row>
    <row r="1724" spans="2:34" x14ac:dyDescent="0.2">
      <c r="B1724" s="150" t="s">
        <v>178</v>
      </c>
      <c r="D1724" s="150">
        <v>10000</v>
      </c>
      <c r="I1724" s="150">
        <v>10.6</v>
      </c>
      <c r="P1724" s="150" t="s">
        <v>42</v>
      </c>
      <c r="Q1724" s="159" t="e">
        <f t="shared" si="282"/>
        <v>#N/A</v>
      </c>
      <c r="R1724" s="159" t="e">
        <f t="shared" si="282"/>
        <v>#N/A</v>
      </c>
      <c r="S1724" s="159" t="e">
        <f t="shared" si="282"/>
        <v>#N/A</v>
      </c>
      <c r="T1724" s="159" t="e">
        <f t="shared" si="282"/>
        <v>#N/A</v>
      </c>
      <c r="U1724" s="159" t="e">
        <f t="shared" si="282"/>
        <v>#N/A</v>
      </c>
      <c r="V1724" s="159" t="e">
        <f t="shared" si="282"/>
        <v>#N/A</v>
      </c>
      <c r="W1724" s="159" t="e">
        <f t="shared" si="282"/>
        <v>#N/A</v>
      </c>
      <c r="X1724" s="159" t="e">
        <f t="shared" si="282"/>
        <v>#N/A</v>
      </c>
      <c r="Y1724" s="159">
        <f t="shared" si="282"/>
        <v>10.6</v>
      </c>
      <c r="Z1724" s="159" t="e">
        <f t="shared" si="282"/>
        <v>#N/A</v>
      </c>
      <c r="AA1724" s="159" t="e">
        <f t="shared" si="282"/>
        <v>#N/A</v>
      </c>
      <c r="AB1724" s="159" t="e">
        <f t="shared" si="282"/>
        <v>#N/A</v>
      </c>
      <c r="AC1724" s="159" t="e">
        <f t="shared" si="282"/>
        <v>#N/A</v>
      </c>
      <c r="AD1724" s="159" t="e">
        <f t="shared" si="282"/>
        <v>#N/A</v>
      </c>
      <c r="AE1724" s="159" t="e">
        <f t="shared" si="282"/>
        <v>#N/A</v>
      </c>
      <c r="AF1724" s="159" t="e">
        <f t="shared" si="282"/>
        <v>#N/A</v>
      </c>
      <c r="AG1724" s="159" t="e">
        <f t="shared" si="275"/>
        <v>#N/A</v>
      </c>
      <c r="AH1724" s="159" t="e">
        <f t="shared" si="275"/>
        <v>#N/A</v>
      </c>
    </row>
    <row r="1725" spans="2:34" x14ac:dyDescent="0.2">
      <c r="B1725" s="150" t="s">
        <v>178</v>
      </c>
      <c r="D1725" s="150">
        <v>10000</v>
      </c>
      <c r="I1725" s="150">
        <v>10.6</v>
      </c>
      <c r="P1725" s="150" t="s">
        <v>42</v>
      </c>
      <c r="Q1725" s="159" t="e">
        <f t="shared" si="282"/>
        <v>#N/A</v>
      </c>
      <c r="R1725" s="159" t="e">
        <f t="shared" si="282"/>
        <v>#N/A</v>
      </c>
      <c r="S1725" s="159" t="e">
        <f t="shared" si="282"/>
        <v>#N/A</v>
      </c>
      <c r="T1725" s="159" t="e">
        <f t="shared" si="282"/>
        <v>#N/A</v>
      </c>
      <c r="U1725" s="159" t="e">
        <f t="shared" si="282"/>
        <v>#N/A</v>
      </c>
      <c r="V1725" s="159" t="e">
        <f t="shared" si="282"/>
        <v>#N/A</v>
      </c>
      <c r="W1725" s="159" t="e">
        <f t="shared" si="282"/>
        <v>#N/A</v>
      </c>
      <c r="X1725" s="159" t="e">
        <f t="shared" si="282"/>
        <v>#N/A</v>
      </c>
      <c r="Y1725" s="159">
        <f t="shared" si="282"/>
        <v>10.6</v>
      </c>
      <c r="Z1725" s="159" t="e">
        <f t="shared" si="282"/>
        <v>#N/A</v>
      </c>
      <c r="AA1725" s="159" t="e">
        <f t="shared" si="282"/>
        <v>#N/A</v>
      </c>
      <c r="AB1725" s="159" t="e">
        <f t="shared" si="282"/>
        <v>#N/A</v>
      </c>
      <c r="AC1725" s="159" t="e">
        <f t="shared" si="282"/>
        <v>#N/A</v>
      </c>
      <c r="AD1725" s="159" t="e">
        <f t="shared" si="282"/>
        <v>#N/A</v>
      </c>
      <c r="AE1725" s="159" t="e">
        <f t="shared" si="282"/>
        <v>#N/A</v>
      </c>
      <c r="AF1725" s="159" t="e">
        <f t="shared" si="282"/>
        <v>#N/A</v>
      </c>
      <c r="AG1725" s="159" t="e">
        <f t="shared" si="275"/>
        <v>#N/A</v>
      </c>
      <c r="AH1725" s="159" t="e">
        <f t="shared" si="275"/>
        <v>#N/A</v>
      </c>
    </row>
    <row r="1726" spans="2:34" x14ac:dyDescent="0.2">
      <c r="B1726" s="150" t="s">
        <v>178</v>
      </c>
      <c r="D1726" s="150">
        <v>10000</v>
      </c>
      <c r="I1726" s="150">
        <v>10.6</v>
      </c>
      <c r="P1726" s="150" t="s">
        <v>42</v>
      </c>
      <c r="Q1726" s="159" t="e">
        <f t="shared" si="282"/>
        <v>#N/A</v>
      </c>
      <c r="R1726" s="159" t="e">
        <f t="shared" si="282"/>
        <v>#N/A</v>
      </c>
      <c r="S1726" s="159" t="e">
        <f t="shared" si="282"/>
        <v>#N/A</v>
      </c>
      <c r="T1726" s="159" t="e">
        <f t="shared" si="282"/>
        <v>#N/A</v>
      </c>
      <c r="U1726" s="159" t="e">
        <f t="shared" si="282"/>
        <v>#N/A</v>
      </c>
      <c r="V1726" s="159" t="e">
        <f t="shared" si="282"/>
        <v>#N/A</v>
      </c>
      <c r="W1726" s="159" t="e">
        <f t="shared" si="282"/>
        <v>#N/A</v>
      </c>
      <c r="X1726" s="159" t="e">
        <f t="shared" si="282"/>
        <v>#N/A</v>
      </c>
      <c r="Y1726" s="159">
        <f t="shared" si="282"/>
        <v>10.6</v>
      </c>
      <c r="Z1726" s="159" t="e">
        <f t="shared" si="282"/>
        <v>#N/A</v>
      </c>
      <c r="AA1726" s="159" t="e">
        <f t="shared" si="282"/>
        <v>#N/A</v>
      </c>
      <c r="AB1726" s="159" t="e">
        <f t="shared" si="282"/>
        <v>#N/A</v>
      </c>
      <c r="AC1726" s="159" t="e">
        <f t="shared" si="282"/>
        <v>#N/A</v>
      </c>
      <c r="AD1726" s="159" t="e">
        <f t="shared" si="282"/>
        <v>#N/A</v>
      </c>
      <c r="AE1726" s="159" t="e">
        <f t="shared" si="282"/>
        <v>#N/A</v>
      </c>
      <c r="AF1726" s="159" t="e">
        <f t="shared" si="282"/>
        <v>#N/A</v>
      </c>
      <c r="AG1726" s="159" t="e">
        <f t="shared" si="275"/>
        <v>#N/A</v>
      </c>
      <c r="AH1726" s="159" t="e">
        <f t="shared" si="275"/>
        <v>#N/A</v>
      </c>
    </row>
    <row r="1727" spans="2:34" x14ac:dyDescent="0.2">
      <c r="B1727" s="150" t="s">
        <v>178</v>
      </c>
      <c r="D1727" s="150">
        <v>10000</v>
      </c>
      <c r="I1727" s="150">
        <v>10.6</v>
      </c>
      <c r="P1727" s="150" t="s">
        <v>42</v>
      </c>
      <c r="Q1727" s="159" t="e">
        <f t="shared" si="282"/>
        <v>#N/A</v>
      </c>
      <c r="R1727" s="159" t="e">
        <f t="shared" si="282"/>
        <v>#N/A</v>
      </c>
      <c r="S1727" s="159" t="e">
        <f t="shared" si="282"/>
        <v>#N/A</v>
      </c>
      <c r="T1727" s="159" t="e">
        <f t="shared" si="282"/>
        <v>#N/A</v>
      </c>
      <c r="U1727" s="159" t="e">
        <f t="shared" si="282"/>
        <v>#N/A</v>
      </c>
      <c r="V1727" s="159" t="e">
        <f t="shared" si="282"/>
        <v>#N/A</v>
      </c>
      <c r="W1727" s="159" t="e">
        <f t="shared" si="282"/>
        <v>#N/A</v>
      </c>
      <c r="X1727" s="159" t="e">
        <f t="shared" si="282"/>
        <v>#N/A</v>
      </c>
      <c r="Y1727" s="159">
        <f t="shared" si="282"/>
        <v>10.6</v>
      </c>
      <c r="Z1727" s="159" t="e">
        <f t="shared" si="282"/>
        <v>#N/A</v>
      </c>
      <c r="AA1727" s="159" t="e">
        <f t="shared" si="282"/>
        <v>#N/A</v>
      </c>
      <c r="AB1727" s="159" t="e">
        <f t="shared" si="282"/>
        <v>#N/A</v>
      </c>
      <c r="AC1727" s="159" t="e">
        <f t="shared" si="282"/>
        <v>#N/A</v>
      </c>
      <c r="AD1727" s="159" t="e">
        <f t="shared" si="282"/>
        <v>#N/A</v>
      </c>
      <c r="AE1727" s="159" t="e">
        <f t="shared" si="282"/>
        <v>#N/A</v>
      </c>
      <c r="AF1727" s="159" t="e">
        <f t="shared" si="282"/>
        <v>#N/A</v>
      </c>
      <c r="AG1727" s="159" t="e">
        <f t="shared" si="275"/>
        <v>#N/A</v>
      </c>
      <c r="AH1727" s="159" t="e">
        <f t="shared" si="275"/>
        <v>#N/A</v>
      </c>
    </row>
    <row r="1728" spans="2:34" x14ac:dyDescent="0.2">
      <c r="B1728" s="150" t="s">
        <v>178</v>
      </c>
      <c r="D1728" s="150">
        <v>10000</v>
      </c>
      <c r="I1728" s="150">
        <v>10.6</v>
      </c>
      <c r="P1728" s="150" t="s">
        <v>42</v>
      </c>
      <c r="Q1728" s="159" t="e">
        <f t="shared" si="282"/>
        <v>#N/A</v>
      </c>
      <c r="R1728" s="159" t="e">
        <f t="shared" si="282"/>
        <v>#N/A</v>
      </c>
      <c r="S1728" s="159" t="e">
        <f t="shared" si="282"/>
        <v>#N/A</v>
      </c>
      <c r="T1728" s="159" t="e">
        <f t="shared" si="282"/>
        <v>#N/A</v>
      </c>
      <c r="U1728" s="159" t="e">
        <f t="shared" si="282"/>
        <v>#N/A</v>
      </c>
      <c r="V1728" s="159" t="e">
        <f t="shared" si="282"/>
        <v>#N/A</v>
      </c>
      <c r="W1728" s="159" t="e">
        <f t="shared" si="282"/>
        <v>#N/A</v>
      </c>
      <c r="X1728" s="159" t="e">
        <f t="shared" si="282"/>
        <v>#N/A</v>
      </c>
      <c r="Y1728" s="159">
        <f t="shared" si="282"/>
        <v>10.6</v>
      </c>
      <c r="Z1728" s="159" t="e">
        <f t="shared" si="282"/>
        <v>#N/A</v>
      </c>
      <c r="AA1728" s="159" t="e">
        <f t="shared" si="282"/>
        <v>#N/A</v>
      </c>
      <c r="AB1728" s="159" t="e">
        <f t="shared" si="282"/>
        <v>#N/A</v>
      </c>
      <c r="AC1728" s="159" t="e">
        <f t="shared" si="282"/>
        <v>#N/A</v>
      </c>
      <c r="AD1728" s="159" t="e">
        <f t="shared" si="282"/>
        <v>#N/A</v>
      </c>
      <c r="AE1728" s="159" t="e">
        <f t="shared" si="282"/>
        <v>#N/A</v>
      </c>
      <c r="AF1728" s="159" t="e">
        <f t="shared" ref="AF1728:AH1791" si="283">IF($P1728=AF$3, $I1728, NA())</f>
        <v>#N/A</v>
      </c>
      <c r="AG1728" s="159" t="e">
        <f t="shared" si="283"/>
        <v>#N/A</v>
      </c>
      <c r="AH1728" s="159" t="e">
        <f t="shared" si="283"/>
        <v>#N/A</v>
      </c>
    </row>
    <row r="1729" spans="2:34" x14ac:dyDescent="0.2">
      <c r="B1729" s="150" t="s">
        <v>178</v>
      </c>
      <c r="D1729" s="150">
        <v>10000</v>
      </c>
      <c r="I1729" s="150">
        <v>10.6</v>
      </c>
      <c r="P1729" s="150" t="s">
        <v>42</v>
      </c>
      <c r="Q1729" s="159" t="e">
        <f t="shared" ref="Q1729:AF1744" si="284">IF($P1729=Q$3, $I1729, NA())</f>
        <v>#N/A</v>
      </c>
      <c r="R1729" s="159" t="e">
        <f t="shared" si="284"/>
        <v>#N/A</v>
      </c>
      <c r="S1729" s="159" t="e">
        <f t="shared" si="284"/>
        <v>#N/A</v>
      </c>
      <c r="T1729" s="159" t="e">
        <f t="shared" si="284"/>
        <v>#N/A</v>
      </c>
      <c r="U1729" s="159" t="e">
        <f t="shared" si="284"/>
        <v>#N/A</v>
      </c>
      <c r="V1729" s="159" t="e">
        <f t="shared" si="284"/>
        <v>#N/A</v>
      </c>
      <c r="W1729" s="159" t="e">
        <f t="shared" si="284"/>
        <v>#N/A</v>
      </c>
      <c r="X1729" s="159" t="e">
        <f t="shared" si="284"/>
        <v>#N/A</v>
      </c>
      <c r="Y1729" s="159">
        <f t="shared" si="284"/>
        <v>10.6</v>
      </c>
      <c r="Z1729" s="159" t="e">
        <f t="shared" si="284"/>
        <v>#N/A</v>
      </c>
      <c r="AA1729" s="159" t="e">
        <f t="shared" si="284"/>
        <v>#N/A</v>
      </c>
      <c r="AB1729" s="159" t="e">
        <f t="shared" si="284"/>
        <v>#N/A</v>
      </c>
      <c r="AC1729" s="159" t="e">
        <f t="shared" si="284"/>
        <v>#N/A</v>
      </c>
      <c r="AD1729" s="159" t="e">
        <f t="shared" si="284"/>
        <v>#N/A</v>
      </c>
      <c r="AE1729" s="159" t="e">
        <f t="shared" si="284"/>
        <v>#N/A</v>
      </c>
      <c r="AF1729" s="159" t="e">
        <f t="shared" si="284"/>
        <v>#N/A</v>
      </c>
      <c r="AG1729" s="159" t="e">
        <f t="shared" si="283"/>
        <v>#N/A</v>
      </c>
      <c r="AH1729" s="159" t="e">
        <f t="shared" si="283"/>
        <v>#N/A</v>
      </c>
    </row>
    <row r="1730" spans="2:34" x14ac:dyDescent="0.2">
      <c r="B1730" s="150" t="s">
        <v>178</v>
      </c>
      <c r="D1730" s="150">
        <v>10000</v>
      </c>
      <c r="I1730" s="150">
        <v>10.6</v>
      </c>
      <c r="P1730" s="150" t="s">
        <v>42</v>
      </c>
      <c r="Q1730" s="159" t="e">
        <f t="shared" si="284"/>
        <v>#N/A</v>
      </c>
      <c r="R1730" s="159" t="e">
        <f t="shared" si="284"/>
        <v>#N/A</v>
      </c>
      <c r="S1730" s="159" t="e">
        <f t="shared" si="284"/>
        <v>#N/A</v>
      </c>
      <c r="T1730" s="159" t="e">
        <f t="shared" si="284"/>
        <v>#N/A</v>
      </c>
      <c r="U1730" s="159" t="e">
        <f t="shared" si="284"/>
        <v>#N/A</v>
      </c>
      <c r="V1730" s="159" t="e">
        <f t="shared" si="284"/>
        <v>#N/A</v>
      </c>
      <c r="W1730" s="159" t="e">
        <f t="shared" si="284"/>
        <v>#N/A</v>
      </c>
      <c r="X1730" s="159" t="e">
        <f t="shared" si="284"/>
        <v>#N/A</v>
      </c>
      <c r="Y1730" s="159">
        <f t="shared" si="284"/>
        <v>10.6</v>
      </c>
      <c r="Z1730" s="159" t="e">
        <f t="shared" si="284"/>
        <v>#N/A</v>
      </c>
      <c r="AA1730" s="159" t="e">
        <f t="shared" si="284"/>
        <v>#N/A</v>
      </c>
      <c r="AB1730" s="159" t="e">
        <f t="shared" si="284"/>
        <v>#N/A</v>
      </c>
      <c r="AC1730" s="159" t="e">
        <f t="shared" si="284"/>
        <v>#N/A</v>
      </c>
      <c r="AD1730" s="159" t="e">
        <f t="shared" si="284"/>
        <v>#N/A</v>
      </c>
      <c r="AE1730" s="159" t="e">
        <f t="shared" si="284"/>
        <v>#N/A</v>
      </c>
      <c r="AF1730" s="159" t="e">
        <f t="shared" si="284"/>
        <v>#N/A</v>
      </c>
      <c r="AG1730" s="159" t="e">
        <f t="shared" si="283"/>
        <v>#N/A</v>
      </c>
      <c r="AH1730" s="159" t="e">
        <f t="shared" si="283"/>
        <v>#N/A</v>
      </c>
    </row>
    <row r="1731" spans="2:34" x14ac:dyDescent="0.2">
      <c r="B1731" s="150" t="s">
        <v>178</v>
      </c>
      <c r="D1731" s="150">
        <v>10000</v>
      </c>
      <c r="I1731" s="150">
        <v>10.6</v>
      </c>
      <c r="P1731" s="150" t="s">
        <v>42</v>
      </c>
      <c r="Q1731" s="159" t="e">
        <f t="shared" si="284"/>
        <v>#N/A</v>
      </c>
      <c r="R1731" s="159" t="e">
        <f t="shared" si="284"/>
        <v>#N/A</v>
      </c>
      <c r="S1731" s="159" t="e">
        <f t="shared" si="284"/>
        <v>#N/A</v>
      </c>
      <c r="T1731" s="159" t="e">
        <f t="shared" si="284"/>
        <v>#N/A</v>
      </c>
      <c r="U1731" s="159" t="e">
        <f t="shared" si="284"/>
        <v>#N/A</v>
      </c>
      <c r="V1731" s="159" t="e">
        <f t="shared" si="284"/>
        <v>#N/A</v>
      </c>
      <c r="W1731" s="159" t="e">
        <f t="shared" si="284"/>
        <v>#N/A</v>
      </c>
      <c r="X1731" s="159" t="e">
        <f t="shared" si="284"/>
        <v>#N/A</v>
      </c>
      <c r="Y1731" s="159">
        <f t="shared" si="284"/>
        <v>10.6</v>
      </c>
      <c r="Z1731" s="159" t="e">
        <f t="shared" si="284"/>
        <v>#N/A</v>
      </c>
      <c r="AA1731" s="159" t="e">
        <f t="shared" si="284"/>
        <v>#N/A</v>
      </c>
      <c r="AB1731" s="159" t="e">
        <f t="shared" si="284"/>
        <v>#N/A</v>
      </c>
      <c r="AC1731" s="159" t="e">
        <f t="shared" si="284"/>
        <v>#N/A</v>
      </c>
      <c r="AD1731" s="159" t="e">
        <f t="shared" si="284"/>
        <v>#N/A</v>
      </c>
      <c r="AE1731" s="159" t="e">
        <f t="shared" si="284"/>
        <v>#N/A</v>
      </c>
      <c r="AF1731" s="159" t="e">
        <f t="shared" si="284"/>
        <v>#N/A</v>
      </c>
      <c r="AG1731" s="159" t="e">
        <f t="shared" si="283"/>
        <v>#N/A</v>
      </c>
      <c r="AH1731" s="159" t="e">
        <f t="shared" si="283"/>
        <v>#N/A</v>
      </c>
    </row>
    <row r="1732" spans="2:34" x14ac:dyDescent="0.2">
      <c r="B1732" s="150" t="s">
        <v>178</v>
      </c>
      <c r="D1732" s="150">
        <v>10000</v>
      </c>
      <c r="I1732" s="150">
        <v>10.6</v>
      </c>
      <c r="P1732" s="150" t="s">
        <v>42</v>
      </c>
      <c r="Q1732" s="159" t="e">
        <f t="shared" si="284"/>
        <v>#N/A</v>
      </c>
      <c r="R1732" s="159" t="e">
        <f t="shared" si="284"/>
        <v>#N/A</v>
      </c>
      <c r="S1732" s="159" t="e">
        <f t="shared" si="284"/>
        <v>#N/A</v>
      </c>
      <c r="T1732" s="159" t="e">
        <f t="shared" si="284"/>
        <v>#N/A</v>
      </c>
      <c r="U1732" s="159" t="e">
        <f t="shared" si="284"/>
        <v>#N/A</v>
      </c>
      <c r="V1732" s="159" t="e">
        <f t="shared" si="284"/>
        <v>#N/A</v>
      </c>
      <c r="W1732" s="159" t="e">
        <f t="shared" si="284"/>
        <v>#N/A</v>
      </c>
      <c r="X1732" s="159" t="e">
        <f t="shared" si="284"/>
        <v>#N/A</v>
      </c>
      <c r="Y1732" s="159">
        <f t="shared" si="284"/>
        <v>10.6</v>
      </c>
      <c r="Z1732" s="159" t="e">
        <f t="shared" si="284"/>
        <v>#N/A</v>
      </c>
      <c r="AA1732" s="159" t="e">
        <f t="shared" si="284"/>
        <v>#N/A</v>
      </c>
      <c r="AB1732" s="159" t="e">
        <f t="shared" si="284"/>
        <v>#N/A</v>
      </c>
      <c r="AC1732" s="159" t="e">
        <f t="shared" si="284"/>
        <v>#N/A</v>
      </c>
      <c r="AD1732" s="159" t="e">
        <f t="shared" si="284"/>
        <v>#N/A</v>
      </c>
      <c r="AE1732" s="159" t="e">
        <f t="shared" si="284"/>
        <v>#N/A</v>
      </c>
      <c r="AF1732" s="159" t="e">
        <f t="shared" si="284"/>
        <v>#N/A</v>
      </c>
      <c r="AG1732" s="159" t="e">
        <f t="shared" si="283"/>
        <v>#N/A</v>
      </c>
      <c r="AH1732" s="159" t="e">
        <f t="shared" si="283"/>
        <v>#N/A</v>
      </c>
    </row>
    <row r="1733" spans="2:34" x14ac:dyDescent="0.2">
      <c r="B1733" s="150" t="s">
        <v>178</v>
      </c>
      <c r="D1733" s="150">
        <v>10000</v>
      </c>
      <c r="I1733" s="150">
        <v>10.6</v>
      </c>
      <c r="P1733" s="150" t="s">
        <v>42</v>
      </c>
      <c r="Q1733" s="159" t="e">
        <f t="shared" si="284"/>
        <v>#N/A</v>
      </c>
      <c r="R1733" s="159" t="e">
        <f t="shared" si="284"/>
        <v>#N/A</v>
      </c>
      <c r="S1733" s="159" t="e">
        <f t="shared" si="284"/>
        <v>#N/A</v>
      </c>
      <c r="T1733" s="159" t="e">
        <f t="shared" si="284"/>
        <v>#N/A</v>
      </c>
      <c r="U1733" s="159" t="e">
        <f t="shared" si="284"/>
        <v>#N/A</v>
      </c>
      <c r="V1733" s="159" t="e">
        <f t="shared" si="284"/>
        <v>#N/A</v>
      </c>
      <c r="W1733" s="159" t="e">
        <f t="shared" si="284"/>
        <v>#N/A</v>
      </c>
      <c r="X1733" s="159" t="e">
        <f t="shared" si="284"/>
        <v>#N/A</v>
      </c>
      <c r="Y1733" s="159">
        <f t="shared" si="284"/>
        <v>10.6</v>
      </c>
      <c r="Z1733" s="159" t="e">
        <f t="shared" si="284"/>
        <v>#N/A</v>
      </c>
      <c r="AA1733" s="159" t="e">
        <f t="shared" si="284"/>
        <v>#N/A</v>
      </c>
      <c r="AB1733" s="159" t="e">
        <f t="shared" si="284"/>
        <v>#N/A</v>
      </c>
      <c r="AC1733" s="159" t="e">
        <f t="shared" si="284"/>
        <v>#N/A</v>
      </c>
      <c r="AD1733" s="159" t="e">
        <f t="shared" si="284"/>
        <v>#N/A</v>
      </c>
      <c r="AE1733" s="159" t="e">
        <f t="shared" si="284"/>
        <v>#N/A</v>
      </c>
      <c r="AF1733" s="159" t="e">
        <f t="shared" si="284"/>
        <v>#N/A</v>
      </c>
      <c r="AG1733" s="159" t="e">
        <f t="shared" si="283"/>
        <v>#N/A</v>
      </c>
      <c r="AH1733" s="159" t="e">
        <f t="shared" si="283"/>
        <v>#N/A</v>
      </c>
    </row>
    <row r="1734" spans="2:34" x14ac:dyDescent="0.2">
      <c r="B1734" s="150" t="s">
        <v>178</v>
      </c>
      <c r="D1734" s="150">
        <v>10000</v>
      </c>
      <c r="I1734" s="150">
        <v>10.6</v>
      </c>
      <c r="P1734" s="150" t="s">
        <v>42</v>
      </c>
      <c r="Q1734" s="159" t="e">
        <f t="shared" si="284"/>
        <v>#N/A</v>
      </c>
      <c r="R1734" s="159" t="e">
        <f t="shared" si="284"/>
        <v>#N/A</v>
      </c>
      <c r="S1734" s="159" t="e">
        <f t="shared" si="284"/>
        <v>#N/A</v>
      </c>
      <c r="T1734" s="159" t="e">
        <f t="shared" si="284"/>
        <v>#N/A</v>
      </c>
      <c r="U1734" s="159" t="e">
        <f t="shared" si="284"/>
        <v>#N/A</v>
      </c>
      <c r="V1734" s="159" t="e">
        <f t="shared" si="284"/>
        <v>#N/A</v>
      </c>
      <c r="W1734" s="159" t="e">
        <f t="shared" si="284"/>
        <v>#N/A</v>
      </c>
      <c r="X1734" s="159" t="e">
        <f t="shared" si="284"/>
        <v>#N/A</v>
      </c>
      <c r="Y1734" s="159">
        <f t="shared" si="284"/>
        <v>10.6</v>
      </c>
      <c r="Z1734" s="159" t="e">
        <f t="shared" si="284"/>
        <v>#N/A</v>
      </c>
      <c r="AA1734" s="159" t="e">
        <f t="shared" si="284"/>
        <v>#N/A</v>
      </c>
      <c r="AB1734" s="159" t="e">
        <f t="shared" si="284"/>
        <v>#N/A</v>
      </c>
      <c r="AC1734" s="159" t="e">
        <f t="shared" si="284"/>
        <v>#N/A</v>
      </c>
      <c r="AD1734" s="159" t="e">
        <f t="shared" si="284"/>
        <v>#N/A</v>
      </c>
      <c r="AE1734" s="159" t="e">
        <f t="shared" si="284"/>
        <v>#N/A</v>
      </c>
      <c r="AF1734" s="159" t="e">
        <f t="shared" si="284"/>
        <v>#N/A</v>
      </c>
      <c r="AG1734" s="159" t="e">
        <f t="shared" si="283"/>
        <v>#N/A</v>
      </c>
      <c r="AH1734" s="159" t="e">
        <f t="shared" si="283"/>
        <v>#N/A</v>
      </c>
    </row>
    <row r="1735" spans="2:34" x14ac:dyDescent="0.2">
      <c r="B1735" s="150" t="s">
        <v>178</v>
      </c>
      <c r="D1735" s="150">
        <v>10000</v>
      </c>
      <c r="I1735" s="150">
        <v>10.6</v>
      </c>
      <c r="P1735" s="150" t="s">
        <v>42</v>
      </c>
      <c r="Q1735" s="159" t="e">
        <f t="shared" si="284"/>
        <v>#N/A</v>
      </c>
      <c r="R1735" s="159" t="e">
        <f t="shared" si="284"/>
        <v>#N/A</v>
      </c>
      <c r="S1735" s="159" t="e">
        <f t="shared" si="284"/>
        <v>#N/A</v>
      </c>
      <c r="T1735" s="159" t="e">
        <f t="shared" si="284"/>
        <v>#N/A</v>
      </c>
      <c r="U1735" s="159" t="e">
        <f t="shared" si="284"/>
        <v>#N/A</v>
      </c>
      <c r="V1735" s="159" t="e">
        <f t="shared" si="284"/>
        <v>#N/A</v>
      </c>
      <c r="W1735" s="159" t="e">
        <f t="shared" si="284"/>
        <v>#N/A</v>
      </c>
      <c r="X1735" s="159" t="e">
        <f t="shared" si="284"/>
        <v>#N/A</v>
      </c>
      <c r="Y1735" s="159">
        <f t="shared" si="284"/>
        <v>10.6</v>
      </c>
      <c r="Z1735" s="159" t="e">
        <f t="shared" si="284"/>
        <v>#N/A</v>
      </c>
      <c r="AA1735" s="159" t="e">
        <f t="shared" si="284"/>
        <v>#N/A</v>
      </c>
      <c r="AB1735" s="159" t="e">
        <f t="shared" si="284"/>
        <v>#N/A</v>
      </c>
      <c r="AC1735" s="159" t="e">
        <f t="shared" si="284"/>
        <v>#N/A</v>
      </c>
      <c r="AD1735" s="159" t="e">
        <f t="shared" si="284"/>
        <v>#N/A</v>
      </c>
      <c r="AE1735" s="159" t="e">
        <f t="shared" si="284"/>
        <v>#N/A</v>
      </c>
      <c r="AF1735" s="159" t="e">
        <f t="shared" si="284"/>
        <v>#N/A</v>
      </c>
      <c r="AG1735" s="159" t="e">
        <f t="shared" si="283"/>
        <v>#N/A</v>
      </c>
      <c r="AH1735" s="159" t="e">
        <f t="shared" si="283"/>
        <v>#N/A</v>
      </c>
    </row>
    <row r="1736" spans="2:34" x14ac:dyDescent="0.2">
      <c r="B1736" s="150" t="s">
        <v>178</v>
      </c>
      <c r="D1736" s="150">
        <v>10000</v>
      </c>
      <c r="I1736" s="150">
        <v>10.6</v>
      </c>
      <c r="P1736" s="150" t="s">
        <v>42</v>
      </c>
      <c r="Q1736" s="159" t="e">
        <f t="shared" si="284"/>
        <v>#N/A</v>
      </c>
      <c r="R1736" s="159" t="e">
        <f t="shared" si="284"/>
        <v>#N/A</v>
      </c>
      <c r="S1736" s="159" t="e">
        <f t="shared" si="284"/>
        <v>#N/A</v>
      </c>
      <c r="T1736" s="159" t="e">
        <f t="shared" si="284"/>
        <v>#N/A</v>
      </c>
      <c r="U1736" s="159" t="e">
        <f t="shared" si="284"/>
        <v>#N/A</v>
      </c>
      <c r="V1736" s="159" t="e">
        <f t="shared" si="284"/>
        <v>#N/A</v>
      </c>
      <c r="W1736" s="159" t="e">
        <f t="shared" si="284"/>
        <v>#N/A</v>
      </c>
      <c r="X1736" s="159" t="e">
        <f t="shared" si="284"/>
        <v>#N/A</v>
      </c>
      <c r="Y1736" s="159">
        <f t="shared" si="284"/>
        <v>10.6</v>
      </c>
      <c r="Z1736" s="159" t="e">
        <f t="shared" si="284"/>
        <v>#N/A</v>
      </c>
      <c r="AA1736" s="159" t="e">
        <f t="shared" si="284"/>
        <v>#N/A</v>
      </c>
      <c r="AB1736" s="159" t="e">
        <f t="shared" si="284"/>
        <v>#N/A</v>
      </c>
      <c r="AC1736" s="159" t="e">
        <f t="shared" si="284"/>
        <v>#N/A</v>
      </c>
      <c r="AD1736" s="159" t="e">
        <f t="shared" si="284"/>
        <v>#N/A</v>
      </c>
      <c r="AE1736" s="159" t="e">
        <f t="shared" si="284"/>
        <v>#N/A</v>
      </c>
      <c r="AF1736" s="159" t="e">
        <f t="shared" si="284"/>
        <v>#N/A</v>
      </c>
      <c r="AG1736" s="159" t="e">
        <f t="shared" si="283"/>
        <v>#N/A</v>
      </c>
      <c r="AH1736" s="159" t="e">
        <f t="shared" si="283"/>
        <v>#N/A</v>
      </c>
    </row>
    <row r="1737" spans="2:34" x14ac:dyDescent="0.2">
      <c r="B1737" s="150" t="s">
        <v>178</v>
      </c>
      <c r="D1737" s="150">
        <v>10000</v>
      </c>
      <c r="I1737" s="150">
        <v>10.6</v>
      </c>
      <c r="P1737" s="150" t="s">
        <v>42</v>
      </c>
      <c r="Q1737" s="159" t="e">
        <f t="shared" si="284"/>
        <v>#N/A</v>
      </c>
      <c r="R1737" s="159" t="e">
        <f t="shared" si="284"/>
        <v>#N/A</v>
      </c>
      <c r="S1737" s="159" t="e">
        <f t="shared" si="284"/>
        <v>#N/A</v>
      </c>
      <c r="T1737" s="159" t="e">
        <f t="shared" si="284"/>
        <v>#N/A</v>
      </c>
      <c r="U1737" s="159" t="e">
        <f t="shared" si="284"/>
        <v>#N/A</v>
      </c>
      <c r="V1737" s="159" t="e">
        <f t="shared" si="284"/>
        <v>#N/A</v>
      </c>
      <c r="W1737" s="159" t="e">
        <f t="shared" si="284"/>
        <v>#N/A</v>
      </c>
      <c r="X1737" s="159" t="e">
        <f t="shared" si="284"/>
        <v>#N/A</v>
      </c>
      <c r="Y1737" s="159">
        <f t="shared" si="284"/>
        <v>10.6</v>
      </c>
      <c r="Z1737" s="159" t="e">
        <f t="shared" si="284"/>
        <v>#N/A</v>
      </c>
      <c r="AA1737" s="159" t="e">
        <f t="shared" si="284"/>
        <v>#N/A</v>
      </c>
      <c r="AB1737" s="159" t="e">
        <f t="shared" si="284"/>
        <v>#N/A</v>
      </c>
      <c r="AC1737" s="159" t="e">
        <f t="shared" si="284"/>
        <v>#N/A</v>
      </c>
      <c r="AD1737" s="159" t="e">
        <f t="shared" si="284"/>
        <v>#N/A</v>
      </c>
      <c r="AE1737" s="159" t="e">
        <f t="shared" si="284"/>
        <v>#N/A</v>
      </c>
      <c r="AF1737" s="159" t="e">
        <f t="shared" si="284"/>
        <v>#N/A</v>
      </c>
      <c r="AG1737" s="159" t="e">
        <f t="shared" si="283"/>
        <v>#N/A</v>
      </c>
      <c r="AH1737" s="159" t="e">
        <f t="shared" si="283"/>
        <v>#N/A</v>
      </c>
    </row>
    <row r="1738" spans="2:34" x14ac:dyDescent="0.2">
      <c r="B1738" s="150" t="s">
        <v>178</v>
      </c>
      <c r="D1738" s="150">
        <v>10000</v>
      </c>
      <c r="I1738" s="150">
        <v>10.6</v>
      </c>
      <c r="P1738" s="150" t="s">
        <v>42</v>
      </c>
      <c r="Q1738" s="159" t="e">
        <f t="shared" si="284"/>
        <v>#N/A</v>
      </c>
      <c r="R1738" s="159" t="e">
        <f t="shared" si="284"/>
        <v>#N/A</v>
      </c>
      <c r="S1738" s="159" t="e">
        <f t="shared" si="284"/>
        <v>#N/A</v>
      </c>
      <c r="T1738" s="159" t="e">
        <f t="shared" si="284"/>
        <v>#N/A</v>
      </c>
      <c r="U1738" s="159" t="e">
        <f t="shared" si="284"/>
        <v>#N/A</v>
      </c>
      <c r="V1738" s="159" t="e">
        <f t="shared" si="284"/>
        <v>#N/A</v>
      </c>
      <c r="W1738" s="159" t="e">
        <f t="shared" si="284"/>
        <v>#N/A</v>
      </c>
      <c r="X1738" s="159" t="e">
        <f t="shared" si="284"/>
        <v>#N/A</v>
      </c>
      <c r="Y1738" s="159">
        <f t="shared" si="284"/>
        <v>10.6</v>
      </c>
      <c r="Z1738" s="159" t="e">
        <f t="shared" si="284"/>
        <v>#N/A</v>
      </c>
      <c r="AA1738" s="159" t="e">
        <f t="shared" si="284"/>
        <v>#N/A</v>
      </c>
      <c r="AB1738" s="159" t="e">
        <f t="shared" si="284"/>
        <v>#N/A</v>
      </c>
      <c r="AC1738" s="159" t="e">
        <f t="shared" si="284"/>
        <v>#N/A</v>
      </c>
      <c r="AD1738" s="159" t="e">
        <f t="shared" si="284"/>
        <v>#N/A</v>
      </c>
      <c r="AE1738" s="159" t="e">
        <f t="shared" si="284"/>
        <v>#N/A</v>
      </c>
      <c r="AF1738" s="159" t="e">
        <f t="shared" si="284"/>
        <v>#N/A</v>
      </c>
      <c r="AG1738" s="159" t="e">
        <f t="shared" si="283"/>
        <v>#N/A</v>
      </c>
      <c r="AH1738" s="159" t="e">
        <f t="shared" si="283"/>
        <v>#N/A</v>
      </c>
    </row>
    <row r="1739" spans="2:34" x14ac:dyDescent="0.2">
      <c r="B1739" s="150" t="s">
        <v>178</v>
      </c>
      <c r="D1739" s="150">
        <v>10000</v>
      </c>
      <c r="I1739" s="150">
        <v>10.6</v>
      </c>
      <c r="P1739" s="150" t="s">
        <v>42</v>
      </c>
      <c r="Q1739" s="159" t="e">
        <f t="shared" si="284"/>
        <v>#N/A</v>
      </c>
      <c r="R1739" s="159" t="e">
        <f t="shared" si="284"/>
        <v>#N/A</v>
      </c>
      <c r="S1739" s="159" t="e">
        <f t="shared" si="284"/>
        <v>#N/A</v>
      </c>
      <c r="T1739" s="159" t="e">
        <f t="shared" si="284"/>
        <v>#N/A</v>
      </c>
      <c r="U1739" s="159" t="e">
        <f t="shared" si="284"/>
        <v>#N/A</v>
      </c>
      <c r="V1739" s="159" t="e">
        <f t="shared" si="284"/>
        <v>#N/A</v>
      </c>
      <c r="W1739" s="159" t="e">
        <f t="shared" si="284"/>
        <v>#N/A</v>
      </c>
      <c r="X1739" s="159" t="e">
        <f t="shared" si="284"/>
        <v>#N/A</v>
      </c>
      <c r="Y1739" s="159">
        <f t="shared" si="284"/>
        <v>10.6</v>
      </c>
      <c r="Z1739" s="159" t="e">
        <f t="shared" si="284"/>
        <v>#N/A</v>
      </c>
      <c r="AA1739" s="159" t="e">
        <f t="shared" si="284"/>
        <v>#N/A</v>
      </c>
      <c r="AB1739" s="159" t="e">
        <f t="shared" si="284"/>
        <v>#N/A</v>
      </c>
      <c r="AC1739" s="159" t="e">
        <f t="shared" si="284"/>
        <v>#N/A</v>
      </c>
      <c r="AD1739" s="159" t="e">
        <f t="shared" si="284"/>
        <v>#N/A</v>
      </c>
      <c r="AE1739" s="159" t="e">
        <f t="shared" si="284"/>
        <v>#N/A</v>
      </c>
      <c r="AF1739" s="159" t="e">
        <f t="shared" si="284"/>
        <v>#N/A</v>
      </c>
      <c r="AG1739" s="159" t="e">
        <f t="shared" si="283"/>
        <v>#N/A</v>
      </c>
      <c r="AH1739" s="159" t="e">
        <f t="shared" si="283"/>
        <v>#N/A</v>
      </c>
    </row>
    <row r="1740" spans="2:34" x14ac:dyDescent="0.2">
      <c r="B1740" s="150" t="s">
        <v>178</v>
      </c>
      <c r="D1740" s="150">
        <v>10000</v>
      </c>
      <c r="I1740" s="150">
        <v>10.6</v>
      </c>
      <c r="P1740" s="150" t="s">
        <v>42</v>
      </c>
      <c r="Q1740" s="159" t="e">
        <f t="shared" si="284"/>
        <v>#N/A</v>
      </c>
      <c r="R1740" s="159" t="e">
        <f t="shared" si="284"/>
        <v>#N/A</v>
      </c>
      <c r="S1740" s="159" t="e">
        <f t="shared" si="284"/>
        <v>#N/A</v>
      </c>
      <c r="T1740" s="159" t="e">
        <f t="shared" si="284"/>
        <v>#N/A</v>
      </c>
      <c r="U1740" s="159" t="e">
        <f t="shared" si="284"/>
        <v>#N/A</v>
      </c>
      <c r="V1740" s="159" t="e">
        <f t="shared" si="284"/>
        <v>#N/A</v>
      </c>
      <c r="W1740" s="159" t="e">
        <f t="shared" si="284"/>
        <v>#N/A</v>
      </c>
      <c r="X1740" s="159" t="e">
        <f t="shared" si="284"/>
        <v>#N/A</v>
      </c>
      <c r="Y1740" s="159">
        <f t="shared" si="284"/>
        <v>10.6</v>
      </c>
      <c r="Z1740" s="159" t="e">
        <f t="shared" si="284"/>
        <v>#N/A</v>
      </c>
      <c r="AA1740" s="159" t="e">
        <f t="shared" si="284"/>
        <v>#N/A</v>
      </c>
      <c r="AB1740" s="159" t="e">
        <f t="shared" si="284"/>
        <v>#N/A</v>
      </c>
      <c r="AC1740" s="159" t="e">
        <f t="shared" si="284"/>
        <v>#N/A</v>
      </c>
      <c r="AD1740" s="159" t="e">
        <f t="shared" si="284"/>
        <v>#N/A</v>
      </c>
      <c r="AE1740" s="159" t="e">
        <f t="shared" si="284"/>
        <v>#N/A</v>
      </c>
      <c r="AF1740" s="159" t="e">
        <f t="shared" si="284"/>
        <v>#N/A</v>
      </c>
      <c r="AG1740" s="159" t="e">
        <f t="shared" si="283"/>
        <v>#N/A</v>
      </c>
      <c r="AH1740" s="159" t="e">
        <f t="shared" si="283"/>
        <v>#N/A</v>
      </c>
    </row>
    <row r="1741" spans="2:34" x14ac:dyDescent="0.2">
      <c r="B1741" s="150" t="s">
        <v>178</v>
      </c>
      <c r="D1741" s="150">
        <v>10000</v>
      </c>
      <c r="I1741" s="150">
        <v>10.6</v>
      </c>
      <c r="P1741" s="150" t="s">
        <v>42</v>
      </c>
      <c r="Q1741" s="159" t="e">
        <f t="shared" si="284"/>
        <v>#N/A</v>
      </c>
      <c r="R1741" s="159" t="e">
        <f t="shared" si="284"/>
        <v>#N/A</v>
      </c>
      <c r="S1741" s="159" t="e">
        <f t="shared" si="284"/>
        <v>#N/A</v>
      </c>
      <c r="T1741" s="159" t="e">
        <f t="shared" si="284"/>
        <v>#N/A</v>
      </c>
      <c r="U1741" s="159" t="e">
        <f t="shared" si="284"/>
        <v>#N/A</v>
      </c>
      <c r="V1741" s="159" t="e">
        <f t="shared" si="284"/>
        <v>#N/A</v>
      </c>
      <c r="W1741" s="159" t="e">
        <f t="shared" si="284"/>
        <v>#N/A</v>
      </c>
      <c r="X1741" s="159" t="e">
        <f t="shared" si="284"/>
        <v>#N/A</v>
      </c>
      <c r="Y1741" s="159">
        <f t="shared" si="284"/>
        <v>10.6</v>
      </c>
      <c r="Z1741" s="159" t="e">
        <f t="shared" si="284"/>
        <v>#N/A</v>
      </c>
      <c r="AA1741" s="159" t="e">
        <f t="shared" si="284"/>
        <v>#N/A</v>
      </c>
      <c r="AB1741" s="159" t="e">
        <f t="shared" si="284"/>
        <v>#N/A</v>
      </c>
      <c r="AC1741" s="159" t="e">
        <f t="shared" si="284"/>
        <v>#N/A</v>
      </c>
      <c r="AD1741" s="159" t="e">
        <f t="shared" si="284"/>
        <v>#N/A</v>
      </c>
      <c r="AE1741" s="159" t="e">
        <f t="shared" si="284"/>
        <v>#N/A</v>
      </c>
      <c r="AF1741" s="159" t="e">
        <f t="shared" si="284"/>
        <v>#N/A</v>
      </c>
      <c r="AG1741" s="159" t="e">
        <f t="shared" si="283"/>
        <v>#N/A</v>
      </c>
      <c r="AH1741" s="159" t="e">
        <f t="shared" si="283"/>
        <v>#N/A</v>
      </c>
    </row>
    <row r="1742" spans="2:34" x14ac:dyDescent="0.2">
      <c r="B1742" s="150" t="s">
        <v>146</v>
      </c>
      <c r="D1742" s="150">
        <v>10000</v>
      </c>
      <c r="I1742" s="150">
        <v>10.6</v>
      </c>
      <c r="P1742" s="150" t="s">
        <v>42</v>
      </c>
      <c r="Q1742" s="159" t="e">
        <f t="shared" si="284"/>
        <v>#N/A</v>
      </c>
      <c r="R1742" s="159" t="e">
        <f t="shared" si="284"/>
        <v>#N/A</v>
      </c>
      <c r="S1742" s="159" t="e">
        <f t="shared" si="284"/>
        <v>#N/A</v>
      </c>
      <c r="T1742" s="159" t="e">
        <f t="shared" si="284"/>
        <v>#N/A</v>
      </c>
      <c r="U1742" s="159" t="e">
        <f t="shared" si="284"/>
        <v>#N/A</v>
      </c>
      <c r="V1742" s="159" t="e">
        <f t="shared" si="284"/>
        <v>#N/A</v>
      </c>
      <c r="W1742" s="159" t="e">
        <f t="shared" si="284"/>
        <v>#N/A</v>
      </c>
      <c r="X1742" s="159" t="e">
        <f t="shared" si="284"/>
        <v>#N/A</v>
      </c>
      <c r="Y1742" s="159">
        <f t="shared" si="284"/>
        <v>10.6</v>
      </c>
      <c r="Z1742" s="159" t="e">
        <f t="shared" si="284"/>
        <v>#N/A</v>
      </c>
      <c r="AA1742" s="159" t="e">
        <f t="shared" si="284"/>
        <v>#N/A</v>
      </c>
      <c r="AB1742" s="159" t="e">
        <f t="shared" si="284"/>
        <v>#N/A</v>
      </c>
      <c r="AC1742" s="159" t="e">
        <f t="shared" si="284"/>
        <v>#N/A</v>
      </c>
      <c r="AD1742" s="159" t="e">
        <f t="shared" si="284"/>
        <v>#N/A</v>
      </c>
      <c r="AE1742" s="159" t="e">
        <f t="shared" si="284"/>
        <v>#N/A</v>
      </c>
      <c r="AF1742" s="159" t="e">
        <f t="shared" si="284"/>
        <v>#N/A</v>
      </c>
      <c r="AG1742" s="159" t="e">
        <f t="shared" si="283"/>
        <v>#N/A</v>
      </c>
      <c r="AH1742" s="159" t="e">
        <f t="shared" si="283"/>
        <v>#N/A</v>
      </c>
    </row>
    <row r="1743" spans="2:34" x14ac:dyDescent="0.2">
      <c r="B1743" s="150" t="s">
        <v>146</v>
      </c>
      <c r="D1743" s="150">
        <v>10000</v>
      </c>
      <c r="I1743" s="150">
        <v>10.6</v>
      </c>
      <c r="P1743" s="150" t="s">
        <v>42</v>
      </c>
      <c r="Q1743" s="159" t="e">
        <f t="shared" si="284"/>
        <v>#N/A</v>
      </c>
      <c r="R1743" s="159" t="e">
        <f t="shared" si="284"/>
        <v>#N/A</v>
      </c>
      <c r="S1743" s="159" t="e">
        <f t="shared" si="284"/>
        <v>#N/A</v>
      </c>
      <c r="T1743" s="159" t="e">
        <f t="shared" si="284"/>
        <v>#N/A</v>
      </c>
      <c r="U1743" s="159" t="e">
        <f t="shared" si="284"/>
        <v>#N/A</v>
      </c>
      <c r="V1743" s="159" t="e">
        <f t="shared" si="284"/>
        <v>#N/A</v>
      </c>
      <c r="W1743" s="159" t="e">
        <f t="shared" si="284"/>
        <v>#N/A</v>
      </c>
      <c r="X1743" s="159" t="e">
        <f t="shared" si="284"/>
        <v>#N/A</v>
      </c>
      <c r="Y1743" s="159">
        <f t="shared" si="284"/>
        <v>10.6</v>
      </c>
      <c r="Z1743" s="159" t="e">
        <f t="shared" si="284"/>
        <v>#N/A</v>
      </c>
      <c r="AA1743" s="159" t="e">
        <f t="shared" si="284"/>
        <v>#N/A</v>
      </c>
      <c r="AB1743" s="159" t="e">
        <f t="shared" si="284"/>
        <v>#N/A</v>
      </c>
      <c r="AC1743" s="159" t="e">
        <f t="shared" si="284"/>
        <v>#N/A</v>
      </c>
      <c r="AD1743" s="159" t="e">
        <f t="shared" si="284"/>
        <v>#N/A</v>
      </c>
      <c r="AE1743" s="159" t="e">
        <f t="shared" si="284"/>
        <v>#N/A</v>
      </c>
      <c r="AF1743" s="159" t="e">
        <f t="shared" si="284"/>
        <v>#N/A</v>
      </c>
      <c r="AG1743" s="159" t="e">
        <f t="shared" si="283"/>
        <v>#N/A</v>
      </c>
      <c r="AH1743" s="159" t="e">
        <f t="shared" si="283"/>
        <v>#N/A</v>
      </c>
    </row>
    <row r="1744" spans="2:34" x14ac:dyDescent="0.2">
      <c r="B1744" s="150" t="s">
        <v>146</v>
      </c>
      <c r="D1744" s="150">
        <v>10000</v>
      </c>
      <c r="I1744" s="150">
        <v>10.6</v>
      </c>
      <c r="P1744" s="150" t="s">
        <v>42</v>
      </c>
      <c r="Q1744" s="159" t="e">
        <f t="shared" si="284"/>
        <v>#N/A</v>
      </c>
      <c r="R1744" s="159" t="e">
        <f t="shared" si="284"/>
        <v>#N/A</v>
      </c>
      <c r="S1744" s="159" t="e">
        <f t="shared" si="284"/>
        <v>#N/A</v>
      </c>
      <c r="T1744" s="159" t="e">
        <f t="shared" si="284"/>
        <v>#N/A</v>
      </c>
      <c r="U1744" s="159" t="e">
        <f t="shared" si="284"/>
        <v>#N/A</v>
      </c>
      <c r="V1744" s="159" t="e">
        <f t="shared" si="284"/>
        <v>#N/A</v>
      </c>
      <c r="W1744" s="159" t="e">
        <f t="shared" si="284"/>
        <v>#N/A</v>
      </c>
      <c r="X1744" s="159" t="e">
        <f t="shared" si="284"/>
        <v>#N/A</v>
      </c>
      <c r="Y1744" s="159">
        <f t="shared" si="284"/>
        <v>10.6</v>
      </c>
      <c r="Z1744" s="159" t="e">
        <f t="shared" si="284"/>
        <v>#N/A</v>
      </c>
      <c r="AA1744" s="159" t="e">
        <f t="shared" si="284"/>
        <v>#N/A</v>
      </c>
      <c r="AB1744" s="159" t="e">
        <f t="shared" si="284"/>
        <v>#N/A</v>
      </c>
      <c r="AC1744" s="159" t="e">
        <f t="shared" si="284"/>
        <v>#N/A</v>
      </c>
      <c r="AD1744" s="159" t="e">
        <f t="shared" si="284"/>
        <v>#N/A</v>
      </c>
      <c r="AE1744" s="159" t="e">
        <f t="shared" si="284"/>
        <v>#N/A</v>
      </c>
      <c r="AF1744" s="159" t="e">
        <f t="shared" ref="AF1744" si="285">IF($P1744=AF$3, $I1744, NA())</f>
        <v>#N/A</v>
      </c>
      <c r="AG1744" s="159" t="e">
        <f t="shared" si="283"/>
        <v>#N/A</v>
      </c>
      <c r="AH1744" s="159" t="e">
        <f t="shared" si="283"/>
        <v>#N/A</v>
      </c>
    </row>
    <row r="1745" spans="2:34" x14ac:dyDescent="0.2">
      <c r="B1745" s="150" t="s">
        <v>146</v>
      </c>
      <c r="D1745" s="150">
        <v>10000</v>
      </c>
      <c r="I1745" s="150">
        <v>10.6</v>
      </c>
      <c r="P1745" s="150" t="s">
        <v>42</v>
      </c>
      <c r="Q1745" s="159" t="e">
        <f t="shared" ref="Q1745:AF1760" si="286">IF($P1745=Q$3, $I1745, NA())</f>
        <v>#N/A</v>
      </c>
      <c r="R1745" s="159" t="e">
        <f t="shared" si="286"/>
        <v>#N/A</v>
      </c>
      <c r="S1745" s="159" t="e">
        <f t="shared" si="286"/>
        <v>#N/A</v>
      </c>
      <c r="T1745" s="159" t="e">
        <f t="shared" si="286"/>
        <v>#N/A</v>
      </c>
      <c r="U1745" s="159" t="e">
        <f t="shared" si="286"/>
        <v>#N/A</v>
      </c>
      <c r="V1745" s="159" t="e">
        <f t="shared" si="286"/>
        <v>#N/A</v>
      </c>
      <c r="W1745" s="159" t="e">
        <f t="shared" si="286"/>
        <v>#N/A</v>
      </c>
      <c r="X1745" s="159" t="e">
        <f t="shared" si="286"/>
        <v>#N/A</v>
      </c>
      <c r="Y1745" s="159">
        <f t="shared" si="286"/>
        <v>10.6</v>
      </c>
      <c r="Z1745" s="159" t="e">
        <f t="shared" si="286"/>
        <v>#N/A</v>
      </c>
      <c r="AA1745" s="159" t="e">
        <f t="shared" si="286"/>
        <v>#N/A</v>
      </c>
      <c r="AB1745" s="159" t="e">
        <f t="shared" si="286"/>
        <v>#N/A</v>
      </c>
      <c r="AC1745" s="159" t="e">
        <f t="shared" si="286"/>
        <v>#N/A</v>
      </c>
      <c r="AD1745" s="159" t="e">
        <f t="shared" si="286"/>
        <v>#N/A</v>
      </c>
      <c r="AE1745" s="159" t="e">
        <f t="shared" si="286"/>
        <v>#N/A</v>
      </c>
      <c r="AF1745" s="159" t="e">
        <f t="shared" si="286"/>
        <v>#N/A</v>
      </c>
      <c r="AG1745" s="159" t="e">
        <f t="shared" si="283"/>
        <v>#N/A</v>
      </c>
      <c r="AH1745" s="159" t="e">
        <f t="shared" si="283"/>
        <v>#N/A</v>
      </c>
    </row>
    <row r="1746" spans="2:34" x14ac:dyDescent="0.2">
      <c r="B1746" s="150" t="s">
        <v>146</v>
      </c>
      <c r="D1746" s="150">
        <v>10000</v>
      </c>
      <c r="I1746" s="150">
        <v>10.6</v>
      </c>
      <c r="P1746" s="150" t="s">
        <v>42</v>
      </c>
      <c r="Q1746" s="159" t="e">
        <f t="shared" si="286"/>
        <v>#N/A</v>
      </c>
      <c r="R1746" s="159" t="e">
        <f t="shared" si="286"/>
        <v>#N/A</v>
      </c>
      <c r="S1746" s="159" t="e">
        <f t="shared" si="286"/>
        <v>#N/A</v>
      </c>
      <c r="T1746" s="159" t="e">
        <f t="shared" si="286"/>
        <v>#N/A</v>
      </c>
      <c r="U1746" s="159" t="e">
        <f t="shared" si="286"/>
        <v>#N/A</v>
      </c>
      <c r="V1746" s="159" t="e">
        <f t="shared" si="286"/>
        <v>#N/A</v>
      </c>
      <c r="W1746" s="159" t="e">
        <f t="shared" si="286"/>
        <v>#N/A</v>
      </c>
      <c r="X1746" s="159" t="e">
        <f t="shared" si="286"/>
        <v>#N/A</v>
      </c>
      <c r="Y1746" s="159">
        <f t="shared" si="286"/>
        <v>10.6</v>
      </c>
      <c r="Z1746" s="159" t="e">
        <f t="shared" si="286"/>
        <v>#N/A</v>
      </c>
      <c r="AA1746" s="159" t="e">
        <f t="shared" si="286"/>
        <v>#N/A</v>
      </c>
      <c r="AB1746" s="159" t="e">
        <f t="shared" si="286"/>
        <v>#N/A</v>
      </c>
      <c r="AC1746" s="159" t="e">
        <f t="shared" si="286"/>
        <v>#N/A</v>
      </c>
      <c r="AD1746" s="159" t="e">
        <f t="shared" si="286"/>
        <v>#N/A</v>
      </c>
      <c r="AE1746" s="159" t="e">
        <f t="shared" si="286"/>
        <v>#N/A</v>
      </c>
      <c r="AF1746" s="159" t="e">
        <f t="shared" si="286"/>
        <v>#N/A</v>
      </c>
      <c r="AG1746" s="159" t="e">
        <f t="shared" si="283"/>
        <v>#N/A</v>
      </c>
      <c r="AH1746" s="159" t="e">
        <f t="shared" si="283"/>
        <v>#N/A</v>
      </c>
    </row>
    <row r="1747" spans="2:34" x14ac:dyDescent="0.2">
      <c r="B1747" s="150" t="s">
        <v>146</v>
      </c>
      <c r="D1747" s="150">
        <v>10000</v>
      </c>
      <c r="I1747" s="150">
        <v>10.6</v>
      </c>
      <c r="P1747" s="150" t="s">
        <v>42</v>
      </c>
      <c r="Q1747" s="159" t="e">
        <f t="shared" si="286"/>
        <v>#N/A</v>
      </c>
      <c r="R1747" s="159" t="e">
        <f t="shared" si="286"/>
        <v>#N/A</v>
      </c>
      <c r="S1747" s="159" t="e">
        <f t="shared" si="286"/>
        <v>#N/A</v>
      </c>
      <c r="T1747" s="159" t="e">
        <f t="shared" si="286"/>
        <v>#N/A</v>
      </c>
      <c r="U1747" s="159" t="e">
        <f t="shared" si="286"/>
        <v>#N/A</v>
      </c>
      <c r="V1747" s="159" t="e">
        <f t="shared" si="286"/>
        <v>#N/A</v>
      </c>
      <c r="W1747" s="159" t="e">
        <f t="shared" si="286"/>
        <v>#N/A</v>
      </c>
      <c r="X1747" s="159" t="e">
        <f t="shared" si="286"/>
        <v>#N/A</v>
      </c>
      <c r="Y1747" s="159">
        <f t="shared" si="286"/>
        <v>10.6</v>
      </c>
      <c r="Z1747" s="159" t="e">
        <f t="shared" si="286"/>
        <v>#N/A</v>
      </c>
      <c r="AA1747" s="159" t="e">
        <f t="shared" si="286"/>
        <v>#N/A</v>
      </c>
      <c r="AB1747" s="159" t="e">
        <f t="shared" si="286"/>
        <v>#N/A</v>
      </c>
      <c r="AC1747" s="159" t="e">
        <f t="shared" si="286"/>
        <v>#N/A</v>
      </c>
      <c r="AD1747" s="159" t="e">
        <f t="shared" si="286"/>
        <v>#N/A</v>
      </c>
      <c r="AE1747" s="159" t="e">
        <f t="shared" si="286"/>
        <v>#N/A</v>
      </c>
      <c r="AF1747" s="159" t="e">
        <f t="shared" si="286"/>
        <v>#N/A</v>
      </c>
      <c r="AG1747" s="159" t="e">
        <f t="shared" si="283"/>
        <v>#N/A</v>
      </c>
      <c r="AH1747" s="159" t="e">
        <f t="shared" si="283"/>
        <v>#N/A</v>
      </c>
    </row>
    <row r="1748" spans="2:34" x14ac:dyDescent="0.2">
      <c r="B1748" s="150" t="s">
        <v>146</v>
      </c>
      <c r="D1748" s="150">
        <v>10000</v>
      </c>
      <c r="I1748" s="150">
        <v>10.6</v>
      </c>
      <c r="P1748" s="150" t="s">
        <v>42</v>
      </c>
      <c r="Q1748" s="159" t="e">
        <f t="shared" si="286"/>
        <v>#N/A</v>
      </c>
      <c r="R1748" s="159" t="e">
        <f t="shared" si="286"/>
        <v>#N/A</v>
      </c>
      <c r="S1748" s="159" t="e">
        <f t="shared" si="286"/>
        <v>#N/A</v>
      </c>
      <c r="T1748" s="159" t="e">
        <f t="shared" si="286"/>
        <v>#N/A</v>
      </c>
      <c r="U1748" s="159" t="e">
        <f t="shared" si="286"/>
        <v>#N/A</v>
      </c>
      <c r="V1748" s="159" t="e">
        <f t="shared" si="286"/>
        <v>#N/A</v>
      </c>
      <c r="W1748" s="159" t="e">
        <f t="shared" si="286"/>
        <v>#N/A</v>
      </c>
      <c r="X1748" s="159" t="e">
        <f t="shared" si="286"/>
        <v>#N/A</v>
      </c>
      <c r="Y1748" s="159">
        <f t="shared" si="286"/>
        <v>10.6</v>
      </c>
      <c r="Z1748" s="159" t="e">
        <f t="shared" si="286"/>
        <v>#N/A</v>
      </c>
      <c r="AA1748" s="159" t="e">
        <f t="shared" si="286"/>
        <v>#N/A</v>
      </c>
      <c r="AB1748" s="159" t="e">
        <f t="shared" si="286"/>
        <v>#N/A</v>
      </c>
      <c r="AC1748" s="159" t="e">
        <f t="shared" si="286"/>
        <v>#N/A</v>
      </c>
      <c r="AD1748" s="159" t="e">
        <f t="shared" si="286"/>
        <v>#N/A</v>
      </c>
      <c r="AE1748" s="159" t="e">
        <f t="shared" si="286"/>
        <v>#N/A</v>
      </c>
      <c r="AF1748" s="159" t="e">
        <f t="shared" si="286"/>
        <v>#N/A</v>
      </c>
      <c r="AG1748" s="159" t="e">
        <f t="shared" si="283"/>
        <v>#N/A</v>
      </c>
      <c r="AH1748" s="159" t="e">
        <f t="shared" si="283"/>
        <v>#N/A</v>
      </c>
    </row>
    <row r="1749" spans="2:34" x14ac:dyDescent="0.2">
      <c r="B1749" s="150" t="s">
        <v>146</v>
      </c>
      <c r="D1749" s="150">
        <v>10000</v>
      </c>
      <c r="I1749" s="150">
        <v>10.6</v>
      </c>
      <c r="P1749" s="150" t="s">
        <v>42</v>
      </c>
      <c r="Q1749" s="159" t="e">
        <f t="shared" si="286"/>
        <v>#N/A</v>
      </c>
      <c r="R1749" s="159" t="e">
        <f t="shared" si="286"/>
        <v>#N/A</v>
      </c>
      <c r="S1749" s="159" t="e">
        <f t="shared" si="286"/>
        <v>#N/A</v>
      </c>
      <c r="T1749" s="159" t="e">
        <f t="shared" si="286"/>
        <v>#N/A</v>
      </c>
      <c r="U1749" s="159" t="e">
        <f t="shared" si="286"/>
        <v>#N/A</v>
      </c>
      <c r="V1749" s="159" t="e">
        <f t="shared" si="286"/>
        <v>#N/A</v>
      </c>
      <c r="W1749" s="159" t="e">
        <f t="shared" si="286"/>
        <v>#N/A</v>
      </c>
      <c r="X1749" s="159" t="e">
        <f t="shared" si="286"/>
        <v>#N/A</v>
      </c>
      <c r="Y1749" s="159">
        <f t="shared" si="286"/>
        <v>10.6</v>
      </c>
      <c r="Z1749" s="159" t="e">
        <f t="shared" si="286"/>
        <v>#N/A</v>
      </c>
      <c r="AA1749" s="159" t="e">
        <f t="shared" si="286"/>
        <v>#N/A</v>
      </c>
      <c r="AB1749" s="159" t="e">
        <f t="shared" si="286"/>
        <v>#N/A</v>
      </c>
      <c r="AC1749" s="159" t="e">
        <f t="shared" si="286"/>
        <v>#N/A</v>
      </c>
      <c r="AD1749" s="159" t="e">
        <f t="shared" si="286"/>
        <v>#N/A</v>
      </c>
      <c r="AE1749" s="159" t="e">
        <f t="shared" si="286"/>
        <v>#N/A</v>
      </c>
      <c r="AF1749" s="159" t="e">
        <f t="shared" si="286"/>
        <v>#N/A</v>
      </c>
      <c r="AG1749" s="159" t="e">
        <f t="shared" si="283"/>
        <v>#N/A</v>
      </c>
      <c r="AH1749" s="159" t="e">
        <f t="shared" si="283"/>
        <v>#N/A</v>
      </c>
    </row>
    <row r="1750" spans="2:34" x14ac:dyDescent="0.2">
      <c r="B1750" s="150" t="s">
        <v>146</v>
      </c>
      <c r="D1750" s="150">
        <v>10000</v>
      </c>
      <c r="I1750" s="150">
        <v>10.6</v>
      </c>
      <c r="P1750" s="150" t="s">
        <v>42</v>
      </c>
      <c r="Q1750" s="159" t="e">
        <f t="shared" si="286"/>
        <v>#N/A</v>
      </c>
      <c r="R1750" s="159" t="e">
        <f t="shared" si="286"/>
        <v>#N/A</v>
      </c>
      <c r="S1750" s="159" t="e">
        <f t="shared" si="286"/>
        <v>#N/A</v>
      </c>
      <c r="T1750" s="159" t="e">
        <f t="shared" si="286"/>
        <v>#N/A</v>
      </c>
      <c r="U1750" s="159" t="e">
        <f t="shared" si="286"/>
        <v>#N/A</v>
      </c>
      <c r="V1750" s="159" t="e">
        <f t="shared" si="286"/>
        <v>#N/A</v>
      </c>
      <c r="W1750" s="159" t="e">
        <f t="shared" si="286"/>
        <v>#N/A</v>
      </c>
      <c r="X1750" s="159" t="e">
        <f t="shared" si="286"/>
        <v>#N/A</v>
      </c>
      <c r="Y1750" s="159">
        <f t="shared" si="286"/>
        <v>10.6</v>
      </c>
      <c r="Z1750" s="159" t="e">
        <f t="shared" si="286"/>
        <v>#N/A</v>
      </c>
      <c r="AA1750" s="159" t="e">
        <f t="shared" si="286"/>
        <v>#N/A</v>
      </c>
      <c r="AB1750" s="159" t="e">
        <f t="shared" si="286"/>
        <v>#N/A</v>
      </c>
      <c r="AC1750" s="159" t="e">
        <f t="shared" si="286"/>
        <v>#N/A</v>
      </c>
      <c r="AD1750" s="159" t="e">
        <f t="shared" si="286"/>
        <v>#N/A</v>
      </c>
      <c r="AE1750" s="159" t="e">
        <f t="shared" si="286"/>
        <v>#N/A</v>
      </c>
      <c r="AF1750" s="159" t="e">
        <f t="shared" si="286"/>
        <v>#N/A</v>
      </c>
      <c r="AG1750" s="159" t="e">
        <f t="shared" si="283"/>
        <v>#N/A</v>
      </c>
      <c r="AH1750" s="159" t="e">
        <f t="shared" si="283"/>
        <v>#N/A</v>
      </c>
    </row>
    <row r="1751" spans="2:34" x14ac:dyDescent="0.2">
      <c r="B1751" s="150" t="s">
        <v>146</v>
      </c>
      <c r="D1751" s="150">
        <v>10000</v>
      </c>
      <c r="I1751" s="150">
        <v>10.6</v>
      </c>
      <c r="P1751" s="150" t="s">
        <v>42</v>
      </c>
      <c r="Q1751" s="159" t="e">
        <f t="shared" si="286"/>
        <v>#N/A</v>
      </c>
      <c r="R1751" s="159" t="e">
        <f t="shared" si="286"/>
        <v>#N/A</v>
      </c>
      <c r="S1751" s="159" t="e">
        <f t="shared" si="286"/>
        <v>#N/A</v>
      </c>
      <c r="T1751" s="159" t="e">
        <f t="shared" si="286"/>
        <v>#N/A</v>
      </c>
      <c r="U1751" s="159" t="e">
        <f t="shared" si="286"/>
        <v>#N/A</v>
      </c>
      <c r="V1751" s="159" t="e">
        <f t="shared" si="286"/>
        <v>#N/A</v>
      </c>
      <c r="W1751" s="159" t="e">
        <f t="shared" si="286"/>
        <v>#N/A</v>
      </c>
      <c r="X1751" s="159" t="e">
        <f t="shared" si="286"/>
        <v>#N/A</v>
      </c>
      <c r="Y1751" s="159">
        <f t="shared" si="286"/>
        <v>10.6</v>
      </c>
      <c r="Z1751" s="159" t="e">
        <f t="shared" si="286"/>
        <v>#N/A</v>
      </c>
      <c r="AA1751" s="159" t="e">
        <f t="shared" si="286"/>
        <v>#N/A</v>
      </c>
      <c r="AB1751" s="159" t="e">
        <f t="shared" si="286"/>
        <v>#N/A</v>
      </c>
      <c r="AC1751" s="159" t="e">
        <f t="shared" si="286"/>
        <v>#N/A</v>
      </c>
      <c r="AD1751" s="159" t="e">
        <f t="shared" si="286"/>
        <v>#N/A</v>
      </c>
      <c r="AE1751" s="159" t="e">
        <f t="shared" si="286"/>
        <v>#N/A</v>
      </c>
      <c r="AF1751" s="159" t="e">
        <f t="shared" si="286"/>
        <v>#N/A</v>
      </c>
      <c r="AG1751" s="159" t="e">
        <f t="shared" si="283"/>
        <v>#N/A</v>
      </c>
      <c r="AH1751" s="159" t="e">
        <f t="shared" si="283"/>
        <v>#N/A</v>
      </c>
    </row>
    <row r="1752" spans="2:34" x14ac:dyDescent="0.2">
      <c r="B1752" s="150" t="s">
        <v>146</v>
      </c>
      <c r="D1752" s="150">
        <v>10000</v>
      </c>
      <c r="I1752" s="150">
        <v>10.6</v>
      </c>
      <c r="P1752" s="150" t="s">
        <v>42</v>
      </c>
      <c r="Q1752" s="159" t="e">
        <f t="shared" si="286"/>
        <v>#N/A</v>
      </c>
      <c r="R1752" s="159" t="e">
        <f t="shared" si="286"/>
        <v>#N/A</v>
      </c>
      <c r="S1752" s="159" t="e">
        <f t="shared" si="286"/>
        <v>#N/A</v>
      </c>
      <c r="T1752" s="159" t="e">
        <f t="shared" si="286"/>
        <v>#N/A</v>
      </c>
      <c r="U1752" s="159" t="e">
        <f t="shared" si="286"/>
        <v>#N/A</v>
      </c>
      <c r="V1752" s="159" t="e">
        <f t="shared" si="286"/>
        <v>#N/A</v>
      </c>
      <c r="W1752" s="159" t="e">
        <f t="shared" si="286"/>
        <v>#N/A</v>
      </c>
      <c r="X1752" s="159" t="e">
        <f t="shared" si="286"/>
        <v>#N/A</v>
      </c>
      <c r="Y1752" s="159">
        <f t="shared" si="286"/>
        <v>10.6</v>
      </c>
      <c r="Z1752" s="159" t="e">
        <f t="shared" si="286"/>
        <v>#N/A</v>
      </c>
      <c r="AA1752" s="159" t="e">
        <f t="shared" si="286"/>
        <v>#N/A</v>
      </c>
      <c r="AB1752" s="159" t="e">
        <f t="shared" si="286"/>
        <v>#N/A</v>
      </c>
      <c r="AC1752" s="159" t="e">
        <f t="shared" si="286"/>
        <v>#N/A</v>
      </c>
      <c r="AD1752" s="159" t="e">
        <f t="shared" si="286"/>
        <v>#N/A</v>
      </c>
      <c r="AE1752" s="159" t="e">
        <f t="shared" si="286"/>
        <v>#N/A</v>
      </c>
      <c r="AF1752" s="159" t="e">
        <f t="shared" si="286"/>
        <v>#N/A</v>
      </c>
      <c r="AG1752" s="159" t="e">
        <f t="shared" si="283"/>
        <v>#N/A</v>
      </c>
      <c r="AH1752" s="159" t="e">
        <f t="shared" si="283"/>
        <v>#N/A</v>
      </c>
    </row>
    <row r="1753" spans="2:34" x14ac:dyDescent="0.2">
      <c r="B1753" s="150" t="s">
        <v>146</v>
      </c>
      <c r="D1753" s="150">
        <v>10000</v>
      </c>
      <c r="I1753" s="150">
        <v>10.6</v>
      </c>
      <c r="P1753" s="150" t="s">
        <v>42</v>
      </c>
      <c r="Q1753" s="159" t="e">
        <f t="shared" si="286"/>
        <v>#N/A</v>
      </c>
      <c r="R1753" s="159" t="e">
        <f t="shared" si="286"/>
        <v>#N/A</v>
      </c>
      <c r="S1753" s="159" t="e">
        <f t="shared" si="286"/>
        <v>#N/A</v>
      </c>
      <c r="T1753" s="159" t="e">
        <f t="shared" si="286"/>
        <v>#N/A</v>
      </c>
      <c r="U1753" s="159" t="e">
        <f t="shared" si="286"/>
        <v>#N/A</v>
      </c>
      <c r="V1753" s="159" t="e">
        <f t="shared" si="286"/>
        <v>#N/A</v>
      </c>
      <c r="W1753" s="159" t="e">
        <f t="shared" si="286"/>
        <v>#N/A</v>
      </c>
      <c r="X1753" s="159" t="e">
        <f t="shared" si="286"/>
        <v>#N/A</v>
      </c>
      <c r="Y1753" s="159">
        <f t="shared" si="286"/>
        <v>10.6</v>
      </c>
      <c r="Z1753" s="159" t="e">
        <f t="shared" si="286"/>
        <v>#N/A</v>
      </c>
      <c r="AA1753" s="159" t="e">
        <f t="shared" si="286"/>
        <v>#N/A</v>
      </c>
      <c r="AB1753" s="159" t="e">
        <f t="shared" si="286"/>
        <v>#N/A</v>
      </c>
      <c r="AC1753" s="159" t="e">
        <f t="shared" si="286"/>
        <v>#N/A</v>
      </c>
      <c r="AD1753" s="159" t="e">
        <f t="shared" si="286"/>
        <v>#N/A</v>
      </c>
      <c r="AE1753" s="159" t="e">
        <f t="shared" si="286"/>
        <v>#N/A</v>
      </c>
      <c r="AF1753" s="159" t="e">
        <f t="shared" si="286"/>
        <v>#N/A</v>
      </c>
      <c r="AG1753" s="159" t="e">
        <f t="shared" si="283"/>
        <v>#N/A</v>
      </c>
      <c r="AH1753" s="159" t="e">
        <f t="shared" si="283"/>
        <v>#N/A</v>
      </c>
    </row>
    <row r="1754" spans="2:34" x14ac:dyDescent="0.2">
      <c r="B1754" s="150" t="s">
        <v>146</v>
      </c>
      <c r="D1754" s="150">
        <v>10100</v>
      </c>
      <c r="I1754" s="150">
        <v>10.6</v>
      </c>
      <c r="P1754" s="150" t="s">
        <v>42</v>
      </c>
      <c r="Q1754" s="159" t="e">
        <f t="shared" si="286"/>
        <v>#N/A</v>
      </c>
      <c r="R1754" s="159" t="e">
        <f t="shared" si="286"/>
        <v>#N/A</v>
      </c>
      <c r="S1754" s="159" t="e">
        <f t="shared" si="286"/>
        <v>#N/A</v>
      </c>
      <c r="T1754" s="159" t="e">
        <f t="shared" si="286"/>
        <v>#N/A</v>
      </c>
      <c r="U1754" s="159" t="e">
        <f t="shared" si="286"/>
        <v>#N/A</v>
      </c>
      <c r="V1754" s="159" t="e">
        <f t="shared" si="286"/>
        <v>#N/A</v>
      </c>
      <c r="W1754" s="159" t="e">
        <f t="shared" si="286"/>
        <v>#N/A</v>
      </c>
      <c r="X1754" s="159" t="e">
        <f t="shared" si="286"/>
        <v>#N/A</v>
      </c>
      <c r="Y1754" s="159">
        <f t="shared" si="286"/>
        <v>10.6</v>
      </c>
      <c r="Z1754" s="159" t="e">
        <f t="shared" si="286"/>
        <v>#N/A</v>
      </c>
      <c r="AA1754" s="159" t="e">
        <f t="shared" si="286"/>
        <v>#N/A</v>
      </c>
      <c r="AB1754" s="159" t="e">
        <f t="shared" si="286"/>
        <v>#N/A</v>
      </c>
      <c r="AC1754" s="159" t="e">
        <f t="shared" si="286"/>
        <v>#N/A</v>
      </c>
      <c r="AD1754" s="159" t="e">
        <f t="shared" si="286"/>
        <v>#N/A</v>
      </c>
      <c r="AE1754" s="159" t="e">
        <f t="shared" si="286"/>
        <v>#N/A</v>
      </c>
      <c r="AF1754" s="159" t="e">
        <f t="shared" si="286"/>
        <v>#N/A</v>
      </c>
      <c r="AG1754" s="159" t="e">
        <f t="shared" si="283"/>
        <v>#N/A</v>
      </c>
      <c r="AH1754" s="159" t="e">
        <f t="shared" si="283"/>
        <v>#N/A</v>
      </c>
    </row>
    <row r="1755" spans="2:34" x14ac:dyDescent="0.2">
      <c r="B1755" s="150" t="s">
        <v>146</v>
      </c>
      <c r="D1755" s="150">
        <v>10100</v>
      </c>
      <c r="I1755" s="150">
        <v>10.6</v>
      </c>
      <c r="P1755" s="150" t="s">
        <v>42</v>
      </c>
      <c r="Q1755" s="159" t="e">
        <f t="shared" si="286"/>
        <v>#N/A</v>
      </c>
      <c r="R1755" s="159" t="e">
        <f t="shared" si="286"/>
        <v>#N/A</v>
      </c>
      <c r="S1755" s="159" t="e">
        <f t="shared" si="286"/>
        <v>#N/A</v>
      </c>
      <c r="T1755" s="159" t="e">
        <f t="shared" si="286"/>
        <v>#N/A</v>
      </c>
      <c r="U1755" s="159" t="e">
        <f t="shared" si="286"/>
        <v>#N/A</v>
      </c>
      <c r="V1755" s="159" t="e">
        <f t="shared" si="286"/>
        <v>#N/A</v>
      </c>
      <c r="W1755" s="159" t="e">
        <f t="shared" si="286"/>
        <v>#N/A</v>
      </c>
      <c r="X1755" s="159" t="e">
        <f t="shared" si="286"/>
        <v>#N/A</v>
      </c>
      <c r="Y1755" s="159">
        <f t="shared" si="286"/>
        <v>10.6</v>
      </c>
      <c r="Z1755" s="159" t="e">
        <f t="shared" si="286"/>
        <v>#N/A</v>
      </c>
      <c r="AA1755" s="159" t="e">
        <f t="shared" si="286"/>
        <v>#N/A</v>
      </c>
      <c r="AB1755" s="159" t="e">
        <f t="shared" si="286"/>
        <v>#N/A</v>
      </c>
      <c r="AC1755" s="159" t="e">
        <f t="shared" si="286"/>
        <v>#N/A</v>
      </c>
      <c r="AD1755" s="159" t="e">
        <f t="shared" si="286"/>
        <v>#N/A</v>
      </c>
      <c r="AE1755" s="159" t="e">
        <f t="shared" si="286"/>
        <v>#N/A</v>
      </c>
      <c r="AF1755" s="159" t="e">
        <f t="shared" si="286"/>
        <v>#N/A</v>
      </c>
      <c r="AG1755" s="159" t="e">
        <f t="shared" si="283"/>
        <v>#N/A</v>
      </c>
      <c r="AH1755" s="159" t="e">
        <f t="shared" si="283"/>
        <v>#N/A</v>
      </c>
    </row>
    <row r="1756" spans="2:34" x14ac:dyDescent="0.2">
      <c r="B1756" s="150" t="s">
        <v>146</v>
      </c>
      <c r="D1756" s="150">
        <v>10100</v>
      </c>
      <c r="I1756" s="150">
        <v>10.6</v>
      </c>
      <c r="P1756" s="150" t="s">
        <v>42</v>
      </c>
      <c r="Q1756" s="159" t="e">
        <f t="shared" si="286"/>
        <v>#N/A</v>
      </c>
      <c r="R1756" s="159" t="e">
        <f t="shared" si="286"/>
        <v>#N/A</v>
      </c>
      <c r="S1756" s="159" t="e">
        <f t="shared" si="286"/>
        <v>#N/A</v>
      </c>
      <c r="T1756" s="159" t="e">
        <f t="shared" si="286"/>
        <v>#N/A</v>
      </c>
      <c r="U1756" s="159" t="e">
        <f t="shared" si="286"/>
        <v>#N/A</v>
      </c>
      <c r="V1756" s="159" t="e">
        <f t="shared" si="286"/>
        <v>#N/A</v>
      </c>
      <c r="W1756" s="159" t="e">
        <f t="shared" si="286"/>
        <v>#N/A</v>
      </c>
      <c r="X1756" s="159" t="e">
        <f t="shared" si="286"/>
        <v>#N/A</v>
      </c>
      <c r="Y1756" s="159">
        <f t="shared" si="286"/>
        <v>10.6</v>
      </c>
      <c r="Z1756" s="159" t="e">
        <f t="shared" si="286"/>
        <v>#N/A</v>
      </c>
      <c r="AA1756" s="159" t="e">
        <f t="shared" si="286"/>
        <v>#N/A</v>
      </c>
      <c r="AB1756" s="159" t="e">
        <f t="shared" si="286"/>
        <v>#N/A</v>
      </c>
      <c r="AC1756" s="159" t="e">
        <f t="shared" si="286"/>
        <v>#N/A</v>
      </c>
      <c r="AD1756" s="159" t="e">
        <f t="shared" si="286"/>
        <v>#N/A</v>
      </c>
      <c r="AE1756" s="159" t="e">
        <f t="shared" si="286"/>
        <v>#N/A</v>
      </c>
      <c r="AF1756" s="159" t="e">
        <f t="shared" si="286"/>
        <v>#N/A</v>
      </c>
      <c r="AG1756" s="159" t="e">
        <f t="shared" si="283"/>
        <v>#N/A</v>
      </c>
      <c r="AH1756" s="159" t="e">
        <f t="shared" si="283"/>
        <v>#N/A</v>
      </c>
    </row>
    <row r="1757" spans="2:34" x14ac:dyDescent="0.2">
      <c r="B1757" s="150" t="s">
        <v>146</v>
      </c>
      <c r="D1757" s="150">
        <v>10100</v>
      </c>
      <c r="I1757" s="150">
        <v>10.6</v>
      </c>
      <c r="P1757" s="150" t="s">
        <v>42</v>
      </c>
      <c r="Q1757" s="159" t="e">
        <f t="shared" si="286"/>
        <v>#N/A</v>
      </c>
      <c r="R1757" s="159" t="e">
        <f t="shared" si="286"/>
        <v>#N/A</v>
      </c>
      <c r="S1757" s="159" t="e">
        <f t="shared" si="286"/>
        <v>#N/A</v>
      </c>
      <c r="T1757" s="159" t="e">
        <f t="shared" si="286"/>
        <v>#N/A</v>
      </c>
      <c r="U1757" s="159" t="e">
        <f t="shared" si="286"/>
        <v>#N/A</v>
      </c>
      <c r="V1757" s="159" t="e">
        <f t="shared" si="286"/>
        <v>#N/A</v>
      </c>
      <c r="W1757" s="159" t="e">
        <f t="shared" si="286"/>
        <v>#N/A</v>
      </c>
      <c r="X1757" s="159" t="e">
        <f t="shared" si="286"/>
        <v>#N/A</v>
      </c>
      <c r="Y1757" s="159">
        <f t="shared" si="286"/>
        <v>10.6</v>
      </c>
      <c r="Z1757" s="159" t="e">
        <f t="shared" si="286"/>
        <v>#N/A</v>
      </c>
      <c r="AA1757" s="159" t="e">
        <f t="shared" si="286"/>
        <v>#N/A</v>
      </c>
      <c r="AB1757" s="159" t="e">
        <f t="shared" si="286"/>
        <v>#N/A</v>
      </c>
      <c r="AC1757" s="159" t="e">
        <f t="shared" si="286"/>
        <v>#N/A</v>
      </c>
      <c r="AD1757" s="159" t="e">
        <f t="shared" si="286"/>
        <v>#N/A</v>
      </c>
      <c r="AE1757" s="159" t="e">
        <f t="shared" si="286"/>
        <v>#N/A</v>
      </c>
      <c r="AF1757" s="159" t="e">
        <f t="shared" si="286"/>
        <v>#N/A</v>
      </c>
      <c r="AG1757" s="159" t="e">
        <f t="shared" si="283"/>
        <v>#N/A</v>
      </c>
      <c r="AH1757" s="159" t="e">
        <f t="shared" si="283"/>
        <v>#N/A</v>
      </c>
    </row>
    <row r="1758" spans="2:34" x14ac:dyDescent="0.2">
      <c r="B1758" s="150" t="s">
        <v>146</v>
      </c>
      <c r="D1758" s="150">
        <v>10100</v>
      </c>
      <c r="I1758" s="150">
        <v>10.6</v>
      </c>
      <c r="P1758" s="150" t="s">
        <v>42</v>
      </c>
      <c r="Q1758" s="159" t="e">
        <f t="shared" si="286"/>
        <v>#N/A</v>
      </c>
      <c r="R1758" s="159" t="e">
        <f t="shared" si="286"/>
        <v>#N/A</v>
      </c>
      <c r="S1758" s="159" t="e">
        <f t="shared" si="286"/>
        <v>#N/A</v>
      </c>
      <c r="T1758" s="159" t="e">
        <f t="shared" si="286"/>
        <v>#N/A</v>
      </c>
      <c r="U1758" s="159" t="e">
        <f t="shared" si="286"/>
        <v>#N/A</v>
      </c>
      <c r="V1758" s="159" t="e">
        <f t="shared" si="286"/>
        <v>#N/A</v>
      </c>
      <c r="W1758" s="159" t="e">
        <f t="shared" si="286"/>
        <v>#N/A</v>
      </c>
      <c r="X1758" s="159" t="e">
        <f t="shared" si="286"/>
        <v>#N/A</v>
      </c>
      <c r="Y1758" s="159">
        <f t="shared" si="286"/>
        <v>10.6</v>
      </c>
      <c r="Z1758" s="159" t="e">
        <f t="shared" si="286"/>
        <v>#N/A</v>
      </c>
      <c r="AA1758" s="159" t="e">
        <f t="shared" si="286"/>
        <v>#N/A</v>
      </c>
      <c r="AB1758" s="159" t="e">
        <f t="shared" si="286"/>
        <v>#N/A</v>
      </c>
      <c r="AC1758" s="159" t="e">
        <f t="shared" si="286"/>
        <v>#N/A</v>
      </c>
      <c r="AD1758" s="159" t="e">
        <f t="shared" si="286"/>
        <v>#N/A</v>
      </c>
      <c r="AE1758" s="159" t="e">
        <f t="shared" si="286"/>
        <v>#N/A</v>
      </c>
      <c r="AF1758" s="159" t="e">
        <f t="shared" si="286"/>
        <v>#N/A</v>
      </c>
      <c r="AG1758" s="159" t="e">
        <f t="shared" si="283"/>
        <v>#N/A</v>
      </c>
      <c r="AH1758" s="159" t="e">
        <f t="shared" si="283"/>
        <v>#N/A</v>
      </c>
    </row>
    <row r="1759" spans="2:34" x14ac:dyDescent="0.2">
      <c r="B1759" s="150" t="s">
        <v>146</v>
      </c>
      <c r="D1759" s="150">
        <v>10100</v>
      </c>
      <c r="I1759" s="150">
        <v>10.6</v>
      </c>
      <c r="P1759" s="150" t="s">
        <v>42</v>
      </c>
      <c r="Q1759" s="159" t="e">
        <f t="shared" si="286"/>
        <v>#N/A</v>
      </c>
      <c r="R1759" s="159" t="e">
        <f t="shared" si="286"/>
        <v>#N/A</v>
      </c>
      <c r="S1759" s="159" t="e">
        <f t="shared" si="286"/>
        <v>#N/A</v>
      </c>
      <c r="T1759" s="159" t="e">
        <f t="shared" si="286"/>
        <v>#N/A</v>
      </c>
      <c r="U1759" s="159" t="e">
        <f t="shared" si="286"/>
        <v>#N/A</v>
      </c>
      <c r="V1759" s="159" t="e">
        <f t="shared" si="286"/>
        <v>#N/A</v>
      </c>
      <c r="W1759" s="159" t="e">
        <f t="shared" si="286"/>
        <v>#N/A</v>
      </c>
      <c r="X1759" s="159" t="e">
        <f t="shared" si="286"/>
        <v>#N/A</v>
      </c>
      <c r="Y1759" s="159">
        <f t="shared" si="286"/>
        <v>10.6</v>
      </c>
      <c r="Z1759" s="159" t="e">
        <f t="shared" si="286"/>
        <v>#N/A</v>
      </c>
      <c r="AA1759" s="159" t="e">
        <f t="shared" si="286"/>
        <v>#N/A</v>
      </c>
      <c r="AB1759" s="159" t="e">
        <f t="shared" si="286"/>
        <v>#N/A</v>
      </c>
      <c r="AC1759" s="159" t="e">
        <f t="shared" si="286"/>
        <v>#N/A</v>
      </c>
      <c r="AD1759" s="159" t="e">
        <f t="shared" si="286"/>
        <v>#N/A</v>
      </c>
      <c r="AE1759" s="159" t="e">
        <f t="shared" si="286"/>
        <v>#N/A</v>
      </c>
      <c r="AF1759" s="159" t="e">
        <f t="shared" si="286"/>
        <v>#N/A</v>
      </c>
      <c r="AG1759" s="159" t="e">
        <f t="shared" si="283"/>
        <v>#N/A</v>
      </c>
      <c r="AH1759" s="159" t="e">
        <f t="shared" si="283"/>
        <v>#N/A</v>
      </c>
    </row>
    <row r="1760" spans="2:34" x14ac:dyDescent="0.2">
      <c r="B1760" s="150" t="s">
        <v>146</v>
      </c>
      <c r="D1760" s="150">
        <v>10200</v>
      </c>
      <c r="I1760" s="150">
        <v>10.6</v>
      </c>
      <c r="P1760" s="150" t="s">
        <v>42</v>
      </c>
      <c r="Q1760" s="159" t="e">
        <f t="shared" si="286"/>
        <v>#N/A</v>
      </c>
      <c r="R1760" s="159" t="e">
        <f t="shared" si="286"/>
        <v>#N/A</v>
      </c>
      <c r="S1760" s="159" t="e">
        <f t="shared" si="286"/>
        <v>#N/A</v>
      </c>
      <c r="T1760" s="159" t="e">
        <f t="shared" si="286"/>
        <v>#N/A</v>
      </c>
      <c r="U1760" s="159" t="e">
        <f t="shared" si="286"/>
        <v>#N/A</v>
      </c>
      <c r="V1760" s="159" t="e">
        <f t="shared" si="286"/>
        <v>#N/A</v>
      </c>
      <c r="W1760" s="159" t="e">
        <f t="shared" si="286"/>
        <v>#N/A</v>
      </c>
      <c r="X1760" s="159" t="e">
        <f t="shared" si="286"/>
        <v>#N/A</v>
      </c>
      <c r="Y1760" s="159">
        <f t="shared" si="286"/>
        <v>10.6</v>
      </c>
      <c r="Z1760" s="159" t="e">
        <f t="shared" si="286"/>
        <v>#N/A</v>
      </c>
      <c r="AA1760" s="159" t="e">
        <f t="shared" si="286"/>
        <v>#N/A</v>
      </c>
      <c r="AB1760" s="159" t="e">
        <f t="shared" si="286"/>
        <v>#N/A</v>
      </c>
      <c r="AC1760" s="159" t="e">
        <f t="shared" si="286"/>
        <v>#N/A</v>
      </c>
      <c r="AD1760" s="159" t="e">
        <f t="shared" si="286"/>
        <v>#N/A</v>
      </c>
      <c r="AE1760" s="159" t="e">
        <f t="shared" si="286"/>
        <v>#N/A</v>
      </c>
      <c r="AF1760" s="159" t="e">
        <f t="shared" ref="AF1760" si="287">IF($P1760=AF$3, $I1760, NA())</f>
        <v>#N/A</v>
      </c>
      <c r="AG1760" s="159" t="e">
        <f t="shared" si="283"/>
        <v>#N/A</v>
      </c>
      <c r="AH1760" s="159" t="e">
        <f t="shared" si="283"/>
        <v>#N/A</v>
      </c>
    </row>
    <row r="1761" spans="2:34" x14ac:dyDescent="0.2">
      <c r="B1761" s="150" t="s">
        <v>146</v>
      </c>
      <c r="D1761" s="150">
        <v>10200</v>
      </c>
      <c r="I1761" s="150">
        <v>10.6</v>
      </c>
      <c r="P1761" s="150" t="s">
        <v>42</v>
      </c>
      <c r="Q1761" s="159" t="e">
        <f t="shared" ref="Q1761:AF1776" si="288">IF($P1761=Q$3, $I1761, NA())</f>
        <v>#N/A</v>
      </c>
      <c r="R1761" s="159" t="e">
        <f t="shared" si="288"/>
        <v>#N/A</v>
      </c>
      <c r="S1761" s="159" t="e">
        <f t="shared" si="288"/>
        <v>#N/A</v>
      </c>
      <c r="T1761" s="159" t="e">
        <f t="shared" si="288"/>
        <v>#N/A</v>
      </c>
      <c r="U1761" s="159" t="e">
        <f t="shared" si="288"/>
        <v>#N/A</v>
      </c>
      <c r="V1761" s="159" t="e">
        <f t="shared" si="288"/>
        <v>#N/A</v>
      </c>
      <c r="W1761" s="159" t="e">
        <f t="shared" si="288"/>
        <v>#N/A</v>
      </c>
      <c r="X1761" s="159" t="e">
        <f t="shared" si="288"/>
        <v>#N/A</v>
      </c>
      <c r="Y1761" s="159">
        <f t="shared" si="288"/>
        <v>10.6</v>
      </c>
      <c r="Z1761" s="159" t="e">
        <f t="shared" si="288"/>
        <v>#N/A</v>
      </c>
      <c r="AA1761" s="159" t="e">
        <f t="shared" si="288"/>
        <v>#N/A</v>
      </c>
      <c r="AB1761" s="159" t="e">
        <f t="shared" si="288"/>
        <v>#N/A</v>
      </c>
      <c r="AC1761" s="159" t="e">
        <f t="shared" si="288"/>
        <v>#N/A</v>
      </c>
      <c r="AD1761" s="159" t="e">
        <f t="shared" si="288"/>
        <v>#N/A</v>
      </c>
      <c r="AE1761" s="159" t="e">
        <f t="shared" si="288"/>
        <v>#N/A</v>
      </c>
      <c r="AF1761" s="159" t="e">
        <f t="shared" si="288"/>
        <v>#N/A</v>
      </c>
      <c r="AG1761" s="159" t="e">
        <f t="shared" si="283"/>
        <v>#N/A</v>
      </c>
      <c r="AH1761" s="159" t="e">
        <f t="shared" si="283"/>
        <v>#N/A</v>
      </c>
    </row>
    <row r="1762" spans="2:34" x14ac:dyDescent="0.2">
      <c r="B1762" s="150" t="s">
        <v>146</v>
      </c>
      <c r="D1762" s="150">
        <v>10200</v>
      </c>
      <c r="I1762" s="150">
        <v>10.6</v>
      </c>
      <c r="P1762" s="150" t="s">
        <v>42</v>
      </c>
      <c r="Q1762" s="159" t="e">
        <f t="shared" si="288"/>
        <v>#N/A</v>
      </c>
      <c r="R1762" s="159" t="e">
        <f t="shared" si="288"/>
        <v>#N/A</v>
      </c>
      <c r="S1762" s="159" t="e">
        <f t="shared" si="288"/>
        <v>#N/A</v>
      </c>
      <c r="T1762" s="159" t="e">
        <f t="shared" si="288"/>
        <v>#N/A</v>
      </c>
      <c r="U1762" s="159" t="e">
        <f t="shared" si="288"/>
        <v>#N/A</v>
      </c>
      <c r="V1762" s="159" t="e">
        <f t="shared" si="288"/>
        <v>#N/A</v>
      </c>
      <c r="W1762" s="159" t="e">
        <f t="shared" si="288"/>
        <v>#N/A</v>
      </c>
      <c r="X1762" s="159" t="e">
        <f t="shared" si="288"/>
        <v>#N/A</v>
      </c>
      <c r="Y1762" s="159">
        <f t="shared" si="288"/>
        <v>10.6</v>
      </c>
      <c r="Z1762" s="159" t="e">
        <f t="shared" si="288"/>
        <v>#N/A</v>
      </c>
      <c r="AA1762" s="159" t="e">
        <f t="shared" si="288"/>
        <v>#N/A</v>
      </c>
      <c r="AB1762" s="159" t="e">
        <f t="shared" si="288"/>
        <v>#N/A</v>
      </c>
      <c r="AC1762" s="159" t="e">
        <f t="shared" si="288"/>
        <v>#N/A</v>
      </c>
      <c r="AD1762" s="159" t="e">
        <f t="shared" si="288"/>
        <v>#N/A</v>
      </c>
      <c r="AE1762" s="159" t="e">
        <f t="shared" si="288"/>
        <v>#N/A</v>
      </c>
      <c r="AF1762" s="159" t="e">
        <f t="shared" si="288"/>
        <v>#N/A</v>
      </c>
      <c r="AG1762" s="159" t="e">
        <f t="shared" si="283"/>
        <v>#N/A</v>
      </c>
      <c r="AH1762" s="159" t="e">
        <f t="shared" si="283"/>
        <v>#N/A</v>
      </c>
    </row>
    <row r="1763" spans="2:34" x14ac:dyDescent="0.2">
      <c r="B1763" s="150" t="s">
        <v>146</v>
      </c>
      <c r="D1763" s="150">
        <v>10200</v>
      </c>
      <c r="I1763" s="150">
        <v>10.6</v>
      </c>
      <c r="P1763" s="150" t="s">
        <v>42</v>
      </c>
      <c r="Q1763" s="159" t="e">
        <f t="shared" si="288"/>
        <v>#N/A</v>
      </c>
      <c r="R1763" s="159" t="e">
        <f t="shared" si="288"/>
        <v>#N/A</v>
      </c>
      <c r="S1763" s="159" t="e">
        <f t="shared" si="288"/>
        <v>#N/A</v>
      </c>
      <c r="T1763" s="159" t="e">
        <f t="shared" si="288"/>
        <v>#N/A</v>
      </c>
      <c r="U1763" s="159" t="e">
        <f t="shared" si="288"/>
        <v>#N/A</v>
      </c>
      <c r="V1763" s="159" t="e">
        <f t="shared" si="288"/>
        <v>#N/A</v>
      </c>
      <c r="W1763" s="159" t="e">
        <f t="shared" si="288"/>
        <v>#N/A</v>
      </c>
      <c r="X1763" s="159" t="e">
        <f t="shared" si="288"/>
        <v>#N/A</v>
      </c>
      <c r="Y1763" s="159">
        <f t="shared" si="288"/>
        <v>10.6</v>
      </c>
      <c r="Z1763" s="159" t="e">
        <f t="shared" si="288"/>
        <v>#N/A</v>
      </c>
      <c r="AA1763" s="159" t="e">
        <f t="shared" si="288"/>
        <v>#N/A</v>
      </c>
      <c r="AB1763" s="159" t="e">
        <f t="shared" si="288"/>
        <v>#N/A</v>
      </c>
      <c r="AC1763" s="159" t="e">
        <f t="shared" si="288"/>
        <v>#N/A</v>
      </c>
      <c r="AD1763" s="159" t="e">
        <f t="shared" si="288"/>
        <v>#N/A</v>
      </c>
      <c r="AE1763" s="159" t="e">
        <f t="shared" si="288"/>
        <v>#N/A</v>
      </c>
      <c r="AF1763" s="159" t="e">
        <f t="shared" si="288"/>
        <v>#N/A</v>
      </c>
      <c r="AG1763" s="159" t="e">
        <f t="shared" si="283"/>
        <v>#N/A</v>
      </c>
      <c r="AH1763" s="159" t="e">
        <f t="shared" si="283"/>
        <v>#N/A</v>
      </c>
    </row>
    <row r="1764" spans="2:34" x14ac:dyDescent="0.2">
      <c r="B1764" s="150" t="s">
        <v>146</v>
      </c>
      <c r="D1764" s="150">
        <v>10200</v>
      </c>
      <c r="I1764" s="150">
        <v>10.6</v>
      </c>
      <c r="P1764" s="150" t="s">
        <v>42</v>
      </c>
      <c r="Q1764" s="159" t="e">
        <f t="shared" si="288"/>
        <v>#N/A</v>
      </c>
      <c r="R1764" s="159" t="e">
        <f t="shared" si="288"/>
        <v>#N/A</v>
      </c>
      <c r="S1764" s="159" t="e">
        <f t="shared" si="288"/>
        <v>#N/A</v>
      </c>
      <c r="T1764" s="159" t="e">
        <f t="shared" si="288"/>
        <v>#N/A</v>
      </c>
      <c r="U1764" s="159" t="e">
        <f t="shared" si="288"/>
        <v>#N/A</v>
      </c>
      <c r="V1764" s="159" t="e">
        <f t="shared" si="288"/>
        <v>#N/A</v>
      </c>
      <c r="W1764" s="159" t="e">
        <f t="shared" si="288"/>
        <v>#N/A</v>
      </c>
      <c r="X1764" s="159" t="e">
        <f t="shared" si="288"/>
        <v>#N/A</v>
      </c>
      <c r="Y1764" s="159">
        <f t="shared" si="288"/>
        <v>10.6</v>
      </c>
      <c r="Z1764" s="159" t="e">
        <f t="shared" si="288"/>
        <v>#N/A</v>
      </c>
      <c r="AA1764" s="159" t="e">
        <f t="shared" si="288"/>
        <v>#N/A</v>
      </c>
      <c r="AB1764" s="159" t="e">
        <f t="shared" si="288"/>
        <v>#N/A</v>
      </c>
      <c r="AC1764" s="159" t="e">
        <f t="shared" si="288"/>
        <v>#N/A</v>
      </c>
      <c r="AD1764" s="159" t="e">
        <f t="shared" si="288"/>
        <v>#N/A</v>
      </c>
      <c r="AE1764" s="159" t="e">
        <f t="shared" si="288"/>
        <v>#N/A</v>
      </c>
      <c r="AF1764" s="159" t="e">
        <f t="shared" si="288"/>
        <v>#N/A</v>
      </c>
      <c r="AG1764" s="159" t="e">
        <f t="shared" si="283"/>
        <v>#N/A</v>
      </c>
      <c r="AH1764" s="159" t="e">
        <f t="shared" si="283"/>
        <v>#N/A</v>
      </c>
    </row>
    <row r="1765" spans="2:34" x14ac:dyDescent="0.2">
      <c r="B1765" s="150" t="s">
        <v>146</v>
      </c>
      <c r="D1765" s="150">
        <v>10300</v>
      </c>
      <c r="I1765" s="150">
        <v>10.6</v>
      </c>
      <c r="P1765" s="150" t="s">
        <v>42</v>
      </c>
      <c r="Q1765" s="159" t="e">
        <f t="shared" si="288"/>
        <v>#N/A</v>
      </c>
      <c r="R1765" s="159" t="e">
        <f t="shared" si="288"/>
        <v>#N/A</v>
      </c>
      <c r="S1765" s="159" t="e">
        <f t="shared" si="288"/>
        <v>#N/A</v>
      </c>
      <c r="T1765" s="159" t="e">
        <f t="shared" si="288"/>
        <v>#N/A</v>
      </c>
      <c r="U1765" s="159" t="e">
        <f t="shared" si="288"/>
        <v>#N/A</v>
      </c>
      <c r="V1765" s="159" t="e">
        <f t="shared" si="288"/>
        <v>#N/A</v>
      </c>
      <c r="W1765" s="159" t="e">
        <f t="shared" si="288"/>
        <v>#N/A</v>
      </c>
      <c r="X1765" s="159" t="e">
        <f t="shared" si="288"/>
        <v>#N/A</v>
      </c>
      <c r="Y1765" s="159">
        <f t="shared" si="288"/>
        <v>10.6</v>
      </c>
      <c r="Z1765" s="159" t="e">
        <f t="shared" si="288"/>
        <v>#N/A</v>
      </c>
      <c r="AA1765" s="159" t="e">
        <f t="shared" si="288"/>
        <v>#N/A</v>
      </c>
      <c r="AB1765" s="159" t="e">
        <f t="shared" si="288"/>
        <v>#N/A</v>
      </c>
      <c r="AC1765" s="159" t="e">
        <f t="shared" si="288"/>
        <v>#N/A</v>
      </c>
      <c r="AD1765" s="159" t="e">
        <f t="shared" si="288"/>
        <v>#N/A</v>
      </c>
      <c r="AE1765" s="159" t="e">
        <f t="shared" si="288"/>
        <v>#N/A</v>
      </c>
      <c r="AF1765" s="159" t="e">
        <f t="shared" si="288"/>
        <v>#N/A</v>
      </c>
      <c r="AG1765" s="159" t="e">
        <f t="shared" si="283"/>
        <v>#N/A</v>
      </c>
      <c r="AH1765" s="159" t="e">
        <f t="shared" si="283"/>
        <v>#N/A</v>
      </c>
    </row>
    <row r="1766" spans="2:34" x14ac:dyDescent="0.2">
      <c r="B1766" s="150" t="s">
        <v>146</v>
      </c>
      <c r="D1766" s="150">
        <v>10400</v>
      </c>
      <c r="I1766" s="150">
        <v>10.6</v>
      </c>
      <c r="P1766" s="150" t="s">
        <v>42</v>
      </c>
      <c r="Q1766" s="159" t="e">
        <f t="shared" si="288"/>
        <v>#N/A</v>
      </c>
      <c r="R1766" s="159" t="e">
        <f t="shared" si="288"/>
        <v>#N/A</v>
      </c>
      <c r="S1766" s="159" t="e">
        <f t="shared" si="288"/>
        <v>#N/A</v>
      </c>
      <c r="T1766" s="159" t="e">
        <f t="shared" si="288"/>
        <v>#N/A</v>
      </c>
      <c r="U1766" s="159" t="e">
        <f t="shared" si="288"/>
        <v>#N/A</v>
      </c>
      <c r="V1766" s="159" t="e">
        <f t="shared" si="288"/>
        <v>#N/A</v>
      </c>
      <c r="W1766" s="159" t="e">
        <f t="shared" si="288"/>
        <v>#N/A</v>
      </c>
      <c r="X1766" s="159" t="e">
        <f t="shared" si="288"/>
        <v>#N/A</v>
      </c>
      <c r="Y1766" s="159">
        <f t="shared" si="288"/>
        <v>10.6</v>
      </c>
      <c r="Z1766" s="159" t="e">
        <f t="shared" si="288"/>
        <v>#N/A</v>
      </c>
      <c r="AA1766" s="159" t="e">
        <f t="shared" si="288"/>
        <v>#N/A</v>
      </c>
      <c r="AB1766" s="159" t="e">
        <f t="shared" si="288"/>
        <v>#N/A</v>
      </c>
      <c r="AC1766" s="159" t="e">
        <f t="shared" si="288"/>
        <v>#N/A</v>
      </c>
      <c r="AD1766" s="159" t="e">
        <f t="shared" si="288"/>
        <v>#N/A</v>
      </c>
      <c r="AE1766" s="159" t="e">
        <f t="shared" si="288"/>
        <v>#N/A</v>
      </c>
      <c r="AF1766" s="159" t="e">
        <f t="shared" si="288"/>
        <v>#N/A</v>
      </c>
      <c r="AG1766" s="159" t="e">
        <f t="shared" si="283"/>
        <v>#N/A</v>
      </c>
      <c r="AH1766" s="159" t="e">
        <f t="shared" si="283"/>
        <v>#N/A</v>
      </c>
    </row>
    <row r="1767" spans="2:34" x14ac:dyDescent="0.2">
      <c r="B1767" s="150" t="s">
        <v>146</v>
      </c>
      <c r="D1767" s="150">
        <v>10500</v>
      </c>
      <c r="I1767" s="150">
        <v>10.6</v>
      </c>
      <c r="P1767" s="150" t="s">
        <v>42</v>
      </c>
      <c r="Q1767" s="159" t="e">
        <f t="shared" si="288"/>
        <v>#N/A</v>
      </c>
      <c r="R1767" s="159" t="e">
        <f t="shared" si="288"/>
        <v>#N/A</v>
      </c>
      <c r="S1767" s="159" t="e">
        <f t="shared" si="288"/>
        <v>#N/A</v>
      </c>
      <c r="T1767" s="159" t="e">
        <f t="shared" si="288"/>
        <v>#N/A</v>
      </c>
      <c r="U1767" s="159" t="e">
        <f t="shared" si="288"/>
        <v>#N/A</v>
      </c>
      <c r="V1767" s="159" t="e">
        <f t="shared" si="288"/>
        <v>#N/A</v>
      </c>
      <c r="W1767" s="159" t="e">
        <f t="shared" si="288"/>
        <v>#N/A</v>
      </c>
      <c r="X1767" s="159" t="e">
        <f t="shared" si="288"/>
        <v>#N/A</v>
      </c>
      <c r="Y1767" s="159">
        <f t="shared" si="288"/>
        <v>10.6</v>
      </c>
      <c r="Z1767" s="159" t="e">
        <f t="shared" si="288"/>
        <v>#N/A</v>
      </c>
      <c r="AA1767" s="159" t="e">
        <f t="shared" si="288"/>
        <v>#N/A</v>
      </c>
      <c r="AB1767" s="159" t="e">
        <f t="shared" si="288"/>
        <v>#N/A</v>
      </c>
      <c r="AC1767" s="159" t="e">
        <f t="shared" si="288"/>
        <v>#N/A</v>
      </c>
      <c r="AD1767" s="159" t="e">
        <f t="shared" si="288"/>
        <v>#N/A</v>
      </c>
      <c r="AE1767" s="159" t="e">
        <f t="shared" si="288"/>
        <v>#N/A</v>
      </c>
      <c r="AF1767" s="159" t="e">
        <f t="shared" si="288"/>
        <v>#N/A</v>
      </c>
      <c r="AG1767" s="159" t="e">
        <f t="shared" si="283"/>
        <v>#N/A</v>
      </c>
      <c r="AH1767" s="159" t="e">
        <f t="shared" si="283"/>
        <v>#N/A</v>
      </c>
    </row>
    <row r="1768" spans="2:34" x14ac:dyDescent="0.2">
      <c r="B1768" s="150" t="s">
        <v>146</v>
      </c>
      <c r="D1768" s="150">
        <v>10500</v>
      </c>
      <c r="I1768" s="150">
        <v>10.6</v>
      </c>
      <c r="P1768" s="150" t="s">
        <v>42</v>
      </c>
      <c r="Q1768" s="159" t="e">
        <f t="shared" si="288"/>
        <v>#N/A</v>
      </c>
      <c r="R1768" s="159" t="e">
        <f t="shared" si="288"/>
        <v>#N/A</v>
      </c>
      <c r="S1768" s="159" t="e">
        <f t="shared" si="288"/>
        <v>#N/A</v>
      </c>
      <c r="T1768" s="159" t="e">
        <f t="shared" si="288"/>
        <v>#N/A</v>
      </c>
      <c r="U1768" s="159" t="e">
        <f t="shared" si="288"/>
        <v>#N/A</v>
      </c>
      <c r="V1768" s="159" t="e">
        <f t="shared" si="288"/>
        <v>#N/A</v>
      </c>
      <c r="W1768" s="159" t="e">
        <f t="shared" si="288"/>
        <v>#N/A</v>
      </c>
      <c r="X1768" s="159" t="e">
        <f t="shared" si="288"/>
        <v>#N/A</v>
      </c>
      <c r="Y1768" s="159">
        <f t="shared" si="288"/>
        <v>10.6</v>
      </c>
      <c r="Z1768" s="159" t="e">
        <f t="shared" si="288"/>
        <v>#N/A</v>
      </c>
      <c r="AA1768" s="159" t="e">
        <f t="shared" si="288"/>
        <v>#N/A</v>
      </c>
      <c r="AB1768" s="159" t="e">
        <f t="shared" si="288"/>
        <v>#N/A</v>
      </c>
      <c r="AC1768" s="159" t="e">
        <f t="shared" si="288"/>
        <v>#N/A</v>
      </c>
      <c r="AD1768" s="159" t="e">
        <f t="shared" si="288"/>
        <v>#N/A</v>
      </c>
      <c r="AE1768" s="159" t="e">
        <f t="shared" si="288"/>
        <v>#N/A</v>
      </c>
      <c r="AF1768" s="159" t="e">
        <f t="shared" si="288"/>
        <v>#N/A</v>
      </c>
      <c r="AG1768" s="159" t="e">
        <f t="shared" si="283"/>
        <v>#N/A</v>
      </c>
      <c r="AH1768" s="159" t="e">
        <f t="shared" si="283"/>
        <v>#N/A</v>
      </c>
    </row>
    <row r="1769" spans="2:34" x14ac:dyDescent="0.2">
      <c r="B1769" s="150" t="s">
        <v>146</v>
      </c>
      <c r="D1769" s="150">
        <v>10600</v>
      </c>
      <c r="I1769" s="150">
        <v>10.6</v>
      </c>
      <c r="P1769" s="150" t="s">
        <v>42</v>
      </c>
      <c r="Q1769" s="159" t="e">
        <f t="shared" si="288"/>
        <v>#N/A</v>
      </c>
      <c r="R1769" s="159" t="e">
        <f t="shared" si="288"/>
        <v>#N/A</v>
      </c>
      <c r="S1769" s="159" t="e">
        <f t="shared" si="288"/>
        <v>#N/A</v>
      </c>
      <c r="T1769" s="159" t="e">
        <f t="shared" si="288"/>
        <v>#N/A</v>
      </c>
      <c r="U1769" s="159" t="e">
        <f t="shared" si="288"/>
        <v>#N/A</v>
      </c>
      <c r="V1769" s="159" t="e">
        <f t="shared" si="288"/>
        <v>#N/A</v>
      </c>
      <c r="W1769" s="159" t="e">
        <f t="shared" si="288"/>
        <v>#N/A</v>
      </c>
      <c r="X1769" s="159" t="e">
        <f t="shared" si="288"/>
        <v>#N/A</v>
      </c>
      <c r="Y1769" s="159">
        <f t="shared" si="288"/>
        <v>10.6</v>
      </c>
      <c r="Z1769" s="159" t="e">
        <f t="shared" si="288"/>
        <v>#N/A</v>
      </c>
      <c r="AA1769" s="159" t="e">
        <f t="shared" si="288"/>
        <v>#N/A</v>
      </c>
      <c r="AB1769" s="159" t="e">
        <f t="shared" si="288"/>
        <v>#N/A</v>
      </c>
      <c r="AC1769" s="159" t="e">
        <f t="shared" si="288"/>
        <v>#N/A</v>
      </c>
      <c r="AD1769" s="159" t="e">
        <f t="shared" si="288"/>
        <v>#N/A</v>
      </c>
      <c r="AE1769" s="159" t="e">
        <f t="shared" si="288"/>
        <v>#N/A</v>
      </c>
      <c r="AF1769" s="159" t="e">
        <f t="shared" si="288"/>
        <v>#N/A</v>
      </c>
      <c r="AG1769" s="159" t="e">
        <f t="shared" si="283"/>
        <v>#N/A</v>
      </c>
      <c r="AH1769" s="159" t="e">
        <f t="shared" si="283"/>
        <v>#N/A</v>
      </c>
    </row>
    <row r="1770" spans="2:34" x14ac:dyDescent="0.2">
      <c r="B1770" s="150" t="s">
        <v>146</v>
      </c>
      <c r="D1770" s="150">
        <v>15700</v>
      </c>
      <c r="I1770" s="150">
        <v>10.7</v>
      </c>
      <c r="P1770" s="150">
        <v>4</v>
      </c>
      <c r="Q1770" s="159" t="e">
        <f t="shared" si="288"/>
        <v>#N/A</v>
      </c>
      <c r="R1770" s="159" t="e">
        <f t="shared" si="288"/>
        <v>#N/A</v>
      </c>
      <c r="S1770" s="159" t="e">
        <f t="shared" si="288"/>
        <v>#N/A</v>
      </c>
      <c r="T1770" s="159">
        <f t="shared" si="288"/>
        <v>10.7</v>
      </c>
      <c r="U1770" s="159" t="e">
        <f t="shared" si="288"/>
        <v>#N/A</v>
      </c>
      <c r="V1770" s="159" t="e">
        <f t="shared" si="288"/>
        <v>#N/A</v>
      </c>
      <c r="W1770" s="159" t="e">
        <f t="shared" si="288"/>
        <v>#N/A</v>
      </c>
      <c r="X1770" s="159" t="e">
        <f t="shared" si="288"/>
        <v>#N/A</v>
      </c>
      <c r="Y1770" s="159" t="e">
        <f t="shared" si="288"/>
        <v>#N/A</v>
      </c>
      <c r="Z1770" s="159" t="e">
        <f t="shared" si="288"/>
        <v>#N/A</v>
      </c>
      <c r="AA1770" s="159" t="e">
        <f t="shared" si="288"/>
        <v>#N/A</v>
      </c>
      <c r="AB1770" s="159" t="e">
        <f t="shared" si="288"/>
        <v>#N/A</v>
      </c>
      <c r="AC1770" s="159" t="e">
        <f t="shared" si="288"/>
        <v>#N/A</v>
      </c>
      <c r="AD1770" s="159" t="e">
        <f t="shared" si="288"/>
        <v>#N/A</v>
      </c>
      <c r="AE1770" s="159" t="e">
        <f t="shared" si="288"/>
        <v>#N/A</v>
      </c>
      <c r="AF1770" s="159" t="e">
        <f t="shared" si="288"/>
        <v>#N/A</v>
      </c>
      <c r="AG1770" s="159" t="e">
        <f t="shared" si="283"/>
        <v>#N/A</v>
      </c>
      <c r="AH1770" s="159" t="e">
        <f t="shared" si="283"/>
        <v>#N/A</v>
      </c>
    </row>
    <row r="1771" spans="2:34" x14ac:dyDescent="0.2">
      <c r="B1771" s="150" t="s">
        <v>146</v>
      </c>
      <c r="D1771" s="150">
        <v>15700</v>
      </c>
      <c r="I1771" s="150">
        <v>10.7</v>
      </c>
      <c r="P1771" s="150">
        <v>4</v>
      </c>
      <c r="Q1771" s="159" t="e">
        <f t="shared" si="288"/>
        <v>#N/A</v>
      </c>
      <c r="R1771" s="159" t="e">
        <f t="shared" si="288"/>
        <v>#N/A</v>
      </c>
      <c r="S1771" s="159" t="e">
        <f t="shared" si="288"/>
        <v>#N/A</v>
      </c>
      <c r="T1771" s="159">
        <f t="shared" si="288"/>
        <v>10.7</v>
      </c>
      <c r="U1771" s="159" t="e">
        <f t="shared" si="288"/>
        <v>#N/A</v>
      </c>
      <c r="V1771" s="159" t="e">
        <f t="shared" si="288"/>
        <v>#N/A</v>
      </c>
      <c r="W1771" s="159" t="e">
        <f t="shared" si="288"/>
        <v>#N/A</v>
      </c>
      <c r="X1771" s="159" t="e">
        <f t="shared" si="288"/>
        <v>#N/A</v>
      </c>
      <c r="Y1771" s="159" t="e">
        <f t="shared" si="288"/>
        <v>#N/A</v>
      </c>
      <c r="Z1771" s="159" t="e">
        <f t="shared" si="288"/>
        <v>#N/A</v>
      </c>
      <c r="AA1771" s="159" t="e">
        <f t="shared" si="288"/>
        <v>#N/A</v>
      </c>
      <c r="AB1771" s="159" t="e">
        <f t="shared" si="288"/>
        <v>#N/A</v>
      </c>
      <c r="AC1771" s="159" t="e">
        <f t="shared" si="288"/>
        <v>#N/A</v>
      </c>
      <c r="AD1771" s="159" t="e">
        <f t="shared" si="288"/>
        <v>#N/A</v>
      </c>
      <c r="AE1771" s="159" t="e">
        <f t="shared" si="288"/>
        <v>#N/A</v>
      </c>
      <c r="AF1771" s="159" t="e">
        <f t="shared" si="288"/>
        <v>#N/A</v>
      </c>
      <c r="AG1771" s="159" t="e">
        <f t="shared" si="283"/>
        <v>#N/A</v>
      </c>
      <c r="AH1771" s="159" t="e">
        <f t="shared" si="283"/>
        <v>#N/A</v>
      </c>
    </row>
    <row r="1772" spans="2:34" x14ac:dyDescent="0.2">
      <c r="B1772" s="150" t="s">
        <v>146</v>
      </c>
      <c r="D1772" s="150">
        <v>17700</v>
      </c>
      <c r="I1772" s="150">
        <v>10.7</v>
      </c>
      <c r="P1772" s="150">
        <v>4</v>
      </c>
      <c r="Q1772" s="159" t="e">
        <f t="shared" si="288"/>
        <v>#N/A</v>
      </c>
      <c r="R1772" s="159" t="e">
        <f t="shared" si="288"/>
        <v>#N/A</v>
      </c>
      <c r="S1772" s="159" t="e">
        <f t="shared" si="288"/>
        <v>#N/A</v>
      </c>
      <c r="T1772" s="159">
        <f t="shared" si="288"/>
        <v>10.7</v>
      </c>
      <c r="U1772" s="159" t="e">
        <f t="shared" si="288"/>
        <v>#N/A</v>
      </c>
      <c r="V1772" s="159" t="e">
        <f t="shared" si="288"/>
        <v>#N/A</v>
      </c>
      <c r="W1772" s="159" t="e">
        <f t="shared" si="288"/>
        <v>#N/A</v>
      </c>
      <c r="X1772" s="159" t="e">
        <f t="shared" si="288"/>
        <v>#N/A</v>
      </c>
      <c r="Y1772" s="159" t="e">
        <f t="shared" si="288"/>
        <v>#N/A</v>
      </c>
      <c r="Z1772" s="159" t="e">
        <f t="shared" si="288"/>
        <v>#N/A</v>
      </c>
      <c r="AA1772" s="159" t="e">
        <f t="shared" si="288"/>
        <v>#N/A</v>
      </c>
      <c r="AB1772" s="159" t="e">
        <f t="shared" si="288"/>
        <v>#N/A</v>
      </c>
      <c r="AC1772" s="159" t="e">
        <f t="shared" si="288"/>
        <v>#N/A</v>
      </c>
      <c r="AD1772" s="159" t="e">
        <f t="shared" si="288"/>
        <v>#N/A</v>
      </c>
      <c r="AE1772" s="159" t="e">
        <f t="shared" si="288"/>
        <v>#N/A</v>
      </c>
      <c r="AF1772" s="159" t="e">
        <f t="shared" si="288"/>
        <v>#N/A</v>
      </c>
      <c r="AG1772" s="159" t="e">
        <f t="shared" si="283"/>
        <v>#N/A</v>
      </c>
      <c r="AH1772" s="159" t="e">
        <f t="shared" si="283"/>
        <v>#N/A</v>
      </c>
    </row>
    <row r="1773" spans="2:34" x14ac:dyDescent="0.2">
      <c r="B1773" s="150" t="s">
        <v>146</v>
      </c>
      <c r="D1773" s="150">
        <v>17700</v>
      </c>
      <c r="I1773" s="150">
        <v>10.7</v>
      </c>
      <c r="P1773" s="150">
        <v>4</v>
      </c>
      <c r="Q1773" s="159" t="e">
        <f t="shared" si="288"/>
        <v>#N/A</v>
      </c>
      <c r="R1773" s="159" t="e">
        <f t="shared" si="288"/>
        <v>#N/A</v>
      </c>
      <c r="S1773" s="159" t="e">
        <f t="shared" si="288"/>
        <v>#N/A</v>
      </c>
      <c r="T1773" s="159">
        <f t="shared" si="288"/>
        <v>10.7</v>
      </c>
      <c r="U1773" s="159" t="e">
        <f t="shared" si="288"/>
        <v>#N/A</v>
      </c>
      <c r="V1773" s="159" t="e">
        <f t="shared" si="288"/>
        <v>#N/A</v>
      </c>
      <c r="W1773" s="159" t="e">
        <f t="shared" si="288"/>
        <v>#N/A</v>
      </c>
      <c r="X1773" s="159" t="e">
        <f t="shared" si="288"/>
        <v>#N/A</v>
      </c>
      <c r="Y1773" s="159" t="e">
        <f t="shared" si="288"/>
        <v>#N/A</v>
      </c>
      <c r="Z1773" s="159" t="e">
        <f t="shared" si="288"/>
        <v>#N/A</v>
      </c>
      <c r="AA1773" s="159" t="e">
        <f t="shared" si="288"/>
        <v>#N/A</v>
      </c>
      <c r="AB1773" s="159" t="e">
        <f t="shared" si="288"/>
        <v>#N/A</v>
      </c>
      <c r="AC1773" s="159" t="e">
        <f t="shared" si="288"/>
        <v>#N/A</v>
      </c>
      <c r="AD1773" s="159" t="e">
        <f t="shared" si="288"/>
        <v>#N/A</v>
      </c>
      <c r="AE1773" s="159" t="e">
        <f t="shared" si="288"/>
        <v>#N/A</v>
      </c>
      <c r="AF1773" s="159" t="e">
        <f t="shared" si="288"/>
        <v>#N/A</v>
      </c>
      <c r="AG1773" s="159" t="e">
        <f t="shared" si="283"/>
        <v>#N/A</v>
      </c>
      <c r="AH1773" s="159" t="e">
        <f t="shared" si="283"/>
        <v>#N/A</v>
      </c>
    </row>
    <row r="1774" spans="2:34" x14ac:dyDescent="0.2">
      <c r="B1774" s="150" t="s">
        <v>146</v>
      </c>
      <c r="D1774" s="150">
        <v>17700</v>
      </c>
      <c r="I1774" s="150">
        <v>10.7</v>
      </c>
      <c r="P1774" s="150">
        <v>4</v>
      </c>
      <c r="Q1774" s="159" t="e">
        <f t="shared" si="288"/>
        <v>#N/A</v>
      </c>
      <c r="R1774" s="159" t="e">
        <f t="shared" si="288"/>
        <v>#N/A</v>
      </c>
      <c r="S1774" s="159" t="e">
        <f t="shared" si="288"/>
        <v>#N/A</v>
      </c>
      <c r="T1774" s="159">
        <f t="shared" si="288"/>
        <v>10.7</v>
      </c>
      <c r="U1774" s="159" t="e">
        <f t="shared" si="288"/>
        <v>#N/A</v>
      </c>
      <c r="V1774" s="159" t="e">
        <f t="shared" si="288"/>
        <v>#N/A</v>
      </c>
      <c r="W1774" s="159" t="e">
        <f t="shared" si="288"/>
        <v>#N/A</v>
      </c>
      <c r="X1774" s="159" t="e">
        <f t="shared" si="288"/>
        <v>#N/A</v>
      </c>
      <c r="Y1774" s="159" t="e">
        <f t="shared" si="288"/>
        <v>#N/A</v>
      </c>
      <c r="Z1774" s="159" t="e">
        <f t="shared" si="288"/>
        <v>#N/A</v>
      </c>
      <c r="AA1774" s="159" t="e">
        <f t="shared" si="288"/>
        <v>#N/A</v>
      </c>
      <c r="AB1774" s="159" t="e">
        <f t="shared" si="288"/>
        <v>#N/A</v>
      </c>
      <c r="AC1774" s="159" t="e">
        <f t="shared" si="288"/>
        <v>#N/A</v>
      </c>
      <c r="AD1774" s="159" t="e">
        <f t="shared" si="288"/>
        <v>#N/A</v>
      </c>
      <c r="AE1774" s="159" t="e">
        <f t="shared" si="288"/>
        <v>#N/A</v>
      </c>
      <c r="AF1774" s="159" t="e">
        <f t="shared" si="288"/>
        <v>#N/A</v>
      </c>
      <c r="AG1774" s="159" t="e">
        <f t="shared" si="283"/>
        <v>#N/A</v>
      </c>
      <c r="AH1774" s="159" t="e">
        <f t="shared" si="283"/>
        <v>#N/A</v>
      </c>
    </row>
    <row r="1775" spans="2:34" x14ac:dyDescent="0.2">
      <c r="B1775" s="150" t="s">
        <v>146</v>
      </c>
      <c r="D1775" s="150">
        <v>17700</v>
      </c>
      <c r="I1775" s="150">
        <v>10.7</v>
      </c>
      <c r="P1775" s="150">
        <v>4</v>
      </c>
      <c r="Q1775" s="159" t="e">
        <f t="shared" si="288"/>
        <v>#N/A</v>
      </c>
      <c r="R1775" s="159" t="e">
        <f t="shared" si="288"/>
        <v>#N/A</v>
      </c>
      <c r="S1775" s="159" t="e">
        <f t="shared" si="288"/>
        <v>#N/A</v>
      </c>
      <c r="T1775" s="159">
        <f t="shared" si="288"/>
        <v>10.7</v>
      </c>
      <c r="U1775" s="159" t="e">
        <f t="shared" si="288"/>
        <v>#N/A</v>
      </c>
      <c r="V1775" s="159" t="e">
        <f t="shared" si="288"/>
        <v>#N/A</v>
      </c>
      <c r="W1775" s="159" t="e">
        <f t="shared" si="288"/>
        <v>#N/A</v>
      </c>
      <c r="X1775" s="159" t="e">
        <f t="shared" si="288"/>
        <v>#N/A</v>
      </c>
      <c r="Y1775" s="159" t="e">
        <f t="shared" si="288"/>
        <v>#N/A</v>
      </c>
      <c r="Z1775" s="159" t="e">
        <f t="shared" si="288"/>
        <v>#N/A</v>
      </c>
      <c r="AA1775" s="159" t="e">
        <f t="shared" si="288"/>
        <v>#N/A</v>
      </c>
      <c r="AB1775" s="159" t="e">
        <f t="shared" si="288"/>
        <v>#N/A</v>
      </c>
      <c r="AC1775" s="159" t="e">
        <f t="shared" si="288"/>
        <v>#N/A</v>
      </c>
      <c r="AD1775" s="159" t="e">
        <f t="shared" si="288"/>
        <v>#N/A</v>
      </c>
      <c r="AE1775" s="159" t="e">
        <f t="shared" si="288"/>
        <v>#N/A</v>
      </c>
      <c r="AF1775" s="159" t="e">
        <f t="shared" si="288"/>
        <v>#N/A</v>
      </c>
      <c r="AG1775" s="159" t="e">
        <f t="shared" si="283"/>
        <v>#N/A</v>
      </c>
      <c r="AH1775" s="159" t="e">
        <f t="shared" si="283"/>
        <v>#N/A</v>
      </c>
    </row>
    <row r="1776" spans="2:34" x14ac:dyDescent="0.2">
      <c r="B1776" s="150" t="s">
        <v>146</v>
      </c>
      <c r="D1776" s="150">
        <v>17900</v>
      </c>
      <c r="I1776" s="150">
        <v>10.7</v>
      </c>
      <c r="P1776" s="150">
        <v>4</v>
      </c>
      <c r="Q1776" s="159" t="e">
        <f t="shared" si="288"/>
        <v>#N/A</v>
      </c>
      <c r="R1776" s="159" t="e">
        <f t="shared" si="288"/>
        <v>#N/A</v>
      </c>
      <c r="S1776" s="159" t="e">
        <f t="shared" si="288"/>
        <v>#N/A</v>
      </c>
      <c r="T1776" s="159">
        <f t="shared" si="288"/>
        <v>10.7</v>
      </c>
      <c r="U1776" s="159" t="e">
        <f t="shared" si="288"/>
        <v>#N/A</v>
      </c>
      <c r="V1776" s="159" t="e">
        <f t="shared" si="288"/>
        <v>#N/A</v>
      </c>
      <c r="W1776" s="159" t="e">
        <f t="shared" si="288"/>
        <v>#N/A</v>
      </c>
      <c r="X1776" s="159" t="e">
        <f t="shared" si="288"/>
        <v>#N/A</v>
      </c>
      <c r="Y1776" s="159" t="e">
        <f t="shared" si="288"/>
        <v>#N/A</v>
      </c>
      <c r="Z1776" s="159" t="e">
        <f t="shared" si="288"/>
        <v>#N/A</v>
      </c>
      <c r="AA1776" s="159" t="e">
        <f t="shared" si="288"/>
        <v>#N/A</v>
      </c>
      <c r="AB1776" s="159" t="e">
        <f t="shared" si="288"/>
        <v>#N/A</v>
      </c>
      <c r="AC1776" s="159" t="e">
        <f t="shared" si="288"/>
        <v>#N/A</v>
      </c>
      <c r="AD1776" s="159" t="e">
        <f t="shared" si="288"/>
        <v>#N/A</v>
      </c>
      <c r="AE1776" s="159" t="e">
        <f t="shared" si="288"/>
        <v>#N/A</v>
      </c>
      <c r="AF1776" s="159" t="e">
        <f t="shared" ref="AF1776" si="289">IF($P1776=AF$3, $I1776, NA())</f>
        <v>#N/A</v>
      </c>
      <c r="AG1776" s="159" t="e">
        <f t="shared" si="283"/>
        <v>#N/A</v>
      </c>
      <c r="AH1776" s="159" t="e">
        <f t="shared" si="283"/>
        <v>#N/A</v>
      </c>
    </row>
    <row r="1777" spans="2:34" x14ac:dyDescent="0.2">
      <c r="B1777" s="150" t="s">
        <v>146</v>
      </c>
      <c r="D1777" s="150">
        <v>17900</v>
      </c>
      <c r="I1777" s="150">
        <v>10.7</v>
      </c>
      <c r="P1777" s="150">
        <v>4</v>
      </c>
      <c r="Q1777" s="159" t="e">
        <f t="shared" ref="Q1777:AF1792" si="290">IF($P1777=Q$3, $I1777, NA())</f>
        <v>#N/A</v>
      </c>
      <c r="R1777" s="159" t="e">
        <f t="shared" si="290"/>
        <v>#N/A</v>
      </c>
      <c r="S1777" s="159" t="e">
        <f t="shared" si="290"/>
        <v>#N/A</v>
      </c>
      <c r="T1777" s="159">
        <f t="shared" si="290"/>
        <v>10.7</v>
      </c>
      <c r="U1777" s="159" t="e">
        <f t="shared" si="290"/>
        <v>#N/A</v>
      </c>
      <c r="V1777" s="159" t="e">
        <f t="shared" si="290"/>
        <v>#N/A</v>
      </c>
      <c r="W1777" s="159" t="e">
        <f t="shared" si="290"/>
        <v>#N/A</v>
      </c>
      <c r="X1777" s="159" t="e">
        <f t="shared" si="290"/>
        <v>#N/A</v>
      </c>
      <c r="Y1777" s="159" t="e">
        <f t="shared" si="290"/>
        <v>#N/A</v>
      </c>
      <c r="Z1777" s="159" t="e">
        <f t="shared" si="290"/>
        <v>#N/A</v>
      </c>
      <c r="AA1777" s="159" t="e">
        <f t="shared" si="290"/>
        <v>#N/A</v>
      </c>
      <c r="AB1777" s="159" t="e">
        <f t="shared" si="290"/>
        <v>#N/A</v>
      </c>
      <c r="AC1777" s="159" t="e">
        <f t="shared" si="290"/>
        <v>#N/A</v>
      </c>
      <c r="AD1777" s="159" t="e">
        <f t="shared" si="290"/>
        <v>#N/A</v>
      </c>
      <c r="AE1777" s="159" t="e">
        <f t="shared" si="290"/>
        <v>#N/A</v>
      </c>
      <c r="AF1777" s="159" t="e">
        <f t="shared" si="290"/>
        <v>#N/A</v>
      </c>
      <c r="AG1777" s="159" t="e">
        <f t="shared" si="283"/>
        <v>#N/A</v>
      </c>
      <c r="AH1777" s="159" t="e">
        <f t="shared" si="283"/>
        <v>#N/A</v>
      </c>
    </row>
    <row r="1778" spans="2:34" x14ac:dyDescent="0.2">
      <c r="B1778" s="150" t="s">
        <v>146</v>
      </c>
      <c r="D1778" s="150">
        <v>18000</v>
      </c>
      <c r="I1778" s="150">
        <v>10.7</v>
      </c>
      <c r="P1778" s="150">
        <v>4</v>
      </c>
      <c r="Q1778" s="159" t="e">
        <f t="shared" si="290"/>
        <v>#N/A</v>
      </c>
      <c r="R1778" s="159" t="e">
        <f t="shared" si="290"/>
        <v>#N/A</v>
      </c>
      <c r="S1778" s="159" t="e">
        <f t="shared" si="290"/>
        <v>#N/A</v>
      </c>
      <c r="T1778" s="159">
        <f t="shared" si="290"/>
        <v>10.7</v>
      </c>
      <c r="U1778" s="159" t="e">
        <f t="shared" si="290"/>
        <v>#N/A</v>
      </c>
      <c r="V1778" s="159" t="e">
        <f t="shared" si="290"/>
        <v>#N/A</v>
      </c>
      <c r="W1778" s="159" t="e">
        <f t="shared" si="290"/>
        <v>#N/A</v>
      </c>
      <c r="X1778" s="159" t="e">
        <f t="shared" si="290"/>
        <v>#N/A</v>
      </c>
      <c r="Y1778" s="159" t="e">
        <f t="shared" si="290"/>
        <v>#N/A</v>
      </c>
      <c r="Z1778" s="159" t="e">
        <f t="shared" si="290"/>
        <v>#N/A</v>
      </c>
      <c r="AA1778" s="159" t="e">
        <f t="shared" si="290"/>
        <v>#N/A</v>
      </c>
      <c r="AB1778" s="159" t="e">
        <f t="shared" si="290"/>
        <v>#N/A</v>
      </c>
      <c r="AC1778" s="159" t="e">
        <f t="shared" si="290"/>
        <v>#N/A</v>
      </c>
      <c r="AD1778" s="159" t="e">
        <f t="shared" si="290"/>
        <v>#N/A</v>
      </c>
      <c r="AE1778" s="159" t="e">
        <f t="shared" si="290"/>
        <v>#N/A</v>
      </c>
      <c r="AF1778" s="159" t="e">
        <f t="shared" si="290"/>
        <v>#N/A</v>
      </c>
      <c r="AG1778" s="159" t="e">
        <f t="shared" si="283"/>
        <v>#N/A</v>
      </c>
      <c r="AH1778" s="159" t="e">
        <f t="shared" si="283"/>
        <v>#N/A</v>
      </c>
    </row>
    <row r="1779" spans="2:34" x14ac:dyDescent="0.2">
      <c r="B1779" s="150" t="s">
        <v>146</v>
      </c>
      <c r="D1779" s="150">
        <v>18000</v>
      </c>
      <c r="I1779" s="150">
        <v>10.7</v>
      </c>
      <c r="P1779" s="150">
        <v>4</v>
      </c>
      <c r="Q1779" s="159" t="e">
        <f t="shared" si="290"/>
        <v>#N/A</v>
      </c>
      <c r="R1779" s="159" t="e">
        <f t="shared" si="290"/>
        <v>#N/A</v>
      </c>
      <c r="S1779" s="159" t="e">
        <f t="shared" si="290"/>
        <v>#N/A</v>
      </c>
      <c r="T1779" s="159">
        <f t="shared" si="290"/>
        <v>10.7</v>
      </c>
      <c r="U1779" s="159" t="e">
        <f t="shared" si="290"/>
        <v>#N/A</v>
      </c>
      <c r="V1779" s="159" t="e">
        <f t="shared" si="290"/>
        <v>#N/A</v>
      </c>
      <c r="W1779" s="159" t="e">
        <f t="shared" si="290"/>
        <v>#N/A</v>
      </c>
      <c r="X1779" s="159" t="e">
        <f t="shared" si="290"/>
        <v>#N/A</v>
      </c>
      <c r="Y1779" s="159" t="e">
        <f t="shared" si="290"/>
        <v>#N/A</v>
      </c>
      <c r="Z1779" s="159" t="e">
        <f t="shared" si="290"/>
        <v>#N/A</v>
      </c>
      <c r="AA1779" s="159" t="e">
        <f t="shared" si="290"/>
        <v>#N/A</v>
      </c>
      <c r="AB1779" s="159" t="e">
        <f t="shared" si="290"/>
        <v>#N/A</v>
      </c>
      <c r="AC1779" s="159" t="e">
        <f t="shared" si="290"/>
        <v>#N/A</v>
      </c>
      <c r="AD1779" s="159" t="e">
        <f t="shared" si="290"/>
        <v>#N/A</v>
      </c>
      <c r="AE1779" s="159" t="e">
        <f t="shared" si="290"/>
        <v>#N/A</v>
      </c>
      <c r="AF1779" s="159" t="e">
        <f t="shared" si="290"/>
        <v>#N/A</v>
      </c>
      <c r="AG1779" s="159" t="e">
        <f t="shared" si="283"/>
        <v>#N/A</v>
      </c>
      <c r="AH1779" s="159" t="e">
        <f t="shared" si="283"/>
        <v>#N/A</v>
      </c>
    </row>
    <row r="1780" spans="2:34" x14ac:dyDescent="0.2">
      <c r="B1780" s="150" t="s">
        <v>146</v>
      </c>
      <c r="D1780" s="150">
        <v>18000</v>
      </c>
      <c r="I1780" s="150">
        <v>10.7</v>
      </c>
      <c r="P1780" s="150">
        <v>4</v>
      </c>
      <c r="Q1780" s="159" t="e">
        <f t="shared" si="290"/>
        <v>#N/A</v>
      </c>
      <c r="R1780" s="159" t="e">
        <f t="shared" si="290"/>
        <v>#N/A</v>
      </c>
      <c r="S1780" s="159" t="e">
        <f t="shared" si="290"/>
        <v>#N/A</v>
      </c>
      <c r="T1780" s="159">
        <f t="shared" si="290"/>
        <v>10.7</v>
      </c>
      <c r="U1780" s="159" t="e">
        <f t="shared" si="290"/>
        <v>#N/A</v>
      </c>
      <c r="V1780" s="159" t="e">
        <f t="shared" si="290"/>
        <v>#N/A</v>
      </c>
      <c r="W1780" s="159" t="e">
        <f t="shared" si="290"/>
        <v>#N/A</v>
      </c>
      <c r="X1780" s="159" t="e">
        <f t="shared" si="290"/>
        <v>#N/A</v>
      </c>
      <c r="Y1780" s="159" t="e">
        <f t="shared" si="290"/>
        <v>#N/A</v>
      </c>
      <c r="Z1780" s="159" t="e">
        <f t="shared" si="290"/>
        <v>#N/A</v>
      </c>
      <c r="AA1780" s="159" t="e">
        <f t="shared" si="290"/>
        <v>#N/A</v>
      </c>
      <c r="AB1780" s="159" t="e">
        <f t="shared" si="290"/>
        <v>#N/A</v>
      </c>
      <c r="AC1780" s="159" t="e">
        <f t="shared" si="290"/>
        <v>#N/A</v>
      </c>
      <c r="AD1780" s="159" t="e">
        <f t="shared" si="290"/>
        <v>#N/A</v>
      </c>
      <c r="AE1780" s="159" t="e">
        <f t="shared" si="290"/>
        <v>#N/A</v>
      </c>
      <c r="AF1780" s="159" t="e">
        <f t="shared" si="290"/>
        <v>#N/A</v>
      </c>
      <c r="AG1780" s="159" t="e">
        <f t="shared" si="283"/>
        <v>#N/A</v>
      </c>
      <c r="AH1780" s="159" t="e">
        <f t="shared" si="283"/>
        <v>#N/A</v>
      </c>
    </row>
    <row r="1781" spans="2:34" x14ac:dyDescent="0.2">
      <c r="B1781" s="150" t="s">
        <v>259</v>
      </c>
      <c r="D1781" s="150">
        <v>18000</v>
      </c>
      <c r="I1781" s="150">
        <v>10.7</v>
      </c>
      <c r="P1781" s="150">
        <v>4</v>
      </c>
      <c r="Q1781" s="159" t="e">
        <f t="shared" si="290"/>
        <v>#N/A</v>
      </c>
      <c r="R1781" s="159" t="e">
        <f t="shared" si="290"/>
        <v>#N/A</v>
      </c>
      <c r="S1781" s="159" t="e">
        <f t="shared" si="290"/>
        <v>#N/A</v>
      </c>
      <c r="T1781" s="159">
        <f t="shared" si="290"/>
        <v>10.7</v>
      </c>
      <c r="U1781" s="159" t="e">
        <f t="shared" si="290"/>
        <v>#N/A</v>
      </c>
      <c r="V1781" s="159" t="e">
        <f t="shared" si="290"/>
        <v>#N/A</v>
      </c>
      <c r="W1781" s="159" t="e">
        <f t="shared" si="290"/>
        <v>#N/A</v>
      </c>
      <c r="X1781" s="159" t="e">
        <f t="shared" si="290"/>
        <v>#N/A</v>
      </c>
      <c r="Y1781" s="159" t="e">
        <f t="shared" si="290"/>
        <v>#N/A</v>
      </c>
      <c r="Z1781" s="159" t="e">
        <f t="shared" si="290"/>
        <v>#N/A</v>
      </c>
      <c r="AA1781" s="159" t="e">
        <f t="shared" si="290"/>
        <v>#N/A</v>
      </c>
      <c r="AB1781" s="159" t="e">
        <f t="shared" si="290"/>
        <v>#N/A</v>
      </c>
      <c r="AC1781" s="159" t="e">
        <f t="shared" si="290"/>
        <v>#N/A</v>
      </c>
      <c r="AD1781" s="159" t="e">
        <f t="shared" si="290"/>
        <v>#N/A</v>
      </c>
      <c r="AE1781" s="159" t="e">
        <f t="shared" si="290"/>
        <v>#N/A</v>
      </c>
      <c r="AF1781" s="159" t="e">
        <f t="shared" si="290"/>
        <v>#N/A</v>
      </c>
      <c r="AG1781" s="159" t="e">
        <f t="shared" si="283"/>
        <v>#N/A</v>
      </c>
      <c r="AH1781" s="159" t="e">
        <f t="shared" si="283"/>
        <v>#N/A</v>
      </c>
    </row>
    <row r="1782" spans="2:34" x14ac:dyDescent="0.2">
      <c r="B1782" s="150" t="s">
        <v>259</v>
      </c>
      <c r="D1782" s="150">
        <v>18000</v>
      </c>
      <c r="I1782" s="150">
        <v>10.7</v>
      </c>
      <c r="P1782" s="150">
        <v>4</v>
      </c>
      <c r="Q1782" s="159" t="e">
        <f t="shared" si="290"/>
        <v>#N/A</v>
      </c>
      <c r="R1782" s="159" t="e">
        <f t="shared" si="290"/>
        <v>#N/A</v>
      </c>
      <c r="S1782" s="159" t="e">
        <f t="shared" si="290"/>
        <v>#N/A</v>
      </c>
      <c r="T1782" s="159">
        <f t="shared" si="290"/>
        <v>10.7</v>
      </c>
      <c r="U1782" s="159" t="e">
        <f t="shared" si="290"/>
        <v>#N/A</v>
      </c>
      <c r="V1782" s="159" t="e">
        <f t="shared" si="290"/>
        <v>#N/A</v>
      </c>
      <c r="W1782" s="159" t="e">
        <f t="shared" si="290"/>
        <v>#N/A</v>
      </c>
      <c r="X1782" s="159" t="e">
        <f t="shared" si="290"/>
        <v>#N/A</v>
      </c>
      <c r="Y1782" s="159" t="e">
        <f t="shared" si="290"/>
        <v>#N/A</v>
      </c>
      <c r="Z1782" s="159" t="e">
        <f t="shared" si="290"/>
        <v>#N/A</v>
      </c>
      <c r="AA1782" s="159" t="e">
        <f t="shared" si="290"/>
        <v>#N/A</v>
      </c>
      <c r="AB1782" s="159" t="e">
        <f t="shared" si="290"/>
        <v>#N/A</v>
      </c>
      <c r="AC1782" s="159" t="e">
        <f t="shared" si="290"/>
        <v>#N/A</v>
      </c>
      <c r="AD1782" s="159" t="e">
        <f t="shared" si="290"/>
        <v>#N/A</v>
      </c>
      <c r="AE1782" s="159" t="e">
        <f t="shared" si="290"/>
        <v>#N/A</v>
      </c>
      <c r="AF1782" s="159" t="e">
        <f t="shared" si="290"/>
        <v>#N/A</v>
      </c>
      <c r="AG1782" s="159" t="e">
        <f t="shared" si="283"/>
        <v>#N/A</v>
      </c>
      <c r="AH1782" s="159" t="e">
        <f t="shared" si="283"/>
        <v>#N/A</v>
      </c>
    </row>
    <row r="1783" spans="2:34" x14ac:dyDescent="0.2">
      <c r="B1783" s="150" t="s">
        <v>259</v>
      </c>
      <c r="D1783" s="150">
        <v>18000</v>
      </c>
      <c r="I1783" s="150">
        <v>10.7</v>
      </c>
      <c r="P1783" s="150">
        <v>4</v>
      </c>
      <c r="Q1783" s="159" t="e">
        <f t="shared" si="290"/>
        <v>#N/A</v>
      </c>
      <c r="R1783" s="159" t="e">
        <f t="shared" si="290"/>
        <v>#N/A</v>
      </c>
      <c r="S1783" s="159" t="e">
        <f t="shared" si="290"/>
        <v>#N/A</v>
      </c>
      <c r="T1783" s="159">
        <f t="shared" si="290"/>
        <v>10.7</v>
      </c>
      <c r="U1783" s="159" t="e">
        <f t="shared" si="290"/>
        <v>#N/A</v>
      </c>
      <c r="V1783" s="159" t="e">
        <f t="shared" si="290"/>
        <v>#N/A</v>
      </c>
      <c r="W1783" s="159" t="e">
        <f t="shared" si="290"/>
        <v>#N/A</v>
      </c>
      <c r="X1783" s="159" t="e">
        <f t="shared" si="290"/>
        <v>#N/A</v>
      </c>
      <c r="Y1783" s="159" t="e">
        <f t="shared" si="290"/>
        <v>#N/A</v>
      </c>
      <c r="Z1783" s="159" t="e">
        <f t="shared" si="290"/>
        <v>#N/A</v>
      </c>
      <c r="AA1783" s="159" t="e">
        <f t="shared" si="290"/>
        <v>#N/A</v>
      </c>
      <c r="AB1783" s="159" t="e">
        <f t="shared" si="290"/>
        <v>#N/A</v>
      </c>
      <c r="AC1783" s="159" t="e">
        <f t="shared" si="290"/>
        <v>#N/A</v>
      </c>
      <c r="AD1783" s="159" t="e">
        <f t="shared" si="290"/>
        <v>#N/A</v>
      </c>
      <c r="AE1783" s="159" t="e">
        <f t="shared" si="290"/>
        <v>#N/A</v>
      </c>
      <c r="AF1783" s="159" t="e">
        <f t="shared" si="290"/>
        <v>#N/A</v>
      </c>
      <c r="AG1783" s="159" t="e">
        <f t="shared" si="283"/>
        <v>#N/A</v>
      </c>
      <c r="AH1783" s="159" t="e">
        <f t="shared" si="283"/>
        <v>#N/A</v>
      </c>
    </row>
    <row r="1784" spans="2:34" x14ac:dyDescent="0.2">
      <c r="B1784" s="150" t="s">
        <v>259</v>
      </c>
      <c r="D1784" s="150">
        <v>18200</v>
      </c>
      <c r="I1784" s="150">
        <v>10.7</v>
      </c>
      <c r="P1784" s="150">
        <v>4</v>
      </c>
      <c r="Q1784" s="159" t="e">
        <f t="shared" si="290"/>
        <v>#N/A</v>
      </c>
      <c r="R1784" s="159" t="e">
        <f t="shared" si="290"/>
        <v>#N/A</v>
      </c>
      <c r="S1784" s="159" t="e">
        <f t="shared" si="290"/>
        <v>#N/A</v>
      </c>
      <c r="T1784" s="159">
        <f t="shared" si="290"/>
        <v>10.7</v>
      </c>
      <c r="U1784" s="159" t="e">
        <f t="shared" si="290"/>
        <v>#N/A</v>
      </c>
      <c r="V1784" s="159" t="e">
        <f t="shared" si="290"/>
        <v>#N/A</v>
      </c>
      <c r="W1784" s="159" t="e">
        <f t="shared" si="290"/>
        <v>#N/A</v>
      </c>
      <c r="X1784" s="159" t="e">
        <f t="shared" si="290"/>
        <v>#N/A</v>
      </c>
      <c r="Y1784" s="159" t="e">
        <f t="shared" si="290"/>
        <v>#N/A</v>
      </c>
      <c r="Z1784" s="159" t="e">
        <f t="shared" si="290"/>
        <v>#N/A</v>
      </c>
      <c r="AA1784" s="159" t="e">
        <f t="shared" si="290"/>
        <v>#N/A</v>
      </c>
      <c r="AB1784" s="159" t="e">
        <f t="shared" si="290"/>
        <v>#N/A</v>
      </c>
      <c r="AC1784" s="159" t="e">
        <f t="shared" si="290"/>
        <v>#N/A</v>
      </c>
      <c r="AD1784" s="159" t="e">
        <f t="shared" si="290"/>
        <v>#N/A</v>
      </c>
      <c r="AE1784" s="159" t="e">
        <f t="shared" si="290"/>
        <v>#N/A</v>
      </c>
      <c r="AF1784" s="159" t="e">
        <f t="shared" si="290"/>
        <v>#N/A</v>
      </c>
      <c r="AG1784" s="159" t="e">
        <f t="shared" si="283"/>
        <v>#N/A</v>
      </c>
      <c r="AH1784" s="159" t="e">
        <f t="shared" si="283"/>
        <v>#N/A</v>
      </c>
    </row>
    <row r="1785" spans="2:34" x14ac:dyDescent="0.2">
      <c r="B1785" s="150" t="s">
        <v>259</v>
      </c>
      <c r="D1785" s="150">
        <v>18200</v>
      </c>
      <c r="I1785" s="150">
        <v>10.7</v>
      </c>
      <c r="P1785" s="150">
        <v>4</v>
      </c>
      <c r="Q1785" s="159" t="e">
        <f t="shared" si="290"/>
        <v>#N/A</v>
      </c>
      <c r="R1785" s="159" t="e">
        <f t="shared" si="290"/>
        <v>#N/A</v>
      </c>
      <c r="S1785" s="159" t="e">
        <f t="shared" si="290"/>
        <v>#N/A</v>
      </c>
      <c r="T1785" s="159">
        <f t="shared" si="290"/>
        <v>10.7</v>
      </c>
      <c r="U1785" s="159" t="e">
        <f t="shared" si="290"/>
        <v>#N/A</v>
      </c>
      <c r="V1785" s="159" t="e">
        <f t="shared" si="290"/>
        <v>#N/A</v>
      </c>
      <c r="W1785" s="159" t="e">
        <f t="shared" si="290"/>
        <v>#N/A</v>
      </c>
      <c r="X1785" s="159" t="e">
        <f t="shared" si="290"/>
        <v>#N/A</v>
      </c>
      <c r="Y1785" s="159" t="e">
        <f t="shared" si="290"/>
        <v>#N/A</v>
      </c>
      <c r="Z1785" s="159" t="e">
        <f t="shared" si="290"/>
        <v>#N/A</v>
      </c>
      <c r="AA1785" s="159" t="e">
        <f t="shared" si="290"/>
        <v>#N/A</v>
      </c>
      <c r="AB1785" s="159" t="e">
        <f t="shared" si="290"/>
        <v>#N/A</v>
      </c>
      <c r="AC1785" s="159" t="e">
        <f t="shared" si="290"/>
        <v>#N/A</v>
      </c>
      <c r="AD1785" s="159" t="e">
        <f t="shared" si="290"/>
        <v>#N/A</v>
      </c>
      <c r="AE1785" s="159" t="e">
        <f t="shared" si="290"/>
        <v>#N/A</v>
      </c>
      <c r="AF1785" s="159" t="e">
        <f t="shared" si="290"/>
        <v>#N/A</v>
      </c>
      <c r="AG1785" s="159" t="e">
        <f t="shared" si="283"/>
        <v>#N/A</v>
      </c>
      <c r="AH1785" s="159" t="e">
        <f t="shared" si="283"/>
        <v>#N/A</v>
      </c>
    </row>
    <row r="1786" spans="2:34" x14ac:dyDescent="0.2">
      <c r="B1786" s="150" t="s">
        <v>259</v>
      </c>
      <c r="D1786" s="150">
        <v>18200</v>
      </c>
      <c r="I1786" s="150">
        <v>10.7</v>
      </c>
      <c r="P1786" s="150">
        <v>4</v>
      </c>
      <c r="Q1786" s="159" t="e">
        <f t="shared" si="290"/>
        <v>#N/A</v>
      </c>
      <c r="R1786" s="159" t="e">
        <f t="shared" si="290"/>
        <v>#N/A</v>
      </c>
      <c r="S1786" s="159" t="e">
        <f t="shared" si="290"/>
        <v>#N/A</v>
      </c>
      <c r="T1786" s="159">
        <f t="shared" si="290"/>
        <v>10.7</v>
      </c>
      <c r="U1786" s="159" t="e">
        <f t="shared" si="290"/>
        <v>#N/A</v>
      </c>
      <c r="V1786" s="159" t="e">
        <f t="shared" si="290"/>
        <v>#N/A</v>
      </c>
      <c r="W1786" s="159" t="e">
        <f t="shared" si="290"/>
        <v>#N/A</v>
      </c>
      <c r="X1786" s="159" t="e">
        <f t="shared" si="290"/>
        <v>#N/A</v>
      </c>
      <c r="Y1786" s="159" t="e">
        <f t="shared" si="290"/>
        <v>#N/A</v>
      </c>
      <c r="Z1786" s="159" t="e">
        <f t="shared" si="290"/>
        <v>#N/A</v>
      </c>
      <c r="AA1786" s="159" t="e">
        <f t="shared" si="290"/>
        <v>#N/A</v>
      </c>
      <c r="AB1786" s="159" t="e">
        <f t="shared" si="290"/>
        <v>#N/A</v>
      </c>
      <c r="AC1786" s="159" t="e">
        <f t="shared" si="290"/>
        <v>#N/A</v>
      </c>
      <c r="AD1786" s="159" t="e">
        <f t="shared" si="290"/>
        <v>#N/A</v>
      </c>
      <c r="AE1786" s="159" t="e">
        <f t="shared" si="290"/>
        <v>#N/A</v>
      </c>
      <c r="AF1786" s="159" t="e">
        <f t="shared" si="290"/>
        <v>#N/A</v>
      </c>
      <c r="AG1786" s="159" t="e">
        <f t="shared" si="283"/>
        <v>#N/A</v>
      </c>
      <c r="AH1786" s="159" t="e">
        <f t="shared" si="283"/>
        <v>#N/A</v>
      </c>
    </row>
    <row r="1787" spans="2:34" x14ac:dyDescent="0.2">
      <c r="B1787" s="150" t="s">
        <v>146</v>
      </c>
      <c r="D1787" s="150">
        <v>18500</v>
      </c>
      <c r="I1787" s="150">
        <v>10.7</v>
      </c>
      <c r="P1787" s="150">
        <v>4</v>
      </c>
      <c r="Q1787" s="159" t="e">
        <f t="shared" si="290"/>
        <v>#N/A</v>
      </c>
      <c r="R1787" s="159" t="e">
        <f t="shared" si="290"/>
        <v>#N/A</v>
      </c>
      <c r="S1787" s="159" t="e">
        <f t="shared" si="290"/>
        <v>#N/A</v>
      </c>
      <c r="T1787" s="159">
        <f t="shared" si="290"/>
        <v>10.7</v>
      </c>
      <c r="U1787" s="159" t="e">
        <f t="shared" si="290"/>
        <v>#N/A</v>
      </c>
      <c r="V1787" s="159" t="e">
        <f t="shared" si="290"/>
        <v>#N/A</v>
      </c>
      <c r="W1787" s="159" t="e">
        <f t="shared" si="290"/>
        <v>#N/A</v>
      </c>
      <c r="X1787" s="159" t="e">
        <f t="shared" si="290"/>
        <v>#N/A</v>
      </c>
      <c r="Y1787" s="159" t="e">
        <f t="shared" si="290"/>
        <v>#N/A</v>
      </c>
      <c r="Z1787" s="159" t="e">
        <f t="shared" si="290"/>
        <v>#N/A</v>
      </c>
      <c r="AA1787" s="159" t="e">
        <f t="shared" si="290"/>
        <v>#N/A</v>
      </c>
      <c r="AB1787" s="159" t="e">
        <f t="shared" si="290"/>
        <v>#N/A</v>
      </c>
      <c r="AC1787" s="159" t="e">
        <f t="shared" si="290"/>
        <v>#N/A</v>
      </c>
      <c r="AD1787" s="159" t="e">
        <f t="shared" si="290"/>
        <v>#N/A</v>
      </c>
      <c r="AE1787" s="159" t="e">
        <f t="shared" si="290"/>
        <v>#N/A</v>
      </c>
      <c r="AF1787" s="159" t="e">
        <f t="shared" si="290"/>
        <v>#N/A</v>
      </c>
      <c r="AG1787" s="159" t="e">
        <f t="shared" si="283"/>
        <v>#N/A</v>
      </c>
      <c r="AH1787" s="159" t="e">
        <f t="shared" si="283"/>
        <v>#N/A</v>
      </c>
    </row>
    <row r="1788" spans="2:34" x14ac:dyDescent="0.2">
      <c r="B1788" s="150" t="s">
        <v>146</v>
      </c>
      <c r="D1788" s="150">
        <v>18500</v>
      </c>
      <c r="I1788" s="150">
        <v>10.7</v>
      </c>
      <c r="P1788" s="150">
        <v>4</v>
      </c>
      <c r="Q1788" s="159" t="e">
        <f t="shared" si="290"/>
        <v>#N/A</v>
      </c>
      <c r="R1788" s="159" t="e">
        <f t="shared" si="290"/>
        <v>#N/A</v>
      </c>
      <c r="S1788" s="159" t="e">
        <f t="shared" si="290"/>
        <v>#N/A</v>
      </c>
      <c r="T1788" s="159">
        <f t="shared" si="290"/>
        <v>10.7</v>
      </c>
      <c r="U1788" s="159" t="e">
        <f t="shared" si="290"/>
        <v>#N/A</v>
      </c>
      <c r="V1788" s="159" t="e">
        <f t="shared" si="290"/>
        <v>#N/A</v>
      </c>
      <c r="W1788" s="159" t="e">
        <f t="shared" si="290"/>
        <v>#N/A</v>
      </c>
      <c r="X1788" s="159" t="e">
        <f t="shared" si="290"/>
        <v>#N/A</v>
      </c>
      <c r="Y1788" s="159" t="e">
        <f t="shared" si="290"/>
        <v>#N/A</v>
      </c>
      <c r="Z1788" s="159" t="e">
        <f t="shared" si="290"/>
        <v>#N/A</v>
      </c>
      <c r="AA1788" s="159" t="e">
        <f t="shared" si="290"/>
        <v>#N/A</v>
      </c>
      <c r="AB1788" s="159" t="e">
        <f t="shared" si="290"/>
        <v>#N/A</v>
      </c>
      <c r="AC1788" s="159" t="e">
        <f t="shared" si="290"/>
        <v>#N/A</v>
      </c>
      <c r="AD1788" s="159" t="e">
        <f t="shared" si="290"/>
        <v>#N/A</v>
      </c>
      <c r="AE1788" s="159" t="e">
        <f t="shared" si="290"/>
        <v>#N/A</v>
      </c>
      <c r="AF1788" s="159" t="e">
        <f t="shared" si="290"/>
        <v>#N/A</v>
      </c>
      <c r="AG1788" s="159" t="e">
        <f t="shared" si="283"/>
        <v>#N/A</v>
      </c>
      <c r="AH1788" s="159" t="e">
        <f t="shared" si="283"/>
        <v>#N/A</v>
      </c>
    </row>
    <row r="1789" spans="2:34" x14ac:dyDescent="0.2">
      <c r="B1789" s="150" t="s">
        <v>146</v>
      </c>
      <c r="D1789" s="150">
        <v>18500</v>
      </c>
      <c r="I1789" s="150">
        <v>10.7</v>
      </c>
      <c r="P1789" s="150">
        <v>4</v>
      </c>
      <c r="Q1789" s="159" t="e">
        <f t="shared" si="290"/>
        <v>#N/A</v>
      </c>
      <c r="R1789" s="159" t="e">
        <f t="shared" si="290"/>
        <v>#N/A</v>
      </c>
      <c r="S1789" s="159" t="e">
        <f t="shared" si="290"/>
        <v>#N/A</v>
      </c>
      <c r="T1789" s="159">
        <f t="shared" si="290"/>
        <v>10.7</v>
      </c>
      <c r="U1789" s="159" t="e">
        <f t="shared" si="290"/>
        <v>#N/A</v>
      </c>
      <c r="V1789" s="159" t="e">
        <f t="shared" si="290"/>
        <v>#N/A</v>
      </c>
      <c r="W1789" s="159" t="e">
        <f t="shared" si="290"/>
        <v>#N/A</v>
      </c>
      <c r="X1789" s="159" t="e">
        <f t="shared" si="290"/>
        <v>#N/A</v>
      </c>
      <c r="Y1789" s="159" t="e">
        <f t="shared" si="290"/>
        <v>#N/A</v>
      </c>
      <c r="Z1789" s="159" t="e">
        <f t="shared" si="290"/>
        <v>#N/A</v>
      </c>
      <c r="AA1789" s="159" t="e">
        <f t="shared" si="290"/>
        <v>#N/A</v>
      </c>
      <c r="AB1789" s="159" t="e">
        <f t="shared" si="290"/>
        <v>#N/A</v>
      </c>
      <c r="AC1789" s="159" t="e">
        <f t="shared" si="290"/>
        <v>#N/A</v>
      </c>
      <c r="AD1789" s="159" t="e">
        <f t="shared" si="290"/>
        <v>#N/A</v>
      </c>
      <c r="AE1789" s="159" t="e">
        <f t="shared" si="290"/>
        <v>#N/A</v>
      </c>
      <c r="AF1789" s="159" t="e">
        <f t="shared" si="290"/>
        <v>#N/A</v>
      </c>
      <c r="AG1789" s="159" t="e">
        <f t="shared" si="283"/>
        <v>#N/A</v>
      </c>
      <c r="AH1789" s="159" t="e">
        <f t="shared" si="283"/>
        <v>#N/A</v>
      </c>
    </row>
    <row r="1790" spans="2:34" x14ac:dyDescent="0.2">
      <c r="B1790" s="150" t="s">
        <v>146</v>
      </c>
      <c r="D1790" s="150">
        <v>18500</v>
      </c>
      <c r="I1790" s="150">
        <v>10.7</v>
      </c>
      <c r="P1790" s="150">
        <v>4</v>
      </c>
      <c r="Q1790" s="159" t="e">
        <f t="shared" si="290"/>
        <v>#N/A</v>
      </c>
      <c r="R1790" s="159" t="e">
        <f t="shared" si="290"/>
        <v>#N/A</v>
      </c>
      <c r="S1790" s="159" t="e">
        <f t="shared" si="290"/>
        <v>#N/A</v>
      </c>
      <c r="T1790" s="159">
        <f t="shared" si="290"/>
        <v>10.7</v>
      </c>
      <c r="U1790" s="159" t="e">
        <f t="shared" si="290"/>
        <v>#N/A</v>
      </c>
      <c r="V1790" s="159" t="e">
        <f t="shared" si="290"/>
        <v>#N/A</v>
      </c>
      <c r="W1790" s="159" t="e">
        <f t="shared" si="290"/>
        <v>#N/A</v>
      </c>
      <c r="X1790" s="159" t="e">
        <f t="shared" si="290"/>
        <v>#N/A</v>
      </c>
      <c r="Y1790" s="159" t="e">
        <f t="shared" si="290"/>
        <v>#N/A</v>
      </c>
      <c r="Z1790" s="159" t="e">
        <f t="shared" si="290"/>
        <v>#N/A</v>
      </c>
      <c r="AA1790" s="159" t="e">
        <f t="shared" si="290"/>
        <v>#N/A</v>
      </c>
      <c r="AB1790" s="159" t="e">
        <f t="shared" si="290"/>
        <v>#N/A</v>
      </c>
      <c r="AC1790" s="159" t="e">
        <f t="shared" si="290"/>
        <v>#N/A</v>
      </c>
      <c r="AD1790" s="159" t="e">
        <f t="shared" si="290"/>
        <v>#N/A</v>
      </c>
      <c r="AE1790" s="159" t="e">
        <f t="shared" si="290"/>
        <v>#N/A</v>
      </c>
      <c r="AF1790" s="159" t="e">
        <f t="shared" si="290"/>
        <v>#N/A</v>
      </c>
      <c r="AG1790" s="159" t="e">
        <f t="shared" si="283"/>
        <v>#N/A</v>
      </c>
      <c r="AH1790" s="159" t="e">
        <f t="shared" si="283"/>
        <v>#N/A</v>
      </c>
    </row>
    <row r="1791" spans="2:34" x14ac:dyDescent="0.2">
      <c r="B1791" s="150" t="s">
        <v>146</v>
      </c>
      <c r="D1791" s="150">
        <v>18500</v>
      </c>
      <c r="I1791" s="150">
        <v>10.7</v>
      </c>
      <c r="P1791" s="150">
        <v>4</v>
      </c>
      <c r="Q1791" s="159" t="e">
        <f t="shared" si="290"/>
        <v>#N/A</v>
      </c>
      <c r="R1791" s="159" t="e">
        <f t="shared" si="290"/>
        <v>#N/A</v>
      </c>
      <c r="S1791" s="159" t="e">
        <f t="shared" si="290"/>
        <v>#N/A</v>
      </c>
      <c r="T1791" s="159">
        <f t="shared" si="290"/>
        <v>10.7</v>
      </c>
      <c r="U1791" s="159" t="e">
        <f t="shared" si="290"/>
        <v>#N/A</v>
      </c>
      <c r="V1791" s="159" t="e">
        <f t="shared" si="290"/>
        <v>#N/A</v>
      </c>
      <c r="W1791" s="159" t="e">
        <f t="shared" si="290"/>
        <v>#N/A</v>
      </c>
      <c r="X1791" s="159" t="e">
        <f t="shared" si="290"/>
        <v>#N/A</v>
      </c>
      <c r="Y1791" s="159" t="e">
        <f t="shared" si="290"/>
        <v>#N/A</v>
      </c>
      <c r="Z1791" s="159" t="e">
        <f t="shared" si="290"/>
        <v>#N/A</v>
      </c>
      <c r="AA1791" s="159" t="e">
        <f t="shared" si="290"/>
        <v>#N/A</v>
      </c>
      <c r="AB1791" s="159" t="e">
        <f t="shared" si="290"/>
        <v>#N/A</v>
      </c>
      <c r="AC1791" s="159" t="e">
        <f t="shared" si="290"/>
        <v>#N/A</v>
      </c>
      <c r="AD1791" s="159" t="e">
        <f t="shared" si="290"/>
        <v>#N/A</v>
      </c>
      <c r="AE1791" s="159" t="e">
        <f t="shared" si="290"/>
        <v>#N/A</v>
      </c>
      <c r="AF1791" s="159" t="e">
        <f t="shared" si="290"/>
        <v>#N/A</v>
      </c>
      <c r="AG1791" s="159" t="e">
        <f t="shared" si="283"/>
        <v>#N/A</v>
      </c>
      <c r="AH1791" s="159" t="e">
        <f t="shared" si="283"/>
        <v>#N/A</v>
      </c>
    </row>
    <row r="1792" spans="2:34" x14ac:dyDescent="0.2">
      <c r="B1792" s="150" t="s">
        <v>146</v>
      </c>
      <c r="D1792" s="150">
        <v>18500</v>
      </c>
      <c r="I1792" s="150">
        <v>10.7</v>
      </c>
      <c r="P1792" s="150">
        <v>4</v>
      </c>
      <c r="Q1792" s="159" t="e">
        <f t="shared" si="290"/>
        <v>#N/A</v>
      </c>
      <c r="R1792" s="159" t="e">
        <f t="shared" si="290"/>
        <v>#N/A</v>
      </c>
      <c r="S1792" s="159" t="e">
        <f t="shared" si="290"/>
        <v>#N/A</v>
      </c>
      <c r="T1792" s="159">
        <f t="shared" si="290"/>
        <v>10.7</v>
      </c>
      <c r="U1792" s="159" t="e">
        <f t="shared" si="290"/>
        <v>#N/A</v>
      </c>
      <c r="V1792" s="159" t="e">
        <f t="shared" si="290"/>
        <v>#N/A</v>
      </c>
      <c r="W1792" s="159" t="e">
        <f t="shared" si="290"/>
        <v>#N/A</v>
      </c>
      <c r="X1792" s="159" t="e">
        <f t="shared" si="290"/>
        <v>#N/A</v>
      </c>
      <c r="Y1792" s="159" t="e">
        <f t="shared" si="290"/>
        <v>#N/A</v>
      </c>
      <c r="Z1792" s="159" t="e">
        <f t="shared" si="290"/>
        <v>#N/A</v>
      </c>
      <c r="AA1792" s="159" t="e">
        <f t="shared" si="290"/>
        <v>#N/A</v>
      </c>
      <c r="AB1792" s="159" t="e">
        <f t="shared" si="290"/>
        <v>#N/A</v>
      </c>
      <c r="AC1792" s="159" t="e">
        <f t="shared" si="290"/>
        <v>#N/A</v>
      </c>
      <c r="AD1792" s="159" t="e">
        <f t="shared" si="290"/>
        <v>#N/A</v>
      </c>
      <c r="AE1792" s="159" t="e">
        <f t="shared" si="290"/>
        <v>#N/A</v>
      </c>
      <c r="AF1792" s="159" t="e">
        <f t="shared" ref="AF1792:AH1855" si="291">IF($P1792=AF$3, $I1792, NA())</f>
        <v>#N/A</v>
      </c>
      <c r="AG1792" s="159" t="e">
        <f t="shared" si="291"/>
        <v>#N/A</v>
      </c>
      <c r="AH1792" s="159" t="e">
        <f t="shared" si="291"/>
        <v>#N/A</v>
      </c>
    </row>
    <row r="1793" spans="2:34" x14ac:dyDescent="0.2">
      <c r="B1793" s="150" t="s">
        <v>146</v>
      </c>
      <c r="D1793" s="150">
        <v>18500</v>
      </c>
      <c r="I1793" s="150">
        <v>10.7</v>
      </c>
      <c r="P1793" s="150">
        <v>4</v>
      </c>
      <c r="Q1793" s="159" t="e">
        <f t="shared" ref="Q1793:AF1808" si="292">IF($P1793=Q$3, $I1793, NA())</f>
        <v>#N/A</v>
      </c>
      <c r="R1793" s="159" t="e">
        <f t="shared" si="292"/>
        <v>#N/A</v>
      </c>
      <c r="S1793" s="159" t="e">
        <f t="shared" si="292"/>
        <v>#N/A</v>
      </c>
      <c r="T1793" s="159">
        <f t="shared" si="292"/>
        <v>10.7</v>
      </c>
      <c r="U1793" s="159" t="e">
        <f t="shared" si="292"/>
        <v>#N/A</v>
      </c>
      <c r="V1793" s="159" t="e">
        <f t="shared" si="292"/>
        <v>#N/A</v>
      </c>
      <c r="W1793" s="159" t="e">
        <f t="shared" si="292"/>
        <v>#N/A</v>
      </c>
      <c r="X1793" s="159" t="e">
        <f t="shared" si="292"/>
        <v>#N/A</v>
      </c>
      <c r="Y1793" s="159" t="e">
        <f t="shared" si="292"/>
        <v>#N/A</v>
      </c>
      <c r="Z1793" s="159" t="e">
        <f t="shared" si="292"/>
        <v>#N/A</v>
      </c>
      <c r="AA1793" s="159" t="e">
        <f t="shared" si="292"/>
        <v>#N/A</v>
      </c>
      <c r="AB1793" s="159" t="e">
        <f t="shared" si="292"/>
        <v>#N/A</v>
      </c>
      <c r="AC1793" s="159" t="e">
        <f t="shared" si="292"/>
        <v>#N/A</v>
      </c>
      <c r="AD1793" s="159" t="e">
        <f t="shared" si="292"/>
        <v>#N/A</v>
      </c>
      <c r="AE1793" s="159" t="e">
        <f t="shared" si="292"/>
        <v>#N/A</v>
      </c>
      <c r="AF1793" s="159" t="e">
        <f t="shared" si="292"/>
        <v>#N/A</v>
      </c>
      <c r="AG1793" s="159" t="e">
        <f t="shared" si="291"/>
        <v>#N/A</v>
      </c>
      <c r="AH1793" s="159" t="e">
        <f t="shared" si="291"/>
        <v>#N/A</v>
      </c>
    </row>
    <row r="1794" spans="2:34" x14ac:dyDescent="0.2">
      <c r="B1794" s="150" t="s">
        <v>146</v>
      </c>
      <c r="D1794" s="150">
        <v>18500</v>
      </c>
      <c r="I1794" s="150">
        <v>10.7</v>
      </c>
      <c r="P1794" s="150">
        <v>4</v>
      </c>
      <c r="Q1794" s="159" t="e">
        <f t="shared" si="292"/>
        <v>#N/A</v>
      </c>
      <c r="R1794" s="159" t="e">
        <f t="shared" si="292"/>
        <v>#N/A</v>
      </c>
      <c r="S1794" s="159" t="e">
        <f t="shared" si="292"/>
        <v>#N/A</v>
      </c>
      <c r="T1794" s="159">
        <f t="shared" si="292"/>
        <v>10.7</v>
      </c>
      <c r="U1794" s="159" t="e">
        <f t="shared" si="292"/>
        <v>#N/A</v>
      </c>
      <c r="V1794" s="159" t="e">
        <f t="shared" si="292"/>
        <v>#N/A</v>
      </c>
      <c r="W1794" s="159" t="e">
        <f t="shared" si="292"/>
        <v>#N/A</v>
      </c>
      <c r="X1794" s="159" t="e">
        <f t="shared" si="292"/>
        <v>#N/A</v>
      </c>
      <c r="Y1794" s="159" t="e">
        <f t="shared" si="292"/>
        <v>#N/A</v>
      </c>
      <c r="Z1794" s="159" t="e">
        <f t="shared" si="292"/>
        <v>#N/A</v>
      </c>
      <c r="AA1794" s="159" t="e">
        <f t="shared" si="292"/>
        <v>#N/A</v>
      </c>
      <c r="AB1794" s="159" t="e">
        <f t="shared" si="292"/>
        <v>#N/A</v>
      </c>
      <c r="AC1794" s="159" t="e">
        <f t="shared" si="292"/>
        <v>#N/A</v>
      </c>
      <c r="AD1794" s="159" t="e">
        <f t="shared" si="292"/>
        <v>#N/A</v>
      </c>
      <c r="AE1794" s="159" t="e">
        <f t="shared" si="292"/>
        <v>#N/A</v>
      </c>
      <c r="AF1794" s="159" t="e">
        <f t="shared" si="292"/>
        <v>#N/A</v>
      </c>
      <c r="AG1794" s="159" t="e">
        <f t="shared" si="291"/>
        <v>#N/A</v>
      </c>
      <c r="AH1794" s="159" t="e">
        <f t="shared" si="291"/>
        <v>#N/A</v>
      </c>
    </row>
    <row r="1795" spans="2:34" x14ac:dyDescent="0.2">
      <c r="B1795" s="150" t="s">
        <v>146</v>
      </c>
      <c r="D1795" s="150">
        <v>18500</v>
      </c>
      <c r="I1795" s="150">
        <v>10.7</v>
      </c>
      <c r="P1795" s="150">
        <v>4</v>
      </c>
      <c r="Q1795" s="159" t="e">
        <f t="shared" si="292"/>
        <v>#N/A</v>
      </c>
      <c r="R1795" s="159" t="e">
        <f t="shared" si="292"/>
        <v>#N/A</v>
      </c>
      <c r="S1795" s="159" t="e">
        <f t="shared" si="292"/>
        <v>#N/A</v>
      </c>
      <c r="T1795" s="159">
        <f t="shared" si="292"/>
        <v>10.7</v>
      </c>
      <c r="U1795" s="159" t="e">
        <f t="shared" si="292"/>
        <v>#N/A</v>
      </c>
      <c r="V1795" s="159" t="e">
        <f t="shared" si="292"/>
        <v>#N/A</v>
      </c>
      <c r="W1795" s="159" t="e">
        <f t="shared" si="292"/>
        <v>#N/A</v>
      </c>
      <c r="X1795" s="159" t="e">
        <f t="shared" si="292"/>
        <v>#N/A</v>
      </c>
      <c r="Y1795" s="159" t="e">
        <f t="shared" si="292"/>
        <v>#N/A</v>
      </c>
      <c r="Z1795" s="159" t="e">
        <f t="shared" si="292"/>
        <v>#N/A</v>
      </c>
      <c r="AA1795" s="159" t="e">
        <f t="shared" si="292"/>
        <v>#N/A</v>
      </c>
      <c r="AB1795" s="159" t="e">
        <f t="shared" si="292"/>
        <v>#N/A</v>
      </c>
      <c r="AC1795" s="159" t="e">
        <f t="shared" si="292"/>
        <v>#N/A</v>
      </c>
      <c r="AD1795" s="159" t="e">
        <f t="shared" si="292"/>
        <v>#N/A</v>
      </c>
      <c r="AE1795" s="159" t="e">
        <f t="shared" si="292"/>
        <v>#N/A</v>
      </c>
      <c r="AF1795" s="159" t="e">
        <f t="shared" si="292"/>
        <v>#N/A</v>
      </c>
      <c r="AG1795" s="159" t="e">
        <f t="shared" si="291"/>
        <v>#N/A</v>
      </c>
      <c r="AH1795" s="159" t="e">
        <f t="shared" si="291"/>
        <v>#N/A</v>
      </c>
    </row>
    <row r="1796" spans="2:34" x14ac:dyDescent="0.2">
      <c r="B1796" s="150" t="s">
        <v>146</v>
      </c>
      <c r="D1796" s="150">
        <v>18500</v>
      </c>
      <c r="I1796" s="150">
        <v>10.7</v>
      </c>
      <c r="P1796" s="150">
        <v>4</v>
      </c>
      <c r="Q1796" s="159" t="e">
        <f t="shared" si="292"/>
        <v>#N/A</v>
      </c>
      <c r="R1796" s="159" t="e">
        <f t="shared" si="292"/>
        <v>#N/A</v>
      </c>
      <c r="S1796" s="159" t="e">
        <f t="shared" si="292"/>
        <v>#N/A</v>
      </c>
      <c r="T1796" s="159">
        <f t="shared" si="292"/>
        <v>10.7</v>
      </c>
      <c r="U1796" s="159" t="e">
        <f t="shared" si="292"/>
        <v>#N/A</v>
      </c>
      <c r="V1796" s="159" t="e">
        <f t="shared" si="292"/>
        <v>#N/A</v>
      </c>
      <c r="W1796" s="159" t="e">
        <f t="shared" si="292"/>
        <v>#N/A</v>
      </c>
      <c r="X1796" s="159" t="e">
        <f t="shared" si="292"/>
        <v>#N/A</v>
      </c>
      <c r="Y1796" s="159" t="e">
        <f t="shared" si="292"/>
        <v>#N/A</v>
      </c>
      <c r="Z1796" s="159" t="e">
        <f t="shared" si="292"/>
        <v>#N/A</v>
      </c>
      <c r="AA1796" s="159" t="e">
        <f t="shared" si="292"/>
        <v>#N/A</v>
      </c>
      <c r="AB1796" s="159" t="e">
        <f t="shared" si="292"/>
        <v>#N/A</v>
      </c>
      <c r="AC1796" s="159" t="e">
        <f t="shared" si="292"/>
        <v>#N/A</v>
      </c>
      <c r="AD1796" s="159" t="e">
        <f t="shared" si="292"/>
        <v>#N/A</v>
      </c>
      <c r="AE1796" s="159" t="e">
        <f t="shared" si="292"/>
        <v>#N/A</v>
      </c>
      <c r="AF1796" s="159" t="e">
        <f t="shared" si="292"/>
        <v>#N/A</v>
      </c>
      <c r="AG1796" s="159" t="e">
        <f t="shared" si="291"/>
        <v>#N/A</v>
      </c>
      <c r="AH1796" s="159" t="e">
        <f t="shared" si="291"/>
        <v>#N/A</v>
      </c>
    </row>
    <row r="1797" spans="2:34" x14ac:dyDescent="0.2">
      <c r="B1797" s="150" t="s">
        <v>146</v>
      </c>
      <c r="D1797" s="150">
        <v>18500</v>
      </c>
      <c r="I1797" s="150">
        <v>10.7</v>
      </c>
      <c r="P1797" s="150">
        <v>4</v>
      </c>
      <c r="Q1797" s="159" t="e">
        <f t="shared" si="292"/>
        <v>#N/A</v>
      </c>
      <c r="R1797" s="159" t="e">
        <f t="shared" si="292"/>
        <v>#N/A</v>
      </c>
      <c r="S1797" s="159" t="e">
        <f t="shared" si="292"/>
        <v>#N/A</v>
      </c>
      <c r="T1797" s="159">
        <f t="shared" si="292"/>
        <v>10.7</v>
      </c>
      <c r="U1797" s="159" t="e">
        <f t="shared" si="292"/>
        <v>#N/A</v>
      </c>
      <c r="V1797" s="159" t="e">
        <f t="shared" si="292"/>
        <v>#N/A</v>
      </c>
      <c r="W1797" s="159" t="e">
        <f t="shared" si="292"/>
        <v>#N/A</v>
      </c>
      <c r="X1797" s="159" t="e">
        <f t="shared" si="292"/>
        <v>#N/A</v>
      </c>
      <c r="Y1797" s="159" t="e">
        <f t="shared" si="292"/>
        <v>#N/A</v>
      </c>
      <c r="Z1797" s="159" t="e">
        <f t="shared" si="292"/>
        <v>#N/A</v>
      </c>
      <c r="AA1797" s="159" t="e">
        <f t="shared" si="292"/>
        <v>#N/A</v>
      </c>
      <c r="AB1797" s="159" t="e">
        <f t="shared" si="292"/>
        <v>#N/A</v>
      </c>
      <c r="AC1797" s="159" t="e">
        <f t="shared" si="292"/>
        <v>#N/A</v>
      </c>
      <c r="AD1797" s="159" t="e">
        <f t="shared" si="292"/>
        <v>#N/A</v>
      </c>
      <c r="AE1797" s="159" t="e">
        <f t="shared" si="292"/>
        <v>#N/A</v>
      </c>
      <c r="AF1797" s="159" t="e">
        <f t="shared" si="292"/>
        <v>#N/A</v>
      </c>
      <c r="AG1797" s="159" t="e">
        <f t="shared" si="291"/>
        <v>#N/A</v>
      </c>
      <c r="AH1797" s="159" t="e">
        <f t="shared" si="291"/>
        <v>#N/A</v>
      </c>
    </row>
    <row r="1798" spans="2:34" x14ac:dyDescent="0.2">
      <c r="B1798" s="150" t="s">
        <v>146</v>
      </c>
      <c r="D1798" s="150">
        <v>18500</v>
      </c>
      <c r="I1798" s="150">
        <v>10.7</v>
      </c>
      <c r="P1798" s="150">
        <v>4</v>
      </c>
      <c r="Q1798" s="159" t="e">
        <f t="shared" si="292"/>
        <v>#N/A</v>
      </c>
      <c r="R1798" s="159" t="e">
        <f t="shared" si="292"/>
        <v>#N/A</v>
      </c>
      <c r="S1798" s="159" t="e">
        <f t="shared" si="292"/>
        <v>#N/A</v>
      </c>
      <c r="T1798" s="159">
        <f t="shared" si="292"/>
        <v>10.7</v>
      </c>
      <c r="U1798" s="159" t="e">
        <f t="shared" si="292"/>
        <v>#N/A</v>
      </c>
      <c r="V1798" s="159" t="e">
        <f t="shared" si="292"/>
        <v>#N/A</v>
      </c>
      <c r="W1798" s="159" t="e">
        <f t="shared" si="292"/>
        <v>#N/A</v>
      </c>
      <c r="X1798" s="159" t="e">
        <f t="shared" si="292"/>
        <v>#N/A</v>
      </c>
      <c r="Y1798" s="159" t="e">
        <f t="shared" si="292"/>
        <v>#N/A</v>
      </c>
      <c r="Z1798" s="159" t="e">
        <f t="shared" si="292"/>
        <v>#N/A</v>
      </c>
      <c r="AA1798" s="159" t="e">
        <f t="shared" si="292"/>
        <v>#N/A</v>
      </c>
      <c r="AB1798" s="159" t="e">
        <f t="shared" si="292"/>
        <v>#N/A</v>
      </c>
      <c r="AC1798" s="159" t="e">
        <f t="shared" si="292"/>
        <v>#N/A</v>
      </c>
      <c r="AD1798" s="159" t="e">
        <f t="shared" si="292"/>
        <v>#N/A</v>
      </c>
      <c r="AE1798" s="159" t="e">
        <f t="shared" si="292"/>
        <v>#N/A</v>
      </c>
      <c r="AF1798" s="159" t="e">
        <f t="shared" si="292"/>
        <v>#N/A</v>
      </c>
      <c r="AG1798" s="159" t="e">
        <f t="shared" si="291"/>
        <v>#N/A</v>
      </c>
      <c r="AH1798" s="159" t="e">
        <f t="shared" si="291"/>
        <v>#N/A</v>
      </c>
    </row>
    <row r="1799" spans="2:34" x14ac:dyDescent="0.2">
      <c r="B1799" s="150" t="s">
        <v>259</v>
      </c>
      <c r="D1799" s="150">
        <v>18500</v>
      </c>
      <c r="I1799" s="150">
        <v>10.7</v>
      </c>
      <c r="P1799" s="150">
        <v>4</v>
      </c>
      <c r="Q1799" s="159" t="e">
        <f t="shared" si="292"/>
        <v>#N/A</v>
      </c>
      <c r="R1799" s="159" t="e">
        <f t="shared" si="292"/>
        <v>#N/A</v>
      </c>
      <c r="S1799" s="159" t="e">
        <f t="shared" si="292"/>
        <v>#N/A</v>
      </c>
      <c r="T1799" s="159">
        <f t="shared" si="292"/>
        <v>10.7</v>
      </c>
      <c r="U1799" s="159" t="e">
        <f t="shared" si="292"/>
        <v>#N/A</v>
      </c>
      <c r="V1799" s="159" t="e">
        <f t="shared" si="292"/>
        <v>#N/A</v>
      </c>
      <c r="W1799" s="159" t="e">
        <f t="shared" si="292"/>
        <v>#N/A</v>
      </c>
      <c r="X1799" s="159" t="e">
        <f t="shared" si="292"/>
        <v>#N/A</v>
      </c>
      <c r="Y1799" s="159" t="e">
        <f t="shared" si="292"/>
        <v>#N/A</v>
      </c>
      <c r="Z1799" s="159" t="e">
        <f t="shared" si="292"/>
        <v>#N/A</v>
      </c>
      <c r="AA1799" s="159" t="e">
        <f t="shared" si="292"/>
        <v>#N/A</v>
      </c>
      <c r="AB1799" s="159" t="e">
        <f t="shared" si="292"/>
        <v>#N/A</v>
      </c>
      <c r="AC1799" s="159" t="e">
        <f t="shared" si="292"/>
        <v>#N/A</v>
      </c>
      <c r="AD1799" s="159" t="e">
        <f t="shared" si="292"/>
        <v>#N/A</v>
      </c>
      <c r="AE1799" s="159" t="e">
        <f t="shared" si="292"/>
        <v>#N/A</v>
      </c>
      <c r="AF1799" s="159" t="e">
        <f t="shared" si="292"/>
        <v>#N/A</v>
      </c>
      <c r="AG1799" s="159" t="e">
        <f t="shared" si="291"/>
        <v>#N/A</v>
      </c>
      <c r="AH1799" s="159" t="e">
        <f t="shared" si="291"/>
        <v>#N/A</v>
      </c>
    </row>
    <row r="1800" spans="2:34" x14ac:dyDescent="0.2">
      <c r="B1800" s="150" t="s">
        <v>259</v>
      </c>
      <c r="D1800" s="150">
        <v>18500</v>
      </c>
      <c r="I1800" s="150">
        <v>10.7</v>
      </c>
      <c r="P1800" s="150">
        <v>4</v>
      </c>
      <c r="Q1800" s="159" t="e">
        <f t="shared" si="292"/>
        <v>#N/A</v>
      </c>
      <c r="R1800" s="159" t="e">
        <f t="shared" si="292"/>
        <v>#N/A</v>
      </c>
      <c r="S1800" s="159" t="e">
        <f t="shared" si="292"/>
        <v>#N/A</v>
      </c>
      <c r="T1800" s="159">
        <f t="shared" si="292"/>
        <v>10.7</v>
      </c>
      <c r="U1800" s="159" t="e">
        <f t="shared" si="292"/>
        <v>#N/A</v>
      </c>
      <c r="V1800" s="159" t="e">
        <f t="shared" si="292"/>
        <v>#N/A</v>
      </c>
      <c r="W1800" s="159" t="e">
        <f t="shared" si="292"/>
        <v>#N/A</v>
      </c>
      <c r="X1800" s="159" t="e">
        <f t="shared" si="292"/>
        <v>#N/A</v>
      </c>
      <c r="Y1800" s="159" t="e">
        <f t="shared" si="292"/>
        <v>#N/A</v>
      </c>
      <c r="Z1800" s="159" t="e">
        <f t="shared" si="292"/>
        <v>#N/A</v>
      </c>
      <c r="AA1800" s="159" t="e">
        <f t="shared" si="292"/>
        <v>#N/A</v>
      </c>
      <c r="AB1800" s="159" t="e">
        <f t="shared" si="292"/>
        <v>#N/A</v>
      </c>
      <c r="AC1800" s="159" t="e">
        <f t="shared" si="292"/>
        <v>#N/A</v>
      </c>
      <c r="AD1800" s="159" t="e">
        <f t="shared" si="292"/>
        <v>#N/A</v>
      </c>
      <c r="AE1800" s="159" t="e">
        <f t="shared" si="292"/>
        <v>#N/A</v>
      </c>
      <c r="AF1800" s="159" t="e">
        <f t="shared" si="292"/>
        <v>#N/A</v>
      </c>
      <c r="AG1800" s="159" t="e">
        <f t="shared" si="291"/>
        <v>#N/A</v>
      </c>
      <c r="AH1800" s="159" t="e">
        <f t="shared" si="291"/>
        <v>#N/A</v>
      </c>
    </row>
    <row r="1801" spans="2:34" x14ac:dyDescent="0.2">
      <c r="B1801" s="150" t="s">
        <v>146</v>
      </c>
      <c r="D1801" s="150">
        <v>18500</v>
      </c>
      <c r="I1801" s="150">
        <v>10.7</v>
      </c>
      <c r="P1801" s="150">
        <v>4</v>
      </c>
      <c r="Q1801" s="159" t="e">
        <f t="shared" si="292"/>
        <v>#N/A</v>
      </c>
      <c r="R1801" s="159" t="e">
        <f t="shared" si="292"/>
        <v>#N/A</v>
      </c>
      <c r="S1801" s="159" t="e">
        <f t="shared" si="292"/>
        <v>#N/A</v>
      </c>
      <c r="T1801" s="159">
        <f t="shared" si="292"/>
        <v>10.7</v>
      </c>
      <c r="U1801" s="159" t="e">
        <f t="shared" si="292"/>
        <v>#N/A</v>
      </c>
      <c r="V1801" s="159" t="e">
        <f t="shared" si="292"/>
        <v>#N/A</v>
      </c>
      <c r="W1801" s="159" t="e">
        <f t="shared" si="292"/>
        <v>#N/A</v>
      </c>
      <c r="X1801" s="159" t="e">
        <f t="shared" si="292"/>
        <v>#N/A</v>
      </c>
      <c r="Y1801" s="159" t="e">
        <f t="shared" si="292"/>
        <v>#N/A</v>
      </c>
      <c r="Z1801" s="159" t="e">
        <f t="shared" si="292"/>
        <v>#N/A</v>
      </c>
      <c r="AA1801" s="159" t="e">
        <f t="shared" si="292"/>
        <v>#N/A</v>
      </c>
      <c r="AB1801" s="159" t="e">
        <f t="shared" si="292"/>
        <v>#N/A</v>
      </c>
      <c r="AC1801" s="159" t="e">
        <f t="shared" si="292"/>
        <v>#N/A</v>
      </c>
      <c r="AD1801" s="159" t="e">
        <f t="shared" si="292"/>
        <v>#N/A</v>
      </c>
      <c r="AE1801" s="159" t="e">
        <f t="shared" si="292"/>
        <v>#N/A</v>
      </c>
      <c r="AF1801" s="159" t="e">
        <f t="shared" si="292"/>
        <v>#N/A</v>
      </c>
      <c r="AG1801" s="159" t="e">
        <f t="shared" si="291"/>
        <v>#N/A</v>
      </c>
      <c r="AH1801" s="159" t="e">
        <f t="shared" si="291"/>
        <v>#N/A</v>
      </c>
    </row>
    <row r="1802" spans="2:34" x14ac:dyDescent="0.2">
      <c r="B1802" s="150" t="s">
        <v>146</v>
      </c>
      <c r="D1802" s="150">
        <v>18500</v>
      </c>
      <c r="I1802" s="150">
        <v>10.7</v>
      </c>
      <c r="P1802" s="150">
        <v>4</v>
      </c>
      <c r="Q1802" s="159" t="e">
        <f t="shared" si="292"/>
        <v>#N/A</v>
      </c>
      <c r="R1802" s="159" t="e">
        <f t="shared" si="292"/>
        <v>#N/A</v>
      </c>
      <c r="S1802" s="159" t="e">
        <f t="shared" si="292"/>
        <v>#N/A</v>
      </c>
      <c r="T1802" s="159">
        <f t="shared" si="292"/>
        <v>10.7</v>
      </c>
      <c r="U1802" s="159" t="e">
        <f t="shared" si="292"/>
        <v>#N/A</v>
      </c>
      <c r="V1802" s="159" t="e">
        <f t="shared" si="292"/>
        <v>#N/A</v>
      </c>
      <c r="W1802" s="159" t="e">
        <f t="shared" si="292"/>
        <v>#N/A</v>
      </c>
      <c r="X1802" s="159" t="e">
        <f t="shared" si="292"/>
        <v>#N/A</v>
      </c>
      <c r="Y1802" s="159" t="e">
        <f t="shared" si="292"/>
        <v>#N/A</v>
      </c>
      <c r="Z1802" s="159" t="e">
        <f t="shared" si="292"/>
        <v>#N/A</v>
      </c>
      <c r="AA1802" s="159" t="e">
        <f t="shared" si="292"/>
        <v>#N/A</v>
      </c>
      <c r="AB1802" s="159" t="e">
        <f t="shared" si="292"/>
        <v>#N/A</v>
      </c>
      <c r="AC1802" s="159" t="e">
        <f t="shared" si="292"/>
        <v>#N/A</v>
      </c>
      <c r="AD1802" s="159" t="e">
        <f t="shared" si="292"/>
        <v>#N/A</v>
      </c>
      <c r="AE1802" s="159" t="e">
        <f t="shared" si="292"/>
        <v>#N/A</v>
      </c>
      <c r="AF1802" s="159" t="e">
        <f t="shared" si="292"/>
        <v>#N/A</v>
      </c>
      <c r="AG1802" s="159" t="e">
        <f t="shared" si="291"/>
        <v>#N/A</v>
      </c>
      <c r="AH1802" s="159" t="e">
        <f t="shared" si="291"/>
        <v>#N/A</v>
      </c>
    </row>
    <row r="1803" spans="2:34" x14ac:dyDescent="0.2">
      <c r="B1803" s="150" t="s">
        <v>146</v>
      </c>
      <c r="D1803" s="150">
        <v>18500</v>
      </c>
      <c r="I1803" s="150">
        <v>10.7</v>
      </c>
      <c r="P1803" s="150">
        <v>4</v>
      </c>
      <c r="Q1803" s="159" t="e">
        <f t="shared" si="292"/>
        <v>#N/A</v>
      </c>
      <c r="R1803" s="159" t="e">
        <f t="shared" si="292"/>
        <v>#N/A</v>
      </c>
      <c r="S1803" s="159" t="e">
        <f t="shared" si="292"/>
        <v>#N/A</v>
      </c>
      <c r="T1803" s="159">
        <f t="shared" si="292"/>
        <v>10.7</v>
      </c>
      <c r="U1803" s="159" t="e">
        <f t="shared" si="292"/>
        <v>#N/A</v>
      </c>
      <c r="V1803" s="159" t="e">
        <f t="shared" si="292"/>
        <v>#N/A</v>
      </c>
      <c r="W1803" s="159" t="e">
        <f t="shared" si="292"/>
        <v>#N/A</v>
      </c>
      <c r="X1803" s="159" t="e">
        <f t="shared" si="292"/>
        <v>#N/A</v>
      </c>
      <c r="Y1803" s="159" t="e">
        <f t="shared" si="292"/>
        <v>#N/A</v>
      </c>
      <c r="Z1803" s="159" t="e">
        <f t="shared" si="292"/>
        <v>#N/A</v>
      </c>
      <c r="AA1803" s="159" t="e">
        <f t="shared" si="292"/>
        <v>#N/A</v>
      </c>
      <c r="AB1803" s="159" t="e">
        <f t="shared" si="292"/>
        <v>#N/A</v>
      </c>
      <c r="AC1803" s="159" t="e">
        <f t="shared" si="292"/>
        <v>#N/A</v>
      </c>
      <c r="AD1803" s="159" t="e">
        <f t="shared" si="292"/>
        <v>#N/A</v>
      </c>
      <c r="AE1803" s="159" t="e">
        <f t="shared" si="292"/>
        <v>#N/A</v>
      </c>
      <c r="AF1803" s="159" t="e">
        <f t="shared" si="292"/>
        <v>#N/A</v>
      </c>
      <c r="AG1803" s="159" t="e">
        <f t="shared" si="291"/>
        <v>#N/A</v>
      </c>
      <c r="AH1803" s="159" t="e">
        <f t="shared" si="291"/>
        <v>#N/A</v>
      </c>
    </row>
    <row r="1804" spans="2:34" x14ac:dyDescent="0.2">
      <c r="B1804" s="150" t="s">
        <v>146</v>
      </c>
      <c r="D1804" s="150">
        <v>18500</v>
      </c>
      <c r="I1804" s="150">
        <v>10.7</v>
      </c>
      <c r="P1804" s="150">
        <v>4</v>
      </c>
      <c r="Q1804" s="159" t="e">
        <f t="shared" si="292"/>
        <v>#N/A</v>
      </c>
      <c r="R1804" s="159" t="e">
        <f t="shared" si="292"/>
        <v>#N/A</v>
      </c>
      <c r="S1804" s="159" t="e">
        <f t="shared" si="292"/>
        <v>#N/A</v>
      </c>
      <c r="T1804" s="159">
        <f t="shared" si="292"/>
        <v>10.7</v>
      </c>
      <c r="U1804" s="159" t="e">
        <f t="shared" si="292"/>
        <v>#N/A</v>
      </c>
      <c r="V1804" s="159" t="e">
        <f t="shared" si="292"/>
        <v>#N/A</v>
      </c>
      <c r="W1804" s="159" t="e">
        <f t="shared" si="292"/>
        <v>#N/A</v>
      </c>
      <c r="X1804" s="159" t="e">
        <f t="shared" si="292"/>
        <v>#N/A</v>
      </c>
      <c r="Y1804" s="159" t="e">
        <f t="shared" si="292"/>
        <v>#N/A</v>
      </c>
      <c r="Z1804" s="159" t="e">
        <f t="shared" si="292"/>
        <v>#N/A</v>
      </c>
      <c r="AA1804" s="159" t="e">
        <f t="shared" si="292"/>
        <v>#N/A</v>
      </c>
      <c r="AB1804" s="159" t="e">
        <f t="shared" si="292"/>
        <v>#N/A</v>
      </c>
      <c r="AC1804" s="159" t="e">
        <f t="shared" si="292"/>
        <v>#N/A</v>
      </c>
      <c r="AD1804" s="159" t="e">
        <f t="shared" si="292"/>
        <v>#N/A</v>
      </c>
      <c r="AE1804" s="159" t="e">
        <f t="shared" si="292"/>
        <v>#N/A</v>
      </c>
      <c r="AF1804" s="159" t="e">
        <f t="shared" si="292"/>
        <v>#N/A</v>
      </c>
      <c r="AG1804" s="159" t="e">
        <f t="shared" si="291"/>
        <v>#N/A</v>
      </c>
      <c r="AH1804" s="159" t="e">
        <f t="shared" si="291"/>
        <v>#N/A</v>
      </c>
    </row>
    <row r="1805" spans="2:34" x14ac:dyDescent="0.2">
      <c r="B1805" s="150" t="s">
        <v>146</v>
      </c>
      <c r="D1805" s="150">
        <v>8000</v>
      </c>
      <c r="I1805" s="150">
        <v>10.8</v>
      </c>
      <c r="P1805" s="150">
        <v>16</v>
      </c>
      <c r="Q1805" s="159" t="e">
        <f t="shared" si="292"/>
        <v>#N/A</v>
      </c>
      <c r="R1805" s="159" t="e">
        <f t="shared" si="292"/>
        <v>#N/A</v>
      </c>
      <c r="S1805" s="159" t="e">
        <f t="shared" si="292"/>
        <v>#N/A</v>
      </c>
      <c r="T1805" s="159" t="e">
        <f t="shared" si="292"/>
        <v>#N/A</v>
      </c>
      <c r="U1805" s="159" t="e">
        <f t="shared" si="292"/>
        <v>#N/A</v>
      </c>
      <c r="V1805" s="159" t="e">
        <f t="shared" si="292"/>
        <v>#N/A</v>
      </c>
      <c r="W1805" s="159" t="e">
        <f t="shared" si="292"/>
        <v>#N/A</v>
      </c>
      <c r="X1805" s="159" t="e">
        <f t="shared" si="292"/>
        <v>#N/A</v>
      </c>
      <c r="Y1805" s="159" t="e">
        <f t="shared" si="292"/>
        <v>#N/A</v>
      </c>
      <c r="Z1805" s="159" t="e">
        <f t="shared" si="292"/>
        <v>#N/A</v>
      </c>
      <c r="AA1805" s="159" t="e">
        <f t="shared" si="292"/>
        <v>#N/A</v>
      </c>
      <c r="AB1805" s="159" t="e">
        <f t="shared" si="292"/>
        <v>#N/A</v>
      </c>
      <c r="AC1805" s="159" t="e">
        <f t="shared" si="292"/>
        <v>#N/A</v>
      </c>
      <c r="AD1805" s="159" t="e">
        <f t="shared" si="292"/>
        <v>#N/A</v>
      </c>
      <c r="AE1805" s="159" t="e">
        <f t="shared" si="292"/>
        <v>#N/A</v>
      </c>
      <c r="AF1805" s="159" t="e">
        <f t="shared" si="292"/>
        <v>#N/A</v>
      </c>
      <c r="AG1805" s="159" t="e">
        <f t="shared" si="291"/>
        <v>#N/A</v>
      </c>
      <c r="AH1805" s="159">
        <f t="shared" si="291"/>
        <v>10.8</v>
      </c>
    </row>
    <row r="1806" spans="2:34" x14ac:dyDescent="0.2">
      <c r="B1806" s="150" t="s">
        <v>146</v>
      </c>
      <c r="D1806" s="150">
        <v>8000</v>
      </c>
      <c r="I1806" s="150">
        <v>10.8</v>
      </c>
      <c r="P1806" s="150">
        <v>16</v>
      </c>
      <c r="Q1806" s="159" t="e">
        <f t="shared" si="292"/>
        <v>#N/A</v>
      </c>
      <c r="R1806" s="159" t="e">
        <f t="shared" si="292"/>
        <v>#N/A</v>
      </c>
      <c r="S1806" s="159" t="e">
        <f t="shared" si="292"/>
        <v>#N/A</v>
      </c>
      <c r="T1806" s="159" t="e">
        <f t="shared" si="292"/>
        <v>#N/A</v>
      </c>
      <c r="U1806" s="159" t="e">
        <f t="shared" si="292"/>
        <v>#N/A</v>
      </c>
      <c r="V1806" s="159" t="e">
        <f t="shared" si="292"/>
        <v>#N/A</v>
      </c>
      <c r="W1806" s="159" t="e">
        <f t="shared" si="292"/>
        <v>#N/A</v>
      </c>
      <c r="X1806" s="159" t="e">
        <f t="shared" si="292"/>
        <v>#N/A</v>
      </c>
      <c r="Y1806" s="159" t="e">
        <f t="shared" si="292"/>
        <v>#N/A</v>
      </c>
      <c r="Z1806" s="159" t="e">
        <f t="shared" si="292"/>
        <v>#N/A</v>
      </c>
      <c r="AA1806" s="159" t="e">
        <f t="shared" si="292"/>
        <v>#N/A</v>
      </c>
      <c r="AB1806" s="159" t="e">
        <f t="shared" si="292"/>
        <v>#N/A</v>
      </c>
      <c r="AC1806" s="159" t="e">
        <f t="shared" si="292"/>
        <v>#N/A</v>
      </c>
      <c r="AD1806" s="159" t="e">
        <f t="shared" si="292"/>
        <v>#N/A</v>
      </c>
      <c r="AE1806" s="159" t="e">
        <f t="shared" si="292"/>
        <v>#N/A</v>
      </c>
      <c r="AF1806" s="159" t="e">
        <f t="shared" si="292"/>
        <v>#N/A</v>
      </c>
      <c r="AG1806" s="159" t="e">
        <f t="shared" si="291"/>
        <v>#N/A</v>
      </c>
      <c r="AH1806" s="159">
        <f t="shared" si="291"/>
        <v>10.8</v>
      </c>
    </row>
    <row r="1807" spans="2:34" x14ac:dyDescent="0.2">
      <c r="B1807" s="150" t="s">
        <v>146</v>
      </c>
      <c r="D1807" s="150">
        <v>8000</v>
      </c>
      <c r="I1807" s="150">
        <v>10.8</v>
      </c>
      <c r="P1807" s="150">
        <v>16</v>
      </c>
      <c r="Q1807" s="159" t="e">
        <f t="shared" si="292"/>
        <v>#N/A</v>
      </c>
      <c r="R1807" s="159" t="e">
        <f t="shared" si="292"/>
        <v>#N/A</v>
      </c>
      <c r="S1807" s="159" t="e">
        <f t="shared" si="292"/>
        <v>#N/A</v>
      </c>
      <c r="T1807" s="159" t="e">
        <f t="shared" si="292"/>
        <v>#N/A</v>
      </c>
      <c r="U1807" s="159" t="e">
        <f t="shared" si="292"/>
        <v>#N/A</v>
      </c>
      <c r="V1807" s="159" t="e">
        <f t="shared" si="292"/>
        <v>#N/A</v>
      </c>
      <c r="W1807" s="159" t="e">
        <f t="shared" si="292"/>
        <v>#N/A</v>
      </c>
      <c r="X1807" s="159" t="e">
        <f t="shared" si="292"/>
        <v>#N/A</v>
      </c>
      <c r="Y1807" s="159" t="e">
        <f t="shared" si="292"/>
        <v>#N/A</v>
      </c>
      <c r="Z1807" s="159" t="e">
        <f t="shared" si="292"/>
        <v>#N/A</v>
      </c>
      <c r="AA1807" s="159" t="e">
        <f t="shared" si="292"/>
        <v>#N/A</v>
      </c>
      <c r="AB1807" s="159" t="e">
        <f t="shared" si="292"/>
        <v>#N/A</v>
      </c>
      <c r="AC1807" s="159" t="e">
        <f t="shared" si="292"/>
        <v>#N/A</v>
      </c>
      <c r="AD1807" s="159" t="e">
        <f t="shared" si="292"/>
        <v>#N/A</v>
      </c>
      <c r="AE1807" s="159" t="e">
        <f t="shared" si="292"/>
        <v>#N/A</v>
      </c>
      <c r="AF1807" s="159" t="e">
        <f t="shared" si="292"/>
        <v>#N/A</v>
      </c>
      <c r="AG1807" s="159" t="e">
        <f t="shared" si="291"/>
        <v>#N/A</v>
      </c>
      <c r="AH1807" s="159">
        <f t="shared" si="291"/>
        <v>10.8</v>
      </c>
    </row>
    <row r="1808" spans="2:34" x14ac:dyDescent="0.2">
      <c r="B1808" s="150" t="s">
        <v>146</v>
      </c>
      <c r="D1808" s="150">
        <v>8000</v>
      </c>
      <c r="I1808" s="150">
        <v>10.8</v>
      </c>
      <c r="P1808" s="150">
        <v>16</v>
      </c>
      <c r="Q1808" s="159" t="e">
        <f t="shared" si="292"/>
        <v>#N/A</v>
      </c>
      <c r="R1808" s="159" t="e">
        <f t="shared" si="292"/>
        <v>#N/A</v>
      </c>
      <c r="S1808" s="159" t="e">
        <f t="shared" si="292"/>
        <v>#N/A</v>
      </c>
      <c r="T1808" s="159" t="e">
        <f t="shared" si="292"/>
        <v>#N/A</v>
      </c>
      <c r="U1808" s="159" t="e">
        <f t="shared" si="292"/>
        <v>#N/A</v>
      </c>
      <c r="V1808" s="159" t="e">
        <f t="shared" si="292"/>
        <v>#N/A</v>
      </c>
      <c r="W1808" s="159" t="e">
        <f t="shared" si="292"/>
        <v>#N/A</v>
      </c>
      <c r="X1808" s="159" t="e">
        <f t="shared" si="292"/>
        <v>#N/A</v>
      </c>
      <c r="Y1808" s="159" t="e">
        <f t="shared" si="292"/>
        <v>#N/A</v>
      </c>
      <c r="Z1808" s="159" t="e">
        <f t="shared" si="292"/>
        <v>#N/A</v>
      </c>
      <c r="AA1808" s="159" t="e">
        <f t="shared" si="292"/>
        <v>#N/A</v>
      </c>
      <c r="AB1808" s="159" t="e">
        <f t="shared" si="292"/>
        <v>#N/A</v>
      </c>
      <c r="AC1808" s="159" t="e">
        <f t="shared" si="292"/>
        <v>#N/A</v>
      </c>
      <c r="AD1808" s="159" t="e">
        <f t="shared" si="292"/>
        <v>#N/A</v>
      </c>
      <c r="AE1808" s="159" t="e">
        <f t="shared" si="292"/>
        <v>#N/A</v>
      </c>
      <c r="AF1808" s="159" t="e">
        <f t="shared" ref="AF1808" si="293">IF($P1808=AF$3, $I1808, NA())</f>
        <v>#N/A</v>
      </c>
      <c r="AG1808" s="159" t="e">
        <f t="shared" si="291"/>
        <v>#N/A</v>
      </c>
      <c r="AH1808" s="159">
        <f t="shared" si="291"/>
        <v>10.8</v>
      </c>
    </row>
    <row r="1809" spans="2:34" x14ac:dyDescent="0.2">
      <c r="B1809" s="150" t="s">
        <v>146</v>
      </c>
      <c r="D1809" s="150">
        <v>8000</v>
      </c>
      <c r="I1809" s="150">
        <v>10.8</v>
      </c>
      <c r="P1809" s="150">
        <v>11</v>
      </c>
      <c r="Q1809" s="159" t="e">
        <f t="shared" ref="Q1809:AF1824" si="294">IF($P1809=Q$3, $I1809, NA())</f>
        <v>#N/A</v>
      </c>
      <c r="R1809" s="159" t="e">
        <f t="shared" si="294"/>
        <v>#N/A</v>
      </c>
      <c r="S1809" s="159" t="e">
        <f t="shared" si="294"/>
        <v>#N/A</v>
      </c>
      <c r="T1809" s="159" t="e">
        <f t="shared" si="294"/>
        <v>#N/A</v>
      </c>
      <c r="U1809" s="159" t="e">
        <f t="shared" si="294"/>
        <v>#N/A</v>
      </c>
      <c r="V1809" s="159" t="e">
        <f t="shared" si="294"/>
        <v>#N/A</v>
      </c>
      <c r="W1809" s="159" t="e">
        <f t="shared" si="294"/>
        <v>#N/A</v>
      </c>
      <c r="X1809" s="159" t="e">
        <f t="shared" si="294"/>
        <v>#N/A</v>
      </c>
      <c r="Y1809" s="159" t="e">
        <f t="shared" si="294"/>
        <v>#N/A</v>
      </c>
      <c r="Z1809" s="159" t="e">
        <f t="shared" si="294"/>
        <v>#N/A</v>
      </c>
      <c r="AA1809" s="159" t="e">
        <f t="shared" si="294"/>
        <v>#N/A</v>
      </c>
      <c r="AB1809" s="159" t="e">
        <f t="shared" si="294"/>
        <v>#N/A</v>
      </c>
      <c r="AC1809" s="159">
        <f t="shared" si="294"/>
        <v>10.8</v>
      </c>
      <c r="AD1809" s="159" t="e">
        <f t="shared" si="294"/>
        <v>#N/A</v>
      </c>
      <c r="AE1809" s="159" t="e">
        <f t="shared" si="294"/>
        <v>#N/A</v>
      </c>
      <c r="AF1809" s="159" t="e">
        <f t="shared" si="294"/>
        <v>#N/A</v>
      </c>
      <c r="AG1809" s="159" t="e">
        <f t="shared" si="291"/>
        <v>#N/A</v>
      </c>
      <c r="AH1809" s="159" t="e">
        <f t="shared" si="291"/>
        <v>#N/A</v>
      </c>
    </row>
    <row r="1810" spans="2:34" x14ac:dyDescent="0.2">
      <c r="B1810" s="150" t="s">
        <v>259</v>
      </c>
      <c r="D1810" s="150">
        <v>8000</v>
      </c>
      <c r="I1810" s="150">
        <v>10.8</v>
      </c>
      <c r="P1810" s="150">
        <v>16</v>
      </c>
      <c r="Q1810" s="159" t="e">
        <f t="shared" si="294"/>
        <v>#N/A</v>
      </c>
      <c r="R1810" s="159" t="e">
        <f t="shared" si="294"/>
        <v>#N/A</v>
      </c>
      <c r="S1810" s="159" t="e">
        <f t="shared" si="294"/>
        <v>#N/A</v>
      </c>
      <c r="T1810" s="159" t="e">
        <f t="shared" si="294"/>
        <v>#N/A</v>
      </c>
      <c r="U1810" s="159" t="e">
        <f t="shared" si="294"/>
        <v>#N/A</v>
      </c>
      <c r="V1810" s="159" t="e">
        <f t="shared" si="294"/>
        <v>#N/A</v>
      </c>
      <c r="W1810" s="159" t="e">
        <f t="shared" si="294"/>
        <v>#N/A</v>
      </c>
      <c r="X1810" s="159" t="e">
        <f t="shared" si="294"/>
        <v>#N/A</v>
      </c>
      <c r="Y1810" s="159" t="e">
        <f t="shared" si="294"/>
        <v>#N/A</v>
      </c>
      <c r="Z1810" s="159" t="e">
        <f t="shared" si="294"/>
        <v>#N/A</v>
      </c>
      <c r="AA1810" s="159" t="e">
        <f t="shared" si="294"/>
        <v>#N/A</v>
      </c>
      <c r="AB1810" s="159" t="e">
        <f t="shared" si="294"/>
        <v>#N/A</v>
      </c>
      <c r="AC1810" s="159" t="e">
        <f t="shared" si="294"/>
        <v>#N/A</v>
      </c>
      <c r="AD1810" s="159" t="e">
        <f t="shared" si="294"/>
        <v>#N/A</v>
      </c>
      <c r="AE1810" s="159" t="e">
        <f t="shared" si="294"/>
        <v>#N/A</v>
      </c>
      <c r="AF1810" s="159" t="e">
        <f t="shared" si="294"/>
        <v>#N/A</v>
      </c>
      <c r="AG1810" s="159" t="e">
        <f t="shared" si="291"/>
        <v>#N/A</v>
      </c>
      <c r="AH1810" s="159">
        <f t="shared" si="291"/>
        <v>10.8</v>
      </c>
    </row>
    <row r="1811" spans="2:34" x14ac:dyDescent="0.2">
      <c r="B1811" s="150" t="s">
        <v>259</v>
      </c>
      <c r="D1811" s="150">
        <v>8000</v>
      </c>
      <c r="I1811" s="150">
        <v>10.8</v>
      </c>
      <c r="P1811" s="150">
        <v>16</v>
      </c>
      <c r="Q1811" s="159" t="e">
        <f t="shared" si="294"/>
        <v>#N/A</v>
      </c>
      <c r="R1811" s="159" t="e">
        <f t="shared" si="294"/>
        <v>#N/A</v>
      </c>
      <c r="S1811" s="159" t="e">
        <f t="shared" si="294"/>
        <v>#N/A</v>
      </c>
      <c r="T1811" s="159" t="e">
        <f t="shared" si="294"/>
        <v>#N/A</v>
      </c>
      <c r="U1811" s="159" t="e">
        <f t="shared" si="294"/>
        <v>#N/A</v>
      </c>
      <c r="V1811" s="159" t="e">
        <f t="shared" si="294"/>
        <v>#N/A</v>
      </c>
      <c r="W1811" s="159" t="e">
        <f t="shared" si="294"/>
        <v>#N/A</v>
      </c>
      <c r="X1811" s="159" t="e">
        <f t="shared" si="294"/>
        <v>#N/A</v>
      </c>
      <c r="Y1811" s="159" t="e">
        <f t="shared" si="294"/>
        <v>#N/A</v>
      </c>
      <c r="Z1811" s="159" t="e">
        <f t="shared" si="294"/>
        <v>#N/A</v>
      </c>
      <c r="AA1811" s="159" t="e">
        <f t="shared" si="294"/>
        <v>#N/A</v>
      </c>
      <c r="AB1811" s="159" t="e">
        <f t="shared" si="294"/>
        <v>#N/A</v>
      </c>
      <c r="AC1811" s="159" t="e">
        <f t="shared" si="294"/>
        <v>#N/A</v>
      </c>
      <c r="AD1811" s="159" t="e">
        <f t="shared" si="294"/>
        <v>#N/A</v>
      </c>
      <c r="AE1811" s="159" t="e">
        <f t="shared" si="294"/>
        <v>#N/A</v>
      </c>
      <c r="AF1811" s="159" t="e">
        <f t="shared" si="294"/>
        <v>#N/A</v>
      </c>
      <c r="AG1811" s="159" t="e">
        <f t="shared" si="291"/>
        <v>#N/A</v>
      </c>
      <c r="AH1811" s="159">
        <f t="shared" si="291"/>
        <v>10.8</v>
      </c>
    </row>
    <row r="1812" spans="2:34" x14ac:dyDescent="0.2">
      <c r="B1812" s="150" t="s">
        <v>146</v>
      </c>
      <c r="D1812" s="150">
        <v>10000</v>
      </c>
      <c r="I1812" s="150">
        <v>10.8</v>
      </c>
      <c r="P1812" s="150">
        <v>11</v>
      </c>
      <c r="Q1812" s="159" t="e">
        <f t="shared" si="294"/>
        <v>#N/A</v>
      </c>
      <c r="R1812" s="159" t="e">
        <f t="shared" si="294"/>
        <v>#N/A</v>
      </c>
      <c r="S1812" s="159" t="e">
        <f t="shared" si="294"/>
        <v>#N/A</v>
      </c>
      <c r="T1812" s="159" t="e">
        <f t="shared" si="294"/>
        <v>#N/A</v>
      </c>
      <c r="U1812" s="159" t="e">
        <f t="shared" si="294"/>
        <v>#N/A</v>
      </c>
      <c r="V1812" s="159" t="e">
        <f t="shared" si="294"/>
        <v>#N/A</v>
      </c>
      <c r="W1812" s="159" t="e">
        <f t="shared" si="294"/>
        <v>#N/A</v>
      </c>
      <c r="X1812" s="159" t="e">
        <f t="shared" si="294"/>
        <v>#N/A</v>
      </c>
      <c r="Y1812" s="159" t="e">
        <f t="shared" si="294"/>
        <v>#N/A</v>
      </c>
      <c r="Z1812" s="159" t="e">
        <f t="shared" si="294"/>
        <v>#N/A</v>
      </c>
      <c r="AA1812" s="159" t="e">
        <f t="shared" si="294"/>
        <v>#N/A</v>
      </c>
      <c r="AB1812" s="159" t="e">
        <f t="shared" si="294"/>
        <v>#N/A</v>
      </c>
      <c r="AC1812" s="159">
        <f t="shared" si="294"/>
        <v>10.8</v>
      </c>
      <c r="AD1812" s="159" t="e">
        <f t="shared" si="294"/>
        <v>#N/A</v>
      </c>
      <c r="AE1812" s="159" t="e">
        <f t="shared" si="294"/>
        <v>#N/A</v>
      </c>
      <c r="AF1812" s="159" t="e">
        <f t="shared" si="294"/>
        <v>#N/A</v>
      </c>
      <c r="AG1812" s="159" t="e">
        <f t="shared" si="291"/>
        <v>#N/A</v>
      </c>
      <c r="AH1812" s="159" t="e">
        <f t="shared" si="291"/>
        <v>#N/A</v>
      </c>
    </row>
    <row r="1813" spans="2:34" x14ac:dyDescent="0.2">
      <c r="B1813" s="150" t="s">
        <v>146</v>
      </c>
      <c r="D1813" s="150">
        <v>10100</v>
      </c>
      <c r="I1813" s="150">
        <v>10.8</v>
      </c>
      <c r="P1813" s="150">
        <v>11</v>
      </c>
      <c r="Q1813" s="159" t="e">
        <f t="shared" si="294"/>
        <v>#N/A</v>
      </c>
      <c r="R1813" s="159" t="e">
        <f t="shared" si="294"/>
        <v>#N/A</v>
      </c>
      <c r="S1813" s="159" t="e">
        <f t="shared" si="294"/>
        <v>#N/A</v>
      </c>
      <c r="T1813" s="159" t="e">
        <f t="shared" si="294"/>
        <v>#N/A</v>
      </c>
      <c r="U1813" s="159" t="e">
        <f t="shared" si="294"/>
        <v>#N/A</v>
      </c>
      <c r="V1813" s="159" t="e">
        <f t="shared" si="294"/>
        <v>#N/A</v>
      </c>
      <c r="W1813" s="159" t="e">
        <f t="shared" si="294"/>
        <v>#N/A</v>
      </c>
      <c r="X1813" s="159" t="e">
        <f t="shared" si="294"/>
        <v>#N/A</v>
      </c>
      <c r="Y1813" s="159" t="e">
        <f t="shared" si="294"/>
        <v>#N/A</v>
      </c>
      <c r="Z1813" s="159" t="e">
        <f t="shared" si="294"/>
        <v>#N/A</v>
      </c>
      <c r="AA1813" s="159" t="e">
        <f t="shared" si="294"/>
        <v>#N/A</v>
      </c>
      <c r="AB1813" s="159" t="e">
        <f t="shared" si="294"/>
        <v>#N/A</v>
      </c>
      <c r="AC1813" s="159">
        <f t="shared" si="294"/>
        <v>10.8</v>
      </c>
      <c r="AD1813" s="159" t="e">
        <f t="shared" si="294"/>
        <v>#N/A</v>
      </c>
      <c r="AE1813" s="159" t="e">
        <f t="shared" si="294"/>
        <v>#N/A</v>
      </c>
      <c r="AF1813" s="159" t="e">
        <f t="shared" si="294"/>
        <v>#N/A</v>
      </c>
      <c r="AG1813" s="159" t="e">
        <f t="shared" si="291"/>
        <v>#N/A</v>
      </c>
      <c r="AH1813" s="159" t="e">
        <f t="shared" si="291"/>
        <v>#N/A</v>
      </c>
    </row>
    <row r="1814" spans="2:34" x14ac:dyDescent="0.2">
      <c r="B1814" s="150" t="s">
        <v>146</v>
      </c>
      <c r="D1814" s="150">
        <v>10100</v>
      </c>
      <c r="I1814" s="150">
        <v>10.8</v>
      </c>
      <c r="P1814" s="150">
        <v>11</v>
      </c>
      <c r="Q1814" s="159" t="e">
        <f t="shared" si="294"/>
        <v>#N/A</v>
      </c>
      <c r="R1814" s="159" t="e">
        <f t="shared" si="294"/>
        <v>#N/A</v>
      </c>
      <c r="S1814" s="159" t="e">
        <f t="shared" si="294"/>
        <v>#N/A</v>
      </c>
      <c r="T1814" s="159" t="e">
        <f t="shared" si="294"/>
        <v>#N/A</v>
      </c>
      <c r="U1814" s="159" t="e">
        <f t="shared" si="294"/>
        <v>#N/A</v>
      </c>
      <c r="V1814" s="159" t="e">
        <f t="shared" si="294"/>
        <v>#N/A</v>
      </c>
      <c r="W1814" s="159" t="e">
        <f t="shared" si="294"/>
        <v>#N/A</v>
      </c>
      <c r="X1814" s="159" t="e">
        <f t="shared" si="294"/>
        <v>#N/A</v>
      </c>
      <c r="Y1814" s="159" t="e">
        <f t="shared" si="294"/>
        <v>#N/A</v>
      </c>
      <c r="Z1814" s="159" t="e">
        <f t="shared" si="294"/>
        <v>#N/A</v>
      </c>
      <c r="AA1814" s="159" t="e">
        <f t="shared" si="294"/>
        <v>#N/A</v>
      </c>
      <c r="AB1814" s="159" t="e">
        <f t="shared" si="294"/>
        <v>#N/A</v>
      </c>
      <c r="AC1814" s="159">
        <f t="shared" si="294"/>
        <v>10.8</v>
      </c>
      <c r="AD1814" s="159" t="e">
        <f t="shared" si="294"/>
        <v>#N/A</v>
      </c>
      <c r="AE1814" s="159" t="e">
        <f t="shared" si="294"/>
        <v>#N/A</v>
      </c>
      <c r="AF1814" s="159" t="e">
        <f t="shared" si="294"/>
        <v>#N/A</v>
      </c>
      <c r="AG1814" s="159" t="e">
        <f t="shared" si="291"/>
        <v>#N/A</v>
      </c>
      <c r="AH1814" s="159" t="e">
        <f t="shared" si="291"/>
        <v>#N/A</v>
      </c>
    </row>
    <row r="1815" spans="2:34" x14ac:dyDescent="0.2">
      <c r="B1815" s="150" t="s">
        <v>146</v>
      </c>
      <c r="D1815" s="150">
        <v>10100</v>
      </c>
      <c r="I1815" s="150">
        <v>10.8</v>
      </c>
      <c r="P1815" s="150">
        <v>11</v>
      </c>
      <c r="Q1815" s="159" t="e">
        <f t="shared" si="294"/>
        <v>#N/A</v>
      </c>
      <c r="R1815" s="159" t="e">
        <f t="shared" si="294"/>
        <v>#N/A</v>
      </c>
      <c r="S1815" s="159" t="e">
        <f t="shared" si="294"/>
        <v>#N/A</v>
      </c>
      <c r="T1815" s="159" t="e">
        <f t="shared" si="294"/>
        <v>#N/A</v>
      </c>
      <c r="U1815" s="159" t="e">
        <f t="shared" si="294"/>
        <v>#N/A</v>
      </c>
      <c r="V1815" s="159" t="e">
        <f t="shared" si="294"/>
        <v>#N/A</v>
      </c>
      <c r="W1815" s="159" t="e">
        <f t="shared" si="294"/>
        <v>#N/A</v>
      </c>
      <c r="X1815" s="159" t="e">
        <f t="shared" si="294"/>
        <v>#N/A</v>
      </c>
      <c r="Y1815" s="159" t="e">
        <f t="shared" si="294"/>
        <v>#N/A</v>
      </c>
      <c r="Z1815" s="159" t="e">
        <f t="shared" si="294"/>
        <v>#N/A</v>
      </c>
      <c r="AA1815" s="159" t="e">
        <f t="shared" si="294"/>
        <v>#N/A</v>
      </c>
      <c r="AB1815" s="159" t="e">
        <f t="shared" si="294"/>
        <v>#N/A</v>
      </c>
      <c r="AC1815" s="159">
        <f t="shared" si="294"/>
        <v>10.8</v>
      </c>
      <c r="AD1815" s="159" t="e">
        <f t="shared" si="294"/>
        <v>#N/A</v>
      </c>
      <c r="AE1815" s="159" t="e">
        <f t="shared" si="294"/>
        <v>#N/A</v>
      </c>
      <c r="AF1815" s="159" t="e">
        <f t="shared" si="294"/>
        <v>#N/A</v>
      </c>
      <c r="AG1815" s="159" t="e">
        <f t="shared" si="291"/>
        <v>#N/A</v>
      </c>
      <c r="AH1815" s="159" t="e">
        <f t="shared" si="291"/>
        <v>#N/A</v>
      </c>
    </row>
    <row r="1816" spans="2:34" x14ac:dyDescent="0.2">
      <c r="B1816" s="150" t="s">
        <v>146</v>
      </c>
      <c r="D1816" s="150">
        <v>10100</v>
      </c>
      <c r="I1816" s="150">
        <v>10.8</v>
      </c>
      <c r="P1816" s="150">
        <v>11</v>
      </c>
      <c r="Q1816" s="159" t="e">
        <f t="shared" si="294"/>
        <v>#N/A</v>
      </c>
      <c r="R1816" s="159" t="e">
        <f t="shared" si="294"/>
        <v>#N/A</v>
      </c>
      <c r="S1816" s="159" t="e">
        <f t="shared" si="294"/>
        <v>#N/A</v>
      </c>
      <c r="T1816" s="159" t="e">
        <f t="shared" si="294"/>
        <v>#N/A</v>
      </c>
      <c r="U1816" s="159" t="e">
        <f t="shared" si="294"/>
        <v>#N/A</v>
      </c>
      <c r="V1816" s="159" t="e">
        <f t="shared" si="294"/>
        <v>#N/A</v>
      </c>
      <c r="W1816" s="159" t="e">
        <f t="shared" si="294"/>
        <v>#N/A</v>
      </c>
      <c r="X1816" s="159" t="e">
        <f t="shared" si="294"/>
        <v>#N/A</v>
      </c>
      <c r="Y1816" s="159" t="e">
        <f t="shared" si="294"/>
        <v>#N/A</v>
      </c>
      <c r="Z1816" s="159" t="e">
        <f t="shared" si="294"/>
        <v>#N/A</v>
      </c>
      <c r="AA1816" s="159" t="e">
        <f t="shared" si="294"/>
        <v>#N/A</v>
      </c>
      <c r="AB1816" s="159" t="e">
        <f t="shared" si="294"/>
        <v>#N/A</v>
      </c>
      <c r="AC1816" s="159">
        <f t="shared" si="294"/>
        <v>10.8</v>
      </c>
      <c r="AD1816" s="159" t="e">
        <f t="shared" si="294"/>
        <v>#N/A</v>
      </c>
      <c r="AE1816" s="159" t="e">
        <f t="shared" si="294"/>
        <v>#N/A</v>
      </c>
      <c r="AF1816" s="159" t="e">
        <f t="shared" si="294"/>
        <v>#N/A</v>
      </c>
      <c r="AG1816" s="159" t="e">
        <f t="shared" si="291"/>
        <v>#N/A</v>
      </c>
      <c r="AH1816" s="159" t="e">
        <f t="shared" si="291"/>
        <v>#N/A</v>
      </c>
    </row>
    <row r="1817" spans="2:34" x14ac:dyDescent="0.2">
      <c r="B1817" s="150" t="s">
        <v>146</v>
      </c>
      <c r="D1817" s="150">
        <v>10100</v>
      </c>
      <c r="I1817" s="150">
        <v>10.8</v>
      </c>
      <c r="P1817" s="150">
        <v>11</v>
      </c>
      <c r="Q1817" s="159" t="e">
        <f t="shared" si="294"/>
        <v>#N/A</v>
      </c>
      <c r="R1817" s="159" t="e">
        <f t="shared" si="294"/>
        <v>#N/A</v>
      </c>
      <c r="S1817" s="159" t="e">
        <f t="shared" si="294"/>
        <v>#N/A</v>
      </c>
      <c r="T1817" s="159" t="e">
        <f t="shared" si="294"/>
        <v>#N/A</v>
      </c>
      <c r="U1817" s="159" t="e">
        <f t="shared" si="294"/>
        <v>#N/A</v>
      </c>
      <c r="V1817" s="159" t="e">
        <f t="shared" si="294"/>
        <v>#N/A</v>
      </c>
      <c r="W1817" s="159" t="e">
        <f t="shared" si="294"/>
        <v>#N/A</v>
      </c>
      <c r="X1817" s="159" t="e">
        <f t="shared" si="294"/>
        <v>#N/A</v>
      </c>
      <c r="Y1817" s="159" t="e">
        <f t="shared" si="294"/>
        <v>#N/A</v>
      </c>
      <c r="Z1817" s="159" t="e">
        <f t="shared" si="294"/>
        <v>#N/A</v>
      </c>
      <c r="AA1817" s="159" t="e">
        <f t="shared" si="294"/>
        <v>#N/A</v>
      </c>
      <c r="AB1817" s="159" t="e">
        <f t="shared" si="294"/>
        <v>#N/A</v>
      </c>
      <c r="AC1817" s="159">
        <f t="shared" si="294"/>
        <v>10.8</v>
      </c>
      <c r="AD1817" s="159" t="e">
        <f t="shared" si="294"/>
        <v>#N/A</v>
      </c>
      <c r="AE1817" s="159" t="e">
        <f t="shared" si="294"/>
        <v>#N/A</v>
      </c>
      <c r="AF1817" s="159" t="e">
        <f t="shared" si="294"/>
        <v>#N/A</v>
      </c>
      <c r="AG1817" s="159" t="e">
        <f t="shared" si="291"/>
        <v>#N/A</v>
      </c>
      <c r="AH1817" s="159" t="e">
        <f t="shared" si="291"/>
        <v>#N/A</v>
      </c>
    </row>
    <row r="1818" spans="2:34" x14ac:dyDescent="0.2">
      <c r="B1818" s="150" t="s">
        <v>146</v>
      </c>
      <c r="D1818" s="150">
        <v>10100</v>
      </c>
      <c r="I1818" s="150">
        <v>10.8</v>
      </c>
      <c r="P1818" s="150">
        <v>11</v>
      </c>
      <c r="Q1818" s="159" t="e">
        <f t="shared" si="294"/>
        <v>#N/A</v>
      </c>
      <c r="R1818" s="159" t="e">
        <f t="shared" si="294"/>
        <v>#N/A</v>
      </c>
      <c r="S1818" s="159" t="e">
        <f t="shared" si="294"/>
        <v>#N/A</v>
      </c>
      <c r="T1818" s="159" t="e">
        <f t="shared" si="294"/>
        <v>#N/A</v>
      </c>
      <c r="U1818" s="159" t="e">
        <f t="shared" si="294"/>
        <v>#N/A</v>
      </c>
      <c r="V1818" s="159" t="e">
        <f t="shared" si="294"/>
        <v>#N/A</v>
      </c>
      <c r="W1818" s="159" t="e">
        <f t="shared" si="294"/>
        <v>#N/A</v>
      </c>
      <c r="X1818" s="159" t="e">
        <f t="shared" si="294"/>
        <v>#N/A</v>
      </c>
      <c r="Y1818" s="159" t="e">
        <f t="shared" si="294"/>
        <v>#N/A</v>
      </c>
      <c r="Z1818" s="159" t="e">
        <f t="shared" si="294"/>
        <v>#N/A</v>
      </c>
      <c r="AA1818" s="159" t="e">
        <f t="shared" si="294"/>
        <v>#N/A</v>
      </c>
      <c r="AB1818" s="159" t="e">
        <f t="shared" si="294"/>
        <v>#N/A</v>
      </c>
      <c r="AC1818" s="159">
        <f t="shared" si="294"/>
        <v>10.8</v>
      </c>
      <c r="AD1818" s="159" t="e">
        <f t="shared" si="294"/>
        <v>#N/A</v>
      </c>
      <c r="AE1818" s="159" t="e">
        <f t="shared" si="294"/>
        <v>#N/A</v>
      </c>
      <c r="AF1818" s="159" t="e">
        <f t="shared" si="294"/>
        <v>#N/A</v>
      </c>
      <c r="AG1818" s="159" t="e">
        <f t="shared" si="291"/>
        <v>#N/A</v>
      </c>
      <c r="AH1818" s="159" t="e">
        <f t="shared" si="291"/>
        <v>#N/A</v>
      </c>
    </row>
    <row r="1819" spans="2:34" x14ac:dyDescent="0.2">
      <c r="B1819" s="150" t="s">
        <v>146</v>
      </c>
      <c r="D1819" s="150">
        <v>10100</v>
      </c>
      <c r="I1819" s="150">
        <v>10.8</v>
      </c>
      <c r="P1819" s="150">
        <v>11</v>
      </c>
      <c r="Q1819" s="159" t="e">
        <f t="shared" si="294"/>
        <v>#N/A</v>
      </c>
      <c r="R1819" s="159" t="e">
        <f t="shared" si="294"/>
        <v>#N/A</v>
      </c>
      <c r="S1819" s="159" t="e">
        <f t="shared" si="294"/>
        <v>#N/A</v>
      </c>
      <c r="T1819" s="159" t="e">
        <f t="shared" si="294"/>
        <v>#N/A</v>
      </c>
      <c r="U1819" s="159" t="e">
        <f t="shared" si="294"/>
        <v>#N/A</v>
      </c>
      <c r="V1819" s="159" t="e">
        <f t="shared" si="294"/>
        <v>#N/A</v>
      </c>
      <c r="W1819" s="159" t="e">
        <f t="shared" si="294"/>
        <v>#N/A</v>
      </c>
      <c r="X1819" s="159" t="e">
        <f t="shared" si="294"/>
        <v>#N/A</v>
      </c>
      <c r="Y1819" s="159" t="e">
        <f t="shared" si="294"/>
        <v>#N/A</v>
      </c>
      <c r="Z1819" s="159" t="e">
        <f t="shared" si="294"/>
        <v>#N/A</v>
      </c>
      <c r="AA1819" s="159" t="e">
        <f t="shared" si="294"/>
        <v>#N/A</v>
      </c>
      <c r="AB1819" s="159" t="e">
        <f t="shared" si="294"/>
        <v>#N/A</v>
      </c>
      <c r="AC1819" s="159">
        <f t="shared" si="294"/>
        <v>10.8</v>
      </c>
      <c r="AD1819" s="159" t="e">
        <f t="shared" si="294"/>
        <v>#N/A</v>
      </c>
      <c r="AE1819" s="159" t="e">
        <f t="shared" si="294"/>
        <v>#N/A</v>
      </c>
      <c r="AF1819" s="159" t="e">
        <f t="shared" si="294"/>
        <v>#N/A</v>
      </c>
      <c r="AG1819" s="159" t="e">
        <f t="shared" si="291"/>
        <v>#N/A</v>
      </c>
      <c r="AH1819" s="159" t="e">
        <f t="shared" si="291"/>
        <v>#N/A</v>
      </c>
    </row>
    <row r="1820" spans="2:34" x14ac:dyDescent="0.2">
      <c r="B1820" s="150" t="s">
        <v>146</v>
      </c>
      <c r="D1820" s="150">
        <v>10100</v>
      </c>
      <c r="I1820" s="150">
        <v>10.8</v>
      </c>
      <c r="P1820" s="150">
        <v>11</v>
      </c>
      <c r="Q1820" s="159" t="e">
        <f t="shared" si="294"/>
        <v>#N/A</v>
      </c>
      <c r="R1820" s="159" t="e">
        <f t="shared" si="294"/>
        <v>#N/A</v>
      </c>
      <c r="S1820" s="159" t="e">
        <f t="shared" si="294"/>
        <v>#N/A</v>
      </c>
      <c r="T1820" s="159" t="e">
        <f t="shared" si="294"/>
        <v>#N/A</v>
      </c>
      <c r="U1820" s="159" t="e">
        <f t="shared" si="294"/>
        <v>#N/A</v>
      </c>
      <c r="V1820" s="159" t="e">
        <f t="shared" si="294"/>
        <v>#N/A</v>
      </c>
      <c r="W1820" s="159" t="e">
        <f t="shared" si="294"/>
        <v>#N/A</v>
      </c>
      <c r="X1820" s="159" t="e">
        <f t="shared" si="294"/>
        <v>#N/A</v>
      </c>
      <c r="Y1820" s="159" t="e">
        <f t="shared" si="294"/>
        <v>#N/A</v>
      </c>
      <c r="Z1820" s="159" t="e">
        <f t="shared" si="294"/>
        <v>#N/A</v>
      </c>
      <c r="AA1820" s="159" t="e">
        <f t="shared" si="294"/>
        <v>#N/A</v>
      </c>
      <c r="AB1820" s="159" t="e">
        <f t="shared" si="294"/>
        <v>#N/A</v>
      </c>
      <c r="AC1820" s="159">
        <f t="shared" si="294"/>
        <v>10.8</v>
      </c>
      <c r="AD1820" s="159" t="e">
        <f t="shared" si="294"/>
        <v>#N/A</v>
      </c>
      <c r="AE1820" s="159" t="e">
        <f t="shared" si="294"/>
        <v>#N/A</v>
      </c>
      <c r="AF1820" s="159" t="e">
        <f t="shared" si="294"/>
        <v>#N/A</v>
      </c>
      <c r="AG1820" s="159" t="e">
        <f t="shared" si="291"/>
        <v>#N/A</v>
      </c>
      <c r="AH1820" s="159" t="e">
        <f t="shared" si="291"/>
        <v>#N/A</v>
      </c>
    </row>
    <row r="1821" spans="2:34" x14ac:dyDescent="0.2">
      <c r="B1821" s="150" t="s">
        <v>146</v>
      </c>
      <c r="D1821" s="150">
        <v>10100</v>
      </c>
      <c r="I1821" s="150">
        <v>10.8</v>
      </c>
      <c r="P1821" s="150">
        <v>11</v>
      </c>
      <c r="Q1821" s="159" t="e">
        <f t="shared" si="294"/>
        <v>#N/A</v>
      </c>
      <c r="R1821" s="159" t="e">
        <f t="shared" si="294"/>
        <v>#N/A</v>
      </c>
      <c r="S1821" s="159" t="e">
        <f t="shared" si="294"/>
        <v>#N/A</v>
      </c>
      <c r="T1821" s="159" t="e">
        <f t="shared" si="294"/>
        <v>#N/A</v>
      </c>
      <c r="U1821" s="159" t="e">
        <f t="shared" si="294"/>
        <v>#N/A</v>
      </c>
      <c r="V1821" s="159" t="e">
        <f t="shared" si="294"/>
        <v>#N/A</v>
      </c>
      <c r="W1821" s="159" t="e">
        <f t="shared" si="294"/>
        <v>#N/A</v>
      </c>
      <c r="X1821" s="159" t="e">
        <f t="shared" si="294"/>
        <v>#N/A</v>
      </c>
      <c r="Y1821" s="159" t="e">
        <f t="shared" si="294"/>
        <v>#N/A</v>
      </c>
      <c r="Z1821" s="159" t="e">
        <f t="shared" si="294"/>
        <v>#N/A</v>
      </c>
      <c r="AA1821" s="159" t="e">
        <f t="shared" si="294"/>
        <v>#N/A</v>
      </c>
      <c r="AB1821" s="159" t="e">
        <f t="shared" si="294"/>
        <v>#N/A</v>
      </c>
      <c r="AC1821" s="159">
        <f t="shared" si="294"/>
        <v>10.8</v>
      </c>
      <c r="AD1821" s="159" t="e">
        <f t="shared" si="294"/>
        <v>#N/A</v>
      </c>
      <c r="AE1821" s="159" t="e">
        <f t="shared" si="294"/>
        <v>#N/A</v>
      </c>
      <c r="AF1821" s="159" t="e">
        <f t="shared" si="294"/>
        <v>#N/A</v>
      </c>
      <c r="AG1821" s="159" t="e">
        <f t="shared" si="291"/>
        <v>#N/A</v>
      </c>
      <c r="AH1821" s="159" t="e">
        <f t="shared" si="291"/>
        <v>#N/A</v>
      </c>
    </row>
    <row r="1822" spans="2:34" x14ac:dyDescent="0.2">
      <c r="B1822" s="150" t="s">
        <v>146</v>
      </c>
      <c r="D1822" s="150">
        <v>12000</v>
      </c>
      <c r="I1822" s="150">
        <v>10.8</v>
      </c>
      <c r="P1822" s="150">
        <v>11</v>
      </c>
      <c r="Q1822" s="159" t="e">
        <f t="shared" si="294"/>
        <v>#N/A</v>
      </c>
      <c r="R1822" s="159" t="e">
        <f t="shared" si="294"/>
        <v>#N/A</v>
      </c>
      <c r="S1822" s="159" t="e">
        <f t="shared" si="294"/>
        <v>#N/A</v>
      </c>
      <c r="T1822" s="159" t="e">
        <f t="shared" si="294"/>
        <v>#N/A</v>
      </c>
      <c r="U1822" s="159" t="e">
        <f t="shared" si="294"/>
        <v>#N/A</v>
      </c>
      <c r="V1822" s="159" t="e">
        <f t="shared" si="294"/>
        <v>#N/A</v>
      </c>
      <c r="W1822" s="159" t="e">
        <f t="shared" si="294"/>
        <v>#N/A</v>
      </c>
      <c r="X1822" s="159" t="e">
        <f t="shared" si="294"/>
        <v>#N/A</v>
      </c>
      <c r="Y1822" s="159" t="e">
        <f t="shared" si="294"/>
        <v>#N/A</v>
      </c>
      <c r="Z1822" s="159" t="e">
        <f t="shared" si="294"/>
        <v>#N/A</v>
      </c>
      <c r="AA1822" s="159" t="e">
        <f t="shared" si="294"/>
        <v>#N/A</v>
      </c>
      <c r="AB1822" s="159" t="e">
        <f t="shared" si="294"/>
        <v>#N/A</v>
      </c>
      <c r="AC1822" s="159">
        <f t="shared" si="294"/>
        <v>10.8</v>
      </c>
      <c r="AD1822" s="159" t="e">
        <f t="shared" si="294"/>
        <v>#N/A</v>
      </c>
      <c r="AE1822" s="159" t="e">
        <f t="shared" si="294"/>
        <v>#N/A</v>
      </c>
      <c r="AF1822" s="159" t="e">
        <f t="shared" si="294"/>
        <v>#N/A</v>
      </c>
      <c r="AG1822" s="159" t="e">
        <f t="shared" si="291"/>
        <v>#N/A</v>
      </c>
      <c r="AH1822" s="159" t="e">
        <f t="shared" si="291"/>
        <v>#N/A</v>
      </c>
    </row>
    <row r="1823" spans="2:34" x14ac:dyDescent="0.2">
      <c r="B1823" s="150" t="s">
        <v>146</v>
      </c>
      <c r="D1823" s="150">
        <v>17500</v>
      </c>
      <c r="I1823" s="150">
        <v>10.8</v>
      </c>
      <c r="P1823" s="150">
        <v>11</v>
      </c>
      <c r="Q1823" s="159" t="e">
        <f t="shared" si="294"/>
        <v>#N/A</v>
      </c>
      <c r="R1823" s="159" t="e">
        <f t="shared" si="294"/>
        <v>#N/A</v>
      </c>
      <c r="S1823" s="159" t="e">
        <f t="shared" si="294"/>
        <v>#N/A</v>
      </c>
      <c r="T1823" s="159" t="e">
        <f t="shared" si="294"/>
        <v>#N/A</v>
      </c>
      <c r="U1823" s="159" t="e">
        <f t="shared" si="294"/>
        <v>#N/A</v>
      </c>
      <c r="V1823" s="159" t="e">
        <f t="shared" si="294"/>
        <v>#N/A</v>
      </c>
      <c r="W1823" s="159" t="e">
        <f t="shared" si="294"/>
        <v>#N/A</v>
      </c>
      <c r="X1823" s="159" t="e">
        <f t="shared" si="294"/>
        <v>#N/A</v>
      </c>
      <c r="Y1823" s="159" t="e">
        <f t="shared" si="294"/>
        <v>#N/A</v>
      </c>
      <c r="Z1823" s="159" t="e">
        <f t="shared" si="294"/>
        <v>#N/A</v>
      </c>
      <c r="AA1823" s="159" t="e">
        <f t="shared" si="294"/>
        <v>#N/A</v>
      </c>
      <c r="AB1823" s="159" t="e">
        <f t="shared" si="294"/>
        <v>#N/A</v>
      </c>
      <c r="AC1823" s="159">
        <f t="shared" si="294"/>
        <v>10.8</v>
      </c>
      <c r="AD1823" s="159" t="e">
        <f t="shared" si="294"/>
        <v>#N/A</v>
      </c>
      <c r="AE1823" s="159" t="e">
        <f t="shared" si="294"/>
        <v>#N/A</v>
      </c>
      <c r="AF1823" s="159" t="e">
        <f t="shared" si="294"/>
        <v>#N/A</v>
      </c>
      <c r="AG1823" s="159" t="e">
        <f t="shared" si="291"/>
        <v>#N/A</v>
      </c>
      <c r="AH1823" s="159" t="e">
        <f t="shared" si="291"/>
        <v>#N/A</v>
      </c>
    </row>
    <row r="1824" spans="2:34" x14ac:dyDescent="0.2">
      <c r="B1824" s="150" t="s">
        <v>146</v>
      </c>
      <c r="D1824" s="150">
        <v>8000</v>
      </c>
      <c r="I1824" s="150">
        <v>10.9</v>
      </c>
      <c r="P1824" s="150">
        <v>3</v>
      </c>
      <c r="Q1824" s="159" t="e">
        <f t="shared" si="294"/>
        <v>#N/A</v>
      </c>
      <c r="R1824" s="159" t="e">
        <f t="shared" si="294"/>
        <v>#N/A</v>
      </c>
      <c r="S1824" s="159">
        <f t="shared" si="294"/>
        <v>10.9</v>
      </c>
      <c r="T1824" s="159" t="e">
        <f t="shared" si="294"/>
        <v>#N/A</v>
      </c>
      <c r="U1824" s="159" t="e">
        <f t="shared" si="294"/>
        <v>#N/A</v>
      </c>
      <c r="V1824" s="159" t="e">
        <f t="shared" si="294"/>
        <v>#N/A</v>
      </c>
      <c r="W1824" s="159" t="e">
        <f t="shared" si="294"/>
        <v>#N/A</v>
      </c>
      <c r="X1824" s="159" t="e">
        <f t="shared" si="294"/>
        <v>#N/A</v>
      </c>
      <c r="Y1824" s="159" t="e">
        <f t="shared" si="294"/>
        <v>#N/A</v>
      </c>
      <c r="Z1824" s="159" t="e">
        <f t="shared" si="294"/>
        <v>#N/A</v>
      </c>
      <c r="AA1824" s="159" t="e">
        <f t="shared" si="294"/>
        <v>#N/A</v>
      </c>
      <c r="AB1824" s="159" t="e">
        <f t="shared" si="294"/>
        <v>#N/A</v>
      </c>
      <c r="AC1824" s="159" t="e">
        <f t="shared" si="294"/>
        <v>#N/A</v>
      </c>
      <c r="AD1824" s="159" t="e">
        <f t="shared" si="294"/>
        <v>#N/A</v>
      </c>
      <c r="AE1824" s="159" t="e">
        <f t="shared" si="294"/>
        <v>#N/A</v>
      </c>
      <c r="AF1824" s="159" t="e">
        <f t="shared" ref="AF1824" si="295">IF($P1824=AF$3, $I1824, NA())</f>
        <v>#N/A</v>
      </c>
      <c r="AG1824" s="159" t="e">
        <f t="shared" si="291"/>
        <v>#N/A</v>
      </c>
      <c r="AH1824" s="159" t="e">
        <f t="shared" si="291"/>
        <v>#N/A</v>
      </c>
    </row>
    <row r="1825" spans="2:34" x14ac:dyDescent="0.2">
      <c r="B1825" s="150" t="s">
        <v>146</v>
      </c>
      <c r="D1825" s="150">
        <v>8000</v>
      </c>
      <c r="I1825" s="150">
        <v>10.9</v>
      </c>
      <c r="P1825" s="150">
        <v>3</v>
      </c>
      <c r="Q1825" s="159" t="e">
        <f t="shared" ref="Q1825:AF1840" si="296">IF($P1825=Q$3, $I1825, NA())</f>
        <v>#N/A</v>
      </c>
      <c r="R1825" s="159" t="e">
        <f t="shared" si="296"/>
        <v>#N/A</v>
      </c>
      <c r="S1825" s="159">
        <f t="shared" si="296"/>
        <v>10.9</v>
      </c>
      <c r="T1825" s="159" t="e">
        <f t="shared" si="296"/>
        <v>#N/A</v>
      </c>
      <c r="U1825" s="159" t="e">
        <f t="shared" si="296"/>
        <v>#N/A</v>
      </c>
      <c r="V1825" s="159" t="e">
        <f t="shared" si="296"/>
        <v>#N/A</v>
      </c>
      <c r="W1825" s="159" t="e">
        <f t="shared" si="296"/>
        <v>#N/A</v>
      </c>
      <c r="X1825" s="159" t="e">
        <f t="shared" si="296"/>
        <v>#N/A</v>
      </c>
      <c r="Y1825" s="159" t="e">
        <f t="shared" si="296"/>
        <v>#N/A</v>
      </c>
      <c r="Z1825" s="159" t="e">
        <f t="shared" si="296"/>
        <v>#N/A</v>
      </c>
      <c r="AA1825" s="159" t="e">
        <f t="shared" si="296"/>
        <v>#N/A</v>
      </c>
      <c r="AB1825" s="159" t="e">
        <f t="shared" si="296"/>
        <v>#N/A</v>
      </c>
      <c r="AC1825" s="159" t="e">
        <f t="shared" si="296"/>
        <v>#N/A</v>
      </c>
      <c r="AD1825" s="159" t="e">
        <f t="shared" si="296"/>
        <v>#N/A</v>
      </c>
      <c r="AE1825" s="159" t="e">
        <f t="shared" si="296"/>
        <v>#N/A</v>
      </c>
      <c r="AF1825" s="159" t="e">
        <f t="shared" si="296"/>
        <v>#N/A</v>
      </c>
      <c r="AG1825" s="159" t="e">
        <f t="shared" si="291"/>
        <v>#N/A</v>
      </c>
      <c r="AH1825" s="159" t="e">
        <f t="shared" si="291"/>
        <v>#N/A</v>
      </c>
    </row>
    <row r="1826" spans="2:34" x14ac:dyDescent="0.2">
      <c r="B1826" s="150" t="s">
        <v>146</v>
      </c>
      <c r="D1826" s="150">
        <v>8000</v>
      </c>
      <c r="I1826" s="150">
        <v>10.9</v>
      </c>
      <c r="P1826" s="150">
        <v>3</v>
      </c>
      <c r="Q1826" s="159" t="e">
        <f t="shared" si="296"/>
        <v>#N/A</v>
      </c>
      <c r="R1826" s="159" t="e">
        <f t="shared" si="296"/>
        <v>#N/A</v>
      </c>
      <c r="S1826" s="159">
        <f t="shared" si="296"/>
        <v>10.9</v>
      </c>
      <c r="T1826" s="159" t="e">
        <f t="shared" si="296"/>
        <v>#N/A</v>
      </c>
      <c r="U1826" s="159" t="e">
        <f t="shared" si="296"/>
        <v>#N/A</v>
      </c>
      <c r="V1826" s="159" t="e">
        <f t="shared" si="296"/>
        <v>#N/A</v>
      </c>
      <c r="W1826" s="159" t="e">
        <f t="shared" si="296"/>
        <v>#N/A</v>
      </c>
      <c r="X1826" s="159" t="e">
        <f t="shared" si="296"/>
        <v>#N/A</v>
      </c>
      <c r="Y1826" s="159" t="e">
        <f t="shared" si="296"/>
        <v>#N/A</v>
      </c>
      <c r="Z1826" s="159" t="e">
        <f t="shared" si="296"/>
        <v>#N/A</v>
      </c>
      <c r="AA1826" s="159" t="e">
        <f t="shared" si="296"/>
        <v>#N/A</v>
      </c>
      <c r="AB1826" s="159" t="e">
        <f t="shared" si="296"/>
        <v>#N/A</v>
      </c>
      <c r="AC1826" s="159" t="e">
        <f t="shared" si="296"/>
        <v>#N/A</v>
      </c>
      <c r="AD1826" s="159" t="e">
        <f t="shared" si="296"/>
        <v>#N/A</v>
      </c>
      <c r="AE1826" s="159" t="e">
        <f t="shared" si="296"/>
        <v>#N/A</v>
      </c>
      <c r="AF1826" s="159" t="e">
        <f t="shared" si="296"/>
        <v>#N/A</v>
      </c>
      <c r="AG1826" s="159" t="e">
        <f t="shared" si="291"/>
        <v>#N/A</v>
      </c>
      <c r="AH1826" s="159" t="e">
        <f t="shared" si="291"/>
        <v>#N/A</v>
      </c>
    </row>
    <row r="1827" spans="2:34" x14ac:dyDescent="0.2">
      <c r="B1827" s="150" t="s">
        <v>146</v>
      </c>
      <c r="D1827" s="150">
        <v>8000</v>
      </c>
      <c r="I1827" s="150">
        <v>10.9</v>
      </c>
      <c r="P1827" s="150">
        <v>3</v>
      </c>
      <c r="Q1827" s="159" t="e">
        <f t="shared" si="296"/>
        <v>#N/A</v>
      </c>
      <c r="R1827" s="159" t="e">
        <f t="shared" si="296"/>
        <v>#N/A</v>
      </c>
      <c r="S1827" s="159">
        <f t="shared" si="296"/>
        <v>10.9</v>
      </c>
      <c r="T1827" s="159" t="e">
        <f t="shared" si="296"/>
        <v>#N/A</v>
      </c>
      <c r="U1827" s="159" t="e">
        <f t="shared" si="296"/>
        <v>#N/A</v>
      </c>
      <c r="V1827" s="159" t="e">
        <f t="shared" si="296"/>
        <v>#N/A</v>
      </c>
      <c r="W1827" s="159" t="e">
        <f t="shared" si="296"/>
        <v>#N/A</v>
      </c>
      <c r="X1827" s="159" t="e">
        <f t="shared" si="296"/>
        <v>#N/A</v>
      </c>
      <c r="Y1827" s="159" t="e">
        <f t="shared" si="296"/>
        <v>#N/A</v>
      </c>
      <c r="Z1827" s="159" t="e">
        <f t="shared" si="296"/>
        <v>#N/A</v>
      </c>
      <c r="AA1827" s="159" t="e">
        <f t="shared" si="296"/>
        <v>#N/A</v>
      </c>
      <c r="AB1827" s="159" t="e">
        <f t="shared" si="296"/>
        <v>#N/A</v>
      </c>
      <c r="AC1827" s="159" t="e">
        <f t="shared" si="296"/>
        <v>#N/A</v>
      </c>
      <c r="AD1827" s="159" t="e">
        <f t="shared" si="296"/>
        <v>#N/A</v>
      </c>
      <c r="AE1827" s="159" t="e">
        <f t="shared" si="296"/>
        <v>#N/A</v>
      </c>
      <c r="AF1827" s="159" t="e">
        <f t="shared" si="296"/>
        <v>#N/A</v>
      </c>
      <c r="AG1827" s="159" t="e">
        <f t="shared" si="291"/>
        <v>#N/A</v>
      </c>
      <c r="AH1827" s="159" t="e">
        <f t="shared" si="291"/>
        <v>#N/A</v>
      </c>
    </row>
    <row r="1828" spans="2:34" x14ac:dyDescent="0.2">
      <c r="B1828" s="150" t="s">
        <v>146</v>
      </c>
      <c r="D1828" s="150">
        <v>8000</v>
      </c>
      <c r="I1828" s="150">
        <v>10.9</v>
      </c>
      <c r="P1828" s="150">
        <v>3</v>
      </c>
      <c r="Q1828" s="159" t="e">
        <f t="shared" si="296"/>
        <v>#N/A</v>
      </c>
      <c r="R1828" s="159" t="e">
        <f t="shared" si="296"/>
        <v>#N/A</v>
      </c>
      <c r="S1828" s="159">
        <f t="shared" si="296"/>
        <v>10.9</v>
      </c>
      <c r="T1828" s="159" t="e">
        <f t="shared" si="296"/>
        <v>#N/A</v>
      </c>
      <c r="U1828" s="159" t="e">
        <f t="shared" si="296"/>
        <v>#N/A</v>
      </c>
      <c r="V1828" s="159" t="e">
        <f t="shared" si="296"/>
        <v>#N/A</v>
      </c>
      <c r="W1828" s="159" t="e">
        <f t="shared" si="296"/>
        <v>#N/A</v>
      </c>
      <c r="X1828" s="159" t="e">
        <f t="shared" si="296"/>
        <v>#N/A</v>
      </c>
      <c r="Y1828" s="159" t="e">
        <f t="shared" si="296"/>
        <v>#N/A</v>
      </c>
      <c r="Z1828" s="159" t="e">
        <f t="shared" si="296"/>
        <v>#N/A</v>
      </c>
      <c r="AA1828" s="159" t="e">
        <f t="shared" si="296"/>
        <v>#N/A</v>
      </c>
      <c r="AB1828" s="159" t="e">
        <f t="shared" si="296"/>
        <v>#N/A</v>
      </c>
      <c r="AC1828" s="159" t="e">
        <f t="shared" si="296"/>
        <v>#N/A</v>
      </c>
      <c r="AD1828" s="159" t="e">
        <f t="shared" si="296"/>
        <v>#N/A</v>
      </c>
      <c r="AE1828" s="159" t="e">
        <f t="shared" si="296"/>
        <v>#N/A</v>
      </c>
      <c r="AF1828" s="159" t="e">
        <f t="shared" si="296"/>
        <v>#N/A</v>
      </c>
      <c r="AG1828" s="159" t="e">
        <f t="shared" si="291"/>
        <v>#N/A</v>
      </c>
      <c r="AH1828" s="159" t="e">
        <f t="shared" si="291"/>
        <v>#N/A</v>
      </c>
    </row>
    <row r="1829" spans="2:34" x14ac:dyDescent="0.2">
      <c r="B1829" s="150" t="s">
        <v>146</v>
      </c>
      <c r="D1829" s="150">
        <v>8000</v>
      </c>
      <c r="I1829" s="150">
        <v>10.9</v>
      </c>
      <c r="P1829" s="150">
        <v>3</v>
      </c>
      <c r="Q1829" s="159" t="e">
        <f t="shared" si="296"/>
        <v>#N/A</v>
      </c>
      <c r="R1829" s="159" t="e">
        <f t="shared" si="296"/>
        <v>#N/A</v>
      </c>
      <c r="S1829" s="159">
        <f t="shared" si="296"/>
        <v>10.9</v>
      </c>
      <c r="T1829" s="159" t="e">
        <f t="shared" si="296"/>
        <v>#N/A</v>
      </c>
      <c r="U1829" s="159" t="e">
        <f t="shared" si="296"/>
        <v>#N/A</v>
      </c>
      <c r="V1829" s="159" t="e">
        <f t="shared" si="296"/>
        <v>#N/A</v>
      </c>
      <c r="W1829" s="159" t="e">
        <f t="shared" si="296"/>
        <v>#N/A</v>
      </c>
      <c r="X1829" s="159" t="e">
        <f t="shared" si="296"/>
        <v>#N/A</v>
      </c>
      <c r="Y1829" s="159" t="e">
        <f t="shared" si="296"/>
        <v>#N/A</v>
      </c>
      <c r="Z1829" s="159" t="e">
        <f t="shared" si="296"/>
        <v>#N/A</v>
      </c>
      <c r="AA1829" s="159" t="e">
        <f t="shared" si="296"/>
        <v>#N/A</v>
      </c>
      <c r="AB1829" s="159" t="e">
        <f t="shared" si="296"/>
        <v>#N/A</v>
      </c>
      <c r="AC1829" s="159" t="e">
        <f t="shared" si="296"/>
        <v>#N/A</v>
      </c>
      <c r="AD1829" s="159" t="e">
        <f t="shared" si="296"/>
        <v>#N/A</v>
      </c>
      <c r="AE1829" s="159" t="e">
        <f t="shared" si="296"/>
        <v>#N/A</v>
      </c>
      <c r="AF1829" s="159" t="e">
        <f t="shared" si="296"/>
        <v>#N/A</v>
      </c>
      <c r="AG1829" s="159" t="e">
        <f t="shared" si="291"/>
        <v>#N/A</v>
      </c>
      <c r="AH1829" s="159" t="e">
        <f t="shared" si="291"/>
        <v>#N/A</v>
      </c>
    </row>
    <row r="1830" spans="2:34" x14ac:dyDescent="0.2">
      <c r="B1830" s="150" t="s">
        <v>146</v>
      </c>
      <c r="D1830" s="150">
        <v>8000</v>
      </c>
      <c r="I1830" s="150">
        <v>10.9</v>
      </c>
      <c r="P1830" s="150">
        <v>3</v>
      </c>
      <c r="Q1830" s="159" t="e">
        <f t="shared" si="296"/>
        <v>#N/A</v>
      </c>
      <c r="R1830" s="159" t="e">
        <f t="shared" si="296"/>
        <v>#N/A</v>
      </c>
      <c r="S1830" s="159">
        <f t="shared" si="296"/>
        <v>10.9</v>
      </c>
      <c r="T1830" s="159" t="e">
        <f t="shared" si="296"/>
        <v>#N/A</v>
      </c>
      <c r="U1830" s="159" t="e">
        <f t="shared" si="296"/>
        <v>#N/A</v>
      </c>
      <c r="V1830" s="159" t="e">
        <f t="shared" si="296"/>
        <v>#N/A</v>
      </c>
      <c r="W1830" s="159" t="e">
        <f t="shared" si="296"/>
        <v>#N/A</v>
      </c>
      <c r="X1830" s="159" t="e">
        <f t="shared" si="296"/>
        <v>#N/A</v>
      </c>
      <c r="Y1830" s="159" t="e">
        <f t="shared" si="296"/>
        <v>#N/A</v>
      </c>
      <c r="Z1830" s="159" t="e">
        <f t="shared" si="296"/>
        <v>#N/A</v>
      </c>
      <c r="AA1830" s="159" t="e">
        <f t="shared" si="296"/>
        <v>#N/A</v>
      </c>
      <c r="AB1830" s="159" t="e">
        <f t="shared" si="296"/>
        <v>#N/A</v>
      </c>
      <c r="AC1830" s="159" t="e">
        <f t="shared" si="296"/>
        <v>#N/A</v>
      </c>
      <c r="AD1830" s="159" t="e">
        <f t="shared" si="296"/>
        <v>#N/A</v>
      </c>
      <c r="AE1830" s="159" t="e">
        <f t="shared" si="296"/>
        <v>#N/A</v>
      </c>
      <c r="AF1830" s="159" t="e">
        <f t="shared" si="296"/>
        <v>#N/A</v>
      </c>
      <c r="AG1830" s="159" t="e">
        <f t="shared" si="291"/>
        <v>#N/A</v>
      </c>
      <c r="AH1830" s="159" t="e">
        <f t="shared" si="291"/>
        <v>#N/A</v>
      </c>
    </row>
    <row r="1831" spans="2:34" x14ac:dyDescent="0.2">
      <c r="B1831" s="150" t="s">
        <v>146</v>
      </c>
      <c r="D1831" s="150">
        <v>8000</v>
      </c>
      <c r="I1831" s="150">
        <v>10.9</v>
      </c>
      <c r="P1831" s="150">
        <v>3</v>
      </c>
      <c r="Q1831" s="159" t="e">
        <f t="shared" si="296"/>
        <v>#N/A</v>
      </c>
      <c r="R1831" s="159" t="e">
        <f t="shared" si="296"/>
        <v>#N/A</v>
      </c>
      <c r="S1831" s="159">
        <f t="shared" si="296"/>
        <v>10.9</v>
      </c>
      <c r="T1831" s="159" t="e">
        <f t="shared" si="296"/>
        <v>#N/A</v>
      </c>
      <c r="U1831" s="159" t="e">
        <f t="shared" si="296"/>
        <v>#N/A</v>
      </c>
      <c r="V1831" s="159" t="e">
        <f t="shared" si="296"/>
        <v>#N/A</v>
      </c>
      <c r="W1831" s="159" t="e">
        <f t="shared" si="296"/>
        <v>#N/A</v>
      </c>
      <c r="X1831" s="159" t="e">
        <f t="shared" si="296"/>
        <v>#N/A</v>
      </c>
      <c r="Y1831" s="159" t="e">
        <f t="shared" si="296"/>
        <v>#N/A</v>
      </c>
      <c r="Z1831" s="159" t="e">
        <f t="shared" si="296"/>
        <v>#N/A</v>
      </c>
      <c r="AA1831" s="159" t="e">
        <f t="shared" si="296"/>
        <v>#N/A</v>
      </c>
      <c r="AB1831" s="159" t="e">
        <f t="shared" si="296"/>
        <v>#N/A</v>
      </c>
      <c r="AC1831" s="159" t="e">
        <f t="shared" si="296"/>
        <v>#N/A</v>
      </c>
      <c r="AD1831" s="159" t="e">
        <f t="shared" si="296"/>
        <v>#N/A</v>
      </c>
      <c r="AE1831" s="159" t="e">
        <f t="shared" si="296"/>
        <v>#N/A</v>
      </c>
      <c r="AF1831" s="159" t="e">
        <f t="shared" si="296"/>
        <v>#N/A</v>
      </c>
      <c r="AG1831" s="159" t="e">
        <f t="shared" si="291"/>
        <v>#N/A</v>
      </c>
      <c r="AH1831" s="159" t="e">
        <f t="shared" si="291"/>
        <v>#N/A</v>
      </c>
    </row>
    <row r="1832" spans="2:34" x14ac:dyDescent="0.2">
      <c r="B1832" s="150" t="s">
        <v>146</v>
      </c>
      <c r="D1832" s="150">
        <v>8000</v>
      </c>
      <c r="I1832" s="150">
        <v>10.9</v>
      </c>
      <c r="P1832" s="150">
        <v>3</v>
      </c>
      <c r="Q1832" s="159" t="e">
        <f t="shared" si="296"/>
        <v>#N/A</v>
      </c>
      <c r="R1832" s="159" t="e">
        <f t="shared" si="296"/>
        <v>#N/A</v>
      </c>
      <c r="S1832" s="159">
        <f t="shared" si="296"/>
        <v>10.9</v>
      </c>
      <c r="T1832" s="159" t="e">
        <f t="shared" si="296"/>
        <v>#N/A</v>
      </c>
      <c r="U1832" s="159" t="e">
        <f t="shared" si="296"/>
        <v>#N/A</v>
      </c>
      <c r="V1832" s="159" t="e">
        <f t="shared" si="296"/>
        <v>#N/A</v>
      </c>
      <c r="W1832" s="159" t="e">
        <f t="shared" si="296"/>
        <v>#N/A</v>
      </c>
      <c r="X1832" s="159" t="e">
        <f t="shared" si="296"/>
        <v>#N/A</v>
      </c>
      <c r="Y1832" s="159" t="e">
        <f t="shared" si="296"/>
        <v>#N/A</v>
      </c>
      <c r="Z1832" s="159" t="e">
        <f t="shared" si="296"/>
        <v>#N/A</v>
      </c>
      <c r="AA1832" s="159" t="e">
        <f t="shared" si="296"/>
        <v>#N/A</v>
      </c>
      <c r="AB1832" s="159" t="e">
        <f t="shared" si="296"/>
        <v>#N/A</v>
      </c>
      <c r="AC1832" s="159" t="e">
        <f t="shared" si="296"/>
        <v>#N/A</v>
      </c>
      <c r="AD1832" s="159" t="e">
        <f t="shared" si="296"/>
        <v>#N/A</v>
      </c>
      <c r="AE1832" s="159" t="e">
        <f t="shared" si="296"/>
        <v>#N/A</v>
      </c>
      <c r="AF1832" s="159" t="e">
        <f t="shared" si="296"/>
        <v>#N/A</v>
      </c>
      <c r="AG1832" s="159" t="e">
        <f t="shared" si="291"/>
        <v>#N/A</v>
      </c>
      <c r="AH1832" s="159" t="e">
        <f t="shared" si="291"/>
        <v>#N/A</v>
      </c>
    </row>
    <row r="1833" spans="2:34" x14ac:dyDescent="0.2">
      <c r="B1833" s="150" t="s">
        <v>146</v>
      </c>
      <c r="D1833" s="150">
        <v>8000</v>
      </c>
      <c r="I1833" s="150">
        <v>10.9</v>
      </c>
      <c r="P1833" s="150">
        <v>3</v>
      </c>
      <c r="Q1833" s="159" t="e">
        <f t="shared" si="296"/>
        <v>#N/A</v>
      </c>
      <c r="R1833" s="159" t="e">
        <f t="shared" si="296"/>
        <v>#N/A</v>
      </c>
      <c r="S1833" s="159">
        <f t="shared" si="296"/>
        <v>10.9</v>
      </c>
      <c r="T1833" s="159" t="e">
        <f t="shared" si="296"/>
        <v>#N/A</v>
      </c>
      <c r="U1833" s="159" t="e">
        <f t="shared" si="296"/>
        <v>#N/A</v>
      </c>
      <c r="V1833" s="159" t="e">
        <f t="shared" si="296"/>
        <v>#N/A</v>
      </c>
      <c r="W1833" s="159" t="e">
        <f t="shared" si="296"/>
        <v>#N/A</v>
      </c>
      <c r="X1833" s="159" t="e">
        <f t="shared" si="296"/>
        <v>#N/A</v>
      </c>
      <c r="Y1833" s="159" t="e">
        <f t="shared" si="296"/>
        <v>#N/A</v>
      </c>
      <c r="Z1833" s="159" t="e">
        <f t="shared" si="296"/>
        <v>#N/A</v>
      </c>
      <c r="AA1833" s="159" t="e">
        <f t="shared" si="296"/>
        <v>#N/A</v>
      </c>
      <c r="AB1833" s="159" t="e">
        <f t="shared" si="296"/>
        <v>#N/A</v>
      </c>
      <c r="AC1833" s="159" t="e">
        <f t="shared" si="296"/>
        <v>#N/A</v>
      </c>
      <c r="AD1833" s="159" t="e">
        <f t="shared" si="296"/>
        <v>#N/A</v>
      </c>
      <c r="AE1833" s="159" t="e">
        <f t="shared" si="296"/>
        <v>#N/A</v>
      </c>
      <c r="AF1833" s="159" t="e">
        <f t="shared" si="296"/>
        <v>#N/A</v>
      </c>
      <c r="AG1833" s="159" t="e">
        <f t="shared" si="291"/>
        <v>#N/A</v>
      </c>
      <c r="AH1833" s="159" t="e">
        <f t="shared" si="291"/>
        <v>#N/A</v>
      </c>
    </row>
    <row r="1834" spans="2:34" x14ac:dyDescent="0.2">
      <c r="B1834" s="150" t="s">
        <v>146</v>
      </c>
      <c r="D1834" s="150">
        <v>8000</v>
      </c>
      <c r="I1834" s="150">
        <v>10.9</v>
      </c>
      <c r="P1834" s="150">
        <v>3</v>
      </c>
      <c r="Q1834" s="159" t="e">
        <f t="shared" si="296"/>
        <v>#N/A</v>
      </c>
      <c r="R1834" s="159" t="e">
        <f t="shared" si="296"/>
        <v>#N/A</v>
      </c>
      <c r="S1834" s="159">
        <f t="shared" si="296"/>
        <v>10.9</v>
      </c>
      <c r="T1834" s="159" t="e">
        <f t="shared" si="296"/>
        <v>#N/A</v>
      </c>
      <c r="U1834" s="159" t="e">
        <f t="shared" si="296"/>
        <v>#N/A</v>
      </c>
      <c r="V1834" s="159" t="e">
        <f t="shared" si="296"/>
        <v>#N/A</v>
      </c>
      <c r="W1834" s="159" t="e">
        <f t="shared" si="296"/>
        <v>#N/A</v>
      </c>
      <c r="X1834" s="159" t="e">
        <f t="shared" si="296"/>
        <v>#N/A</v>
      </c>
      <c r="Y1834" s="159" t="e">
        <f t="shared" si="296"/>
        <v>#N/A</v>
      </c>
      <c r="Z1834" s="159" t="e">
        <f t="shared" si="296"/>
        <v>#N/A</v>
      </c>
      <c r="AA1834" s="159" t="e">
        <f t="shared" si="296"/>
        <v>#N/A</v>
      </c>
      <c r="AB1834" s="159" t="e">
        <f t="shared" si="296"/>
        <v>#N/A</v>
      </c>
      <c r="AC1834" s="159" t="e">
        <f t="shared" si="296"/>
        <v>#N/A</v>
      </c>
      <c r="AD1834" s="159" t="e">
        <f t="shared" si="296"/>
        <v>#N/A</v>
      </c>
      <c r="AE1834" s="159" t="e">
        <f t="shared" si="296"/>
        <v>#N/A</v>
      </c>
      <c r="AF1834" s="159" t="e">
        <f t="shared" si="296"/>
        <v>#N/A</v>
      </c>
      <c r="AG1834" s="159" t="e">
        <f t="shared" si="291"/>
        <v>#N/A</v>
      </c>
      <c r="AH1834" s="159" t="e">
        <f t="shared" si="291"/>
        <v>#N/A</v>
      </c>
    </row>
    <row r="1835" spans="2:34" x14ac:dyDescent="0.2">
      <c r="B1835" s="150" t="s">
        <v>146</v>
      </c>
      <c r="D1835" s="150">
        <v>8000</v>
      </c>
      <c r="I1835" s="150">
        <v>10.9</v>
      </c>
      <c r="P1835" s="150">
        <v>3</v>
      </c>
      <c r="Q1835" s="159" t="e">
        <f t="shared" si="296"/>
        <v>#N/A</v>
      </c>
      <c r="R1835" s="159" t="e">
        <f t="shared" si="296"/>
        <v>#N/A</v>
      </c>
      <c r="S1835" s="159">
        <f t="shared" si="296"/>
        <v>10.9</v>
      </c>
      <c r="T1835" s="159" t="e">
        <f t="shared" si="296"/>
        <v>#N/A</v>
      </c>
      <c r="U1835" s="159" t="e">
        <f t="shared" si="296"/>
        <v>#N/A</v>
      </c>
      <c r="V1835" s="159" t="e">
        <f t="shared" si="296"/>
        <v>#N/A</v>
      </c>
      <c r="W1835" s="159" t="e">
        <f t="shared" si="296"/>
        <v>#N/A</v>
      </c>
      <c r="X1835" s="159" t="e">
        <f t="shared" si="296"/>
        <v>#N/A</v>
      </c>
      <c r="Y1835" s="159" t="e">
        <f t="shared" si="296"/>
        <v>#N/A</v>
      </c>
      <c r="Z1835" s="159" t="e">
        <f t="shared" si="296"/>
        <v>#N/A</v>
      </c>
      <c r="AA1835" s="159" t="e">
        <f t="shared" si="296"/>
        <v>#N/A</v>
      </c>
      <c r="AB1835" s="159" t="e">
        <f t="shared" si="296"/>
        <v>#N/A</v>
      </c>
      <c r="AC1835" s="159" t="e">
        <f t="shared" si="296"/>
        <v>#N/A</v>
      </c>
      <c r="AD1835" s="159" t="e">
        <f t="shared" si="296"/>
        <v>#N/A</v>
      </c>
      <c r="AE1835" s="159" t="e">
        <f t="shared" si="296"/>
        <v>#N/A</v>
      </c>
      <c r="AF1835" s="159" t="e">
        <f t="shared" si="296"/>
        <v>#N/A</v>
      </c>
      <c r="AG1835" s="159" t="e">
        <f t="shared" si="291"/>
        <v>#N/A</v>
      </c>
      <c r="AH1835" s="159" t="e">
        <f t="shared" si="291"/>
        <v>#N/A</v>
      </c>
    </row>
    <row r="1836" spans="2:34" x14ac:dyDescent="0.2">
      <c r="B1836" s="150" t="s">
        <v>146</v>
      </c>
      <c r="D1836" s="150">
        <v>8000</v>
      </c>
      <c r="I1836" s="150">
        <v>10.9</v>
      </c>
      <c r="P1836" s="150">
        <v>3</v>
      </c>
      <c r="Q1836" s="159" t="e">
        <f t="shared" si="296"/>
        <v>#N/A</v>
      </c>
      <c r="R1836" s="159" t="e">
        <f t="shared" si="296"/>
        <v>#N/A</v>
      </c>
      <c r="S1836" s="159">
        <f t="shared" si="296"/>
        <v>10.9</v>
      </c>
      <c r="T1836" s="159" t="e">
        <f t="shared" si="296"/>
        <v>#N/A</v>
      </c>
      <c r="U1836" s="159" t="e">
        <f t="shared" si="296"/>
        <v>#N/A</v>
      </c>
      <c r="V1836" s="159" t="e">
        <f t="shared" si="296"/>
        <v>#N/A</v>
      </c>
      <c r="W1836" s="159" t="e">
        <f t="shared" si="296"/>
        <v>#N/A</v>
      </c>
      <c r="X1836" s="159" t="e">
        <f t="shared" si="296"/>
        <v>#N/A</v>
      </c>
      <c r="Y1836" s="159" t="e">
        <f t="shared" si="296"/>
        <v>#N/A</v>
      </c>
      <c r="Z1836" s="159" t="e">
        <f t="shared" si="296"/>
        <v>#N/A</v>
      </c>
      <c r="AA1836" s="159" t="e">
        <f t="shared" si="296"/>
        <v>#N/A</v>
      </c>
      <c r="AB1836" s="159" t="e">
        <f t="shared" si="296"/>
        <v>#N/A</v>
      </c>
      <c r="AC1836" s="159" t="e">
        <f t="shared" si="296"/>
        <v>#N/A</v>
      </c>
      <c r="AD1836" s="159" t="e">
        <f t="shared" si="296"/>
        <v>#N/A</v>
      </c>
      <c r="AE1836" s="159" t="e">
        <f t="shared" si="296"/>
        <v>#N/A</v>
      </c>
      <c r="AF1836" s="159" t="e">
        <f t="shared" si="296"/>
        <v>#N/A</v>
      </c>
      <c r="AG1836" s="159" t="e">
        <f t="shared" si="291"/>
        <v>#N/A</v>
      </c>
      <c r="AH1836" s="159" t="e">
        <f t="shared" si="291"/>
        <v>#N/A</v>
      </c>
    </row>
    <row r="1837" spans="2:34" x14ac:dyDescent="0.2">
      <c r="B1837" s="150" t="s">
        <v>146</v>
      </c>
      <c r="D1837" s="150">
        <v>8000</v>
      </c>
      <c r="I1837" s="150">
        <v>10.9</v>
      </c>
      <c r="P1837" s="150">
        <v>3</v>
      </c>
      <c r="Q1837" s="159" t="e">
        <f t="shared" si="296"/>
        <v>#N/A</v>
      </c>
      <c r="R1837" s="159" t="e">
        <f t="shared" si="296"/>
        <v>#N/A</v>
      </c>
      <c r="S1837" s="159">
        <f t="shared" si="296"/>
        <v>10.9</v>
      </c>
      <c r="T1837" s="159" t="e">
        <f t="shared" si="296"/>
        <v>#N/A</v>
      </c>
      <c r="U1837" s="159" t="e">
        <f t="shared" si="296"/>
        <v>#N/A</v>
      </c>
      <c r="V1837" s="159" t="e">
        <f t="shared" si="296"/>
        <v>#N/A</v>
      </c>
      <c r="W1837" s="159" t="e">
        <f t="shared" si="296"/>
        <v>#N/A</v>
      </c>
      <c r="X1837" s="159" t="e">
        <f t="shared" si="296"/>
        <v>#N/A</v>
      </c>
      <c r="Y1837" s="159" t="e">
        <f t="shared" si="296"/>
        <v>#N/A</v>
      </c>
      <c r="Z1837" s="159" t="e">
        <f t="shared" si="296"/>
        <v>#N/A</v>
      </c>
      <c r="AA1837" s="159" t="e">
        <f t="shared" si="296"/>
        <v>#N/A</v>
      </c>
      <c r="AB1837" s="159" t="e">
        <f t="shared" si="296"/>
        <v>#N/A</v>
      </c>
      <c r="AC1837" s="159" t="e">
        <f t="shared" si="296"/>
        <v>#N/A</v>
      </c>
      <c r="AD1837" s="159" t="e">
        <f t="shared" si="296"/>
        <v>#N/A</v>
      </c>
      <c r="AE1837" s="159" t="e">
        <f t="shared" si="296"/>
        <v>#N/A</v>
      </c>
      <c r="AF1837" s="159" t="e">
        <f t="shared" si="296"/>
        <v>#N/A</v>
      </c>
      <c r="AG1837" s="159" t="e">
        <f t="shared" si="291"/>
        <v>#N/A</v>
      </c>
      <c r="AH1837" s="159" t="e">
        <f t="shared" si="291"/>
        <v>#N/A</v>
      </c>
    </row>
    <row r="1838" spans="2:34" x14ac:dyDescent="0.2">
      <c r="B1838" s="150" t="s">
        <v>146</v>
      </c>
      <c r="D1838" s="150">
        <v>8000</v>
      </c>
      <c r="I1838" s="150">
        <v>10.9</v>
      </c>
      <c r="P1838" s="150">
        <v>3</v>
      </c>
      <c r="Q1838" s="159" t="e">
        <f t="shared" si="296"/>
        <v>#N/A</v>
      </c>
      <c r="R1838" s="159" t="e">
        <f t="shared" si="296"/>
        <v>#N/A</v>
      </c>
      <c r="S1838" s="159">
        <f t="shared" si="296"/>
        <v>10.9</v>
      </c>
      <c r="T1838" s="159" t="e">
        <f t="shared" si="296"/>
        <v>#N/A</v>
      </c>
      <c r="U1838" s="159" t="e">
        <f t="shared" si="296"/>
        <v>#N/A</v>
      </c>
      <c r="V1838" s="159" t="e">
        <f t="shared" si="296"/>
        <v>#N/A</v>
      </c>
      <c r="W1838" s="159" t="e">
        <f t="shared" si="296"/>
        <v>#N/A</v>
      </c>
      <c r="X1838" s="159" t="e">
        <f t="shared" si="296"/>
        <v>#N/A</v>
      </c>
      <c r="Y1838" s="159" t="e">
        <f t="shared" si="296"/>
        <v>#N/A</v>
      </c>
      <c r="Z1838" s="159" t="e">
        <f t="shared" si="296"/>
        <v>#N/A</v>
      </c>
      <c r="AA1838" s="159" t="e">
        <f t="shared" si="296"/>
        <v>#N/A</v>
      </c>
      <c r="AB1838" s="159" t="e">
        <f t="shared" si="296"/>
        <v>#N/A</v>
      </c>
      <c r="AC1838" s="159" t="e">
        <f t="shared" si="296"/>
        <v>#N/A</v>
      </c>
      <c r="AD1838" s="159" t="e">
        <f t="shared" si="296"/>
        <v>#N/A</v>
      </c>
      <c r="AE1838" s="159" t="e">
        <f t="shared" si="296"/>
        <v>#N/A</v>
      </c>
      <c r="AF1838" s="159" t="e">
        <f t="shared" si="296"/>
        <v>#N/A</v>
      </c>
      <c r="AG1838" s="159" t="e">
        <f t="shared" si="291"/>
        <v>#N/A</v>
      </c>
      <c r="AH1838" s="159" t="e">
        <f t="shared" si="291"/>
        <v>#N/A</v>
      </c>
    </row>
    <row r="1839" spans="2:34" x14ac:dyDescent="0.2">
      <c r="B1839" s="150" t="s">
        <v>146</v>
      </c>
      <c r="D1839" s="150">
        <v>8000</v>
      </c>
      <c r="I1839" s="150">
        <v>10.9</v>
      </c>
      <c r="P1839" s="150">
        <v>3</v>
      </c>
      <c r="Q1839" s="159" t="e">
        <f t="shared" si="296"/>
        <v>#N/A</v>
      </c>
      <c r="R1839" s="159" t="e">
        <f t="shared" si="296"/>
        <v>#N/A</v>
      </c>
      <c r="S1839" s="159">
        <f t="shared" si="296"/>
        <v>10.9</v>
      </c>
      <c r="T1839" s="159" t="e">
        <f t="shared" si="296"/>
        <v>#N/A</v>
      </c>
      <c r="U1839" s="159" t="e">
        <f t="shared" si="296"/>
        <v>#N/A</v>
      </c>
      <c r="V1839" s="159" t="e">
        <f t="shared" si="296"/>
        <v>#N/A</v>
      </c>
      <c r="W1839" s="159" t="e">
        <f t="shared" si="296"/>
        <v>#N/A</v>
      </c>
      <c r="X1839" s="159" t="e">
        <f t="shared" si="296"/>
        <v>#N/A</v>
      </c>
      <c r="Y1839" s="159" t="e">
        <f t="shared" si="296"/>
        <v>#N/A</v>
      </c>
      <c r="Z1839" s="159" t="e">
        <f t="shared" si="296"/>
        <v>#N/A</v>
      </c>
      <c r="AA1839" s="159" t="e">
        <f t="shared" si="296"/>
        <v>#N/A</v>
      </c>
      <c r="AB1839" s="159" t="e">
        <f t="shared" si="296"/>
        <v>#N/A</v>
      </c>
      <c r="AC1839" s="159" t="e">
        <f t="shared" si="296"/>
        <v>#N/A</v>
      </c>
      <c r="AD1839" s="159" t="e">
        <f t="shared" si="296"/>
        <v>#N/A</v>
      </c>
      <c r="AE1839" s="159" t="e">
        <f t="shared" si="296"/>
        <v>#N/A</v>
      </c>
      <c r="AF1839" s="159" t="e">
        <f t="shared" si="296"/>
        <v>#N/A</v>
      </c>
      <c r="AG1839" s="159" t="e">
        <f t="shared" si="291"/>
        <v>#N/A</v>
      </c>
      <c r="AH1839" s="159" t="e">
        <f t="shared" si="291"/>
        <v>#N/A</v>
      </c>
    </row>
    <row r="1840" spans="2:34" x14ac:dyDescent="0.2">
      <c r="B1840" s="150" t="s">
        <v>146</v>
      </c>
      <c r="D1840" s="150">
        <v>8000</v>
      </c>
      <c r="I1840" s="150">
        <v>10.9</v>
      </c>
      <c r="P1840" s="150">
        <v>3</v>
      </c>
      <c r="Q1840" s="159" t="e">
        <f t="shared" si="296"/>
        <v>#N/A</v>
      </c>
      <c r="R1840" s="159" t="e">
        <f t="shared" si="296"/>
        <v>#N/A</v>
      </c>
      <c r="S1840" s="159">
        <f t="shared" si="296"/>
        <v>10.9</v>
      </c>
      <c r="T1840" s="159" t="e">
        <f t="shared" si="296"/>
        <v>#N/A</v>
      </c>
      <c r="U1840" s="159" t="e">
        <f t="shared" si="296"/>
        <v>#N/A</v>
      </c>
      <c r="V1840" s="159" t="e">
        <f t="shared" si="296"/>
        <v>#N/A</v>
      </c>
      <c r="W1840" s="159" t="e">
        <f t="shared" si="296"/>
        <v>#N/A</v>
      </c>
      <c r="X1840" s="159" t="e">
        <f t="shared" si="296"/>
        <v>#N/A</v>
      </c>
      <c r="Y1840" s="159" t="e">
        <f t="shared" si="296"/>
        <v>#N/A</v>
      </c>
      <c r="Z1840" s="159" t="e">
        <f t="shared" si="296"/>
        <v>#N/A</v>
      </c>
      <c r="AA1840" s="159" t="e">
        <f t="shared" si="296"/>
        <v>#N/A</v>
      </c>
      <c r="AB1840" s="159" t="e">
        <f t="shared" si="296"/>
        <v>#N/A</v>
      </c>
      <c r="AC1840" s="159" t="e">
        <f t="shared" si="296"/>
        <v>#N/A</v>
      </c>
      <c r="AD1840" s="159" t="e">
        <f t="shared" si="296"/>
        <v>#N/A</v>
      </c>
      <c r="AE1840" s="159" t="e">
        <f t="shared" si="296"/>
        <v>#N/A</v>
      </c>
      <c r="AF1840" s="159" t="e">
        <f t="shared" ref="AF1840" si="297">IF($P1840=AF$3, $I1840, NA())</f>
        <v>#N/A</v>
      </c>
      <c r="AG1840" s="159" t="e">
        <f t="shared" si="291"/>
        <v>#N/A</v>
      </c>
      <c r="AH1840" s="159" t="e">
        <f t="shared" si="291"/>
        <v>#N/A</v>
      </c>
    </row>
    <row r="1841" spans="2:34" x14ac:dyDescent="0.2">
      <c r="B1841" s="150" t="s">
        <v>146</v>
      </c>
      <c r="D1841" s="150">
        <v>8000</v>
      </c>
      <c r="I1841" s="150">
        <v>10.9</v>
      </c>
      <c r="P1841" s="150">
        <v>3</v>
      </c>
      <c r="Q1841" s="159" t="e">
        <f t="shared" ref="Q1841:AF1856" si="298">IF($P1841=Q$3, $I1841, NA())</f>
        <v>#N/A</v>
      </c>
      <c r="R1841" s="159" t="e">
        <f t="shared" si="298"/>
        <v>#N/A</v>
      </c>
      <c r="S1841" s="159">
        <f t="shared" si="298"/>
        <v>10.9</v>
      </c>
      <c r="T1841" s="159" t="e">
        <f t="shared" si="298"/>
        <v>#N/A</v>
      </c>
      <c r="U1841" s="159" t="e">
        <f t="shared" si="298"/>
        <v>#N/A</v>
      </c>
      <c r="V1841" s="159" t="e">
        <f t="shared" si="298"/>
        <v>#N/A</v>
      </c>
      <c r="W1841" s="159" t="e">
        <f t="shared" si="298"/>
        <v>#N/A</v>
      </c>
      <c r="X1841" s="159" t="e">
        <f t="shared" si="298"/>
        <v>#N/A</v>
      </c>
      <c r="Y1841" s="159" t="e">
        <f t="shared" si="298"/>
        <v>#N/A</v>
      </c>
      <c r="Z1841" s="159" t="e">
        <f t="shared" si="298"/>
        <v>#N/A</v>
      </c>
      <c r="AA1841" s="159" t="e">
        <f t="shared" si="298"/>
        <v>#N/A</v>
      </c>
      <c r="AB1841" s="159" t="e">
        <f t="shared" si="298"/>
        <v>#N/A</v>
      </c>
      <c r="AC1841" s="159" t="e">
        <f t="shared" si="298"/>
        <v>#N/A</v>
      </c>
      <c r="AD1841" s="159" t="e">
        <f t="shared" si="298"/>
        <v>#N/A</v>
      </c>
      <c r="AE1841" s="159" t="e">
        <f t="shared" si="298"/>
        <v>#N/A</v>
      </c>
      <c r="AF1841" s="159" t="e">
        <f t="shared" si="298"/>
        <v>#N/A</v>
      </c>
      <c r="AG1841" s="159" t="e">
        <f t="shared" si="291"/>
        <v>#N/A</v>
      </c>
      <c r="AH1841" s="159" t="e">
        <f t="shared" si="291"/>
        <v>#N/A</v>
      </c>
    </row>
    <row r="1842" spans="2:34" x14ac:dyDescent="0.2">
      <c r="B1842" s="150" t="s">
        <v>146</v>
      </c>
      <c r="D1842" s="150">
        <v>8000</v>
      </c>
      <c r="I1842" s="150">
        <v>10.9</v>
      </c>
      <c r="P1842" s="150">
        <v>3</v>
      </c>
      <c r="Q1842" s="159" t="e">
        <f t="shared" si="298"/>
        <v>#N/A</v>
      </c>
      <c r="R1842" s="159" t="e">
        <f t="shared" si="298"/>
        <v>#N/A</v>
      </c>
      <c r="S1842" s="159">
        <f t="shared" si="298"/>
        <v>10.9</v>
      </c>
      <c r="T1842" s="159" t="e">
        <f t="shared" si="298"/>
        <v>#N/A</v>
      </c>
      <c r="U1842" s="159" t="e">
        <f t="shared" si="298"/>
        <v>#N/A</v>
      </c>
      <c r="V1842" s="159" t="e">
        <f t="shared" si="298"/>
        <v>#N/A</v>
      </c>
      <c r="W1842" s="159" t="e">
        <f t="shared" si="298"/>
        <v>#N/A</v>
      </c>
      <c r="X1842" s="159" t="e">
        <f t="shared" si="298"/>
        <v>#N/A</v>
      </c>
      <c r="Y1842" s="159" t="e">
        <f t="shared" si="298"/>
        <v>#N/A</v>
      </c>
      <c r="Z1842" s="159" t="e">
        <f t="shared" si="298"/>
        <v>#N/A</v>
      </c>
      <c r="AA1842" s="159" t="e">
        <f t="shared" si="298"/>
        <v>#N/A</v>
      </c>
      <c r="AB1842" s="159" t="e">
        <f t="shared" si="298"/>
        <v>#N/A</v>
      </c>
      <c r="AC1842" s="159" t="e">
        <f t="shared" si="298"/>
        <v>#N/A</v>
      </c>
      <c r="AD1842" s="159" t="e">
        <f t="shared" si="298"/>
        <v>#N/A</v>
      </c>
      <c r="AE1842" s="159" t="e">
        <f t="shared" si="298"/>
        <v>#N/A</v>
      </c>
      <c r="AF1842" s="159" t="e">
        <f t="shared" si="298"/>
        <v>#N/A</v>
      </c>
      <c r="AG1842" s="159" t="e">
        <f t="shared" si="291"/>
        <v>#N/A</v>
      </c>
      <c r="AH1842" s="159" t="e">
        <f t="shared" si="291"/>
        <v>#N/A</v>
      </c>
    </row>
    <row r="1843" spans="2:34" x14ac:dyDescent="0.2">
      <c r="B1843" s="150" t="s">
        <v>146</v>
      </c>
      <c r="D1843" s="150">
        <v>8000</v>
      </c>
      <c r="I1843" s="150">
        <v>10.9</v>
      </c>
      <c r="P1843" s="150">
        <v>3</v>
      </c>
      <c r="Q1843" s="159" t="e">
        <f t="shared" si="298"/>
        <v>#N/A</v>
      </c>
      <c r="R1843" s="159" t="e">
        <f t="shared" si="298"/>
        <v>#N/A</v>
      </c>
      <c r="S1843" s="159">
        <f t="shared" si="298"/>
        <v>10.9</v>
      </c>
      <c r="T1843" s="159" t="e">
        <f t="shared" si="298"/>
        <v>#N/A</v>
      </c>
      <c r="U1843" s="159" t="e">
        <f t="shared" si="298"/>
        <v>#N/A</v>
      </c>
      <c r="V1843" s="159" t="e">
        <f t="shared" si="298"/>
        <v>#N/A</v>
      </c>
      <c r="W1843" s="159" t="e">
        <f t="shared" si="298"/>
        <v>#N/A</v>
      </c>
      <c r="X1843" s="159" t="e">
        <f t="shared" si="298"/>
        <v>#N/A</v>
      </c>
      <c r="Y1843" s="159" t="e">
        <f t="shared" si="298"/>
        <v>#N/A</v>
      </c>
      <c r="Z1843" s="159" t="e">
        <f t="shared" si="298"/>
        <v>#N/A</v>
      </c>
      <c r="AA1843" s="159" t="e">
        <f t="shared" si="298"/>
        <v>#N/A</v>
      </c>
      <c r="AB1843" s="159" t="e">
        <f t="shared" si="298"/>
        <v>#N/A</v>
      </c>
      <c r="AC1843" s="159" t="e">
        <f t="shared" si="298"/>
        <v>#N/A</v>
      </c>
      <c r="AD1843" s="159" t="e">
        <f t="shared" si="298"/>
        <v>#N/A</v>
      </c>
      <c r="AE1843" s="159" t="e">
        <f t="shared" si="298"/>
        <v>#N/A</v>
      </c>
      <c r="AF1843" s="159" t="e">
        <f t="shared" si="298"/>
        <v>#N/A</v>
      </c>
      <c r="AG1843" s="159" t="e">
        <f t="shared" si="291"/>
        <v>#N/A</v>
      </c>
      <c r="AH1843" s="159" t="e">
        <f t="shared" si="291"/>
        <v>#N/A</v>
      </c>
    </row>
    <row r="1844" spans="2:34" x14ac:dyDescent="0.2">
      <c r="B1844" s="150" t="s">
        <v>146</v>
      </c>
      <c r="D1844" s="150">
        <v>8000</v>
      </c>
      <c r="I1844" s="150">
        <v>10.9</v>
      </c>
      <c r="P1844" s="150">
        <v>3</v>
      </c>
      <c r="Q1844" s="159" t="e">
        <f t="shared" si="298"/>
        <v>#N/A</v>
      </c>
      <c r="R1844" s="159" t="e">
        <f t="shared" si="298"/>
        <v>#N/A</v>
      </c>
      <c r="S1844" s="159">
        <f t="shared" si="298"/>
        <v>10.9</v>
      </c>
      <c r="T1844" s="159" t="e">
        <f t="shared" si="298"/>
        <v>#N/A</v>
      </c>
      <c r="U1844" s="159" t="e">
        <f t="shared" si="298"/>
        <v>#N/A</v>
      </c>
      <c r="V1844" s="159" t="e">
        <f t="shared" si="298"/>
        <v>#N/A</v>
      </c>
      <c r="W1844" s="159" t="e">
        <f t="shared" si="298"/>
        <v>#N/A</v>
      </c>
      <c r="X1844" s="159" t="e">
        <f t="shared" si="298"/>
        <v>#N/A</v>
      </c>
      <c r="Y1844" s="159" t="e">
        <f t="shared" si="298"/>
        <v>#N/A</v>
      </c>
      <c r="Z1844" s="159" t="e">
        <f t="shared" si="298"/>
        <v>#N/A</v>
      </c>
      <c r="AA1844" s="159" t="e">
        <f t="shared" si="298"/>
        <v>#N/A</v>
      </c>
      <c r="AB1844" s="159" t="e">
        <f t="shared" si="298"/>
        <v>#N/A</v>
      </c>
      <c r="AC1844" s="159" t="e">
        <f t="shared" si="298"/>
        <v>#N/A</v>
      </c>
      <c r="AD1844" s="159" t="e">
        <f t="shared" si="298"/>
        <v>#N/A</v>
      </c>
      <c r="AE1844" s="159" t="e">
        <f t="shared" si="298"/>
        <v>#N/A</v>
      </c>
      <c r="AF1844" s="159" t="e">
        <f t="shared" si="298"/>
        <v>#N/A</v>
      </c>
      <c r="AG1844" s="159" t="e">
        <f t="shared" si="291"/>
        <v>#N/A</v>
      </c>
      <c r="AH1844" s="159" t="e">
        <f t="shared" si="291"/>
        <v>#N/A</v>
      </c>
    </row>
    <row r="1845" spans="2:34" x14ac:dyDescent="0.2">
      <c r="B1845" s="150" t="s">
        <v>146</v>
      </c>
      <c r="D1845" s="150">
        <v>8000</v>
      </c>
      <c r="I1845" s="150">
        <v>10.9</v>
      </c>
      <c r="P1845" s="150">
        <v>3</v>
      </c>
      <c r="Q1845" s="159" t="e">
        <f t="shared" si="298"/>
        <v>#N/A</v>
      </c>
      <c r="R1845" s="159" t="e">
        <f t="shared" si="298"/>
        <v>#N/A</v>
      </c>
      <c r="S1845" s="159">
        <f t="shared" si="298"/>
        <v>10.9</v>
      </c>
      <c r="T1845" s="159" t="e">
        <f t="shared" si="298"/>
        <v>#N/A</v>
      </c>
      <c r="U1845" s="159" t="e">
        <f t="shared" si="298"/>
        <v>#N/A</v>
      </c>
      <c r="V1845" s="159" t="e">
        <f t="shared" si="298"/>
        <v>#N/A</v>
      </c>
      <c r="W1845" s="159" t="e">
        <f t="shared" si="298"/>
        <v>#N/A</v>
      </c>
      <c r="X1845" s="159" t="e">
        <f t="shared" si="298"/>
        <v>#N/A</v>
      </c>
      <c r="Y1845" s="159" t="e">
        <f t="shared" si="298"/>
        <v>#N/A</v>
      </c>
      <c r="Z1845" s="159" t="e">
        <f t="shared" si="298"/>
        <v>#N/A</v>
      </c>
      <c r="AA1845" s="159" t="e">
        <f t="shared" si="298"/>
        <v>#N/A</v>
      </c>
      <c r="AB1845" s="159" t="e">
        <f t="shared" si="298"/>
        <v>#N/A</v>
      </c>
      <c r="AC1845" s="159" t="e">
        <f t="shared" si="298"/>
        <v>#N/A</v>
      </c>
      <c r="AD1845" s="159" t="e">
        <f t="shared" si="298"/>
        <v>#N/A</v>
      </c>
      <c r="AE1845" s="159" t="e">
        <f t="shared" si="298"/>
        <v>#N/A</v>
      </c>
      <c r="AF1845" s="159" t="e">
        <f t="shared" si="298"/>
        <v>#N/A</v>
      </c>
      <c r="AG1845" s="159" t="e">
        <f t="shared" si="291"/>
        <v>#N/A</v>
      </c>
      <c r="AH1845" s="159" t="e">
        <f t="shared" si="291"/>
        <v>#N/A</v>
      </c>
    </row>
    <row r="1846" spans="2:34" x14ac:dyDescent="0.2">
      <c r="B1846" s="150" t="s">
        <v>146</v>
      </c>
      <c r="D1846" s="150">
        <v>8000</v>
      </c>
      <c r="I1846" s="150">
        <v>10.9</v>
      </c>
      <c r="P1846" s="150">
        <v>3</v>
      </c>
      <c r="Q1846" s="159" t="e">
        <f t="shared" si="298"/>
        <v>#N/A</v>
      </c>
      <c r="R1846" s="159" t="e">
        <f t="shared" si="298"/>
        <v>#N/A</v>
      </c>
      <c r="S1846" s="159">
        <f t="shared" si="298"/>
        <v>10.9</v>
      </c>
      <c r="T1846" s="159" t="e">
        <f t="shared" si="298"/>
        <v>#N/A</v>
      </c>
      <c r="U1846" s="159" t="e">
        <f t="shared" si="298"/>
        <v>#N/A</v>
      </c>
      <c r="V1846" s="159" t="e">
        <f t="shared" si="298"/>
        <v>#N/A</v>
      </c>
      <c r="W1846" s="159" t="e">
        <f t="shared" si="298"/>
        <v>#N/A</v>
      </c>
      <c r="X1846" s="159" t="e">
        <f t="shared" si="298"/>
        <v>#N/A</v>
      </c>
      <c r="Y1846" s="159" t="e">
        <f t="shared" si="298"/>
        <v>#N/A</v>
      </c>
      <c r="Z1846" s="159" t="e">
        <f t="shared" si="298"/>
        <v>#N/A</v>
      </c>
      <c r="AA1846" s="159" t="e">
        <f t="shared" si="298"/>
        <v>#N/A</v>
      </c>
      <c r="AB1846" s="159" t="e">
        <f t="shared" si="298"/>
        <v>#N/A</v>
      </c>
      <c r="AC1846" s="159" t="e">
        <f t="shared" si="298"/>
        <v>#N/A</v>
      </c>
      <c r="AD1846" s="159" t="e">
        <f t="shared" si="298"/>
        <v>#N/A</v>
      </c>
      <c r="AE1846" s="159" t="e">
        <f t="shared" si="298"/>
        <v>#N/A</v>
      </c>
      <c r="AF1846" s="159" t="e">
        <f t="shared" si="298"/>
        <v>#N/A</v>
      </c>
      <c r="AG1846" s="159" t="e">
        <f t="shared" si="291"/>
        <v>#N/A</v>
      </c>
      <c r="AH1846" s="159" t="e">
        <f t="shared" si="291"/>
        <v>#N/A</v>
      </c>
    </row>
    <row r="1847" spans="2:34" x14ac:dyDescent="0.2">
      <c r="B1847" s="150" t="s">
        <v>146</v>
      </c>
      <c r="D1847" s="150">
        <v>8000</v>
      </c>
      <c r="I1847" s="150">
        <v>10.9</v>
      </c>
      <c r="P1847" s="150">
        <v>3</v>
      </c>
      <c r="Q1847" s="159" t="e">
        <f t="shared" si="298"/>
        <v>#N/A</v>
      </c>
      <c r="R1847" s="159" t="e">
        <f t="shared" si="298"/>
        <v>#N/A</v>
      </c>
      <c r="S1847" s="159">
        <f t="shared" si="298"/>
        <v>10.9</v>
      </c>
      <c r="T1847" s="159" t="e">
        <f t="shared" si="298"/>
        <v>#N/A</v>
      </c>
      <c r="U1847" s="159" t="e">
        <f t="shared" si="298"/>
        <v>#N/A</v>
      </c>
      <c r="V1847" s="159" t="e">
        <f t="shared" si="298"/>
        <v>#N/A</v>
      </c>
      <c r="W1847" s="159" t="e">
        <f t="shared" si="298"/>
        <v>#N/A</v>
      </c>
      <c r="X1847" s="159" t="e">
        <f t="shared" si="298"/>
        <v>#N/A</v>
      </c>
      <c r="Y1847" s="159" t="e">
        <f t="shared" si="298"/>
        <v>#N/A</v>
      </c>
      <c r="Z1847" s="159" t="e">
        <f t="shared" si="298"/>
        <v>#N/A</v>
      </c>
      <c r="AA1847" s="159" t="e">
        <f t="shared" si="298"/>
        <v>#N/A</v>
      </c>
      <c r="AB1847" s="159" t="e">
        <f t="shared" si="298"/>
        <v>#N/A</v>
      </c>
      <c r="AC1847" s="159" t="e">
        <f t="shared" si="298"/>
        <v>#N/A</v>
      </c>
      <c r="AD1847" s="159" t="e">
        <f t="shared" si="298"/>
        <v>#N/A</v>
      </c>
      <c r="AE1847" s="159" t="e">
        <f t="shared" si="298"/>
        <v>#N/A</v>
      </c>
      <c r="AF1847" s="159" t="e">
        <f t="shared" si="298"/>
        <v>#N/A</v>
      </c>
      <c r="AG1847" s="159" t="e">
        <f t="shared" si="291"/>
        <v>#N/A</v>
      </c>
      <c r="AH1847" s="159" t="e">
        <f t="shared" si="291"/>
        <v>#N/A</v>
      </c>
    </row>
    <row r="1848" spans="2:34" x14ac:dyDescent="0.2">
      <c r="B1848" s="150" t="s">
        <v>146</v>
      </c>
      <c r="D1848" s="150">
        <v>8000</v>
      </c>
      <c r="I1848" s="150">
        <v>10.9</v>
      </c>
      <c r="P1848" s="150">
        <v>3</v>
      </c>
      <c r="Q1848" s="159" t="e">
        <f t="shared" si="298"/>
        <v>#N/A</v>
      </c>
      <c r="R1848" s="159" t="e">
        <f t="shared" si="298"/>
        <v>#N/A</v>
      </c>
      <c r="S1848" s="159">
        <f t="shared" si="298"/>
        <v>10.9</v>
      </c>
      <c r="T1848" s="159" t="e">
        <f t="shared" si="298"/>
        <v>#N/A</v>
      </c>
      <c r="U1848" s="159" t="e">
        <f t="shared" si="298"/>
        <v>#N/A</v>
      </c>
      <c r="V1848" s="159" t="e">
        <f t="shared" si="298"/>
        <v>#N/A</v>
      </c>
      <c r="W1848" s="159" t="e">
        <f t="shared" si="298"/>
        <v>#N/A</v>
      </c>
      <c r="X1848" s="159" t="e">
        <f t="shared" si="298"/>
        <v>#N/A</v>
      </c>
      <c r="Y1848" s="159" t="e">
        <f t="shared" si="298"/>
        <v>#N/A</v>
      </c>
      <c r="Z1848" s="159" t="e">
        <f t="shared" si="298"/>
        <v>#N/A</v>
      </c>
      <c r="AA1848" s="159" t="e">
        <f t="shared" si="298"/>
        <v>#N/A</v>
      </c>
      <c r="AB1848" s="159" t="e">
        <f t="shared" si="298"/>
        <v>#N/A</v>
      </c>
      <c r="AC1848" s="159" t="e">
        <f t="shared" si="298"/>
        <v>#N/A</v>
      </c>
      <c r="AD1848" s="159" t="e">
        <f t="shared" si="298"/>
        <v>#N/A</v>
      </c>
      <c r="AE1848" s="159" t="e">
        <f t="shared" si="298"/>
        <v>#N/A</v>
      </c>
      <c r="AF1848" s="159" t="e">
        <f t="shared" si="298"/>
        <v>#N/A</v>
      </c>
      <c r="AG1848" s="159" t="e">
        <f t="shared" si="291"/>
        <v>#N/A</v>
      </c>
      <c r="AH1848" s="159" t="e">
        <f t="shared" si="291"/>
        <v>#N/A</v>
      </c>
    </row>
    <row r="1849" spans="2:34" x14ac:dyDescent="0.2">
      <c r="B1849" s="150" t="s">
        <v>146</v>
      </c>
      <c r="D1849" s="150">
        <v>8000</v>
      </c>
      <c r="I1849" s="150">
        <v>10.9</v>
      </c>
      <c r="P1849" s="150">
        <v>3</v>
      </c>
      <c r="Q1849" s="159" t="e">
        <f t="shared" si="298"/>
        <v>#N/A</v>
      </c>
      <c r="R1849" s="159" t="e">
        <f t="shared" si="298"/>
        <v>#N/A</v>
      </c>
      <c r="S1849" s="159">
        <f t="shared" si="298"/>
        <v>10.9</v>
      </c>
      <c r="T1849" s="159" t="e">
        <f t="shared" si="298"/>
        <v>#N/A</v>
      </c>
      <c r="U1849" s="159" t="e">
        <f t="shared" si="298"/>
        <v>#N/A</v>
      </c>
      <c r="V1849" s="159" t="e">
        <f t="shared" si="298"/>
        <v>#N/A</v>
      </c>
      <c r="W1849" s="159" t="e">
        <f t="shared" si="298"/>
        <v>#N/A</v>
      </c>
      <c r="X1849" s="159" t="e">
        <f t="shared" si="298"/>
        <v>#N/A</v>
      </c>
      <c r="Y1849" s="159" t="e">
        <f t="shared" si="298"/>
        <v>#N/A</v>
      </c>
      <c r="Z1849" s="159" t="e">
        <f t="shared" si="298"/>
        <v>#N/A</v>
      </c>
      <c r="AA1849" s="159" t="e">
        <f t="shared" si="298"/>
        <v>#N/A</v>
      </c>
      <c r="AB1849" s="159" t="e">
        <f t="shared" si="298"/>
        <v>#N/A</v>
      </c>
      <c r="AC1849" s="159" t="e">
        <f t="shared" si="298"/>
        <v>#N/A</v>
      </c>
      <c r="AD1849" s="159" t="e">
        <f t="shared" si="298"/>
        <v>#N/A</v>
      </c>
      <c r="AE1849" s="159" t="e">
        <f t="shared" si="298"/>
        <v>#N/A</v>
      </c>
      <c r="AF1849" s="159" t="e">
        <f t="shared" si="298"/>
        <v>#N/A</v>
      </c>
      <c r="AG1849" s="159" t="e">
        <f t="shared" si="291"/>
        <v>#N/A</v>
      </c>
      <c r="AH1849" s="159" t="e">
        <f t="shared" si="291"/>
        <v>#N/A</v>
      </c>
    </row>
    <row r="1850" spans="2:34" x14ac:dyDescent="0.2">
      <c r="B1850" s="150" t="s">
        <v>146</v>
      </c>
      <c r="D1850" s="150">
        <v>8000</v>
      </c>
      <c r="I1850" s="150">
        <v>10.9</v>
      </c>
      <c r="P1850" s="150">
        <v>3</v>
      </c>
      <c r="Q1850" s="159" t="e">
        <f t="shared" si="298"/>
        <v>#N/A</v>
      </c>
      <c r="R1850" s="159" t="e">
        <f t="shared" si="298"/>
        <v>#N/A</v>
      </c>
      <c r="S1850" s="159">
        <f t="shared" si="298"/>
        <v>10.9</v>
      </c>
      <c r="T1850" s="159" t="e">
        <f t="shared" si="298"/>
        <v>#N/A</v>
      </c>
      <c r="U1850" s="159" t="e">
        <f t="shared" si="298"/>
        <v>#N/A</v>
      </c>
      <c r="V1850" s="159" t="e">
        <f t="shared" si="298"/>
        <v>#N/A</v>
      </c>
      <c r="W1850" s="159" t="e">
        <f t="shared" si="298"/>
        <v>#N/A</v>
      </c>
      <c r="X1850" s="159" t="e">
        <f t="shared" si="298"/>
        <v>#N/A</v>
      </c>
      <c r="Y1850" s="159" t="e">
        <f t="shared" si="298"/>
        <v>#N/A</v>
      </c>
      <c r="Z1850" s="159" t="e">
        <f t="shared" si="298"/>
        <v>#N/A</v>
      </c>
      <c r="AA1850" s="159" t="e">
        <f t="shared" si="298"/>
        <v>#N/A</v>
      </c>
      <c r="AB1850" s="159" t="e">
        <f t="shared" si="298"/>
        <v>#N/A</v>
      </c>
      <c r="AC1850" s="159" t="e">
        <f t="shared" si="298"/>
        <v>#N/A</v>
      </c>
      <c r="AD1850" s="159" t="e">
        <f t="shared" si="298"/>
        <v>#N/A</v>
      </c>
      <c r="AE1850" s="159" t="e">
        <f t="shared" si="298"/>
        <v>#N/A</v>
      </c>
      <c r="AF1850" s="159" t="e">
        <f t="shared" si="298"/>
        <v>#N/A</v>
      </c>
      <c r="AG1850" s="159" t="e">
        <f t="shared" si="291"/>
        <v>#N/A</v>
      </c>
      <c r="AH1850" s="159" t="e">
        <f t="shared" si="291"/>
        <v>#N/A</v>
      </c>
    </row>
    <row r="1851" spans="2:34" x14ac:dyDescent="0.2">
      <c r="B1851" s="150" t="s">
        <v>146</v>
      </c>
      <c r="D1851" s="150">
        <v>8000</v>
      </c>
      <c r="I1851" s="150">
        <v>10.9</v>
      </c>
      <c r="P1851" s="150">
        <v>3</v>
      </c>
      <c r="Q1851" s="159" t="e">
        <f t="shared" si="298"/>
        <v>#N/A</v>
      </c>
      <c r="R1851" s="159" t="e">
        <f t="shared" si="298"/>
        <v>#N/A</v>
      </c>
      <c r="S1851" s="159">
        <f t="shared" si="298"/>
        <v>10.9</v>
      </c>
      <c r="T1851" s="159" t="e">
        <f t="shared" si="298"/>
        <v>#N/A</v>
      </c>
      <c r="U1851" s="159" t="e">
        <f t="shared" si="298"/>
        <v>#N/A</v>
      </c>
      <c r="V1851" s="159" t="e">
        <f t="shared" si="298"/>
        <v>#N/A</v>
      </c>
      <c r="W1851" s="159" t="e">
        <f t="shared" si="298"/>
        <v>#N/A</v>
      </c>
      <c r="X1851" s="159" t="e">
        <f t="shared" si="298"/>
        <v>#N/A</v>
      </c>
      <c r="Y1851" s="159" t="e">
        <f t="shared" si="298"/>
        <v>#N/A</v>
      </c>
      <c r="Z1851" s="159" t="e">
        <f t="shared" si="298"/>
        <v>#N/A</v>
      </c>
      <c r="AA1851" s="159" t="e">
        <f t="shared" si="298"/>
        <v>#N/A</v>
      </c>
      <c r="AB1851" s="159" t="e">
        <f t="shared" si="298"/>
        <v>#N/A</v>
      </c>
      <c r="AC1851" s="159" t="e">
        <f t="shared" si="298"/>
        <v>#N/A</v>
      </c>
      <c r="AD1851" s="159" t="e">
        <f t="shared" si="298"/>
        <v>#N/A</v>
      </c>
      <c r="AE1851" s="159" t="e">
        <f t="shared" si="298"/>
        <v>#N/A</v>
      </c>
      <c r="AF1851" s="159" t="e">
        <f t="shared" si="298"/>
        <v>#N/A</v>
      </c>
      <c r="AG1851" s="159" t="e">
        <f t="shared" si="291"/>
        <v>#N/A</v>
      </c>
      <c r="AH1851" s="159" t="e">
        <f t="shared" si="291"/>
        <v>#N/A</v>
      </c>
    </row>
    <row r="1852" spans="2:34" x14ac:dyDescent="0.2">
      <c r="B1852" s="150" t="s">
        <v>146</v>
      </c>
      <c r="D1852" s="150">
        <v>8000</v>
      </c>
      <c r="I1852" s="150">
        <v>10.9</v>
      </c>
      <c r="P1852" s="150">
        <v>3</v>
      </c>
      <c r="Q1852" s="159" t="e">
        <f t="shared" si="298"/>
        <v>#N/A</v>
      </c>
      <c r="R1852" s="159" t="e">
        <f t="shared" si="298"/>
        <v>#N/A</v>
      </c>
      <c r="S1852" s="159">
        <f t="shared" si="298"/>
        <v>10.9</v>
      </c>
      <c r="T1852" s="159" t="e">
        <f t="shared" si="298"/>
        <v>#N/A</v>
      </c>
      <c r="U1852" s="159" t="e">
        <f t="shared" si="298"/>
        <v>#N/A</v>
      </c>
      <c r="V1852" s="159" t="e">
        <f t="shared" si="298"/>
        <v>#N/A</v>
      </c>
      <c r="W1852" s="159" t="e">
        <f t="shared" si="298"/>
        <v>#N/A</v>
      </c>
      <c r="X1852" s="159" t="e">
        <f t="shared" si="298"/>
        <v>#N/A</v>
      </c>
      <c r="Y1852" s="159" t="e">
        <f t="shared" si="298"/>
        <v>#N/A</v>
      </c>
      <c r="Z1852" s="159" t="e">
        <f t="shared" si="298"/>
        <v>#N/A</v>
      </c>
      <c r="AA1852" s="159" t="e">
        <f t="shared" si="298"/>
        <v>#N/A</v>
      </c>
      <c r="AB1852" s="159" t="e">
        <f t="shared" si="298"/>
        <v>#N/A</v>
      </c>
      <c r="AC1852" s="159" t="e">
        <f t="shared" si="298"/>
        <v>#N/A</v>
      </c>
      <c r="AD1852" s="159" t="e">
        <f t="shared" si="298"/>
        <v>#N/A</v>
      </c>
      <c r="AE1852" s="159" t="e">
        <f t="shared" si="298"/>
        <v>#N/A</v>
      </c>
      <c r="AF1852" s="159" t="e">
        <f t="shared" si="298"/>
        <v>#N/A</v>
      </c>
      <c r="AG1852" s="159" t="e">
        <f t="shared" si="291"/>
        <v>#N/A</v>
      </c>
      <c r="AH1852" s="159" t="e">
        <f t="shared" si="291"/>
        <v>#N/A</v>
      </c>
    </row>
    <row r="1853" spans="2:34" x14ac:dyDescent="0.2">
      <c r="B1853" s="150" t="s">
        <v>146</v>
      </c>
      <c r="D1853" s="150">
        <v>8000</v>
      </c>
      <c r="I1853" s="150">
        <v>10.9</v>
      </c>
      <c r="P1853" s="150">
        <v>3</v>
      </c>
      <c r="Q1853" s="159" t="e">
        <f t="shared" si="298"/>
        <v>#N/A</v>
      </c>
      <c r="R1853" s="159" t="e">
        <f t="shared" si="298"/>
        <v>#N/A</v>
      </c>
      <c r="S1853" s="159">
        <f t="shared" si="298"/>
        <v>10.9</v>
      </c>
      <c r="T1853" s="159" t="e">
        <f t="shared" si="298"/>
        <v>#N/A</v>
      </c>
      <c r="U1853" s="159" t="e">
        <f t="shared" si="298"/>
        <v>#N/A</v>
      </c>
      <c r="V1853" s="159" t="e">
        <f t="shared" si="298"/>
        <v>#N/A</v>
      </c>
      <c r="W1853" s="159" t="e">
        <f t="shared" si="298"/>
        <v>#N/A</v>
      </c>
      <c r="X1853" s="159" t="e">
        <f t="shared" si="298"/>
        <v>#N/A</v>
      </c>
      <c r="Y1853" s="159" t="e">
        <f t="shared" si="298"/>
        <v>#N/A</v>
      </c>
      <c r="Z1853" s="159" t="e">
        <f t="shared" si="298"/>
        <v>#N/A</v>
      </c>
      <c r="AA1853" s="159" t="e">
        <f t="shared" si="298"/>
        <v>#N/A</v>
      </c>
      <c r="AB1853" s="159" t="e">
        <f t="shared" si="298"/>
        <v>#N/A</v>
      </c>
      <c r="AC1853" s="159" t="e">
        <f t="shared" si="298"/>
        <v>#N/A</v>
      </c>
      <c r="AD1853" s="159" t="e">
        <f t="shared" si="298"/>
        <v>#N/A</v>
      </c>
      <c r="AE1853" s="159" t="e">
        <f t="shared" si="298"/>
        <v>#N/A</v>
      </c>
      <c r="AF1853" s="159" t="e">
        <f t="shared" si="298"/>
        <v>#N/A</v>
      </c>
      <c r="AG1853" s="159" t="e">
        <f t="shared" si="291"/>
        <v>#N/A</v>
      </c>
      <c r="AH1853" s="159" t="e">
        <f t="shared" si="291"/>
        <v>#N/A</v>
      </c>
    </row>
    <row r="1854" spans="2:34" x14ac:dyDescent="0.2">
      <c r="B1854" s="150" t="s">
        <v>146</v>
      </c>
      <c r="D1854" s="150">
        <v>8000</v>
      </c>
      <c r="I1854" s="150">
        <v>10.9</v>
      </c>
      <c r="P1854" s="150">
        <v>3</v>
      </c>
      <c r="Q1854" s="159" t="e">
        <f t="shared" si="298"/>
        <v>#N/A</v>
      </c>
      <c r="R1854" s="159" t="e">
        <f t="shared" si="298"/>
        <v>#N/A</v>
      </c>
      <c r="S1854" s="159">
        <f t="shared" si="298"/>
        <v>10.9</v>
      </c>
      <c r="T1854" s="159" t="e">
        <f t="shared" si="298"/>
        <v>#N/A</v>
      </c>
      <c r="U1854" s="159" t="e">
        <f t="shared" si="298"/>
        <v>#N/A</v>
      </c>
      <c r="V1854" s="159" t="e">
        <f t="shared" si="298"/>
        <v>#N/A</v>
      </c>
      <c r="W1854" s="159" t="e">
        <f t="shared" si="298"/>
        <v>#N/A</v>
      </c>
      <c r="X1854" s="159" t="e">
        <f t="shared" si="298"/>
        <v>#N/A</v>
      </c>
      <c r="Y1854" s="159" t="e">
        <f t="shared" si="298"/>
        <v>#N/A</v>
      </c>
      <c r="Z1854" s="159" t="e">
        <f t="shared" si="298"/>
        <v>#N/A</v>
      </c>
      <c r="AA1854" s="159" t="e">
        <f t="shared" si="298"/>
        <v>#N/A</v>
      </c>
      <c r="AB1854" s="159" t="e">
        <f t="shared" si="298"/>
        <v>#N/A</v>
      </c>
      <c r="AC1854" s="159" t="e">
        <f t="shared" si="298"/>
        <v>#N/A</v>
      </c>
      <c r="AD1854" s="159" t="e">
        <f t="shared" si="298"/>
        <v>#N/A</v>
      </c>
      <c r="AE1854" s="159" t="e">
        <f t="shared" si="298"/>
        <v>#N/A</v>
      </c>
      <c r="AF1854" s="159" t="e">
        <f t="shared" si="298"/>
        <v>#N/A</v>
      </c>
      <c r="AG1854" s="159" t="e">
        <f t="shared" si="291"/>
        <v>#N/A</v>
      </c>
      <c r="AH1854" s="159" t="e">
        <f t="shared" si="291"/>
        <v>#N/A</v>
      </c>
    </row>
    <row r="1855" spans="2:34" x14ac:dyDescent="0.2">
      <c r="B1855" s="150" t="s">
        <v>146</v>
      </c>
      <c r="D1855" s="150">
        <v>8000</v>
      </c>
      <c r="I1855" s="150">
        <v>10.9</v>
      </c>
      <c r="P1855" s="150">
        <v>3</v>
      </c>
      <c r="Q1855" s="159" t="e">
        <f t="shared" si="298"/>
        <v>#N/A</v>
      </c>
      <c r="R1855" s="159" t="e">
        <f t="shared" si="298"/>
        <v>#N/A</v>
      </c>
      <c r="S1855" s="159">
        <f t="shared" si="298"/>
        <v>10.9</v>
      </c>
      <c r="T1855" s="159" t="e">
        <f t="shared" si="298"/>
        <v>#N/A</v>
      </c>
      <c r="U1855" s="159" t="e">
        <f t="shared" si="298"/>
        <v>#N/A</v>
      </c>
      <c r="V1855" s="159" t="e">
        <f t="shared" si="298"/>
        <v>#N/A</v>
      </c>
      <c r="W1855" s="159" t="e">
        <f t="shared" si="298"/>
        <v>#N/A</v>
      </c>
      <c r="X1855" s="159" t="e">
        <f t="shared" si="298"/>
        <v>#N/A</v>
      </c>
      <c r="Y1855" s="159" t="e">
        <f t="shared" si="298"/>
        <v>#N/A</v>
      </c>
      <c r="Z1855" s="159" t="e">
        <f t="shared" si="298"/>
        <v>#N/A</v>
      </c>
      <c r="AA1855" s="159" t="e">
        <f t="shared" si="298"/>
        <v>#N/A</v>
      </c>
      <c r="AB1855" s="159" t="e">
        <f t="shared" si="298"/>
        <v>#N/A</v>
      </c>
      <c r="AC1855" s="159" t="e">
        <f t="shared" si="298"/>
        <v>#N/A</v>
      </c>
      <c r="AD1855" s="159" t="e">
        <f t="shared" si="298"/>
        <v>#N/A</v>
      </c>
      <c r="AE1855" s="159" t="e">
        <f t="shared" si="298"/>
        <v>#N/A</v>
      </c>
      <c r="AF1855" s="159" t="e">
        <f t="shared" si="298"/>
        <v>#N/A</v>
      </c>
      <c r="AG1855" s="159" t="e">
        <f t="shared" si="291"/>
        <v>#N/A</v>
      </c>
      <c r="AH1855" s="159" t="e">
        <f t="shared" si="291"/>
        <v>#N/A</v>
      </c>
    </row>
    <row r="1856" spans="2:34" x14ac:dyDescent="0.2">
      <c r="B1856" s="150" t="s">
        <v>146</v>
      </c>
      <c r="D1856" s="150">
        <v>8000</v>
      </c>
      <c r="I1856" s="150">
        <v>10.9</v>
      </c>
      <c r="P1856" s="150">
        <v>3</v>
      </c>
      <c r="Q1856" s="159" t="e">
        <f t="shared" si="298"/>
        <v>#N/A</v>
      </c>
      <c r="R1856" s="159" t="e">
        <f t="shared" si="298"/>
        <v>#N/A</v>
      </c>
      <c r="S1856" s="159">
        <f t="shared" si="298"/>
        <v>10.9</v>
      </c>
      <c r="T1856" s="159" t="e">
        <f t="shared" si="298"/>
        <v>#N/A</v>
      </c>
      <c r="U1856" s="159" t="e">
        <f t="shared" si="298"/>
        <v>#N/A</v>
      </c>
      <c r="V1856" s="159" t="e">
        <f t="shared" si="298"/>
        <v>#N/A</v>
      </c>
      <c r="W1856" s="159" t="e">
        <f t="shared" si="298"/>
        <v>#N/A</v>
      </c>
      <c r="X1856" s="159" t="e">
        <f t="shared" si="298"/>
        <v>#N/A</v>
      </c>
      <c r="Y1856" s="159" t="e">
        <f t="shared" si="298"/>
        <v>#N/A</v>
      </c>
      <c r="Z1856" s="159" t="e">
        <f t="shared" si="298"/>
        <v>#N/A</v>
      </c>
      <c r="AA1856" s="159" t="e">
        <f t="shared" si="298"/>
        <v>#N/A</v>
      </c>
      <c r="AB1856" s="159" t="e">
        <f t="shared" si="298"/>
        <v>#N/A</v>
      </c>
      <c r="AC1856" s="159" t="e">
        <f t="shared" si="298"/>
        <v>#N/A</v>
      </c>
      <c r="AD1856" s="159" t="e">
        <f t="shared" si="298"/>
        <v>#N/A</v>
      </c>
      <c r="AE1856" s="159" t="e">
        <f t="shared" si="298"/>
        <v>#N/A</v>
      </c>
      <c r="AF1856" s="159" t="e">
        <f t="shared" ref="AF1856:AH1919" si="299">IF($P1856=AF$3, $I1856, NA())</f>
        <v>#N/A</v>
      </c>
      <c r="AG1856" s="159" t="e">
        <f t="shared" si="299"/>
        <v>#N/A</v>
      </c>
      <c r="AH1856" s="159" t="e">
        <f t="shared" si="299"/>
        <v>#N/A</v>
      </c>
    </row>
    <row r="1857" spans="2:34" x14ac:dyDescent="0.2">
      <c r="B1857" s="150" t="s">
        <v>146</v>
      </c>
      <c r="D1857" s="150">
        <v>8000</v>
      </c>
      <c r="I1857" s="150">
        <v>10.9</v>
      </c>
      <c r="P1857" s="150">
        <v>3</v>
      </c>
      <c r="Q1857" s="159" t="e">
        <f t="shared" ref="Q1857:AF1872" si="300">IF($P1857=Q$3, $I1857, NA())</f>
        <v>#N/A</v>
      </c>
      <c r="R1857" s="159" t="e">
        <f t="shared" si="300"/>
        <v>#N/A</v>
      </c>
      <c r="S1857" s="159">
        <f t="shared" si="300"/>
        <v>10.9</v>
      </c>
      <c r="T1857" s="159" t="e">
        <f t="shared" si="300"/>
        <v>#N/A</v>
      </c>
      <c r="U1857" s="159" t="e">
        <f t="shared" si="300"/>
        <v>#N/A</v>
      </c>
      <c r="V1857" s="159" t="e">
        <f t="shared" si="300"/>
        <v>#N/A</v>
      </c>
      <c r="W1857" s="159" t="e">
        <f t="shared" si="300"/>
        <v>#N/A</v>
      </c>
      <c r="X1857" s="159" t="e">
        <f t="shared" si="300"/>
        <v>#N/A</v>
      </c>
      <c r="Y1857" s="159" t="e">
        <f t="shared" si="300"/>
        <v>#N/A</v>
      </c>
      <c r="Z1857" s="159" t="e">
        <f t="shared" si="300"/>
        <v>#N/A</v>
      </c>
      <c r="AA1857" s="159" t="e">
        <f t="shared" si="300"/>
        <v>#N/A</v>
      </c>
      <c r="AB1857" s="159" t="e">
        <f t="shared" si="300"/>
        <v>#N/A</v>
      </c>
      <c r="AC1857" s="159" t="e">
        <f t="shared" si="300"/>
        <v>#N/A</v>
      </c>
      <c r="AD1857" s="159" t="e">
        <f t="shared" si="300"/>
        <v>#N/A</v>
      </c>
      <c r="AE1857" s="159" t="e">
        <f t="shared" si="300"/>
        <v>#N/A</v>
      </c>
      <c r="AF1857" s="159" t="e">
        <f t="shared" si="300"/>
        <v>#N/A</v>
      </c>
      <c r="AG1857" s="159" t="e">
        <f t="shared" si="299"/>
        <v>#N/A</v>
      </c>
      <c r="AH1857" s="159" t="e">
        <f t="shared" si="299"/>
        <v>#N/A</v>
      </c>
    </row>
    <row r="1858" spans="2:34" x14ac:dyDescent="0.2">
      <c r="B1858" s="150" t="s">
        <v>215</v>
      </c>
      <c r="D1858" s="150">
        <v>8000</v>
      </c>
      <c r="I1858" s="150">
        <v>10.9</v>
      </c>
      <c r="P1858" s="150">
        <v>3</v>
      </c>
      <c r="Q1858" s="159" t="e">
        <f t="shared" si="300"/>
        <v>#N/A</v>
      </c>
      <c r="R1858" s="159" t="e">
        <f t="shared" si="300"/>
        <v>#N/A</v>
      </c>
      <c r="S1858" s="159">
        <f t="shared" si="300"/>
        <v>10.9</v>
      </c>
      <c r="T1858" s="159" t="e">
        <f t="shared" si="300"/>
        <v>#N/A</v>
      </c>
      <c r="U1858" s="159" t="e">
        <f t="shared" si="300"/>
        <v>#N/A</v>
      </c>
      <c r="V1858" s="159" t="e">
        <f t="shared" si="300"/>
        <v>#N/A</v>
      </c>
      <c r="W1858" s="159" t="e">
        <f t="shared" si="300"/>
        <v>#N/A</v>
      </c>
      <c r="X1858" s="159" t="e">
        <f t="shared" si="300"/>
        <v>#N/A</v>
      </c>
      <c r="Y1858" s="159" t="e">
        <f t="shared" si="300"/>
        <v>#N/A</v>
      </c>
      <c r="Z1858" s="159" t="e">
        <f t="shared" si="300"/>
        <v>#N/A</v>
      </c>
      <c r="AA1858" s="159" t="e">
        <f t="shared" si="300"/>
        <v>#N/A</v>
      </c>
      <c r="AB1858" s="159" t="e">
        <f t="shared" si="300"/>
        <v>#N/A</v>
      </c>
      <c r="AC1858" s="159" t="e">
        <f t="shared" si="300"/>
        <v>#N/A</v>
      </c>
      <c r="AD1858" s="159" t="e">
        <f t="shared" si="300"/>
        <v>#N/A</v>
      </c>
      <c r="AE1858" s="159" t="e">
        <f t="shared" si="300"/>
        <v>#N/A</v>
      </c>
      <c r="AF1858" s="159" t="e">
        <f t="shared" si="300"/>
        <v>#N/A</v>
      </c>
      <c r="AG1858" s="159" t="e">
        <f t="shared" si="299"/>
        <v>#N/A</v>
      </c>
      <c r="AH1858" s="159" t="e">
        <f t="shared" si="299"/>
        <v>#N/A</v>
      </c>
    </row>
    <row r="1859" spans="2:34" x14ac:dyDescent="0.2">
      <c r="B1859" s="150" t="s">
        <v>215</v>
      </c>
      <c r="D1859" s="150">
        <v>8000</v>
      </c>
      <c r="I1859" s="150">
        <v>10.9</v>
      </c>
      <c r="P1859" s="150">
        <v>3</v>
      </c>
      <c r="Q1859" s="159" t="e">
        <f t="shared" si="300"/>
        <v>#N/A</v>
      </c>
      <c r="R1859" s="159" t="e">
        <f t="shared" si="300"/>
        <v>#N/A</v>
      </c>
      <c r="S1859" s="159">
        <f t="shared" si="300"/>
        <v>10.9</v>
      </c>
      <c r="T1859" s="159" t="e">
        <f t="shared" si="300"/>
        <v>#N/A</v>
      </c>
      <c r="U1859" s="159" t="e">
        <f t="shared" si="300"/>
        <v>#N/A</v>
      </c>
      <c r="V1859" s="159" t="e">
        <f t="shared" si="300"/>
        <v>#N/A</v>
      </c>
      <c r="W1859" s="159" t="e">
        <f t="shared" si="300"/>
        <v>#N/A</v>
      </c>
      <c r="X1859" s="159" t="e">
        <f t="shared" si="300"/>
        <v>#N/A</v>
      </c>
      <c r="Y1859" s="159" t="e">
        <f t="shared" si="300"/>
        <v>#N/A</v>
      </c>
      <c r="Z1859" s="159" t="e">
        <f t="shared" si="300"/>
        <v>#N/A</v>
      </c>
      <c r="AA1859" s="159" t="e">
        <f t="shared" si="300"/>
        <v>#N/A</v>
      </c>
      <c r="AB1859" s="159" t="e">
        <f t="shared" si="300"/>
        <v>#N/A</v>
      </c>
      <c r="AC1859" s="159" t="e">
        <f t="shared" si="300"/>
        <v>#N/A</v>
      </c>
      <c r="AD1859" s="159" t="e">
        <f t="shared" si="300"/>
        <v>#N/A</v>
      </c>
      <c r="AE1859" s="159" t="e">
        <f t="shared" si="300"/>
        <v>#N/A</v>
      </c>
      <c r="AF1859" s="159" t="e">
        <f t="shared" si="300"/>
        <v>#N/A</v>
      </c>
      <c r="AG1859" s="159" t="e">
        <f t="shared" si="299"/>
        <v>#N/A</v>
      </c>
      <c r="AH1859" s="159" t="e">
        <f t="shared" si="299"/>
        <v>#N/A</v>
      </c>
    </row>
    <row r="1860" spans="2:34" x14ac:dyDescent="0.2">
      <c r="B1860" s="150" t="s">
        <v>215</v>
      </c>
      <c r="D1860" s="150">
        <v>8000</v>
      </c>
      <c r="I1860" s="150">
        <v>10.9</v>
      </c>
      <c r="P1860" s="150">
        <v>3</v>
      </c>
      <c r="Q1860" s="159" t="e">
        <f t="shared" si="300"/>
        <v>#N/A</v>
      </c>
      <c r="R1860" s="159" t="e">
        <f t="shared" si="300"/>
        <v>#N/A</v>
      </c>
      <c r="S1860" s="159">
        <f t="shared" si="300"/>
        <v>10.9</v>
      </c>
      <c r="T1860" s="159" t="e">
        <f t="shared" si="300"/>
        <v>#N/A</v>
      </c>
      <c r="U1860" s="159" t="e">
        <f t="shared" si="300"/>
        <v>#N/A</v>
      </c>
      <c r="V1860" s="159" t="e">
        <f t="shared" si="300"/>
        <v>#N/A</v>
      </c>
      <c r="W1860" s="159" t="e">
        <f t="shared" si="300"/>
        <v>#N/A</v>
      </c>
      <c r="X1860" s="159" t="e">
        <f t="shared" si="300"/>
        <v>#N/A</v>
      </c>
      <c r="Y1860" s="159" t="e">
        <f t="shared" si="300"/>
        <v>#N/A</v>
      </c>
      <c r="Z1860" s="159" t="e">
        <f t="shared" si="300"/>
        <v>#N/A</v>
      </c>
      <c r="AA1860" s="159" t="e">
        <f t="shared" si="300"/>
        <v>#N/A</v>
      </c>
      <c r="AB1860" s="159" t="e">
        <f t="shared" si="300"/>
        <v>#N/A</v>
      </c>
      <c r="AC1860" s="159" t="e">
        <f t="shared" si="300"/>
        <v>#N/A</v>
      </c>
      <c r="AD1860" s="159" t="e">
        <f t="shared" si="300"/>
        <v>#N/A</v>
      </c>
      <c r="AE1860" s="159" t="e">
        <f t="shared" si="300"/>
        <v>#N/A</v>
      </c>
      <c r="AF1860" s="159" t="e">
        <f t="shared" si="300"/>
        <v>#N/A</v>
      </c>
      <c r="AG1860" s="159" t="e">
        <f t="shared" si="299"/>
        <v>#N/A</v>
      </c>
      <c r="AH1860" s="159" t="e">
        <f t="shared" si="299"/>
        <v>#N/A</v>
      </c>
    </row>
    <row r="1861" spans="2:34" x14ac:dyDescent="0.2">
      <c r="B1861" s="150" t="s">
        <v>215</v>
      </c>
      <c r="D1861" s="150">
        <v>8000</v>
      </c>
      <c r="I1861" s="150">
        <v>10.9</v>
      </c>
      <c r="P1861" s="150">
        <v>3</v>
      </c>
      <c r="Q1861" s="159" t="e">
        <f t="shared" si="300"/>
        <v>#N/A</v>
      </c>
      <c r="R1861" s="159" t="e">
        <f t="shared" si="300"/>
        <v>#N/A</v>
      </c>
      <c r="S1861" s="159">
        <f t="shared" si="300"/>
        <v>10.9</v>
      </c>
      <c r="T1861" s="159" t="e">
        <f t="shared" si="300"/>
        <v>#N/A</v>
      </c>
      <c r="U1861" s="159" t="e">
        <f t="shared" si="300"/>
        <v>#N/A</v>
      </c>
      <c r="V1861" s="159" t="e">
        <f t="shared" si="300"/>
        <v>#N/A</v>
      </c>
      <c r="W1861" s="159" t="e">
        <f t="shared" si="300"/>
        <v>#N/A</v>
      </c>
      <c r="X1861" s="159" t="e">
        <f t="shared" si="300"/>
        <v>#N/A</v>
      </c>
      <c r="Y1861" s="159" t="e">
        <f t="shared" si="300"/>
        <v>#N/A</v>
      </c>
      <c r="Z1861" s="159" t="e">
        <f t="shared" si="300"/>
        <v>#N/A</v>
      </c>
      <c r="AA1861" s="159" t="e">
        <f t="shared" si="300"/>
        <v>#N/A</v>
      </c>
      <c r="AB1861" s="159" t="e">
        <f t="shared" si="300"/>
        <v>#N/A</v>
      </c>
      <c r="AC1861" s="159" t="e">
        <f t="shared" si="300"/>
        <v>#N/A</v>
      </c>
      <c r="AD1861" s="159" t="e">
        <f t="shared" si="300"/>
        <v>#N/A</v>
      </c>
      <c r="AE1861" s="159" t="e">
        <f t="shared" si="300"/>
        <v>#N/A</v>
      </c>
      <c r="AF1861" s="159" t="e">
        <f t="shared" si="300"/>
        <v>#N/A</v>
      </c>
      <c r="AG1861" s="159" t="e">
        <f t="shared" si="299"/>
        <v>#N/A</v>
      </c>
      <c r="AH1861" s="159" t="e">
        <f t="shared" si="299"/>
        <v>#N/A</v>
      </c>
    </row>
    <row r="1862" spans="2:34" x14ac:dyDescent="0.2">
      <c r="B1862" s="150" t="s">
        <v>215</v>
      </c>
      <c r="D1862" s="150">
        <v>8000</v>
      </c>
      <c r="I1862" s="150">
        <v>10.9</v>
      </c>
      <c r="P1862" s="150">
        <v>3</v>
      </c>
      <c r="Q1862" s="159" t="e">
        <f t="shared" si="300"/>
        <v>#N/A</v>
      </c>
      <c r="R1862" s="159" t="e">
        <f t="shared" si="300"/>
        <v>#N/A</v>
      </c>
      <c r="S1862" s="159">
        <f t="shared" si="300"/>
        <v>10.9</v>
      </c>
      <c r="T1862" s="159" t="e">
        <f t="shared" si="300"/>
        <v>#N/A</v>
      </c>
      <c r="U1862" s="159" t="e">
        <f t="shared" si="300"/>
        <v>#N/A</v>
      </c>
      <c r="V1862" s="159" t="e">
        <f t="shared" si="300"/>
        <v>#N/A</v>
      </c>
      <c r="W1862" s="159" t="e">
        <f t="shared" si="300"/>
        <v>#N/A</v>
      </c>
      <c r="X1862" s="159" t="e">
        <f t="shared" si="300"/>
        <v>#N/A</v>
      </c>
      <c r="Y1862" s="159" t="e">
        <f t="shared" si="300"/>
        <v>#N/A</v>
      </c>
      <c r="Z1862" s="159" t="e">
        <f t="shared" si="300"/>
        <v>#N/A</v>
      </c>
      <c r="AA1862" s="159" t="e">
        <f t="shared" si="300"/>
        <v>#N/A</v>
      </c>
      <c r="AB1862" s="159" t="e">
        <f t="shared" si="300"/>
        <v>#N/A</v>
      </c>
      <c r="AC1862" s="159" t="e">
        <f t="shared" si="300"/>
        <v>#N/A</v>
      </c>
      <c r="AD1862" s="159" t="e">
        <f t="shared" si="300"/>
        <v>#N/A</v>
      </c>
      <c r="AE1862" s="159" t="e">
        <f t="shared" si="300"/>
        <v>#N/A</v>
      </c>
      <c r="AF1862" s="159" t="e">
        <f t="shared" si="300"/>
        <v>#N/A</v>
      </c>
      <c r="AG1862" s="159" t="e">
        <f t="shared" si="299"/>
        <v>#N/A</v>
      </c>
      <c r="AH1862" s="159" t="e">
        <f t="shared" si="299"/>
        <v>#N/A</v>
      </c>
    </row>
    <row r="1863" spans="2:34" x14ac:dyDescent="0.2">
      <c r="B1863" s="150" t="s">
        <v>386</v>
      </c>
      <c r="D1863" s="150">
        <v>8000</v>
      </c>
      <c r="I1863" s="150">
        <v>10.9</v>
      </c>
      <c r="P1863" s="150">
        <v>3</v>
      </c>
      <c r="Q1863" s="159" t="e">
        <f t="shared" si="300"/>
        <v>#N/A</v>
      </c>
      <c r="R1863" s="159" t="e">
        <f t="shared" si="300"/>
        <v>#N/A</v>
      </c>
      <c r="S1863" s="159">
        <f t="shared" si="300"/>
        <v>10.9</v>
      </c>
      <c r="T1863" s="159" t="e">
        <f t="shared" si="300"/>
        <v>#N/A</v>
      </c>
      <c r="U1863" s="159" t="e">
        <f t="shared" si="300"/>
        <v>#N/A</v>
      </c>
      <c r="V1863" s="159" t="e">
        <f t="shared" si="300"/>
        <v>#N/A</v>
      </c>
      <c r="W1863" s="159" t="e">
        <f t="shared" si="300"/>
        <v>#N/A</v>
      </c>
      <c r="X1863" s="159" t="e">
        <f t="shared" si="300"/>
        <v>#N/A</v>
      </c>
      <c r="Y1863" s="159" t="e">
        <f t="shared" si="300"/>
        <v>#N/A</v>
      </c>
      <c r="Z1863" s="159" t="e">
        <f t="shared" si="300"/>
        <v>#N/A</v>
      </c>
      <c r="AA1863" s="159" t="e">
        <f t="shared" si="300"/>
        <v>#N/A</v>
      </c>
      <c r="AB1863" s="159" t="e">
        <f t="shared" si="300"/>
        <v>#N/A</v>
      </c>
      <c r="AC1863" s="159" t="e">
        <f t="shared" si="300"/>
        <v>#N/A</v>
      </c>
      <c r="AD1863" s="159" t="e">
        <f t="shared" si="300"/>
        <v>#N/A</v>
      </c>
      <c r="AE1863" s="159" t="e">
        <f t="shared" si="300"/>
        <v>#N/A</v>
      </c>
      <c r="AF1863" s="159" t="e">
        <f t="shared" si="300"/>
        <v>#N/A</v>
      </c>
      <c r="AG1863" s="159" t="e">
        <f t="shared" si="299"/>
        <v>#N/A</v>
      </c>
      <c r="AH1863" s="159" t="e">
        <f t="shared" si="299"/>
        <v>#N/A</v>
      </c>
    </row>
    <row r="1864" spans="2:34" x14ac:dyDescent="0.2">
      <c r="B1864" s="150" t="s">
        <v>386</v>
      </c>
      <c r="D1864" s="150">
        <v>8100</v>
      </c>
      <c r="I1864" s="150">
        <v>10.9</v>
      </c>
      <c r="P1864" s="150">
        <v>3</v>
      </c>
      <c r="Q1864" s="159" t="e">
        <f t="shared" si="300"/>
        <v>#N/A</v>
      </c>
      <c r="R1864" s="159" t="e">
        <f t="shared" si="300"/>
        <v>#N/A</v>
      </c>
      <c r="S1864" s="159">
        <f t="shared" si="300"/>
        <v>10.9</v>
      </c>
      <c r="T1864" s="159" t="e">
        <f t="shared" si="300"/>
        <v>#N/A</v>
      </c>
      <c r="U1864" s="159" t="e">
        <f t="shared" si="300"/>
        <v>#N/A</v>
      </c>
      <c r="V1864" s="159" t="e">
        <f t="shared" si="300"/>
        <v>#N/A</v>
      </c>
      <c r="W1864" s="159" t="e">
        <f t="shared" si="300"/>
        <v>#N/A</v>
      </c>
      <c r="X1864" s="159" t="e">
        <f t="shared" si="300"/>
        <v>#N/A</v>
      </c>
      <c r="Y1864" s="159" t="e">
        <f t="shared" si="300"/>
        <v>#N/A</v>
      </c>
      <c r="Z1864" s="159" t="e">
        <f t="shared" si="300"/>
        <v>#N/A</v>
      </c>
      <c r="AA1864" s="159" t="e">
        <f t="shared" si="300"/>
        <v>#N/A</v>
      </c>
      <c r="AB1864" s="159" t="e">
        <f t="shared" si="300"/>
        <v>#N/A</v>
      </c>
      <c r="AC1864" s="159" t="e">
        <f t="shared" si="300"/>
        <v>#N/A</v>
      </c>
      <c r="AD1864" s="159" t="e">
        <f t="shared" si="300"/>
        <v>#N/A</v>
      </c>
      <c r="AE1864" s="159" t="e">
        <f t="shared" si="300"/>
        <v>#N/A</v>
      </c>
      <c r="AF1864" s="159" t="e">
        <f t="shared" si="300"/>
        <v>#N/A</v>
      </c>
      <c r="AG1864" s="159" t="e">
        <f t="shared" si="299"/>
        <v>#N/A</v>
      </c>
      <c r="AH1864" s="159" t="e">
        <f t="shared" si="299"/>
        <v>#N/A</v>
      </c>
    </row>
    <row r="1865" spans="2:34" x14ac:dyDescent="0.2">
      <c r="B1865" s="150" t="s">
        <v>386</v>
      </c>
      <c r="D1865" s="150">
        <v>8100</v>
      </c>
      <c r="I1865" s="150">
        <v>10.9</v>
      </c>
      <c r="P1865" s="150">
        <v>3</v>
      </c>
      <c r="Q1865" s="159" t="e">
        <f t="shared" si="300"/>
        <v>#N/A</v>
      </c>
      <c r="R1865" s="159" t="e">
        <f t="shared" si="300"/>
        <v>#N/A</v>
      </c>
      <c r="S1865" s="159">
        <f t="shared" si="300"/>
        <v>10.9</v>
      </c>
      <c r="T1865" s="159" t="e">
        <f t="shared" si="300"/>
        <v>#N/A</v>
      </c>
      <c r="U1865" s="159" t="e">
        <f t="shared" si="300"/>
        <v>#N/A</v>
      </c>
      <c r="V1865" s="159" t="e">
        <f t="shared" si="300"/>
        <v>#N/A</v>
      </c>
      <c r="W1865" s="159" t="e">
        <f t="shared" si="300"/>
        <v>#N/A</v>
      </c>
      <c r="X1865" s="159" t="e">
        <f t="shared" si="300"/>
        <v>#N/A</v>
      </c>
      <c r="Y1865" s="159" t="e">
        <f t="shared" si="300"/>
        <v>#N/A</v>
      </c>
      <c r="Z1865" s="159" t="e">
        <f t="shared" si="300"/>
        <v>#N/A</v>
      </c>
      <c r="AA1865" s="159" t="e">
        <f t="shared" si="300"/>
        <v>#N/A</v>
      </c>
      <c r="AB1865" s="159" t="e">
        <f t="shared" si="300"/>
        <v>#N/A</v>
      </c>
      <c r="AC1865" s="159" t="e">
        <f t="shared" si="300"/>
        <v>#N/A</v>
      </c>
      <c r="AD1865" s="159" t="e">
        <f t="shared" si="300"/>
        <v>#N/A</v>
      </c>
      <c r="AE1865" s="159" t="e">
        <f t="shared" si="300"/>
        <v>#N/A</v>
      </c>
      <c r="AF1865" s="159" t="e">
        <f t="shared" si="300"/>
        <v>#N/A</v>
      </c>
      <c r="AG1865" s="159" t="e">
        <f t="shared" si="299"/>
        <v>#N/A</v>
      </c>
      <c r="AH1865" s="159" t="e">
        <f t="shared" si="299"/>
        <v>#N/A</v>
      </c>
    </row>
    <row r="1866" spans="2:34" x14ac:dyDescent="0.2">
      <c r="B1866" s="150" t="s">
        <v>1437</v>
      </c>
      <c r="D1866" s="150">
        <v>8100</v>
      </c>
      <c r="I1866" s="150">
        <v>10.9</v>
      </c>
      <c r="P1866" s="150">
        <v>3</v>
      </c>
      <c r="Q1866" s="159" t="e">
        <f t="shared" si="300"/>
        <v>#N/A</v>
      </c>
      <c r="R1866" s="159" t="e">
        <f t="shared" si="300"/>
        <v>#N/A</v>
      </c>
      <c r="S1866" s="159">
        <f t="shared" si="300"/>
        <v>10.9</v>
      </c>
      <c r="T1866" s="159" t="e">
        <f t="shared" si="300"/>
        <v>#N/A</v>
      </c>
      <c r="U1866" s="159" t="e">
        <f t="shared" si="300"/>
        <v>#N/A</v>
      </c>
      <c r="V1866" s="159" t="e">
        <f t="shared" si="300"/>
        <v>#N/A</v>
      </c>
      <c r="W1866" s="159" t="e">
        <f t="shared" si="300"/>
        <v>#N/A</v>
      </c>
      <c r="X1866" s="159" t="e">
        <f t="shared" si="300"/>
        <v>#N/A</v>
      </c>
      <c r="Y1866" s="159" t="e">
        <f t="shared" si="300"/>
        <v>#N/A</v>
      </c>
      <c r="Z1866" s="159" t="e">
        <f t="shared" si="300"/>
        <v>#N/A</v>
      </c>
      <c r="AA1866" s="159" t="e">
        <f t="shared" si="300"/>
        <v>#N/A</v>
      </c>
      <c r="AB1866" s="159" t="e">
        <f t="shared" si="300"/>
        <v>#N/A</v>
      </c>
      <c r="AC1866" s="159" t="e">
        <f t="shared" si="300"/>
        <v>#N/A</v>
      </c>
      <c r="AD1866" s="159" t="e">
        <f t="shared" si="300"/>
        <v>#N/A</v>
      </c>
      <c r="AE1866" s="159" t="e">
        <f t="shared" si="300"/>
        <v>#N/A</v>
      </c>
      <c r="AF1866" s="159" t="e">
        <f t="shared" si="300"/>
        <v>#N/A</v>
      </c>
      <c r="AG1866" s="159" t="e">
        <f t="shared" si="299"/>
        <v>#N/A</v>
      </c>
      <c r="AH1866" s="159" t="e">
        <f t="shared" si="299"/>
        <v>#N/A</v>
      </c>
    </row>
    <row r="1867" spans="2:34" x14ac:dyDescent="0.2">
      <c r="B1867" s="150" t="s">
        <v>1437</v>
      </c>
      <c r="D1867" s="150">
        <v>8100</v>
      </c>
      <c r="I1867" s="150">
        <v>10.9</v>
      </c>
      <c r="P1867" s="150">
        <v>3</v>
      </c>
      <c r="Q1867" s="159" t="e">
        <f t="shared" si="300"/>
        <v>#N/A</v>
      </c>
      <c r="R1867" s="159" t="e">
        <f t="shared" si="300"/>
        <v>#N/A</v>
      </c>
      <c r="S1867" s="159">
        <f t="shared" si="300"/>
        <v>10.9</v>
      </c>
      <c r="T1867" s="159" t="e">
        <f t="shared" si="300"/>
        <v>#N/A</v>
      </c>
      <c r="U1867" s="159" t="e">
        <f t="shared" si="300"/>
        <v>#N/A</v>
      </c>
      <c r="V1867" s="159" t="e">
        <f t="shared" si="300"/>
        <v>#N/A</v>
      </c>
      <c r="W1867" s="159" t="e">
        <f t="shared" si="300"/>
        <v>#N/A</v>
      </c>
      <c r="X1867" s="159" t="e">
        <f t="shared" si="300"/>
        <v>#N/A</v>
      </c>
      <c r="Y1867" s="159" t="e">
        <f t="shared" si="300"/>
        <v>#N/A</v>
      </c>
      <c r="Z1867" s="159" t="e">
        <f t="shared" si="300"/>
        <v>#N/A</v>
      </c>
      <c r="AA1867" s="159" t="e">
        <f t="shared" si="300"/>
        <v>#N/A</v>
      </c>
      <c r="AB1867" s="159" t="e">
        <f t="shared" si="300"/>
        <v>#N/A</v>
      </c>
      <c r="AC1867" s="159" t="e">
        <f t="shared" si="300"/>
        <v>#N/A</v>
      </c>
      <c r="AD1867" s="159" t="e">
        <f t="shared" si="300"/>
        <v>#N/A</v>
      </c>
      <c r="AE1867" s="159" t="e">
        <f t="shared" si="300"/>
        <v>#N/A</v>
      </c>
      <c r="AF1867" s="159" t="e">
        <f t="shared" si="300"/>
        <v>#N/A</v>
      </c>
      <c r="AG1867" s="159" t="e">
        <f t="shared" si="299"/>
        <v>#N/A</v>
      </c>
      <c r="AH1867" s="159" t="e">
        <f t="shared" si="299"/>
        <v>#N/A</v>
      </c>
    </row>
    <row r="1868" spans="2:34" x14ac:dyDescent="0.2">
      <c r="B1868" s="150" t="s">
        <v>1437</v>
      </c>
      <c r="D1868" s="150">
        <v>8100</v>
      </c>
      <c r="I1868" s="150">
        <v>10.9</v>
      </c>
      <c r="P1868" s="150">
        <v>3</v>
      </c>
      <c r="Q1868" s="159" t="e">
        <f t="shared" si="300"/>
        <v>#N/A</v>
      </c>
      <c r="R1868" s="159" t="e">
        <f t="shared" si="300"/>
        <v>#N/A</v>
      </c>
      <c r="S1868" s="159">
        <f t="shared" si="300"/>
        <v>10.9</v>
      </c>
      <c r="T1868" s="159" t="e">
        <f t="shared" si="300"/>
        <v>#N/A</v>
      </c>
      <c r="U1868" s="159" t="e">
        <f t="shared" si="300"/>
        <v>#N/A</v>
      </c>
      <c r="V1868" s="159" t="e">
        <f t="shared" si="300"/>
        <v>#N/A</v>
      </c>
      <c r="W1868" s="159" t="e">
        <f t="shared" si="300"/>
        <v>#N/A</v>
      </c>
      <c r="X1868" s="159" t="e">
        <f t="shared" si="300"/>
        <v>#N/A</v>
      </c>
      <c r="Y1868" s="159" t="e">
        <f t="shared" si="300"/>
        <v>#N/A</v>
      </c>
      <c r="Z1868" s="159" t="e">
        <f t="shared" si="300"/>
        <v>#N/A</v>
      </c>
      <c r="AA1868" s="159" t="e">
        <f t="shared" si="300"/>
        <v>#N/A</v>
      </c>
      <c r="AB1868" s="159" t="e">
        <f t="shared" si="300"/>
        <v>#N/A</v>
      </c>
      <c r="AC1868" s="159" t="e">
        <f t="shared" si="300"/>
        <v>#N/A</v>
      </c>
      <c r="AD1868" s="159" t="e">
        <f t="shared" si="300"/>
        <v>#N/A</v>
      </c>
      <c r="AE1868" s="159" t="e">
        <f t="shared" si="300"/>
        <v>#N/A</v>
      </c>
      <c r="AF1868" s="159" t="e">
        <f t="shared" si="300"/>
        <v>#N/A</v>
      </c>
      <c r="AG1868" s="159" t="e">
        <f t="shared" si="299"/>
        <v>#N/A</v>
      </c>
      <c r="AH1868" s="159" t="e">
        <f t="shared" si="299"/>
        <v>#N/A</v>
      </c>
    </row>
    <row r="1869" spans="2:34" x14ac:dyDescent="0.2">
      <c r="B1869" s="150" t="s">
        <v>1437</v>
      </c>
      <c r="D1869" s="150">
        <v>8200</v>
      </c>
      <c r="I1869" s="150">
        <v>10.9</v>
      </c>
      <c r="P1869" s="150">
        <v>3</v>
      </c>
      <c r="Q1869" s="159" t="e">
        <f t="shared" si="300"/>
        <v>#N/A</v>
      </c>
      <c r="R1869" s="159" t="e">
        <f t="shared" si="300"/>
        <v>#N/A</v>
      </c>
      <c r="S1869" s="159">
        <f t="shared" si="300"/>
        <v>10.9</v>
      </c>
      <c r="T1869" s="159" t="e">
        <f t="shared" si="300"/>
        <v>#N/A</v>
      </c>
      <c r="U1869" s="159" t="e">
        <f t="shared" si="300"/>
        <v>#N/A</v>
      </c>
      <c r="V1869" s="159" t="e">
        <f t="shared" si="300"/>
        <v>#N/A</v>
      </c>
      <c r="W1869" s="159" t="e">
        <f t="shared" si="300"/>
        <v>#N/A</v>
      </c>
      <c r="X1869" s="159" t="e">
        <f t="shared" si="300"/>
        <v>#N/A</v>
      </c>
      <c r="Y1869" s="159" t="e">
        <f t="shared" si="300"/>
        <v>#N/A</v>
      </c>
      <c r="Z1869" s="159" t="e">
        <f t="shared" si="300"/>
        <v>#N/A</v>
      </c>
      <c r="AA1869" s="159" t="e">
        <f t="shared" si="300"/>
        <v>#N/A</v>
      </c>
      <c r="AB1869" s="159" t="e">
        <f t="shared" si="300"/>
        <v>#N/A</v>
      </c>
      <c r="AC1869" s="159" t="e">
        <f t="shared" si="300"/>
        <v>#N/A</v>
      </c>
      <c r="AD1869" s="159" t="e">
        <f t="shared" si="300"/>
        <v>#N/A</v>
      </c>
      <c r="AE1869" s="159" t="e">
        <f t="shared" si="300"/>
        <v>#N/A</v>
      </c>
      <c r="AF1869" s="159" t="e">
        <f t="shared" si="300"/>
        <v>#N/A</v>
      </c>
      <c r="AG1869" s="159" t="e">
        <f t="shared" si="299"/>
        <v>#N/A</v>
      </c>
      <c r="AH1869" s="159" t="e">
        <f t="shared" si="299"/>
        <v>#N/A</v>
      </c>
    </row>
    <row r="1870" spans="2:34" x14ac:dyDescent="0.2">
      <c r="B1870" s="150" t="s">
        <v>1438</v>
      </c>
      <c r="D1870" s="150">
        <v>9700</v>
      </c>
      <c r="I1870" s="150">
        <v>10.9</v>
      </c>
      <c r="P1870" s="150">
        <v>3</v>
      </c>
      <c r="Q1870" s="159" t="e">
        <f t="shared" si="300"/>
        <v>#N/A</v>
      </c>
      <c r="R1870" s="159" t="e">
        <f t="shared" si="300"/>
        <v>#N/A</v>
      </c>
      <c r="S1870" s="159">
        <f t="shared" si="300"/>
        <v>10.9</v>
      </c>
      <c r="T1870" s="159" t="e">
        <f t="shared" si="300"/>
        <v>#N/A</v>
      </c>
      <c r="U1870" s="159" t="e">
        <f t="shared" si="300"/>
        <v>#N/A</v>
      </c>
      <c r="V1870" s="159" t="e">
        <f t="shared" si="300"/>
        <v>#N/A</v>
      </c>
      <c r="W1870" s="159" t="e">
        <f t="shared" si="300"/>
        <v>#N/A</v>
      </c>
      <c r="X1870" s="159" t="e">
        <f t="shared" si="300"/>
        <v>#N/A</v>
      </c>
      <c r="Y1870" s="159" t="e">
        <f t="shared" si="300"/>
        <v>#N/A</v>
      </c>
      <c r="Z1870" s="159" t="e">
        <f t="shared" si="300"/>
        <v>#N/A</v>
      </c>
      <c r="AA1870" s="159" t="e">
        <f t="shared" si="300"/>
        <v>#N/A</v>
      </c>
      <c r="AB1870" s="159" t="e">
        <f t="shared" si="300"/>
        <v>#N/A</v>
      </c>
      <c r="AC1870" s="159" t="e">
        <f t="shared" si="300"/>
        <v>#N/A</v>
      </c>
      <c r="AD1870" s="159" t="e">
        <f t="shared" si="300"/>
        <v>#N/A</v>
      </c>
      <c r="AE1870" s="159" t="e">
        <f t="shared" si="300"/>
        <v>#N/A</v>
      </c>
      <c r="AF1870" s="159" t="e">
        <f t="shared" si="300"/>
        <v>#N/A</v>
      </c>
      <c r="AG1870" s="159" t="e">
        <f t="shared" si="299"/>
        <v>#N/A</v>
      </c>
      <c r="AH1870" s="159" t="e">
        <f t="shared" si="299"/>
        <v>#N/A</v>
      </c>
    </row>
    <row r="1871" spans="2:34" x14ac:dyDescent="0.2">
      <c r="B1871" s="150" t="s">
        <v>1438</v>
      </c>
      <c r="D1871" s="150">
        <v>10000</v>
      </c>
      <c r="I1871" s="150">
        <v>10.9</v>
      </c>
      <c r="P1871" s="150">
        <v>3</v>
      </c>
      <c r="Q1871" s="159" t="e">
        <f t="shared" si="300"/>
        <v>#N/A</v>
      </c>
      <c r="R1871" s="159" t="e">
        <f t="shared" si="300"/>
        <v>#N/A</v>
      </c>
      <c r="S1871" s="159">
        <f t="shared" si="300"/>
        <v>10.9</v>
      </c>
      <c r="T1871" s="159" t="e">
        <f t="shared" si="300"/>
        <v>#N/A</v>
      </c>
      <c r="U1871" s="159" t="e">
        <f t="shared" si="300"/>
        <v>#N/A</v>
      </c>
      <c r="V1871" s="159" t="e">
        <f t="shared" si="300"/>
        <v>#N/A</v>
      </c>
      <c r="W1871" s="159" t="e">
        <f t="shared" si="300"/>
        <v>#N/A</v>
      </c>
      <c r="X1871" s="159" t="e">
        <f t="shared" si="300"/>
        <v>#N/A</v>
      </c>
      <c r="Y1871" s="159" t="e">
        <f t="shared" si="300"/>
        <v>#N/A</v>
      </c>
      <c r="Z1871" s="159" t="e">
        <f t="shared" si="300"/>
        <v>#N/A</v>
      </c>
      <c r="AA1871" s="159" t="e">
        <f t="shared" si="300"/>
        <v>#N/A</v>
      </c>
      <c r="AB1871" s="159" t="e">
        <f t="shared" si="300"/>
        <v>#N/A</v>
      </c>
      <c r="AC1871" s="159" t="e">
        <f t="shared" si="300"/>
        <v>#N/A</v>
      </c>
      <c r="AD1871" s="159" t="e">
        <f t="shared" si="300"/>
        <v>#N/A</v>
      </c>
      <c r="AE1871" s="159" t="e">
        <f t="shared" si="300"/>
        <v>#N/A</v>
      </c>
      <c r="AF1871" s="159" t="e">
        <f t="shared" si="300"/>
        <v>#N/A</v>
      </c>
      <c r="AG1871" s="159" t="e">
        <f t="shared" si="299"/>
        <v>#N/A</v>
      </c>
      <c r="AH1871" s="159" t="e">
        <f t="shared" si="299"/>
        <v>#N/A</v>
      </c>
    </row>
    <row r="1872" spans="2:34" x14ac:dyDescent="0.2">
      <c r="B1872" s="150" t="s">
        <v>329</v>
      </c>
      <c r="D1872" s="150">
        <v>10000</v>
      </c>
      <c r="I1872" s="150">
        <v>10.9</v>
      </c>
      <c r="P1872" s="150">
        <v>3</v>
      </c>
      <c r="Q1872" s="159" t="e">
        <f t="shared" si="300"/>
        <v>#N/A</v>
      </c>
      <c r="R1872" s="159" t="e">
        <f t="shared" si="300"/>
        <v>#N/A</v>
      </c>
      <c r="S1872" s="159">
        <f t="shared" si="300"/>
        <v>10.9</v>
      </c>
      <c r="T1872" s="159" t="e">
        <f t="shared" si="300"/>
        <v>#N/A</v>
      </c>
      <c r="U1872" s="159" t="e">
        <f t="shared" si="300"/>
        <v>#N/A</v>
      </c>
      <c r="V1872" s="159" t="e">
        <f t="shared" si="300"/>
        <v>#N/A</v>
      </c>
      <c r="W1872" s="159" t="e">
        <f t="shared" si="300"/>
        <v>#N/A</v>
      </c>
      <c r="X1872" s="159" t="e">
        <f t="shared" si="300"/>
        <v>#N/A</v>
      </c>
      <c r="Y1872" s="159" t="e">
        <f t="shared" si="300"/>
        <v>#N/A</v>
      </c>
      <c r="Z1872" s="159" t="e">
        <f t="shared" si="300"/>
        <v>#N/A</v>
      </c>
      <c r="AA1872" s="159" t="e">
        <f t="shared" si="300"/>
        <v>#N/A</v>
      </c>
      <c r="AB1872" s="159" t="e">
        <f t="shared" si="300"/>
        <v>#N/A</v>
      </c>
      <c r="AC1872" s="159" t="e">
        <f t="shared" si="300"/>
        <v>#N/A</v>
      </c>
      <c r="AD1872" s="159" t="e">
        <f t="shared" si="300"/>
        <v>#N/A</v>
      </c>
      <c r="AE1872" s="159" t="e">
        <f t="shared" si="300"/>
        <v>#N/A</v>
      </c>
      <c r="AF1872" s="159" t="e">
        <f t="shared" ref="AF1872" si="301">IF($P1872=AF$3, $I1872, NA())</f>
        <v>#N/A</v>
      </c>
      <c r="AG1872" s="159" t="e">
        <f t="shared" si="299"/>
        <v>#N/A</v>
      </c>
      <c r="AH1872" s="159" t="e">
        <f t="shared" si="299"/>
        <v>#N/A</v>
      </c>
    </row>
    <row r="1873" spans="2:34" x14ac:dyDescent="0.2">
      <c r="B1873" s="150" t="s">
        <v>329</v>
      </c>
      <c r="D1873" s="150">
        <v>10000</v>
      </c>
      <c r="I1873" s="150">
        <v>10.9</v>
      </c>
      <c r="P1873" s="150">
        <v>3</v>
      </c>
      <c r="Q1873" s="159" t="e">
        <f t="shared" ref="Q1873:AF1888" si="302">IF($P1873=Q$3, $I1873, NA())</f>
        <v>#N/A</v>
      </c>
      <c r="R1873" s="159" t="e">
        <f t="shared" si="302"/>
        <v>#N/A</v>
      </c>
      <c r="S1873" s="159">
        <f t="shared" si="302"/>
        <v>10.9</v>
      </c>
      <c r="T1873" s="159" t="e">
        <f t="shared" si="302"/>
        <v>#N/A</v>
      </c>
      <c r="U1873" s="159" t="e">
        <f t="shared" si="302"/>
        <v>#N/A</v>
      </c>
      <c r="V1873" s="159" t="e">
        <f t="shared" si="302"/>
        <v>#N/A</v>
      </c>
      <c r="W1873" s="159" t="e">
        <f t="shared" si="302"/>
        <v>#N/A</v>
      </c>
      <c r="X1873" s="159" t="e">
        <f t="shared" si="302"/>
        <v>#N/A</v>
      </c>
      <c r="Y1873" s="159" t="e">
        <f t="shared" si="302"/>
        <v>#N/A</v>
      </c>
      <c r="Z1873" s="159" t="e">
        <f t="shared" si="302"/>
        <v>#N/A</v>
      </c>
      <c r="AA1873" s="159" t="e">
        <f t="shared" si="302"/>
        <v>#N/A</v>
      </c>
      <c r="AB1873" s="159" t="e">
        <f t="shared" si="302"/>
        <v>#N/A</v>
      </c>
      <c r="AC1873" s="159" t="e">
        <f t="shared" si="302"/>
        <v>#N/A</v>
      </c>
      <c r="AD1873" s="159" t="e">
        <f t="shared" si="302"/>
        <v>#N/A</v>
      </c>
      <c r="AE1873" s="159" t="e">
        <f t="shared" si="302"/>
        <v>#N/A</v>
      </c>
      <c r="AF1873" s="159" t="e">
        <f t="shared" si="302"/>
        <v>#N/A</v>
      </c>
      <c r="AG1873" s="159" t="e">
        <f t="shared" si="299"/>
        <v>#N/A</v>
      </c>
      <c r="AH1873" s="159" t="e">
        <f t="shared" si="299"/>
        <v>#N/A</v>
      </c>
    </row>
    <row r="1874" spans="2:34" x14ac:dyDescent="0.2">
      <c r="B1874" s="150" t="s">
        <v>329</v>
      </c>
      <c r="D1874" s="150">
        <v>10000</v>
      </c>
      <c r="I1874" s="150">
        <v>10.9</v>
      </c>
      <c r="P1874" s="150">
        <v>3</v>
      </c>
      <c r="Q1874" s="159" t="e">
        <f t="shared" si="302"/>
        <v>#N/A</v>
      </c>
      <c r="R1874" s="159" t="e">
        <f t="shared" si="302"/>
        <v>#N/A</v>
      </c>
      <c r="S1874" s="159">
        <f t="shared" si="302"/>
        <v>10.9</v>
      </c>
      <c r="T1874" s="159" t="e">
        <f t="shared" si="302"/>
        <v>#N/A</v>
      </c>
      <c r="U1874" s="159" t="e">
        <f t="shared" si="302"/>
        <v>#N/A</v>
      </c>
      <c r="V1874" s="159" t="e">
        <f t="shared" si="302"/>
        <v>#N/A</v>
      </c>
      <c r="W1874" s="159" t="e">
        <f t="shared" si="302"/>
        <v>#N/A</v>
      </c>
      <c r="X1874" s="159" t="e">
        <f t="shared" si="302"/>
        <v>#N/A</v>
      </c>
      <c r="Y1874" s="159" t="e">
        <f t="shared" si="302"/>
        <v>#N/A</v>
      </c>
      <c r="Z1874" s="159" t="e">
        <f t="shared" si="302"/>
        <v>#N/A</v>
      </c>
      <c r="AA1874" s="159" t="e">
        <f t="shared" si="302"/>
        <v>#N/A</v>
      </c>
      <c r="AB1874" s="159" t="e">
        <f t="shared" si="302"/>
        <v>#N/A</v>
      </c>
      <c r="AC1874" s="159" t="e">
        <f t="shared" si="302"/>
        <v>#N/A</v>
      </c>
      <c r="AD1874" s="159" t="e">
        <f t="shared" si="302"/>
        <v>#N/A</v>
      </c>
      <c r="AE1874" s="159" t="e">
        <f t="shared" si="302"/>
        <v>#N/A</v>
      </c>
      <c r="AF1874" s="159" t="e">
        <f t="shared" si="302"/>
        <v>#N/A</v>
      </c>
      <c r="AG1874" s="159" t="e">
        <f t="shared" si="299"/>
        <v>#N/A</v>
      </c>
      <c r="AH1874" s="159" t="e">
        <f t="shared" si="299"/>
        <v>#N/A</v>
      </c>
    </row>
    <row r="1875" spans="2:34" x14ac:dyDescent="0.2">
      <c r="B1875" s="150" t="s">
        <v>1416</v>
      </c>
      <c r="D1875" s="150">
        <v>10000</v>
      </c>
      <c r="I1875" s="150">
        <v>10.9</v>
      </c>
      <c r="P1875" s="150">
        <v>3</v>
      </c>
      <c r="Q1875" s="159" t="e">
        <f t="shared" si="302"/>
        <v>#N/A</v>
      </c>
      <c r="R1875" s="159" t="e">
        <f t="shared" si="302"/>
        <v>#N/A</v>
      </c>
      <c r="S1875" s="159">
        <f t="shared" si="302"/>
        <v>10.9</v>
      </c>
      <c r="T1875" s="159" t="e">
        <f t="shared" si="302"/>
        <v>#N/A</v>
      </c>
      <c r="U1875" s="159" t="e">
        <f t="shared" si="302"/>
        <v>#N/A</v>
      </c>
      <c r="V1875" s="159" t="e">
        <f t="shared" si="302"/>
        <v>#N/A</v>
      </c>
      <c r="W1875" s="159" t="e">
        <f t="shared" si="302"/>
        <v>#N/A</v>
      </c>
      <c r="X1875" s="159" t="e">
        <f t="shared" si="302"/>
        <v>#N/A</v>
      </c>
      <c r="Y1875" s="159" t="e">
        <f t="shared" si="302"/>
        <v>#N/A</v>
      </c>
      <c r="Z1875" s="159" t="e">
        <f t="shared" si="302"/>
        <v>#N/A</v>
      </c>
      <c r="AA1875" s="159" t="e">
        <f t="shared" si="302"/>
        <v>#N/A</v>
      </c>
      <c r="AB1875" s="159" t="e">
        <f t="shared" si="302"/>
        <v>#N/A</v>
      </c>
      <c r="AC1875" s="159" t="e">
        <f t="shared" si="302"/>
        <v>#N/A</v>
      </c>
      <c r="AD1875" s="159" t="e">
        <f t="shared" si="302"/>
        <v>#N/A</v>
      </c>
      <c r="AE1875" s="159" t="e">
        <f t="shared" si="302"/>
        <v>#N/A</v>
      </c>
      <c r="AF1875" s="159" t="e">
        <f t="shared" si="302"/>
        <v>#N/A</v>
      </c>
      <c r="AG1875" s="159" t="e">
        <f t="shared" si="299"/>
        <v>#N/A</v>
      </c>
      <c r="AH1875" s="159" t="e">
        <f t="shared" si="299"/>
        <v>#N/A</v>
      </c>
    </row>
    <row r="1876" spans="2:34" x14ac:dyDescent="0.2">
      <c r="B1876" s="150" t="s">
        <v>213</v>
      </c>
      <c r="D1876" s="150">
        <v>10000</v>
      </c>
      <c r="I1876" s="150">
        <v>10.9</v>
      </c>
      <c r="P1876" s="150">
        <v>3</v>
      </c>
      <c r="Q1876" s="159" t="e">
        <f t="shared" si="302"/>
        <v>#N/A</v>
      </c>
      <c r="R1876" s="159" t="e">
        <f t="shared" si="302"/>
        <v>#N/A</v>
      </c>
      <c r="S1876" s="159">
        <f t="shared" si="302"/>
        <v>10.9</v>
      </c>
      <c r="T1876" s="159" t="e">
        <f t="shared" si="302"/>
        <v>#N/A</v>
      </c>
      <c r="U1876" s="159" t="e">
        <f t="shared" si="302"/>
        <v>#N/A</v>
      </c>
      <c r="V1876" s="159" t="e">
        <f t="shared" si="302"/>
        <v>#N/A</v>
      </c>
      <c r="W1876" s="159" t="e">
        <f t="shared" si="302"/>
        <v>#N/A</v>
      </c>
      <c r="X1876" s="159" t="e">
        <f t="shared" si="302"/>
        <v>#N/A</v>
      </c>
      <c r="Y1876" s="159" t="e">
        <f t="shared" si="302"/>
        <v>#N/A</v>
      </c>
      <c r="Z1876" s="159" t="e">
        <f t="shared" si="302"/>
        <v>#N/A</v>
      </c>
      <c r="AA1876" s="159" t="e">
        <f t="shared" si="302"/>
        <v>#N/A</v>
      </c>
      <c r="AB1876" s="159" t="e">
        <f t="shared" si="302"/>
        <v>#N/A</v>
      </c>
      <c r="AC1876" s="159" t="e">
        <f t="shared" si="302"/>
        <v>#N/A</v>
      </c>
      <c r="AD1876" s="159" t="e">
        <f t="shared" si="302"/>
        <v>#N/A</v>
      </c>
      <c r="AE1876" s="159" t="e">
        <f t="shared" si="302"/>
        <v>#N/A</v>
      </c>
      <c r="AF1876" s="159" t="e">
        <f t="shared" si="302"/>
        <v>#N/A</v>
      </c>
      <c r="AG1876" s="159" t="e">
        <f t="shared" si="299"/>
        <v>#N/A</v>
      </c>
      <c r="AH1876" s="159" t="e">
        <f t="shared" si="299"/>
        <v>#N/A</v>
      </c>
    </row>
    <row r="1877" spans="2:34" x14ac:dyDescent="0.2">
      <c r="B1877" s="150" t="s">
        <v>213</v>
      </c>
      <c r="D1877" s="150">
        <v>10000</v>
      </c>
      <c r="I1877" s="150">
        <v>10.9</v>
      </c>
      <c r="P1877" s="150">
        <v>3</v>
      </c>
      <c r="Q1877" s="159" t="e">
        <f t="shared" si="302"/>
        <v>#N/A</v>
      </c>
      <c r="R1877" s="159" t="e">
        <f t="shared" si="302"/>
        <v>#N/A</v>
      </c>
      <c r="S1877" s="159">
        <f t="shared" si="302"/>
        <v>10.9</v>
      </c>
      <c r="T1877" s="159" t="e">
        <f t="shared" si="302"/>
        <v>#N/A</v>
      </c>
      <c r="U1877" s="159" t="e">
        <f t="shared" si="302"/>
        <v>#N/A</v>
      </c>
      <c r="V1877" s="159" t="e">
        <f t="shared" si="302"/>
        <v>#N/A</v>
      </c>
      <c r="W1877" s="159" t="e">
        <f t="shared" si="302"/>
        <v>#N/A</v>
      </c>
      <c r="X1877" s="159" t="e">
        <f t="shared" si="302"/>
        <v>#N/A</v>
      </c>
      <c r="Y1877" s="159" t="e">
        <f t="shared" si="302"/>
        <v>#N/A</v>
      </c>
      <c r="Z1877" s="159" t="e">
        <f t="shared" si="302"/>
        <v>#N/A</v>
      </c>
      <c r="AA1877" s="159" t="e">
        <f t="shared" si="302"/>
        <v>#N/A</v>
      </c>
      <c r="AB1877" s="159" t="e">
        <f t="shared" si="302"/>
        <v>#N/A</v>
      </c>
      <c r="AC1877" s="159" t="e">
        <f t="shared" si="302"/>
        <v>#N/A</v>
      </c>
      <c r="AD1877" s="159" t="e">
        <f t="shared" si="302"/>
        <v>#N/A</v>
      </c>
      <c r="AE1877" s="159" t="e">
        <f t="shared" si="302"/>
        <v>#N/A</v>
      </c>
      <c r="AF1877" s="159" t="e">
        <f t="shared" si="302"/>
        <v>#N/A</v>
      </c>
      <c r="AG1877" s="159" t="e">
        <f t="shared" si="299"/>
        <v>#N/A</v>
      </c>
      <c r="AH1877" s="159" t="e">
        <f t="shared" si="299"/>
        <v>#N/A</v>
      </c>
    </row>
    <row r="1878" spans="2:34" x14ac:dyDescent="0.2">
      <c r="B1878" s="150" t="s">
        <v>213</v>
      </c>
      <c r="D1878" s="150">
        <v>10000</v>
      </c>
      <c r="I1878" s="150">
        <v>10.9</v>
      </c>
      <c r="P1878" s="150">
        <v>3</v>
      </c>
      <c r="Q1878" s="159" t="e">
        <f t="shared" si="302"/>
        <v>#N/A</v>
      </c>
      <c r="R1878" s="159" t="e">
        <f t="shared" si="302"/>
        <v>#N/A</v>
      </c>
      <c r="S1878" s="159">
        <f t="shared" si="302"/>
        <v>10.9</v>
      </c>
      <c r="T1878" s="159" t="e">
        <f t="shared" si="302"/>
        <v>#N/A</v>
      </c>
      <c r="U1878" s="159" t="e">
        <f t="shared" si="302"/>
        <v>#N/A</v>
      </c>
      <c r="V1878" s="159" t="e">
        <f t="shared" si="302"/>
        <v>#N/A</v>
      </c>
      <c r="W1878" s="159" t="e">
        <f t="shared" si="302"/>
        <v>#N/A</v>
      </c>
      <c r="X1878" s="159" t="e">
        <f t="shared" si="302"/>
        <v>#N/A</v>
      </c>
      <c r="Y1878" s="159" t="e">
        <f t="shared" si="302"/>
        <v>#N/A</v>
      </c>
      <c r="Z1878" s="159" t="e">
        <f t="shared" si="302"/>
        <v>#N/A</v>
      </c>
      <c r="AA1878" s="159" t="e">
        <f t="shared" si="302"/>
        <v>#N/A</v>
      </c>
      <c r="AB1878" s="159" t="e">
        <f t="shared" si="302"/>
        <v>#N/A</v>
      </c>
      <c r="AC1878" s="159" t="e">
        <f t="shared" si="302"/>
        <v>#N/A</v>
      </c>
      <c r="AD1878" s="159" t="e">
        <f t="shared" si="302"/>
        <v>#N/A</v>
      </c>
      <c r="AE1878" s="159" t="e">
        <f t="shared" si="302"/>
        <v>#N/A</v>
      </c>
      <c r="AF1878" s="159" t="e">
        <f t="shared" si="302"/>
        <v>#N/A</v>
      </c>
      <c r="AG1878" s="159" t="e">
        <f t="shared" si="299"/>
        <v>#N/A</v>
      </c>
      <c r="AH1878" s="159" t="e">
        <f t="shared" si="299"/>
        <v>#N/A</v>
      </c>
    </row>
    <row r="1879" spans="2:34" x14ac:dyDescent="0.2">
      <c r="B1879" s="150" t="s">
        <v>213</v>
      </c>
      <c r="D1879" s="150">
        <v>10000</v>
      </c>
      <c r="I1879" s="150">
        <v>10.9</v>
      </c>
      <c r="P1879" s="150">
        <v>3</v>
      </c>
      <c r="Q1879" s="159" t="e">
        <f t="shared" si="302"/>
        <v>#N/A</v>
      </c>
      <c r="R1879" s="159" t="e">
        <f t="shared" si="302"/>
        <v>#N/A</v>
      </c>
      <c r="S1879" s="159">
        <f t="shared" si="302"/>
        <v>10.9</v>
      </c>
      <c r="T1879" s="159" t="e">
        <f t="shared" si="302"/>
        <v>#N/A</v>
      </c>
      <c r="U1879" s="159" t="e">
        <f t="shared" si="302"/>
        <v>#N/A</v>
      </c>
      <c r="V1879" s="159" t="e">
        <f t="shared" si="302"/>
        <v>#N/A</v>
      </c>
      <c r="W1879" s="159" t="e">
        <f t="shared" si="302"/>
        <v>#N/A</v>
      </c>
      <c r="X1879" s="159" t="e">
        <f t="shared" si="302"/>
        <v>#N/A</v>
      </c>
      <c r="Y1879" s="159" t="e">
        <f t="shared" si="302"/>
        <v>#N/A</v>
      </c>
      <c r="Z1879" s="159" t="e">
        <f t="shared" si="302"/>
        <v>#N/A</v>
      </c>
      <c r="AA1879" s="159" t="e">
        <f t="shared" si="302"/>
        <v>#N/A</v>
      </c>
      <c r="AB1879" s="159" t="e">
        <f t="shared" si="302"/>
        <v>#N/A</v>
      </c>
      <c r="AC1879" s="159" t="e">
        <f t="shared" si="302"/>
        <v>#N/A</v>
      </c>
      <c r="AD1879" s="159" t="e">
        <f t="shared" si="302"/>
        <v>#N/A</v>
      </c>
      <c r="AE1879" s="159" t="e">
        <f t="shared" si="302"/>
        <v>#N/A</v>
      </c>
      <c r="AF1879" s="159" t="e">
        <f t="shared" si="302"/>
        <v>#N/A</v>
      </c>
      <c r="AG1879" s="159" t="e">
        <f t="shared" si="299"/>
        <v>#N/A</v>
      </c>
      <c r="AH1879" s="159" t="e">
        <f t="shared" si="299"/>
        <v>#N/A</v>
      </c>
    </row>
    <row r="1880" spans="2:34" x14ac:dyDescent="0.2">
      <c r="B1880" s="150" t="s">
        <v>213</v>
      </c>
      <c r="D1880" s="150">
        <v>10000</v>
      </c>
      <c r="I1880" s="150">
        <v>10.9</v>
      </c>
      <c r="P1880" s="150">
        <v>3</v>
      </c>
      <c r="Q1880" s="159" t="e">
        <f t="shared" si="302"/>
        <v>#N/A</v>
      </c>
      <c r="R1880" s="159" t="e">
        <f t="shared" si="302"/>
        <v>#N/A</v>
      </c>
      <c r="S1880" s="159">
        <f t="shared" si="302"/>
        <v>10.9</v>
      </c>
      <c r="T1880" s="159" t="e">
        <f t="shared" si="302"/>
        <v>#N/A</v>
      </c>
      <c r="U1880" s="159" t="e">
        <f t="shared" si="302"/>
        <v>#N/A</v>
      </c>
      <c r="V1880" s="159" t="e">
        <f t="shared" si="302"/>
        <v>#N/A</v>
      </c>
      <c r="W1880" s="159" t="e">
        <f t="shared" si="302"/>
        <v>#N/A</v>
      </c>
      <c r="X1880" s="159" t="e">
        <f t="shared" si="302"/>
        <v>#N/A</v>
      </c>
      <c r="Y1880" s="159" t="e">
        <f t="shared" si="302"/>
        <v>#N/A</v>
      </c>
      <c r="Z1880" s="159" t="e">
        <f t="shared" si="302"/>
        <v>#N/A</v>
      </c>
      <c r="AA1880" s="159" t="e">
        <f t="shared" si="302"/>
        <v>#N/A</v>
      </c>
      <c r="AB1880" s="159" t="e">
        <f t="shared" si="302"/>
        <v>#N/A</v>
      </c>
      <c r="AC1880" s="159" t="e">
        <f t="shared" si="302"/>
        <v>#N/A</v>
      </c>
      <c r="AD1880" s="159" t="e">
        <f t="shared" si="302"/>
        <v>#N/A</v>
      </c>
      <c r="AE1880" s="159" t="e">
        <f t="shared" si="302"/>
        <v>#N/A</v>
      </c>
      <c r="AF1880" s="159" t="e">
        <f t="shared" si="302"/>
        <v>#N/A</v>
      </c>
      <c r="AG1880" s="159" t="e">
        <f t="shared" si="299"/>
        <v>#N/A</v>
      </c>
      <c r="AH1880" s="159" t="e">
        <f t="shared" si="299"/>
        <v>#N/A</v>
      </c>
    </row>
    <row r="1881" spans="2:34" x14ac:dyDescent="0.2">
      <c r="B1881" s="150" t="s">
        <v>1416</v>
      </c>
      <c r="D1881" s="150">
        <v>10000</v>
      </c>
      <c r="I1881" s="150">
        <v>10.9</v>
      </c>
      <c r="P1881" s="150">
        <v>3</v>
      </c>
      <c r="Q1881" s="159" t="e">
        <f t="shared" si="302"/>
        <v>#N/A</v>
      </c>
      <c r="R1881" s="159" t="e">
        <f t="shared" si="302"/>
        <v>#N/A</v>
      </c>
      <c r="S1881" s="159">
        <f t="shared" si="302"/>
        <v>10.9</v>
      </c>
      <c r="T1881" s="159" t="e">
        <f t="shared" si="302"/>
        <v>#N/A</v>
      </c>
      <c r="U1881" s="159" t="e">
        <f t="shared" si="302"/>
        <v>#N/A</v>
      </c>
      <c r="V1881" s="159" t="e">
        <f t="shared" si="302"/>
        <v>#N/A</v>
      </c>
      <c r="W1881" s="159" t="e">
        <f t="shared" si="302"/>
        <v>#N/A</v>
      </c>
      <c r="X1881" s="159" t="e">
        <f t="shared" si="302"/>
        <v>#N/A</v>
      </c>
      <c r="Y1881" s="159" t="e">
        <f t="shared" si="302"/>
        <v>#N/A</v>
      </c>
      <c r="Z1881" s="159" t="e">
        <f t="shared" si="302"/>
        <v>#N/A</v>
      </c>
      <c r="AA1881" s="159" t="e">
        <f t="shared" si="302"/>
        <v>#N/A</v>
      </c>
      <c r="AB1881" s="159" t="e">
        <f t="shared" si="302"/>
        <v>#N/A</v>
      </c>
      <c r="AC1881" s="159" t="e">
        <f t="shared" si="302"/>
        <v>#N/A</v>
      </c>
      <c r="AD1881" s="159" t="e">
        <f t="shared" si="302"/>
        <v>#N/A</v>
      </c>
      <c r="AE1881" s="159" t="e">
        <f t="shared" si="302"/>
        <v>#N/A</v>
      </c>
      <c r="AF1881" s="159" t="e">
        <f t="shared" si="302"/>
        <v>#N/A</v>
      </c>
      <c r="AG1881" s="159" t="e">
        <f t="shared" si="299"/>
        <v>#N/A</v>
      </c>
      <c r="AH1881" s="159" t="e">
        <f t="shared" si="299"/>
        <v>#N/A</v>
      </c>
    </row>
    <row r="1882" spans="2:34" x14ac:dyDescent="0.2">
      <c r="B1882" s="150" t="s">
        <v>151</v>
      </c>
      <c r="D1882" s="150">
        <v>10000</v>
      </c>
      <c r="I1882" s="150">
        <v>10.9</v>
      </c>
      <c r="P1882" s="150">
        <v>3</v>
      </c>
      <c r="Q1882" s="159" t="e">
        <f t="shared" si="302"/>
        <v>#N/A</v>
      </c>
      <c r="R1882" s="159" t="e">
        <f t="shared" si="302"/>
        <v>#N/A</v>
      </c>
      <c r="S1882" s="159">
        <f t="shared" si="302"/>
        <v>10.9</v>
      </c>
      <c r="T1882" s="159" t="e">
        <f t="shared" si="302"/>
        <v>#N/A</v>
      </c>
      <c r="U1882" s="159" t="e">
        <f t="shared" si="302"/>
        <v>#N/A</v>
      </c>
      <c r="V1882" s="159" t="e">
        <f t="shared" si="302"/>
        <v>#N/A</v>
      </c>
      <c r="W1882" s="159" t="e">
        <f t="shared" si="302"/>
        <v>#N/A</v>
      </c>
      <c r="X1882" s="159" t="e">
        <f t="shared" si="302"/>
        <v>#N/A</v>
      </c>
      <c r="Y1882" s="159" t="e">
        <f t="shared" si="302"/>
        <v>#N/A</v>
      </c>
      <c r="Z1882" s="159" t="e">
        <f t="shared" si="302"/>
        <v>#N/A</v>
      </c>
      <c r="AA1882" s="159" t="e">
        <f t="shared" si="302"/>
        <v>#N/A</v>
      </c>
      <c r="AB1882" s="159" t="e">
        <f t="shared" si="302"/>
        <v>#N/A</v>
      </c>
      <c r="AC1882" s="159" t="e">
        <f t="shared" si="302"/>
        <v>#N/A</v>
      </c>
      <c r="AD1882" s="159" t="e">
        <f t="shared" si="302"/>
        <v>#N/A</v>
      </c>
      <c r="AE1882" s="159" t="e">
        <f t="shared" si="302"/>
        <v>#N/A</v>
      </c>
      <c r="AF1882" s="159" t="e">
        <f t="shared" si="302"/>
        <v>#N/A</v>
      </c>
      <c r="AG1882" s="159" t="e">
        <f t="shared" si="299"/>
        <v>#N/A</v>
      </c>
      <c r="AH1882" s="159" t="e">
        <f t="shared" si="299"/>
        <v>#N/A</v>
      </c>
    </row>
    <row r="1883" spans="2:34" x14ac:dyDescent="0.2">
      <c r="B1883" s="150" t="s">
        <v>151</v>
      </c>
      <c r="D1883" s="150">
        <v>10000</v>
      </c>
      <c r="I1883" s="150">
        <v>10.9</v>
      </c>
      <c r="P1883" s="150">
        <v>3</v>
      </c>
      <c r="Q1883" s="159" t="e">
        <f t="shared" si="302"/>
        <v>#N/A</v>
      </c>
      <c r="R1883" s="159" t="e">
        <f t="shared" si="302"/>
        <v>#N/A</v>
      </c>
      <c r="S1883" s="159">
        <f t="shared" si="302"/>
        <v>10.9</v>
      </c>
      <c r="T1883" s="159" t="e">
        <f t="shared" si="302"/>
        <v>#N/A</v>
      </c>
      <c r="U1883" s="159" t="e">
        <f t="shared" si="302"/>
        <v>#N/A</v>
      </c>
      <c r="V1883" s="159" t="e">
        <f t="shared" si="302"/>
        <v>#N/A</v>
      </c>
      <c r="W1883" s="159" t="e">
        <f t="shared" si="302"/>
        <v>#N/A</v>
      </c>
      <c r="X1883" s="159" t="e">
        <f t="shared" si="302"/>
        <v>#N/A</v>
      </c>
      <c r="Y1883" s="159" t="e">
        <f t="shared" si="302"/>
        <v>#N/A</v>
      </c>
      <c r="Z1883" s="159" t="e">
        <f t="shared" si="302"/>
        <v>#N/A</v>
      </c>
      <c r="AA1883" s="159" t="e">
        <f t="shared" si="302"/>
        <v>#N/A</v>
      </c>
      <c r="AB1883" s="159" t="e">
        <f t="shared" si="302"/>
        <v>#N/A</v>
      </c>
      <c r="AC1883" s="159" t="e">
        <f t="shared" si="302"/>
        <v>#N/A</v>
      </c>
      <c r="AD1883" s="159" t="e">
        <f t="shared" si="302"/>
        <v>#N/A</v>
      </c>
      <c r="AE1883" s="159" t="e">
        <f t="shared" si="302"/>
        <v>#N/A</v>
      </c>
      <c r="AF1883" s="159" t="e">
        <f t="shared" si="302"/>
        <v>#N/A</v>
      </c>
      <c r="AG1883" s="159" t="e">
        <f t="shared" si="299"/>
        <v>#N/A</v>
      </c>
      <c r="AH1883" s="159" t="e">
        <f t="shared" si="299"/>
        <v>#N/A</v>
      </c>
    </row>
    <row r="1884" spans="2:34" x14ac:dyDescent="0.2">
      <c r="B1884" s="150" t="s">
        <v>151</v>
      </c>
      <c r="D1884" s="150">
        <v>10000</v>
      </c>
      <c r="I1884" s="150">
        <v>10.9</v>
      </c>
      <c r="P1884" s="150">
        <v>3</v>
      </c>
      <c r="Q1884" s="159" t="e">
        <f t="shared" si="302"/>
        <v>#N/A</v>
      </c>
      <c r="R1884" s="159" t="e">
        <f t="shared" si="302"/>
        <v>#N/A</v>
      </c>
      <c r="S1884" s="159">
        <f t="shared" si="302"/>
        <v>10.9</v>
      </c>
      <c r="T1884" s="159" t="e">
        <f t="shared" si="302"/>
        <v>#N/A</v>
      </c>
      <c r="U1884" s="159" t="e">
        <f t="shared" si="302"/>
        <v>#N/A</v>
      </c>
      <c r="V1884" s="159" t="e">
        <f t="shared" si="302"/>
        <v>#N/A</v>
      </c>
      <c r="W1884" s="159" t="e">
        <f t="shared" si="302"/>
        <v>#N/A</v>
      </c>
      <c r="X1884" s="159" t="e">
        <f t="shared" si="302"/>
        <v>#N/A</v>
      </c>
      <c r="Y1884" s="159" t="e">
        <f t="shared" si="302"/>
        <v>#N/A</v>
      </c>
      <c r="Z1884" s="159" t="e">
        <f t="shared" si="302"/>
        <v>#N/A</v>
      </c>
      <c r="AA1884" s="159" t="e">
        <f t="shared" si="302"/>
        <v>#N/A</v>
      </c>
      <c r="AB1884" s="159" t="e">
        <f t="shared" si="302"/>
        <v>#N/A</v>
      </c>
      <c r="AC1884" s="159" t="e">
        <f t="shared" si="302"/>
        <v>#N/A</v>
      </c>
      <c r="AD1884" s="159" t="e">
        <f t="shared" si="302"/>
        <v>#N/A</v>
      </c>
      <c r="AE1884" s="159" t="e">
        <f t="shared" si="302"/>
        <v>#N/A</v>
      </c>
      <c r="AF1884" s="159" t="e">
        <f t="shared" si="302"/>
        <v>#N/A</v>
      </c>
      <c r="AG1884" s="159" t="e">
        <f t="shared" si="299"/>
        <v>#N/A</v>
      </c>
      <c r="AH1884" s="159" t="e">
        <f t="shared" si="299"/>
        <v>#N/A</v>
      </c>
    </row>
    <row r="1885" spans="2:34" x14ac:dyDescent="0.2">
      <c r="B1885" s="150" t="s">
        <v>151</v>
      </c>
      <c r="D1885" s="150">
        <v>10000</v>
      </c>
      <c r="I1885" s="150">
        <v>10.9</v>
      </c>
      <c r="P1885" s="150">
        <v>3</v>
      </c>
      <c r="Q1885" s="159" t="e">
        <f t="shared" si="302"/>
        <v>#N/A</v>
      </c>
      <c r="R1885" s="159" t="e">
        <f t="shared" si="302"/>
        <v>#N/A</v>
      </c>
      <c r="S1885" s="159">
        <f t="shared" si="302"/>
        <v>10.9</v>
      </c>
      <c r="T1885" s="159" t="e">
        <f t="shared" si="302"/>
        <v>#N/A</v>
      </c>
      <c r="U1885" s="159" t="e">
        <f t="shared" si="302"/>
        <v>#N/A</v>
      </c>
      <c r="V1885" s="159" t="e">
        <f t="shared" si="302"/>
        <v>#N/A</v>
      </c>
      <c r="W1885" s="159" t="e">
        <f t="shared" si="302"/>
        <v>#N/A</v>
      </c>
      <c r="X1885" s="159" t="e">
        <f t="shared" si="302"/>
        <v>#N/A</v>
      </c>
      <c r="Y1885" s="159" t="e">
        <f t="shared" si="302"/>
        <v>#N/A</v>
      </c>
      <c r="Z1885" s="159" t="e">
        <f t="shared" si="302"/>
        <v>#N/A</v>
      </c>
      <c r="AA1885" s="159" t="e">
        <f t="shared" si="302"/>
        <v>#N/A</v>
      </c>
      <c r="AB1885" s="159" t="e">
        <f t="shared" si="302"/>
        <v>#N/A</v>
      </c>
      <c r="AC1885" s="159" t="e">
        <f t="shared" si="302"/>
        <v>#N/A</v>
      </c>
      <c r="AD1885" s="159" t="e">
        <f t="shared" si="302"/>
        <v>#N/A</v>
      </c>
      <c r="AE1885" s="159" t="e">
        <f t="shared" si="302"/>
        <v>#N/A</v>
      </c>
      <c r="AF1885" s="159" t="e">
        <f t="shared" si="302"/>
        <v>#N/A</v>
      </c>
      <c r="AG1885" s="159" t="e">
        <f t="shared" si="299"/>
        <v>#N/A</v>
      </c>
      <c r="AH1885" s="159" t="e">
        <f t="shared" si="299"/>
        <v>#N/A</v>
      </c>
    </row>
    <row r="1886" spans="2:34" x14ac:dyDescent="0.2">
      <c r="B1886" s="150" t="s">
        <v>1439</v>
      </c>
      <c r="D1886" s="150">
        <v>10000</v>
      </c>
      <c r="I1886" s="150">
        <v>10.9</v>
      </c>
      <c r="P1886" s="150">
        <v>3</v>
      </c>
      <c r="Q1886" s="159" t="e">
        <f t="shared" si="302"/>
        <v>#N/A</v>
      </c>
      <c r="R1886" s="159" t="e">
        <f t="shared" si="302"/>
        <v>#N/A</v>
      </c>
      <c r="S1886" s="159">
        <f t="shared" si="302"/>
        <v>10.9</v>
      </c>
      <c r="T1886" s="159" t="e">
        <f t="shared" si="302"/>
        <v>#N/A</v>
      </c>
      <c r="U1886" s="159" t="e">
        <f t="shared" si="302"/>
        <v>#N/A</v>
      </c>
      <c r="V1886" s="159" t="e">
        <f t="shared" si="302"/>
        <v>#N/A</v>
      </c>
      <c r="W1886" s="159" t="e">
        <f t="shared" si="302"/>
        <v>#N/A</v>
      </c>
      <c r="X1886" s="159" t="e">
        <f t="shared" si="302"/>
        <v>#N/A</v>
      </c>
      <c r="Y1886" s="159" t="e">
        <f t="shared" si="302"/>
        <v>#N/A</v>
      </c>
      <c r="Z1886" s="159" t="e">
        <f t="shared" si="302"/>
        <v>#N/A</v>
      </c>
      <c r="AA1886" s="159" t="e">
        <f t="shared" si="302"/>
        <v>#N/A</v>
      </c>
      <c r="AB1886" s="159" t="e">
        <f t="shared" si="302"/>
        <v>#N/A</v>
      </c>
      <c r="AC1886" s="159" t="e">
        <f t="shared" si="302"/>
        <v>#N/A</v>
      </c>
      <c r="AD1886" s="159" t="e">
        <f t="shared" si="302"/>
        <v>#N/A</v>
      </c>
      <c r="AE1886" s="159" t="e">
        <f t="shared" si="302"/>
        <v>#N/A</v>
      </c>
      <c r="AF1886" s="159" t="e">
        <f t="shared" si="302"/>
        <v>#N/A</v>
      </c>
      <c r="AG1886" s="159" t="e">
        <f t="shared" si="299"/>
        <v>#N/A</v>
      </c>
      <c r="AH1886" s="159" t="e">
        <f t="shared" si="299"/>
        <v>#N/A</v>
      </c>
    </row>
    <row r="1887" spans="2:34" x14ac:dyDescent="0.2">
      <c r="B1887" s="150" t="s">
        <v>1439</v>
      </c>
      <c r="D1887" s="150">
        <v>10000</v>
      </c>
      <c r="I1887" s="150">
        <v>10.9</v>
      </c>
      <c r="P1887" s="150">
        <v>3</v>
      </c>
      <c r="Q1887" s="159" t="e">
        <f t="shared" si="302"/>
        <v>#N/A</v>
      </c>
      <c r="R1887" s="159" t="e">
        <f t="shared" si="302"/>
        <v>#N/A</v>
      </c>
      <c r="S1887" s="159">
        <f t="shared" si="302"/>
        <v>10.9</v>
      </c>
      <c r="T1887" s="159" t="e">
        <f t="shared" si="302"/>
        <v>#N/A</v>
      </c>
      <c r="U1887" s="159" t="e">
        <f t="shared" si="302"/>
        <v>#N/A</v>
      </c>
      <c r="V1887" s="159" t="e">
        <f t="shared" si="302"/>
        <v>#N/A</v>
      </c>
      <c r="W1887" s="159" t="e">
        <f t="shared" si="302"/>
        <v>#N/A</v>
      </c>
      <c r="X1887" s="159" t="e">
        <f t="shared" si="302"/>
        <v>#N/A</v>
      </c>
      <c r="Y1887" s="159" t="e">
        <f t="shared" si="302"/>
        <v>#N/A</v>
      </c>
      <c r="Z1887" s="159" t="e">
        <f t="shared" si="302"/>
        <v>#N/A</v>
      </c>
      <c r="AA1887" s="159" t="e">
        <f t="shared" si="302"/>
        <v>#N/A</v>
      </c>
      <c r="AB1887" s="159" t="e">
        <f t="shared" si="302"/>
        <v>#N/A</v>
      </c>
      <c r="AC1887" s="159" t="e">
        <f t="shared" si="302"/>
        <v>#N/A</v>
      </c>
      <c r="AD1887" s="159" t="e">
        <f t="shared" si="302"/>
        <v>#N/A</v>
      </c>
      <c r="AE1887" s="159" t="e">
        <f t="shared" si="302"/>
        <v>#N/A</v>
      </c>
      <c r="AF1887" s="159" t="e">
        <f t="shared" si="302"/>
        <v>#N/A</v>
      </c>
      <c r="AG1887" s="159" t="e">
        <f t="shared" si="299"/>
        <v>#N/A</v>
      </c>
      <c r="AH1887" s="159" t="e">
        <f t="shared" si="299"/>
        <v>#N/A</v>
      </c>
    </row>
    <row r="1888" spans="2:34" x14ac:dyDescent="0.2">
      <c r="B1888" s="150" t="s">
        <v>1439</v>
      </c>
      <c r="D1888" s="150">
        <v>10000</v>
      </c>
      <c r="I1888" s="150">
        <v>10.9</v>
      </c>
      <c r="P1888" s="150">
        <v>3</v>
      </c>
      <c r="Q1888" s="159" t="e">
        <f t="shared" si="302"/>
        <v>#N/A</v>
      </c>
      <c r="R1888" s="159" t="e">
        <f t="shared" si="302"/>
        <v>#N/A</v>
      </c>
      <c r="S1888" s="159">
        <f t="shared" si="302"/>
        <v>10.9</v>
      </c>
      <c r="T1888" s="159" t="e">
        <f t="shared" si="302"/>
        <v>#N/A</v>
      </c>
      <c r="U1888" s="159" t="e">
        <f t="shared" si="302"/>
        <v>#N/A</v>
      </c>
      <c r="V1888" s="159" t="e">
        <f t="shared" si="302"/>
        <v>#N/A</v>
      </c>
      <c r="W1888" s="159" t="e">
        <f t="shared" si="302"/>
        <v>#N/A</v>
      </c>
      <c r="X1888" s="159" t="e">
        <f t="shared" si="302"/>
        <v>#N/A</v>
      </c>
      <c r="Y1888" s="159" t="e">
        <f t="shared" si="302"/>
        <v>#N/A</v>
      </c>
      <c r="Z1888" s="159" t="e">
        <f t="shared" si="302"/>
        <v>#N/A</v>
      </c>
      <c r="AA1888" s="159" t="e">
        <f t="shared" si="302"/>
        <v>#N/A</v>
      </c>
      <c r="AB1888" s="159" t="e">
        <f t="shared" si="302"/>
        <v>#N/A</v>
      </c>
      <c r="AC1888" s="159" t="e">
        <f t="shared" si="302"/>
        <v>#N/A</v>
      </c>
      <c r="AD1888" s="159" t="e">
        <f t="shared" si="302"/>
        <v>#N/A</v>
      </c>
      <c r="AE1888" s="159" t="e">
        <f t="shared" si="302"/>
        <v>#N/A</v>
      </c>
      <c r="AF1888" s="159" t="e">
        <f t="shared" ref="AF1888" si="303">IF($P1888=AF$3, $I1888, NA())</f>
        <v>#N/A</v>
      </c>
      <c r="AG1888" s="159" t="e">
        <f t="shared" si="299"/>
        <v>#N/A</v>
      </c>
      <c r="AH1888" s="159" t="e">
        <f t="shared" si="299"/>
        <v>#N/A</v>
      </c>
    </row>
    <row r="1889" spans="2:34" x14ac:dyDescent="0.2">
      <c r="B1889" s="150" t="s">
        <v>1439</v>
      </c>
      <c r="D1889" s="150">
        <v>10000</v>
      </c>
      <c r="I1889" s="150">
        <v>10.9</v>
      </c>
      <c r="P1889" s="150">
        <v>3</v>
      </c>
      <c r="Q1889" s="159" t="e">
        <f t="shared" ref="Q1889:AF1904" si="304">IF($P1889=Q$3, $I1889, NA())</f>
        <v>#N/A</v>
      </c>
      <c r="R1889" s="159" t="e">
        <f t="shared" si="304"/>
        <v>#N/A</v>
      </c>
      <c r="S1889" s="159">
        <f t="shared" si="304"/>
        <v>10.9</v>
      </c>
      <c r="T1889" s="159" t="e">
        <f t="shared" si="304"/>
        <v>#N/A</v>
      </c>
      <c r="U1889" s="159" t="e">
        <f t="shared" si="304"/>
        <v>#N/A</v>
      </c>
      <c r="V1889" s="159" t="e">
        <f t="shared" si="304"/>
        <v>#N/A</v>
      </c>
      <c r="W1889" s="159" t="e">
        <f t="shared" si="304"/>
        <v>#N/A</v>
      </c>
      <c r="X1889" s="159" t="e">
        <f t="shared" si="304"/>
        <v>#N/A</v>
      </c>
      <c r="Y1889" s="159" t="e">
        <f t="shared" si="304"/>
        <v>#N/A</v>
      </c>
      <c r="Z1889" s="159" t="e">
        <f t="shared" si="304"/>
        <v>#N/A</v>
      </c>
      <c r="AA1889" s="159" t="e">
        <f t="shared" si="304"/>
        <v>#N/A</v>
      </c>
      <c r="AB1889" s="159" t="e">
        <f t="shared" si="304"/>
        <v>#N/A</v>
      </c>
      <c r="AC1889" s="159" t="e">
        <f t="shared" si="304"/>
        <v>#N/A</v>
      </c>
      <c r="AD1889" s="159" t="e">
        <f t="shared" si="304"/>
        <v>#N/A</v>
      </c>
      <c r="AE1889" s="159" t="e">
        <f t="shared" si="304"/>
        <v>#N/A</v>
      </c>
      <c r="AF1889" s="159" t="e">
        <f t="shared" si="304"/>
        <v>#N/A</v>
      </c>
      <c r="AG1889" s="159" t="e">
        <f t="shared" si="299"/>
        <v>#N/A</v>
      </c>
      <c r="AH1889" s="159" t="e">
        <f t="shared" si="299"/>
        <v>#N/A</v>
      </c>
    </row>
    <row r="1890" spans="2:34" x14ac:dyDescent="0.2">
      <c r="B1890" s="150" t="s">
        <v>1439</v>
      </c>
      <c r="D1890" s="150">
        <v>10100</v>
      </c>
      <c r="I1890" s="150">
        <v>10.9</v>
      </c>
      <c r="P1890" s="150">
        <v>3</v>
      </c>
      <c r="Q1890" s="159" t="e">
        <f t="shared" si="304"/>
        <v>#N/A</v>
      </c>
      <c r="R1890" s="159" t="e">
        <f t="shared" si="304"/>
        <v>#N/A</v>
      </c>
      <c r="S1890" s="159">
        <f t="shared" si="304"/>
        <v>10.9</v>
      </c>
      <c r="T1890" s="159" t="e">
        <f t="shared" si="304"/>
        <v>#N/A</v>
      </c>
      <c r="U1890" s="159" t="e">
        <f t="shared" si="304"/>
        <v>#N/A</v>
      </c>
      <c r="V1890" s="159" t="e">
        <f t="shared" si="304"/>
        <v>#N/A</v>
      </c>
      <c r="W1890" s="159" t="e">
        <f t="shared" si="304"/>
        <v>#N/A</v>
      </c>
      <c r="X1890" s="159" t="e">
        <f t="shared" si="304"/>
        <v>#N/A</v>
      </c>
      <c r="Y1890" s="159" t="e">
        <f t="shared" si="304"/>
        <v>#N/A</v>
      </c>
      <c r="Z1890" s="159" t="e">
        <f t="shared" si="304"/>
        <v>#N/A</v>
      </c>
      <c r="AA1890" s="159" t="e">
        <f t="shared" si="304"/>
        <v>#N/A</v>
      </c>
      <c r="AB1890" s="159" t="e">
        <f t="shared" si="304"/>
        <v>#N/A</v>
      </c>
      <c r="AC1890" s="159" t="e">
        <f t="shared" si="304"/>
        <v>#N/A</v>
      </c>
      <c r="AD1890" s="159" t="e">
        <f t="shared" si="304"/>
        <v>#N/A</v>
      </c>
      <c r="AE1890" s="159" t="e">
        <f t="shared" si="304"/>
        <v>#N/A</v>
      </c>
      <c r="AF1890" s="159" t="e">
        <f t="shared" si="304"/>
        <v>#N/A</v>
      </c>
      <c r="AG1890" s="159" t="e">
        <f t="shared" si="299"/>
        <v>#N/A</v>
      </c>
      <c r="AH1890" s="159" t="e">
        <f t="shared" si="299"/>
        <v>#N/A</v>
      </c>
    </row>
    <row r="1891" spans="2:34" x14ac:dyDescent="0.2">
      <c r="B1891" s="150" t="s">
        <v>1439</v>
      </c>
      <c r="D1891" s="150">
        <v>10100</v>
      </c>
      <c r="I1891" s="150">
        <v>10.9</v>
      </c>
      <c r="P1891" s="150">
        <v>3</v>
      </c>
      <c r="Q1891" s="159" t="e">
        <f t="shared" si="304"/>
        <v>#N/A</v>
      </c>
      <c r="R1891" s="159" t="e">
        <f t="shared" si="304"/>
        <v>#N/A</v>
      </c>
      <c r="S1891" s="159">
        <f t="shared" si="304"/>
        <v>10.9</v>
      </c>
      <c r="T1891" s="159" t="e">
        <f t="shared" si="304"/>
        <v>#N/A</v>
      </c>
      <c r="U1891" s="159" t="e">
        <f t="shared" si="304"/>
        <v>#N/A</v>
      </c>
      <c r="V1891" s="159" t="e">
        <f t="shared" si="304"/>
        <v>#N/A</v>
      </c>
      <c r="W1891" s="159" t="e">
        <f t="shared" si="304"/>
        <v>#N/A</v>
      </c>
      <c r="X1891" s="159" t="e">
        <f t="shared" si="304"/>
        <v>#N/A</v>
      </c>
      <c r="Y1891" s="159" t="e">
        <f t="shared" si="304"/>
        <v>#N/A</v>
      </c>
      <c r="Z1891" s="159" t="e">
        <f t="shared" si="304"/>
        <v>#N/A</v>
      </c>
      <c r="AA1891" s="159" t="e">
        <f t="shared" si="304"/>
        <v>#N/A</v>
      </c>
      <c r="AB1891" s="159" t="e">
        <f t="shared" si="304"/>
        <v>#N/A</v>
      </c>
      <c r="AC1891" s="159" t="e">
        <f t="shared" si="304"/>
        <v>#N/A</v>
      </c>
      <c r="AD1891" s="159" t="e">
        <f t="shared" si="304"/>
        <v>#N/A</v>
      </c>
      <c r="AE1891" s="159" t="e">
        <f t="shared" si="304"/>
        <v>#N/A</v>
      </c>
      <c r="AF1891" s="159" t="e">
        <f t="shared" si="304"/>
        <v>#N/A</v>
      </c>
      <c r="AG1891" s="159" t="e">
        <f t="shared" si="299"/>
        <v>#N/A</v>
      </c>
      <c r="AH1891" s="159" t="e">
        <f t="shared" si="299"/>
        <v>#N/A</v>
      </c>
    </row>
    <row r="1892" spans="2:34" x14ac:dyDescent="0.2">
      <c r="B1892" s="150" t="s">
        <v>1439</v>
      </c>
      <c r="D1892" s="150">
        <v>10200</v>
      </c>
      <c r="I1892" s="150">
        <v>10.9</v>
      </c>
      <c r="P1892" s="150">
        <v>3</v>
      </c>
      <c r="Q1892" s="159" t="e">
        <f t="shared" si="304"/>
        <v>#N/A</v>
      </c>
      <c r="R1892" s="159" t="e">
        <f t="shared" si="304"/>
        <v>#N/A</v>
      </c>
      <c r="S1892" s="159">
        <f t="shared" si="304"/>
        <v>10.9</v>
      </c>
      <c r="T1892" s="159" t="e">
        <f t="shared" si="304"/>
        <v>#N/A</v>
      </c>
      <c r="U1892" s="159" t="e">
        <f t="shared" si="304"/>
        <v>#N/A</v>
      </c>
      <c r="V1892" s="159" t="e">
        <f t="shared" si="304"/>
        <v>#N/A</v>
      </c>
      <c r="W1892" s="159" t="e">
        <f t="shared" si="304"/>
        <v>#N/A</v>
      </c>
      <c r="X1892" s="159" t="e">
        <f t="shared" si="304"/>
        <v>#N/A</v>
      </c>
      <c r="Y1892" s="159" t="e">
        <f t="shared" si="304"/>
        <v>#N/A</v>
      </c>
      <c r="Z1892" s="159" t="e">
        <f t="shared" si="304"/>
        <v>#N/A</v>
      </c>
      <c r="AA1892" s="159" t="e">
        <f t="shared" si="304"/>
        <v>#N/A</v>
      </c>
      <c r="AB1892" s="159" t="e">
        <f t="shared" si="304"/>
        <v>#N/A</v>
      </c>
      <c r="AC1892" s="159" t="e">
        <f t="shared" si="304"/>
        <v>#N/A</v>
      </c>
      <c r="AD1892" s="159" t="e">
        <f t="shared" si="304"/>
        <v>#N/A</v>
      </c>
      <c r="AE1892" s="159" t="e">
        <f t="shared" si="304"/>
        <v>#N/A</v>
      </c>
      <c r="AF1892" s="159" t="e">
        <f t="shared" si="304"/>
        <v>#N/A</v>
      </c>
      <c r="AG1892" s="159" t="e">
        <f t="shared" si="299"/>
        <v>#N/A</v>
      </c>
      <c r="AH1892" s="159" t="e">
        <f t="shared" si="299"/>
        <v>#N/A</v>
      </c>
    </row>
    <row r="1893" spans="2:34" x14ac:dyDescent="0.2">
      <c r="B1893" s="150" t="s">
        <v>1439</v>
      </c>
      <c r="D1893" s="150">
        <v>10200</v>
      </c>
      <c r="I1893" s="150">
        <v>10.9</v>
      </c>
      <c r="P1893" s="150">
        <v>3</v>
      </c>
      <c r="Q1893" s="159" t="e">
        <f t="shared" si="304"/>
        <v>#N/A</v>
      </c>
      <c r="R1893" s="159" t="e">
        <f t="shared" si="304"/>
        <v>#N/A</v>
      </c>
      <c r="S1893" s="159">
        <f t="shared" si="304"/>
        <v>10.9</v>
      </c>
      <c r="T1893" s="159" t="e">
        <f t="shared" si="304"/>
        <v>#N/A</v>
      </c>
      <c r="U1893" s="159" t="e">
        <f t="shared" si="304"/>
        <v>#N/A</v>
      </c>
      <c r="V1893" s="159" t="e">
        <f t="shared" si="304"/>
        <v>#N/A</v>
      </c>
      <c r="W1893" s="159" t="e">
        <f t="shared" si="304"/>
        <v>#N/A</v>
      </c>
      <c r="X1893" s="159" t="e">
        <f t="shared" si="304"/>
        <v>#N/A</v>
      </c>
      <c r="Y1893" s="159" t="e">
        <f t="shared" si="304"/>
        <v>#N/A</v>
      </c>
      <c r="Z1893" s="159" t="e">
        <f t="shared" si="304"/>
        <v>#N/A</v>
      </c>
      <c r="AA1893" s="159" t="e">
        <f t="shared" si="304"/>
        <v>#N/A</v>
      </c>
      <c r="AB1893" s="159" t="e">
        <f t="shared" si="304"/>
        <v>#N/A</v>
      </c>
      <c r="AC1893" s="159" t="e">
        <f t="shared" si="304"/>
        <v>#N/A</v>
      </c>
      <c r="AD1893" s="159" t="e">
        <f t="shared" si="304"/>
        <v>#N/A</v>
      </c>
      <c r="AE1893" s="159" t="e">
        <f t="shared" si="304"/>
        <v>#N/A</v>
      </c>
      <c r="AF1893" s="159" t="e">
        <f t="shared" si="304"/>
        <v>#N/A</v>
      </c>
      <c r="AG1893" s="159" t="e">
        <f t="shared" si="299"/>
        <v>#N/A</v>
      </c>
      <c r="AH1893" s="159" t="e">
        <f t="shared" si="299"/>
        <v>#N/A</v>
      </c>
    </row>
    <row r="1894" spans="2:34" x14ac:dyDescent="0.2">
      <c r="B1894" s="150" t="s">
        <v>1439</v>
      </c>
      <c r="D1894" s="150">
        <v>10200</v>
      </c>
      <c r="I1894" s="150">
        <v>10.9</v>
      </c>
      <c r="P1894" s="150">
        <v>3</v>
      </c>
      <c r="Q1894" s="159" t="e">
        <f t="shared" si="304"/>
        <v>#N/A</v>
      </c>
      <c r="R1894" s="159" t="e">
        <f t="shared" si="304"/>
        <v>#N/A</v>
      </c>
      <c r="S1894" s="159">
        <f t="shared" si="304"/>
        <v>10.9</v>
      </c>
      <c r="T1894" s="159" t="e">
        <f t="shared" si="304"/>
        <v>#N/A</v>
      </c>
      <c r="U1894" s="159" t="e">
        <f t="shared" si="304"/>
        <v>#N/A</v>
      </c>
      <c r="V1894" s="159" t="e">
        <f t="shared" si="304"/>
        <v>#N/A</v>
      </c>
      <c r="W1894" s="159" t="e">
        <f t="shared" si="304"/>
        <v>#N/A</v>
      </c>
      <c r="X1894" s="159" t="e">
        <f t="shared" si="304"/>
        <v>#N/A</v>
      </c>
      <c r="Y1894" s="159" t="e">
        <f t="shared" si="304"/>
        <v>#N/A</v>
      </c>
      <c r="Z1894" s="159" t="e">
        <f t="shared" si="304"/>
        <v>#N/A</v>
      </c>
      <c r="AA1894" s="159" t="e">
        <f t="shared" si="304"/>
        <v>#N/A</v>
      </c>
      <c r="AB1894" s="159" t="e">
        <f t="shared" si="304"/>
        <v>#N/A</v>
      </c>
      <c r="AC1894" s="159" t="e">
        <f t="shared" si="304"/>
        <v>#N/A</v>
      </c>
      <c r="AD1894" s="159" t="e">
        <f t="shared" si="304"/>
        <v>#N/A</v>
      </c>
      <c r="AE1894" s="159" t="e">
        <f t="shared" si="304"/>
        <v>#N/A</v>
      </c>
      <c r="AF1894" s="159" t="e">
        <f t="shared" si="304"/>
        <v>#N/A</v>
      </c>
      <c r="AG1894" s="159" t="e">
        <f t="shared" si="299"/>
        <v>#N/A</v>
      </c>
      <c r="AH1894" s="159" t="e">
        <f t="shared" si="299"/>
        <v>#N/A</v>
      </c>
    </row>
    <row r="1895" spans="2:34" x14ac:dyDescent="0.2">
      <c r="B1895" s="150" t="s">
        <v>1439</v>
      </c>
      <c r="D1895" s="150">
        <v>10200</v>
      </c>
      <c r="I1895" s="150">
        <v>10.9</v>
      </c>
      <c r="P1895" s="150">
        <v>3</v>
      </c>
      <c r="Q1895" s="159" t="e">
        <f t="shared" si="304"/>
        <v>#N/A</v>
      </c>
      <c r="R1895" s="159" t="e">
        <f t="shared" si="304"/>
        <v>#N/A</v>
      </c>
      <c r="S1895" s="159">
        <f t="shared" si="304"/>
        <v>10.9</v>
      </c>
      <c r="T1895" s="159" t="e">
        <f t="shared" si="304"/>
        <v>#N/A</v>
      </c>
      <c r="U1895" s="159" t="e">
        <f t="shared" si="304"/>
        <v>#N/A</v>
      </c>
      <c r="V1895" s="159" t="e">
        <f t="shared" si="304"/>
        <v>#N/A</v>
      </c>
      <c r="W1895" s="159" t="e">
        <f t="shared" si="304"/>
        <v>#N/A</v>
      </c>
      <c r="X1895" s="159" t="e">
        <f t="shared" si="304"/>
        <v>#N/A</v>
      </c>
      <c r="Y1895" s="159" t="e">
        <f t="shared" si="304"/>
        <v>#N/A</v>
      </c>
      <c r="Z1895" s="159" t="e">
        <f t="shared" si="304"/>
        <v>#N/A</v>
      </c>
      <c r="AA1895" s="159" t="e">
        <f t="shared" si="304"/>
        <v>#N/A</v>
      </c>
      <c r="AB1895" s="159" t="e">
        <f t="shared" si="304"/>
        <v>#N/A</v>
      </c>
      <c r="AC1895" s="159" t="e">
        <f t="shared" si="304"/>
        <v>#N/A</v>
      </c>
      <c r="AD1895" s="159" t="e">
        <f t="shared" si="304"/>
        <v>#N/A</v>
      </c>
      <c r="AE1895" s="159" t="e">
        <f t="shared" si="304"/>
        <v>#N/A</v>
      </c>
      <c r="AF1895" s="159" t="e">
        <f t="shared" si="304"/>
        <v>#N/A</v>
      </c>
      <c r="AG1895" s="159" t="e">
        <f t="shared" si="299"/>
        <v>#N/A</v>
      </c>
      <c r="AH1895" s="159" t="e">
        <f t="shared" si="299"/>
        <v>#N/A</v>
      </c>
    </row>
    <row r="1896" spans="2:34" x14ac:dyDescent="0.2">
      <c r="B1896" s="150" t="s">
        <v>1439</v>
      </c>
      <c r="D1896" s="150">
        <v>11200</v>
      </c>
      <c r="I1896" s="150">
        <v>10.9</v>
      </c>
      <c r="P1896" s="150">
        <v>3</v>
      </c>
      <c r="Q1896" s="159" t="e">
        <f t="shared" si="304"/>
        <v>#N/A</v>
      </c>
      <c r="R1896" s="159" t="e">
        <f t="shared" si="304"/>
        <v>#N/A</v>
      </c>
      <c r="S1896" s="159">
        <f t="shared" si="304"/>
        <v>10.9</v>
      </c>
      <c r="T1896" s="159" t="e">
        <f t="shared" si="304"/>
        <v>#N/A</v>
      </c>
      <c r="U1896" s="159" t="e">
        <f t="shared" si="304"/>
        <v>#N/A</v>
      </c>
      <c r="V1896" s="159" t="e">
        <f t="shared" si="304"/>
        <v>#N/A</v>
      </c>
      <c r="W1896" s="159" t="e">
        <f t="shared" si="304"/>
        <v>#N/A</v>
      </c>
      <c r="X1896" s="159" t="e">
        <f t="shared" si="304"/>
        <v>#N/A</v>
      </c>
      <c r="Y1896" s="159" t="e">
        <f t="shared" si="304"/>
        <v>#N/A</v>
      </c>
      <c r="Z1896" s="159" t="e">
        <f t="shared" si="304"/>
        <v>#N/A</v>
      </c>
      <c r="AA1896" s="159" t="e">
        <f t="shared" si="304"/>
        <v>#N/A</v>
      </c>
      <c r="AB1896" s="159" t="e">
        <f t="shared" si="304"/>
        <v>#N/A</v>
      </c>
      <c r="AC1896" s="159" t="e">
        <f t="shared" si="304"/>
        <v>#N/A</v>
      </c>
      <c r="AD1896" s="159" t="e">
        <f t="shared" si="304"/>
        <v>#N/A</v>
      </c>
      <c r="AE1896" s="159" t="e">
        <f t="shared" si="304"/>
        <v>#N/A</v>
      </c>
      <c r="AF1896" s="159" t="e">
        <f t="shared" si="304"/>
        <v>#N/A</v>
      </c>
      <c r="AG1896" s="159" t="e">
        <f t="shared" si="299"/>
        <v>#N/A</v>
      </c>
      <c r="AH1896" s="159" t="e">
        <f t="shared" si="299"/>
        <v>#N/A</v>
      </c>
    </row>
    <row r="1897" spans="2:34" x14ac:dyDescent="0.2">
      <c r="B1897" s="150" t="s">
        <v>144</v>
      </c>
      <c r="D1897" s="150">
        <v>11200</v>
      </c>
      <c r="I1897" s="150">
        <v>10.9</v>
      </c>
      <c r="P1897" s="150">
        <v>3</v>
      </c>
      <c r="Q1897" s="159" t="e">
        <f t="shared" si="304"/>
        <v>#N/A</v>
      </c>
      <c r="R1897" s="159" t="e">
        <f t="shared" si="304"/>
        <v>#N/A</v>
      </c>
      <c r="S1897" s="159">
        <f t="shared" si="304"/>
        <v>10.9</v>
      </c>
      <c r="T1897" s="159" t="e">
        <f t="shared" si="304"/>
        <v>#N/A</v>
      </c>
      <c r="U1897" s="159" t="e">
        <f t="shared" si="304"/>
        <v>#N/A</v>
      </c>
      <c r="V1897" s="159" t="e">
        <f t="shared" si="304"/>
        <v>#N/A</v>
      </c>
      <c r="W1897" s="159" t="e">
        <f t="shared" si="304"/>
        <v>#N/A</v>
      </c>
      <c r="X1897" s="159" t="e">
        <f t="shared" si="304"/>
        <v>#N/A</v>
      </c>
      <c r="Y1897" s="159" t="e">
        <f t="shared" si="304"/>
        <v>#N/A</v>
      </c>
      <c r="Z1897" s="159" t="e">
        <f t="shared" si="304"/>
        <v>#N/A</v>
      </c>
      <c r="AA1897" s="159" t="e">
        <f t="shared" si="304"/>
        <v>#N/A</v>
      </c>
      <c r="AB1897" s="159" t="e">
        <f t="shared" si="304"/>
        <v>#N/A</v>
      </c>
      <c r="AC1897" s="159" t="e">
        <f t="shared" si="304"/>
        <v>#N/A</v>
      </c>
      <c r="AD1897" s="159" t="e">
        <f t="shared" si="304"/>
        <v>#N/A</v>
      </c>
      <c r="AE1897" s="159" t="e">
        <f t="shared" si="304"/>
        <v>#N/A</v>
      </c>
      <c r="AF1897" s="159" t="e">
        <f t="shared" si="304"/>
        <v>#N/A</v>
      </c>
      <c r="AG1897" s="159" t="e">
        <f t="shared" si="299"/>
        <v>#N/A</v>
      </c>
      <c r="AH1897" s="159" t="e">
        <f t="shared" si="299"/>
        <v>#N/A</v>
      </c>
    </row>
    <row r="1898" spans="2:34" x14ac:dyDescent="0.2">
      <c r="B1898" s="150" t="s">
        <v>144</v>
      </c>
      <c r="D1898" s="150">
        <v>11500</v>
      </c>
      <c r="I1898" s="150">
        <v>10.9</v>
      </c>
      <c r="P1898" s="150">
        <v>3</v>
      </c>
      <c r="Q1898" s="159" t="e">
        <f t="shared" si="304"/>
        <v>#N/A</v>
      </c>
      <c r="R1898" s="159" t="e">
        <f t="shared" si="304"/>
        <v>#N/A</v>
      </c>
      <c r="S1898" s="159">
        <f t="shared" si="304"/>
        <v>10.9</v>
      </c>
      <c r="T1898" s="159" t="e">
        <f t="shared" si="304"/>
        <v>#N/A</v>
      </c>
      <c r="U1898" s="159" t="e">
        <f t="shared" si="304"/>
        <v>#N/A</v>
      </c>
      <c r="V1898" s="159" t="e">
        <f t="shared" si="304"/>
        <v>#N/A</v>
      </c>
      <c r="W1898" s="159" t="e">
        <f t="shared" si="304"/>
        <v>#N/A</v>
      </c>
      <c r="X1898" s="159" t="e">
        <f t="shared" si="304"/>
        <v>#N/A</v>
      </c>
      <c r="Y1898" s="159" t="e">
        <f t="shared" si="304"/>
        <v>#N/A</v>
      </c>
      <c r="Z1898" s="159" t="e">
        <f t="shared" si="304"/>
        <v>#N/A</v>
      </c>
      <c r="AA1898" s="159" t="e">
        <f t="shared" si="304"/>
        <v>#N/A</v>
      </c>
      <c r="AB1898" s="159" t="e">
        <f t="shared" si="304"/>
        <v>#N/A</v>
      </c>
      <c r="AC1898" s="159" t="e">
        <f t="shared" si="304"/>
        <v>#N/A</v>
      </c>
      <c r="AD1898" s="159" t="e">
        <f t="shared" si="304"/>
        <v>#N/A</v>
      </c>
      <c r="AE1898" s="159" t="e">
        <f t="shared" si="304"/>
        <v>#N/A</v>
      </c>
      <c r="AF1898" s="159" t="e">
        <f t="shared" si="304"/>
        <v>#N/A</v>
      </c>
      <c r="AG1898" s="159" t="e">
        <f t="shared" si="299"/>
        <v>#N/A</v>
      </c>
      <c r="AH1898" s="159" t="e">
        <f t="shared" si="299"/>
        <v>#N/A</v>
      </c>
    </row>
    <row r="1899" spans="2:34" x14ac:dyDescent="0.2">
      <c r="B1899" s="150" t="s">
        <v>144</v>
      </c>
      <c r="D1899" s="150">
        <v>11500</v>
      </c>
      <c r="I1899" s="150">
        <v>10.9</v>
      </c>
      <c r="P1899" s="150">
        <v>3</v>
      </c>
      <c r="Q1899" s="159" t="e">
        <f t="shared" si="304"/>
        <v>#N/A</v>
      </c>
      <c r="R1899" s="159" t="e">
        <f t="shared" si="304"/>
        <v>#N/A</v>
      </c>
      <c r="S1899" s="159">
        <f t="shared" si="304"/>
        <v>10.9</v>
      </c>
      <c r="T1899" s="159" t="e">
        <f t="shared" si="304"/>
        <v>#N/A</v>
      </c>
      <c r="U1899" s="159" t="e">
        <f t="shared" si="304"/>
        <v>#N/A</v>
      </c>
      <c r="V1899" s="159" t="e">
        <f t="shared" si="304"/>
        <v>#N/A</v>
      </c>
      <c r="W1899" s="159" t="e">
        <f t="shared" si="304"/>
        <v>#N/A</v>
      </c>
      <c r="X1899" s="159" t="e">
        <f t="shared" si="304"/>
        <v>#N/A</v>
      </c>
      <c r="Y1899" s="159" t="e">
        <f t="shared" si="304"/>
        <v>#N/A</v>
      </c>
      <c r="Z1899" s="159" t="e">
        <f t="shared" si="304"/>
        <v>#N/A</v>
      </c>
      <c r="AA1899" s="159" t="e">
        <f t="shared" si="304"/>
        <v>#N/A</v>
      </c>
      <c r="AB1899" s="159" t="e">
        <f t="shared" si="304"/>
        <v>#N/A</v>
      </c>
      <c r="AC1899" s="159" t="e">
        <f t="shared" si="304"/>
        <v>#N/A</v>
      </c>
      <c r="AD1899" s="159" t="e">
        <f t="shared" si="304"/>
        <v>#N/A</v>
      </c>
      <c r="AE1899" s="159" t="e">
        <f t="shared" si="304"/>
        <v>#N/A</v>
      </c>
      <c r="AF1899" s="159" t="e">
        <f t="shared" si="304"/>
        <v>#N/A</v>
      </c>
      <c r="AG1899" s="159" t="e">
        <f t="shared" si="299"/>
        <v>#N/A</v>
      </c>
      <c r="AH1899" s="159" t="e">
        <f t="shared" si="299"/>
        <v>#N/A</v>
      </c>
    </row>
    <row r="1900" spans="2:34" x14ac:dyDescent="0.2">
      <c r="B1900" s="150" t="s">
        <v>144</v>
      </c>
      <c r="D1900" s="150">
        <v>11500</v>
      </c>
      <c r="I1900" s="150">
        <v>10.9</v>
      </c>
      <c r="P1900" s="150">
        <v>3</v>
      </c>
      <c r="Q1900" s="159" t="e">
        <f t="shared" si="304"/>
        <v>#N/A</v>
      </c>
      <c r="R1900" s="159" t="e">
        <f t="shared" si="304"/>
        <v>#N/A</v>
      </c>
      <c r="S1900" s="159">
        <f t="shared" si="304"/>
        <v>10.9</v>
      </c>
      <c r="T1900" s="159" t="e">
        <f t="shared" si="304"/>
        <v>#N/A</v>
      </c>
      <c r="U1900" s="159" t="e">
        <f t="shared" si="304"/>
        <v>#N/A</v>
      </c>
      <c r="V1900" s="159" t="e">
        <f t="shared" si="304"/>
        <v>#N/A</v>
      </c>
      <c r="W1900" s="159" t="e">
        <f t="shared" si="304"/>
        <v>#N/A</v>
      </c>
      <c r="X1900" s="159" t="e">
        <f t="shared" si="304"/>
        <v>#N/A</v>
      </c>
      <c r="Y1900" s="159" t="e">
        <f t="shared" si="304"/>
        <v>#N/A</v>
      </c>
      <c r="Z1900" s="159" t="e">
        <f t="shared" si="304"/>
        <v>#N/A</v>
      </c>
      <c r="AA1900" s="159" t="e">
        <f t="shared" si="304"/>
        <v>#N/A</v>
      </c>
      <c r="AB1900" s="159" t="e">
        <f t="shared" si="304"/>
        <v>#N/A</v>
      </c>
      <c r="AC1900" s="159" t="e">
        <f t="shared" si="304"/>
        <v>#N/A</v>
      </c>
      <c r="AD1900" s="159" t="e">
        <f t="shared" si="304"/>
        <v>#N/A</v>
      </c>
      <c r="AE1900" s="159" t="e">
        <f t="shared" si="304"/>
        <v>#N/A</v>
      </c>
      <c r="AF1900" s="159" t="e">
        <f t="shared" si="304"/>
        <v>#N/A</v>
      </c>
      <c r="AG1900" s="159" t="e">
        <f t="shared" si="299"/>
        <v>#N/A</v>
      </c>
      <c r="AH1900" s="159" t="e">
        <f t="shared" si="299"/>
        <v>#N/A</v>
      </c>
    </row>
    <row r="1901" spans="2:34" x14ac:dyDescent="0.2">
      <c r="B1901" s="150" t="s">
        <v>144</v>
      </c>
      <c r="D1901" s="150">
        <v>11600</v>
      </c>
      <c r="I1901" s="150">
        <v>10.9</v>
      </c>
      <c r="P1901" s="150">
        <v>3</v>
      </c>
      <c r="Q1901" s="159" t="e">
        <f t="shared" si="304"/>
        <v>#N/A</v>
      </c>
      <c r="R1901" s="159" t="e">
        <f t="shared" si="304"/>
        <v>#N/A</v>
      </c>
      <c r="S1901" s="159">
        <f t="shared" si="304"/>
        <v>10.9</v>
      </c>
      <c r="T1901" s="159" t="e">
        <f t="shared" si="304"/>
        <v>#N/A</v>
      </c>
      <c r="U1901" s="159" t="e">
        <f t="shared" si="304"/>
        <v>#N/A</v>
      </c>
      <c r="V1901" s="159" t="e">
        <f t="shared" si="304"/>
        <v>#N/A</v>
      </c>
      <c r="W1901" s="159" t="e">
        <f t="shared" si="304"/>
        <v>#N/A</v>
      </c>
      <c r="X1901" s="159" t="e">
        <f t="shared" si="304"/>
        <v>#N/A</v>
      </c>
      <c r="Y1901" s="159" t="e">
        <f t="shared" si="304"/>
        <v>#N/A</v>
      </c>
      <c r="Z1901" s="159" t="e">
        <f t="shared" si="304"/>
        <v>#N/A</v>
      </c>
      <c r="AA1901" s="159" t="e">
        <f t="shared" si="304"/>
        <v>#N/A</v>
      </c>
      <c r="AB1901" s="159" t="e">
        <f t="shared" si="304"/>
        <v>#N/A</v>
      </c>
      <c r="AC1901" s="159" t="e">
        <f t="shared" si="304"/>
        <v>#N/A</v>
      </c>
      <c r="AD1901" s="159" t="e">
        <f t="shared" si="304"/>
        <v>#N/A</v>
      </c>
      <c r="AE1901" s="159" t="e">
        <f t="shared" si="304"/>
        <v>#N/A</v>
      </c>
      <c r="AF1901" s="159" t="e">
        <f t="shared" si="304"/>
        <v>#N/A</v>
      </c>
      <c r="AG1901" s="159" t="e">
        <f t="shared" si="299"/>
        <v>#N/A</v>
      </c>
      <c r="AH1901" s="159" t="e">
        <f t="shared" si="299"/>
        <v>#N/A</v>
      </c>
    </row>
    <row r="1902" spans="2:34" x14ac:dyDescent="0.2">
      <c r="B1902" s="150" t="s">
        <v>144</v>
      </c>
      <c r="D1902" s="150">
        <v>11600</v>
      </c>
      <c r="I1902" s="150">
        <v>10.9</v>
      </c>
      <c r="P1902" s="150">
        <v>3</v>
      </c>
      <c r="Q1902" s="159" t="e">
        <f t="shared" si="304"/>
        <v>#N/A</v>
      </c>
      <c r="R1902" s="159" t="e">
        <f t="shared" si="304"/>
        <v>#N/A</v>
      </c>
      <c r="S1902" s="159">
        <f t="shared" si="304"/>
        <v>10.9</v>
      </c>
      <c r="T1902" s="159" t="e">
        <f t="shared" si="304"/>
        <v>#N/A</v>
      </c>
      <c r="U1902" s="159" t="e">
        <f t="shared" si="304"/>
        <v>#N/A</v>
      </c>
      <c r="V1902" s="159" t="e">
        <f t="shared" si="304"/>
        <v>#N/A</v>
      </c>
      <c r="W1902" s="159" t="e">
        <f t="shared" si="304"/>
        <v>#N/A</v>
      </c>
      <c r="X1902" s="159" t="e">
        <f t="shared" si="304"/>
        <v>#N/A</v>
      </c>
      <c r="Y1902" s="159" t="e">
        <f t="shared" si="304"/>
        <v>#N/A</v>
      </c>
      <c r="Z1902" s="159" t="e">
        <f t="shared" si="304"/>
        <v>#N/A</v>
      </c>
      <c r="AA1902" s="159" t="e">
        <f t="shared" si="304"/>
        <v>#N/A</v>
      </c>
      <c r="AB1902" s="159" t="e">
        <f t="shared" si="304"/>
        <v>#N/A</v>
      </c>
      <c r="AC1902" s="159" t="e">
        <f t="shared" si="304"/>
        <v>#N/A</v>
      </c>
      <c r="AD1902" s="159" t="e">
        <f t="shared" si="304"/>
        <v>#N/A</v>
      </c>
      <c r="AE1902" s="159" t="e">
        <f t="shared" si="304"/>
        <v>#N/A</v>
      </c>
      <c r="AF1902" s="159" t="e">
        <f t="shared" si="304"/>
        <v>#N/A</v>
      </c>
      <c r="AG1902" s="159" t="e">
        <f t="shared" si="299"/>
        <v>#N/A</v>
      </c>
      <c r="AH1902" s="159" t="e">
        <f t="shared" si="299"/>
        <v>#N/A</v>
      </c>
    </row>
    <row r="1903" spans="2:34" x14ac:dyDescent="0.2">
      <c r="B1903" s="150" t="s">
        <v>144</v>
      </c>
      <c r="D1903" s="150">
        <v>11700</v>
      </c>
      <c r="I1903" s="150">
        <v>10.9</v>
      </c>
      <c r="P1903" s="150">
        <v>3</v>
      </c>
      <c r="Q1903" s="159" t="e">
        <f t="shared" si="304"/>
        <v>#N/A</v>
      </c>
      <c r="R1903" s="159" t="e">
        <f t="shared" si="304"/>
        <v>#N/A</v>
      </c>
      <c r="S1903" s="159">
        <f t="shared" si="304"/>
        <v>10.9</v>
      </c>
      <c r="T1903" s="159" t="e">
        <f t="shared" si="304"/>
        <v>#N/A</v>
      </c>
      <c r="U1903" s="159" t="e">
        <f t="shared" si="304"/>
        <v>#N/A</v>
      </c>
      <c r="V1903" s="159" t="e">
        <f t="shared" si="304"/>
        <v>#N/A</v>
      </c>
      <c r="W1903" s="159" t="e">
        <f t="shared" si="304"/>
        <v>#N/A</v>
      </c>
      <c r="X1903" s="159" t="e">
        <f t="shared" si="304"/>
        <v>#N/A</v>
      </c>
      <c r="Y1903" s="159" t="e">
        <f t="shared" si="304"/>
        <v>#N/A</v>
      </c>
      <c r="Z1903" s="159" t="e">
        <f t="shared" si="304"/>
        <v>#N/A</v>
      </c>
      <c r="AA1903" s="159" t="e">
        <f t="shared" si="304"/>
        <v>#N/A</v>
      </c>
      <c r="AB1903" s="159" t="e">
        <f t="shared" si="304"/>
        <v>#N/A</v>
      </c>
      <c r="AC1903" s="159" t="e">
        <f t="shared" si="304"/>
        <v>#N/A</v>
      </c>
      <c r="AD1903" s="159" t="e">
        <f t="shared" si="304"/>
        <v>#N/A</v>
      </c>
      <c r="AE1903" s="159" t="e">
        <f t="shared" si="304"/>
        <v>#N/A</v>
      </c>
      <c r="AF1903" s="159" t="e">
        <f t="shared" si="304"/>
        <v>#N/A</v>
      </c>
      <c r="AG1903" s="159" t="e">
        <f t="shared" si="299"/>
        <v>#N/A</v>
      </c>
      <c r="AH1903" s="159" t="e">
        <f t="shared" si="299"/>
        <v>#N/A</v>
      </c>
    </row>
    <row r="1904" spans="2:34" x14ac:dyDescent="0.2">
      <c r="B1904" s="150" t="s">
        <v>144</v>
      </c>
      <c r="D1904" s="150">
        <v>11900</v>
      </c>
      <c r="I1904" s="150">
        <v>10.9</v>
      </c>
      <c r="P1904" s="150">
        <v>3</v>
      </c>
      <c r="Q1904" s="159" t="e">
        <f t="shared" si="304"/>
        <v>#N/A</v>
      </c>
      <c r="R1904" s="159" t="e">
        <f t="shared" si="304"/>
        <v>#N/A</v>
      </c>
      <c r="S1904" s="159">
        <f t="shared" si="304"/>
        <v>10.9</v>
      </c>
      <c r="T1904" s="159" t="e">
        <f t="shared" si="304"/>
        <v>#N/A</v>
      </c>
      <c r="U1904" s="159" t="e">
        <f t="shared" si="304"/>
        <v>#N/A</v>
      </c>
      <c r="V1904" s="159" t="e">
        <f t="shared" si="304"/>
        <v>#N/A</v>
      </c>
      <c r="W1904" s="159" t="e">
        <f t="shared" si="304"/>
        <v>#N/A</v>
      </c>
      <c r="X1904" s="159" t="e">
        <f t="shared" si="304"/>
        <v>#N/A</v>
      </c>
      <c r="Y1904" s="159" t="e">
        <f t="shared" si="304"/>
        <v>#N/A</v>
      </c>
      <c r="Z1904" s="159" t="e">
        <f t="shared" si="304"/>
        <v>#N/A</v>
      </c>
      <c r="AA1904" s="159" t="e">
        <f t="shared" si="304"/>
        <v>#N/A</v>
      </c>
      <c r="AB1904" s="159" t="e">
        <f t="shared" si="304"/>
        <v>#N/A</v>
      </c>
      <c r="AC1904" s="159" t="e">
        <f t="shared" si="304"/>
        <v>#N/A</v>
      </c>
      <c r="AD1904" s="159" t="e">
        <f t="shared" si="304"/>
        <v>#N/A</v>
      </c>
      <c r="AE1904" s="159" t="e">
        <f t="shared" si="304"/>
        <v>#N/A</v>
      </c>
      <c r="AF1904" s="159" t="e">
        <f t="shared" ref="AF1904" si="305">IF($P1904=AF$3, $I1904, NA())</f>
        <v>#N/A</v>
      </c>
      <c r="AG1904" s="159" t="e">
        <f t="shared" si="299"/>
        <v>#N/A</v>
      </c>
      <c r="AH1904" s="159" t="e">
        <f t="shared" si="299"/>
        <v>#N/A</v>
      </c>
    </row>
    <row r="1905" spans="2:34" x14ac:dyDescent="0.2">
      <c r="B1905" s="150" t="s">
        <v>144</v>
      </c>
      <c r="D1905" s="150">
        <v>11900</v>
      </c>
      <c r="I1905" s="150">
        <v>10.9</v>
      </c>
      <c r="P1905" s="150">
        <v>3</v>
      </c>
      <c r="Q1905" s="159" t="e">
        <f t="shared" ref="Q1905:AF1920" si="306">IF($P1905=Q$3, $I1905, NA())</f>
        <v>#N/A</v>
      </c>
      <c r="R1905" s="159" t="e">
        <f t="shared" si="306"/>
        <v>#N/A</v>
      </c>
      <c r="S1905" s="159">
        <f t="shared" si="306"/>
        <v>10.9</v>
      </c>
      <c r="T1905" s="159" t="e">
        <f t="shared" si="306"/>
        <v>#N/A</v>
      </c>
      <c r="U1905" s="159" t="e">
        <f t="shared" si="306"/>
        <v>#N/A</v>
      </c>
      <c r="V1905" s="159" t="e">
        <f t="shared" si="306"/>
        <v>#N/A</v>
      </c>
      <c r="W1905" s="159" t="e">
        <f t="shared" si="306"/>
        <v>#N/A</v>
      </c>
      <c r="X1905" s="159" t="e">
        <f t="shared" si="306"/>
        <v>#N/A</v>
      </c>
      <c r="Y1905" s="159" t="e">
        <f t="shared" si="306"/>
        <v>#N/A</v>
      </c>
      <c r="Z1905" s="159" t="e">
        <f t="shared" si="306"/>
        <v>#N/A</v>
      </c>
      <c r="AA1905" s="159" t="e">
        <f t="shared" si="306"/>
        <v>#N/A</v>
      </c>
      <c r="AB1905" s="159" t="e">
        <f t="shared" si="306"/>
        <v>#N/A</v>
      </c>
      <c r="AC1905" s="159" t="e">
        <f t="shared" si="306"/>
        <v>#N/A</v>
      </c>
      <c r="AD1905" s="159" t="e">
        <f t="shared" si="306"/>
        <v>#N/A</v>
      </c>
      <c r="AE1905" s="159" t="e">
        <f t="shared" si="306"/>
        <v>#N/A</v>
      </c>
      <c r="AF1905" s="159" t="e">
        <f t="shared" si="306"/>
        <v>#N/A</v>
      </c>
      <c r="AG1905" s="159" t="e">
        <f t="shared" si="299"/>
        <v>#N/A</v>
      </c>
      <c r="AH1905" s="159" t="e">
        <f t="shared" si="299"/>
        <v>#N/A</v>
      </c>
    </row>
    <row r="1906" spans="2:34" x14ac:dyDescent="0.2">
      <c r="B1906" s="150" t="s">
        <v>144</v>
      </c>
      <c r="D1906" s="150">
        <v>12000</v>
      </c>
      <c r="I1906" s="150">
        <v>10.9</v>
      </c>
      <c r="P1906" s="150">
        <v>3</v>
      </c>
      <c r="Q1906" s="159" t="e">
        <f t="shared" si="306"/>
        <v>#N/A</v>
      </c>
      <c r="R1906" s="159" t="e">
        <f t="shared" si="306"/>
        <v>#N/A</v>
      </c>
      <c r="S1906" s="159">
        <f t="shared" si="306"/>
        <v>10.9</v>
      </c>
      <c r="T1906" s="159" t="e">
        <f t="shared" si="306"/>
        <v>#N/A</v>
      </c>
      <c r="U1906" s="159" t="e">
        <f t="shared" si="306"/>
        <v>#N/A</v>
      </c>
      <c r="V1906" s="159" t="e">
        <f t="shared" si="306"/>
        <v>#N/A</v>
      </c>
      <c r="W1906" s="159" t="e">
        <f t="shared" si="306"/>
        <v>#N/A</v>
      </c>
      <c r="X1906" s="159" t="e">
        <f t="shared" si="306"/>
        <v>#N/A</v>
      </c>
      <c r="Y1906" s="159" t="e">
        <f t="shared" si="306"/>
        <v>#N/A</v>
      </c>
      <c r="Z1906" s="159" t="e">
        <f t="shared" si="306"/>
        <v>#N/A</v>
      </c>
      <c r="AA1906" s="159" t="e">
        <f t="shared" si="306"/>
        <v>#N/A</v>
      </c>
      <c r="AB1906" s="159" t="e">
        <f t="shared" si="306"/>
        <v>#N/A</v>
      </c>
      <c r="AC1906" s="159" t="e">
        <f t="shared" si="306"/>
        <v>#N/A</v>
      </c>
      <c r="AD1906" s="159" t="e">
        <f t="shared" si="306"/>
        <v>#N/A</v>
      </c>
      <c r="AE1906" s="159" t="e">
        <f t="shared" si="306"/>
        <v>#N/A</v>
      </c>
      <c r="AF1906" s="159" t="e">
        <f t="shared" si="306"/>
        <v>#N/A</v>
      </c>
      <c r="AG1906" s="159" t="e">
        <f t="shared" si="299"/>
        <v>#N/A</v>
      </c>
      <c r="AH1906" s="159" t="e">
        <f t="shared" si="299"/>
        <v>#N/A</v>
      </c>
    </row>
    <row r="1907" spans="2:34" x14ac:dyDescent="0.2">
      <c r="B1907" s="150" t="s">
        <v>144</v>
      </c>
      <c r="D1907" s="150">
        <v>12000</v>
      </c>
      <c r="I1907" s="150">
        <v>10.9</v>
      </c>
      <c r="P1907" s="150">
        <v>3</v>
      </c>
      <c r="Q1907" s="159" t="e">
        <f t="shared" si="306"/>
        <v>#N/A</v>
      </c>
      <c r="R1907" s="159" t="e">
        <f t="shared" si="306"/>
        <v>#N/A</v>
      </c>
      <c r="S1907" s="159">
        <f t="shared" si="306"/>
        <v>10.9</v>
      </c>
      <c r="T1907" s="159" t="e">
        <f t="shared" si="306"/>
        <v>#N/A</v>
      </c>
      <c r="U1907" s="159" t="e">
        <f t="shared" si="306"/>
        <v>#N/A</v>
      </c>
      <c r="V1907" s="159" t="e">
        <f t="shared" si="306"/>
        <v>#N/A</v>
      </c>
      <c r="W1907" s="159" t="e">
        <f t="shared" si="306"/>
        <v>#N/A</v>
      </c>
      <c r="X1907" s="159" t="e">
        <f t="shared" si="306"/>
        <v>#N/A</v>
      </c>
      <c r="Y1907" s="159" t="e">
        <f t="shared" si="306"/>
        <v>#N/A</v>
      </c>
      <c r="Z1907" s="159" t="e">
        <f t="shared" si="306"/>
        <v>#N/A</v>
      </c>
      <c r="AA1907" s="159" t="e">
        <f t="shared" si="306"/>
        <v>#N/A</v>
      </c>
      <c r="AB1907" s="159" t="e">
        <f t="shared" si="306"/>
        <v>#N/A</v>
      </c>
      <c r="AC1907" s="159" t="e">
        <f t="shared" si="306"/>
        <v>#N/A</v>
      </c>
      <c r="AD1907" s="159" t="e">
        <f t="shared" si="306"/>
        <v>#N/A</v>
      </c>
      <c r="AE1907" s="159" t="e">
        <f t="shared" si="306"/>
        <v>#N/A</v>
      </c>
      <c r="AF1907" s="159" t="e">
        <f t="shared" si="306"/>
        <v>#N/A</v>
      </c>
      <c r="AG1907" s="159" t="e">
        <f t="shared" si="299"/>
        <v>#N/A</v>
      </c>
      <c r="AH1907" s="159" t="e">
        <f t="shared" si="299"/>
        <v>#N/A</v>
      </c>
    </row>
    <row r="1908" spans="2:34" x14ac:dyDescent="0.2">
      <c r="B1908" s="150" t="s">
        <v>144</v>
      </c>
      <c r="D1908" s="150">
        <v>12000</v>
      </c>
      <c r="I1908" s="150">
        <v>10.9</v>
      </c>
      <c r="P1908" s="150">
        <v>3</v>
      </c>
      <c r="Q1908" s="159" t="e">
        <f t="shared" si="306"/>
        <v>#N/A</v>
      </c>
      <c r="R1908" s="159" t="e">
        <f t="shared" si="306"/>
        <v>#N/A</v>
      </c>
      <c r="S1908" s="159">
        <f t="shared" si="306"/>
        <v>10.9</v>
      </c>
      <c r="T1908" s="159" t="e">
        <f t="shared" si="306"/>
        <v>#N/A</v>
      </c>
      <c r="U1908" s="159" t="e">
        <f t="shared" si="306"/>
        <v>#N/A</v>
      </c>
      <c r="V1908" s="159" t="e">
        <f t="shared" si="306"/>
        <v>#N/A</v>
      </c>
      <c r="W1908" s="159" t="e">
        <f t="shared" si="306"/>
        <v>#N/A</v>
      </c>
      <c r="X1908" s="159" t="e">
        <f t="shared" si="306"/>
        <v>#N/A</v>
      </c>
      <c r="Y1908" s="159" t="e">
        <f t="shared" si="306"/>
        <v>#N/A</v>
      </c>
      <c r="Z1908" s="159" t="e">
        <f t="shared" si="306"/>
        <v>#N/A</v>
      </c>
      <c r="AA1908" s="159" t="e">
        <f t="shared" si="306"/>
        <v>#N/A</v>
      </c>
      <c r="AB1908" s="159" t="e">
        <f t="shared" si="306"/>
        <v>#N/A</v>
      </c>
      <c r="AC1908" s="159" t="e">
        <f t="shared" si="306"/>
        <v>#N/A</v>
      </c>
      <c r="AD1908" s="159" t="e">
        <f t="shared" si="306"/>
        <v>#N/A</v>
      </c>
      <c r="AE1908" s="159" t="e">
        <f t="shared" si="306"/>
        <v>#N/A</v>
      </c>
      <c r="AF1908" s="159" t="e">
        <f t="shared" si="306"/>
        <v>#N/A</v>
      </c>
      <c r="AG1908" s="159" t="e">
        <f t="shared" si="299"/>
        <v>#N/A</v>
      </c>
      <c r="AH1908" s="159" t="e">
        <f t="shared" si="299"/>
        <v>#N/A</v>
      </c>
    </row>
    <row r="1909" spans="2:34" x14ac:dyDescent="0.2">
      <c r="B1909" s="150" t="s">
        <v>1440</v>
      </c>
      <c r="D1909" s="150">
        <v>12000</v>
      </c>
      <c r="I1909" s="150">
        <v>10.9</v>
      </c>
      <c r="P1909" s="150">
        <v>3</v>
      </c>
      <c r="Q1909" s="159" t="e">
        <f t="shared" si="306"/>
        <v>#N/A</v>
      </c>
      <c r="R1909" s="159" t="e">
        <f t="shared" si="306"/>
        <v>#N/A</v>
      </c>
      <c r="S1909" s="159">
        <f t="shared" si="306"/>
        <v>10.9</v>
      </c>
      <c r="T1909" s="159" t="e">
        <f t="shared" si="306"/>
        <v>#N/A</v>
      </c>
      <c r="U1909" s="159" t="e">
        <f t="shared" si="306"/>
        <v>#N/A</v>
      </c>
      <c r="V1909" s="159" t="e">
        <f t="shared" si="306"/>
        <v>#N/A</v>
      </c>
      <c r="W1909" s="159" t="e">
        <f t="shared" si="306"/>
        <v>#N/A</v>
      </c>
      <c r="X1909" s="159" t="e">
        <f t="shared" si="306"/>
        <v>#N/A</v>
      </c>
      <c r="Y1909" s="159" t="e">
        <f t="shared" si="306"/>
        <v>#N/A</v>
      </c>
      <c r="Z1909" s="159" t="e">
        <f t="shared" si="306"/>
        <v>#N/A</v>
      </c>
      <c r="AA1909" s="159" t="e">
        <f t="shared" si="306"/>
        <v>#N/A</v>
      </c>
      <c r="AB1909" s="159" t="e">
        <f t="shared" si="306"/>
        <v>#N/A</v>
      </c>
      <c r="AC1909" s="159" t="e">
        <f t="shared" si="306"/>
        <v>#N/A</v>
      </c>
      <c r="AD1909" s="159" t="e">
        <f t="shared" si="306"/>
        <v>#N/A</v>
      </c>
      <c r="AE1909" s="159" t="e">
        <f t="shared" si="306"/>
        <v>#N/A</v>
      </c>
      <c r="AF1909" s="159" t="e">
        <f t="shared" si="306"/>
        <v>#N/A</v>
      </c>
      <c r="AG1909" s="159" t="e">
        <f t="shared" si="299"/>
        <v>#N/A</v>
      </c>
      <c r="AH1909" s="159" t="e">
        <f t="shared" si="299"/>
        <v>#N/A</v>
      </c>
    </row>
    <row r="1910" spans="2:34" x14ac:dyDescent="0.2">
      <c r="B1910" s="150" t="s">
        <v>1440</v>
      </c>
      <c r="D1910" s="150">
        <v>12000</v>
      </c>
      <c r="I1910" s="150">
        <v>10.9</v>
      </c>
      <c r="P1910" s="150">
        <v>3</v>
      </c>
      <c r="Q1910" s="159" t="e">
        <f t="shared" si="306"/>
        <v>#N/A</v>
      </c>
      <c r="R1910" s="159" t="e">
        <f t="shared" si="306"/>
        <v>#N/A</v>
      </c>
      <c r="S1910" s="159">
        <f t="shared" si="306"/>
        <v>10.9</v>
      </c>
      <c r="T1910" s="159" t="e">
        <f t="shared" si="306"/>
        <v>#N/A</v>
      </c>
      <c r="U1910" s="159" t="e">
        <f t="shared" si="306"/>
        <v>#N/A</v>
      </c>
      <c r="V1910" s="159" t="e">
        <f t="shared" si="306"/>
        <v>#N/A</v>
      </c>
      <c r="W1910" s="159" t="e">
        <f t="shared" si="306"/>
        <v>#N/A</v>
      </c>
      <c r="X1910" s="159" t="e">
        <f t="shared" si="306"/>
        <v>#N/A</v>
      </c>
      <c r="Y1910" s="159" t="e">
        <f t="shared" si="306"/>
        <v>#N/A</v>
      </c>
      <c r="Z1910" s="159" t="e">
        <f t="shared" si="306"/>
        <v>#N/A</v>
      </c>
      <c r="AA1910" s="159" t="e">
        <f t="shared" si="306"/>
        <v>#N/A</v>
      </c>
      <c r="AB1910" s="159" t="e">
        <f t="shared" si="306"/>
        <v>#N/A</v>
      </c>
      <c r="AC1910" s="159" t="e">
        <f t="shared" si="306"/>
        <v>#N/A</v>
      </c>
      <c r="AD1910" s="159" t="e">
        <f t="shared" si="306"/>
        <v>#N/A</v>
      </c>
      <c r="AE1910" s="159" t="e">
        <f t="shared" si="306"/>
        <v>#N/A</v>
      </c>
      <c r="AF1910" s="159" t="e">
        <f t="shared" si="306"/>
        <v>#N/A</v>
      </c>
      <c r="AG1910" s="159" t="e">
        <f t="shared" si="299"/>
        <v>#N/A</v>
      </c>
      <c r="AH1910" s="159" t="e">
        <f t="shared" si="299"/>
        <v>#N/A</v>
      </c>
    </row>
    <row r="1911" spans="2:34" x14ac:dyDescent="0.2">
      <c r="B1911" s="150" t="s">
        <v>1440</v>
      </c>
      <c r="D1911" s="150">
        <v>12000</v>
      </c>
      <c r="I1911" s="150">
        <v>10.9</v>
      </c>
      <c r="P1911" s="150">
        <v>3</v>
      </c>
      <c r="Q1911" s="159" t="e">
        <f t="shared" si="306"/>
        <v>#N/A</v>
      </c>
      <c r="R1911" s="159" t="e">
        <f t="shared" si="306"/>
        <v>#N/A</v>
      </c>
      <c r="S1911" s="159">
        <f t="shared" si="306"/>
        <v>10.9</v>
      </c>
      <c r="T1911" s="159" t="e">
        <f t="shared" si="306"/>
        <v>#N/A</v>
      </c>
      <c r="U1911" s="159" t="e">
        <f t="shared" si="306"/>
        <v>#N/A</v>
      </c>
      <c r="V1911" s="159" t="e">
        <f t="shared" si="306"/>
        <v>#N/A</v>
      </c>
      <c r="W1911" s="159" t="e">
        <f t="shared" si="306"/>
        <v>#N/A</v>
      </c>
      <c r="X1911" s="159" t="e">
        <f t="shared" si="306"/>
        <v>#N/A</v>
      </c>
      <c r="Y1911" s="159" t="e">
        <f t="shared" si="306"/>
        <v>#N/A</v>
      </c>
      <c r="Z1911" s="159" t="e">
        <f t="shared" si="306"/>
        <v>#N/A</v>
      </c>
      <c r="AA1911" s="159" t="e">
        <f t="shared" si="306"/>
        <v>#N/A</v>
      </c>
      <c r="AB1911" s="159" t="e">
        <f t="shared" si="306"/>
        <v>#N/A</v>
      </c>
      <c r="AC1911" s="159" t="e">
        <f t="shared" si="306"/>
        <v>#N/A</v>
      </c>
      <c r="AD1911" s="159" t="e">
        <f t="shared" si="306"/>
        <v>#N/A</v>
      </c>
      <c r="AE1911" s="159" t="e">
        <f t="shared" si="306"/>
        <v>#N/A</v>
      </c>
      <c r="AF1911" s="159" t="e">
        <f t="shared" si="306"/>
        <v>#N/A</v>
      </c>
      <c r="AG1911" s="159" t="e">
        <f t="shared" si="299"/>
        <v>#N/A</v>
      </c>
      <c r="AH1911" s="159" t="e">
        <f t="shared" si="299"/>
        <v>#N/A</v>
      </c>
    </row>
    <row r="1912" spans="2:34" x14ac:dyDescent="0.2">
      <c r="B1912" s="150" t="s">
        <v>1440</v>
      </c>
      <c r="D1912" s="150">
        <v>12000</v>
      </c>
      <c r="I1912" s="150">
        <v>10.9</v>
      </c>
      <c r="P1912" s="150">
        <v>3</v>
      </c>
      <c r="Q1912" s="159" t="e">
        <f t="shared" si="306"/>
        <v>#N/A</v>
      </c>
      <c r="R1912" s="159" t="e">
        <f t="shared" si="306"/>
        <v>#N/A</v>
      </c>
      <c r="S1912" s="159">
        <f t="shared" si="306"/>
        <v>10.9</v>
      </c>
      <c r="T1912" s="159" t="e">
        <f t="shared" si="306"/>
        <v>#N/A</v>
      </c>
      <c r="U1912" s="159" t="e">
        <f t="shared" si="306"/>
        <v>#N/A</v>
      </c>
      <c r="V1912" s="159" t="e">
        <f t="shared" si="306"/>
        <v>#N/A</v>
      </c>
      <c r="W1912" s="159" t="e">
        <f t="shared" si="306"/>
        <v>#N/A</v>
      </c>
      <c r="X1912" s="159" t="e">
        <f t="shared" si="306"/>
        <v>#N/A</v>
      </c>
      <c r="Y1912" s="159" t="e">
        <f t="shared" si="306"/>
        <v>#N/A</v>
      </c>
      <c r="Z1912" s="159" t="e">
        <f t="shared" si="306"/>
        <v>#N/A</v>
      </c>
      <c r="AA1912" s="159" t="e">
        <f t="shared" si="306"/>
        <v>#N/A</v>
      </c>
      <c r="AB1912" s="159" t="e">
        <f t="shared" si="306"/>
        <v>#N/A</v>
      </c>
      <c r="AC1912" s="159" t="e">
        <f t="shared" si="306"/>
        <v>#N/A</v>
      </c>
      <c r="AD1912" s="159" t="e">
        <f t="shared" si="306"/>
        <v>#N/A</v>
      </c>
      <c r="AE1912" s="159" t="e">
        <f t="shared" si="306"/>
        <v>#N/A</v>
      </c>
      <c r="AF1912" s="159" t="e">
        <f t="shared" si="306"/>
        <v>#N/A</v>
      </c>
      <c r="AG1912" s="159" t="e">
        <f t="shared" si="299"/>
        <v>#N/A</v>
      </c>
      <c r="AH1912" s="159" t="e">
        <f t="shared" si="299"/>
        <v>#N/A</v>
      </c>
    </row>
    <row r="1913" spans="2:34" x14ac:dyDescent="0.2">
      <c r="B1913" s="150" t="s">
        <v>1440</v>
      </c>
      <c r="D1913" s="150">
        <v>12000</v>
      </c>
      <c r="I1913" s="150">
        <v>10.9</v>
      </c>
      <c r="P1913" s="150">
        <v>3</v>
      </c>
      <c r="Q1913" s="159" t="e">
        <f t="shared" si="306"/>
        <v>#N/A</v>
      </c>
      <c r="R1913" s="159" t="e">
        <f t="shared" si="306"/>
        <v>#N/A</v>
      </c>
      <c r="S1913" s="159">
        <f t="shared" si="306"/>
        <v>10.9</v>
      </c>
      <c r="T1913" s="159" t="e">
        <f t="shared" si="306"/>
        <v>#N/A</v>
      </c>
      <c r="U1913" s="159" t="e">
        <f t="shared" si="306"/>
        <v>#N/A</v>
      </c>
      <c r="V1913" s="159" t="e">
        <f t="shared" si="306"/>
        <v>#N/A</v>
      </c>
      <c r="W1913" s="159" t="e">
        <f t="shared" si="306"/>
        <v>#N/A</v>
      </c>
      <c r="X1913" s="159" t="e">
        <f t="shared" si="306"/>
        <v>#N/A</v>
      </c>
      <c r="Y1913" s="159" t="e">
        <f t="shared" si="306"/>
        <v>#N/A</v>
      </c>
      <c r="Z1913" s="159" t="e">
        <f t="shared" si="306"/>
        <v>#N/A</v>
      </c>
      <c r="AA1913" s="159" t="e">
        <f t="shared" si="306"/>
        <v>#N/A</v>
      </c>
      <c r="AB1913" s="159" t="e">
        <f t="shared" si="306"/>
        <v>#N/A</v>
      </c>
      <c r="AC1913" s="159" t="e">
        <f t="shared" si="306"/>
        <v>#N/A</v>
      </c>
      <c r="AD1913" s="159" t="e">
        <f t="shared" si="306"/>
        <v>#N/A</v>
      </c>
      <c r="AE1913" s="159" t="e">
        <f t="shared" si="306"/>
        <v>#N/A</v>
      </c>
      <c r="AF1913" s="159" t="e">
        <f t="shared" si="306"/>
        <v>#N/A</v>
      </c>
      <c r="AG1913" s="159" t="e">
        <f t="shared" si="299"/>
        <v>#N/A</v>
      </c>
      <c r="AH1913" s="159" t="e">
        <f t="shared" si="299"/>
        <v>#N/A</v>
      </c>
    </row>
    <row r="1914" spans="2:34" x14ac:dyDescent="0.2">
      <c r="B1914" s="150" t="s">
        <v>1440</v>
      </c>
      <c r="D1914" s="150">
        <v>12000</v>
      </c>
      <c r="I1914" s="150">
        <v>10.9</v>
      </c>
      <c r="P1914" s="150">
        <v>3</v>
      </c>
      <c r="Q1914" s="159" t="e">
        <f t="shared" si="306"/>
        <v>#N/A</v>
      </c>
      <c r="R1914" s="159" t="e">
        <f t="shared" si="306"/>
        <v>#N/A</v>
      </c>
      <c r="S1914" s="159">
        <f t="shared" si="306"/>
        <v>10.9</v>
      </c>
      <c r="T1914" s="159" t="e">
        <f t="shared" si="306"/>
        <v>#N/A</v>
      </c>
      <c r="U1914" s="159" t="e">
        <f t="shared" si="306"/>
        <v>#N/A</v>
      </c>
      <c r="V1914" s="159" t="e">
        <f t="shared" si="306"/>
        <v>#N/A</v>
      </c>
      <c r="W1914" s="159" t="e">
        <f t="shared" si="306"/>
        <v>#N/A</v>
      </c>
      <c r="X1914" s="159" t="e">
        <f t="shared" si="306"/>
        <v>#N/A</v>
      </c>
      <c r="Y1914" s="159" t="e">
        <f t="shared" si="306"/>
        <v>#N/A</v>
      </c>
      <c r="Z1914" s="159" t="e">
        <f t="shared" si="306"/>
        <v>#N/A</v>
      </c>
      <c r="AA1914" s="159" t="e">
        <f t="shared" si="306"/>
        <v>#N/A</v>
      </c>
      <c r="AB1914" s="159" t="e">
        <f t="shared" si="306"/>
        <v>#N/A</v>
      </c>
      <c r="AC1914" s="159" t="e">
        <f t="shared" si="306"/>
        <v>#N/A</v>
      </c>
      <c r="AD1914" s="159" t="e">
        <f t="shared" si="306"/>
        <v>#N/A</v>
      </c>
      <c r="AE1914" s="159" t="e">
        <f t="shared" si="306"/>
        <v>#N/A</v>
      </c>
      <c r="AF1914" s="159" t="e">
        <f t="shared" si="306"/>
        <v>#N/A</v>
      </c>
      <c r="AG1914" s="159" t="e">
        <f t="shared" si="299"/>
        <v>#N/A</v>
      </c>
      <c r="AH1914" s="159" t="e">
        <f t="shared" si="299"/>
        <v>#N/A</v>
      </c>
    </row>
    <row r="1915" spans="2:34" x14ac:dyDescent="0.2">
      <c r="B1915" s="150" t="s">
        <v>144</v>
      </c>
      <c r="D1915" s="150">
        <v>12000</v>
      </c>
      <c r="I1915" s="150">
        <v>10.9</v>
      </c>
      <c r="P1915" s="150">
        <v>3</v>
      </c>
      <c r="Q1915" s="159" t="e">
        <f t="shared" si="306"/>
        <v>#N/A</v>
      </c>
      <c r="R1915" s="159" t="e">
        <f t="shared" si="306"/>
        <v>#N/A</v>
      </c>
      <c r="S1915" s="159">
        <f t="shared" si="306"/>
        <v>10.9</v>
      </c>
      <c r="T1915" s="159" t="e">
        <f t="shared" si="306"/>
        <v>#N/A</v>
      </c>
      <c r="U1915" s="159" t="e">
        <f t="shared" si="306"/>
        <v>#N/A</v>
      </c>
      <c r="V1915" s="159" t="e">
        <f t="shared" si="306"/>
        <v>#N/A</v>
      </c>
      <c r="W1915" s="159" t="e">
        <f t="shared" si="306"/>
        <v>#N/A</v>
      </c>
      <c r="X1915" s="159" t="e">
        <f t="shared" si="306"/>
        <v>#N/A</v>
      </c>
      <c r="Y1915" s="159" t="e">
        <f t="shared" si="306"/>
        <v>#N/A</v>
      </c>
      <c r="Z1915" s="159" t="e">
        <f t="shared" si="306"/>
        <v>#N/A</v>
      </c>
      <c r="AA1915" s="159" t="e">
        <f t="shared" si="306"/>
        <v>#N/A</v>
      </c>
      <c r="AB1915" s="159" t="e">
        <f t="shared" si="306"/>
        <v>#N/A</v>
      </c>
      <c r="AC1915" s="159" t="e">
        <f t="shared" si="306"/>
        <v>#N/A</v>
      </c>
      <c r="AD1915" s="159" t="e">
        <f t="shared" si="306"/>
        <v>#N/A</v>
      </c>
      <c r="AE1915" s="159" t="e">
        <f t="shared" si="306"/>
        <v>#N/A</v>
      </c>
      <c r="AF1915" s="159" t="e">
        <f t="shared" si="306"/>
        <v>#N/A</v>
      </c>
      <c r="AG1915" s="159" t="e">
        <f t="shared" si="299"/>
        <v>#N/A</v>
      </c>
      <c r="AH1915" s="159" t="e">
        <f t="shared" si="299"/>
        <v>#N/A</v>
      </c>
    </row>
    <row r="1916" spans="2:34" x14ac:dyDescent="0.2">
      <c r="B1916" s="150" t="s">
        <v>144</v>
      </c>
      <c r="D1916" s="150">
        <v>12000</v>
      </c>
      <c r="I1916" s="150">
        <v>10.9</v>
      </c>
      <c r="P1916" s="150">
        <v>3</v>
      </c>
      <c r="Q1916" s="159" t="e">
        <f t="shared" si="306"/>
        <v>#N/A</v>
      </c>
      <c r="R1916" s="159" t="e">
        <f t="shared" si="306"/>
        <v>#N/A</v>
      </c>
      <c r="S1916" s="159">
        <f t="shared" si="306"/>
        <v>10.9</v>
      </c>
      <c r="T1916" s="159" t="e">
        <f t="shared" si="306"/>
        <v>#N/A</v>
      </c>
      <c r="U1916" s="159" t="e">
        <f t="shared" si="306"/>
        <v>#N/A</v>
      </c>
      <c r="V1916" s="159" t="e">
        <f t="shared" si="306"/>
        <v>#N/A</v>
      </c>
      <c r="W1916" s="159" t="e">
        <f t="shared" si="306"/>
        <v>#N/A</v>
      </c>
      <c r="X1916" s="159" t="e">
        <f t="shared" si="306"/>
        <v>#N/A</v>
      </c>
      <c r="Y1916" s="159" t="e">
        <f t="shared" si="306"/>
        <v>#N/A</v>
      </c>
      <c r="Z1916" s="159" t="e">
        <f t="shared" si="306"/>
        <v>#N/A</v>
      </c>
      <c r="AA1916" s="159" t="e">
        <f t="shared" si="306"/>
        <v>#N/A</v>
      </c>
      <c r="AB1916" s="159" t="e">
        <f t="shared" si="306"/>
        <v>#N/A</v>
      </c>
      <c r="AC1916" s="159" t="e">
        <f t="shared" si="306"/>
        <v>#N/A</v>
      </c>
      <c r="AD1916" s="159" t="e">
        <f t="shared" si="306"/>
        <v>#N/A</v>
      </c>
      <c r="AE1916" s="159" t="e">
        <f t="shared" si="306"/>
        <v>#N/A</v>
      </c>
      <c r="AF1916" s="159" t="e">
        <f t="shared" si="306"/>
        <v>#N/A</v>
      </c>
      <c r="AG1916" s="159" t="e">
        <f t="shared" si="299"/>
        <v>#N/A</v>
      </c>
      <c r="AH1916" s="159" t="e">
        <f t="shared" si="299"/>
        <v>#N/A</v>
      </c>
    </row>
    <row r="1917" spans="2:34" x14ac:dyDescent="0.2">
      <c r="B1917" s="150" t="s">
        <v>144</v>
      </c>
      <c r="D1917" s="150">
        <v>12000</v>
      </c>
      <c r="I1917" s="150">
        <v>10.9</v>
      </c>
      <c r="P1917" s="150">
        <v>3</v>
      </c>
      <c r="Q1917" s="159" t="e">
        <f t="shared" si="306"/>
        <v>#N/A</v>
      </c>
      <c r="R1917" s="159" t="e">
        <f t="shared" si="306"/>
        <v>#N/A</v>
      </c>
      <c r="S1917" s="159">
        <f t="shared" si="306"/>
        <v>10.9</v>
      </c>
      <c r="T1917" s="159" t="e">
        <f t="shared" si="306"/>
        <v>#N/A</v>
      </c>
      <c r="U1917" s="159" t="e">
        <f t="shared" si="306"/>
        <v>#N/A</v>
      </c>
      <c r="V1917" s="159" t="e">
        <f t="shared" si="306"/>
        <v>#N/A</v>
      </c>
      <c r="W1917" s="159" t="e">
        <f t="shared" si="306"/>
        <v>#N/A</v>
      </c>
      <c r="X1917" s="159" t="e">
        <f t="shared" si="306"/>
        <v>#N/A</v>
      </c>
      <c r="Y1917" s="159" t="e">
        <f t="shared" si="306"/>
        <v>#N/A</v>
      </c>
      <c r="Z1917" s="159" t="e">
        <f t="shared" si="306"/>
        <v>#N/A</v>
      </c>
      <c r="AA1917" s="159" t="e">
        <f t="shared" si="306"/>
        <v>#N/A</v>
      </c>
      <c r="AB1917" s="159" t="e">
        <f t="shared" si="306"/>
        <v>#N/A</v>
      </c>
      <c r="AC1917" s="159" t="e">
        <f t="shared" si="306"/>
        <v>#N/A</v>
      </c>
      <c r="AD1917" s="159" t="e">
        <f t="shared" si="306"/>
        <v>#N/A</v>
      </c>
      <c r="AE1917" s="159" t="e">
        <f t="shared" si="306"/>
        <v>#N/A</v>
      </c>
      <c r="AF1917" s="159" t="e">
        <f t="shared" si="306"/>
        <v>#N/A</v>
      </c>
      <c r="AG1917" s="159" t="e">
        <f t="shared" si="299"/>
        <v>#N/A</v>
      </c>
      <c r="AH1917" s="159" t="e">
        <f t="shared" si="299"/>
        <v>#N/A</v>
      </c>
    </row>
    <row r="1918" spans="2:34" x14ac:dyDescent="0.2">
      <c r="B1918" s="150" t="s">
        <v>144</v>
      </c>
      <c r="D1918" s="150">
        <v>12000</v>
      </c>
      <c r="I1918" s="150">
        <v>10.9</v>
      </c>
      <c r="P1918" s="150">
        <v>3</v>
      </c>
      <c r="Q1918" s="159" t="e">
        <f t="shared" si="306"/>
        <v>#N/A</v>
      </c>
      <c r="R1918" s="159" t="e">
        <f t="shared" si="306"/>
        <v>#N/A</v>
      </c>
      <c r="S1918" s="159">
        <f t="shared" si="306"/>
        <v>10.9</v>
      </c>
      <c r="T1918" s="159" t="e">
        <f t="shared" si="306"/>
        <v>#N/A</v>
      </c>
      <c r="U1918" s="159" t="e">
        <f t="shared" si="306"/>
        <v>#N/A</v>
      </c>
      <c r="V1918" s="159" t="e">
        <f t="shared" si="306"/>
        <v>#N/A</v>
      </c>
      <c r="W1918" s="159" t="e">
        <f t="shared" si="306"/>
        <v>#N/A</v>
      </c>
      <c r="X1918" s="159" t="e">
        <f t="shared" si="306"/>
        <v>#N/A</v>
      </c>
      <c r="Y1918" s="159" t="e">
        <f t="shared" si="306"/>
        <v>#N/A</v>
      </c>
      <c r="Z1918" s="159" t="e">
        <f t="shared" si="306"/>
        <v>#N/A</v>
      </c>
      <c r="AA1918" s="159" t="e">
        <f t="shared" si="306"/>
        <v>#N/A</v>
      </c>
      <c r="AB1918" s="159" t="e">
        <f t="shared" si="306"/>
        <v>#N/A</v>
      </c>
      <c r="AC1918" s="159" t="e">
        <f t="shared" si="306"/>
        <v>#N/A</v>
      </c>
      <c r="AD1918" s="159" t="e">
        <f t="shared" si="306"/>
        <v>#N/A</v>
      </c>
      <c r="AE1918" s="159" t="e">
        <f t="shared" si="306"/>
        <v>#N/A</v>
      </c>
      <c r="AF1918" s="159" t="e">
        <f t="shared" si="306"/>
        <v>#N/A</v>
      </c>
      <c r="AG1918" s="159" t="e">
        <f t="shared" si="299"/>
        <v>#N/A</v>
      </c>
      <c r="AH1918" s="159" t="e">
        <f t="shared" si="299"/>
        <v>#N/A</v>
      </c>
    </row>
    <row r="1919" spans="2:34" x14ac:dyDescent="0.2">
      <c r="B1919" s="150" t="s">
        <v>343</v>
      </c>
      <c r="D1919" s="150">
        <v>12000</v>
      </c>
      <c r="I1919" s="150">
        <v>10.9</v>
      </c>
      <c r="P1919" s="150">
        <v>3</v>
      </c>
      <c r="Q1919" s="159" t="e">
        <f t="shared" si="306"/>
        <v>#N/A</v>
      </c>
      <c r="R1919" s="159" t="e">
        <f t="shared" si="306"/>
        <v>#N/A</v>
      </c>
      <c r="S1919" s="159">
        <f t="shared" si="306"/>
        <v>10.9</v>
      </c>
      <c r="T1919" s="159" t="e">
        <f t="shared" si="306"/>
        <v>#N/A</v>
      </c>
      <c r="U1919" s="159" t="e">
        <f t="shared" si="306"/>
        <v>#N/A</v>
      </c>
      <c r="V1919" s="159" t="e">
        <f t="shared" si="306"/>
        <v>#N/A</v>
      </c>
      <c r="W1919" s="159" t="e">
        <f t="shared" si="306"/>
        <v>#N/A</v>
      </c>
      <c r="X1919" s="159" t="e">
        <f t="shared" si="306"/>
        <v>#N/A</v>
      </c>
      <c r="Y1919" s="159" t="e">
        <f t="shared" si="306"/>
        <v>#N/A</v>
      </c>
      <c r="Z1919" s="159" t="e">
        <f t="shared" si="306"/>
        <v>#N/A</v>
      </c>
      <c r="AA1919" s="159" t="e">
        <f t="shared" si="306"/>
        <v>#N/A</v>
      </c>
      <c r="AB1919" s="159" t="e">
        <f t="shared" si="306"/>
        <v>#N/A</v>
      </c>
      <c r="AC1919" s="159" t="e">
        <f t="shared" si="306"/>
        <v>#N/A</v>
      </c>
      <c r="AD1919" s="159" t="e">
        <f t="shared" si="306"/>
        <v>#N/A</v>
      </c>
      <c r="AE1919" s="159" t="e">
        <f t="shared" si="306"/>
        <v>#N/A</v>
      </c>
      <c r="AF1919" s="159" t="e">
        <f t="shared" si="306"/>
        <v>#N/A</v>
      </c>
      <c r="AG1919" s="159" t="e">
        <f t="shared" si="299"/>
        <v>#N/A</v>
      </c>
      <c r="AH1919" s="159" t="e">
        <f t="shared" si="299"/>
        <v>#N/A</v>
      </c>
    </row>
    <row r="1920" spans="2:34" x14ac:dyDescent="0.2">
      <c r="B1920" s="150" t="s">
        <v>1441</v>
      </c>
      <c r="D1920" s="150">
        <v>12000</v>
      </c>
      <c r="I1920" s="150">
        <v>10.9</v>
      </c>
      <c r="P1920" s="150">
        <v>3</v>
      </c>
      <c r="Q1920" s="159" t="e">
        <f t="shared" si="306"/>
        <v>#N/A</v>
      </c>
      <c r="R1920" s="159" t="e">
        <f t="shared" si="306"/>
        <v>#N/A</v>
      </c>
      <c r="S1920" s="159">
        <f t="shared" si="306"/>
        <v>10.9</v>
      </c>
      <c r="T1920" s="159" t="e">
        <f t="shared" si="306"/>
        <v>#N/A</v>
      </c>
      <c r="U1920" s="159" t="e">
        <f t="shared" si="306"/>
        <v>#N/A</v>
      </c>
      <c r="V1920" s="159" t="e">
        <f t="shared" si="306"/>
        <v>#N/A</v>
      </c>
      <c r="W1920" s="159" t="e">
        <f t="shared" si="306"/>
        <v>#N/A</v>
      </c>
      <c r="X1920" s="159" t="e">
        <f t="shared" si="306"/>
        <v>#N/A</v>
      </c>
      <c r="Y1920" s="159" t="e">
        <f t="shared" si="306"/>
        <v>#N/A</v>
      </c>
      <c r="Z1920" s="159" t="e">
        <f t="shared" si="306"/>
        <v>#N/A</v>
      </c>
      <c r="AA1920" s="159" t="e">
        <f t="shared" si="306"/>
        <v>#N/A</v>
      </c>
      <c r="AB1920" s="159" t="e">
        <f t="shared" si="306"/>
        <v>#N/A</v>
      </c>
      <c r="AC1920" s="159" t="e">
        <f t="shared" si="306"/>
        <v>#N/A</v>
      </c>
      <c r="AD1920" s="159" t="e">
        <f t="shared" si="306"/>
        <v>#N/A</v>
      </c>
      <c r="AE1920" s="159" t="e">
        <f t="shared" si="306"/>
        <v>#N/A</v>
      </c>
      <c r="AF1920" s="159" t="e">
        <f t="shared" ref="AF1920:AH1983" si="307">IF($P1920=AF$3, $I1920, NA())</f>
        <v>#N/A</v>
      </c>
      <c r="AG1920" s="159" t="e">
        <f t="shared" si="307"/>
        <v>#N/A</v>
      </c>
      <c r="AH1920" s="159" t="e">
        <f t="shared" si="307"/>
        <v>#N/A</v>
      </c>
    </row>
    <row r="1921" spans="2:34" x14ac:dyDescent="0.2">
      <c r="B1921" s="150" t="s">
        <v>320</v>
      </c>
      <c r="D1921" s="150">
        <v>12000</v>
      </c>
      <c r="I1921" s="150">
        <v>10.9</v>
      </c>
      <c r="P1921" s="150">
        <v>3</v>
      </c>
      <c r="Q1921" s="159" t="e">
        <f t="shared" ref="Q1921:AF1936" si="308">IF($P1921=Q$3, $I1921, NA())</f>
        <v>#N/A</v>
      </c>
      <c r="R1921" s="159" t="e">
        <f t="shared" si="308"/>
        <v>#N/A</v>
      </c>
      <c r="S1921" s="159">
        <f t="shared" si="308"/>
        <v>10.9</v>
      </c>
      <c r="T1921" s="159" t="e">
        <f t="shared" si="308"/>
        <v>#N/A</v>
      </c>
      <c r="U1921" s="159" t="e">
        <f t="shared" si="308"/>
        <v>#N/A</v>
      </c>
      <c r="V1921" s="159" t="e">
        <f t="shared" si="308"/>
        <v>#N/A</v>
      </c>
      <c r="W1921" s="159" t="e">
        <f t="shared" si="308"/>
        <v>#N/A</v>
      </c>
      <c r="X1921" s="159" t="e">
        <f t="shared" si="308"/>
        <v>#N/A</v>
      </c>
      <c r="Y1921" s="159" t="e">
        <f t="shared" si="308"/>
        <v>#N/A</v>
      </c>
      <c r="Z1921" s="159" t="e">
        <f t="shared" si="308"/>
        <v>#N/A</v>
      </c>
      <c r="AA1921" s="159" t="e">
        <f t="shared" si="308"/>
        <v>#N/A</v>
      </c>
      <c r="AB1921" s="159" t="e">
        <f t="shared" si="308"/>
        <v>#N/A</v>
      </c>
      <c r="AC1921" s="159" t="e">
        <f t="shared" si="308"/>
        <v>#N/A</v>
      </c>
      <c r="AD1921" s="159" t="e">
        <f t="shared" si="308"/>
        <v>#N/A</v>
      </c>
      <c r="AE1921" s="159" t="e">
        <f t="shared" si="308"/>
        <v>#N/A</v>
      </c>
      <c r="AF1921" s="159" t="e">
        <f t="shared" si="308"/>
        <v>#N/A</v>
      </c>
      <c r="AG1921" s="159" t="e">
        <f t="shared" si="307"/>
        <v>#N/A</v>
      </c>
      <c r="AH1921" s="159" t="e">
        <f t="shared" si="307"/>
        <v>#N/A</v>
      </c>
    </row>
    <row r="1922" spans="2:34" x14ac:dyDescent="0.2">
      <c r="B1922" s="150" t="s">
        <v>320</v>
      </c>
      <c r="D1922" s="150">
        <v>12000</v>
      </c>
      <c r="I1922" s="150">
        <v>10.9</v>
      </c>
      <c r="P1922" s="150">
        <v>3</v>
      </c>
      <c r="Q1922" s="159" t="e">
        <f t="shared" si="308"/>
        <v>#N/A</v>
      </c>
      <c r="R1922" s="159" t="e">
        <f t="shared" si="308"/>
        <v>#N/A</v>
      </c>
      <c r="S1922" s="159">
        <f t="shared" si="308"/>
        <v>10.9</v>
      </c>
      <c r="T1922" s="159" t="e">
        <f t="shared" si="308"/>
        <v>#N/A</v>
      </c>
      <c r="U1922" s="159" t="e">
        <f t="shared" si="308"/>
        <v>#N/A</v>
      </c>
      <c r="V1922" s="159" t="e">
        <f t="shared" si="308"/>
        <v>#N/A</v>
      </c>
      <c r="W1922" s="159" t="e">
        <f t="shared" si="308"/>
        <v>#N/A</v>
      </c>
      <c r="X1922" s="159" t="e">
        <f t="shared" si="308"/>
        <v>#N/A</v>
      </c>
      <c r="Y1922" s="159" t="e">
        <f t="shared" si="308"/>
        <v>#N/A</v>
      </c>
      <c r="Z1922" s="159" t="e">
        <f t="shared" si="308"/>
        <v>#N/A</v>
      </c>
      <c r="AA1922" s="159" t="e">
        <f t="shared" si="308"/>
        <v>#N/A</v>
      </c>
      <c r="AB1922" s="159" t="e">
        <f t="shared" si="308"/>
        <v>#N/A</v>
      </c>
      <c r="AC1922" s="159" t="e">
        <f t="shared" si="308"/>
        <v>#N/A</v>
      </c>
      <c r="AD1922" s="159" t="e">
        <f t="shared" si="308"/>
        <v>#N/A</v>
      </c>
      <c r="AE1922" s="159" t="e">
        <f t="shared" si="308"/>
        <v>#N/A</v>
      </c>
      <c r="AF1922" s="159" t="e">
        <f t="shared" si="308"/>
        <v>#N/A</v>
      </c>
      <c r="AG1922" s="159" t="e">
        <f t="shared" si="307"/>
        <v>#N/A</v>
      </c>
      <c r="AH1922" s="159" t="e">
        <f t="shared" si="307"/>
        <v>#N/A</v>
      </c>
    </row>
    <row r="1923" spans="2:34" x14ac:dyDescent="0.2">
      <c r="B1923" s="150" t="s">
        <v>1442</v>
      </c>
      <c r="D1923" s="150">
        <v>12000</v>
      </c>
      <c r="I1923" s="150">
        <v>10.9</v>
      </c>
      <c r="P1923" s="150">
        <v>3</v>
      </c>
      <c r="Q1923" s="159" t="e">
        <f t="shared" si="308"/>
        <v>#N/A</v>
      </c>
      <c r="R1923" s="159" t="e">
        <f t="shared" si="308"/>
        <v>#N/A</v>
      </c>
      <c r="S1923" s="159">
        <f t="shared" si="308"/>
        <v>10.9</v>
      </c>
      <c r="T1923" s="159" t="e">
        <f t="shared" si="308"/>
        <v>#N/A</v>
      </c>
      <c r="U1923" s="159" t="e">
        <f t="shared" si="308"/>
        <v>#N/A</v>
      </c>
      <c r="V1923" s="159" t="e">
        <f t="shared" si="308"/>
        <v>#N/A</v>
      </c>
      <c r="W1923" s="159" t="e">
        <f t="shared" si="308"/>
        <v>#N/A</v>
      </c>
      <c r="X1923" s="159" t="e">
        <f t="shared" si="308"/>
        <v>#N/A</v>
      </c>
      <c r="Y1923" s="159" t="e">
        <f t="shared" si="308"/>
        <v>#N/A</v>
      </c>
      <c r="Z1923" s="159" t="e">
        <f t="shared" si="308"/>
        <v>#N/A</v>
      </c>
      <c r="AA1923" s="159" t="e">
        <f t="shared" si="308"/>
        <v>#N/A</v>
      </c>
      <c r="AB1923" s="159" t="e">
        <f t="shared" si="308"/>
        <v>#N/A</v>
      </c>
      <c r="AC1923" s="159" t="e">
        <f t="shared" si="308"/>
        <v>#N/A</v>
      </c>
      <c r="AD1923" s="159" t="e">
        <f t="shared" si="308"/>
        <v>#N/A</v>
      </c>
      <c r="AE1923" s="159" t="e">
        <f t="shared" si="308"/>
        <v>#N/A</v>
      </c>
      <c r="AF1923" s="159" t="e">
        <f t="shared" si="308"/>
        <v>#N/A</v>
      </c>
      <c r="AG1923" s="159" t="e">
        <f t="shared" si="307"/>
        <v>#N/A</v>
      </c>
      <c r="AH1923" s="159" t="e">
        <f t="shared" si="307"/>
        <v>#N/A</v>
      </c>
    </row>
    <row r="1924" spans="2:34" x14ac:dyDescent="0.2">
      <c r="B1924" s="150" t="s">
        <v>1442</v>
      </c>
      <c r="D1924" s="150">
        <v>12000</v>
      </c>
      <c r="I1924" s="150">
        <v>10.9</v>
      </c>
      <c r="P1924" s="150">
        <v>3</v>
      </c>
      <c r="Q1924" s="159" t="e">
        <f t="shared" si="308"/>
        <v>#N/A</v>
      </c>
      <c r="R1924" s="159" t="e">
        <f t="shared" si="308"/>
        <v>#N/A</v>
      </c>
      <c r="S1924" s="159">
        <f t="shared" si="308"/>
        <v>10.9</v>
      </c>
      <c r="T1924" s="159" t="e">
        <f t="shared" si="308"/>
        <v>#N/A</v>
      </c>
      <c r="U1924" s="159" t="e">
        <f t="shared" si="308"/>
        <v>#N/A</v>
      </c>
      <c r="V1924" s="159" t="e">
        <f t="shared" si="308"/>
        <v>#N/A</v>
      </c>
      <c r="W1924" s="159" t="e">
        <f t="shared" si="308"/>
        <v>#N/A</v>
      </c>
      <c r="X1924" s="159" t="e">
        <f t="shared" si="308"/>
        <v>#N/A</v>
      </c>
      <c r="Y1924" s="159" t="e">
        <f t="shared" si="308"/>
        <v>#N/A</v>
      </c>
      <c r="Z1924" s="159" t="e">
        <f t="shared" si="308"/>
        <v>#N/A</v>
      </c>
      <c r="AA1924" s="159" t="e">
        <f t="shared" si="308"/>
        <v>#N/A</v>
      </c>
      <c r="AB1924" s="159" t="e">
        <f t="shared" si="308"/>
        <v>#N/A</v>
      </c>
      <c r="AC1924" s="159" t="e">
        <f t="shared" si="308"/>
        <v>#N/A</v>
      </c>
      <c r="AD1924" s="159" t="e">
        <f t="shared" si="308"/>
        <v>#N/A</v>
      </c>
      <c r="AE1924" s="159" t="e">
        <f t="shared" si="308"/>
        <v>#N/A</v>
      </c>
      <c r="AF1924" s="159" t="e">
        <f t="shared" si="308"/>
        <v>#N/A</v>
      </c>
      <c r="AG1924" s="159" t="e">
        <f t="shared" si="307"/>
        <v>#N/A</v>
      </c>
      <c r="AH1924" s="159" t="e">
        <f t="shared" si="307"/>
        <v>#N/A</v>
      </c>
    </row>
    <row r="1925" spans="2:34" x14ac:dyDescent="0.2">
      <c r="B1925" s="150" t="s">
        <v>1442</v>
      </c>
      <c r="D1925" s="150">
        <v>12000</v>
      </c>
      <c r="I1925" s="150">
        <v>10.9</v>
      </c>
      <c r="P1925" s="150">
        <v>3</v>
      </c>
      <c r="Q1925" s="159" t="e">
        <f t="shared" si="308"/>
        <v>#N/A</v>
      </c>
      <c r="R1925" s="159" t="e">
        <f t="shared" si="308"/>
        <v>#N/A</v>
      </c>
      <c r="S1925" s="159">
        <f t="shared" si="308"/>
        <v>10.9</v>
      </c>
      <c r="T1925" s="159" t="e">
        <f t="shared" si="308"/>
        <v>#N/A</v>
      </c>
      <c r="U1925" s="159" t="e">
        <f t="shared" si="308"/>
        <v>#N/A</v>
      </c>
      <c r="V1925" s="159" t="e">
        <f t="shared" si="308"/>
        <v>#N/A</v>
      </c>
      <c r="W1925" s="159" t="e">
        <f t="shared" si="308"/>
        <v>#N/A</v>
      </c>
      <c r="X1925" s="159" t="e">
        <f t="shared" si="308"/>
        <v>#N/A</v>
      </c>
      <c r="Y1925" s="159" t="e">
        <f t="shared" si="308"/>
        <v>#N/A</v>
      </c>
      <c r="Z1925" s="159" t="e">
        <f t="shared" si="308"/>
        <v>#N/A</v>
      </c>
      <c r="AA1925" s="159" t="e">
        <f t="shared" si="308"/>
        <v>#N/A</v>
      </c>
      <c r="AB1925" s="159" t="e">
        <f t="shared" si="308"/>
        <v>#N/A</v>
      </c>
      <c r="AC1925" s="159" t="e">
        <f t="shared" si="308"/>
        <v>#N/A</v>
      </c>
      <c r="AD1925" s="159" t="e">
        <f t="shared" si="308"/>
        <v>#N/A</v>
      </c>
      <c r="AE1925" s="159" t="e">
        <f t="shared" si="308"/>
        <v>#N/A</v>
      </c>
      <c r="AF1925" s="159" t="e">
        <f t="shared" si="308"/>
        <v>#N/A</v>
      </c>
      <c r="AG1925" s="159" t="e">
        <f t="shared" si="307"/>
        <v>#N/A</v>
      </c>
      <c r="AH1925" s="159" t="e">
        <f t="shared" si="307"/>
        <v>#N/A</v>
      </c>
    </row>
    <row r="1926" spans="2:34" x14ac:dyDescent="0.2">
      <c r="B1926" s="150" t="s">
        <v>1442</v>
      </c>
      <c r="D1926" s="150">
        <v>12000</v>
      </c>
      <c r="I1926" s="150">
        <v>10.9</v>
      </c>
      <c r="P1926" s="150">
        <v>3</v>
      </c>
      <c r="Q1926" s="159" t="e">
        <f t="shared" si="308"/>
        <v>#N/A</v>
      </c>
      <c r="R1926" s="159" t="e">
        <f t="shared" si="308"/>
        <v>#N/A</v>
      </c>
      <c r="S1926" s="159">
        <f t="shared" si="308"/>
        <v>10.9</v>
      </c>
      <c r="T1926" s="159" t="e">
        <f t="shared" si="308"/>
        <v>#N/A</v>
      </c>
      <c r="U1926" s="159" t="e">
        <f t="shared" si="308"/>
        <v>#N/A</v>
      </c>
      <c r="V1926" s="159" t="e">
        <f t="shared" si="308"/>
        <v>#N/A</v>
      </c>
      <c r="W1926" s="159" t="e">
        <f t="shared" si="308"/>
        <v>#N/A</v>
      </c>
      <c r="X1926" s="159" t="e">
        <f t="shared" si="308"/>
        <v>#N/A</v>
      </c>
      <c r="Y1926" s="159" t="e">
        <f t="shared" si="308"/>
        <v>#N/A</v>
      </c>
      <c r="Z1926" s="159" t="e">
        <f t="shared" si="308"/>
        <v>#N/A</v>
      </c>
      <c r="AA1926" s="159" t="e">
        <f t="shared" si="308"/>
        <v>#N/A</v>
      </c>
      <c r="AB1926" s="159" t="e">
        <f t="shared" si="308"/>
        <v>#N/A</v>
      </c>
      <c r="AC1926" s="159" t="e">
        <f t="shared" si="308"/>
        <v>#N/A</v>
      </c>
      <c r="AD1926" s="159" t="e">
        <f t="shared" si="308"/>
        <v>#N/A</v>
      </c>
      <c r="AE1926" s="159" t="e">
        <f t="shared" si="308"/>
        <v>#N/A</v>
      </c>
      <c r="AF1926" s="159" t="e">
        <f t="shared" si="308"/>
        <v>#N/A</v>
      </c>
      <c r="AG1926" s="159" t="e">
        <f t="shared" si="307"/>
        <v>#N/A</v>
      </c>
      <c r="AH1926" s="159" t="e">
        <f t="shared" si="307"/>
        <v>#N/A</v>
      </c>
    </row>
    <row r="1927" spans="2:34" x14ac:dyDescent="0.2">
      <c r="B1927" s="150" t="s">
        <v>1442</v>
      </c>
      <c r="D1927" s="150">
        <v>12000</v>
      </c>
      <c r="I1927" s="150">
        <v>10.9</v>
      </c>
      <c r="P1927" s="150">
        <v>3</v>
      </c>
      <c r="Q1927" s="159" t="e">
        <f t="shared" si="308"/>
        <v>#N/A</v>
      </c>
      <c r="R1927" s="159" t="e">
        <f t="shared" si="308"/>
        <v>#N/A</v>
      </c>
      <c r="S1927" s="159">
        <f t="shared" si="308"/>
        <v>10.9</v>
      </c>
      <c r="T1927" s="159" t="e">
        <f t="shared" si="308"/>
        <v>#N/A</v>
      </c>
      <c r="U1927" s="159" t="e">
        <f t="shared" si="308"/>
        <v>#N/A</v>
      </c>
      <c r="V1927" s="159" t="e">
        <f t="shared" si="308"/>
        <v>#N/A</v>
      </c>
      <c r="W1927" s="159" t="e">
        <f t="shared" si="308"/>
        <v>#N/A</v>
      </c>
      <c r="X1927" s="159" t="e">
        <f t="shared" si="308"/>
        <v>#N/A</v>
      </c>
      <c r="Y1927" s="159" t="e">
        <f t="shared" si="308"/>
        <v>#N/A</v>
      </c>
      <c r="Z1927" s="159" t="e">
        <f t="shared" si="308"/>
        <v>#N/A</v>
      </c>
      <c r="AA1927" s="159" t="e">
        <f t="shared" si="308"/>
        <v>#N/A</v>
      </c>
      <c r="AB1927" s="159" t="e">
        <f t="shared" si="308"/>
        <v>#N/A</v>
      </c>
      <c r="AC1927" s="159" t="e">
        <f t="shared" si="308"/>
        <v>#N/A</v>
      </c>
      <c r="AD1927" s="159" t="e">
        <f t="shared" si="308"/>
        <v>#N/A</v>
      </c>
      <c r="AE1927" s="159" t="e">
        <f t="shared" si="308"/>
        <v>#N/A</v>
      </c>
      <c r="AF1927" s="159" t="e">
        <f t="shared" si="308"/>
        <v>#N/A</v>
      </c>
      <c r="AG1927" s="159" t="e">
        <f t="shared" si="307"/>
        <v>#N/A</v>
      </c>
      <c r="AH1927" s="159" t="e">
        <f t="shared" si="307"/>
        <v>#N/A</v>
      </c>
    </row>
    <row r="1928" spans="2:34" x14ac:dyDescent="0.2">
      <c r="B1928" s="150" t="s">
        <v>161</v>
      </c>
      <c r="D1928" s="150">
        <v>12000</v>
      </c>
      <c r="I1928" s="150">
        <v>10.9</v>
      </c>
      <c r="P1928" s="150">
        <v>3</v>
      </c>
      <c r="Q1928" s="159" t="e">
        <f t="shared" si="308"/>
        <v>#N/A</v>
      </c>
      <c r="R1928" s="159" t="e">
        <f t="shared" si="308"/>
        <v>#N/A</v>
      </c>
      <c r="S1928" s="159">
        <f t="shared" si="308"/>
        <v>10.9</v>
      </c>
      <c r="T1928" s="159" t="e">
        <f t="shared" si="308"/>
        <v>#N/A</v>
      </c>
      <c r="U1928" s="159" t="e">
        <f t="shared" si="308"/>
        <v>#N/A</v>
      </c>
      <c r="V1928" s="159" t="e">
        <f t="shared" si="308"/>
        <v>#N/A</v>
      </c>
      <c r="W1928" s="159" t="e">
        <f t="shared" si="308"/>
        <v>#N/A</v>
      </c>
      <c r="X1928" s="159" t="e">
        <f t="shared" si="308"/>
        <v>#N/A</v>
      </c>
      <c r="Y1928" s="159" t="e">
        <f t="shared" si="308"/>
        <v>#N/A</v>
      </c>
      <c r="Z1928" s="159" t="e">
        <f t="shared" si="308"/>
        <v>#N/A</v>
      </c>
      <c r="AA1928" s="159" t="e">
        <f t="shared" si="308"/>
        <v>#N/A</v>
      </c>
      <c r="AB1928" s="159" t="e">
        <f t="shared" si="308"/>
        <v>#N/A</v>
      </c>
      <c r="AC1928" s="159" t="e">
        <f t="shared" si="308"/>
        <v>#N/A</v>
      </c>
      <c r="AD1928" s="159" t="e">
        <f t="shared" si="308"/>
        <v>#N/A</v>
      </c>
      <c r="AE1928" s="159" t="e">
        <f t="shared" si="308"/>
        <v>#N/A</v>
      </c>
      <c r="AF1928" s="159" t="e">
        <f t="shared" si="308"/>
        <v>#N/A</v>
      </c>
      <c r="AG1928" s="159" t="e">
        <f t="shared" si="307"/>
        <v>#N/A</v>
      </c>
      <c r="AH1928" s="159" t="e">
        <f t="shared" si="307"/>
        <v>#N/A</v>
      </c>
    </row>
    <row r="1929" spans="2:34" x14ac:dyDescent="0.2">
      <c r="B1929" s="150" t="s">
        <v>161</v>
      </c>
      <c r="D1929" s="150">
        <v>12000</v>
      </c>
      <c r="I1929" s="150">
        <v>10.9</v>
      </c>
      <c r="P1929" s="150">
        <v>3</v>
      </c>
      <c r="Q1929" s="159" t="e">
        <f t="shared" si="308"/>
        <v>#N/A</v>
      </c>
      <c r="R1929" s="159" t="e">
        <f t="shared" si="308"/>
        <v>#N/A</v>
      </c>
      <c r="S1929" s="159">
        <f t="shared" si="308"/>
        <v>10.9</v>
      </c>
      <c r="T1929" s="159" t="e">
        <f t="shared" si="308"/>
        <v>#N/A</v>
      </c>
      <c r="U1929" s="159" t="e">
        <f t="shared" si="308"/>
        <v>#N/A</v>
      </c>
      <c r="V1929" s="159" t="e">
        <f t="shared" si="308"/>
        <v>#N/A</v>
      </c>
      <c r="W1929" s="159" t="e">
        <f t="shared" si="308"/>
        <v>#N/A</v>
      </c>
      <c r="X1929" s="159" t="e">
        <f t="shared" si="308"/>
        <v>#N/A</v>
      </c>
      <c r="Y1929" s="159" t="e">
        <f t="shared" si="308"/>
        <v>#N/A</v>
      </c>
      <c r="Z1929" s="159" t="e">
        <f t="shared" si="308"/>
        <v>#N/A</v>
      </c>
      <c r="AA1929" s="159" t="e">
        <f t="shared" si="308"/>
        <v>#N/A</v>
      </c>
      <c r="AB1929" s="159" t="e">
        <f t="shared" si="308"/>
        <v>#N/A</v>
      </c>
      <c r="AC1929" s="159" t="e">
        <f t="shared" si="308"/>
        <v>#N/A</v>
      </c>
      <c r="AD1929" s="159" t="e">
        <f t="shared" si="308"/>
        <v>#N/A</v>
      </c>
      <c r="AE1929" s="159" t="e">
        <f t="shared" si="308"/>
        <v>#N/A</v>
      </c>
      <c r="AF1929" s="159" t="e">
        <f t="shared" si="308"/>
        <v>#N/A</v>
      </c>
      <c r="AG1929" s="159" t="e">
        <f t="shared" si="307"/>
        <v>#N/A</v>
      </c>
      <c r="AH1929" s="159" t="e">
        <f t="shared" si="307"/>
        <v>#N/A</v>
      </c>
    </row>
    <row r="1930" spans="2:34" x14ac:dyDescent="0.2">
      <c r="B1930" s="150" t="s">
        <v>161</v>
      </c>
      <c r="D1930" s="150">
        <v>12000</v>
      </c>
      <c r="I1930" s="150">
        <v>10.9</v>
      </c>
      <c r="P1930" s="150">
        <v>3</v>
      </c>
      <c r="Q1930" s="159" t="e">
        <f t="shared" si="308"/>
        <v>#N/A</v>
      </c>
      <c r="R1930" s="159" t="e">
        <f t="shared" si="308"/>
        <v>#N/A</v>
      </c>
      <c r="S1930" s="159">
        <f t="shared" si="308"/>
        <v>10.9</v>
      </c>
      <c r="T1930" s="159" t="e">
        <f t="shared" si="308"/>
        <v>#N/A</v>
      </c>
      <c r="U1930" s="159" t="e">
        <f t="shared" si="308"/>
        <v>#N/A</v>
      </c>
      <c r="V1930" s="159" t="e">
        <f t="shared" si="308"/>
        <v>#N/A</v>
      </c>
      <c r="W1930" s="159" t="e">
        <f t="shared" si="308"/>
        <v>#N/A</v>
      </c>
      <c r="X1930" s="159" t="e">
        <f t="shared" si="308"/>
        <v>#N/A</v>
      </c>
      <c r="Y1930" s="159" t="e">
        <f t="shared" si="308"/>
        <v>#N/A</v>
      </c>
      <c r="Z1930" s="159" t="e">
        <f t="shared" si="308"/>
        <v>#N/A</v>
      </c>
      <c r="AA1930" s="159" t="e">
        <f t="shared" si="308"/>
        <v>#N/A</v>
      </c>
      <c r="AB1930" s="159" t="e">
        <f t="shared" si="308"/>
        <v>#N/A</v>
      </c>
      <c r="AC1930" s="159" t="e">
        <f t="shared" si="308"/>
        <v>#N/A</v>
      </c>
      <c r="AD1930" s="159" t="e">
        <f t="shared" si="308"/>
        <v>#N/A</v>
      </c>
      <c r="AE1930" s="159" t="e">
        <f t="shared" si="308"/>
        <v>#N/A</v>
      </c>
      <c r="AF1930" s="159" t="e">
        <f t="shared" si="308"/>
        <v>#N/A</v>
      </c>
      <c r="AG1930" s="159" t="e">
        <f t="shared" si="307"/>
        <v>#N/A</v>
      </c>
      <c r="AH1930" s="159" t="e">
        <f t="shared" si="307"/>
        <v>#N/A</v>
      </c>
    </row>
    <row r="1931" spans="2:34" x14ac:dyDescent="0.2">
      <c r="B1931" s="150" t="s">
        <v>161</v>
      </c>
      <c r="D1931" s="150">
        <v>12000</v>
      </c>
      <c r="I1931" s="150">
        <v>10.9</v>
      </c>
      <c r="P1931" s="150">
        <v>3</v>
      </c>
      <c r="Q1931" s="159" t="e">
        <f t="shared" si="308"/>
        <v>#N/A</v>
      </c>
      <c r="R1931" s="159" t="e">
        <f t="shared" si="308"/>
        <v>#N/A</v>
      </c>
      <c r="S1931" s="159">
        <f t="shared" si="308"/>
        <v>10.9</v>
      </c>
      <c r="T1931" s="159" t="e">
        <f t="shared" si="308"/>
        <v>#N/A</v>
      </c>
      <c r="U1931" s="159" t="e">
        <f t="shared" si="308"/>
        <v>#N/A</v>
      </c>
      <c r="V1931" s="159" t="e">
        <f t="shared" si="308"/>
        <v>#N/A</v>
      </c>
      <c r="W1931" s="159" t="e">
        <f t="shared" si="308"/>
        <v>#N/A</v>
      </c>
      <c r="X1931" s="159" t="e">
        <f t="shared" si="308"/>
        <v>#N/A</v>
      </c>
      <c r="Y1931" s="159" t="e">
        <f t="shared" si="308"/>
        <v>#N/A</v>
      </c>
      <c r="Z1931" s="159" t="e">
        <f t="shared" si="308"/>
        <v>#N/A</v>
      </c>
      <c r="AA1931" s="159" t="e">
        <f t="shared" si="308"/>
        <v>#N/A</v>
      </c>
      <c r="AB1931" s="159" t="e">
        <f t="shared" si="308"/>
        <v>#N/A</v>
      </c>
      <c r="AC1931" s="159" t="e">
        <f t="shared" si="308"/>
        <v>#N/A</v>
      </c>
      <c r="AD1931" s="159" t="e">
        <f t="shared" si="308"/>
        <v>#N/A</v>
      </c>
      <c r="AE1931" s="159" t="e">
        <f t="shared" si="308"/>
        <v>#N/A</v>
      </c>
      <c r="AF1931" s="159" t="e">
        <f t="shared" si="308"/>
        <v>#N/A</v>
      </c>
      <c r="AG1931" s="159" t="e">
        <f t="shared" si="307"/>
        <v>#N/A</v>
      </c>
      <c r="AH1931" s="159" t="e">
        <f t="shared" si="307"/>
        <v>#N/A</v>
      </c>
    </row>
    <row r="1932" spans="2:34" x14ac:dyDescent="0.2">
      <c r="B1932" s="150" t="s">
        <v>161</v>
      </c>
      <c r="D1932" s="150">
        <v>12000</v>
      </c>
      <c r="I1932" s="150">
        <v>10.9</v>
      </c>
      <c r="P1932" s="150">
        <v>3</v>
      </c>
      <c r="Q1932" s="159" t="e">
        <f t="shared" si="308"/>
        <v>#N/A</v>
      </c>
      <c r="R1932" s="159" t="e">
        <f t="shared" si="308"/>
        <v>#N/A</v>
      </c>
      <c r="S1932" s="159">
        <f t="shared" si="308"/>
        <v>10.9</v>
      </c>
      <c r="T1932" s="159" t="e">
        <f t="shared" si="308"/>
        <v>#N/A</v>
      </c>
      <c r="U1932" s="159" t="e">
        <f t="shared" si="308"/>
        <v>#N/A</v>
      </c>
      <c r="V1932" s="159" t="e">
        <f t="shared" si="308"/>
        <v>#N/A</v>
      </c>
      <c r="W1932" s="159" t="e">
        <f t="shared" si="308"/>
        <v>#N/A</v>
      </c>
      <c r="X1932" s="159" t="e">
        <f t="shared" si="308"/>
        <v>#N/A</v>
      </c>
      <c r="Y1932" s="159" t="e">
        <f t="shared" si="308"/>
        <v>#N/A</v>
      </c>
      <c r="Z1932" s="159" t="e">
        <f t="shared" si="308"/>
        <v>#N/A</v>
      </c>
      <c r="AA1932" s="159" t="e">
        <f t="shared" si="308"/>
        <v>#N/A</v>
      </c>
      <c r="AB1932" s="159" t="e">
        <f t="shared" si="308"/>
        <v>#N/A</v>
      </c>
      <c r="AC1932" s="159" t="e">
        <f t="shared" si="308"/>
        <v>#N/A</v>
      </c>
      <c r="AD1932" s="159" t="e">
        <f t="shared" si="308"/>
        <v>#N/A</v>
      </c>
      <c r="AE1932" s="159" t="e">
        <f t="shared" si="308"/>
        <v>#N/A</v>
      </c>
      <c r="AF1932" s="159" t="e">
        <f t="shared" si="308"/>
        <v>#N/A</v>
      </c>
      <c r="AG1932" s="159" t="e">
        <f t="shared" si="307"/>
        <v>#N/A</v>
      </c>
      <c r="AH1932" s="159" t="e">
        <f t="shared" si="307"/>
        <v>#N/A</v>
      </c>
    </row>
    <row r="1933" spans="2:34" x14ac:dyDescent="0.2">
      <c r="B1933" s="150" t="s">
        <v>161</v>
      </c>
      <c r="D1933" s="150">
        <v>12100</v>
      </c>
      <c r="I1933" s="150">
        <v>10.9</v>
      </c>
      <c r="P1933" s="150">
        <v>3</v>
      </c>
      <c r="Q1933" s="159" t="e">
        <f t="shared" si="308"/>
        <v>#N/A</v>
      </c>
      <c r="R1933" s="159" t="e">
        <f t="shared" si="308"/>
        <v>#N/A</v>
      </c>
      <c r="S1933" s="159">
        <f t="shared" si="308"/>
        <v>10.9</v>
      </c>
      <c r="T1933" s="159" t="e">
        <f t="shared" si="308"/>
        <v>#N/A</v>
      </c>
      <c r="U1933" s="159" t="e">
        <f t="shared" si="308"/>
        <v>#N/A</v>
      </c>
      <c r="V1933" s="159" t="e">
        <f t="shared" si="308"/>
        <v>#N/A</v>
      </c>
      <c r="W1933" s="159" t="e">
        <f t="shared" si="308"/>
        <v>#N/A</v>
      </c>
      <c r="X1933" s="159" t="e">
        <f t="shared" si="308"/>
        <v>#N/A</v>
      </c>
      <c r="Y1933" s="159" t="e">
        <f t="shared" si="308"/>
        <v>#N/A</v>
      </c>
      <c r="Z1933" s="159" t="e">
        <f t="shared" si="308"/>
        <v>#N/A</v>
      </c>
      <c r="AA1933" s="159" t="e">
        <f t="shared" si="308"/>
        <v>#N/A</v>
      </c>
      <c r="AB1933" s="159" t="e">
        <f t="shared" si="308"/>
        <v>#N/A</v>
      </c>
      <c r="AC1933" s="159" t="e">
        <f t="shared" si="308"/>
        <v>#N/A</v>
      </c>
      <c r="AD1933" s="159" t="e">
        <f t="shared" si="308"/>
        <v>#N/A</v>
      </c>
      <c r="AE1933" s="159" t="e">
        <f t="shared" si="308"/>
        <v>#N/A</v>
      </c>
      <c r="AF1933" s="159" t="e">
        <f t="shared" si="308"/>
        <v>#N/A</v>
      </c>
      <c r="AG1933" s="159" t="e">
        <f t="shared" si="307"/>
        <v>#N/A</v>
      </c>
      <c r="AH1933" s="159" t="e">
        <f t="shared" si="307"/>
        <v>#N/A</v>
      </c>
    </row>
    <row r="1934" spans="2:34" x14ac:dyDescent="0.2">
      <c r="B1934" s="150" t="s">
        <v>161</v>
      </c>
      <c r="D1934" s="150">
        <v>12100</v>
      </c>
      <c r="I1934" s="150">
        <v>10.9</v>
      </c>
      <c r="P1934" s="150">
        <v>3</v>
      </c>
      <c r="Q1934" s="159" t="e">
        <f t="shared" si="308"/>
        <v>#N/A</v>
      </c>
      <c r="R1934" s="159" t="e">
        <f t="shared" si="308"/>
        <v>#N/A</v>
      </c>
      <c r="S1934" s="159">
        <f t="shared" si="308"/>
        <v>10.9</v>
      </c>
      <c r="T1934" s="159" t="e">
        <f t="shared" si="308"/>
        <v>#N/A</v>
      </c>
      <c r="U1934" s="159" t="e">
        <f t="shared" si="308"/>
        <v>#N/A</v>
      </c>
      <c r="V1934" s="159" t="e">
        <f t="shared" si="308"/>
        <v>#N/A</v>
      </c>
      <c r="W1934" s="159" t="e">
        <f t="shared" si="308"/>
        <v>#N/A</v>
      </c>
      <c r="X1934" s="159" t="e">
        <f t="shared" si="308"/>
        <v>#N/A</v>
      </c>
      <c r="Y1934" s="159" t="e">
        <f t="shared" si="308"/>
        <v>#N/A</v>
      </c>
      <c r="Z1934" s="159" t="e">
        <f t="shared" si="308"/>
        <v>#N/A</v>
      </c>
      <c r="AA1934" s="159" t="e">
        <f t="shared" si="308"/>
        <v>#N/A</v>
      </c>
      <c r="AB1934" s="159" t="e">
        <f t="shared" si="308"/>
        <v>#N/A</v>
      </c>
      <c r="AC1934" s="159" t="e">
        <f t="shared" si="308"/>
        <v>#N/A</v>
      </c>
      <c r="AD1934" s="159" t="e">
        <f t="shared" si="308"/>
        <v>#N/A</v>
      </c>
      <c r="AE1934" s="159" t="e">
        <f t="shared" si="308"/>
        <v>#N/A</v>
      </c>
      <c r="AF1934" s="159" t="e">
        <f t="shared" si="308"/>
        <v>#N/A</v>
      </c>
      <c r="AG1934" s="159" t="e">
        <f t="shared" si="307"/>
        <v>#N/A</v>
      </c>
      <c r="AH1934" s="159" t="e">
        <f t="shared" si="307"/>
        <v>#N/A</v>
      </c>
    </row>
    <row r="1935" spans="2:34" x14ac:dyDescent="0.2">
      <c r="B1935" s="150" t="s">
        <v>228</v>
      </c>
      <c r="D1935" s="150">
        <v>12100</v>
      </c>
      <c r="I1935" s="150">
        <v>10.9</v>
      </c>
      <c r="P1935" s="150">
        <v>3</v>
      </c>
      <c r="Q1935" s="159" t="e">
        <f t="shared" si="308"/>
        <v>#N/A</v>
      </c>
      <c r="R1935" s="159" t="e">
        <f t="shared" si="308"/>
        <v>#N/A</v>
      </c>
      <c r="S1935" s="159">
        <f t="shared" si="308"/>
        <v>10.9</v>
      </c>
      <c r="T1935" s="159" t="e">
        <f t="shared" si="308"/>
        <v>#N/A</v>
      </c>
      <c r="U1935" s="159" t="e">
        <f t="shared" si="308"/>
        <v>#N/A</v>
      </c>
      <c r="V1935" s="159" t="e">
        <f t="shared" si="308"/>
        <v>#N/A</v>
      </c>
      <c r="W1935" s="159" t="e">
        <f t="shared" si="308"/>
        <v>#N/A</v>
      </c>
      <c r="X1935" s="159" t="e">
        <f t="shared" si="308"/>
        <v>#N/A</v>
      </c>
      <c r="Y1935" s="159" t="e">
        <f t="shared" si="308"/>
        <v>#N/A</v>
      </c>
      <c r="Z1935" s="159" t="e">
        <f t="shared" si="308"/>
        <v>#N/A</v>
      </c>
      <c r="AA1935" s="159" t="e">
        <f t="shared" si="308"/>
        <v>#N/A</v>
      </c>
      <c r="AB1935" s="159" t="e">
        <f t="shared" si="308"/>
        <v>#N/A</v>
      </c>
      <c r="AC1935" s="159" t="e">
        <f t="shared" si="308"/>
        <v>#N/A</v>
      </c>
      <c r="AD1935" s="159" t="e">
        <f t="shared" si="308"/>
        <v>#N/A</v>
      </c>
      <c r="AE1935" s="159" t="e">
        <f t="shared" si="308"/>
        <v>#N/A</v>
      </c>
      <c r="AF1935" s="159" t="e">
        <f t="shared" si="308"/>
        <v>#N/A</v>
      </c>
      <c r="AG1935" s="159" t="e">
        <f t="shared" si="307"/>
        <v>#N/A</v>
      </c>
      <c r="AH1935" s="159" t="e">
        <f t="shared" si="307"/>
        <v>#N/A</v>
      </c>
    </row>
    <row r="1936" spans="2:34" x14ac:dyDescent="0.2">
      <c r="B1936" s="150" t="s">
        <v>228</v>
      </c>
      <c r="D1936" s="150">
        <v>12100</v>
      </c>
      <c r="I1936" s="150">
        <v>10.9</v>
      </c>
      <c r="P1936" s="150">
        <v>3</v>
      </c>
      <c r="Q1936" s="159" t="e">
        <f t="shared" si="308"/>
        <v>#N/A</v>
      </c>
      <c r="R1936" s="159" t="e">
        <f t="shared" si="308"/>
        <v>#N/A</v>
      </c>
      <c r="S1936" s="159">
        <f t="shared" si="308"/>
        <v>10.9</v>
      </c>
      <c r="T1936" s="159" t="e">
        <f t="shared" si="308"/>
        <v>#N/A</v>
      </c>
      <c r="U1936" s="159" t="e">
        <f t="shared" si="308"/>
        <v>#N/A</v>
      </c>
      <c r="V1936" s="159" t="e">
        <f t="shared" si="308"/>
        <v>#N/A</v>
      </c>
      <c r="W1936" s="159" t="e">
        <f t="shared" si="308"/>
        <v>#N/A</v>
      </c>
      <c r="X1936" s="159" t="e">
        <f t="shared" si="308"/>
        <v>#N/A</v>
      </c>
      <c r="Y1936" s="159" t="e">
        <f t="shared" si="308"/>
        <v>#N/A</v>
      </c>
      <c r="Z1936" s="159" t="e">
        <f t="shared" si="308"/>
        <v>#N/A</v>
      </c>
      <c r="AA1936" s="159" t="e">
        <f t="shared" si="308"/>
        <v>#N/A</v>
      </c>
      <c r="AB1936" s="159" t="e">
        <f t="shared" si="308"/>
        <v>#N/A</v>
      </c>
      <c r="AC1936" s="159" t="e">
        <f t="shared" si="308"/>
        <v>#N/A</v>
      </c>
      <c r="AD1936" s="159" t="e">
        <f t="shared" si="308"/>
        <v>#N/A</v>
      </c>
      <c r="AE1936" s="159" t="e">
        <f t="shared" si="308"/>
        <v>#N/A</v>
      </c>
      <c r="AF1936" s="159" t="e">
        <f t="shared" ref="AF1936" si="309">IF($P1936=AF$3, $I1936, NA())</f>
        <v>#N/A</v>
      </c>
      <c r="AG1936" s="159" t="e">
        <f t="shared" si="307"/>
        <v>#N/A</v>
      </c>
      <c r="AH1936" s="159" t="e">
        <f t="shared" si="307"/>
        <v>#N/A</v>
      </c>
    </row>
    <row r="1937" spans="2:34" x14ac:dyDescent="0.2">
      <c r="B1937" s="150" t="s">
        <v>228</v>
      </c>
      <c r="D1937" s="150">
        <v>12100</v>
      </c>
      <c r="I1937" s="150">
        <v>10.9</v>
      </c>
      <c r="P1937" s="150">
        <v>3</v>
      </c>
      <c r="Q1937" s="159" t="e">
        <f t="shared" ref="Q1937:AF1952" si="310">IF($P1937=Q$3, $I1937, NA())</f>
        <v>#N/A</v>
      </c>
      <c r="R1937" s="159" t="e">
        <f t="shared" si="310"/>
        <v>#N/A</v>
      </c>
      <c r="S1937" s="159">
        <f t="shared" si="310"/>
        <v>10.9</v>
      </c>
      <c r="T1937" s="159" t="e">
        <f t="shared" si="310"/>
        <v>#N/A</v>
      </c>
      <c r="U1937" s="159" t="e">
        <f t="shared" si="310"/>
        <v>#N/A</v>
      </c>
      <c r="V1937" s="159" t="e">
        <f t="shared" si="310"/>
        <v>#N/A</v>
      </c>
      <c r="W1937" s="159" t="e">
        <f t="shared" si="310"/>
        <v>#N/A</v>
      </c>
      <c r="X1937" s="159" t="e">
        <f t="shared" si="310"/>
        <v>#N/A</v>
      </c>
      <c r="Y1937" s="159" t="e">
        <f t="shared" si="310"/>
        <v>#N/A</v>
      </c>
      <c r="Z1937" s="159" t="e">
        <f t="shared" si="310"/>
        <v>#N/A</v>
      </c>
      <c r="AA1937" s="159" t="e">
        <f t="shared" si="310"/>
        <v>#N/A</v>
      </c>
      <c r="AB1937" s="159" t="e">
        <f t="shared" si="310"/>
        <v>#N/A</v>
      </c>
      <c r="AC1937" s="159" t="e">
        <f t="shared" si="310"/>
        <v>#N/A</v>
      </c>
      <c r="AD1937" s="159" t="e">
        <f t="shared" si="310"/>
        <v>#N/A</v>
      </c>
      <c r="AE1937" s="159" t="e">
        <f t="shared" si="310"/>
        <v>#N/A</v>
      </c>
      <c r="AF1937" s="159" t="e">
        <f t="shared" si="310"/>
        <v>#N/A</v>
      </c>
      <c r="AG1937" s="159" t="e">
        <f t="shared" si="307"/>
        <v>#N/A</v>
      </c>
      <c r="AH1937" s="159" t="e">
        <f t="shared" si="307"/>
        <v>#N/A</v>
      </c>
    </row>
    <row r="1938" spans="2:34" x14ac:dyDescent="0.2">
      <c r="B1938" s="150" t="s">
        <v>228</v>
      </c>
      <c r="D1938" s="150">
        <v>12200</v>
      </c>
      <c r="I1938" s="150">
        <v>10.9</v>
      </c>
      <c r="P1938" s="150">
        <v>3</v>
      </c>
      <c r="Q1938" s="159" t="e">
        <f t="shared" si="310"/>
        <v>#N/A</v>
      </c>
      <c r="R1938" s="159" t="e">
        <f t="shared" si="310"/>
        <v>#N/A</v>
      </c>
      <c r="S1938" s="159">
        <f t="shared" si="310"/>
        <v>10.9</v>
      </c>
      <c r="T1938" s="159" t="e">
        <f t="shared" si="310"/>
        <v>#N/A</v>
      </c>
      <c r="U1938" s="159" t="e">
        <f t="shared" si="310"/>
        <v>#N/A</v>
      </c>
      <c r="V1938" s="159" t="e">
        <f t="shared" si="310"/>
        <v>#N/A</v>
      </c>
      <c r="W1938" s="159" t="e">
        <f t="shared" si="310"/>
        <v>#N/A</v>
      </c>
      <c r="X1938" s="159" t="e">
        <f t="shared" si="310"/>
        <v>#N/A</v>
      </c>
      <c r="Y1938" s="159" t="e">
        <f t="shared" si="310"/>
        <v>#N/A</v>
      </c>
      <c r="Z1938" s="159" t="e">
        <f t="shared" si="310"/>
        <v>#N/A</v>
      </c>
      <c r="AA1938" s="159" t="e">
        <f t="shared" si="310"/>
        <v>#N/A</v>
      </c>
      <c r="AB1938" s="159" t="e">
        <f t="shared" si="310"/>
        <v>#N/A</v>
      </c>
      <c r="AC1938" s="159" t="e">
        <f t="shared" si="310"/>
        <v>#N/A</v>
      </c>
      <c r="AD1938" s="159" t="e">
        <f t="shared" si="310"/>
        <v>#N/A</v>
      </c>
      <c r="AE1938" s="159" t="e">
        <f t="shared" si="310"/>
        <v>#N/A</v>
      </c>
      <c r="AF1938" s="159" t="e">
        <f t="shared" si="310"/>
        <v>#N/A</v>
      </c>
      <c r="AG1938" s="159" t="e">
        <f t="shared" si="307"/>
        <v>#N/A</v>
      </c>
      <c r="AH1938" s="159" t="e">
        <f t="shared" si="307"/>
        <v>#N/A</v>
      </c>
    </row>
    <row r="1939" spans="2:34" x14ac:dyDescent="0.2">
      <c r="B1939" s="150" t="s">
        <v>228</v>
      </c>
      <c r="D1939" s="150">
        <v>13600</v>
      </c>
      <c r="I1939" s="150">
        <v>10.9</v>
      </c>
      <c r="P1939" s="150">
        <v>3</v>
      </c>
      <c r="Q1939" s="159" t="e">
        <f t="shared" si="310"/>
        <v>#N/A</v>
      </c>
      <c r="R1939" s="159" t="e">
        <f t="shared" si="310"/>
        <v>#N/A</v>
      </c>
      <c r="S1939" s="159">
        <f t="shared" si="310"/>
        <v>10.9</v>
      </c>
      <c r="T1939" s="159" t="e">
        <f t="shared" si="310"/>
        <v>#N/A</v>
      </c>
      <c r="U1939" s="159" t="e">
        <f t="shared" si="310"/>
        <v>#N/A</v>
      </c>
      <c r="V1939" s="159" t="e">
        <f t="shared" si="310"/>
        <v>#N/A</v>
      </c>
      <c r="W1939" s="159" t="e">
        <f t="shared" si="310"/>
        <v>#N/A</v>
      </c>
      <c r="X1939" s="159" t="e">
        <f t="shared" si="310"/>
        <v>#N/A</v>
      </c>
      <c r="Y1939" s="159" t="e">
        <f t="shared" si="310"/>
        <v>#N/A</v>
      </c>
      <c r="Z1939" s="159" t="e">
        <f t="shared" si="310"/>
        <v>#N/A</v>
      </c>
      <c r="AA1939" s="159" t="e">
        <f t="shared" si="310"/>
        <v>#N/A</v>
      </c>
      <c r="AB1939" s="159" t="e">
        <f t="shared" si="310"/>
        <v>#N/A</v>
      </c>
      <c r="AC1939" s="159" t="e">
        <f t="shared" si="310"/>
        <v>#N/A</v>
      </c>
      <c r="AD1939" s="159" t="e">
        <f t="shared" si="310"/>
        <v>#N/A</v>
      </c>
      <c r="AE1939" s="159" t="e">
        <f t="shared" si="310"/>
        <v>#N/A</v>
      </c>
      <c r="AF1939" s="159" t="e">
        <f t="shared" si="310"/>
        <v>#N/A</v>
      </c>
      <c r="AG1939" s="159" t="e">
        <f t="shared" si="307"/>
        <v>#N/A</v>
      </c>
      <c r="AH1939" s="159" t="e">
        <f t="shared" si="307"/>
        <v>#N/A</v>
      </c>
    </row>
    <row r="1940" spans="2:34" x14ac:dyDescent="0.2">
      <c r="B1940" s="150" t="s">
        <v>228</v>
      </c>
      <c r="D1940" s="150">
        <v>18000</v>
      </c>
      <c r="I1940" s="150">
        <v>10.9</v>
      </c>
      <c r="P1940" s="150">
        <v>4</v>
      </c>
      <c r="Q1940" s="159" t="e">
        <f t="shared" si="310"/>
        <v>#N/A</v>
      </c>
      <c r="R1940" s="159" t="e">
        <f t="shared" si="310"/>
        <v>#N/A</v>
      </c>
      <c r="S1940" s="159" t="e">
        <f t="shared" si="310"/>
        <v>#N/A</v>
      </c>
      <c r="T1940" s="159">
        <f t="shared" si="310"/>
        <v>10.9</v>
      </c>
      <c r="U1940" s="159" t="e">
        <f t="shared" si="310"/>
        <v>#N/A</v>
      </c>
      <c r="V1940" s="159" t="e">
        <f t="shared" si="310"/>
        <v>#N/A</v>
      </c>
      <c r="W1940" s="159" t="e">
        <f t="shared" si="310"/>
        <v>#N/A</v>
      </c>
      <c r="X1940" s="159" t="e">
        <f t="shared" si="310"/>
        <v>#N/A</v>
      </c>
      <c r="Y1940" s="159" t="e">
        <f t="shared" si="310"/>
        <v>#N/A</v>
      </c>
      <c r="Z1940" s="159" t="e">
        <f t="shared" si="310"/>
        <v>#N/A</v>
      </c>
      <c r="AA1940" s="159" t="e">
        <f t="shared" si="310"/>
        <v>#N/A</v>
      </c>
      <c r="AB1940" s="159" t="e">
        <f t="shared" si="310"/>
        <v>#N/A</v>
      </c>
      <c r="AC1940" s="159" t="e">
        <f t="shared" si="310"/>
        <v>#N/A</v>
      </c>
      <c r="AD1940" s="159" t="e">
        <f t="shared" si="310"/>
        <v>#N/A</v>
      </c>
      <c r="AE1940" s="159" t="e">
        <f t="shared" si="310"/>
        <v>#N/A</v>
      </c>
      <c r="AF1940" s="159" t="e">
        <f t="shared" si="310"/>
        <v>#N/A</v>
      </c>
      <c r="AG1940" s="159" t="e">
        <f t="shared" si="307"/>
        <v>#N/A</v>
      </c>
      <c r="AH1940" s="159" t="e">
        <f t="shared" si="307"/>
        <v>#N/A</v>
      </c>
    </row>
    <row r="1941" spans="2:34" x14ac:dyDescent="0.2">
      <c r="B1941" s="150" t="s">
        <v>228</v>
      </c>
      <c r="D1941" s="150">
        <v>18000</v>
      </c>
      <c r="I1941" s="150">
        <v>10.9</v>
      </c>
      <c r="P1941" s="150">
        <v>4</v>
      </c>
      <c r="Q1941" s="159" t="e">
        <f t="shared" si="310"/>
        <v>#N/A</v>
      </c>
      <c r="R1941" s="159" t="e">
        <f t="shared" si="310"/>
        <v>#N/A</v>
      </c>
      <c r="S1941" s="159" t="e">
        <f t="shared" si="310"/>
        <v>#N/A</v>
      </c>
      <c r="T1941" s="159">
        <f t="shared" si="310"/>
        <v>10.9</v>
      </c>
      <c r="U1941" s="159" t="e">
        <f t="shared" si="310"/>
        <v>#N/A</v>
      </c>
      <c r="V1941" s="159" t="e">
        <f t="shared" si="310"/>
        <v>#N/A</v>
      </c>
      <c r="W1941" s="159" t="e">
        <f t="shared" si="310"/>
        <v>#N/A</v>
      </c>
      <c r="X1941" s="159" t="e">
        <f t="shared" si="310"/>
        <v>#N/A</v>
      </c>
      <c r="Y1941" s="159" t="e">
        <f t="shared" si="310"/>
        <v>#N/A</v>
      </c>
      <c r="Z1941" s="159" t="e">
        <f t="shared" si="310"/>
        <v>#N/A</v>
      </c>
      <c r="AA1941" s="159" t="e">
        <f t="shared" si="310"/>
        <v>#N/A</v>
      </c>
      <c r="AB1941" s="159" t="e">
        <f t="shared" si="310"/>
        <v>#N/A</v>
      </c>
      <c r="AC1941" s="159" t="e">
        <f t="shared" si="310"/>
        <v>#N/A</v>
      </c>
      <c r="AD1941" s="159" t="e">
        <f t="shared" si="310"/>
        <v>#N/A</v>
      </c>
      <c r="AE1941" s="159" t="e">
        <f t="shared" si="310"/>
        <v>#N/A</v>
      </c>
      <c r="AF1941" s="159" t="e">
        <f t="shared" si="310"/>
        <v>#N/A</v>
      </c>
      <c r="AG1941" s="159" t="e">
        <f t="shared" si="307"/>
        <v>#N/A</v>
      </c>
      <c r="AH1941" s="159" t="e">
        <f t="shared" si="307"/>
        <v>#N/A</v>
      </c>
    </row>
    <row r="1942" spans="2:34" x14ac:dyDescent="0.2">
      <c r="B1942" s="150" t="s">
        <v>228</v>
      </c>
      <c r="D1942" s="150">
        <v>5000</v>
      </c>
      <c r="I1942" s="150">
        <v>11</v>
      </c>
      <c r="P1942" s="150">
        <v>1</v>
      </c>
      <c r="Q1942" s="159">
        <f t="shared" si="310"/>
        <v>11</v>
      </c>
      <c r="R1942" s="159" t="e">
        <f t="shared" si="310"/>
        <v>#N/A</v>
      </c>
      <c r="S1942" s="159" t="e">
        <f t="shared" si="310"/>
        <v>#N/A</v>
      </c>
      <c r="T1942" s="159" t="e">
        <f t="shared" si="310"/>
        <v>#N/A</v>
      </c>
      <c r="U1942" s="159" t="e">
        <f t="shared" si="310"/>
        <v>#N/A</v>
      </c>
      <c r="V1942" s="159" t="e">
        <f t="shared" si="310"/>
        <v>#N/A</v>
      </c>
      <c r="W1942" s="159" t="e">
        <f t="shared" si="310"/>
        <v>#N/A</v>
      </c>
      <c r="X1942" s="159" t="e">
        <f t="shared" si="310"/>
        <v>#N/A</v>
      </c>
      <c r="Y1942" s="159" t="e">
        <f t="shared" si="310"/>
        <v>#N/A</v>
      </c>
      <c r="Z1942" s="159" t="e">
        <f t="shared" si="310"/>
        <v>#N/A</v>
      </c>
      <c r="AA1942" s="159" t="e">
        <f t="shared" si="310"/>
        <v>#N/A</v>
      </c>
      <c r="AB1942" s="159" t="e">
        <f t="shared" si="310"/>
        <v>#N/A</v>
      </c>
      <c r="AC1942" s="159" t="e">
        <f t="shared" si="310"/>
        <v>#N/A</v>
      </c>
      <c r="AD1942" s="159" t="e">
        <f t="shared" si="310"/>
        <v>#N/A</v>
      </c>
      <c r="AE1942" s="159" t="e">
        <f t="shared" si="310"/>
        <v>#N/A</v>
      </c>
      <c r="AF1942" s="159" t="e">
        <f t="shared" si="310"/>
        <v>#N/A</v>
      </c>
      <c r="AG1942" s="159" t="e">
        <f t="shared" si="307"/>
        <v>#N/A</v>
      </c>
      <c r="AH1942" s="159" t="e">
        <f t="shared" si="307"/>
        <v>#N/A</v>
      </c>
    </row>
    <row r="1943" spans="2:34" x14ac:dyDescent="0.2">
      <c r="B1943" s="150" t="s">
        <v>228</v>
      </c>
      <c r="D1943" s="150">
        <v>5000</v>
      </c>
      <c r="I1943" s="150">
        <v>11</v>
      </c>
      <c r="P1943" s="150">
        <v>1</v>
      </c>
      <c r="Q1943" s="159">
        <f t="shared" si="310"/>
        <v>11</v>
      </c>
      <c r="R1943" s="159" t="e">
        <f t="shared" si="310"/>
        <v>#N/A</v>
      </c>
      <c r="S1943" s="159" t="e">
        <f t="shared" si="310"/>
        <v>#N/A</v>
      </c>
      <c r="T1943" s="159" t="e">
        <f t="shared" si="310"/>
        <v>#N/A</v>
      </c>
      <c r="U1943" s="159" t="e">
        <f t="shared" si="310"/>
        <v>#N/A</v>
      </c>
      <c r="V1943" s="159" t="e">
        <f t="shared" si="310"/>
        <v>#N/A</v>
      </c>
      <c r="W1943" s="159" t="e">
        <f t="shared" si="310"/>
        <v>#N/A</v>
      </c>
      <c r="X1943" s="159" t="e">
        <f t="shared" si="310"/>
        <v>#N/A</v>
      </c>
      <c r="Y1943" s="159" t="e">
        <f t="shared" si="310"/>
        <v>#N/A</v>
      </c>
      <c r="Z1943" s="159" t="e">
        <f t="shared" si="310"/>
        <v>#N/A</v>
      </c>
      <c r="AA1943" s="159" t="e">
        <f t="shared" si="310"/>
        <v>#N/A</v>
      </c>
      <c r="AB1943" s="159" t="e">
        <f t="shared" si="310"/>
        <v>#N/A</v>
      </c>
      <c r="AC1943" s="159" t="e">
        <f t="shared" si="310"/>
        <v>#N/A</v>
      </c>
      <c r="AD1943" s="159" t="e">
        <f t="shared" si="310"/>
        <v>#N/A</v>
      </c>
      <c r="AE1943" s="159" t="e">
        <f t="shared" si="310"/>
        <v>#N/A</v>
      </c>
      <c r="AF1943" s="159" t="e">
        <f t="shared" si="310"/>
        <v>#N/A</v>
      </c>
      <c r="AG1943" s="159" t="e">
        <f t="shared" si="307"/>
        <v>#N/A</v>
      </c>
      <c r="AH1943" s="159" t="e">
        <f t="shared" si="307"/>
        <v>#N/A</v>
      </c>
    </row>
    <row r="1944" spans="2:34" x14ac:dyDescent="0.2">
      <c r="B1944" s="150" t="s">
        <v>228</v>
      </c>
      <c r="D1944" s="150">
        <v>5000</v>
      </c>
      <c r="I1944" s="150">
        <v>11</v>
      </c>
      <c r="P1944" s="150">
        <v>1</v>
      </c>
      <c r="Q1944" s="159">
        <f t="shared" si="310"/>
        <v>11</v>
      </c>
      <c r="R1944" s="159" t="e">
        <f t="shared" si="310"/>
        <v>#N/A</v>
      </c>
      <c r="S1944" s="159" t="e">
        <f t="shared" si="310"/>
        <v>#N/A</v>
      </c>
      <c r="T1944" s="159" t="e">
        <f t="shared" si="310"/>
        <v>#N/A</v>
      </c>
      <c r="U1944" s="159" t="e">
        <f t="shared" si="310"/>
        <v>#N/A</v>
      </c>
      <c r="V1944" s="159" t="e">
        <f t="shared" si="310"/>
        <v>#N/A</v>
      </c>
      <c r="W1944" s="159" t="e">
        <f t="shared" si="310"/>
        <v>#N/A</v>
      </c>
      <c r="X1944" s="159" t="e">
        <f t="shared" si="310"/>
        <v>#N/A</v>
      </c>
      <c r="Y1944" s="159" t="e">
        <f t="shared" si="310"/>
        <v>#N/A</v>
      </c>
      <c r="Z1944" s="159" t="e">
        <f t="shared" si="310"/>
        <v>#N/A</v>
      </c>
      <c r="AA1944" s="159" t="e">
        <f t="shared" si="310"/>
        <v>#N/A</v>
      </c>
      <c r="AB1944" s="159" t="e">
        <f t="shared" si="310"/>
        <v>#N/A</v>
      </c>
      <c r="AC1944" s="159" t="e">
        <f t="shared" si="310"/>
        <v>#N/A</v>
      </c>
      <c r="AD1944" s="159" t="e">
        <f t="shared" si="310"/>
        <v>#N/A</v>
      </c>
      <c r="AE1944" s="159" t="e">
        <f t="shared" si="310"/>
        <v>#N/A</v>
      </c>
      <c r="AF1944" s="159" t="e">
        <f t="shared" si="310"/>
        <v>#N/A</v>
      </c>
      <c r="AG1944" s="159" t="e">
        <f t="shared" si="307"/>
        <v>#N/A</v>
      </c>
      <c r="AH1944" s="159" t="e">
        <f t="shared" si="307"/>
        <v>#N/A</v>
      </c>
    </row>
    <row r="1945" spans="2:34" x14ac:dyDescent="0.2">
      <c r="B1945" s="150" t="s">
        <v>228</v>
      </c>
      <c r="D1945" s="150">
        <v>5000</v>
      </c>
      <c r="I1945" s="150">
        <v>11</v>
      </c>
      <c r="P1945" s="150">
        <v>1</v>
      </c>
      <c r="Q1945" s="159">
        <f t="shared" si="310"/>
        <v>11</v>
      </c>
      <c r="R1945" s="159" t="e">
        <f t="shared" si="310"/>
        <v>#N/A</v>
      </c>
      <c r="S1945" s="159" t="e">
        <f t="shared" si="310"/>
        <v>#N/A</v>
      </c>
      <c r="T1945" s="159" t="e">
        <f t="shared" si="310"/>
        <v>#N/A</v>
      </c>
      <c r="U1945" s="159" t="e">
        <f t="shared" si="310"/>
        <v>#N/A</v>
      </c>
      <c r="V1945" s="159" t="e">
        <f t="shared" si="310"/>
        <v>#N/A</v>
      </c>
      <c r="W1945" s="159" t="e">
        <f t="shared" si="310"/>
        <v>#N/A</v>
      </c>
      <c r="X1945" s="159" t="e">
        <f t="shared" si="310"/>
        <v>#N/A</v>
      </c>
      <c r="Y1945" s="159" t="e">
        <f t="shared" si="310"/>
        <v>#N/A</v>
      </c>
      <c r="Z1945" s="159" t="e">
        <f t="shared" si="310"/>
        <v>#N/A</v>
      </c>
      <c r="AA1945" s="159" t="e">
        <f t="shared" si="310"/>
        <v>#N/A</v>
      </c>
      <c r="AB1945" s="159" t="e">
        <f t="shared" si="310"/>
        <v>#N/A</v>
      </c>
      <c r="AC1945" s="159" t="e">
        <f t="shared" si="310"/>
        <v>#N/A</v>
      </c>
      <c r="AD1945" s="159" t="e">
        <f t="shared" si="310"/>
        <v>#N/A</v>
      </c>
      <c r="AE1945" s="159" t="e">
        <f t="shared" si="310"/>
        <v>#N/A</v>
      </c>
      <c r="AF1945" s="159" t="e">
        <f t="shared" si="310"/>
        <v>#N/A</v>
      </c>
      <c r="AG1945" s="159" t="e">
        <f t="shared" si="307"/>
        <v>#N/A</v>
      </c>
      <c r="AH1945" s="159" t="e">
        <f t="shared" si="307"/>
        <v>#N/A</v>
      </c>
    </row>
    <row r="1946" spans="2:34" x14ac:dyDescent="0.2">
      <c r="B1946" s="150" t="s">
        <v>228</v>
      </c>
      <c r="D1946" s="150">
        <v>5000</v>
      </c>
      <c r="I1946" s="150">
        <v>11</v>
      </c>
      <c r="P1946" s="150">
        <v>1</v>
      </c>
      <c r="Q1946" s="159">
        <f t="shared" si="310"/>
        <v>11</v>
      </c>
      <c r="R1946" s="159" t="e">
        <f t="shared" si="310"/>
        <v>#N/A</v>
      </c>
      <c r="S1946" s="159" t="e">
        <f t="shared" si="310"/>
        <v>#N/A</v>
      </c>
      <c r="T1946" s="159" t="e">
        <f t="shared" si="310"/>
        <v>#N/A</v>
      </c>
      <c r="U1946" s="159" t="e">
        <f t="shared" si="310"/>
        <v>#N/A</v>
      </c>
      <c r="V1946" s="159" t="e">
        <f t="shared" si="310"/>
        <v>#N/A</v>
      </c>
      <c r="W1946" s="159" t="e">
        <f t="shared" si="310"/>
        <v>#N/A</v>
      </c>
      <c r="X1946" s="159" t="e">
        <f t="shared" si="310"/>
        <v>#N/A</v>
      </c>
      <c r="Y1946" s="159" t="e">
        <f t="shared" si="310"/>
        <v>#N/A</v>
      </c>
      <c r="Z1946" s="159" t="e">
        <f t="shared" si="310"/>
        <v>#N/A</v>
      </c>
      <c r="AA1946" s="159" t="e">
        <f t="shared" si="310"/>
        <v>#N/A</v>
      </c>
      <c r="AB1946" s="159" t="e">
        <f t="shared" si="310"/>
        <v>#N/A</v>
      </c>
      <c r="AC1946" s="159" t="e">
        <f t="shared" si="310"/>
        <v>#N/A</v>
      </c>
      <c r="AD1946" s="159" t="e">
        <f t="shared" si="310"/>
        <v>#N/A</v>
      </c>
      <c r="AE1946" s="159" t="e">
        <f t="shared" si="310"/>
        <v>#N/A</v>
      </c>
      <c r="AF1946" s="159" t="e">
        <f t="shared" si="310"/>
        <v>#N/A</v>
      </c>
      <c r="AG1946" s="159" t="e">
        <f t="shared" si="307"/>
        <v>#N/A</v>
      </c>
      <c r="AH1946" s="159" t="e">
        <f t="shared" si="307"/>
        <v>#N/A</v>
      </c>
    </row>
    <row r="1947" spans="2:34" x14ac:dyDescent="0.2">
      <c r="B1947" s="150" t="s">
        <v>287</v>
      </c>
      <c r="D1947" s="150">
        <v>5000</v>
      </c>
      <c r="I1947" s="150">
        <v>11</v>
      </c>
      <c r="P1947" s="150">
        <v>1</v>
      </c>
      <c r="Q1947" s="159">
        <f t="shared" si="310"/>
        <v>11</v>
      </c>
      <c r="R1947" s="159" t="e">
        <f t="shared" si="310"/>
        <v>#N/A</v>
      </c>
      <c r="S1947" s="159" t="e">
        <f t="shared" si="310"/>
        <v>#N/A</v>
      </c>
      <c r="T1947" s="159" t="e">
        <f t="shared" si="310"/>
        <v>#N/A</v>
      </c>
      <c r="U1947" s="159" t="e">
        <f t="shared" si="310"/>
        <v>#N/A</v>
      </c>
      <c r="V1947" s="159" t="e">
        <f t="shared" si="310"/>
        <v>#N/A</v>
      </c>
      <c r="W1947" s="159" t="e">
        <f t="shared" si="310"/>
        <v>#N/A</v>
      </c>
      <c r="X1947" s="159" t="e">
        <f t="shared" si="310"/>
        <v>#N/A</v>
      </c>
      <c r="Y1947" s="159" t="e">
        <f t="shared" si="310"/>
        <v>#N/A</v>
      </c>
      <c r="Z1947" s="159" t="e">
        <f t="shared" si="310"/>
        <v>#N/A</v>
      </c>
      <c r="AA1947" s="159" t="e">
        <f t="shared" si="310"/>
        <v>#N/A</v>
      </c>
      <c r="AB1947" s="159" t="e">
        <f t="shared" si="310"/>
        <v>#N/A</v>
      </c>
      <c r="AC1947" s="159" t="e">
        <f t="shared" si="310"/>
        <v>#N/A</v>
      </c>
      <c r="AD1947" s="159" t="e">
        <f t="shared" si="310"/>
        <v>#N/A</v>
      </c>
      <c r="AE1947" s="159" t="e">
        <f t="shared" si="310"/>
        <v>#N/A</v>
      </c>
      <c r="AF1947" s="159" t="e">
        <f t="shared" si="310"/>
        <v>#N/A</v>
      </c>
      <c r="AG1947" s="159" t="e">
        <f t="shared" si="307"/>
        <v>#N/A</v>
      </c>
      <c r="AH1947" s="159" t="e">
        <f t="shared" si="307"/>
        <v>#N/A</v>
      </c>
    </row>
    <row r="1948" spans="2:34" x14ac:dyDescent="0.2">
      <c r="B1948" s="150" t="s">
        <v>287</v>
      </c>
      <c r="D1948" s="150">
        <v>5000</v>
      </c>
      <c r="I1948" s="150">
        <v>11</v>
      </c>
      <c r="P1948" s="150">
        <v>1</v>
      </c>
      <c r="Q1948" s="159">
        <f t="shared" si="310"/>
        <v>11</v>
      </c>
      <c r="R1948" s="159" t="e">
        <f t="shared" si="310"/>
        <v>#N/A</v>
      </c>
      <c r="S1948" s="159" t="e">
        <f t="shared" si="310"/>
        <v>#N/A</v>
      </c>
      <c r="T1948" s="159" t="e">
        <f t="shared" si="310"/>
        <v>#N/A</v>
      </c>
      <c r="U1948" s="159" t="e">
        <f t="shared" si="310"/>
        <v>#N/A</v>
      </c>
      <c r="V1948" s="159" t="e">
        <f t="shared" si="310"/>
        <v>#N/A</v>
      </c>
      <c r="W1948" s="159" t="e">
        <f t="shared" si="310"/>
        <v>#N/A</v>
      </c>
      <c r="X1948" s="159" t="e">
        <f t="shared" si="310"/>
        <v>#N/A</v>
      </c>
      <c r="Y1948" s="159" t="e">
        <f t="shared" si="310"/>
        <v>#N/A</v>
      </c>
      <c r="Z1948" s="159" t="e">
        <f t="shared" si="310"/>
        <v>#N/A</v>
      </c>
      <c r="AA1948" s="159" t="e">
        <f t="shared" si="310"/>
        <v>#N/A</v>
      </c>
      <c r="AB1948" s="159" t="e">
        <f t="shared" si="310"/>
        <v>#N/A</v>
      </c>
      <c r="AC1948" s="159" t="e">
        <f t="shared" si="310"/>
        <v>#N/A</v>
      </c>
      <c r="AD1948" s="159" t="e">
        <f t="shared" si="310"/>
        <v>#N/A</v>
      </c>
      <c r="AE1948" s="159" t="e">
        <f t="shared" si="310"/>
        <v>#N/A</v>
      </c>
      <c r="AF1948" s="159" t="e">
        <f t="shared" si="310"/>
        <v>#N/A</v>
      </c>
      <c r="AG1948" s="159" t="e">
        <f t="shared" si="307"/>
        <v>#N/A</v>
      </c>
      <c r="AH1948" s="159" t="e">
        <f t="shared" si="307"/>
        <v>#N/A</v>
      </c>
    </row>
    <row r="1949" spans="2:34" x14ac:dyDescent="0.2">
      <c r="B1949" s="150" t="s">
        <v>287</v>
      </c>
      <c r="D1949" s="150">
        <v>5000</v>
      </c>
      <c r="I1949" s="150">
        <v>11</v>
      </c>
      <c r="P1949" s="150">
        <v>1</v>
      </c>
      <c r="Q1949" s="159">
        <f t="shared" si="310"/>
        <v>11</v>
      </c>
      <c r="R1949" s="159" t="e">
        <f t="shared" si="310"/>
        <v>#N/A</v>
      </c>
      <c r="S1949" s="159" t="e">
        <f t="shared" si="310"/>
        <v>#N/A</v>
      </c>
      <c r="T1949" s="159" t="e">
        <f t="shared" si="310"/>
        <v>#N/A</v>
      </c>
      <c r="U1949" s="159" t="e">
        <f t="shared" si="310"/>
        <v>#N/A</v>
      </c>
      <c r="V1949" s="159" t="e">
        <f t="shared" si="310"/>
        <v>#N/A</v>
      </c>
      <c r="W1949" s="159" t="e">
        <f t="shared" si="310"/>
        <v>#N/A</v>
      </c>
      <c r="X1949" s="159" t="e">
        <f t="shared" si="310"/>
        <v>#N/A</v>
      </c>
      <c r="Y1949" s="159" t="e">
        <f t="shared" si="310"/>
        <v>#N/A</v>
      </c>
      <c r="Z1949" s="159" t="e">
        <f t="shared" si="310"/>
        <v>#N/A</v>
      </c>
      <c r="AA1949" s="159" t="e">
        <f t="shared" si="310"/>
        <v>#N/A</v>
      </c>
      <c r="AB1949" s="159" t="e">
        <f t="shared" si="310"/>
        <v>#N/A</v>
      </c>
      <c r="AC1949" s="159" t="e">
        <f t="shared" si="310"/>
        <v>#N/A</v>
      </c>
      <c r="AD1949" s="159" t="e">
        <f t="shared" si="310"/>
        <v>#N/A</v>
      </c>
      <c r="AE1949" s="159" t="e">
        <f t="shared" si="310"/>
        <v>#N/A</v>
      </c>
      <c r="AF1949" s="159" t="e">
        <f t="shared" si="310"/>
        <v>#N/A</v>
      </c>
      <c r="AG1949" s="159" t="e">
        <f t="shared" si="307"/>
        <v>#N/A</v>
      </c>
      <c r="AH1949" s="159" t="e">
        <f t="shared" si="307"/>
        <v>#N/A</v>
      </c>
    </row>
    <row r="1950" spans="2:34" x14ac:dyDescent="0.2">
      <c r="B1950" s="150" t="s">
        <v>287</v>
      </c>
      <c r="D1950" s="150">
        <v>5000</v>
      </c>
      <c r="I1950" s="150">
        <v>11</v>
      </c>
      <c r="P1950" s="150">
        <v>1</v>
      </c>
      <c r="Q1950" s="159">
        <f t="shared" si="310"/>
        <v>11</v>
      </c>
      <c r="R1950" s="159" t="e">
        <f t="shared" si="310"/>
        <v>#N/A</v>
      </c>
      <c r="S1950" s="159" t="e">
        <f t="shared" si="310"/>
        <v>#N/A</v>
      </c>
      <c r="T1950" s="159" t="e">
        <f t="shared" si="310"/>
        <v>#N/A</v>
      </c>
      <c r="U1950" s="159" t="e">
        <f t="shared" si="310"/>
        <v>#N/A</v>
      </c>
      <c r="V1950" s="159" t="e">
        <f t="shared" si="310"/>
        <v>#N/A</v>
      </c>
      <c r="W1950" s="159" t="e">
        <f t="shared" si="310"/>
        <v>#N/A</v>
      </c>
      <c r="X1950" s="159" t="e">
        <f t="shared" si="310"/>
        <v>#N/A</v>
      </c>
      <c r="Y1950" s="159" t="e">
        <f t="shared" si="310"/>
        <v>#N/A</v>
      </c>
      <c r="Z1950" s="159" t="e">
        <f t="shared" si="310"/>
        <v>#N/A</v>
      </c>
      <c r="AA1950" s="159" t="e">
        <f t="shared" si="310"/>
        <v>#N/A</v>
      </c>
      <c r="AB1950" s="159" t="e">
        <f t="shared" si="310"/>
        <v>#N/A</v>
      </c>
      <c r="AC1950" s="159" t="e">
        <f t="shared" si="310"/>
        <v>#N/A</v>
      </c>
      <c r="AD1950" s="159" t="e">
        <f t="shared" si="310"/>
        <v>#N/A</v>
      </c>
      <c r="AE1950" s="159" t="e">
        <f t="shared" si="310"/>
        <v>#N/A</v>
      </c>
      <c r="AF1950" s="159" t="e">
        <f t="shared" si="310"/>
        <v>#N/A</v>
      </c>
      <c r="AG1950" s="159" t="e">
        <f t="shared" si="307"/>
        <v>#N/A</v>
      </c>
      <c r="AH1950" s="159" t="e">
        <f t="shared" si="307"/>
        <v>#N/A</v>
      </c>
    </row>
    <row r="1951" spans="2:34" x14ac:dyDescent="0.2">
      <c r="B1951" s="150" t="s">
        <v>287</v>
      </c>
      <c r="D1951" s="150">
        <v>5000</v>
      </c>
      <c r="I1951" s="150">
        <v>11</v>
      </c>
      <c r="P1951" s="150">
        <v>1</v>
      </c>
      <c r="Q1951" s="159">
        <f t="shared" si="310"/>
        <v>11</v>
      </c>
      <c r="R1951" s="159" t="e">
        <f t="shared" si="310"/>
        <v>#N/A</v>
      </c>
      <c r="S1951" s="159" t="e">
        <f t="shared" si="310"/>
        <v>#N/A</v>
      </c>
      <c r="T1951" s="159" t="e">
        <f t="shared" si="310"/>
        <v>#N/A</v>
      </c>
      <c r="U1951" s="159" t="e">
        <f t="shared" si="310"/>
        <v>#N/A</v>
      </c>
      <c r="V1951" s="159" t="e">
        <f t="shared" si="310"/>
        <v>#N/A</v>
      </c>
      <c r="W1951" s="159" t="e">
        <f t="shared" si="310"/>
        <v>#N/A</v>
      </c>
      <c r="X1951" s="159" t="e">
        <f t="shared" si="310"/>
        <v>#N/A</v>
      </c>
      <c r="Y1951" s="159" t="e">
        <f t="shared" si="310"/>
        <v>#N/A</v>
      </c>
      <c r="Z1951" s="159" t="e">
        <f t="shared" si="310"/>
        <v>#N/A</v>
      </c>
      <c r="AA1951" s="159" t="e">
        <f t="shared" si="310"/>
        <v>#N/A</v>
      </c>
      <c r="AB1951" s="159" t="e">
        <f t="shared" si="310"/>
        <v>#N/A</v>
      </c>
      <c r="AC1951" s="159" t="e">
        <f t="shared" si="310"/>
        <v>#N/A</v>
      </c>
      <c r="AD1951" s="159" t="e">
        <f t="shared" si="310"/>
        <v>#N/A</v>
      </c>
      <c r="AE1951" s="159" t="e">
        <f t="shared" si="310"/>
        <v>#N/A</v>
      </c>
      <c r="AF1951" s="159" t="e">
        <f t="shared" si="310"/>
        <v>#N/A</v>
      </c>
      <c r="AG1951" s="159" t="e">
        <f t="shared" si="307"/>
        <v>#N/A</v>
      </c>
      <c r="AH1951" s="159" t="e">
        <f t="shared" si="307"/>
        <v>#N/A</v>
      </c>
    </row>
    <row r="1952" spans="2:34" x14ac:dyDescent="0.2">
      <c r="B1952" s="150" t="s">
        <v>287</v>
      </c>
      <c r="D1952" s="150">
        <v>5000</v>
      </c>
      <c r="I1952" s="150">
        <v>11</v>
      </c>
      <c r="P1952" s="150">
        <v>1</v>
      </c>
      <c r="Q1952" s="159">
        <f t="shared" si="310"/>
        <v>11</v>
      </c>
      <c r="R1952" s="159" t="e">
        <f t="shared" si="310"/>
        <v>#N/A</v>
      </c>
      <c r="S1952" s="159" t="e">
        <f t="shared" si="310"/>
        <v>#N/A</v>
      </c>
      <c r="T1952" s="159" t="e">
        <f t="shared" si="310"/>
        <v>#N/A</v>
      </c>
      <c r="U1952" s="159" t="e">
        <f t="shared" si="310"/>
        <v>#N/A</v>
      </c>
      <c r="V1952" s="159" t="e">
        <f t="shared" si="310"/>
        <v>#N/A</v>
      </c>
      <c r="W1952" s="159" t="e">
        <f t="shared" si="310"/>
        <v>#N/A</v>
      </c>
      <c r="X1952" s="159" t="e">
        <f t="shared" si="310"/>
        <v>#N/A</v>
      </c>
      <c r="Y1952" s="159" t="e">
        <f t="shared" si="310"/>
        <v>#N/A</v>
      </c>
      <c r="Z1952" s="159" t="e">
        <f t="shared" si="310"/>
        <v>#N/A</v>
      </c>
      <c r="AA1952" s="159" t="e">
        <f t="shared" si="310"/>
        <v>#N/A</v>
      </c>
      <c r="AB1952" s="159" t="e">
        <f t="shared" si="310"/>
        <v>#N/A</v>
      </c>
      <c r="AC1952" s="159" t="e">
        <f t="shared" si="310"/>
        <v>#N/A</v>
      </c>
      <c r="AD1952" s="159" t="e">
        <f t="shared" si="310"/>
        <v>#N/A</v>
      </c>
      <c r="AE1952" s="159" t="e">
        <f t="shared" si="310"/>
        <v>#N/A</v>
      </c>
      <c r="AF1952" s="159" t="e">
        <f t="shared" ref="AF1952" si="311">IF($P1952=AF$3, $I1952, NA())</f>
        <v>#N/A</v>
      </c>
      <c r="AG1952" s="159" t="e">
        <f t="shared" si="307"/>
        <v>#N/A</v>
      </c>
      <c r="AH1952" s="159" t="e">
        <f t="shared" si="307"/>
        <v>#N/A</v>
      </c>
    </row>
    <row r="1953" spans="2:34" x14ac:dyDescent="0.2">
      <c r="B1953" s="150" t="s">
        <v>287</v>
      </c>
      <c r="D1953" s="150">
        <v>5000</v>
      </c>
      <c r="I1953" s="150">
        <v>11</v>
      </c>
      <c r="P1953" s="150">
        <v>1</v>
      </c>
      <c r="Q1953" s="159">
        <f t="shared" ref="Q1953:AF1968" si="312">IF($P1953=Q$3, $I1953, NA())</f>
        <v>11</v>
      </c>
      <c r="R1953" s="159" t="e">
        <f t="shared" si="312"/>
        <v>#N/A</v>
      </c>
      <c r="S1953" s="159" t="e">
        <f t="shared" si="312"/>
        <v>#N/A</v>
      </c>
      <c r="T1953" s="159" t="e">
        <f t="shared" si="312"/>
        <v>#N/A</v>
      </c>
      <c r="U1953" s="159" t="e">
        <f t="shared" si="312"/>
        <v>#N/A</v>
      </c>
      <c r="V1953" s="159" t="e">
        <f t="shared" si="312"/>
        <v>#N/A</v>
      </c>
      <c r="W1953" s="159" t="e">
        <f t="shared" si="312"/>
        <v>#N/A</v>
      </c>
      <c r="X1953" s="159" t="e">
        <f t="shared" si="312"/>
        <v>#N/A</v>
      </c>
      <c r="Y1953" s="159" t="e">
        <f t="shared" si="312"/>
        <v>#N/A</v>
      </c>
      <c r="Z1953" s="159" t="e">
        <f t="shared" si="312"/>
        <v>#N/A</v>
      </c>
      <c r="AA1953" s="159" t="e">
        <f t="shared" si="312"/>
        <v>#N/A</v>
      </c>
      <c r="AB1953" s="159" t="e">
        <f t="shared" si="312"/>
        <v>#N/A</v>
      </c>
      <c r="AC1953" s="159" t="e">
        <f t="shared" si="312"/>
        <v>#N/A</v>
      </c>
      <c r="AD1953" s="159" t="e">
        <f t="shared" si="312"/>
        <v>#N/A</v>
      </c>
      <c r="AE1953" s="159" t="e">
        <f t="shared" si="312"/>
        <v>#N/A</v>
      </c>
      <c r="AF1953" s="159" t="e">
        <f t="shared" si="312"/>
        <v>#N/A</v>
      </c>
      <c r="AG1953" s="159" t="e">
        <f t="shared" si="307"/>
        <v>#N/A</v>
      </c>
      <c r="AH1953" s="159" t="e">
        <f t="shared" si="307"/>
        <v>#N/A</v>
      </c>
    </row>
    <row r="1954" spans="2:34" x14ac:dyDescent="0.2">
      <c r="B1954" s="150" t="s">
        <v>287</v>
      </c>
      <c r="D1954" s="150">
        <v>5000</v>
      </c>
      <c r="I1954" s="150">
        <v>11</v>
      </c>
      <c r="P1954" s="150">
        <v>1</v>
      </c>
      <c r="Q1954" s="159">
        <f t="shared" si="312"/>
        <v>11</v>
      </c>
      <c r="R1954" s="159" t="e">
        <f t="shared" si="312"/>
        <v>#N/A</v>
      </c>
      <c r="S1954" s="159" t="e">
        <f t="shared" si="312"/>
        <v>#N/A</v>
      </c>
      <c r="T1954" s="159" t="e">
        <f t="shared" si="312"/>
        <v>#N/A</v>
      </c>
      <c r="U1954" s="159" t="e">
        <f t="shared" si="312"/>
        <v>#N/A</v>
      </c>
      <c r="V1954" s="159" t="e">
        <f t="shared" si="312"/>
        <v>#N/A</v>
      </c>
      <c r="W1954" s="159" t="e">
        <f t="shared" si="312"/>
        <v>#N/A</v>
      </c>
      <c r="X1954" s="159" t="e">
        <f t="shared" si="312"/>
        <v>#N/A</v>
      </c>
      <c r="Y1954" s="159" t="e">
        <f t="shared" si="312"/>
        <v>#N/A</v>
      </c>
      <c r="Z1954" s="159" t="e">
        <f t="shared" si="312"/>
        <v>#N/A</v>
      </c>
      <c r="AA1954" s="159" t="e">
        <f t="shared" si="312"/>
        <v>#N/A</v>
      </c>
      <c r="AB1954" s="159" t="e">
        <f t="shared" si="312"/>
        <v>#N/A</v>
      </c>
      <c r="AC1954" s="159" t="e">
        <f t="shared" si="312"/>
        <v>#N/A</v>
      </c>
      <c r="AD1954" s="159" t="e">
        <f t="shared" si="312"/>
        <v>#N/A</v>
      </c>
      <c r="AE1954" s="159" t="e">
        <f t="shared" si="312"/>
        <v>#N/A</v>
      </c>
      <c r="AF1954" s="159" t="e">
        <f t="shared" si="312"/>
        <v>#N/A</v>
      </c>
      <c r="AG1954" s="159" t="e">
        <f t="shared" si="307"/>
        <v>#N/A</v>
      </c>
      <c r="AH1954" s="159" t="e">
        <f t="shared" si="307"/>
        <v>#N/A</v>
      </c>
    </row>
    <row r="1955" spans="2:34" x14ac:dyDescent="0.2">
      <c r="B1955" s="150" t="s">
        <v>287</v>
      </c>
      <c r="D1955" s="150">
        <v>5000</v>
      </c>
      <c r="I1955" s="150">
        <v>11</v>
      </c>
      <c r="P1955" s="150">
        <v>1</v>
      </c>
      <c r="Q1955" s="159">
        <f t="shared" si="312"/>
        <v>11</v>
      </c>
      <c r="R1955" s="159" t="e">
        <f t="shared" si="312"/>
        <v>#N/A</v>
      </c>
      <c r="S1955" s="159" t="e">
        <f t="shared" si="312"/>
        <v>#N/A</v>
      </c>
      <c r="T1955" s="159" t="e">
        <f t="shared" si="312"/>
        <v>#N/A</v>
      </c>
      <c r="U1955" s="159" t="e">
        <f t="shared" si="312"/>
        <v>#N/A</v>
      </c>
      <c r="V1955" s="159" t="e">
        <f t="shared" si="312"/>
        <v>#N/A</v>
      </c>
      <c r="W1955" s="159" t="e">
        <f t="shared" si="312"/>
        <v>#N/A</v>
      </c>
      <c r="X1955" s="159" t="e">
        <f t="shared" si="312"/>
        <v>#N/A</v>
      </c>
      <c r="Y1955" s="159" t="e">
        <f t="shared" si="312"/>
        <v>#N/A</v>
      </c>
      <c r="Z1955" s="159" t="e">
        <f t="shared" si="312"/>
        <v>#N/A</v>
      </c>
      <c r="AA1955" s="159" t="e">
        <f t="shared" si="312"/>
        <v>#N/A</v>
      </c>
      <c r="AB1955" s="159" t="e">
        <f t="shared" si="312"/>
        <v>#N/A</v>
      </c>
      <c r="AC1955" s="159" t="e">
        <f t="shared" si="312"/>
        <v>#N/A</v>
      </c>
      <c r="AD1955" s="159" t="e">
        <f t="shared" si="312"/>
        <v>#N/A</v>
      </c>
      <c r="AE1955" s="159" t="e">
        <f t="shared" si="312"/>
        <v>#N/A</v>
      </c>
      <c r="AF1955" s="159" t="e">
        <f t="shared" si="312"/>
        <v>#N/A</v>
      </c>
      <c r="AG1955" s="159" t="e">
        <f t="shared" si="307"/>
        <v>#N/A</v>
      </c>
      <c r="AH1955" s="159" t="e">
        <f t="shared" si="307"/>
        <v>#N/A</v>
      </c>
    </row>
    <row r="1956" spans="2:34" x14ac:dyDescent="0.2">
      <c r="B1956" s="150" t="s">
        <v>157</v>
      </c>
      <c r="D1956" s="150">
        <v>5000</v>
      </c>
      <c r="I1956" s="150">
        <v>11</v>
      </c>
      <c r="P1956" s="150">
        <v>1</v>
      </c>
      <c r="Q1956" s="159">
        <f t="shared" si="312"/>
        <v>11</v>
      </c>
      <c r="R1956" s="159" t="e">
        <f t="shared" si="312"/>
        <v>#N/A</v>
      </c>
      <c r="S1956" s="159" t="e">
        <f t="shared" si="312"/>
        <v>#N/A</v>
      </c>
      <c r="T1956" s="159" t="e">
        <f t="shared" si="312"/>
        <v>#N/A</v>
      </c>
      <c r="U1956" s="159" t="e">
        <f t="shared" si="312"/>
        <v>#N/A</v>
      </c>
      <c r="V1956" s="159" t="e">
        <f t="shared" si="312"/>
        <v>#N/A</v>
      </c>
      <c r="W1956" s="159" t="e">
        <f t="shared" si="312"/>
        <v>#N/A</v>
      </c>
      <c r="X1956" s="159" t="e">
        <f t="shared" si="312"/>
        <v>#N/A</v>
      </c>
      <c r="Y1956" s="159" t="e">
        <f t="shared" si="312"/>
        <v>#N/A</v>
      </c>
      <c r="Z1956" s="159" t="e">
        <f t="shared" si="312"/>
        <v>#N/A</v>
      </c>
      <c r="AA1956" s="159" t="e">
        <f t="shared" si="312"/>
        <v>#N/A</v>
      </c>
      <c r="AB1956" s="159" t="e">
        <f t="shared" si="312"/>
        <v>#N/A</v>
      </c>
      <c r="AC1956" s="159" t="e">
        <f t="shared" si="312"/>
        <v>#N/A</v>
      </c>
      <c r="AD1956" s="159" t="e">
        <f t="shared" si="312"/>
        <v>#N/A</v>
      </c>
      <c r="AE1956" s="159" t="e">
        <f t="shared" si="312"/>
        <v>#N/A</v>
      </c>
      <c r="AF1956" s="159" t="e">
        <f t="shared" si="312"/>
        <v>#N/A</v>
      </c>
      <c r="AG1956" s="159" t="e">
        <f t="shared" si="307"/>
        <v>#N/A</v>
      </c>
      <c r="AH1956" s="159" t="e">
        <f t="shared" si="307"/>
        <v>#N/A</v>
      </c>
    </row>
    <row r="1957" spans="2:34" x14ac:dyDescent="0.2">
      <c r="B1957" s="150" t="s">
        <v>157</v>
      </c>
      <c r="D1957" s="150">
        <v>5000</v>
      </c>
      <c r="I1957" s="150">
        <v>11</v>
      </c>
      <c r="P1957" s="150">
        <v>1</v>
      </c>
      <c r="Q1957" s="159">
        <f t="shared" si="312"/>
        <v>11</v>
      </c>
      <c r="R1957" s="159" t="e">
        <f t="shared" si="312"/>
        <v>#N/A</v>
      </c>
      <c r="S1957" s="159" t="e">
        <f t="shared" si="312"/>
        <v>#N/A</v>
      </c>
      <c r="T1957" s="159" t="e">
        <f t="shared" si="312"/>
        <v>#N/A</v>
      </c>
      <c r="U1957" s="159" t="e">
        <f t="shared" si="312"/>
        <v>#N/A</v>
      </c>
      <c r="V1957" s="159" t="e">
        <f t="shared" si="312"/>
        <v>#N/A</v>
      </c>
      <c r="W1957" s="159" t="e">
        <f t="shared" si="312"/>
        <v>#N/A</v>
      </c>
      <c r="X1957" s="159" t="e">
        <f t="shared" si="312"/>
        <v>#N/A</v>
      </c>
      <c r="Y1957" s="159" t="e">
        <f t="shared" si="312"/>
        <v>#N/A</v>
      </c>
      <c r="Z1957" s="159" t="e">
        <f t="shared" si="312"/>
        <v>#N/A</v>
      </c>
      <c r="AA1957" s="159" t="e">
        <f t="shared" si="312"/>
        <v>#N/A</v>
      </c>
      <c r="AB1957" s="159" t="e">
        <f t="shared" si="312"/>
        <v>#N/A</v>
      </c>
      <c r="AC1957" s="159" t="e">
        <f t="shared" si="312"/>
        <v>#N/A</v>
      </c>
      <c r="AD1957" s="159" t="e">
        <f t="shared" si="312"/>
        <v>#N/A</v>
      </c>
      <c r="AE1957" s="159" t="e">
        <f t="shared" si="312"/>
        <v>#N/A</v>
      </c>
      <c r="AF1957" s="159" t="e">
        <f t="shared" si="312"/>
        <v>#N/A</v>
      </c>
      <c r="AG1957" s="159" t="e">
        <f t="shared" si="307"/>
        <v>#N/A</v>
      </c>
      <c r="AH1957" s="159" t="e">
        <f t="shared" si="307"/>
        <v>#N/A</v>
      </c>
    </row>
    <row r="1958" spans="2:34" x14ac:dyDescent="0.2">
      <c r="B1958" s="150" t="s">
        <v>157</v>
      </c>
      <c r="D1958" s="150">
        <v>5000</v>
      </c>
      <c r="I1958" s="150">
        <v>11</v>
      </c>
      <c r="P1958" s="150">
        <v>1</v>
      </c>
      <c r="Q1958" s="159">
        <f t="shared" si="312"/>
        <v>11</v>
      </c>
      <c r="R1958" s="159" t="e">
        <f t="shared" si="312"/>
        <v>#N/A</v>
      </c>
      <c r="S1958" s="159" t="e">
        <f t="shared" si="312"/>
        <v>#N/A</v>
      </c>
      <c r="T1958" s="159" t="e">
        <f t="shared" si="312"/>
        <v>#N/A</v>
      </c>
      <c r="U1958" s="159" t="e">
        <f t="shared" si="312"/>
        <v>#N/A</v>
      </c>
      <c r="V1958" s="159" t="e">
        <f t="shared" si="312"/>
        <v>#N/A</v>
      </c>
      <c r="W1958" s="159" t="e">
        <f t="shared" si="312"/>
        <v>#N/A</v>
      </c>
      <c r="X1958" s="159" t="e">
        <f t="shared" si="312"/>
        <v>#N/A</v>
      </c>
      <c r="Y1958" s="159" t="e">
        <f t="shared" si="312"/>
        <v>#N/A</v>
      </c>
      <c r="Z1958" s="159" t="e">
        <f t="shared" si="312"/>
        <v>#N/A</v>
      </c>
      <c r="AA1958" s="159" t="e">
        <f t="shared" si="312"/>
        <v>#N/A</v>
      </c>
      <c r="AB1958" s="159" t="e">
        <f t="shared" si="312"/>
        <v>#N/A</v>
      </c>
      <c r="AC1958" s="159" t="e">
        <f t="shared" si="312"/>
        <v>#N/A</v>
      </c>
      <c r="AD1958" s="159" t="e">
        <f t="shared" si="312"/>
        <v>#N/A</v>
      </c>
      <c r="AE1958" s="159" t="e">
        <f t="shared" si="312"/>
        <v>#N/A</v>
      </c>
      <c r="AF1958" s="159" t="e">
        <f t="shared" si="312"/>
        <v>#N/A</v>
      </c>
      <c r="AG1958" s="159" t="e">
        <f t="shared" si="307"/>
        <v>#N/A</v>
      </c>
      <c r="AH1958" s="159" t="e">
        <f t="shared" si="307"/>
        <v>#N/A</v>
      </c>
    </row>
    <row r="1959" spans="2:34" x14ac:dyDescent="0.2">
      <c r="B1959" s="150" t="s">
        <v>157</v>
      </c>
      <c r="D1959" s="150">
        <v>5000</v>
      </c>
      <c r="I1959" s="150">
        <v>11</v>
      </c>
      <c r="P1959" s="150">
        <v>1</v>
      </c>
      <c r="Q1959" s="159">
        <f t="shared" si="312"/>
        <v>11</v>
      </c>
      <c r="R1959" s="159" t="e">
        <f t="shared" si="312"/>
        <v>#N/A</v>
      </c>
      <c r="S1959" s="159" t="e">
        <f t="shared" si="312"/>
        <v>#N/A</v>
      </c>
      <c r="T1959" s="159" t="e">
        <f t="shared" si="312"/>
        <v>#N/A</v>
      </c>
      <c r="U1959" s="159" t="e">
        <f t="shared" si="312"/>
        <v>#N/A</v>
      </c>
      <c r="V1959" s="159" t="e">
        <f t="shared" si="312"/>
        <v>#N/A</v>
      </c>
      <c r="W1959" s="159" t="e">
        <f t="shared" si="312"/>
        <v>#N/A</v>
      </c>
      <c r="X1959" s="159" t="e">
        <f t="shared" si="312"/>
        <v>#N/A</v>
      </c>
      <c r="Y1959" s="159" t="e">
        <f t="shared" si="312"/>
        <v>#N/A</v>
      </c>
      <c r="Z1959" s="159" t="e">
        <f t="shared" si="312"/>
        <v>#N/A</v>
      </c>
      <c r="AA1959" s="159" t="e">
        <f t="shared" si="312"/>
        <v>#N/A</v>
      </c>
      <c r="AB1959" s="159" t="e">
        <f t="shared" si="312"/>
        <v>#N/A</v>
      </c>
      <c r="AC1959" s="159" t="e">
        <f t="shared" si="312"/>
        <v>#N/A</v>
      </c>
      <c r="AD1959" s="159" t="e">
        <f t="shared" si="312"/>
        <v>#N/A</v>
      </c>
      <c r="AE1959" s="159" t="e">
        <f t="shared" si="312"/>
        <v>#N/A</v>
      </c>
      <c r="AF1959" s="159" t="e">
        <f t="shared" si="312"/>
        <v>#N/A</v>
      </c>
      <c r="AG1959" s="159" t="e">
        <f t="shared" si="307"/>
        <v>#N/A</v>
      </c>
      <c r="AH1959" s="159" t="e">
        <f t="shared" si="307"/>
        <v>#N/A</v>
      </c>
    </row>
    <row r="1960" spans="2:34" x14ac:dyDescent="0.2">
      <c r="B1960" s="150" t="s">
        <v>157</v>
      </c>
      <c r="D1960" s="150">
        <v>5000</v>
      </c>
      <c r="I1960" s="150">
        <v>11</v>
      </c>
      <c r="P1960" s="150">
        <v>1</v>
      </c>
      <c r="Q1960" s="159">
        <f t="shared" si="312"/>
        <v>11</v>
      </c>
      <c r="R1960" s="159" t="e">
        <f t="shared" si="312"/>
        <v>#N/A</v>
      </c>
      <c r="S1960" s="159" t="e">
        <f t="shared" si="312"/>
        <v>#N/A</v>
      </c>
      <c r="T1960" s="159" t="e">
        <f t="shared" si="312"/>
        <v>#N/A</v>
      </c>
      <c r="U1960" s="159" t="e">
        <f t="shared" si="312"/>
        <v>#N/A</v>
      </c>
      <c r="V1960" s="159" t="e">
        <f t="shared" si="312"/>
        <v>#N/A</v>
      </c>
      <c r="W1960" s="159" t="e">
        <f t="shared" si="312"/>
        <v>#N/A</v>
      </c>
      <c r="X1960" s="159" t="e">
        <f t="shared" si="312"/>
        <v>#N/A</v>
      </c>
      <c r="Y1960" s="159" t="e">
        <f t="shared" si="312"/>
        <v>#N/A</v>
      </c>
      <c r="Z1960" s="159" t="e">
        <f t="shared" si="312"/>
        <v>#N/A</v>
      </c>
      <c r="AA1960" s="159" t="e">
        <f t="shared" si="312"/>
        <v>#N/A</v>
      </c>
      <c r="AB1960" s="159" t="e">
        <f t="shared" si="312"/>
        <v>#N/A</v>
      </c>
      <c r="AC1960" s="159" t="e">
        <f t="shared" si="312"/>
        <v>#N/A</v>
      </c>
      <c r="AD1960" s="159" t="e">
        <f t="shared" si="312"/>
        <v>#N/A</v>
      </c>
      <c r="AE1960" s="159" t="e">
        <f t="shared" si="312"/>
        <v>#N/A</v>
      </c>
      <c r="AF1960" s="159" t="e">
        <f t="shared" si="312"/>
        <v>#N/A</v>
      </c>
      <c r="AG1960" s="159" t="e">
        <f t="shared" si="307"/>
        <v>#N/A</v>
      </c>
      <c r="AH1960" s="159" t="e">
        <f t="shared" si="307"/>
        <v>#N/A</v>
      </c>
    </row>
    <row r="1961" spans="2:34" x14ac:dyDescent="0.2">
      <c r="B1961" s="150" t="s">
        <v>157</v>
      </c>
      <c r="D1961" s="150">
        <v>5000</v>
      </c>
      <c r="I1961" s="150">
        <v>11</v>
      </c>
      <c r="P1961" s="150">
        <v>1</v>
      </c>
      <c r="Q1961" s="159">
        <f t="shared" si="312"/>
        <v>11</v>
      </c>
      <c r="R1961" s="159" t="e">
        <f t="shared" si="312"/>
        <v>#N/A</v>
      </c>
      <c r="S1961" s="159" t="e">
        <f t="shared" si="312"/>
        <v>#N/A</v>
      </c>
      <c r="T1961" s="159" t="e">
        <f t="shared" si="312"/>
        <v>#N/A</v>
      </c>
      <c r="U1961" s="159" t="e">
        <f t="shared" si="312"/>
        <v>#N/A</v>
      </c>
      <c r="V1961" s="159" t="e">
        <f t="shared" si="312"/>
        <v>#N/A</v>
      </c>
      <c r="W1961" s="159" t="e">
        <f t="shared" si="312"/>
        <v>#N/A</v>
      </c>
      <c r="X1961" s="159" t="e">
        <f t="shared" si="312"/>
        <v>#N/A</v>
      </c>
      <c r="Y1961" s="159" t="e">
        <f t="shared" si="312"/>
        <v>#N/A</v>
      </c>
      <c r="Z1961" s="159" t="e">
        <f t="shared" si="312"/>
        <v>#N/A</v>
      </c>
      <c r="AA1961" s="159" t="e">
        <f t="shared" si="312"/>
        <v>#N/A</v>
      </c>
      <c r="AB1961" s="159" t="e">
        <f t="shared" si="312"/>
        <v>#N/A</v>
      </c>
      <c r="AC1961" s="159" t="e">
        <f t="shared" si="312"/>
        <v>#N/A</v>
      </c>
      <c r="AD1961" s="159" t="e">
        <f t="shared" si="312"/>
        <v>#N/A</v>
      </c>
      <c r="AE1961" s="159" t="e">
        <f t="shared" si="312"/>
        <v>#N/A</v>
      </c>
      <c r="AF1961" s="159" t="e">
        <f t="shared" si="312"/>
        <v>#N/A</v>
      </c>
      <c r="AG1961" s="159" t="e">
        <f t="shared" si="307"/>
        <v>#N/A</v>
      </c>
      <c r="AH1961" s="159" t="e">
        <f t="shared" si="307"/>
        <v>#N/A</v>
      </c>
    </row>
    <row r="1962" spans="2:34" x14ac:dyDescent="0.2">
      <c r="B1962" s="150" t="s">
        <v>157</v>
      </c>
      <c r="D1962" s="150">
        <v>5000</v>
      </c>
      <c r="I1962" s="150">
        <v>11</v>
      </c>
      <c r="P1962" s="150">
        <v>1</v>
      </c>
      <c r="Q1962" s="159">
        <f t="shared" si="312"/>
        <v>11</v>
      </c>
      <c r="R1962" s="159" t="e">
        <f t="shared" si="312"/>
        <v>#N/A</v>
      </c>
      <c r="S1962" s="159" t="e">
        <f t="shared" si="312"/>
        <v>#N/A</v>
      </c>
      <c r="T1962" s="159" t="e">
        <f t="shared" si="312"/>
        <v>#N/A</v>
      </c>
      <c r="U1962" s="159" t="e">
        <f t="shared" si="312"/>
        <v>#N/A</v>
      </c>
      <c r="V1962" s="159" t="e">
        <f t="shared" si="312"/>
        <v>#N/A</v>
      </c>
      <c r="W1962" s="159" t="e">
        <f t="shared" si="312"/>
        <v>#N/A</v>
      </c>
      <c r="X1962" s="159" t="e">
        <f t="shared" si="312"/>
        <v>#N/A</v>
      </c>
      <c r="Y1962" s="159" t="e">
        <f t="shared" si="312"/>
        <v>#N/A</v>
      </c>
      <c r="Z1962" s="159" t="e">
        <f t="shared" si="312"/>
        <v>#N/A</v>
      </c>
      <c r="AA1962" s="159" t="e">
        <f t="shared" si="312"/>
        <v>#N/A</v>
      </c>
      <c r="AB1962" s="159" t="e">
        <f t="shared" si="312"/>
        <v>#N/A</v>
      </c>
      <c r="AC1962" s="159" t="e">
        <f t="shared" si="312"/>
        <v>#N/A</v>
      </c>
      <c r="AD1962" s="159" t="e">
        <f t="shared" si="312"/>
        <v>#N/A</v>
      </c>
      <c r="AE1962" s="159" t="e">
        <f t="shared" si="312"/>
        <v>#N/A</v>
      </c>
      <c r="AF1962" s="159" t="e">
        <f t="shared" si="312"/>
        <v>#N/A</v>
      </c>
      <c r="AG1962" s="159" t="e">
        <f t="shared" si="307"/>
        <v>#N/A</v>
      </c>
      <c r="AH1962" s="159" t="e">
        <f t="shared" si="307"/>
        <v>#N/A</v>
      </c>
    </row>
    <row r="1963" spans="2:34" x14ac:dyDescent="0.2">
      <c r="B1963" s="150" t="s">
        <v>157</v>
      </c>
      <c r="D1963" s="150">
        <v>5000</v>
      </c>
      <c r="I1963" s="150">
        <v>11</v>
      </c>
      <c r="P1963" s="150">
        <v>1</v>
      </c>
      <c r="Q1963" s="159">
        <f t="shared" si="312"/>
        <v>11</v>
      </c>
      <c r="R1963" s="159" t="e">
        <f t="shared" si="312"/>
        <v>#N/A</v>
      </c>
      <c r="S1963" s="159" t="e">
        <f t="shared" si="312"/>
        <v>#N/A</v>
      </c>
      <c r="T1963" s="159" t="e">
        <f t="shared" si="312"/>
        <v>#N/A</v>
      </c>
      <c r="U1963" s="159" t="e">
        <f t="shared" si="312"/>
        <v>#N/A</v>
      </c>
      <c r="V1963" s="159" t="e">
        <f t="shared" si="312"/>
        <v>#N/A</v>
      </c>
      <c r="W1963" s="159" t="e">
        <f t="shared" si="312"/>
        <v>#N/A</v>
      </c>
      <c r="X1963" s="159" t="e">
        <f t="shared" si="312"/>
        <v>#N/A</v>
      </c>
      <c r="Y1963" s="159" t="e">
        <f t="shared" si="312"/>
        <v>#N/A</v>
      </c>
      <c r="Z1963" s="159" t="e">
        <f t="shared" si="312"/>
        <v>#N/A</v>
      </c>
      <c r="AA1963" s="159" t="e">
        <f t="shared" si="312"/>
        <v>#N/A</v>
      </c>
      <c r="AB1963" s="159" t="e">
        <f t="shared" si="312"/>
        <v>#N/A</v>
      </c>
      <c r="AC1963" s="159" t="e">
        <f t="shared" si="312"/>
        <v>#N/A</v>
      </c>
      <c r="AD1963" s="159" t="e">
        <f t="shared" si="312"/>
        <v>#N/A</v>
      </c>
      <c r="AE1963" s="159" t="e">
        <f t="shared" si="312"/>
        <v>#N/A</v>
      </c>
      <c r="AF1963" s="159" t="e">
        <f t="shared" si="312"/>
        <v>#N/A</v>
      </c>
      <c r="AG1963" s="159" t="e">
        <f t="shared" si="307"/>
        <v>#N/A</v>
      </c>
      <c r="AH1963" s="159" t="e">
        <f t="shared" si="307"/>
        <v>#N/A</v>
      </c>
    </row>
    <row r="1964" spans="2:34" x14ac:dyDescent="0.2">
      <c r="B1964" s="150" t="s">
        <v>157</v>
      </c>
      <c r="D1964" s="150">
        <v>5000</v>
      </c>
      <c r="I1964" s="150">
        <v>11</v>
      </c>
      <c r="P1964" s="150">
        <v>1</v>
      </c>
      <c r="Q1964" s="159">
        <f t="shared" si="312"/>
        <v>11</v>
      </c>
      <c r="R1964" s="159" t="e">
        <f t="shared" si="312"/>
        <v>#N/A</v>
      </c>
      <c r="S1964" s="159" t="e">
        <f t="shared" si="312"/>
        <v>#N/A</v>
      </c>
      <c r="T1964" s="159" t="e">
        <f t="shared" si="312"/>
        <v>#N/A</v>
      </c>
      <c r="U1964" s="159" t="e">
        <f t="shared" si="312"/>
        <v>#N/A</v>
      </c>
      <c r="V1964" s="159" t="e">
        <f t="shared" si="312"/>
        <v>#N/A</v>
      </c>
      <c r="W1964" s="159" t="e">
        <f t="shared" si="312"/>
        <v>#N/A</v>
      </c>
      <c r="X1964" s="159" t="e">
        <f t="shared" si="312"/>
        <v>#N/A</v>
      </c>
      <c r="Y1964" s="159" t="e">
        <f t="shared" si="312"/>
        <v>#N/A</v>
      </c>
      <c r="Z1964" s="159" t="e">
        <f t="shared" si="312"/>
        <v>#N/A</v>
      </c>
      <c r="AA1964" s="159" t="e">
        <f t="shared" si="312"/>
        <v>#N/A</v>
      </c>
      <c r="AB1964" s="159" t="e">
        <f t="shared" si="312"/>
        <v>#N/A</v>
      </c>
      <c r="AC1964" s="159" t="e">
        <f t="shared" si="312"/>
        <v>#N/A</v>
      </c>
      <c r="AD1964" s="159" t="e">
        <f t="shared" si="312"/>
        <v>#N/A</v>
      </c>
      <c r="AE1964" s="159" t="e">
        <f t="shared" si="312"/>
        <v>#N/A</v>
      </c>
      <c r="AF1964" s="159" t="e">
        <f t="shared" si="312"/>
        <v>#N/A</v>
      </c>
      <c r="AG1964" s="159" t="e">
        <f t="shared" si="307"/>
        <v>#N/A</v>
      </c>
      <c r="AH1964" s="159" t="e">
        <f t="shared" si="307"/>
        <v>#N/A</v>
      </c>
    </row>
    <row r="1965" spans="2:34" x14ac:dyDescent="0.2">
      <c r="B1965" s="150" t="s">
        <v>157</v>
      </c>
      <c r="D1965" s="150">
        <v>5000</v>
      </c>
      <c r="I1965" s="150">
        <v>11</v>
      </c>
      <c r="P1965" s="150">
        <v>1</v>
      </c>
      <c r="Q1965" s="159">
        <f t="shared" si="312"/>
        <v>11</v>
      </c>
      <c r="R1965" s="159" t="e">
        <f t="shared" si="312"/>
        <v>#N/A</v>
      </c>
      <c r="S1965" s="159" t="e">
        <f t="shared" si="312"/>
        <v>#N/A</v>
      </c>
      <c r="T1965" s="159" t="e">
        <f t="shared" si="312"/>
        <v>#N/A</v>
      </c>
      <c r="U1965" s="159" t="e">
        <f t="shared" si="312"/>
        <v>#N/A</v>
      </c>
      <c r="V1965" s="159" t="e">
        <f t="shared" si="312"/>
        <v>#N/A</v>
      </c>
      <c r="W1965" s="159" t="e">
        <f t="shared" si="312"/>
        <v>#N/A</v>
      </c>
      <c r="X1965" s="159" t="e">
        <f t="shared" si="312"/>
        <v>#N/A</v>
      </c>
      <c r="Y1965" s="159" t="e">
        <f t="shared" si="312"/>
        <v>#N/A</v>
      </c>
      <c r="Z1965" s="159" t="e">
        <f t="shared" si="312"/>
        <v>#N/A</v>
      </c>
      <c r="AA1965" s="159" t="e">
        <f t="shared" si="312"/>
        <v>#N/A</v>
      </c>
      <c r="AB1965" s="159" t="e">
        <f t="shared" si="312"/>
        <v>#N/A</v>
      </c>
      <c r="AC1965" s="159" t="e">
        <f t="shared" si="312"/>
        <v>#N/A</v>
      </c>
      <c r="AD1965" s="159" t="e">
        <f t="shared" si="312"/>
        <v>#N/A</v>
      </c>
      <c r="AE1965" s="159" t="e">
        <f t="shared" si="312"/>
        <v>#N/A</v>
      </c>
      <c r="AF1965" s="159" t="e">
        <f t="shared" si="312"/>
        <v>#N/A</v>
      </c>
      <c r="AG1965" s="159" t="e">
        <f t="shared" si="307"/>
        <v>#N/A</v>
      </c>
      <c r="AH1965" s="159" t="e">
        <f t="shared" si="307"/>
        <v>#N/A</v>
      </c>
    </row>
    <row r="1966" spans="2:34" x14ac:dyDescent="0.2">
      <c r="B1966" s="150" t="s">
        <v>157</v>
      </c>
      <c r="D1966" s="150">
        <v>5000</v>
      </c>
      <c r="I1966" s="150">
        <v>11</v>
      </c>
      <c r="P1966" s="150">
        <v>1</v>
      </c>
      <c r="Q1966" s="159">
        <f t="shared" si="312"/>
        <v>11</v>
      </c>
      <c r="R1966" s="159" t="e">
        <f t="shared" si="312"/>
        <v>#N/A</v>
      </c>
      <c r="S1966" s="159" t="e">
        <f t="shared" si="312"/>
        <v>#N/A</v>
      </c>
      <c r="T1966" s="159" t="e">
        <f t="shared" si="312"/>
        <v>#N/A</v>
      </c>
      <c r="U1966" s="159" t="e">
        <f t="shared" si="312"/>
        <v>#N/A</v>
      </c>
      <c r="V1966" s="159" t="e">
        <f t="shared" si="312"/>
        <v>#N/A</v>
      </c>
      <c r="W1966" s="159" t="e">
        <f t="shared" si="312"/>
        <v>#N/A</v>
      </c>
      <c r="X1966" s="159" t="e">
        <f t="shared" si="312"/>
        <v>#N/A</v>
      </c>
      <c r="Y1966" s="159" t="e">
        <f t="shared" si="312"/>
        <v>#N/A</v>
      </c>
      <c r="Z1966" s="159" t="e">
        <f t="shared" si="312"/>
        <v>#N/A</v>
      </c>
      <c r="AA1966" s="159" t="e">
        <f t="shared" si="312"/>
        <v>#N/A</v>
      </c>
      <c r="AB1966" s="159" t="e">
        <f t="shared" si="312"/>
        <v>#N/A</v>
      </c>
      <c r="AC1966" s="159" t="e">
        <f t="shared" si="312"/>
        <v>#N/A</v>
      </c>
      <c r="AD1966" s="159" t="e">
        <f t="shared" si="312"/>
        <v>#N/A</v>
      </c>
      <c r="AE1966" s="159" t="e">
        <f t="shared" si="312"/>
        <v>#N/A</v>
      </c>
      <c r="AF1966" s="159" t="e">
        <f t="shared" si="312"/>
        <v>#N/A</v>
      </c>
      <c r="AG1966" s="159" t="e">
        <f t="shared" si="307"/>
        <v>#N/A</v>
      </c>
      <c r="AH1966" s="159" t="e">
        <f t="shared" si="307"/>
        <v>#N/A</v>
      </c>
    </row>
    <row r="1967" spans="2:34" x14ac:dyDescent="0.2">
      <c r="B1967" s="150" t="s">
        <v>157</v>
      </c>
      <c r="D1967" s="150">
        <v>5000</v>
      </c>
      <c r="I1967" s="150">
        <v>11</v>
      </c>
      <c r="P1967" s="150">
        <v>1</v>
      </c>
      <c r="Q1967" s="159">
        <f t="shared" si="312"/>
        <v>11</v>
      </c>
      <c r="R1967" s="159" t="e">
        <f t="shared" si="312"/>
        <v>#N/A</v>
      </c>
      <c r="S1967" s="159" t="e">
        <f t="shared" si="312"/>
        <v>#N/A</v>
      </c>
      <c r="T1967" s="159" t="e">
        <f t="shared" si="312"/>
        <v>#N/A</v>
      </c>
      <c r="U1967" s="159" t="e">
        <f t="shared" si="312"/>
        <v>#N/A</v>
      </c>
      <c r="V1967" s="159" t="e">
        <f t="shared" si="312"/>
        <v>#N/A</v>
      </c>
      <c r="W1967" s="159" t="e">
        <f t="shared" si="312"/>
        <v>#N/A</v>
      </c>
      <c r="X1967" s="159" t="e">
        <f t="shared" si="312"/>
        <v>#N/A</v>
      </c>
      <c r="Y1967" s="159" t="e">
        <f t="shared" si="312"/>
        <v>#N/A</v>
      </c>
      <c r="Z1967" s="159" t="e">
        <f t="shared" si="312"/>
        <v>#N/A</v>
      </c>
      <c r="AA1967" s="159" t="e">
        <f t="shared" si="312"/>
        <v>#N/A</v>
      </c>
      <c r="AB1967" s="159" t="e">
        <f t="shared" si="312"/>
        <v>#N/A</v>
      </c>
      <c r="AC1967" s="159" t="e">
        <f t="shared" si="312"/>
        <v>#N/A</v>
      </c>
      <c r="AD1967" s="159" t="e">
        <f t="shared" si="312"/>
        <v>#N/A</v>
      </c>
      <c r="AE1967" s="159" t="e">
        <f t="shared" si="312"/>
        <v>#N/A</v>
      </c>
      <c r="AF1967" s="159" t="e">
        <f t="shared" si="312"/>
        <v>#N/A</v>
      </c>
      <c r="AG1967" s="159" t="e">
        <f t="shared" si="307"/>
        <v>#N/A</v>
      </c>
      <c r="AH1967" s="159" t="e">
        <f t="shared" si="307"/>
        <v>#N/A</v>
      </c>
    </row>
    <row r="1968" spans="2:34" x14ac:dyDescent="0.2">
      <c r="B1968" s="150" t="s">
        <v>157</v>
      </c>
      <c r="D1968" s="150">
        <v>5000</v>
      </c>
      <c r="I1968" s="150">
        <v>11</v>
      </c>
      <c r="P1968" s="150">
        <v>1</v>
      </c>
      <c r="Q1968" s="159">
        <f t="shared" si="312"/>
        <v>11</v>
      </c>
      <c r="R1968" s="159" t="e">
        <f t="shared" si="312"/>
        <v>#N/A</v>
      </c>
      <c r="S1968" s="159" t="e">
        <f t="shared" si="312"/>
        <v>#N/A</v>
      </c>
      <c r="T1968" s="159" t="e">
        <f t="shared" si="312"/>
        <v>#N/A</v>
      </c>
      <c r="U1968" s="159" t="e">
        <f t="shared" si="312"/>
        <v>#N/A</v>
      </c>
      <c r="V1968" s="159" t="e">
        <f t="shared" si="312"/>
        <v>#N/A</v>
      </c>
      <c r="W1968" s="159" t="e">
        <f t="shared" si="312"/>
        <v>#N/A</v>
      </c>
      <c r="X1968" s="159" t="e">
        <f t="shared" si="312"/>
        <v>#N/A</v>
      </c>
      <c r="Y1968" s="159" t="e">
        <f t="shared" si="312"/>
        <v>#N/A</v>
      </c>
      <c r="Z1968" s="159" t="e">
        <f t="shared" si="312"/>
        <v>#N/A</v>
      </c>
      <c r="AA1968" s="159" t="e">
        <f t="shared" si="312"/>
        <v>#N/A</v>
      </c>
      <c r="AB1968" s="159" t="e">
        <f t="shared" si="312"/>
        <v>#N/A</v>
      </c>
      <c r="AC1968" s="159" t="e">
        <f t="shared" si="312"/>
        <v>#N/A</v>
      </c>
      <c r="AD1968" s="159" t="e">
        <f t="shared" si="312"/>
        <v>#N/A</v>
      </c>
      <c r="AE1968" s="159" t="e">
        <f t="shared" si="312"/>
        <v>#N/A</v>
      </c>
      <c r="AF1968" s="159" t="e">
        <f t="shared" ref="AF1968" si="313">IF($P1968=AF$3, $I1968, NA())</f>
        <v>#N/A</v>
      </c>
      <c r="AG1968" s="159" t="e">
        <f t="shared" si="307"/>
        <v>#N/A</v>
      </c>
      <c r="AH1968" s="159" t="e">
        <f t="shared" si="307"/>
        <v>#N/A</v>
      </c>
    </row>
    <row r="1969" spans="2:34" x14ac:dyDescent="0.2">
      <c r="B1969" s="150" t="s">
        <v>157</v>
      </c>
      <c r="D1969" s="150">
        <v>5000</v>
      </c>
      <c r="I1969" s="150">
        <v>11</v>
      </c>
      <c r="P1969" s="150">
        <v>1</v>
      </c>
      <c r="Q1969" s="159">
        <f t="shared" ref="Q1969:AF1984" si="314">IF($P1969=Q$3, $I1969, NA())</f>
        <v>11</v>
      </c>
      <c r="R1969" s="159" t="e">
        <f t="shared" si="314"/>
        <v>#N/A</v>
      </c>
      <c r="S1969" s="159" t="e">
        <f t="shared" si="314"/>
        <v>#N/A</v>
      </c>
      <c r="T1969" s="159" t="e">
        <f t="shared" si="314"/>
        <v>#N/A</v>
      </c>
      <c r="U1969" s="159" t="e">
        <f t="shared" si="314"/>
        <v>#N/A</v>
      </c>
      <c r="V1969" s="159" t="e">
        <f t="shared" si="314"/>
        <v>#N/A</v>
      </c>
      <c r="W1969" s="159" t="e">
        <f t="shared" si="314"/>
        <v>#N/A</v>
      </c>
      <c r="X1969" s="159" t="e">
        <f t="shared" si="314"/>
        <v>#N/A</v>
      </c>
      <c r="Y1969" s="159" t="e">
        <f t="shared" si="314"/>
        <v>#N/A</v>
      </c>
      <c r="Z1969" s="159" t="e">
        <f t="shared" si="314"/>
        <v>#N/A</v>
      </c>
      <c r="AA1969" s="159" t="e">
        <f t="shared" si="314"/>
        <v>#N/A</v>
      </c>
      <c r="AB1969" s="159" t="e">
        <f t="shared" si="314"/>
        <v>#N/A</v>
      </c>
      <c r="AC1969" s="159" t="e">
        <f t="shared" si="314"/>
        <v>#N/A</v>
      </c>
      <c r="AD1969" s="159" t="e">
        <f t="shared" si="314"/>
        <v>#N/A</v>
      </c>
      <c r="AE1969" s="159" t="e">
        <f t="shared" si="314"/>
        <v>#N/A</v>
      </c>
      <c r="AF1969" s="159" t="e">
        <f t="shared" si="314"/>
        <v>#N/A</v>
      </c>
      <c r="AG1969" s="159" t="e">
        <f t="shared" si="307"/>
        <v>#N/A</v>
      </c>
      <c r="AH1969" s="159" t="e">
        <f t="shared" si="307"/>
        <v>#N/A</v>
      </c>
    </row>
    <row r="1970" spans="2:34" x14ac:dyDescent="0.2">
      <c r="B1970" s="150" t="s">
        <v>157</v>
      </c>
      <c r="D1970" s="150">
        <v>5000</v>
      </c>
      <c r="I1970" s="150">
        <v>11</v>
      </c>
      <c r="P1970" s="150">
        <v>1</v>
      </c>
      <c r="Q1970" s="159">
        <f t="shared" si="314"/>
        <v>11</v>
      </c>
      <c r="R1970" s="159" t="e">
        <f t="shared" si="314"/>
        <v>#N/A</v>
      </c>
      <c r="S1970" s="159" t="e">
        <f t="shared" si="314"/>
        <v>#N/A</v>
      </c>
      <c r="T1970" s="159" t="e">
        <f t="shared" si="314"/>
        <v>#N/A</v>
      </c>
      <c r="U1970" s="159" t="e">
        <f t="shared" si="314"/>
        <v>#N/A</v>
      </c>
      <c r="V1970" s="159" t="e">
        <f t="shared" si="314"/>
        <v>#N/A</v>
      </c>
      <c r="W1970" s="159" t="e">
        <f t="shared" si="314"/>
        <v>#N/A</v>
      </c>
      <c r="X1970" s="159" t="e">
        <f t="shared" si="314"/>
        <v>#N/A</v>
      </c>
      <c r="Y1970" s="159" t="e">
        <f t="shared" si="314"/>
        <v>#N/A</v>
      </c>
      <c r="Z1970" s="159" t="e">
        <f t="shared" si="314"/>
        <v>#N/A</v>
      </c>
      <c r="AA1970" s="159" t="e">
        <f t="shared" si="314"/>
        <v>#N/A</v>
      </c>
      <c r="AB1970" s="159" t="e">
        <f t="shared" si="314"/>
        <v>#N/A</v>
      </c>
      <c r="AC1970" s="159" t="e">
        <f t="shared" si="314"/>
        <v>#N/A</v>
      </c>
      <c r="AD1970" s="159" t="e">
        <f t="shared" si="314"/>
        <v>#N/A</v>
      </c>
      <c r="AE1970" s="159" t="e">
        <f t="shared" si="314"/>
        <v>#N/A</v>
      </c>
      <c r="AF1970" s="159" t="e">
        <f t="shared" si="314"/>
        <v>#N/A</v>
      </c>
      <c r="AG1970" s="159" t="e">
        <f t="shared" si="307"/>
        <v>#N/A</v>
      </c>
      <c r="AH1970" s="159" t="e">
        <f t="shared" si="307"/>
        <v>#N/A</v>
      </c>
    </row>
    <row r="1971" spans="2:34" x14ac:dyDescent="0.2">
      <c r="B1971" s="150" t="s">
        <v>208</v>
      </c>
      <c r="D1971" s="150">
        <v>5000</v>
      </c>
      <c r="I1971" s="150">
        <v>11</v>
      </c>
      <c r="P1971" s="150">
        <v>1</v>
      </c>
      <c r="Q1971" s="159">
        <f t="shared" si="314"/>
        <v>11</v>
      </c>
      <c r="R1971" s="159" t="e">
        <f t="shared" si="314"/>
        <v>#N/A</v>
      </c>
      <c r="S1971" s="159" t="e">
        <f t="shared" si="314"/>
        <v>#N/A</v>
      </c>
      <c r="T1971" s="159" t="e">
        <f t="shared" si="314"/>
        <v>#N/A</v>
      </c>
      <c r="U1971" s="159" t="e">
        <f t="shared" si="314"/>
        <v>#N/A</v>
      </c>
      <c r="V1971" s="159" t="e">
        <f t="shared" si="314"/>
        <v>#N/A</v>
      </c>
      <c r="W1971" s="159" t="e">
        <f t="shared" si="314"/>
        <v>#N/A</v>
      </c>
      <c r="X1971" s="159" t="e">
        <f t="shared" si="314"/>
        <v>#N/A</v>
      </c>
      <c r="Y1971" s="159" t="e">
        <f t="shared" si="314"/>
        <v>#N/A</v>
      </c>
      <c r="Z1971" s="159" t="e">
        <f t="shared" si="314"/>
        <v>#N/A</v>
      </c>
      <c r="AA1971" s="159" t="e">
        <f t="shared" si="314"/>
        <v>#N/A</v>
      </c>
      <c r="AB1971" s="159" t="e">
        <f t="shared" si="314"/>
        <v>#N/A</v>
      </c>
      <c r="AC1971" s="159" t="e">
        <f t="shared" si="314"/>
        <v>#N/A</v>
      </c>
      <c r="AD1971" s="159" t="e">
        <f t="shared" si="314"/>
        <v>#N/A</v>
      </c>
      <c r="AE1971" s="159" t="e">
        <f t="shared" si="314"/>
        <v>#N/A</v>
      </c>
      <c r="AF1971" s="159" t="e">
        <f t="shared" si="314"/>
        <v>#N/A</v>
      </c>
      <c r="AG1971" s="159" t="e">
        <f t="shared" si="307"/>
        <v>#N/A</v>
      </c>
      <c r="AH1971" s="159" t="e">
        <f t="shared" si="307"/>
        <v>#N/A</v>
      </c>
    </row>
    <row r="1972" spans="2:34" x14ac:dyDescent="0.2">
      <c r="B1972" s="150" t="s">
        <v>1443</v>
      </c>
      <c r="D1972" s="150">
        <v>5000</v>
      </c>
      <c r="I1972" s="150">
        <v>11</v>
      </c>
      <c r="P1972" s="150">
        <v>1</v>
      </c>
      <c r="Q1972" s="159">
        <f t="shared" si="314"/>
        <v>11</v>
      </c>
      <c r="R1972" s="159" t="e">
        <f t="shared" si="314"/>
        <v>#N/A</v>
      </c>
      <c r="S1972" s="159" t="e">
        <f t="shared" si="314"/>
        <v>#N/A</v>
      </c>
      <c r="T1972" s="159" t="e">
        <f t="shared" si="314"/>
        <v>#N/A</v>
      </c>
      <c r="U1972" s="159" t="e">
        <f t="shared" si="314"/>
        <v>#N/A</v>
      </c>
      <c r="V1972" s="159" t="e">
        <f t="shared" si="314"/>
        <v>#N/A</v>
      </c>
      <c r="W1972" s="159" t="e">
        <f t="shared" si="314"/>
        <v>#N/A</v>
      </c>
      <c r="X1972" s="159" t="e">
        <f t="shared" si="314"/>
        <v>#N/A</v>
      </c>
      <c r="Y1972" s="159" t="e">
        <f t="shared" si="314"/>
        <v>#N/A</v>
      </c>
      <c r="Z1972" s="159" t="e">
        <f t="shared" si="314"/>
        <v>#N/A</v>
      </c>
      <c r="AA1972" s="159" t="e">
        <f t="shared" si="314"/>
        <v>#N/A</v>
      </c>
      <c r="AB1972" s="159" t="e">
        <f t="shared" si="314"/>
        <v>#N/A</v>
      </c>
      <c r="AC1972" s="159" t="e">
        <f t="shared" si="314"/>
        <v>#N/A</v>
      </c>
      <c r="AD1972" s="159" t="e">
        <f t="shared" si="314"/>
        <v>#N/A</v>
      </c>
      <c r="AE1972" s="159" t="e">
        <f t="shared" si="314"/>
        <v>#N/A</v>
      </c>
      <c r="AF1972" s="159" t="e">
        <f t="shared" si="314"/>
        <v>#N/A</v>
      </c>
      <c r="AG1972" s="159" t="e">
        <f t="shared" si="307"/>
        <v>#N/A</v>
      </c>
      <c r="AH1972" s="159" t="e">
        <f t="shared" si="307"/>
        <v>#N/A</v>
      </c>
    </row>
    <row r="1973" spans="2:34" x14ac:dyDescent="0.2">
      <c r="B1973" s="150" t="s">
        <v>1443</v>
      </c>
      <c r="D1973" s="150">
        <v>5000</v>
      </c>
      <c r="I1973" s="150">
        <v>11</v>
      </c>
      <c r="P1973" s="150">
        <v>1</v>
      </c>
      <c r="Q1973" s="159">
        <f t="shared" si="314"/>
        <v>11</v>
      </c>
      <c r="R1973" s="159" t="e">
        <f t="shared" si="314"/>
        <v>#N/A</v>
      </c>
      <c r="S1973" s="159" t="e">
        <f t="shared" si="314"/>
        <v>#N/A</v>
      </c>
      <c r="T1973" s="159" t="e">
        <f t="shared" si="314"/>
        <v>#N/A</v>
      </c>
      <c r="U1973" s="159" t="e">
        <f t="shared" si="314"/>
        <v>#N/A</v>
      </c>
      <c r="V1973" s="159" t="e">
        <f t="shared" si="314"/>
        <v>#N/A</v>
      </c>
      <c r="W1973" s="159" t="e">
        <f t="shared" si="314"/>
        <v>#N/A</v>
      </c>
      <c r="X1973" s="159" t="e">
        <f t="shared" si="314"/>
        <v>#N/A</v>
      </c>
      <c r="Y1973" s="159" t="e">
        <f t="shared" si="314"/>
        <v>#N/A</v>
      </c>
      <c r="Z1973" s="159" t="e">
        <f t="shared" si="314"/>
        <v>#N/A</v>
      </c>
      <c r="AA1973" s="159" t="e">
        <f t="shared" si="314"/>
        <v>#N/A</v>
      </c>
      <c r="AB1973" s="159" t="e">
        <f t="shared" si="314"/>
        <v>#N/A</v>
      </c>
      <c r="AC1973" s="159" t="e">
        <f t="shared" si="314"/>
        <v>#N/A</v>
      </c>
      <c r="AD1973" s="159" t="e">
        <f t="shared" si="314"/>
        <v>#N/A</v>
      </c>
      <c r="AE1973" s="159" t="e">
        <f t="shared" si="314"/>
        <v>#N/A</v>
      </c>
      <c r="AF1973" s="159" t="e">
        <f t="shared" si="314"/>
        <v>#N/A</v>
      </c>
      <c r="AG1973" s="159" t="e">
        <f t="shared" si="307"/>
        <v>#N/A</v>
      </c>
      <c r="AH1973" s="159" t="e">
        <f t="shared" si="307"/>
        <v>#N/A</v>
      </c>
    </row>
    <row r="1974" spans="2:34" x14ac:dyDescent="0.2">
      <c r="B1974" s="150" t="s">
        <v>1443</v>
      </c>
      <c r="D1974" s="150">
        <v>5000</v>
      </c>
      <c r="I1974" s="150">
        <v>11</v>
      </c>
      <c r="P1974" s="150">
        <v>1</v>
      </c>
      <c r="Q1974" s="159">
        <f t="shared" si="314"/>
        <v>11</v>
      </c>
      <c r="R1974" s="159" t="e">
        <f t="shared" si="314"/>
        <v>#N/A</v>
      </c>
      <c r="S1974" s="159" t="e">
        <f t="shared" si="314"/>
        <v>#N/A</v>
      </c>
      <c r="T1974" s="159" t="e">
        <f t="shared" si="314"/>
        <v>#N/A</v>
      </c>
      <c r="U1974" s="159" t="e">
        <f t="shared" si="314"/>
        <v>#N/A</v>
      </c>
      <c r="V1974" s="159" t="e">
        <f t="shared" si="314"/>
        <v>#N/A</v>
      </c>
      <c r="W1974" s="159" t="e">
        <f t="shared" si="314"/>
        <v>#N/A</v>
      </c>
      <c r="X1974" s="159" t="e">
        <f t="shared" si="314"/>
        <v>#N/A</v>
      </c>
      <c r="Y1974" s="159" t="e">
        <f t="shared" si="314"/>
        <v>#N/A</v>
      </c>
      <c r="Z1974" s="159" t="e">
        <f t="shared" si="314"/>
        <v>#N/A</v>
      </c>
      <c r="AA1974" s="159" t="e">
        <f t="shared" si="314"/>
        <v>#N/A</v>
      </c>
      <c r="AB1974" s="159" t="e">
        <f t="shared" si="314"/>
        <v>#N/A</v>
      </c>
      <c r="AC1974" s="159" t="e">
        <f t="shared" si="314"/>
        <v>#N/A</v>
      </c>
      <c r="AD1974" s="159" t="e">
        <f t="shared" si="314"/>
        <v>#N/A</v>
      </c>
      <c r="AE1974" s="159" t="e">
        <f t="shared" si="314"/>
        <v>#N/A</v>
      </c>
      <c r="AF1974" s="159" t="e">
        <f t="shared" si="314"/>
        <v>#N/A</v>
      </c>
      <c r="AG1974" s="159" t="e">
        <f t="shared" si="307"/>
        <v>#N/A</v>
      </c>
      <c r="AH1974" s="159" t="e">
        <f t="shared" si="307"/>
        <v>#N/A</v>
      </c>
    </row>
    <row r="1975" spans="2:34" x14ac:dyDescent="0.2">
      <c r="B1975" s="150" t="s">
        <v>1443</v>
      </c>
      <c r="D1975" s="150">
        <v>5000</v>
      </c>
      <c r="I1975" s="150">
        <v>11</v>
      </c>
      <c r="P1975" s="150">
        <v>1</v>
      </c>
      <c r="Q1975" s="159">
        <f t="shared" si="314"/>
        <v>11</v>
      </c>
      <c r="R1975" s="159" t="e">
        <f t="shared" si="314"/>
        <v>#N/A</v>
      </c>
      <c r="S1975" s="159" t="e">
        <f t="shared" si="314"/>
        <v>#N/A</v>
      </c>
      <c r="T1975" s="159" t="e">
        <f t="shared" si="314"/>
        <v>#N/A</v>
      </c>
      <c r="U1975" s="159" t="e">
        <f t="shared" si="314"/>
        <v>#N/A</v>
      </c>
      <c r="V1975" s="159" t="e">
        <f t="shared" si="314"/>
        <v>#N/A</v>
      </c>
      <c r="W1975" s="159" t="e">
        <f t="shared" si="314"/>
        <v>#N/A</v>
      </c>
      <c r="X1975" s="159" t="e">
        <f t="shared" si="314"/>
        <v>#N/A</v>
      </c>
      <c r="Y1975" s="159" t="e">
        <f t="shared" si="314"/>
        <v>#N/A</v>
      </c>
      <c r="Z1975" s="159" t="e">
        <f t="shared" si="314"/>
        <v>#N/A</v>
      </c>
      <c r="AA1975" s="159" t="e">
        <f t="shared" si="314"/>
        <v>#N/A</v>
      </c>
      <c r="AB1975" s="159" t="e">
        <f t="shared" si="314"/>
        <v>#N/A</v>
      </c>
      <c r="AC1975" s="159" t="e">
        <f t="shared" si="314"/>
        <v>#N/A</v>
      </c>
      <c r="AD1975" s="159" t="e">
        <f t="shared" si="314"/>
        <v>#N/A</v>
      </c>
      <c r="AE1975" s="159" t="e">
        <f t="shared" si="314"/>
        <v>#N/A</v>
      </c>
      <c r="AF1975" s="159" t="e">
        <f t="shared" si="314"/>
        <v>#N/A</v>
      </c>
      <c r="AG1975" s="159" t="e">
        <f t="shared" si="307"/>
        <v>#N/A</v>
      </c>
      <c r="AH1975" s="159" t="e">
        <f t="shared" si="307"/>
        <v>#N/A</v>
      </c>
    </row>
    <row r="1976" spans="2:34" x14ac:dyDescent="0.2">
      <c r="B1976" s="150" t="s">
        <v>1443</v>
      </c>
      <c r="D1976" s="150">
        <v>5000</v>
      </c>
      <c r="I1976" s="150">
        <v>11</v>
      </c>
      <c r="P1976" s="150">
        <v>1</v>
      </c>
      <c r="Q1976" s="159">
        <f t="shared" si="314"/>
        <v>11</v>
      </c>
      <c r="R1976" s="159" t="e">
        <f t="shared" si="314"/>
        <v>#N/A</v>
      </c>
      <c r="S1976" s="159" t="e">
        <f t="shared" si="314"/>
        <v>#N/A</v>
      </c>
      <c r="T1976" s="159" t="e">
        <f t="shared" si="314"/>
        <v>#N/A</v>
      </c>
      <c r="U1976" s="159" t="e">
        <f t="shared" si="314"/>
        <v>#N/A</v>
      </c>
      <c r="V1976" s="159" t="e">
        <f t="shared" si="314"/>
        <v>#N/A</v>
      </c>
      <c r="W1976" s="159" t="e">
        <f t="shared" si="314"/>
        <v>#N/A</v>
      </c>
      <c r="X1976" s="159" t="e">
        <f t="shared" si="314"/>
        <v>#N/A</v>
      </c>
      <c r="Y1976" s="159" t="e">
        <f t="shared" si="314"/>
        <v>#N/A</v>
      </c>
      <c r="Z1976" s="159" t="e">
        <f t="shared" si="314"/>
        <v>#N/A</v>
      </c>
      <c r="AA1976" s="159" t="e">
        <f t="shared" si="314"/>
        <v>#N/A</v>
      </c>
      <c r="AB1976" s="159" t="e">
        <f t="shared" si="314"/>
        <v>#N/A</v>
      </c>
      <c r="AC1976" s="159" t="e">
        <f t="shared" si="314"/>
        <v>#N/A</v>
      </c>
      <c r="AD1976" s="159" t="e">
        <f t="shared" si="314"/>
        <v>#N/A</v>
      </c>
      <c r="AE1976" s="159" t="e">
        <f t="shared" si="314"/>
        <v>#N/A</v>
      </c>
      <c r="AF1976" s="159" t="e">
        <f t="shared" si="314"/>
        <v>#N/A</v>
      </c>
      <c r="AG1976" s="159" t="e">
        <f t="shared" si="307"/>
        <v>#N/A</v>
      </c>
      <c r="AH1976" s="159" t="e">
        <f t="shared" si="307"/>
        <v>#N/A</v>
      </c>
    </row>
    <row r="1977" spans="2:34" x14ac:dyDescent="0.2">
      <c r="B1977" s="150" t="s">
        <v>208</v>
      </c>
      <c r="D1977" s="150">
        <v>5000</v>
      </c>
      <c r="I1977" s="150">
        <v>11</v>
      </c>
      <c r="P1977" s="150">
        <v>1</v>
      </c>
      <c r="Q1977" s="159">
        <f t="shared" si="314"/>
        <v>11</v>
      </c>
      <c r="R1977" s="159" t="e">
        <f t="shared" si="314"/>
        <v>#N/A</v>
      </c>
      <c r="S1977" s="159" t="e">
        <f t="shared" si="314"/>
        <v>#N/A</v>
      </c>
      <c r="T1977" s="159" t="e">
        <f t="shared" si="314"/>
        <v>#N/A</v>
      </c>
      <c r="U1977" s="159" t="e">
        <f t="shared" si="314"/>
        <v>#N/A</v>
      </c>
      <c r="V1977" s="159" t="e">
        <f t="shared" si="314"/>
        <v>#N/A</v>
      </c>
      <c r="W1977" s="159" t="e">
        <f t="shared" si="314"/>
        <v>#N/A</v>
      </c>
      <c r="X1977" s="159" t="e">
        <f t="shared" si="314"/>
        <v>#N/A</v>
      </c>
      <c r="Y1977" s="159" t="e">
        <f t="shared" si="314"/>
        <v>#N/A</v>
      </c>
      <c r="Z1977" s="159" t="e">
        <f t="shared" si="314"/>
        <v>#N/A</v>
      </c>
      <c r="AA1977" s="159" t="e">
        <f t="shared" si="314"/>
        <v>#N/A</v>
      </c>
      <c r="AB1977" s="159" t="e">
        <f t="shared" si="314"/>
        <v>#N/A</v>
      </c>
      <c r="AC1977" s="159" t="e">
        <f t="shared" si="314"/>
        <v>#N/A</v>
      </c>
      <c r="AD1977" s="159" t="e">
        <f t="shared" si="314"/>
        <v>#N/A</v>
      </c>
      <c r="AE1977" s="159" t="e">
        <f t="shared" si="314"/>
        <v>#N/A</v>
      </c>
      <c r="AF1977" s="159" t="e">
        <f t="shared" si="314"/>
        <v>#N/A</v>
      </c>
      <c r="AG1977" s="159" t="e">
        <f t="shared" si="307"/>
        <v>#N/A</v>
      </c>
      <c r="AH1977" s="159" t="e">
        <f t="shared" si="307"/>
        <v>#N/A</v>
      </c>
    </row>
    <row r="1978" spans="2:34" x14ac:dyDescent="0.2">
      <c r="B1978" s="150" t="s">
        <v>208</v>
      </c>
      <c r="D1978" s="150">
        <v>5000</v>
      </c>
      <c r="I1978" s="150">
        <v>11</v>
      </c>
      <c r="P1978" s="150">
        <v>1</v>
      </c>
      <c r="Q1978" s="159">
        <f t="shared" si="314"/>
        <v>11</v>
      </c>
      <c r="R1978" s="159" t="e">
        <f t="shared" si="314"/>
        <v>#N/A</v>
      </c>
      <c r="S1978" s="159" t="e">
        <f t="shared" si="314"/>
        <v>#N/A</v>
      </c>
      <c r="T1978" s="159" t="e">
        <f t="shared" si="314"/>
        <v>#N/A</v>
      </c>
      <c r="U1978" s="159" t="e">
        <f t="shared" si="314"/>
        <v>#N/A</v>
      </c>
      <c r="V1978" s="159" t="e">
        <f t="shared" si="314"/>
        <v>#N/A</v>
      </c>
      <c r="W1978" s="159" t="e">
        <f t="shared" si="314"/>
        <v>#N/A</v>
      </c>
      <c r="X1978" s="159" t="e">
        <f t="shared" si="314"/>
        <v>#N/A</v>
      </c>
      <c r="Y1978" s="159" t="e">
        <f t="shared" si="314"/>
        <v>#N/A</v>
      </c>
      <c r="Z1978" s="159" t="e">
        <f t="shared" si="314"/>
        <v>#N/A</v>
      </c>
      <c r="AA1978" s="159" t="e">
        <f t="shared" si="314"/>
        <v>#N/A</v>
      </c>
      <c r="AB1978" s="159" t="e">
        <f t="shared" si="314"/>
        <v>#N/A</v>
      </c>
      <c r="AC1978" s="159" t="e">
        <f t="shared" si="314"/>
        <v>#N/A</v>
      </c>
      <c r="AD1978" s="159" t="e">
        <f t="shared" si="314"/>
        <v>#N/A</v>
      </c>
      <c r="AE1978" s="159" t="e">
        <f t="shared" si="314"/>
        <v>#N/A</v>
      </c>
      <c r="AF1978" s="159" t="e">
        <f t="shared" si="314"/>
        <v>#N/A</v>
      </c>
      <c r="AG1978" s="159" t="e">
        <f t="shared" si="307"/>
        <v>#N/A</v>
      </c>
      <c r="AH1978" s="159" t="e">
        <f t="shared" si="307"/>
        <v>#N/A</v>
      </c>
    </row>
    <row r="1979" spans="2:34" x14ac:dyDescent="0.2">
      <c r="B1979" s="150" t="s">
        <v>208</v>
      </c>
      <c r="D1979" s="150">
        <v>5000</v>
      </c>
      <c r="I1979" s="150">
        <v>11</v>
      </c>
      <c r="P1979" s="150">
        <v>1</v>
      </c>
      <c r="Q1979" s="159">
        <f t="shared" si="314"/>
        <v>11</v>
      </c>
      <c r="R1979" s="159" t="e">
        <f t="shared" si="314"/>
        <v>#N/A</v>
      </c>
      <c r="S1979" s="159" t="e">
        <f t="shared" si="314"/>
        <v>#N/A</v>
      </c>
      <c r="T1979" s="159" t="e">
        <f t="shared" si="314"/>
        <v>#N/A</v>
      </c>
      <c r="U1979" s="159" t="e">
        <f t="shared" si="314"/>
        <v>#N/A</v>
      </c>
      <c r="V1979" s="159" t="e">
        <f t="shared" si="314"/>
        <v>#N/A</v>
      </c>
      <c r="W1979" s="159" t="e">
        <f t="shared" si="314"/>
        <v>#N/A</v>
      </c>
      <c r="X1979" s="159" t="e">
        <f t="shared" si="314"/>
        <v>#N/A</v>
      </c>
      <c r="Y1979" s="159" t="e">
        <f t="shared" si="314"/>
        <v>#N/A</v>
      </c>
      <c r="Z1979" s="159" t="e">
        <f t="shared" si="314"/>
        <v>#N/A</v>
      </c>
      <c r="AA1979" s="159" t="e">
        <f t="shared" si="314"/>
        <v>#N/A</v>
      </c>
      <c r="AB1979" s="159" t="e">
        <f t="shared" si="314"/>
        <v>#N/A</v>
      </c>
      <c r="AC1979" s="159" t="e">
        <f t="shared" si="314"/>
        <v>#N/A</v>
      </c>
      <c r="AD1979" s="159" t="e">
        <f t="shared" si="314"/>
        <v>#N/A</v>
      </c>
      <c r="AE1979" s="159" t="e">
        <f t="shared" si="314"/>
        <v>#N/A</v>
      </c>
      <c r="AF1979" s="159" t="e">
        <f t="shared" si="314"/>
        <v>#N/A</v>
      </c>
      <c r="AG1979" s="159" t="e">
        <f t="shared" si="307"/>
        <v>#N/A</v>
      </c>
      <c r="AH1979" s="159" t="e">
        <f t="shared" si="307"/>
        <v>#N/A</v>
      </c>
    </row>
    <row r="1980" spans="2:34" x14ac:dyDescent="0.2">
      <c r="B1980" s="150" t="s">
        <v>208</v>
      </c>
      <c r="D1980" s="150">
        <v>5000</v>
      </c>
      <c r="I1980" s="150">
        <v>11</v>
      </c>
      <c r="P1980" s="150">
        <v>1</v>
      </c>
      <c r="Q1980" s="159">
        <f t="shared" si="314"/>
        <v>11</v>
      </c>
      <c r="R1980" s="159" t="e">
        <f t="shared" si="314"/>
        <v>#N/A</v>
      </c>
      <c r="S1980" s="159" t="e">
        <f t="shared" si="314"/>
        <v>#N/A</v>
      </c>
      <c r="T1980" s="159" t="e">
        <f t="shared" si="314"/>
        <v>#N/A</v>
      </c>
      <c r="U1980" s="159" t="e">
        <f t="shared" si="314"/>
        <v>#N/A</v>
      </c>
      <c r="V1980" s="159" t="e">
        <f t="shared" si="314"/>
        <v>#N/A</v>
      </c>
      <c r="W1980" s="159" t="e">
        <f t="shared" si="314"/>
        <v>#N/A</v>
      </c>
      <c r="X1980" s="159" t="e">
        <f t="shared" si="314"/>
        <v>#N/A</v>
      </c>
      <c r="Y1980" s="159" t="e">
        <f t="shared" si="314"/>
        <v>#N/A</v>
      </c>
      <c r="Z1980" s="159" t="e">
        <f t="shared" si="314"/>
        <v>#N/A</v>
      </c>
      <c r="AA1980" s="159" t="e">
        <f t="shared" si="314"/>
        <v>#N/A</v>
      </c>
      <c r="AB1980" s="159" t="e">
        <f t="shared" si="314"/>
        <v>#N/A</v>
      </c>
      <c r="AC1980" s="159" t="e">
        <f t="shared" si="314"/>
        <v>#N/A</v>
      </c>
      <c r="AD1980" s="159" t="e">
        <f t="shared" si="314"/>
        <v>#N/A</v>
      </c>
      <c r="AE1980" s="159" t="e">
        <f t="shared" si="314"/>
        <v>#N/A</v>
      </c>
      <c r="AF1980" s="159" t="e">
        <f t="shared" si="314"/>
        <v>#N/A</v>
      </c>
      <c r="AG1980" s="159" t="e">
        <f t="shared" si="307"/>
        <v>#N/A</v>
      </c>
      <c r="AH1980" s="159" t="e">
        <f t="shared" si="307"/>
        <v>#N/A</v>
      </c>
    </row>
    <row r="1981" spans="2:34" x14ac:dyDescent="0.2">
      <c r="B1981" s="150" t="s">
        <v>208</v>
      </c>
      <c r="D1981" s="150">
        <v>5000</v>
      </c>
      <c r="I1981" s="150">
        <v>11</v>
      </c>
      <c r="P1981" s="150">
        <v>1</v>
      </c>
      <c r="Q1981" s="159">
        <f t="shared" si="314"/>
        <v>11</v>
      </c>
      <c r="R1981" s="159" t="e">
        <f t="shared" si="314"/>
        <v>#N/A</v>
      </c>
      <c r="S1981" s="159" t="e">
        <f t="shared" si="314"/>
        <v>#N/A</v>
      </c>
      <c r="T1981" s="159" t="e">
        <f t="shared" si="314"/>
        <v>#N/A</v>
      </c>
      <c r="U1981" s="159" t="e">
        <f t="shared" si="314"/>
        <v>#N/A</v>
      </c>
      <c r="V1981" s="159" t="e">
        <f t="shared" si="314"/>
        <v>#N/A</v>
      </c>
      <c r="W1981" s="159" t="e">
        <f t="shared" si="314"/>
        <v>#N/A</v>
      </c>
      <c r="X1981" s="159" t="e">
        <f t="shared" si="314"/>
        <v>#N/A</v>
      </c>
      <c r="Y1981" s="159" t="e">
        <f t="shared" si="314"/>
        <v>#N/A</v>
      </c>
      <c r="Z1981" s="159" t="e">
        <f t="shared" si="314"/>
        <v>#N/A</v>
      </c>
      <c r="AA1981" s="159" t="e">
        <f t="shared" si="314"/>
        <v>#N/A</v>
      </c>
      <c r="AB1981" s="159" t="e">
        <f t="shared" si="314"/>
        <v>#N/A</v>
      </c>
      <c r="AC1981" s="159" t="e">
        <f t="shared" si="314"/>
        <v>#N/A</v>
      </c>
      <c r="AD1981" s="159" t="e">
        <f t="shared" si="314"/>
        <v>#N/A</v>
      </c>
      <c r="AE1981" s="159" t="e">
        <f t="shared" si="314"/>
        <v>#N/A</v>
      </c>
      <c r="AF1981" s="159" t="e">
        <f t="shared" si="314"/>
        <v>#N/A</v>
      </c>
      <c r="AG1981" s="159" t="e">
        <f t="shared" si="307"/>
        <v>#N/A</v>
      </c>
      <c r="AH1981" s="159" t="e">
        <f t="shared" si="307"/>
        <v>#N/A</v>
      </c>
    </row>
    <row r="1982" spans="2:34" x14ac:dyDescent="0.2">
      <c r="B1982" s="150" t="s">
        <v>208</v>
      </c>
      <c r="D1982" s="150">
        <v>5000</v>
      </c>
      <c r="I1982" s="150">
        <v>11</v>
      </c>
      <c r="P1982" s="150">
        <v>1</v>
      </c>
      <c r="Q1982" s="159">
        <f t="shared" si="314"/>
        <v>11</v>
      </c>
      <c r="R1982" s="159" t="e">
        <f t="shared" si="314"/>
        <v>#N/A</v>
      </c>
      <c r="S1982" s="159" t="e">
        <f t="shared" si="314"/>
        <v>#N/A</v>
      </c>
      <c r="T1982" s="159" t="e">
        <f t="shared" si="314"/>
        <v>#N/A</v>
      </c>
      <c r="U1982" s="159" t="e">
        <f t="shared" si="314"/>
        <v>#N/A</v>
      </c>
      <c r="V1982" s="159" t="e">
        <f t="shared" si="314"/>
        <v>#N/A</v>
      </c>
      <c r="W1982" s="159" t="e">
        <f t="shared" si="314"/>
        <v>#N/A</v>
      </c>
      <c r="X1982" s="159" t="e">
        <f t="shared" si="314"/>
        <v>#N/A</v>
      </c>
      <c r="Y1982" s="159" t="e">
        <f t="shared" si="314"/>
        <v>#N/A</v>
      </c>
      <c r="Z1982" s="159" t="e">
        <f t="shared" si="314"/>
        <v>#N/A</v>
      </c>
      <c r="AA1982" s="159" t="e">
        <f t="shared" si="314"/>
        <v>#N/A</v>
      </c>
      <c r="AB1982" s="159" t="e">
        <f t="shared" si="314"/>
        <v>#N/A</v>
      </c>
      <c r="AC1982" s="159" t="e">
        <f t="shared" si="314"/>
        <v>#N/A</v>
      </c>
      <c r="AD1982" s="159" t="e">
        <f t="shared" si="314"/>
        <v>#N/A</v>
      </c>
      <c r="AE1982" s="159" t="e">
        <f t="shared" si="314"/>
        <v>#N/A</v>
      </c>
      <c r="AF1982" s="159" t="e">
        <f t="shared" si="314"/>
        <v>#N/A</v>
      </c>
      <c r="AG1982" s="159" t="e">
        <f t="shared" si="307"/>
        <v>#N/A</v>
      </c>
      <c r="AH1982" s="159" t="e">
        <f t="shared" si="307"/>
        <v>#N/A</v>
      </c>
    </row>
    <row r="1983" spans="2:34" x14ac:dyDescent="0.2">
      <c r="B1983" s="150" t="s">
        <v>208</v>
      </c>
      <c r="D1983" s="150">
        <v>5000</v>
      </c>
      <c r="I1983" s="150">
        <v>11</v>
      </c>
      <c r="P1983" s="150">
        <v>1</v>
      </c>
      <c r="Q1983" s="159">
        <f t="shared" si="314"/>
        <v>11</v>
      </c>
      <c r="R1983" s="159" t="e">
        <f t="shared" si="314"/>
        <v>#N/A</v>
      </c>
      <c r="S1983" s="159" t="e">
        <f t="shared" si="314"/>
        <v>#N/A</v>
      </c>
      <c r="T1983" s="159" t="e">
        <f t="shared" si="314"/>
        <v>#N/A</v>
      </c>
      <c r="U1983" s="159" t="e">
        <f t="shared" si="314"/>
        <v>#N/A</v>
      </c>
      <c r="V1983" s="159" t="e">
        <f t="shared" si="314"/>
        <v>#N/A</v>
      </c>
      <c r="W1983" s="159" t="e">
        <f t="shared" si="314"/>
        <v>#N/A</v>
      </c>
      <c r="X1983" s="159" t="e">
        <f t="shared" si="314"/>
        <v>#N/A</v>
      </c>
      <c r="Y1983" s="159" t="e">
        <f t="shared" si="314"/>
        <v>#N/A</v>
      </c>
      <c r="Z1983" s="159" t="e">
        <f t="shared" si="314"/>
        <v>#N/A</v>
      </c>
      <c r="AA1983" s="159" t="e">
        <f t="shared" si="314"/>
        <v>#N/A</v>
      </c>
      <c r="AB1983" s="159" t="e">
        <f t="shared" si="314"/>
        <v>#N/A</v>
      </c>
      <c r="AC1983" s="159" t="e">
        <f t="shared" si="314"/>
        <v>#N/A</v>
      </c>
      <c r="AD1983" s="159" t="e">
        <f t="shared" si="314"/>
        <v>#N/A</v>
      </c>
      <c r="AE1983" s="159" t="e">
        <f t="shared" si="314"/>
        <v>#N/A</v>
      </c>
      <c r="AF1983" s="159" t="e">
        <f t="shared" si="314"/>
        <v>#N/A</v>
      </c>
      <c r="AG1983" s="159" t="e">
        <f t="shared" si="307"/>
        <v>#N/A</v>
      </c>
      <c r="AH1983" s="159" t="e">
        <f t="shared" si="307"/>
        <v>#N/A</v>
      </c>
    </row>
    <row r="1984" spans="2:34" x14ac:dyDescent="0.2">
      <c r="B1984" s="150" t="s">
        <v>208</v>
      </c>
      <c r="D1984" s="150">
        <v>5000</v>
      </c>
      <c r="I1984" s="150">
        <v>11</v>
      </c>
      <c r="P1984" s="150">
        <v>1</v>
      </c>
      <c r="Q1984" s="159">
        <f t="shared" si="314"/>
        <v>11</v>
      </c>
      <c r="R1984" s="159" t="e">
        <f t="shared" si="314"/>
        <v>#N/A</v>
      </c>
      <c r="S1984" s="159" t="e">
        <f t="shared" si="314"/>
        <v>#N/A</v>
      </c>
      <c r="T1984" s="159" t="e">
        <f t="shared" si="314"/>
        <v>#N/A</v>
      </c>
      <c r="U1984" s="159" t="e">
        <f t="shared" si="314"/>
        <v>#N/A</v>
      </c>
      <c r="V1984" s="159" t="e">
        <f t="shared" si="314"/>
        <v>#N/A</v>
      </c>
      <c r="W1984" s="159" t="e">
        <f t="shared" si="314"/>
        <v>#N/A</v>
      </c>
      <c r="X1984" s="159" t="e">
        <f t="shared" si="314"/>
        <v>#N/A</v>
      </c>
      <c r="Y1984" s="159" t="e">
        <f t="shared" si="314"/>
        <v>#N/A</v>
      </c>
      <c r="Z1984" s="159" t="e">
        <f t="shared" si="314"/>
        <v>#N/A</v>
      </c>
      <c r="AA1984" s="159" t="e">
        <f t="shared" si="314"/>
        <v>#N/A</v>
      </c>
      <c r="AB1984" s="159" t="e">
        <f t="shared" si="314"/>
        <v>#N/A</v>
      </c>
      <c r="AC1984" s="159" t="e">
        <f t="shared" si="314"/>
        <v>#N/A</v>
      </c>
      <c r="AD1984" s="159" t="e">
        <f t="shared" si="314"/>
        <v>#N/A</v>
      </c>
      <c r="AE1984" s="159" t="e">
        <f t="shared" si="314"/>
        <v>#N/A</v>
      </c>
      <c r="AF1984" s="159" t="e">
        <f t="shared" ref="AF1984:AH2047" si="315">IF($P1984=AF$3, $I1984, NA())</f>
        <v>#N/A</v>
      </c>
      <c r="AG1984" s="159" t="e">
        <f t="shared" si="315"/>
        <v>#N/A</v>
      </c>
      <c r="AH1984" s="159" t="e">
        <f t="shared" si="315"/>
        <v>#N/A</v>
      </c>
    </row>
    <row r="1985" spans="2:34" x14ac:dyDescent="0.2">
      <c r="B1985" s="150" t="s">
        <v>208</v>
      </c>
      <c r="D1985" s="150">
        <v>5000</v>
      </c>
      <c r="I1985" s="150">
        <v>11</v>
      </c>
      <c r="P1985" s="150">
        <v>1</v>
      </c>
      <c r="Q1985" s="159">
        <f t="shared" ref="Q1985:AF2000" si="316">IF($P1985=Q$3, $I1985, NA())</f>
        <v>11</v>
      </c>
      <c r="R1985" s="159" t="e">
        <f t="shared" si="316"/>
        <v>#N/A</v>
      </c>
      <c r="S1985" s="159" t="e">
        <f t="shared" si="316"/>
        <v>#N/A</v>
      </c>
      <c r="T1985" s="159" t="e">
        <f t="shared" si="316"/>
        <v>#N/A</v>
      </c>
      <c r="U1985" s="159" t="e">
        <f t="shared" si="316"/>
        <v>#N/A</v>
      </c>
      <c r="V1985" s="159" t="e">
        <f t="shared" si="316"/>
        <v>#N/A</v>
      </c>
      <c r="W1985" s="159" t="e">
        <f t="shared" si="316"/>
        <v>#N/A</v>
      </c>
      <c r="X1985" s="159" t="e">
        <f t="shared" si="316"/>
        <v>#N/A</v>
      </c>
      <c r="Y1985" s="159" t="e">
        <f t="shared" si="316"/>
        <v>#N/A</v>
      </c>
      <c r="Z1985" s="159" t="e">
        <f t="shared" si="316"/>
        <v>#N/A</v>
      </c>
      <c r="AA1985" s="159" t="e">
        <f t="shared" si="316"/>
        <v>#N/A</v>
      </c>
      <c r="AB1985" s="159" t="e">
        <f t="shared" si="316"/>
        <v>#N/A</v>
      </c>
      <c r="AC1985" s="159" t="e">
        <f t="shared" si="316"/>
        <v>#N/A</v>
      </c>
      <c r="AD1985" s="159" t="e">
        <f t="shared" si="316"/>
        <v>#N/A</v>
      </c>
      <c r="AE1985" s="159" t="e">
        <f t="shared" si="316"/>
        <v>#N/A</v>
      </c>
      <c r="AF1985" s="159" t="e">
        <f t="shared" si="316"/>
        <v>#N/A</v>
      </c>
      <c r="AG1985" s="159" t="e">
        <f t="shared" si="315"/>
        <v>#N/A</v>
      </c>
      <c r="AH1985" s="159" t="e">
        <f t="shared" si="315"/>
        <v>#N/A</v>
      </c>
    </row>
    <row r="1986" spans="2:34" x14ac:dyDescent="0.2">
      <c r="B1986" s="150" t="s">
        <v>208</v>
      </c>
      <c r="D1986" s="150">
        <v>5000</v>
      </c>
      <c r="I1986" s="150">
        <v>11</v>
      </c>
      <c r="P1986" s="150">
        <v>1</v>
      </c>
      <c r="Q1986" s="159">
        <f t="shared" si="316"/>
        <v>11</v>
      </c>
      <c r="R1986" s="159" t="e">
        <f t="shared" si="316"/>
        <v>#N/A</v>
      </c>
      <c r="S1986" s="159" t="e">
        <f t="shared" si="316"/>
        <v>#N/A</v>
      </c>
      <c r="T1986" s="159" t="e">
        <f t="shared" si="316"/>
        <v>#N/A</v>
      </c>
      <c r="U1986" s="159" t="e">
        <f t="shared" si="316"/>
        <v>#N/A</v>
      </c>
      <c r="V1986" s="159" t="e">
        <f t="shared" si="316"/>
        <v>#N/A</v>
      </c>
      <c r="W1986" s="159" t="e">
        <f t="shared" si="316"/>
        <v>#N/A</v>
      </c>
      <c r="X1986" s="159" t="e">
        <f t="shared" si="316"/>
        <v>#N/A</v>
      </c>
      <c r="Y1986" s="159" t="e">
        <f t="shared" si="316"/>
        <v>#N/A</v>
      </c>
      <c r="Z1986" s="159" t="e">
        <f t="shared" si="316"/>
        <v>#N/A</v>
      </c>
      <c r="AA1986" s="159" t="e">
        <f t="shared" si="316"/>
        <v>#N/A</v>
      </c>
      <c r="AB1986" s="159" t="e">
        <f t="shared" si="316"/>
        <v>#N/A</v>
      </c>
      <c r="AC1986" s="159" t="e">
        <f t="shared" si="316"/>
        <v>#N/A</v>
      </c>
      <c r="AD1986" s="159" t="e">
        <f t="shared" si="316"/>
        <v>#N/A</v>
      </c>
      <c r="AE1986" s="159" t="e">
        <f t="shared" si="316"/>
        <v>#N/A</v>
      </c>
      <c r="AF1986" s="159" t="e">
        <f t="shared" si="316"/>
        <v>#N/A</v>
      </c>
      <c r="AG1986" s="159" t="e">
        <f t="shared" si="315"/>
        <v>#N/A</v>
      </c>
      <c r="AH1986" s="159" t="e">
        <f t="shared" si="315"/>
        <v>#N/A</v>
      </c>
    </row>
    <row r="1987" spans="2:34" x14ac:dyDescent="0.2">
      <c r="B1987" s="150" t="s">
        <v>208</v>
      </c>
      <c r="D1987" s="150">
        <v>5000</v>
      </c>
      <c r="I1987" s="150">
        <v>11</v>
      </c>
      <c r="P1987" s="150">
        <v>1</v>
      </c>
      <c r="Q1987" s="159">
        <f t="shared" si="316"/>
        <v>11</v>
      </c>
      <c r="R1987" s="159" t="e">
        <f t="shared" si="316"/>
        <v>#N/A</v>
      </c>
      <c r="S1987" s="159" t="e">
        <f t="shared" si="316"/>
        <v>#N/A</v>
      </c>
      <c r="T1987" s="159" t="e">
        <f t="shared" si="316"/>
        <v>#N/A</v>
      </c>
      <c r="U1987" s="159" t="e">
        <f t="shared" si="316"/>
        <v>#N/A</v>
      </c>
      <c r="V1987" s="159" t="e">
        <f t="shared" si="316"/>
        <v>#N/A</v>
      </c>
      <c r="W1987" s="159" t="e">
        <f t="shared" si="316"/>
        <v>#N/A</v>
      </c>
      <c r="X1987" s="159" t="e">
        <f t="shared" si="316"/>
        <v>#N/A</v>
      </c>
      <c r="Y1987" s="159" t="e">
        <f t="shared" si="316"/>
        <v>#N/A</v>
      </c>
      <c r="Z1987" s="159" t="e">
        <f t="shared" si="316"/>
        <v>#N/A</v>
      </c>
      <c r="AA1987" s="159" t="e">
        <f t="shared" si="316"/>
        <v>#N/A</v>
      </c>
      <c r="AB1987" s="159" t="e">
        <f t="shared" si="316"/>
        <v>#N/A</v>
      </c>
      <c r="AC1987" s="159" t="e">
        <f t="shared" si="316"/>
        <v>#N/A</v>
      </c>
      <c r="AD1987" s="159" t="e">
        <f t="shared" si="316"/>
        <v>#N/A</v>
      </c>
      <c r="AE1987" s="159" t="e">
        <f t="shared" si="316"/>
        <v>#N/A</v>
      </c>
      <c r="AF1987" s="159" t="e">
        <f t="shared" si="316"/>
        <v>#N/A</v>
      </c>
      <c r="AG1987" s="159" t="e">
        <f t="shared" si="315"/>
        <v>#N/A</v>
      </c>
      <c r="AH1987" s="159" t="e">
        <f t="shared" si="315"/>
        <v>#N/A</v>
      </c>
    </row>
    <row r="1988" spans="2:34" x14ac:dyDescent="0.2">
      <c r="B1988" s="150" t="s">
        <v>157</v>
      </c>
      <c r="D1988" s="150">
        <v>5000</v>
      </c>
      <c r="I1988" s="150">
        <v>11</v>
      </c>
      <c r="P1988" s="150">
        <v>1</v>
      </c>
      <c r="Q1988" s="159">
        <f t="shared" si="316"/>
        <v>11</v>
      </c>
      <c r="R1988" s="159" t="e">
        <f t="shared" si="316"/>
        <v>#N/A</v>
      </c>
      <c r="S1988" s="159" t="e">
        <f t="shared" si="316"/>
        <v>#N/A</v>
      </c>
      <c r="T1988" s="159" t="e">
        <f t="shared" si="316"/>
        <v>#N/A</v>
      </c>
      <c r="U1988" s="159" t="e">
        <f t="shared" si="316"/>
        <v>#N/A</v>
      </c>
      <c r="V1988" s="159" t="e">
        <f t="shared" si="316"/>
        <v>#N/A</v>
      </c>
      <c r="W1988" s="159" t="e">
        <f t="shared" si="316"/>
        <v>#N/A</v>
      </c>
      <c r="X1988" s="159" t="e">
        <f t="shared" si="316"/>
        <v>#N/A</v>
      </c>
      <c r="Y1988" s="159" t="e">
        <f t="shared" si="316"/>
        <v>#N/A</v>
      </c>
      <c r="Z1988" s="159" t="e">
        <f t="shared" si="316"/>
        <v>#N/A</v>
      </c>
      <c r="AA1988" s="159" t="e">
        <f t="shared" si="316"/>
        <v>#N/A</v>
      </c>
      <c r="AB1988" s="159" t="e">
        <f t="shared" si="316"/>
        <v>#N/A</v>
      </c>
      <c r="AC1988" s="159" t="e">
        <f t="shared" si="316"/>
        <v>#N/A</v>
      </c>
      <c r="AD1988" s="159" t="e">
        <f t="shared" si="316"/>
        <v>#N/A</v>
      </c>
      <c r="AE1988" s="159" t="e">
        <f t="shared" si="316"/>
        <v>#N/A</v>
      </c>
      <c r="AF1988" s="159" t="e">
        <f t="shared" si="316"/>
        <v>#N/A</v>
      </c>
      <c r="AG1988" s="159" t="e">
        <f t="shared" si="315"/>
        <v>#N/A</v>
      </c>
      <c r="AH1988" s="159" t="e">
        <f t="shared" si="315"/>
        <v>#N/A</v>
      </c>
    </row>
    <row r="1989" spans="2:34" x14ac:dyDescent="0.2">
      <c r="B1989" s="150" t="s">
        <v>157</v>
      </c>
      <c r="D1989" s="150">
        <v>5000</v>
      </c>
      <c r="I1989" s="150">
        <v>11</v>
      </c>
      <c r="P1989" s="150">
        <v>1</v>
      </c>
      <c r="Q1989" s="159">
        <f t="shared" si="316"/>
        <v>11</v>
      </c>
      <c r="R1989" s="159" t="e">
        <f t="shared" si="316"/>
        <v>#N/A</v>
      </c>
      <c r="S1989" s="159" t="e">
        <f t="shared" si="316"/>
        <v>#N/A</v>
      </c>
      <c r="T1989" s="159" t="e">
        <f t="shared" si="316"/>
        <v>#N/A</v>
      </c>
      <c r="U1989" s="159" t="e">
        <f t="shared" si="316"/>
        <v>#N/A</v>
      </c>
      <c r="V1989" s="159" t="e">
        <f t="shared" si="316"/>
        <v>#N/A</v>
      </c>
      <c r="W1989" s="159" t="e">
        <f t="shared" si="316"/>
        <v>#N/A</v>
      </c>
      <c r="X1989" s="159" t="e">
        <f t="shared" si="316"/>
        <v>#N/A</v>
      </c>
      <c r="Y1989" s="159" t="e">
        <f t="shared" si="316"/>
        <v>#N/A</v>
      </c>
      <c r="Z1989" s="159" t="e">
        <f t="shared" si="316"/>
        <v>#N/A</v>
      </c>
      <c r="AA1989" s="159" t="e">
        <f t="shared" si="316"/>
        <v>#N/A</v>
      </c>
      <c r="AB1989" s="159" t="e">
        <f t="shared" si="316"/>
        <v>#N/A</v>
      </c>
      <c r="AC1989" s="159" t="e">
        <f t="shared" si="316"/>
        <v>#N/A</v>
      </c>
      <c r="AD1989" s="159" t="e">
        <f t="shared" si="316"/>
        <v>#N/A</v>
      </c>
      <c r="AE1989" s="159" t="e">
        <f t="shared" si="316"/>
        <v>#N/A</v>
      </c>
      <c r="AF1989" s="159" t="e">
        <f t="shared" si="316"/>
        <v>#N/A</v>
      </c>
      <c r="AG1989" s="159" t="e">
        <f t="shared" si="315"/>
        <v>#N/A</v>
      </c>
      <c r="AH1989" s="159" t="e">
        <f t="shared" si="315"/>
        <v>#N/A</v>
      </c>
    </row>
    <row r="1990" spans="2:34" x14ac:dyDescent="0.2">
      <c r="B1990" s="150" t="s">
        <v>157</v>
      </c>
      <c r="D1990" s="150">
        <v>5000</v>
      </c>
      <c r="I1990" s="150">
        <v>11</v>
      </c>
      <c r="P1990" s="150">
        <v>1</v>
      </c>
      <c r="Q1990" s="159">
        <f t="shared" si="316"/>
        <v>11</v>
      </c>
      <c r="R1990" s="159" t="e">
        <f t="shared" si="316"/>
        <v>#N/A</v>
      </c>
      <c r="S1990" s="159" t="e">
        <f t="shared" si="316"/>
        <v>#N/A</v>
      </c>
      <c r="T1990" s="159" t="e">
        <f t="shared" si="316"/>
        <v>#N/A</v>
      </c>
      <c r="U1990" s="159" t="e">
        <f t="shared" si="316"/>
        <v>#N/A</v>
      </c>
      <c r="V1990" s="159" t="e">
        <f t="shared" si="316"/>
        <v>#N/A</v>
      </c>
      <c r="W1990" s="159" t="e">
        <f t="shared" si="316"/>
        <v>#N/A</v>
      </c>
      <c r="X1990" s="159" t="e">
        <f t="shared" si="316"/>
        <v>#N/A</v>
      </c>
      <c r="Y1990" s="159" t="e">
        <f t="shared" si="316"/>
        <v>#N/A</v>
      </c>
      <c r="Z1990" s="159" t="e">
        <f t="shared" si="316"/>
        <v>#N/A</v>
      </c>
      <c r="AA1990" s="159" t="e">
        <f t="shared" si="316"/>
        <v>#N/A</v>
      </c>
      <c r="AB1990" s="159" t="e">
        <f t="shared" si="316"/>
        <v>#N/A</v>
      </c>
      <c r="AC1990" s="159" t="e">
        <f t="shared" si="316"/>
        <v>#N/A</v>
      </c>
      <c r="AD1990" s="159" t="e">
        <f t="shared" si="316"/>
        <v>#N/A</v>
      </c>
      <c r="AE1990" s="159" t="e">
        <f t="shared" si="316"/>
        <v>#N/A</v>
      </c>
      <c r="AF1990" s="159" t="e">
        <f t="shared" si="316"/>
        <v>#N/A</v>
      </c>
      <c r="AG1990" s="159" t="e">
        <f t="shared" si="315"/>
        <v>#N/A</v>
      </c>
      <c r="AH1990" s="159" t="e">
        <f t="shared" si="315"/>
        <v>#N/A</v>
      </c>
    </row>
    <row r="1991" spans="2:34" x14ac:dyDescent="0.2">
      <c r="B1991" s="150" t="s">
        <v>157</v>
      </c>
      <c r="D1991" s="150">
        <v>5000</v>
      </c>
      <c r="I1991" s="150">
        <v>11</v>
      </c>
      <c r="P1991" s="150">
        <v>1</v>
      </c>
      <c r="Q1991" s="159">
        <f t="shared" si="316"/>
        <v>11</v>
      </c>
      <c r="R1991" s="159" t="e">
        <f t="shared" si="316"/>
        <v>#N/A</v>
      </c>
      <c r="S1991" s="159" t="e">
        <f t="shared" si="316"/>
        <v>#N/A</v>
      </c>
      <c r="T1991" s="159" t="e">
        <f t="shared" si="316"/>
        <v>#N/A</v>
      </c>
      <c r="U1991" s="159" t="e">
        <f t="shared" si="316"/>
        <v>#N/A</v>
      </c>
      <c r="V1991" s="159" t="e">
        <f t="shared" si="316"/>
        <v>#N/A</v>
      </c>
      <c r="W1991" s="159" t="e">
        <f t="shared" si="316"/>
        <v>#N/A</v>
      </c>
      <c r="X1991" s="159" t="e">
        <f t="shared" si="316"/>
        <v>#N/A</v>
      </c>
      <c r="Y1991" s="159" t="e">
        <f t="shared" si="316"/>
        <v>#N/A</v>
      </c>
      <c r="Z1991" s="159" t="e">
        <f t="shared" si="316"/>
        <v>#N/A</v>
      </c>
      <c r="AA1991" s="159" t="e">
        <f t="shared" si="316"/>
        <v>#N/A</v>
      </c>
      <c r="AB1991" s="159" t="e">
        <f t="shared" si="316"/>
        <v>#N/A</v>
      </c>
      <c r="AC1991" s="159" t="e">
        <f t="shared" si="316"/>
        <v>#N/A</v>
      </c>
      <c r="AD1991" s="159" t="e">
        <f t="shared" si="316"/>
        <v>#N/A</v>
      </c>
      <c r="AE1991" s="159" t="e">
        <f t="shared" si="316"/>
        <v>#N/A</v>
      </c>
      <c r="AF1991" s="159" t="e">
        <f t="shared" si="316"/>
        <v>#N/A</v>
      </c>
      <c r="AG1991" s="159" t="e">
        <f t="shared" si="315"/>
        <v>#N/A</v>
      </c>
      <c r="AH1991" s="159" t="e">
        <f t="shared" si="315"/>
        <v>#N/A</v>
      </c>
    </row>
    <row r="1992" spans="2:34" x14ac:dyDescent="0.2">
      <c r="B1992" s="150" t="s">
        <v>144</v>
      </c>
      <c r="D1992" s="150">
        <v>5000</v>
      </c>
      <c r="I1992" s="150">
        <v>11</v>
      </c>
      <c r="P1992" s="150">
        <v>1</v>
      </c>
      <c r="Q1992" s="159">
        <f t="shared" si="316"/>
        <v>11</v>
      </c>
      <c r="R1992" s="159" t="e">
        <f t="shared" si="316"/>
        <v>#N/A</v>
      </c>
      <c r="S1992" s="159" t="e">
        <f t="shared" si="316"/>
        <v>#N/A</v>
      </c>
      <c r="T1992" s="159" t="e">
        <f t="shared" si="316"/>
        <v>#N/A</v>
      </c>
      <c r="U1992" s="159" t="e">
        <f t="shared" si="316"/>
        <v>#N/A</v>
      </c>
      <c r="V1992" s="159" t="e">
        <f t="shared" si="316"/>
        <v>#N/A</v>
      </c>
      <c r="W1992" s="159" t="e">
        <f t="shared" si="316"/>
        <v>#N/A</v>
      </c>
      <c r="X1992" s="159" t="e">
        <f t="shared" si="316"/>
        <v>#N/A</v>
      </c>
      <c r="Y1992" s="159" t="e">
        <f t="shared" si="316"/>
        <v>#N/A</v>
      </c>
      <c r="Z1992" s="159" t="e">
        <f t="shared" si="316"/>
        <v>#N/A</v>
      </c>
      <c r="AA1992" s="159" t="e">
        <f t="shared" si="316"/>
        <v>#N/A</v>
      </c>
      <c r="AB1992" s="159" t="e">
        <f t="shared" si="316"/>
        <v>#N/A</v>
      </c>
      <c r="AC1992" s="159" t="e">
        <f t="shared" si="316"/>
        <v>#N/A</v>
      </c>
      <c r="AD1992" s="159" t="e">
        <f t="shared" si="316"/>
        <v>#N/A</v>
      </c>
      <c r="AE1992" s="159" t="e">
        <f t="shared" si="316"/>
        <v>#N/A</v>
      </c>
      <c r="AF1992" s="159" t="e">
        <f t="shared" si="316"/>
        <v>#N/A</v>
      </c>
      <c r="AG1992" s="159" t="e">
        <f t="shared" si="315"/>
        <v>#N/A</v>
      </c>
      <c r="AH1992" s="159" t="e">
        <f t="shared" si="315"/>
        <v>#N/A</v>
      </c>
    </row>
    <row r="1993" spans="2:34" x14ac:dyDescent="0.2">
      <c r="B1993" s="150" t="s">
        <v>134</v>
      </c>
      <c r="D1993" s="150">
        <v>5000</v>
      </c>
      <c r="I1993" s="150">
        <v>11</v>
      </c>
      <c r="P1993" s="150">
        <v>1</v>
      </c>
      <c r="Q1993" s="159">
        <f t="shared" si="316"/>
        <v>11</v>
      </c>
      <c r="R1993" s="159" t="e">
        <f t="shared" si="316"/>
        <v>#N/A</v>
      </c>
      <c r="S1993" s="159" t="e">
        <f t="shared" si="316"/>
        <v>#N/A</v>
      </c>
      <c r="T1993" s="159" t="e">
        <f t="shared" si="316"/>
        <v>#N/A</v>
      </c>
      <c r="U1993" s="159" t="e">
        <f t="shared" si="316"/>
        <v>#N/A</v>
      </c>
      <c r="V1993" s="159" t="e">
        <f t="shared" si="316"/>
        <v>#N/A</v>
      </c>
      <c r="W1993" s="159" t="e">
        <f t="shared" si="316"/>
        <v>#N/A</v>
      </c>
      <c r="X1993" s="159" t="e">
        <f t="shared" si="316"/>
        <v>#N/A</v>
      </c>
      <c r="Y1993" s="159" t="e">
        <f t="shared" si="316"/>
        <v>#N/A</v>
      </c>
      <c r="Z1993" s="159" t="e">
        <f t="shared" si="316"/>
        <v>#N/A</v>
      </c>
      <c r="AA1993" s="159" t="e">
        <f t="shared" si="316"/>
        <v>#N/A</v>
      </c>
      <c r="AB1993" s="159" t="e">
        <f t="shared" si="316"/>
        <v>#N/A</v>
      </c>
      <c r="AC1993" s="159" t="e">
        <f t="shared" si="316"/>
        <v>#N/A</v>
      </c>
      <c r="AD1993" s="159" t="e">
        <f t="shared" si="316"/>
        <v>#N/A</v>
      </c>
      <c r="AE1993" s="159" t="e">
        <f t="shared" si="316"/>
        <v>#N/A</v>
      </c>
      <c r="AF1993" s="159" t="e">
        <f t="shared" si="316"/>
        <v>#N/A</v>
      </c>
      <c r="AG1993" s="159" t="e">
        <f t="shared" si="315"/>
        <v>#N/A</v>
      </c>
      <c r="AH1993" s="159" t="e">
        <f t="shared" si="315"/>
        <v>#N/A</v>
      </c>
    </row>
    <row r="1994" spans="2:34" x14ac:dyDescent="0.2">
      <c r="B1994" s="150" t="s">
        <v>134</v>
      </c>
      <c r="D1994" s="150">
        <v>5000</v>
      </c>
      <c r="I1994" s="150">
        <v>11</v>
      </c>
      <c r="P1994" s="150">
        <v>1</v>
      </c>
      <c r="Q1994" s="159">
        <f t="shared" si="316"/>
        <v>11</v>
      </c>
      <c r="R1994" s="159" t="e">
        <f t="shared" si="316"/>
        <v>#N/A</v>
      </c>
      <c r="S1994" s="159" t="e">
        <f t="shared" si="316"/>
        <v>#N/A</v>
      </c>
      <c r="T1994" s="159" t="e">
        <f t="shared" si="316"/>
        <v>#N/A</v>
      </c>
      <c r="U1994" s="159" t="e">
        <f t="shared" si="316"/>
        <v>#N/A</v>
      </c>
      <c r="V1994" s="159" t="e">
        <f t="shared" si="316"/>
        <v>#N/A</v>
      </c>
      <c r="W1994" s="159" t="e">
        <f t="shared" si="316"/>
        <v>#N/A</v>
      </c>
      <c r="X1994" s="159" t="e">
        <f t="shared" si="316"/>
        <v>#N/A</v>
      </c>
      <c r="Y1994" s="159" t="e">
        <f t="shared" si="316"/>
        <v>#N/A</v>
      </c>
      <c r="Z1994" s="159" t="e">
        <f t="shared" si="316"/>
        <v>#N/A</v>
      </c>
      <c r="AA1994" s="159" t="e">
        <f t="shared" si="316"/>
        <v>#N/A</v>
      </c>
      <c r="AB1994" s="159" t="e">
        <f t="shared" si="316"/>
        <v>#N/A</v>
      </c>
      <c r="AC1994" s="159" t="e">
        <f t="shared" si="316"/>
        <v>#N/A</v>
      </c>
      <c r="AD1994" s="159" t="e">
        <f t="shared" si="316"/>
        <v>#N/A</v>
      </c>
      <c r="AE1994" s="159" t="e">
        <f t="shared" si="316"/>
        <v>#N/A</v>
      </c>
      <c r="AF1994" s="159" t="e">
        <f t="shared" si="316"/>
        <v>#N/A</v>
      </c>
      <c r="AG1994" s="159" t="e">
        <f t="shared" si="315"/>
        <v>#N/A</v>
      </c>
      <c r="AH1994" s="159" t="e">
        <f t="shared" si="315"/>
        <v>#N/A</v>
      </c>
    </row>
    <row r="1995" spans="2:34" x14ac:dyDescent="0.2">
      <c r="B1995" s="150" t="s">
        <v>134</v>
      </c>
      <c r="D1995" s="150">
        <v>5000</v>
      </c>
      <c r="I1995" s="150">
        <v>11</v>
      </c>
      <c r="P1995" s="150">
        <v>1</v>
      </c>
      <c r="Q1995" s="159">
        <f t="shared" si="316"/>
        <v>11</v>
      </c>
      <c r="R1995" s="159" t="e">
        <f t="shared" si="316"/>
        <v>#N/A</v>
      </c>
      <c r="S1995" s="159" t="e">
        <f t="shared" si="316"/>
        <v>#N/A</v>
      </c>
      <c r="T1995" s="159" t="e">
        <f t="shared" si="316"/>
        <v>#N/A</v>
      </c>
      <c r="U1995" s="159" t="e">
        <f t="shared" si="316"/>
        <v>#N/A</v>
      </c>
      <c r="V1995" s="159" t="e">
        <f t="shared" si="316"/>
        <v>#N/A</v>
      </c>
      <c r="W1995" s="159" t="e">
        <f t="shared" si="316"/>
        <v>#N/A</v>
      </c>
      <c r="X1995" s="159" t="e">
        <f t="shared" si="316"/>
        <v>#N/A</v>
      </c>
      <c r="Y1995" s="159" t="e">
        <f t="shared" si="316"/>
        <v>#N/A</v>
      </c>
      <c r="Z1995" s="159" t="e">
        <f t="shared" si="316"/>
        <v>#N/A</v>
      </c>
      <c r="AA1995" s="159" t="e">
        <f t="shared" si="316"/>
        <v>#N/A</v>
      </c>
      <c r="AB1995" s="159" t="e">
        <f t="shared" si="316"/>
        <v>#N/A</v>
      </c>
      <c r="AC1995" s="159" t="e">
        <f t="shared" si="316"/>
        <v>#N/A</v>
      </c>
      <c r="AD1995" s="159" t="e">
        <f t="shared" si="316"/>
        <v>#N/A</v>
      </c>
      <c r="AE1995" s="159" t="e">
        <f t="shared" si="316"/>
        <v>#N/A</v>
      </c>
      <c r="AF1995" s="159" t="e">
        <f t="shared" si="316"/>
        <v>#N/A</v>
      </c>
      <c r="AG1995" s="159" t="e">
        <f t="shared" si="315"/>
        <v>#N/A</v>
      </c>
      <c r="AH1995" s="159" t="e">
        <f t="shared" si="315"/>
        <v>#N/A</v>
      </c>
    </row>
    <row r="1996" spans="2:34" x14ac:dyDescent="0.2">
      <c r="B1996" s="150" t="s">
        <v>165</v>
      </c>
      <c r="D1996" s="150">
        <v>5000</v>
      </c>
      <c r="I1996" s="150">
        <v>11</v>
      </c>
      <c r="P1996" s="150">
        <v>1</v>
      </c>
      <c r="Q1996" s="159">
        <f t="shared" si="316"/>
        <v>11</v>
      </c>
      <c r="R1996" s="159" t="e">
        <f t="shared" si="316"/>
        <v>#N/A</v>
      </c>
      <c r="S1996" s="159" t="e">
        <f t="shared" si="316"/>
        <v>#N/A</v>
      </c>
      <c r="T1996" s="159" t="e">
        <f t="shared" si="316"/>
        <v>#N/A</v>
      </c>
      <c r="U1996" s="159" t="e">
        <f t="shared" si="316"/>
        <v>#N/A</v>
      </c>
      <c r="V1996" s="159" t="e">
        <f t="shared" si="316"/>
        <v>#N/A</v>
      </c>
      <c r="W1996" s="159" t="e">
        <f t="shared" si="316"/>
        <v>#N/A</v>
      </c>
      <c r="X1996" s="159" t="e">
        <f t="shared" si="316"/>
        <v>#N/A</v>
      </c>
      <c r="Y1996" s="159" t="e">
        <f t="shared" si="316"/>
        <v>#N/A</v>
      </c>
      <c r="Z1996" s="159" t="e">
        <f t="shared" si="316"/>
        <v>#N/A</v>
      </c>
      <c r="AA1996" s="159" t="e">
        <f t="shared" si="316"/>
        <v>#N/A</v>
      </c>
      <c r="AB1996" s="159" t="e">
        <f t="shared" si="316"/>
        <v>#N/A</v>
      </c>
      <c r="AC1996" s="159" t="e">
        <f t="shared" si="316"/>
        <v>#N/A</v>
      </c>
      <c r="AD1996" s="159" t="e">
        <f t="shared" si="316"/>
        <v>#N/A</v>
      </c>
      <c r="AE1996" s="159" t="e">
        <f t="shared" si="316"/>
        <v>#N/A</v>
      </c>
      <c r="AF1996" s="159" t="e">
        <f t="shared" si="316"/>
        <v>#N/A</v>
      </c>
      <c r="AG1996" s="159" t="e">
        <f t="shared" si="315"/>
        <v>#N/A</v>
      </c>
      <c r="AH1996" s="159" t="e">
        <f t="shared" si="315"/>
        <v>#N/A</v>
      </c>
    </row>
    <row r="1997" spans="2:34" x14ac:dyDescent="0.2">
      <c r="B1997" s="150" t="s">
        <v>165</v>
      </c>
      <c r="D1997" s="150">
        <v>5000</v>
      </c>
      <c r="I1997" s="150">
        <v>11</v>
      </c>
      <c r="P1997" s="150">
        <v>1</v>
      </c>
      <c r="Q1997" s="159">
        <f t="shared" si="316"/>
        <v>11</v>
      </c>
      <c r="R1997" s="159" t="e">
        <f t="shared" si="316"/>
        <v>#N/A</v>
      </c>
      <c r="S1997" s="159" t="e">
        <f t="shared" si="316"/>
        <v>#N/A</v>
      </c>
      <c r="T1997" s="159" t="e">
        <f t="shared" si="316"/>
        <v>#N/A</v>
      </c>
      <c r="U1997" s="159" t="e">
        <f t="shared" si="316"/>
        <v>#N/A</v>
      </c>
      <c r="V1997" s="159" t="e">
        <f t="shared" si="316"/>
        <v>#N/A</v>
      </c>
      <c r="W1997" s="159" t="e">
        <f t="shared" si="316"/>
        <v>#N/A</v>
      </c>
      <c r="X1997" s="159" t="e">
        <f t="shared" si="316"/>
        <v>#N/A</v>
      </c>
      <c r="Y1997" s="159" t="e">
        <f t="shared" si="316"/>
        <v>#N/A</v>
      </c>
      <c r="Z1997" s="159" t="e">
        <f t="shared" si="316"/>
        <v>#N/A</v>
      </c>
      <c r="AA1997" s="159" t="e">
        <f t="shared" si="316"/>
        <v>#N/A</v>
      </c>
      <c r="AB1997" s="159" t="e">
        <f t="shared" si="316"/>
        <v>#N/A</v>
      </c>
      <c r="AC1997" s="159" t="e">
        <f t="shared" si="316"/>
        <v>#N/A</v>
      </c>
      <c r="AD1997" s="159" t="e">
        <f t="shared" si="316"/>
        <v>#N/A</v>
      </c>
      <c r="AE1997" s="159" t="e">
        <f t="shared" si="316"/>
        <v>#N/A</v>
      </c>
      <c r="AF1997" s="159" t="e">
        <f t="shared" si="316"/>
        <v>#N/A</v>
      </c>
      <c r="AG1997" s="159" t="e">
        <f t="shared" si="315"/>
        <v>#N/A</v>
      </c>
      <c r="AH1997" s="159" t="e">
        <f t="shared" si="315"/>
        <v>#N/A</v>
      </c>
    </row>
    <row r="1998" spans="2:34" x14ac:dyDescent="0.2">
      <c r="B1998" s="150" t="s">
        <v>165</v>
      </c>
      <c r="D1998" s="150">
        <v>5000</v>
      </c>
      <c r="I1998" s="150">
        <v>11</v>
      </c>
      <c r="P1998" s="150">
        <v>1</v>
      </c>
      <c r="Q1998" s="159">
        <f t="shared" si="316"/>
        <v>11</v>
      </c>
      <c r="R1998" s="159" t="e">
        <f t="shared" si="316"/>
        <v>#N/A</v>
      </c>
      <c r="S1998" s="159" t="e">
        <f t="shared" si="316"/>
        <v>#N/A</v>
      </c>
      <c r="T1998" s="159" t="e">
        <f t="shared" si="316"/>
        <v>#N/A</v>
      </c>
      <c r="U1998" s="159" t="e">
        <f t="shared" si="316"/>
        <v>#N/A</v>
      </c>
      <c r="V1998" s="159" t="e">
        <f t="shared" si="316"/>
        <v>#N/A</v>
      </c>
      <c r="W1998" s="159" t="e">
        <f t="shared" si="316"/>
        <v>#N/A</v>
      </c>
      <c r="X1998" s="159" t="e">
        <f t="shared" si="316"/>
        <v>#N/A</v>
      </c>
      <c r="Y1998" s="159" t="e">
        <f t="shared" si="316"/>
        <v>#N/A</v>
      </c>
      <c r="Z1998" s="159" t="e">
        <f t="shared" si="316"/>
        <v>#N/A</v>
      </c>
      <c r="AA1998" s="159" t="e">
        <f t="shared" si="316"/>
        <v>#N/A</v>
      </c>
      <c r="AB1998" s="159" t="e">
        <f t="shared" si="316"/>
        <v>#N/A</v>
      </c>
      <c r="AC1998" s="159" t="e">
        <f t="shared" si="316"/>
        <v>#N/A</v>
      </c>
      <c r="AD1998" s="159" t="e">
        <f t="shared" si="316"/>
        <v>#N/A</v>
      </c>
      <c r="AE1998" s="159" t="e">
        <f t="shared" si="316"/>
        <v>#N/A</v>
      </c>
      <c r="AF1998" s="159" t="e">
        <f t="shared" si="316"/>
        <v>#N/A</v>
      </c>
      <c r="AG1998" s="159" t="e">
        <f t="shared" si="315"/>
        <v>#N/A</v>
      </c>
      <c r="AH1998" s="159" t="e">
        <f t="shared" si="315"/>
        <v>#N/A</v>
      </c>
    </row>
    <row r="1999" spans="2:34" x14ac:dyDescent="0.2">
      <c r="B1999" s="150" t="s">
        <v>165</v>
      </c>
      <c r="D1999" s="150">
        <v>5000</v>
      </c>
      <c r="I1999" s="150">
        <v>11</v>
      </c>
      <c r="P1999" s="150">
        <v>1</v>
      </c>
      <c r="Q1999" s="159">
        <f t="shared" si="316"/>
        <v>11</v>
      </c>
      <c r="R1999" s="159" t="e">
        <f t="shared" si="316"/>
        <v>#N/A</v>
      </c>
      <c r="S1999" s="159" t="e">
        <f t="shared" si="316"/>
        <v>#N/A</v>
      </c>
      <c r="T1999" s="159" t="e">
        <f t="shared" si="316"/>
        <v>#N/A</v>
      </c>
      <c r="U1999" s="159" t="e">
        <f t="shared" si="316"/>
        <v>#N/A</v>
      </c>
      <c r="V1999" s="159" t="e">
        <f t="shared" si="316"/>
        <v>#N/A</v>
      </c>
      <c r="W1999" s="159" t="e">
        <f t="shared" si="316"/>
        <v>#N/A</v>
      </c>
      <c r="X1999" s="159" t="e">
        <f t="shared" si="316"/>
        <v>#N/A</v>
      </c>
      <c r="Y1999" s="159" t="e">
        <f t="shared" si="316"/>
        <v>#N/A</v>
      </c>
      <c r="Z1999" s="159" t="e">
        <f t="shared" si="316"/>
        <v>#N/A</v>
      </c>
      <c r="AA1999" s="159" t="e">
        <f t="shared" si="316"/>
        <v>#N/A</v>
      </c>
      <c r="AB1999" s="159" t="e">
        <f t="shared" si="316"/>
        <v>#N/A</v>
      </c>
      <c r="AC1999" s="159" t="e">
        <f t="shared" si="316"/>
        <v>#N/A</v>
      </c>
      <c r="AD1999" s="159" t="e">
        <f t="shared" si="316"/>
        <v>#N/A</v>
      </c>
      <c r="AE1999" s="159" t="e">
        <f t="shared" si="316"/>
        <v>#N/A</v>
      </c>
      <c r="AF1999" s="159" t="e">
        <f t="shared" si="316"/>
        <v>#N/A</v>
      </c>
      <c r="AG1999" s="159" t="e">
        <f t="shared" si="315"/>
        <v>#N/A</v>
      </c>
      <c r="AH1999" s="159" t="e">
        <f t="shared" si="315"/>
        <v>#N/A</v>
      </c>
    </row>
    <row r="2000" spans="2:34" x14ac:dyDescent="0.2">
      <c r="B2000" s="150" t="s">
        <v>165</v>
      </c>
      <c r="D2000" s="150">
        <v>5000</v>
      </c>
      <c r="I2000" s="150">
        <v>11</v>
      </c>
      <c r="P2000" s="150">
        <v>1</v>
      </c>
      <c r="Q2000" s="159">
        <f t="shared" si="316"/>
        <v>11</v>
      </c>
      <c r="R2000" s="159" t="e">
        <f t="shared" si="316"/>
        <v>#N/A</v>
      </c>
      <c r="S2000" s="159" t="e">
        <f t="shared" si="316"/>
        <v>#N/A</v>
      </c>
      <c r="T2000" s="159" t="e">
        <f t="shared" si="316"/>
        <v>#N/A</v>
      </c>
      <c r="U2000" s="159" t="e">
        <f t="shared" si="316"/>
        <v>#N/A</v>
      </c>
      <c r="V2000" s="159" t="e">
        <f t="shared" si="316"/>
        <v>#N/A</v>
      </c>
      <c r="W2000" s="159" t="e">
        <f t="shared" si="316"/>
        <v>#N/A</v>
      </c>
      <c r="X2000" s="159" t="e">
        <f t="shared" si="316"/>
        <v>#N/A</v>
      </c>
      <c r="Y2000" s="159" t="e">
        <f t="shared" si="316"/>
        <v>#N/A</v>
      </c>
      <c r="Z2000" s="159" t="e">
        <f t="shared" si="316"/>
        <v>#N/A</v>
      </c>
      <c r="AA2000" s="159" t="e">
        <f t="shared" si="316"/>
        <v>#N/A</v>
      </c>
      <c r="AB2000" s="159" t="e">
        <f t="shared" si="316"/>
        <v>#N/A</v>
      </c>
      <c r="AC2000" s="159" t="e">
        <f t="shared" si="316"/>
        <v>#N/A</v>
      </c>
      <c r="AD2000" s="159" t="e">
        <f t="shared" si="316"/>
        <v>#N/A</v>
      </c>
      <c r="AE2000" s="159" t="e">
        <f t="shared" si="316"/>
        <v>#N/A</v>
      </c>
      <c r="AF2000" s="159" t="e">
        <f t="shared" ref="AF2000" si="317">IF($P2000=AF$3, $I2000, NA())</f>
        <v>#N/A</v>
      </c>
      <c r="AG2000" s="159" t="e">
        <f t="shared" si="315"/>
        <v>#N/A</v>
      </c>
      <c r="AH2000" s="159" t="e">
        <f t="shared" si="315"/>
        <v>#N/A</v>
      </c>
    </row>
    <row r="2001" spans="2:34" x14ac:dyDescent="0.2">
      <c r="B2001" s="150" t="s">
        <v>165</v>
      </c>
      <c r="D2001" s="150">
        <v>5000</v>
      </c>
      <c r="I2001" s="150">
        <v>11</v>
      </c>
      <c r="P2001" s="150">
        <v>1</v>
      </c>
      <c r="Q2001" s="159">
        <f t="shared" ref="Q2001:AF2016" si="318">IF($P2001=Q$3, $I2001, NA())</f>
        <v>11</v>
      </c>
      <c r="R2001" s="159" t="e">
        <f t="shared" si="318"/>
        <v>#N/A</v>
      </c>
      <c r="S2001" s="159" t="e">
        <f t="shared" si="318"/>
        <v>#N/A</v>
      </c>
      <c r="T2001" s="159" t="e">
        <f t="shared" si="318"/>
        <v>#N/A</v>
      </c>
      <c r="U2001" s="159" t="e">
        <f t="shared" si="318"/>
        <v>#N/A</v>
      </c>
      <c r="V2001" s="159" t="e">
        <f t="shared" si="318"/>
        <v>#N/A</v>
      </c>
      <c r="W2001" s="159" t="e">
        <f t="shared" si="318"/>
        <v>#N/A</v>
      </c>
      <c r="X2001" s="159" t="e">
        <f t="shared" si="318"/>
        <v>#N/A</v>
      </c>
      <c r="Y2001" s="159" t="e">
        <f t="shared" si="318"/>
        <v>#N/A</v>
      </c>
      <c r="Z2001" s="159" t="e">
        <f t="shared" si="318"/>
        <v>#N/A</v>
      </c>
      <c r="AA2001" s="159" t="e">
        <f t="shared" si="318"/>
        <v>#N/A</v>
      </c>
      <c r="AB2001" s="159" t="e">
        <f t="shared" si="318"/>
        <v>#N/A</v>
      </c>
      <c r="AC2001" s="159" t="e">
        <f t="shared" si="318"/>
        <v>#N/A</v>
      </c>
      <c r="AD2001" s="159" t="e">
        <f t="shared" si="318"/>
        <v>#N/A</v>
      </c>
      <c r="AE2001" s="159" t="e">
        <f t="shared" si="318"/>
        <v>#N/A</v>
      </c>
      <c r="AF2001" s="159" t="e">
        <f t="shared" si="318"/>
        <v>#N/A</v>
      </c>
      <c r="AG2001" s="159" t="e">
        <f t="shared" si="315"/>
        <v>#N/A</v>
      </c>
      <c r="AH2001" s="159" t="e">
        <f t="shared" si="315"/>
        <v>#N/A</v>
      </c>
    </row>
    <row r="2002" spans="2:34" x14ac:dyDescent="0.2">
      <c r="B2002" s="150" t="s">
        <v>165</v>
      </c>
      <c r="D2002" s="150">
        <v>5000</v>
      </c>
      <c r="I2002" s="150">
        <v>11</v>
      </c>
      <c r="P2002" s="150">
        <v>1</v>
      </c>
      <c r="Q2002" s="159">
        <f t="shared" si="318"/>
        <v>11</v>
      </c>
      <c r="R2002" s="159" t="e">
        <f t="shared" si="318"/>
        <v>#N/A</v>
      </c>
      <c r="S2002" s="159" t="e">
        <f t="shared" si="318"/>
        <v>#N/A</v>
      </c>
      <c r="T2002" s="159" t="e">
        <f t="shared" si="318"/>
        <v>#N/A</v>
      </c>
      <c r="U2002" s="159" t="e">
        <f t="shared" si="318"/>
        <v>#N/A</v>
      </c>
      <c r="V2002" s="159" t="e">
        <f t="shared" si="318"/>
        <v>#N/A</v>
      </c>
      <c r="W2002" s="159" t="e">
        <f t="shared" si="318"/>
        <v>#N/A</v>
      </c>
      <c r="X2002" s="159" t="e">
        <f t="shared" si="318"/>
        <v>#N/A</v>
      </c>
      <c r="Y2002" s="159" t="e">
        <f t="shared" si="318"/>
        <v>#N/A</v>
      </c>
      <c r="Z2002" s="159" t="e">
        <f t="shared" si="318"/>
        <v>#N/A</v>
      </c>
      <c r="AA2002" s="159" t="e">
        <f t="shared" si="318"/>
        <v>#N/A</v>
      </c>
      <c r="AB2002" s="159" t="e">
        <f t="shared" si="318"/>
        <v>#N/A</v>
      </c>
      <c r="AC2002" s="159" t="e">
        <f t="shared" si="318"/>
        <v>#N/A</v>
      </c>
      <c r="AD2002" s="159" t="e">
        <f t="shared" si="318"/>
        <v>#N/A</v>
      </c>
      <c r="AE2002" s="159" t="e">
        <f t="shared" si="318"/>
        <v>#N/A</v>
      </c>
      <c r="AF2002" s="159" t="e">
        <f t="shared" si="318"/>
        <v>#N/A</v>
      </c>
      <c r="AG2002" s="159" t="e">
        <f t="shared" si="315"/>
        <v>#N/A</v>
      </c>
      <c r="AH2002" s="159" t="e">
        <f t="shared" si="315"/>
        <v>#N/A</v>
      </c>
    </row>
    <row r="2003" spans="2:34" x14ac:dyDescent="0.2">
      <c r="B2003" s="150" t="s">
        <v>165</v>
      </c>
      <c r="D2003" s="150">
        <v>5000</v>
      </c>
      <c r="I2003" s="150">
        <v>11</v>
      </c>
      <c r="P2003" s="150">
        <v>1</v>
      </c>
      <c r="Q2003" s="159">
        <f t="shared" si="318"/>
        <v>11</v>
      </c>
      <c r="R2003" s="159" t="e">
        <f t="shared" si="318"/>
        <v>#N/A</v>
      </c>
      <c r="S2003" s="159" t="e">
        <f t="shared" si="318"/>
        <v>#N/A</v>
      </c>
      <c r="T2003" s="159" t="e">
        <f t="shared" si="318"/>
        <v>#N/A</v>
      </c>
      <c r="U2003" s="159" t="e">
        <f t="shared" si="318"/>
        <v>#N/A</v>
      </c>
      <c r="V2003" s="159" t="e">
        <f t="shared" si="318"/>
        <v>#N/A</v>
      </c>
      <c r="W2003" s="159" t="e">
        <f t="shared" si="318"/>
        <v>#N/A</v>
      </c>
      <c r="X2003" s="159" t="e">
        <f t="shared" si="318"/>
        <v>#N/A</v>
      </c>
      <c r="Y2003" s="159" t="e">
        <f t="shared" si="318"/>
        <v>#N/A</v>
      </c>
      <c r="Z2003" s="159" t="e">
        <f t="shared" si="318"/>
        <v>#N/A</v>
      </c>
      <c r="AA2003" s="159" t="e">
        <f t="shared" si="318"/>
        <v>#N/A</v>
      </c>
      <c r="AB2003" s="159" t="e">
        <f t="shared" si="318"/>
        <v>#N/A</v>
      </c>
      <c r="AC2003" s="159" t="e">
        <f t="shared" si="318"/>
        <v>#N/A</v>
      </c>
      <c r="AD2003" s="159" t="e">
        <f t="shared" si="318"/>
        <v>#N/A</v>
      </c>
      <c r="AE2003" s="159" t="e">
        <f t="shared" si="318"/>
        <v>#N/A</v>
      </c>
      <c r="AF2003" s="159" t="e">
        <f t="shared" si="318"/>
        <v>#N/A</v>
      </c>
      <c r="AG2003" s="159" t="e">
        <f t="shared" si="315"/>
        <v>#N/A</v>
      </c>
      <c r="AH2003" s="159" t="e">
        <f t="shared" si="315"/>
        <v>#N/A</v>
      </c>
    </row>
    <row r="2004" spans="2:34" x14ac:dyDescent="0.2">
      <c r="B2004" s="150" t="s">
        <v>165</v>
      </c>
      <c r="D2004" s="150">
        <v>5000</v>
      </c>
      <c r="I2004" s="150">
        <v>11</v>
      </c>
      <c r="P2004" s="150">
        <v>1</v>
      </c>
      <c r="Q2004" s="159">
        <f t="shared" si="318"/>
        <v>11</v>
      </c>
      <c r="R2004" s="159" t="e">
        <f t="shared" si="318"/>
        <v>#N/A</v>
      </c>
      <c r="S2004" s="159" t="e">
        <f t="shared" si="318"/>
        <v>#N/A</v>
      </c>
      <c r="T2004" s="159" t="e">
        <f t="shared" si="318"/>
        <v>#N/A</v>
      </c>
      <c r="U2004" s="159" t="e">
        <f t="shared" si="318"/>
        <v>#N/A</v>
      </c>
      <c r="V2004" s="159" t="e">
        <f t="shared" si="318"/>
        <v>#N/A</v>
      </c>
      <c r="W2004" s="159" t="e">
        <f t="shared" si="318"/>
        <v>#N/A</v>
      </c>
      <c r="X2004" s="159" t="e">
        <f t="shared" si="318"/>
        <v>#N/A</v>
      </c>
      <c r="Y2004" s="159" t="e">
        <f t="shared" si="318"/>
        <v>#N/A</v>
      </c>
      <c r="Z2004" s="159" t="e">
        <f t="shared" si="318"/>
        <v>#N/A</v>
      </c>
      <c r="AA2004" s="159" t="e">
        <f t="shared" si="318"/>
        <v>#N/A</v>
      </c>
      <c r="AB2004" s="159" t="e">
        <f t="shared" si="318"/>
        <v>#N/A</v>
      </c>
      <c r="AC2004" s="159" t="e">
        <f t="shared" si="318"/>
        <v>#N/A</v>
      </c>
      <c r="AD2004" s="159" t="e">
        <f t="shared" si="318"/>
        <v>#N/A</v>
      </c>
      <c r="AE2004" s="159" t="e">
        <f t="shared" si="318"/>
        <v>#N/A</v>
      </c>
      <c r="AF2004" s="159" t="e">
        <f t="shared" si="318"/>
        <v>#N/A</v>
      </c>
      <c r="AG2004" s="159" t="e">
        <f t="shared" si="315"/>
        <v>#N/A</v>
      </c>
      <c r="AH2004" s="159" t="e">
        <f t="shared" si="315"/>
        <v>#N/A</v>
      </c>
    </row>
    <row r="2005" spans="2:34" x14ac:dyDescent="0.2">
      <c r="B2005" s="150" t="s">
        <v>165</v>
      </c>
      <c r="D2005" s="150">
        <v>5000</v>
      </c>
      <c r="I2005" s="150">
        <v>11</v>
      </c>
      <c r="P2005" s="150">
        <v>1</v>
      </c>
      <c r="Q2005" s="159">
        <f t="shared" si="318"/>
        <v>11</v>
      </c>
      <c r="R2005" s="159" t="e">
        <f t="shared" si="318"/>
        <v>#N/A</v>
      </c>
      <c r="S2005" s="159" t="e">
        <f t="shared" si="318"/>
        <v>#N/A</v>
      </c>
      <c r="T2005" s="159" t="e">
        <f t="shared" si="318"/>
        <v>#N/A</v>
      </c>
      <c r="U2005" s="159" t="e">
        <f t="shared" si="318"/>
        <v>#N/A</v>
      </c>
      <c r="V2005" s="159" t="e">
        <f t="shared" si="318"/>
        <v>#N/A</v>
      </c>
      <c r="W2005" s="159" t="e">
        <f t="shared" si="318"/>
        <v>#N/A</v>
      </c>
      <c r="X2005" s="159" t="e">
        <f t="shared" si="318"/>
        <v>#N/A</v>
      </c>
      <c r="Y2005" s="159" t="e">
        <f t="shared" si="318"/>
        <v>#N/A</v>
      </c>
      <c r="Z2005" s="159" t="e">
        <f t="shared" si="318"/>
        <v>#N/A</v>
      </c>
      <c r="AA2005" s="159" t="e">
        <f t="shared" si="318"/>
        <v>#N/A</v>
      </c>
      <c r="AB2005" s="159" t="e">
        <f t="shared" si="318"/>
        <v>#N/A</v>
      </c>
      <c r="AC2005" s="159" t="e">
        <f t="shared" si="318"/>
        <v>#N/A</v>
      </c>
      <c r="AD2005" s="159" t="e">
        <f t="shared" si="318"/>
        <v>#N/A</v>
      </c>
      <c r="AE2005" s="159" t="e">
        <f t="shared" si="318"/>
        <v>#N/A</v>
      </c>
      <c r="AF2005" s="159" t="e">
        <f t="shared" si="318"/>
        <v>#N/A</v>
      </c>
      <c r="AG2005" s="159" t="e">
        <f t="shared" si="315"/>
        <v>#N/A</v>
      </c>
      <c r="AH2005" s="159" t="e">
        <f t="shared" si="315"/>
        <v>#N/A</v>
      </c>
    </row>
    <row r="2006" spans="2:34" x14ac:dyDescent="0.2">
      <c r="B2006" s="150" t="s">
        <v>165</v>
      </c>
      <c r="D2006" s="150">
        <v>5000</v>
      </c>
      <c r="I2006" s="150">
        <v>11</v>
      </c>
      <c r="P2006" s="150">
        <v>1</v>
      </c>
      <c r="Q2006" s="159">
        <f t="shared" si="318"/>
        <v>11</v>
      </c>
      <c r="R2006" s="159" t="e">
        <f t="shared" si="318"/>
        <v>#N/A</v>
      </c>
      <c r="S2006" s="159" t="e">
        <f t="shared" si="318"/>
        <v>#N/A</v>
      </c>
      <c r="T2006" s="159" t="e">
        <f t="shared" si="318"/>
        <v>#N/A</v>
      </c>
      <c r="U2006" s="159" t="e">
        <f t="shared" si="318"/>
        <v>#N/A</v>
      </c>
      <c r="V2006" s="159" t="e">
        <f t="shared" si="318"/>
        <v>#N/A</v>
      </c>
      <c r="W2006" s="159" t="e">
        <f t="shared" si="318"/>
        <v>#N/A</v>
      </c>
      <c r="X2006" s="159" t="e">
        <f t="shared" si="318"/>
        <v>#N/A</v>
      </c>
      <c r="Y2006" s="159" t="e">
        <f t="shared" si="318"/>
        <v>#N/A</v>
      </c>
      <c r="Z2006" s="159" t="e">
        <f t="shared" si="318"/>
        <v>#N/A</v>
      </c>
      <c r="AA2006" s="159" t="e">
        <f t="shared" si="318"/>
        <v>#N/A</v>
      </c>
      <c r="AB2006" s="159" t="e">
        <f t="shared" si="318"/>
        <v>#N/A</v>
      </c>
      <c r="AC2006" s="159" t="e">
        <f t="shared" si="318"/>
        <v>#N/A</v>
      </c>
      <c r="AD2006" s="159" t="e">
        <f t="shared" si="318"/>
        <v>#N/A</v>
      </c>
      <c r="AE2006" s="159" t="e">
        <f t="shared" si="318"/>
        <v>#N/A</v>
      </c>
      <c r="AF2006" s="159" t="e">
        <f t="shared" si="318"/>
        <v>#N/A</v>
      </c>
      <c r="AG2006" s="159" t="e">
        <f t="shared" si="315"/>
        <v>#N/A</v>
      </c>
      <c r="AH2006" s="159" t="e">
        <f t="shared" si="315"/>
        <v>#N/A</v>
      </c>
    </row>
    <row r="2007" spans="2:34" x14ac:dyDescent="0.2">
      <c r="B2007" s="150" t="s">
        <v>165</v>
      </c>
      <c r="D2007" s="150">
        <v>5000</v>
      </c>
      <c r="I2007" s="150">
        <v>11</v>
      </c>
      <c r="P2007" s="150">
        <v>1</v>
      </c>
      <c r="Q2007" s="159">
        <f t="shared" si="318"/>
        <v>11</v>
      </c>
      <c r="R2007" s="159" t="e">
        <f t="shared" si="318"/>
        <v>#N/A</v>
      </c>
      <c r="S2007" s="159" t="e">
        <f t="shared" si="318"/>
        <v>#N/A</v>
      </c>
      <c r="T2007" s="159" t="e">
        <f t="shared" si="318"/>
        <v>#N/A</v>
      </c>
      <c r="U2007" s="159" t="e">
        <f t="shared" si="318"/>
        <v>#N/A</v>
      </c>
      <c r="V2007" s="159" t="e">
        <f t="shared" si="318"/>
        <v>#N/A</v>
      </c>
      <c r="W2007" s="159" t="e">
        <f t="shared" si="318"/>
        <v>#N/A</v>
      </c>
      <c r="X2007" s="159" t="e">
        <f t="shared" si="318"/>
        <v>#N/A</v>
      </c>
      <c r="Y2007" s="159" t="e">
        <f t="shared" si="318"/>
        <v>#N/A</v>
      </c>
      <c r="Z2007" s="159" t="e">
        <f t="shared" si="318"/>
        <v>#N/A</v>
      </c>
      <c r="AA2007" s="159" t="e">
        <f t="shared" si="318"/>
        <v>#N/A</v>
      </c>
      <c r="AB2007" s="159" t="e">
        <f t="shared" si="318"/>
        <v>#N/A</v>
      </c>
      <c r="AC2007" s="159" t="e">
        <f t="shared" si="318"/>
        <v>#N/A</v>
      </c>
      <c r="AD2007" s="159" t="e">
        <f t="shared" si="318"/>
        <v>#N/A</v>
      </c>
      <c r="AE2007" s="159" t="e">
        <f t="shared" si="318"/>
        <v>#N/A</v>
      </c>
      <c r="AF2007" s="159" t="e">
        <f t="shared" si="318"/>
        <v>#N/A</v>
      </c>
      <c r="AG2007" s="159" t="e">
        <f t="shared" si="315"/>
        <v>#N/A</v>
      </c>
      <c r="AH2007" s="159" t="e">
        <f t="shared" si="315"/>
        <v>#N/A</v>
      </c>
    </row>
    <row r="2008" spans="2:34" x14ac:dyDescent="0.2">
      <c r="B2008" s="150" t="s">
        <v>165</v>
      </c>
      <c r="D2008" s="150">
        <v>5000</v>
      </c>
      <c r="I2008" s="150">
        <v>11</v>
      </c>
      <c r="P2008" s="150">
        <v>1</v>
      </c>
      <c r="Q2008" s="159">
        <f t="shared" si="318"/>
        <v>11</v>
      </c>
      <c r="R2008" s="159" t="e">
        <f t="shared" si="318"/>
        <v>#N/A</v>
      </c>
      <c r="S2008" s="159" t="e">
        <f t="shared" si="318"/>
        <v>#N/A</v>
      </c>
      <c r="T2008" s="159" t="e">
        <f t="shared" si="318"/>
        <v>#N/A</v>
      </c>
      <c r="U2008" s="159" t="e">
        <f t="shared" si="318"/>
        <v>#N/A</v>
      </c>
      <c r="V2008" s="159" t="e">
        <f t="shared" si="318"/>
        <v>#N/A</v>
      </c>
      <c r="W2008" s="159" t="e">
        <f t="shared" si="318"/>
        <v>#N/A</v>
      </c>
      <c r="X2008" s="159" t="e">
        <f t="shared" si="318"/>
        <v>#N/A</v>
      </c>
      <c r="Y2008" s="159" t="e">
        <f t="shared" si="318"/>
        <v>#N/A</v>
      </c>
      <c r="Z2008" s="159" t="e">
        <f t="shared" si="318"/>
        <v>#N/A</v>
      </c>
      <c r="AA2008" s="159" t="e">
        <f t="shared" si="318"/>
        <v>#N/A</v>
      </c>
      <c r="AB2008" s="159" t="e">
        <f t="shared" si="318"/>
        <v>#N/A</v>
      </c>
      <c r="AC2008" s="159" t="e">
        <f t="shared" si="318"/>
        <v>#N/A</v>
      </c>
      <c r="AD2008" s="159" t="e">
        <f t="shared" si="318"/>
        <v>#N/A</v>
      </c>
      <c r="AE2008" s="159" t="e">
        <f t="shared" si="318"/>
        <v>#N/A</v>
      </c>
      <c r="AF2008" s="159" t="e">
        <f t="shared" si="318"/>
        <v>#N/A</v>
      </c>
      <c r="AG2008" s="159" t="e">
        <f t="shared" si="315"/>
        <v>#N/A</v>
      </c>
      <c r="AH2008" s="159" t="e">
        <f t="shared" si="315"/>
        <v>#N/A</v>
      </c>
    </row>
    <row r="2009" spans="2:34" x14ac:dyDescent="0.2">
      <c r="B2009" s="150" t="s">
        <v>974</v>
      </c>
      <c r="D2009" s="150">
        <v>5000</v>
      </c>
      <c r="I2009" s="150">
        <v>11</v>
      </c>
      <c r="P2009" s="150">
        <v>1</v>
      </c>
      <c r="Q2009" s="159">
        <f t="shared" si="318"/>
        <v>11</v>
      </c>
      <c r="R2009" s="159" t="e">
        <f t="shared" si="318"/>
        <v>#N/A</v>
      </c>
      <c r="S2009" s="159" t="e">
        <f t="shared" si="318"/>
        <v>#N/A</v>
      </c>
      <c r="T2009" s="159" t="e">
        <f t="shared" si="318"/>
        <v>#N/A</v>
      </c>
      <c r="U2009" s="159" t="e">
        <f t="shared" si="318"/>
        <v>#N/A</v>
      </c>
      <c r="V2009" s="159" t="e">
        <f t="shared" si="318"/>
        <v>#N/A</v>
      </c>
      <c r="W2009" s="159" t="e">
        <f t="shared" si="318"/>
        <v>#N/A</v>
      </c>
      <c r="X2009" s="159" t="e">
        <f t="shared" si="318"/>
        <v>#N/A</v>
      </c>
      <c r="Y2009" s="159" t="e">
        <f t="shared" si="318"/>
        <v>#N/A</v>
      </c>
      <c r="Z2009" s="159" t="e">
        <f t="shared" si="318"/>
        <v>#N/A</v>
      </c>
      <c r="AA2009" s="159" t="e">
        <f t="shared" si="318"/>
        <v>#N/A</v>
      </c>
      <c r="AB2009" s="159" t="e">
        <f t="shared" si="318"/>
        <v>#N/A</v>
      </c>
      <c r="AC2009" s="159" t="e">
        <f t="shared" si="318"/>
        <v>#N/A</v>
      </c>
      <c r="AD2009" s="159" t="e">
        <f t="shared" si="318"/>
        <v>#N/A</v>
      </c>
      <c r="AE2009" s="159" t="e">
        <f t="shared" si="318"/>
        <v>#N/A</v>
      </c>
      <c r="AF2009" s="159" t="e">
        <f t="shared" si="318"/>
        <v>#N/A</v>
      </c>
      <c r="AG2009" s="159" t="e">
        <f t="shared" si="315"/>
        <v>#N/A</v>
      </c>
      <c r="AH2009" s="159" t="e">
        <f t="shared" si="315"/>
        <v>#N/A</v>
      </c>
    </row>
    <row r="2010" spans="2:34" x14ac:dyDescent="0.2">
      <c r="B2010" s="150" t="s">
        <v>974</v>
      </c>
      <c r="D2010" s="150">
        <v>5000</v>
      </c>
      <c r="I2010" s="150">
        <v>11</v>
      </c>
      <c r="P2010" s="150">
        <v>1</v>
      </c>
      <c r="Q2010" s="159">
        <f t="shared" si="318"/>
        <v>11</v>
      </c>
      <c r="R2010" s="159" t="e">
        <f t="shared" si="318"/>
        <v>#N/A</v>
      </c>
      <c r="S2010" s="159" t="e">
        <f t="shared" si="318"/>
        <v>#N/A</v>
      </c>
      <c r="T2010" s="159" t="e">
        <f t="shared" si="318"/>
        <v>#N/A</v>
      </c>
      <c r="U2010" s="159" t="e">
        <f t="shared" si="318"/>
        <v>#N/A</v>
      </c>
      <c r="V2010" s="159" t="e">
        <f t="shared" si="318"/>
        <v>#N/A</v>
      </c>
      <c r="W2010" s="159" t="e">
        <f t="shared" si="318"/>
        <v>#N/A</v>
      </c>
      <c r="X2010" s="159" t="e">
        <f t="shared" si="318"/>
        <v>#N/A</v>
      </c>
      <c r="Y2010" s="159" t="e">
        <f t="shared" si="318"/>
        <v>#N/A</v>
      </c>
      <c r="Z2010" s="159" t="e">
        <f t="shared" si="318"/>
        <v>#N/A</v>
      </c>
      <c r="AA2010" s="159" t="e">
        <f t="shared" si="318"/>
        <v>#N/A</v>
      </c>
      <c r="AB2010" s="159" t="e">
        <f t="shared" si="318"/>
        <v>#N/A</v>
      </c>
      <c r="AC2010" s="159" t="e">
        <f t="shared" si="318"/>
        <v>#N/A</v>
      </c>
      <c r="AD2010" s="159" t="e">
        <f t="shared" si="318"/>
        <v>#N/A</v>
      </c>
      <c r="AE2010" s="159" t="e">
        <f t="shared" si="318"/>
        <v>#N/A</v>
      </c>
      <c r="AF2010" s="159" t="e">
        <f t="shared" si="318"/>
        <v>#N/A</v>
      </c>
      <c r="AG2010" s="159" t="e">
        <f t="shared" si="315"/>
        <v>#N/A</v>
      </c>
      <c r="AH2010" s="159" t="e">
        <f t="shared" si="315"/>
        <v>#N/A</v>
      </c>
    </row>
    <row r="2011" spans="2:34" x14ac:dyDescent="0.2">
      <c r="B2011" s="150" t="s">
        <v>974</v>
      </c>
      <c r="D2011" s="150">
        <v>5000</v>
      </c>
      <c r="I2011" s="150">
        <v>11</v>
      </c>
      <c r="P2011" s="150">
        <v>1</v>
      </c>
      <c r="Q2011" s="159">
        <f t="shared" si="318"/>
        <v>11</v>
      </c>
      <c r="R2011" s="159" t="e">
        <f t="shared" si="318"/>
        <v>#N/A</v>
      </c>
      <c r="S2011" s="159" t="e">
        <f t="shared" si="318"/>
        <v>#N/A</v>
      </c>
      <c r="T2011" s="159" t="e">
        <f t="shared" si="318"/>
        <v>#N/A</v>
      </c>
      <c r="U2011" s="159" t="e">
        <f t="shared" si="318"/>
        <v>#N/A</v>
      </c>
      <c r="V2011" s="159" t="e">
        <f t="shared" si="318"/>
        <v>#N/A</v>
      </c>
      <c r="W2011" s="159" t="e">
        <f t="shared" si="318"/>
        <v>#N/A</v>
      </c>
      <c r="X2011" s="159" t="e">
        <f t="shared" si="318"/>
        <v>#N/A</v>
      </c>
      <c r="Y2011" s="159" t="e">
        <f t="shared" si="318"/>
        <v>#N/A</v>
      </c>
      <c r="Z2011" s="159" t="e">
        <f t="shared" si="318"/>
        <v>#N/A</v>
      </c>
      <c r="AA2011" s="159" t="e">
        <f t="shared" si="318"/>
        <v>#N/A</v>
      </c>
      <c r="AB2011" s="159" t="e">
        <f t="shared" si="318"/>
        <v>#N/A</v>
      </c>
      <c r="AC2011" s="159" t="e">
        <f t="shared" si="318"/>
        <v>#N/A</v>
      </c>
      <c r="AD2011" s="159" t="e">
        <f t="shared" si="318"/>
        <v>#N/A</v>
      </c>
      <c r="AE2011" s="159" t="e">
        <f t="shared" si="318"/>
        <v>#N/A</v>
      </c>
      <c r="AF2011" s="159" t="e">
        <f t="shared" si="318"/>
        <v>#N/A</v>
      </c>
      <c r="AG2011" s="159" t="e">
        <f t="shared" si="315"/>
        <v>#N/A</v>
      </c>
      <c r="AH2011" s="159" t="e">
        <f t="shared" si="315"/>
        <v>#N/A</v>
      </c>
    </row>
    <row r="2012" spans="2:34" x14ac:dyDescent="0.2">
      <c r="B2012" s="150" t="s">
        <v>974</v>
      </c>
      <c r="D2012" s="150">
        <v>5000</v>
      </c>
      <c r="I2012" s="150">
        <v>11</v>
      </c>
      <c r="P2012" s="150">
        <v>1</v>
      </c>
      <c r="Q2012" s="159">
        <f t="shared" si="318"/>
        <v>11</v>
      </c>
      <c r="R2012" s="159" t="e">
        <f t="shared" si="318"/>
        <v>#N/A</v>
      </c>
      <c r="S2012" s="159" t="e">
        <f t="shared" si="318"/>
        <v>#N/A</v>
      </c>
      <c r="T2012" s="159" t="e">
        <f t="shared" si="318"/>
        <v>#N/A</v>
      </c>
      <c r="U2012" s="159" t="e">
        <f t="shared" si="318"/>
        <v>#N/A</v>
      </c>
      <c r="V2012" s="159" t="e">
        <f t="shared" si="318"/>
        <v>#N/A</v>
      </c>
      <c r="W2012" s="159" t="e">
        <f t="shared" si="318"/>
        <v>#N/A</v>
      </c>
      <c r="X2012" s="159" t="e">
        <f t="shared" si="318"/>
        <v>#N/A</v>
      </c>
      <c r="Y2012" s="159" t="e">
        <f t="shared" si="318"/>
        <v>#N/A</v>
      </c>
      <c r="Z2012" s="159" t="e">
        <f t="shared" si="318"/>
        <v>#N/A</v>
      </c>
      <c r="AA2012" s="159" t="e">
        <f t="shared" si="318"/>
        <v>#N/A</v>
      </c>
      <c r="AB2012" s="159" t="e">
        <f t="shared" si="318"/>
        <v>#N/A</v>
      </c>
      <c r="AC2012" s="159" t="e">
        <f t="shared" si="318"/>
        <v>#N/A</v>
      </c>
      <c r="AD2012" s="159" t="e">
        <f t="shared" si="318"/>
        <v>#N/A</v>
      </c>
      <c r="AE2012" s="159" t="e">
        <f t="shared" si="318"/>
        <v>#N/A</v>
      </c>
      <c r="AF2012" s="159" t="e">
        <f t="shared" si="318"/>
        <v>#N/A</v>
      </c>
      <c r="AG2012" s="159" t="e">
        <f t="shared" si="315"/>
        <v>#N/A</v>
      </c>
      <c r="AH2012" s="159" t="e">
        <f t="shared" si="315"/>
        <v>#N/A</v>
      </c>
    </row>
    <row r="2013" spans="2:34" x14ac:dyDescent="0.2">
      <c r="B2013" s="150" t="s">
        <v>974</v>
      </c>
      <c r="D2013" s="150">
        <v>5000</v>
      </c>
      <c r="I2013" s="150">
        <v>11</v>
      </c>
      <c r="P2013" s="150">
        <v>1</v>
      </c>
      <c r="Q2013" s="159">
        <f t="shared" si="318"/>
        <v>11</v>
      </c>
      <c r="R2013" s="159" t="e">
        <f t="shared" si="318"/>
        <v>#N/A</v>
      </c>
      <c r="S2013" s="159" t="e">
        <f t="shared" si="318"/>
        <v>#N/A</v>
      </c>
      <c r="T2013" s="159" t="e">
        <f t="shared" si="318"/>
        <v>#N/A</v>
      </c>
      <c r="U2013" s="159" t="e">
        <f t="shared" si="318"/>
        <v>#N/A</v>
      </c>
      <c r="V2013" s="159" t="e">
        <f t="shared" si="318"/>
        <v>#N/A</v>
      </c>
      <c r="W2013" s="159" t="e">
        <f t="shared" si="318"/>
        <v>#N/A</v>
      </c>
      <c r="X2013" s="159" t="e">
        <f t="shared" si="318"/>
        <v>#N/A</v>
      </c>
      <c r="Y2013" s="159" t="e">
        <f t="shared" si="318"/>
        <v>#N/A</v>
      </c>
      <c r="Z2013" s="159" t="e">
        <f t="shared" si="318"/>
        <v>#N/A</v>
      </c>
      <c r="AA2013" s="159" t="e">
        <f t="shared" si="318"/>
        <v>#N/A</v>
      </c>
      <c r="AB2013" s="159" t="e">
        <f t="shared" si="318"/>
        <v>#N/A</v>
      </c>
      <c r="AC2013" s="159" t="e">
        <f t="shared" si="318"/>
        <v>#N/A</v>
      </c>
      <c r="AD2013" s="159" t="e">
        <f t="shared" si="318"/>
        <v>#N/A</v>
      </c>
      <c r="AE2013" s="159" t="e">
        <f t="shared" si="318"/>
        <v>#N/A</v>
      </c>
      <c r="AF2013" s="159" t="e">
        <f t="shared" si="318"/>
        <v>#N/A</v>
      </c>
      <c r="AG2013" s="159" t="e">
        <f t="shared" si="315"/>
        <v>#N/A</v>
      </c>
      <c r="AH2013" s="159" t="e">
        <f t="shared" si="315"/>
        <v>#N/A</v>
      </c>
    </row>
    <row r="2014" spans="2:34" x14ac:dyDescent="0.2">
      <c r="B2014" s="150" t="s">
        <v>896</v>
      </c>
      <c r="D2014" s="150">
        <v>5000</v>
      </c>
      <c r="I2014" s="150">
        <v>11</v>
      </c>
      <c r="P2014" s="150">
        <v>1</v>
      </c>
      <c r="Q2014" s="159">
        <f t="shared" si="318"/>
        <v>11</v>
      </c>
      <c r="R2014" s="159" t="e">
        <f t="shared" si="318"/>
        <v>#N/A</v>
      </c>
      <c r="S2014" s="159" t="e">
        <f t="shared" si="318"/>
        <v>#N/A</v>
      </c>
      <c r="T2014" s="159" t="e">
        <f t="shared" si="318"/>
        <v>#N/A</v>
      </c>
      <c r="U2014" s="159" t="e">
        <f t="shared" si="318"/>
        <v>#N/A</v>
      </c>
      <c r="V2014" s="159" t="e">
        <f t="shared" si="318"/>
        <v>#N/A</v>
      </c>
      <c r="W2014" s="159" t="e">
        <f t="shared" si="318"/>
        <v>#N/A</v>
      </c>
      <c r="X2014" s="159" t="e">
        <f t="shared" si="318"/>
        <v>#N/A</v>
      </c>
      <c r="Y2014" s="159" t="e">
        <f t="shared" si="318"/>
        <v>#N/A</v>
      </c>
      <c r="Z2014" s="159" t="e">
        <f t="shared" si="318"/>
        <v>#N/A</v>
      </c>
      <c r="AA2014" s="159" t="e">
        <f t="shared" si="318"/>
        <v>#N/A</v>
      </c>
      <c r="AB2014" s="159" t="e">
        <f t="shared" si="318"/>
        <v>#N/A</v>
      </c>
      <c r="AC2014" s="159" t="e">
        <f t="shared" si="318"/>
        <v>#N/A</v>
      </c>
      <c r="AD2014" s="159" t="e">
        <f t="shared" si="318"/>
        <v>#N/A</v>
      </c>
      <c r="AE2014" s="159" t="e">
        <f t="shared" si="318"/>
        <v>#N/A</v>
      </c>
      <c r="AF2014" s="159" t="e">
        <f t="shared" si="318"/>
        <v>#N/A</v>
      </c>
      <c r="AG2014" s="159" t="e">
        <f t="shared" si="315"/>
        <v>#N/A</v>
      </c>
      <c r="AH2014" s="159" t="e">
        <f t="shared" si="315"/>
        <v>#N/A</v>
      </c>
    </row>
    <row r="2015" spans="2:34" x14ac:dyDescent="0.2">
      <c r="B2015" s="150" t="s">
        <v>896</v>
      </c>
      <c r="D2015" s="150">
        <v>5000</v>
      </c>
      <c r="I2015" s="150">
        <v>11</v>
      </c>
      <c r="P2015" s="150">
        <v>1</v>
      </c>
      <c r="Q2015" s="159">
        <f t="shared" si="318"/>
        <v>11</v>
      </c>
      <c r="R2015" s="159" t="e">
        <f t="shared" si="318"/>
        <v>#N/A</v>
      </c>
      <c r="S2015" s="159" t="e">
        <f t="shared" si="318"/>
        <v>#N/A</v>
      </c>
      <c r="T2015" s="159" t="e">
        <f t="shared" si="318"/>
        <v>#N/A</v>
      </c>
      <c r="U2015" s="159" t="e">
        <f t="shared" si="318"/>
        <v>#N/A</v>
      </c>
      <c r="V2015" s="159" t="e">
        <f t="shared" si="318"/>
        <v>#N/A</v>
      </c>
      <c r="W2015" s="159" t="e">
        <f t="shared" si="318"/>
        <v>#N/A</v>
      </c>
      <c r="X2015" s="159" t="e">
        <f t="shared" si="318"/>
        <v>#N/A</v>
      </c>
      <c r="Y2015" s="159" t="e">
        <f t="shared" si="318"/>
        <v>#N/A</v>
      </c>
      <c r="Z2015" s="159" t="e">
        <f t="shared" si="318"/>
        <v>#N/A</v>
      </c>
      <c r="AA2015" s="159" t="e">
        <f t="shared" si="318"/>
        <v>#N/A</v>
      </c>
      <c r="AB2015" s="159" t="e">
        <f t="shared" si="318"/>
        <v>#N/A</v>
      </c>
      <c r="AC2015" s="159" t="e">
        <f t="shared" si="318"/>
        <v>#N/A</v>
      </c>
      <c r="AD2015" s="159" t="e">
        <f t="shared" si="318"/>
        <v>#N/A</v>
      </c>
      <c r="AE2015" s="159" t="e">
        <f t="shared" si="318"/>
        <v>#N/A</v>
      </c>
      <c r="AF2015" s="159" t="e">
        <f t="shared" si="318"/>
        <v>#N/A</v>
      </c>
      <c r="AG2015" s="159" t="e">
        <f t="shared" si="315"/>
        <v>#N/A</v>
      </c>
      <c r="AH2015" s="159" t="e">
        <f t="shared" si="315"/>
        <v>#N/A</v>
      </c>
    </row>
    <row r="2016" spans="2:34" x14ac:dyDescent="0.2">
      <c r="B2016" s="150" t="s">
        <v>165</v>
      </c>
      <c r="D2016" s="150">
        <v>5000</v>
      </c>
      <c r="I2016" s="150">
        <v>11</v>
      </c>
      <c r="P2016" s="150">
        <v>1</v>
      </c>
      <c r="Q2016" s="159">
        <f t="shared" si="318"/>
        <v>11</v>
      </c>
      <c r="R2016" s="159" t="e">
        <f t="shared" si="318"/>
        <v>#N/A</v>
      </c>
      <c r="S2016" s="159" t="e">
        <f t="shared" si="318"/>
        <v>#N/A</v>
      </c>
      <c r="T2016" s="159" t="e">
        <f t="shared" si="318"/>
        <v>#N/A</v>
      </c>
      <c r="U2016" s="159" t="e">
        <f t="shared" si="318"/>
        <v>#N/A</v>
      </c>
      <c r="V2016" s="159" t="e">
        <f t="shared" si="318"/>
        <v>#N/A</v>
      </c>
      <c r="W2016" s="159" t="e">
        <f t="shared" si="318"/>
        <v>#N/A</v>
      </c>
      <c r="X2016" s="159" t="e">
        <f t="shared" si="318"/>
        <v>#N/A</v>
      </c>
      <c r="Y2016" s="159" t="e">
        <f t="shared" si="318"/>
        <v>#N/A</v>
      </c>
      <c r="Z2016" s="159" t="e">
        <f t="shared" si="318"/>
        <v>#N/A</v>
      </c>
      <c r="AA2016" s="159" t="e">
        <f t="shared" si="318"/>
        <v>#N/A</v>
      </c>
      <c r="AB2016" s="159" t="e">
        <f t="shared" si="318"/>
        <v>#N/A</v>
      </c>
      <c r="AC2016" s="159" t="e">
        <f t="shared" si="318"/>
        <v>#N/A</v>
      </c>
      <c r="AD2016" s="159" t="e">
        <f t="shared" si="318"/>
        <v>#N/A</v>
      </c>
      <c r="AE2016" s="159" t="e">
        <f t="shared" si="318"/>
        <v>#N/A</v>
      </c>
      <c r="AF2016" s="159" t="e">
        <f t="shared" ref="AF2016" si="319">IF($P2016=AF$3, $I2016, NA())</f>
        <v>#N/A</v>
      </c>
      <c r="AG2016" s="159" t="e">
        <f t="shared" si="315"/>
        <v>#N/A</v>
      </c>
      <c r="AH2016" s="159" t="e">
        <f t="shared" si="315"/>
        <v>#N/A</v>
      </c>
    </row>
    <row r="2017" spans="2:34" x14ac:dyDescent="0.2">
      <c r="B2017" s="150" t="s">
        <v>1444</v>
      </c>
      <c r="D2017" s="150">
        <v>5000</v>
      </c>
      <c r="I2017" s="150">
        <v>11</v>
      </c>
      <c r="P2017" s="150">
        <v>1</v>
      </c>
      <c r="Q2017" s="159">
        <f t="shared" ref="Q2017:AF2032" si="320">IF($P2017=Q$3, $I2017, NA())</f>
        <v>11</v>
      </c>
      <c r="R2017" s="159" t="e">
        <f t="shared" si="320"/>
        <v>#N/A</v>
      </c>
      <c r="S2017" s="159" t="e">
        <f t="shared" si="320"/>
        <v>#N/A</v>
      </c>
      <c r="T2017" s="159" t="e">
        <f t="shared" si="320"/>
        <v>#N/A</v>
      </c>
      <c r="U2017" s="159" t="e">
        <f t="shared" si="320"/>
        <v>#N/A</v>
      </c>
      <c r="V2017" s="159" t="e">
        <f t="shared" si="320"/>
        <v>#N/A</v>
      </c>
      <c r="W2017" s="159" t="e">
        <f t="shared" si="320"/>
        <v>#N/A</v>
      </c>
      <c r="X2017" s="159" t="e">
        <f t="shared" si="320"/>
        <v>#N/A</v>
      </c>
      <c r="Y2017" s="159" t="e">
        <f t="shared" si="320"/>
        <v>#N/A</v>
      </c>
      <c r="Z2017" s="159" t="e">
        <f t="shared" si="320"/>
        <v>#N/A</v>
      </c>
      <c r="AA2017" s="159" t="e">
        <f t="shared" si="320"/>
        <v>#N/A</v>
      </c>
      <c r="AB2017" s="159" t="e">
        <f t="shared" si="320"/>
        <v>#N/A</v>
      </c>
      <c r="AC2017" s="159" t="e">
        <f t="shared" si="320"/>
        <v>#N/A</v>
      </c>
      <c r="AD2017" s="159" t="e">
        <f t="shared" si="320"/>
        <v>#N/A</v>
      </c>
      <c r="AE2017" s="159" t="e">
        <f t="shared" si="320"/>
        <v>#N/A</v>
      </c>
      <c r="AF2017" s="159" t="e">
        <f t="shared" si="320"/>
        <v>#N/A</v>
      </c>
      <c r="AG2017" s="159" t="e">
        <f t="shared" si="315"/>
        <v>#N/A</v>
      </c>
      <c r="AH2017" s="159" t="e">
        <f t="shared" si="315"/>
        <v>#N/A</v>
      </c>
    </row>
    <row r="2018" spans="2:34" x14ac:dyDescent="0.2">
      <c r="B2018" s="150" t="s">
        <v>1444</v>
      </c>
      <c r="D2018" s="150">
        <v>5000</v>
      </c>
      <c r="I2018" s="150">
        <v>11</v>
      </c>
      <c r="P2018" s="150">
        <v>1</v>
      </c>
      <c r="Q2018" s="159">
        <f t="shared" si="320"/>
        <v>11</v>
      </c>
      <c r="R2018" s="159" t="e">
        <f t="shared" si="320"/>
        <v>#N/A</v>
      </c>
      <c r="S2018" s="159" t="e">
        <f t="shared" si="320"/>
        <v>#N/A</v>
      </c>
      <c r="T2018" s="159" t="e">
        <f t="shared" si="320"/>
        <v>#N/A</v>
      </c>
      <c r="U2018" s="159" t="e">
        <f t="shared" si="320"/>
        <v>#N/A</v>
      </c>
      <c r="V2018" s="159" t="e">
        <f t="shared" si="320"/>
        <v>#N/A</v>
      </c>
      <c r="W2018" s="159" t="e">
        <f t="shared" si="320"/>
        <v>#N/A</v>
      </c>
      <c r="X2018" s="159" t="e">
        <f t="shared" si="320"/>
        <v>#N/A</v>
      </c>
      <c r="Y2018" s="159" t="e">
        <f t="shared" si="320"/>
        <v>#N/A</v>
      </c>
      <c r="Z2018" s="159" t="e">
        <f t="shared" si="320"/>
        <v>#N/A</v>
      </c>
      <c r="AA2018" s="159" t="e">
        <f t="shared" si="320"/>
        <v>#N/A</v>
      </c>
      <c r="AB2018" s="159" t="e">
        <f t="shared" si="320"/>
        <v>#N/A</v>
      </c>
      <c r="AC2018" s="159" t="e">
        <f t="shared" si="320"/>
        <v>#N/A</v>
      </c>
      <c r="AD2018" s="159" t="e">
        <f t="shared" si="320"/>
        <v>#N/A</v>
      </c>
      <c r="AE2018" s="159" t="e">
        <f t="shared" si="320"/>
        <v>#N/A</v>
      </c>
      <c r="AF2018" s="159" t="e">
        <f t="shared" si="320"/>
        <v>#N/A</v>
      </c>
      <c r="AG2018" s="159" t="e">
        <f t="shared" si="315"/>
        <v>#N/A</v>
      </c>
      <c r="AH2018" s="159" t="e">
        <f t="shared" si="315"/>
        <v>#N/A</v>
      </c>
    </row>
    <row r="2019" spans="2:34" x14ac:dyDescent="0.2">
      <c r="B2019" s="150" t="s">
        <v>1444</v>
      </c>
      <c r="D2019" s="150">
        <v>5000</v>
      </c>
      <c r="I2019" s="150">
        <v>11</v>
      </c>
      <c r="P2019" s="150">
        <v>1</v>
      </c>
      <c r="Q2019" s="159">
        <f t="shared" si="320"/>
        <v>11</v>
      </c>
      <c r="R2019" s="159" t="e">
        <f t="shared" si="320"/>
        <v>#N/A</v>
      </c>
      <c r="S2019" s="159" t="e">
        <f t="shared" si="320"/>
        <v>#N/A</v>
      </c>
      <c r="T2019" s="159" t="e">
        <f t="shared" si="320"/>
        <v>#N/A</v>
      </c>
      <c r="U2019" s="159" t="e">
        <f t="shared" si="320"/>
        <v>#N/A</v>
      </c>
      <c r="V2019" s="159" t="e">
        <f t="shared" si="320"/>
        <v>#N/A</v>
      </c>
      <c r="W2019" s="159" t="e">
        <f t="shared" si="320"/>
        <v>#N/A</v>
      </c>
      <c r="X2019" s="159" t="e">
        <f t="shared" si="320"/>
        <v>#N/A</v>
      </c>
      <c r="Y2019" s="159" t="e">
        <f t="shared" si="320"/>
        <v>#N/A</v>
      </c>
      <c r="Z2019" s="159" t="e">
        <f t="shared" si="320"/>
        <v>#N/A</v>
      </c>
      <c r="AA2019" s="159" t="e">
        <f t="shared" si="320"/>
        <v>#N/A</v>
      </c>
      <c r="AB2019" s="159" t="e">
        <f t="shared" si="320"/>
        <v>#N/A</v>
      </c>
      <c r="AC2019" s="159" t="e">
        <f t="shared" si="320"/>
        <v>#N/A</v>
      </c>
      <c r="AD2019" s="159" t="e">
        <f t="shared" si="320"/>
        <v>#N/A</v>
      </c>
      <c r="AE2019" s="159" t="e">
        <f t="shared" si="320"/>
        <v>#N/A</v>
      </c>
      <c r="AF2019" s="159" t="e">
        <f t="shared" si="320"/>
        <v>#N/A</v>
      </c>
      <c r="AG2019" s="159" t="e">
        <f t="shared" si="315"/>
        <v>#N/A</v>
      </c>
      <c r="AH2019" s="159" t="e">
        <f t="shared" si="315"/>
        <v>#N/A</v>
      </c>
    </row>
    <row r="2020" spans="2:34" x14ac:dyDescent="0.2">
      <c r="B2020" s="150" t="s">
        <v>1444</v>
      </c>
      <c r="D2020" s="150">
        <v>5000</v>
      </c>
      <c r="I2020" s="150">
        <v>11</v>
      </c>
      <c r="P2020" s="150">
        <v>1</v>
      </c>
      <c r="Q2020" s="159">
        <f t="shared" si="320"/>
        <v>11</v>
      </c>
      <c r="R2020" s="159" t="e">
        <f t="shared" si="320"/>
        <v>#N/A</v>
      </c>
      <c r="S2020" s="159" t="e">
        <f t="shared" si="320"/>
        <v>#N/A</v>
      </c>
      <c r="T2020" s="159" t="e">
        <f t="shared" si="320"/>
        <v>#N/A</v>
      </c>
      <c r="U2020" s="159" t="e">
        <f t="shared" si="320"/>
        <v>#N/A</v>
      </c>
      <c r="V2020" s="159" t="e">
        <f t="shared" si="320"/>
        <v>#N/A</v>
      </c>
      <c r="W2020" s="159" t="e">
        <f t="shared" si="320"/>
        <v>#N/A</v>
      </c>
      <c r="X2020" s="159" t="e">
        <f t="shared" si="320"/>
        <v>#N/A</v>
      </c>
      <c r="Y2020" s="159" t="e">
        <f t="shared" si="320"/>
        <v>#N/A</v>
      </c>
      <c r="Z2020" s="159" t="e">
        <f t="shared" si="320"/>
        <v>#N/A</v>
      </c>
      <c r="AA2020" s="159" t="e">
        <f t="shared" si="320"/>
        <v>#N/A</v>
      </c>
      <c r="AB2020" s="159" t="e">
        <f t="shared" si="320"/>
        <v>#N/A</v>
      </c>
      <c r="AC2020" s="159" t="e">
        <f t="shared" si="320"/>
        <v>#N/A</v>
      </c>
      <c r="AD2020" s="159" t="e">
        <f t="shared" si="320"/>
        <v>#N/A</v>
      </c>
      <c r="AE2020" s="159" t="e">
        <f t="shared" si="320"/>
        <v>#N/A</v>
      </c>
      <c r="AF2020" s="159" t="e">
        <f t="shared" si="320"/>
        <v>#N/A</v>
      </c>
      <c r="AG2020" s="159" t="e">
        <f t="shared" si="315"/>
        <v>#N/A</v>
      </c>
      <c r="AH2020" s="159" t="e">
        <f t="shared" si="315"/>
        <v>#N/A</v>
      </c>
    </row>
    <row r="2021" spans="2:34" x14ac:dyDescent="0.2">
      <c r="B2021" s="150" t="s">
        <v>1444</v>
      </c>
      <c r="D2021" s="150">
        <v>5000</v>
      </c>
      <c r="I2021" s="150">
        <v>11</v>
      </c>
      <c r="P2021" s="150">
        <v>1</v>
      </c>
      <c r="Q2021" s="159">
        <f t="shared" si="320"/>
        <v>11</v>
      </c>
      <c r="R2021" s="159" t="e">
        <f t="shared" si="320"/>
        <v>#N/A</v>
      </c>
      <c r="S2021" s="159" t="e">
        <f t="shared" si="320"/>
        <v>#N/A</v>
      </c>
      <c r="T2021" s="159" t="e">
        <f t="shared" si="320"/>
        <v>#N/A</v>
      </c>
      <c r="U2021" s="159" t="e">
        <f t="shared" si="320"/>
        <v>#N/A</v>
      </c>
      <c r="V2021" s="159" t="e">
        <f t="shared" si="320"/>
        <v>#N/A</v>
      </c>
      <c r="W2021" s="159" t="e">
        <f t="shared" si="320"/>
        <v>#N/A</v>
      </c>
      <c r="X2021" s="159" t="e">
        <f t="shared" si="320"/>
        <v>#N/A</v>
      </c>
      <c r="Y2021" s="159" t="e">
        <f t="shared" si="320"/>
        <v>#N/A</v>
      </c>
      <c r="Z2021" s="159" t="e">
        <f t="shared" si="320"/>
        <v>#N/A</v>
      </c>
      <c r="AA2021" s="159" t="e">
        <f t="shared" si="320"/>
        <v>#N/A</v>
      </c>
      <c r="AB2021" s="159" t="e">
        <f t="shared" si="320"/>
        <v>#N/A</v>
      </c>
      <c r="AC2021" s="159" t="e">
        <f t="shared" si="320"/>
        <v>#N/A</v>
      </c>
      <c r="AD2021" s="159" t="e">
        <f t="shared" si="320"/>
        <v>#N/A</v>
      </c>
      <c r="AE2021" s="159" t="e">
        <f t="shared" si="320"/>
        <v>#N/A</v>
      </c>
      <c r="AF2021" s="159" t="e">
        <f t="shared" si="320"/>
        <v>#N/A</v>
      </c>
      <c r="AG2021" s="159" t="e">
        <f t="shared" si="315"/>
        <v>#N/A</v>
      </c>
      <c r="AH2021" s="159" t="e">
        <f t="shared" si="315"/>
        <v>#N/A</v>
      </c>
    </row>
    <row r="2022" spans="2:34" x14ac:dyDescent="0.2">
      <c r="B2022" s="150" t="s">
        <v>1444</v>
      </c>
      <c r="D2022" s="150">
        <v>5000</v>
      </c>
      <c r="I2022" s="150">
        <v>11</v>
      </c>
      <c r="P2022" s="150">
        <v>1</v>
      </c>
      <c r="Q2022" s="159">
        <f t="shared" si="320"/>
        <v>11</v>
      </c>
      <c r="R2022" s="159" t="e">
        <f t="shared" si="320"/>
        <v>#N/A</v>
      </c>
      <c r="S2022" s="159" t="e">
        <f t="shared" si="320"/>
        <v>#N/A</v>
      </c>
      <c r="T2022" s="159" t="e">
        <f t="shared" si="320"/>
        <v>#N/A</v>
      </c>
      <c r="U2022" s="159" t="e">
        <f t="shared" si="320"/>
        <v>#N/A</v>
      </c>
      <c r="V2022" s="159" t="e">
        <f t="shared" si="320"/>
        <v>#N/A</v>
      </c>
      <c r="W2022" s="159" t="e">
        <f t="shared" si="320"/>
        <v>#N/A</v>
      </c>
      <c r="X2022" s="159" t="e">
        <f t="shared" si="320"/>
        <v>#N/A</v>
      </c>
      <c r="Y2022" s="159" t="e">
        <f t="shared" si="320"/>
        <v>#N/A</v>
      </c>
      <c r="Z2022" s="159" t="e">
        <f t="shared" si="320"/>
        <v>#N/A</v>
      </c>
      <c r="AA2022" s="159" t="e">
        <f t="shared" si="320"/>
        <v>#N/A</v>
      </c>
      <c r="AB2022" s="159" t="e">
        <f t="shared" si="320"/>
        <v>#N/A</v>
      </c>
      <c r="AC2022" s="159" t="e">
        <f t="shared" si="320"/>
        <v>#N/A</v>
      </c>
      <c r="AD2022" s="159" t="e">
        <f t="shared" si="320"/>
        <v>#N/A</v>
      </c>
      <c r="AE2022" s="159" t="e">
        <f t="shared" si="320"/>
        <v>#N/A</v>
      </c>
      <c r="AF2022" s="159" t="e">
        <f t="shared" si="320"/>
        <v>#N/A</v>
      </c>
      <c r="AG2022" s="159" t="e">
        <f t="shared" si="315"/>
        <v>#N/A</v>
      </c>
      <c r="AH2022" s="159" t="e">
        <f t="shared" si="315"/>
        <v>#N/A</v>
      </c>
    </row>
    <row r="2023" spans="2:34" x14ac:dyDescent="0.2">
      <c r="B2023" s="150" t="s">
        <v>1444</v>
      </c>
      <c r="D2023" s="150">
        <v>5000</v>
      </c>
      <c r="I2023" s="150">
        <v>11</v>
      </c>
      <c r="P2023" s="150">
        <v>1</v>
      </c>
      <c r="Q2023" s="159">
        <f t="shared" si="320"/>
        <v>11</v>
      </c>
      <c r="R2023" s="159" t="e">
        <f t="shared" si="320"/>
        <v>#N/A</v>
      </c>
      <c r="S2023" s="159" t="e">
        <f t="shared" si="320"/>
        <v>#N/A</v>
      </c>
      <c r="T2023" s="159" t="e">
        <f t="shared" si="320"/>
        <v>#N/A</v>
      </c>
      <c r="U2023" s="159" t="e">
        <f t="shared" si="320"/>
        <v>#N/A</v>
      </c>
      <c r="V2023" s="159" t="e">
        <f t="shared" si="320"/>
        <v>#N/A</v>
      </c>
      <c r="W2023" s="159" t="e">
        <f t="shared" si="320"/>
        <v>#N/A</v>
      </c>
      <c r="X2023" s="159" t="e">
        <f t="shared" si="320"/>
        <v>#N/A</v>
      </c>
      <c r="Y2023" s="159" t="e">
        <f t="shared" si="320"/>
        <v>#N/A</v>
      </c>
      <c r="Z2023" s="159" t="e">
        <f t="shared" si="320"/>
        <v>#N/A</v>
      </c>
      <c r="AA2023" s="159" t="e">
        <f t="shared" si="320"/>
        <v>#N/A</v>
      </c>
      <c r="AB2023" s="159" t="e">
        <f t="shared" si="320"/>
        <v>#N/A</v>
      </c>
      <c r="AC2023" s="159" t="e">
        <f t="shared" si="320"/>
        <v>#N/A</v>
      </c>
      <c r="AD2023" s="159" t="e">
        <f t="shared" si="320"/>
        <v>#N/A</v>
      </c>
      <c r="AE2023" s="159" t="e">
        <f t="shared" si="320"/>
        <v>#N/A</v>
      </c>
      <c r="AF2023" s="159" t="e">
        <f t="shared" si="320"/>
        <v>#N/A</v>
      </c>
      <c r="AG2023" s="159" t="e">
        <f t="shared" si="315"/>
        <v>#N/A</v>
      </c>
      <c r="AH2023" s="159" t="e">
        <f t="shared" si="315"/>
        <v>#N/A</v>
      </c>
    </row>
    <row r="2024" spans="2:34" x14ac:dyDescent="0.2">
      <c r="B2024" s="150" t="s">
        <v>1444</v>
      </c>
      <c r="D2024" s="150">
        <v>5000</v>
      </c>
      <c r="I2024" s="150">
        <v>11</v>
      </c>
      <c r="P2024" s="150">
        <v>1</v>
      </c>
      <c r="Q2024" s="159">
        <f t="shared" si="320"/>
        <v>11</v>
      </c>
      <c r="R2024" s="159" t="e">
        <f t="shared" si="320"/>
        <v>#N/A</v>
      </c>
      <c r="S2024" s="159" t="e">
        <f t="shared" si="320"/>
        <v>#N/A</v>
      </c>
      <c r="T2024" s="159" t="e">
        <f t="shared" si="320"/>
        <v>#N/A</v>
      </c>
      <c r="U2024" s="159" t="e">
        <f t="shared" si="320"/>
        <v>#N/A</v>
      </c>
      <c r="V2024" s="159" t="e">
        <f t="shared" si="320"/>
        <v>#N/A</v>
      </c>
      <c r="W2024" s="159" t="e">
        <f t="shared" si="320"/>
        <v>#N/A</v>
      </c>
      <c r="X2024" s="159" t="e">
        <f t="shared" si="320"/>
        <v>#N/A</v>
      </c>
      <c r="Y2024" s="159" t="e">
        <f t="shared" si="320"/>
        <v>#N/A</v>
      </c>
      <c r="Z2024" s="159" t="e">
        <f t="shared" si="320"/>
        <v>#N/A</v>
      </c>
      <c r="AA2024" s="159" t="e">
        <f t="shared" si="320"/>
        <v>#N/A</v>
      </c>
      <c r="AB2024" s="159" t="e">
        <f t="shared" si="320"/>
        <v>#N/A</v>
      </c>
      <c r="AC2024" s="159" t="e">
        <f t="shared" si="320"/>
        <v>#N/A</v>
      </c>
      <c r="AD2024" s="159" t="e">
        <f t="shared" si="320"/>
        <v>#N/A</v>
      </c>
      <c r="AE2024" s="159" t="e">
        <f t="shared" si="320"/>
        <v>#N/A</v>
      </c>
      <c r="AF2024" s="159" t="e">
        <f t="shared" si="320"/>
        <v>#N/A</v>
      </c>
      <c r="AG2024" s="159" t="e">
        <f t="shared" si="315"/>
        <v>#N/A</v>
      </c>
      <c r="AH2024" s="159" t="e">
        <f t="shared" si="315"/>
        <v>#N/A</v>
      </c>
    </row>
    <row r="2025" spans="2:34" x14ac:dyDescent="0.2">
      <c r="B2025" s="150" t="s">
        <v>1444</v>
      </c>
      <c r="D2025" s="150">
        <v>5000</v>
      </c>
      <c r="I2025" s="150">
        <v>11</v>
      </c>
      <c r="P2025" s="150">
        <v>1</v>
      </c>
      <c r="Q2025" s="159">
        <f t="shared" si="320"/>
        <v>11</v>
      </c>
      <c r="R2025" s="159" t="e">
        <f t="shared" si="320"/>
        <v>#N/A</v>
      </c>
      <c r="S2025" s="159" t="e">
        <f t="shared" si="320"/>
        <v>#N/A</v>
      </c>
      <c r="T2025" s="159" t="e">
        <f t="shared" si="320"/>
        <v>#N/A</v>
      </c>
      <c r="U2025" s="159" t="e">
        <f t="shared" si="320"/>
        <v>#N/A</v>
      </c>
      <c r="V2025" s="159" t="e">
        <f t="shared" si="320"/>
        <v>#N/A</v>
      </c>
      <c r="W2025" s="159" t="e">
        <f t="shared" si="320"/>
        <v>#N/A</v>
      </c>
      <c r="X2025" s="159" t="e">
        <f t="shared" si="320"/>
        <v>#N/A</v>
      </c>
      <c r="Y2025" s="159" t="e">
        <f t="shared" si="320"/>
        <v>#N/A</v>
      </c>
      <c r="Z2025" s="159" t="e">
        <f t="shared" si="320"/>
        <v>#N/A</v>
      </c>
      <c r="AA2025" s="159" t="e">
        <f t="shared" si="320"/>
        <v>#N/A</v>
      </c>
      <c r="AB2025" s="159" t="e">
        <f t="shared" si="320"/>
        <v>#N/A</v>
      </c>
      <c r="AC2025" s="159" t="e">
        <f t="shared" si="320"/>
        <v>#N/A</v>
      </c>
      <c r="AD2025" s="159" t="e">
        <f t="shared" si="320"/>
        <v>#N/A</v>
      </c>
      <c r="AE2025" s="159" t="e">
        <f t="shared" si="320"/>
        <v>#N/A</v>
      </c>
      <c r="AF2025" s="159" t="e">
        <f t="shared" si="320"/>
        <v>#N/A</v>
      </c>
      <c r="AG2025" s="159" t="e">
        <f t="shared" si="315"/>
        <v>#N/A</v>
      </c>
      <c r="AH2025" s="159" t="e">
        <f t="shared" si="315"/>
        <v>#N/A</v>
      </c>
    </row>
    <row r="2026" spans="2:34" x14ac:dyDescent="0.2">
      <c r="B2026" s="150" t="s">
        <v>1444</v>
      </c>
      <c r="D2026" s="150">
        <v>5000</v>
      </c>
      <c r="I2026" s="150">
        <v>11</v>
      </c>
      <c r="P2026" s="150">
        <v>1</v>
      </c>
      <c r="Q2026" s="159">
        <f t="shared" si="320"/>
        <v>11</v>
      </c>
      <c r="R2026" s="159" t="e">
        <f t="shared" si="320"/>
        <v>#N/A</v>
      </c>
      <c r="S2026" s="159" t="e">
        <f t="shared" si="320"/>
        <v>#N/A</v>
      </c>
      <c r="T2026" s="159" t="e">
        <f t="shared" si="320"/>
        <v>#N/A</v>
      </c>
      <c r="U2026" s="159" t="e">
        <f t="shared" si="320"/>
        <v>#N/A</v>
      </c>
      <c r="V2026" s="159" t="e">
        <f t="shared" si="320"/>
        <v>#N/A</v>
      </c>
      <c r="W2026" s="159" t="e">
        <f t="shared" si="320"/>
        <v>#N/A</v>
      </c>
      <c r="X2026" s="159" t="e">
        <f t="shared" si="320"/>
        <v>#N/A</v>
      </c>
      <c r="Y2026" s="159" t="e">
        <f t="shared" si="320"/>
        <v>#N/A</v>
      </c>
      <c r="Z2026" s="159" t="e">
        <f t="shared" si="320"/>
        <v>#N/A</v>
      </c>
      <c r="AA2026" s="159" t="e">
        <f t="shared" si="320"/>
        <v>#N/A</v>
      </c>
      <c r="AB2026" s="159" t="e">
        <f t="shared" si="320"/>
        <v>#N/A</v>
      </c>
      <c r="AC2026" s="159" t="e">
        <f t="shared" si="320"/>
        <v>#N/A</v>
      </c>
      <c r="AD2026" s="159" t="e">
        <f t="shared" si="320"/>
        <v>#N/A</v>
      </c>
      <c r="AE2026" s="159" t="e">
        <f t="shared" si="320"/>
        <v>#N/A</v>
      </c>
      <c r="AF2026" s="159" t="e">
        <f t="shared" si="320"/>
        <v>#N/A</v>
      </c>
      <c r="AG2026" s="159" t="e">
        <f t="shared" si="315"/>
        <v>#N/A</v>
      </c>
      <c r="AH2026" s="159" t="e">
        <f t="shared" si="315"/>
        <v>#N/A</v>
      </c>
    </row>
    <row r="2027" spans="2:34" x14ac:dyDescent="0.2">
      <c r="B2027" s="150" t="s">
        <v>1444</v>
      </c>
      <c r="D2027" s="150">
        <v>5000</v>
      </c>
      <c r="I2027" s="150">
        <v>11</v>
      </c>
      <c r="P2027" s="150">
        <v>1</v>
      </c>
      <c r="Q2027" s="159">
        <f t="shared" si="320"/>
        <v>11</v>
      </c>
      <c r="R2027" s="159" t="e">
        <f t="shared" si="320"/>
        <v>#N/A</v>
      </c>
      <c r="S2027" s="159" t="e">
        <f t="shared" si="320"/>
        <v>#N/A</v>
      </c>
      <c r="T2027" s="159" t="e">
        <f t="shared" si="320"/>
        <v>#N/A</v>
      </c>
      <c r="U2027" s="159" t="e">
        <f t="shared" si="320"/>
        <v>#N/A</v>
      </c>
      <c r="V2027" s="159" t="e">
        <f t="shared" si="320"/>
        <v>#N/A</v>
      </c>
      <c r="W2027" s="159" t="e">
        <f t="shared" si="320"/>
        <v>#N/A</v>
      </c>
      <c r="X2027" s="159" t="e">
        <f t="shared" si="320"/>
        <v>#N/A</v>
      </c>
      <c r="Y2027" s="159" t="e">
        <f t="shared" si="320"/>
        <v>#N/A</v>
      </c>
      <c r="Z2027" s="159" t="e">
        <f t="shared" si="320"/>
        <v>#N/A</v>
      </c>
      <c r="AA2027" s="159" t="e">
        <f t="shared" si="320"/>
        <v>#N/A</v>
      </c>
      <c r="AB2027" s="159" t="e">
        <f t="shared" si="320"/>
        <v>#N/A</v>
      </c>
      <c r="AC2027" s="159" t="e">
        <f t="shared" si="320"/>
        <v>#N/A</v>
      </c>
      <c r="AD2027" s="159" t="e">
        <f t="shared" si="320"/>
        <v>#N/A</v>
      </c>
      <c r="AE2027" s="159" t="e">
        <f t="shared" si="320"/>
        <v>#N/A</v>
      </c>
      <c r="AF2027" s="159" t="e">
        <f t="shared" si="320"/>
        <v>#N/A</v>
      </c>
      <c r="AG2027" s="159" t="e">
        <f t="shared" si="315"/>
        <v>#N/A</v>
      </c>
      <c r="AH2027" s="159" t="e">
        <f t="shared" si="315"/>
        <v>#N/A</v>
      </c>
    </row>
    <row r="2028" spans="2:34" x14ac:dyDescent="0.2">
      <c r="B2028" s="150" t="s">
        <v>1444</v>
      </c>
      <c r="D2028" s="150">
        <v>5100</v>
      </c>
      <c r="I2028" s="150">
        <v>11</v>
      </c>
      <c r="P2028" s="150">
        <v>1</v>
      </c>
      <c r="Q2028" s="159">
        <f t="shared" si="320"/>
        <v>11</v>
      </c>
      <c r="R2028" s="159" t="e">
        <f t="shared" si="320"/>
        <v>#N/A</v>
      </c>
      <c r="S2028" s="159" t="e">
        <f t="shared" si="320"/>
        <v>#N/A</v>
      </c>
      <c r="T2028" s="159" t="e">
        <f t="shared" si="320"/>
        <v>#N/A</v>
      </c>
      <c r="U2028" s="159" t="e">
        <f t="shared" si="320"/>
        <v>#N/A</v>
      </c>
      <c r="V2028" s="159" t="e">
        <f t="shared" si="320"/>
        <v>#N/A</v>
      </c>
      <c r="W2028" s="159" t="e">
        <f t="shared" si="320"/>
        <v>#N/A</v>
      </c>
      <c r="X2028" s="159" t="e">
        <f t="shared" si="320"/>
        <v>#N/A</v>
      </c>
      <c r="Y2028" s="159" t="e">
        <f t="shared" si="320"/>
        <v>#N/A</v>
      </c>
      <c r="Z2028" s="159" t="e">
        <f t="shared" si="320"/>
        <v>#N/A</v>
      </c>
      <c r="AA2028" s="159" t="e">
        <f t="shared" si="320"/>
        <v>#N/A</v>
      </c>
      <c r="AB2028" s="159" t="e">
        <f t="shared" si="320"/>
        <v>#N/A</v>
      </c>
      <c r="AC2028" s="159" t="e">
        <f t="shared" si="320"/>
        <v>#N/A</v>
      </c>
      <c r="AD2028" s="159" t="e">
        <f t="shared" si="320"/>
        <v>#N/A</v>
      </c>
      <c r="AE2028" s="159" t="e">
        <f t="shared" si="320"/>
        <v>#N/A</v>
      </c>
      <c r="AF2028" s="159" t="e">
        <f t="shared" si="320"/>
        <v>#N/A</v>
      </c>
      <c r="AG2028" s="159" t="e">
        <f t="shared" si="315"/>
        <v>#N/A</v>
      </c>
      <c r="AH2028" s="159" t="e">
        <f t="shared" si="315"/>
        <v>#N/A</v>
      </c>
    </row>
    <row r="2029" spans="2:34" x14ac:dyDescent="0.2">
      <c r="B2029" s="150" t="s">
        <v>1444</v>
      </c>
      <c r="D2029" s="150">
        <v>5100</v>
      </c>
      <c r="I2029" s="150">
        <v>11</v>
      </c>
      <c r="P2029" s="150">
        <v>1</v>
      </c>
      <c r="Q2029" s="159">
        <f t="shared" si="320"/>
        <v>11</v>
      </c>
      <c r="R2029" s="159" t="e">
        <f t="shared" si="320"/>
        <v>#N/A</v>
      </c>
      <c r="S2029" s="159" t="e">
        <f t="shared" si="320"/>
        <v>#N/A</v>
      </c>
      <c r="T2029" s="159" t="e">
        <f t="shared" si="320"/>
        <v>#N/A</v>
      </c>
      <c r="U2029" s="159" t="e">
        <f t="shared" si="320"/>
        <v>#N/A</v>
      </c>
      <c r="V2029" s="159" t="e">
        <f t="shared" si="320"/>
        <v>#N/A</v>
      </c>
      <c r="W2029" s="159" t="e">
        <f t="shared" si="320"/>
        <v>#N/A</v>
      </c>
      <c r="X2029" s="159" t="e">
        <f t="shared" si="320"/>
        <v>#N/A</v>
      </c>
      <c r="Y2029" s="159" t="e">
        <f t="shared" si="320"/>
        <v>#N/A</v>
      </c>
      <c r="Z2029" s="159" t="e">
        <f t="shared" si="320"/>
        <v>#N/A</v>
      </c>
      <c r="AA2029" s="159" t="e">
        <f t="shared" si="320"/>
        <v>#N/A</v>
      </c>
      <c r="AB2029" s="159" t="e">
        <f t="shared" si="320"/>
        <v>#N/A</v>
      </c>
      <c r="AC2029" s="159" t="e">
        <f t="shared" si="320"/>
        <v>#N/A</v>
      </c>
      <c r="AD2029" s="159" t="e">
        <f t="shared" si="320"/>
        <v>#N/A</v>
      </c>
      <c r="AE2029" s="159" t="e">
        <f t="shared" si="320"/>
        <v>#N/A</v>
      </c>
      <c r="AF2029" s="159" t="e">
        <f t="shared" si="320"/>
        <v>#N/A</v>
      </c>
      <c r="AG2029" s="159" t="e">
        <f t="shared" si="315"/>
        <v>#N/A</v>
      </c>
      <c r="AH2029" s="159" t="e">
        <f t="shared" si="315"/>
        <v>#N/A</v>
      </c>
    </row>
    <row r="2030" spans="2:34" x14ac:dyDescent="0.2">
      <c r="B2030" s="150" t="s">
        <v>241</v>
      </c>
      <c r="D2030" s="150">
        <v>5100</v>
      </c>
      <c r="I2030" s="150">
        <v>11</v>
      </c>
      <c r="P2030" s="150">
        <v>1</v>
      </c>
      <c r="Q2030" s="159">
        <f t="shared" si="320"/>
        <v>11</v>
      </c>
      <c r="R2030" s="159" t="e">
        <f t="shared" si="320"/>
        <v>#N/A</v>
      </c>
      <c r="S2030" s="159" t="e">
        <f t="shared" si="320"/>
        <v>#N/A</v>
      </c>
      <c r="T2030" s="159" t="e">
        <f t="shared" si="320"/>
        <v>#N/A</v>
      </c>
      <c r="U2030" s="159" t="e">
        <f t="shared" si="320"/>
        <v>#N/A</v>
      </c>
      <c r="V2030" s="159" t="e">
        <f t="shared" si="320"/>
        <v>#N/A</v>
      </c>
      <c r="W2030" s="159" t="e">
        <f t="shared" si="320"/>
        <v>#N/A</v>
      </c>
      <c r="X2030" s="159" t="e">
        <f t="shared" si="320"/>
        <v>#N/A</v>
      </c>
      <c r="Y2030" s="159" t="e">
        <f t="shared" si="320"/>
        <v>#N/A</v>
      </c>
      <c r="Z2030" s="159" t="e">
        <f t="shared" si="320"/>
        <v>#N/A</v>
      </c>
      <c r="AA2030" s="159" t="e">
        <f t="shared" si="320"/>
        <v>#N/A</v>
      </c>
      <c r="AB2030" s="159" t="e">
        <f t="shared" si="320"/>
        <v>#N/A</v>
      </c>
      <c r="AC2030" s="159" t="e">
        <f t="shared" si="320"/>
        <v>#N/A</v>
      </c>
      <c r="AD2030" s="159" t="e">
        <f t="shared" si="320"/>
        <v>#N/A</v>
      </c>
      <c r="AE2030" s="159" t="e">
        <f t="shared" si="320"/>
        <v>#N/A</v>
      </c>
      <c r="AF2030" s="159" t="e">
        <f t="shared" si="320"/>
        <v>#N/A</v>
      </c>
      <c r="AG2030" s="159" t="e">
        <f t="shared" si="315"/>
        <v>#N/A</v>
      </c>
      <c r="AH2030" s="159" t="e">
        <f t="shared" si="315"/>
        <v>#N/A</v>
      </c>
    </row>
    <row r="2031" spans="2:34" x14ac:dyDescent="0.2">
      <c r="B2031" s="150" t="s">
        <v>241</v>
      </c>
      <c r="D2031" s="150">
        <v>5100</v>
      </c>
      <c r="I2031" s="150">
        <v>11</v>
      </c>
      <c r="P2031" s="150">
        <v>1</v>
      </c>
      <c r="Q2031" s="159">
        <f t="shared" si="320"/>
        <v>11</v>
      </c>
      <c r="R2031" s="159" t="e">
        <f t="shared" si="320"/>
        <v>#N/A</v>
      </c>
      <c r="S2031" s="159" t="e">
        <f t="shared" si="320"/>
        <v>#N/A</v>
      </c>
      <c r="T2031" s="159" t="e">
        <f t="shared" si="320"/>
        <v>#N/A</v>
      </c>
      <c r="U2031" s="159" t="e">
        <f t="shared" si="320"/>
        <v>#N/A</v>
      </c>
      <c r="V2031" s="159" t="e">
        <f t="shared" si="320"/>
        <v>#N/A</v>
      </c>
      <c r="W2031" s="159" t="e">
        <f t="shared" si="320"/>
        <v>#N/A</v>
      </c>
      <c r="X2031" s="159" t="e">
        <f t="shared" si="320"/>
        <v>#N/A</v>
      </c>
      <c r="Y2031" s="159" t="e">
        <f t="shared" si="320"/>
        <v>#N/A</v>
      </c>
      <c r="Z2031" s="159" t="e">
        <f t="shared" si="320"/>
        <v>#N/A</v>
      </c>
      <c r="AA2031" s="159" t="e">
        <f t="shared" si="320"/>
        <v>#N/A</v>
      </c>
      <c r="AB2031" s="159" t="e">
        <f t="shared" si="320"/>
        <v>#N/A</v>
      </c>
      <c r="AC2031" s="159" t="e">
        <f t="shared" si="320"/>
        <v>#N/A</v>
      </c>
      <c r="AD2031" s="159" t="e">
        <f t="shared" si="320"/>
        <v>#N/A</v>
      </c>
      <c r="AE2031" s="159" t="e">
        <f t="shared" si="320"/>
        <v>#N/A</v>
      </c>
      <c r="AF2031" s="159" t="e">
        <f t="shared" si="320"/>
        <v>#N/A</v>
      </c>
      <c r="AG2031" s="159" t="e">
        <f t="shared" si="315"/>
        <v>#N/A</v>
      </c>
      <c r="AH2031" s="159" t="e">
        <f t="shared" si="315"/>
        <v>#N/A</v>
      </c>
    </row>
    <row r="2032" spans="2:34" x14ac:dyDescent="0.2">
      <c r="B2032" s="150" t="s">
        <v>241</v>
      </c>
      <c r="D2032" s="150">
        <v>5100</v>
      </c>
      <c r="I2032" s="150">
        <v>11</v>
      </c>
      <c r="P2032" s="150">
        <v>1</v>
      </c>
      <c r="Q2032" s="159">
        <f t="shared" si="320"/>
        <v>11</v>
      </c>
      <c r="R2032" s="159" t="e">
        <f t="shared" si="320"/>
        <v>#N/A</v>
      </c>
      <c r="S2032" s="159" t="e">
        <f t="shared" si="320"/>
        <v>#N/A</v>
      </c>
      <c r="T2032" s="159" t="e">
        <f t="shared" si="320"/>
        <v>#N/A</v>
      </c>
      <c r="U2032" s="159" t="e">
        <f t="shared" si="320"/>
        <v>#N/A</v>
      </c>
      <c r="V2032" s="159" t="e">
        <f t="shared" si="320"/>
        <v>#N/A</v>
      </c>
      <c r="W2032" s="159" t="e">
        <f t="shared" si="320"/>
        <v>#N/A</v>
      </c>
      <c r="X2032" s="159" t="e">
        <f t="shared" si="320"/>
        <v>#N/A</v>
      </c>
      <c r="Y2032" s="159" t="e">
        <f t="shared" si="320"/>
        <v>#N/A</v>
      </c>
      <c r="Z2032" s="159" t="e">
        <f t="shared" si="320"/>
        <v>#N/A</v>
      </c>
      <c r="AA2032" s="159" t="e">
        <f t="shared" si="320"/>
        <v>#N/A</v>
      </c>
      <c r="AB2032" s="159" t="e">
        <f t="shared" si="320"/>
        <v>#N/A</v>
      </c>
      <c r="AC2032" s="159" t="e">
        <f t="shared" si="320"/>
        <v>#N/A</v>
      </c>
      <c r="AD2032" s="159" t="e">
        <f t="shared" si="320"/>
        <v>#N/A</v>
      </c>
      <c r="AE2032" s="159" t="e">
        <f t="shared" si="320"/>
        <v>#N/A</v>
      </c>
      <c r="AF2032" s="159" t="e">
        <f t="shared" ref="AF2032" si="321">IF($P2032=AF$3, $I2032, NA())</f>
        <v>#N/A</v>
      </c>
      <c r="AG2032" s="159" t="e">
        <f t="shared" si="315"/>
        <v>#N/A</v>
      </c>
      <c r="AH2032" s="159" t="e">
        <f t="shared" si="315"/>
        <v>#N/A</v>
      </c>
    </row>
    <row r="2033" spans="2:34" x14ac:dyDescent="0.2">
      <c r="B2033" s="150" t="s">
        <v>241</v>
      </c>
      <c r="D2033" s="150">
        <v>5100</v>
      </c>
      <c r="I2033" s="150">
        <v>11</v>
      </c>
      <c r="P2033" s="150">
        <v>1</v>
      </c>
      <c r="Q2033" s="159">
        <f t="shared" ref="Q2033:AF2048" si="322">IF($P2033=Q$3, $I2033, NA())</f>
        <v>11</v>
      </c>
      <c r="R2033" s="159" t="e">
        <f t="shared" si="322"/>
        <v>#N/A</v>
      </c>
      <c r="S2033" s="159" t="e">
        <f t="shared" si="322"/>
        <v>#N/A</v>
      </c>
      <c r="T2033" s="159" t="e">
        <f t="shared" si="322"/>
        <v>#N/A</v>
      </c>
      <c r="U2033" s="159" t="e">
        <f t="shared" si="322"/>
        <v>#N/A</v>
      </c>
      <c r="V2033" s="159" t="e">
        <f t="shared" si="322"/>
        <v>#N/A</v>
      </c>
      <c r="W2033" s="159" t="e">
        <f t="shared" si="322"/>
        <v>#N/A</v>
      </c>
      <c r="X2033" s="159" t="e">
        <f t="shared" si="322"/>
        <v>#N/A</v>
      </c>
      <c r="Y2033" s="159" t="e">
        <f t="shared" si="322"/>
        <v>#N/A</v>
      </c>
      <c r="Z2033" s="159" t="e">
        <f t="shared" si="322"/>
        <v>#N/A</v>
      </c>
      <c r="AA2033" s="159" t="e">
        <f t="shared" si="322"/>
        <v>#N/A</v>
      </c>
      <c r="AB2033" s="159" t="e">
        <f t="shared" si="322"/>
        <v>#N/A</v>
      </c>
      <c r="AC2033" s="159" t="e">
        <f t="shared" si="322"/>
        <v>#N/A</v>
      </c>
      <c r="AD2033" s="159" t="e">
        <f t="shared" si="322"/>
        <v>#N/A</v>
      </c>
      <c r="AE2033" s="159" t="e">
        <f t="shared" si="322"/>
        <v>#N/A</v>
      </c>
      <c r="AF2033" s="159" t="e">
        <f t="shared" si="322"/>
        <v>#N/A</v>
      </c>
      <c r="AG2033" s="159" t="e">
        <f t="shared" si="315"/>
        <v>#N/A</v>
      </c>
      <c r="AH2033" s="159" t="e">
        <f t="shared" si="315"/>
        <v>#N/A</v>
      </c>
    </row>
    <row r="2034" spans="2:34" x14ac:dyDescent="0.2">
      <c r="B2034" s="150" t="s">
        <v>241</v>
      </c>
      <c r="D2034" s="150">
        <v>5100</v>
      </c>
      <c r="I2034" s="150">
        <v>11</v>
      </c>
      <c r="P2034" s="150">
        <v>1</v>
      </c>
      <c r="Q2034" s="159">
        <f t="shared" si="322"/>
        <v>11</v>
      </c>
      <c r="R2034" s="159" t="e">
        <f t="shared" si="322"/>
        <v>#N/A</v>
      </c>
      <c r="S2034" s="159" t="e">
        <f t="shared" si="322"/>
        <v>#N/A</v>
      </c>
      <c r="T2034" s="159" t="e">
        <f t="shared" si="322"/>
        <v>#N/A</v>
      </c>
      <c r="U2034" s="159" t="e">
        <f t="shared" si="322"/>
        <v>#N/A</v>
      </c>
      <c r="V2034" s="159" t="e">
        <f t="shared" si="322"/>
        <v>#N/A</v>
      </c>
      <c r="W2034" s="159" t="e">
        <f t="shared" si="322"/>
        <v>#N/A</v>
      </c>
      <c r="X2034" s="159" t="e">
        <f t="shared" si="322"/>
        <v>#N/A</v>
      </c>
      <c r="Y2034" s="159" t="e">
        <f t="shared" si="322"/>
        <v>#N/A</v>
      </c>
      <c r="Z2034" s="159" t="e">
        <f t="shared" si="322"/>
        <v>#N/A</v>
      </c>
      <c r="AA2034" s="159" t="e">
        <f t="shared" si="322"/>
        <v>#N/A</v>
      </c>
      <c r="AB2034" s="159" t="e">
        <f t="shared" si="322"/>
        <v>#N/A</v>
      </c>
      <c r="AC2034" s="159" t="e">
        <f t="shared" si="322"/>
        <v>#N/A</v>
      </c>
      <c r="AD2034" s="159" t="e">
        <f t="shared" si="322"/>
        <v>#N/A</v>
      </c>
      <c r="AE2034" s="159" t="e">
        <f t="shared" si="322"/>
        <v>#N/A</v>
      </c>
      <c r="AF2034" s="159" t="e">
        <f t="shared" si="322"/>
        <v>#N/A</v>
      </c>
      <c r="AG2034" s="159" t="e">
        <f t="shared" si="315"/>
        <v>#N/A</v>
      </c>
      <c r="AH2034" s="159" t="e">
        <f t="shared" si="315"/>
        <v>#N/A</v>
      </c>
    </row>
    <row r="2035" spans="2:34" x14ac:dyDescent="0.2">
      <c r="B2035" s="150" t="s">
        <v>241</v>
      </c>
      <c r="D2035" s="150">
        <v>5100</v>
      </c>
      <c r="I2035" s="150">
        <v>11</v>
      </c>
      <c r="P2035" s="150">
        <v>1</v>
      </c>
      <c r="Q2035" s="159">
        <f t="shared" si="322"/>
        <v>11</v>
      </c>
      <c r="R2035" s="159" t="e">
        <f t="shared" si="322"/>
        <v>#N/A</v>
      </c>
      <c r="S2035" s="159" t="e">
        <f t="shared" si="322"/>
        <v>#N/A</v>
      </c>
      <c r="T2035" s="159" t="e">
        <f t="shared" si="322"/>
        <v>#N/A</v>
      </c>
      <c r="U2035" s="159" t="e">
        <f t="shared" si="322"/>
        <v>#N/A</v>
      </c>
      <c r="V2035" s="159" t="e">
        <f t="shared" si="322"/>
        <v>#N/A</v>
      </c>
      <c r="W2035" s="159" t="e">
        <f t="shared" si="322"/>
        <v>#N/A</v>
      </c>
      <c r="X2035" s="159" t="e">
        <f t="shared" si="322"/>
        <v>#N/A</v>
      </c>
      <c r="Y2035" s="159" t="e">
        <f t="shared" si="322"/>
        <v>#N/A</v>
      </c>
      <c r="Z2035" s="159" t="e">
        <f t="shared" si="322"/>
        <v>#N/A</v>
      </c>
      <c r="AA2035" s="159" t="e">
        <f t="shared" si="322"/>
        <v>#N/A</v>
      </c>
      <c r="AB2035" s="159" t="e">
        <f t="shared" si="322"/>
        <v>#N/A</v>
      </c>
      <c r="AC2035" s="159" t="e">
        <f t="shared" si="322"/>
        <v>#N/A</v>
      </c>
      <c r="AD2035" s="159" t="e">
        <f t="shared" si="322"/>
        <v>#N/A</v>
      </c>
      <c r="AE2035" s="159" t="e">
        <f t="shared" si="322"/>
        <v>#N/A</v>
      </c>
      <c r="AF2035" s="159" t="e">
        <f t="shared" si="322"/>
        <v>#N/A</v>
      </c>
      <c r="AG2035" s="159" t="e">
        <f t="shared" si="315"/>
        <v>#N/A</v>
      </c>
      <c r="AH2035" s="159" t="e">
        <f t="shared" si="315"/>
        <v>#N/A</v>
      </c>
    </row>
    <row r="2036" spans="2:34" x14ac:dyDescent="0.2">
      <c r="B2036" s="150" t="s">
        <v>241</v>
      </c>
      <c r="D2036" s="150">
        <v>5100</v>
      </c>
      <c r="I2036" s="150">
        <v>11</v>
      </c>
      <c r="P2036" s="150">
        <v>1</v>
      </c>
      <c r="Q2036" s="159">
        <f t="shared" si="322"/>
        <v>11</v>
      </c>
      <c r="R2036" s="159" t="e">
        <f t="shared" si="322"/>
        <v>#N/A</v>
      </c>
      <c r="S2036" s="159" t="e">
        <f t="shared" si="322"/>
        <v>#N/A</v>
      </c>
      <c r="T2036" s="159" t="e">
        <f t="shared" si="322"/>
        <v>#N/A</v>
      </c>
      <c r="U2036" s="159" t="e">
        <f t="shared" si="322"/>
        <v>#N/A</v>
      </c>
      <c r="V2036" s="159" t="e">
        <f t="shared" si="322"/>
        <v>#N/A</v>
      </c>
      <c r="W2036" s="159" t="e">
        <f t="shared" si="322"/>
        <v>#N/A</v>
      </c>
      <c r="X2036" s="159" t="e">
        <f t="shared" si="322"/>
        <v>#N/A</v>
      </c>
      <c r="Y2036" s="159" t="e">
        <f t="shared" si="322"/>
        <v>#N/A</v>
      </c>
      <c r="Z2036" s="159" t="e">
        <f t="shared" si="322"/>
        <v>#N/A</v>
      </c>
      <c r="AA2036" s="159" t="e">
        <f t="shared" si="322"/>
        <v>#N/A</v>
      </c>
      <c r="AB2036" s="159" t="e">
        <f t="shared" si="322"/>
        <v>#N/A</v>
      </c>
      <c r="AC2036" s="159" t="e">
        <f t="shared" si="322"/>
        <v>#N/A</v>
      </c>
      <c r="AD2036" s="159" t="e">
        <f t="shared" si="322"/>
        <v>#N/A</v>
      </c>
      <c r="AE2036" s="159" t="e">
        <f t="shared" si="322"/>
        <v>#N/A</v>
      </c>
      <c r="AF2036" s="159" t="e">
        <f t="shared" si="322"/>
        <v>#N/A</v>
      </c>
      <c r="AG2036" s="159" t="e">
        <f t="shared" si="315"/>
        <v>#N/A</v>
      </c>
      <c r="AH2036" s="159" t="e">
        <f t="shared" si="315"/>
        <v>#N/A</v>
      </c>
    </row>
    <row r="2037" spans="2:34" x14ac:dyDescent="0.2">
      <c r="B2037" s="150" t="s">
        <v>241</v>
      </c>
      <c r="D2037" s="150">
        <v>5100</v>
      </c>
      <c r="I2037" s="150">
        <v>11</v>
      </c>
      <c r="P2037" s="150">
        <v>1</v>
      </c>
      <c r="Q2037" s="159">
        <f t="shared" si="322"/>
        <v>11</v>
      </c>
      <c r="R2037" s="159" t="e">
        <f t="shared" si="322"/>
        <v>#N/A</v>
      </c>
      <c r="S2037" s="159" t="e">
        <f t="shared" si="322"/>
        <v>#N/A</v>
      </c>
      <c r="T2037" s="159" t="e">
        <f t="shared" si="322"/>
        <v>#N/A</v>
      </c>
      <c r="U2037" s="159" t="e">
        <f t="shared" si="322"/>
        <v>#N/A</v>
      </c>
      <c r="V2037" s="159" t="e">
        <f t="shared" si="322"/>
        <v>#N/A</v>
      </c>
      <c r="W2037" s="159" t="e">
        <f t="shared" si="322"/>
        <v>#N/A</v>
      </c>
      <c r="X2037" s="159" t="e">
        <f t="shared" si="322"/>
        <v>#N/A</v>
      </c>
      <c r="Y2037" s="159" t="e">
        <f t="shared" si="322"/>
        <v>#N/A</v>
      </c>
      <c r="Z2037" s="159" t="e">
        <f t="shared" si="322"/>
        <v>#N/A</v>
      </c>
      <c r="AA2037" s="159" t="e">
        <f t="shared" si="322"/>
        <v>#N/A</v>
      </c>
      <c r="AB2037" s="159" t="e">
        <f t="shared" si="322"/>
        <v>#N/A</v>
      </c>
      <c r="AC2037" s="159" t="e">
        <f t="shared" si="322"/>
        <v>#N/A</v>
      </c>
      <c r="AD2037" s="159" t="e">
        <f t="shared" si="322"/>
        <v>#N/A</v>
      </c>
      <c r="AE2037" s="159" t="e">
        <f t="shared" si="322"/>
        <v>#N/A</v>
      </c>
      <c r="AF2037" s="159" t="e">
        <f t="shared" si="322"/>
        <v>#N/A</v>
      </c>
      <c r="AG2037" s="159" t="e">
        <f t="shared" si="315"/>
        <v>#N/A</v>
      </c>
      <c r="AH2037" s="159" t="e">
        <f t="shared" si="315"/>
        <v>#N/A</v>
      </c>
    </row>
    <row r="2038" spans="2:34" x14ac:dyDescent="0.2">
      <c r="B2038" s="150" t="s">
        <v>241</v>
      </c>
      <c r="D2038" s="150">
        <v>5100</v>
      </c>
      <c r="I2038" s="150">
        <v>11</v>
      </c>
      <c r="P2038" s="150">
        <v>1</v>
      </c>
      <c r="Q2038" s="159">
        <f t="shared" si="322"/>
        <v>11</v>
      </c>
      <c r="R2038" s="159" t="e">
        <f t="shared" si="322"/>
        <v>#N/A</v>
      </c>
      <c r="S2038" s="159" t="e">
        <f t="shared" si="322"/>
        <v>#N/A</v>
      </c>
      <c r="T2038" s="159" t="e">
        <f t="shared" si="322"/>
        <v>#N/A</v>
      </c>
      <c r="U2038" s="159" t="e">
        <f t="shared" si="322"/>
        <v>#N/A</v>
      </c>
      <c r="V2038" s="159" t="e">
        <f t="shared" si="322"/>
        <v>#N/A</v>
      </c>
      <c r="W2038" s="159" t="e">
        <f t="shared" si="322"/>
        <v>#N/A</v>
      </c>
      <c r="X2038" s="159" t="e">
        <f t="shared" si="322"/>
        <v>#N/A</v>
      </c>
      <c r="Y2038" s="159" t="e">
        <f t="shared" si="322"/>
        <v>#N/A</v>
      </c>
      <c r="Z2038" s="159" t="e">
        <f t="shared" si="322"/>
        <v>#N/A</v>
      </c>
      <c r="AA2038" s="159" t="e">
        <f t="shared" si="322"/>
        <v>#N/A</v>
      </c>
      <c r="AB2038" s="159" t="e">
        <f t="shared" si="322"/>
        <v>#N/A</v>
      </c>
      <c r="AC2038" s="159" t="e">
        <f t="shared" si="322"/>
        <v>#N/A</v>
      </c>
      <c r="AD2038" s="159" t="e">
        <f t="shared" si="322"/>
        <v>#N/A</v>
      </c>
      <c r="AE2038" s="159" t="e">
        <f t="shared" si="322"/>
        <v>#N/A</v>
      </c>
      <c r="AF2038" s="159" t="e">
        <f t="shared" si="322"/>
        <v>#N/A</v>
      </c>
      <c r="AG2038" s="159" t="e">
        <f t="shared" si="315"/>
        <v>#N/A</v>
      </c>
      <c r="AH2038" s="159" t="e">
        <f t="shared" si="315"/>
        <v>#N/A</v>
      </c>
    </row>
    <row r="2039" spans="2:34" x14ac:dyDescent="0.2">
      <c r="B2039" s="150" t="s">
        <v>241</v>
      </c>
      <c r="D2039" s="150">
        <v>5100</v>
      </c>
      <c r="I2039" s="150">
        <v>11</v>
      </c>
      <c r="P2039" s="150">
        <v>1</v>
      </c>
      <c r="Q2039" s="159">
        <f t="shared" si="322"/>
        <v>11</v>
      </c>
      <c r="R2039" s="159" t="e">
        <f t="shared" si="322"/>
        <v>#N/A</v>
      </c>
      <c r="S2039" s="159" t="e">
        <f t="shared" si="322"/>
        <v>#N/A</v>
      </c>
      <c r="T2039" s="159" t="e">
        <f t="shared" si="322"/>
        <v>#N/A</v>
      </c>
      <c r="U2039" s="159" t="e">
        <f t="shared" si="322"/>
        <v>#N/A</v>
      </c>
      <c r="V2039" s="159" t="e">
        <f t="shared" si="322"/>
        <v>#N/A</v>
      </c>
      <c r="W2039" s="159" t="e">
        <f t="shared" si="322"/>
        <v>#N/A</v>
      </c>
      <c r="X2039" s="159" t="e">
        <f t="shared" si="322"/>
        <v>#N/A</v>
      </c>
      <c r="Y2039" s="159" t="e">
        <f t="shared" si="322"/>
        <v>#N/A</v>
      </c>
      <c r="Z2039" s="159" t="e">
        <f t="shared" si="322"/>
        <v>#N/A</v>
      </c>
      <c r="AA2039" s="159" t="e">
        <f t="shared" si="322"/>
        <v>#N/A</v>
      </c>
      <c r="AB2039" s="159" t="e">
        <f t="shared" si="322"/>
        <v>#N/A</v>
      </c>
      <c r="AC2039" s="159" t="e">
        <f t="shared" si="322"/>
        <v>#N/A</v>
      </c>
      <c r="AD2039" s="159" t="e">
        <f t="shared" si="322"/>
        <v>#N/A</v>
      </c>
      <c r="AE2039" s="159" t="e">
        <f t="shared" si="322"/>
        <v>#N/A</v>
      </c>
      <c r="AF2039" s="159" t="e">
        <f t="shared" si="322"/>
        <v>#N/A</v>
      </c>
      <c r="AG2039" s="159" t="e">
        <f t="shared" si="315"/>
        <v>#N/A</v>
      </c>
      <c r="AH2039" s="159" t="e">
        <f t="shared" si="315"/>
        <v>#N/A</v>
      </c>
    </row>
    <row r="2040" spans="2:34" x14ac:dyDescent="0.2">
      <c r="B2040" s="150" t="s">
        <v>241</v>
      </c>
      <c r="D2040" s="150">
        <v>5100</v>
      </c>
      <c r="I2040" s="150">
        <v>11</v>
      </c>
      <c r="P2040" s="150">
        <v>1</v>
      </c>
      <c r="Q2040" s="159">
        <f t="shared" si="322"/>
        <v>11</v>
      </c>
      <c r="R2040" s="159" t="e">
        <f t="shared" si="322"/>
        <v>#N/A</v>
      </c>
      <c r="S2040" s="159" t="e">
        <f t="shared" si="322"/>
        <v>#N/A</v>
      </c>
      <c r="T2040" s="159" t="e">
        <f t="shared" si="322"/>
        <v>#N/A</v>
      </c>
      <c r="U2040" s="159" t="e">
        <f t="shared" si="322"/>
        <v>#N/A</v>
      </c>
      <c r="V2040" s="159" t="e">
        <f t="shared" si="322"/>
        <v>#N/A</v>
      </c>
      <c r="W2040" s="159" t="e">
        <f t="shared" si="322"/>
        <v>#N/A</v>
      </c>
      <c r="X2040" s="159" t="e">
        <f t="shared" si="322"/>
        <v>#N/A</v>
      </c>
      <c r="Y2040" s="159" t="e">
        <f t="shared" si="322"/>
        <v>#N/A</v>
      </c>
      <c r="Z2040" s="159" t="e">
        <f t="shared" si="322"/>
        <v>#N/A</v>
      </c>
      <c r="AA2040" s="159" t="e">
        <f t="shared" si="322"/>
        <v>#N/A</v>
      </c>
      <c r="AB2040" s="159" t="e">
        <f t="shared" si="322"/>
        <v>#N/A</v>
      </c>
      <c r="AC2040" s="159" t="e">
        <f t="shared" si="322"/>
        <v>#N/A</v>
      </c>
      <c r="AD2040" s="159" t="e">
        <f t="shared" si="322"/>
        <v>#N/A</v>
      </c>
      <c r="AE2040" s="159" t="e">
        <f t="shared" si="322"/>
        <v>#N/A</v>
      </c>
      <c r="AF2040" s="159" t="e">
        <f t="shared" si="322"/>
        <v>#N/A</v>
      </c>
      <c r="AG2040" s="159" t="e">
        <f t="shared" si="315"/>
        <v>#N/A</v>
      </c>
      <c r="AH2040" s="159" t="e">
        <f t="shared" si="315"/>
        <v>#N/A</v>
      </c>
    </row>
    <row r="2041" spans="2:34" x14ac:dyDescent="0.2">
      <c r="B2041" s="150" t="s">
        <v>241</v>
      </c>
      <c r="D2041" s="150">
        <v>5100</v>
      </c>
      <c r="I2041" s="150">
        <v>11</v>
      </c>
      <c r="P2041" s="150">
        <v>1</v>
      </c>
      <c r="Q2041" s="159">
        <f t="shared" si="322"/>
        <v>11</v>
      </c>
      <c r="R2041" s="159" t="e">
        <f t="shared" si="322"/>
        <v>#N/A</v>
      </c>
      <c r="S2041" s="159" t="e">
        <f t="shared" si="322"/>
        <v>#N/A</v>
      </c>
      <c r="T2041" s="159" t="e">
        <f t="shared" si="322"/>
        <v>#N/A</v>
      </c>
      <c r="U2041" s="159" t="e">
        <f t="shared" si="322"/>
        <v>#N/A</v>
      </c>
      <c r="V2041" s="159" t="e">
        <f t="shared" si="322"/>
        <v>#N/A</v>
      </c>
      <c r="W2041" s="159" t="e">
        <f t="shared" si="322"/>
        <v>#N/A</v>
      </c>
      <c r="X2041" s="159" t="e">
        <f t="shared" si="322"/>
        <v>#N/A</v>
      </c>
      <c r="Y2041" s="159" t="e">
        <f t="shared" si="322"/>
        <v>#N/A</v>
      </c>
      <c r="Z2041" s="159" t="e">
        <f t="shared" si="322"/>
        <v>#N/A</v>
      </c>
      <c r="AA2041" s="159" t="e">
        <f t="shared" si="322"/>
        <v>#N/A</v>
      </c>
      <c r="AB2041" s="159" t="e">
        <f t="shared" si="322"/>
        <v>#N/A</v>
      </c>
      <c r="AC2041" s="159" t="e">
        <f t="shared" si="322"/>
        <v>#N/A</v>
      </c>
      <c r="AD2041" s="159" t="e">
        <f t="shared" si="322"/>
        <v>#N/A</v>
      </c>
      <c r="AE2041" s="159" t="e">
        <f t="shared" si="322"/>
        <v>#N/A</v>
      </c>
      <c r="AF2041" s="159" t="e">
        <f t="shared" si="322"/>
        <v>#N/A</v>
      </c>
      <c r="AG2041" s="159" t="e">
        <f t="shared" si="315"/>
        <v>#N/A</v>
      </c>
      <c r="AH2041" s="159" t="e">
        <f t="shared" si="315"/>
        <v>#N/A</v>
      </c>
    </row>
    <row r="2042" spans="2:34" x14ac:dyDescent="0.2">
      <c r="B2042" s="150" t="s">
        <v>241</v>
      </c>
      <c r="D2042" s="150">
        <v>5100</v>
      </c>
      <c r="I2042" s="150">
        <v>11</v>
      </c>
      <c r="P2042" s="150">
        <v>1</v>
      </c>
      <c r="Q2042" s="159">
        <f t="shared" si="322"/>
        <v>11</v>
      </c>
      <c r="R2042" s="159" t="e">
        <f t="shared" si="322"/>
        <v>#N/A</v>
      </c>
      <c r="S2042" s="159" t="e">
        <f t="shared" si="322"/>
        <v>#N/A</v>
      </c>
      <c r="T2042" s="159" t="e">
        <f t="shared" si="322"/>
        <v>#N/A</v>
      </c>
      <c r="U2042" s="159" t="e">
        <f t="shared" si="322"/>
        <v>#N/A</v>
      </c>
      <c r="V2042" s="159" t="e">
        <f t="shared" si="322"/>
        <v>#N/A</v>
      </c>
      <c r="W2042" s="159" t="e">
        <f t="shared" si="322"/>
        <v>#N/A</v>
      </c>
      <c r="X2042" s="159" t="e">
        <f t="shared" si="322"/>
        <v>#N/A</v>
      </c>
      <c r="Y2042" s="159" t="e">
        <f t="shared" si="322"/>
        <v>#N/A</v>
      </c>
      <c r="Z2042" s="159" t="e">
        <f t="shared" si="322"/>
        <v>#N/A</v>
      </c>
      <c r="AA2042" s="159" t="e">
        <f t="shared" si="322"/>
        <v>#N/A</v>
      </c>
      <c r="AB2042" s="159" t="e">
        <f t="shared" si="322"/>
        <v>#N/A</v>
      </c>
      <c r="AC2042" s="159" t="e">
        <f t="shared" si="322"/>
        <v>#N/A</v>
      </c>
      <c r="AD2042" s="159" t="e">
        <f t="shared" si="322"/>
        <v>#N/A</v>
      </c>
      <c r="AE2042" s="159" t="e">
        <f t="shared" si="322"/>
        <v>#N/A</v>
      </c>
      <c r="AF2042" s="159" t="e">
        <f t="shared" si="322"/>
        <v>#N/A</v>
      </c>
      <c r="AG2042" s="159" t="e">
        <f t="shared" si="315"/>
        <v>#N/A</v>
      </c>
      <c r="AH2042" s="159" t="e">
        <f t="shared" si="315"/>
        <v>#N/A</v>
      </c>
    </row>
    <row r="2043" spans="2:34" x14ac:dyDescent="0.2">
      <c r="B2043" s="150" t="s">
        <v>241</v>
      </c>
      <c r="D2043" s="150">
        <v>5100</v>
      </c>
      <c r="I2043" s="150">
        <v>11</v>
      </c>
      <c r="P2043" s="150">
        <v>1</v>
      </c>
      <c r="Q2043" s="159">
        <f t="shared" si="322"/>
        <v>11</v>
      </c>
      <c r="R2043" s="159" t="e">
        <f t="shared" si="322"/>
        <v>#N/A</v>
      </c>
      <c r="S2043" s="159" t="e">
        <f t="shared" si="322"/>
        <v>#N/A</v>
      </c>
      <c r="T2043" s="159" t="e">
        <f t="shared" si="322"/>
        <v>#N/A</v>
      </c>
      <c r="U2043" s="159" t="e">
        <f t="shared" si="322"/>
        <v>#N/A</v>
      </c>
      <c r="V2043" s="159" t="e">
        <f t="shared" si="322"/>
        <v>#N/A</v>
      </c>
      <c r="W2043" s="159" t="e">
        <f t="shared" si="322"/>
        <v>#N/A</v>
      </c>
      <c r="X2043" s="159" t="e">
        <f t="shared" si="322"/>
        <v>#N/A</v>
      </c>
      <c r="Y2043" s="159" t="e">
        <f t="shared" si="322"/>
        <v>#N/A</v>
      </c>
      <c r="Z2043" s="159" t="e">
        <f t="shared" si="322"/>
        <v>#N/A</v>
      </c>
      <c r="AA2043" s="159" t="e">
        <f t="shared" si="322"/>
        <v>#N/A</v>
      </c>
      <c r="AB2043" s="159" t="e">
        <f t="shared" si="322"/>
        <v>#N/A</v>
      </c>
      <c r="AC2043" s="159" t="e">
        <f t="shared" si="322"/>
        <v>#N/A</v>
      </c>
      <c r="AD2043" s="159" t="e">
        <f t="shared" si="322"/>
        <v>#N/A</v>
      </c>
      <c r="AE2043" s="159" t="e">
        <f t="shared" si="322"/>
        <v>#N/A</v>
      </c>
      <c r="AF2043" s="159" t="e">
        <f t="shared" si="322"/>
        <v>#N/A</v>
      </c>
      <c r="AG2043" s="159" t="e">
        <f t="shared" si="315"/>
        <v>#N/A</v>
      </c>
      <c r="AH2043" s="159" t="e">
        <f t="shared" si="315"/>
        <v>#N/A</v>
      </c>
    </row>
    <row r="2044" spans="2:34" x14ac:dyDescent="0.2">
      <c r="B2044" s="150" t="s">
        <v>241</v>
      </c>
      <c r="D2044" s="150">
        <v>5100</v>
      </c>
      <c r="I2044" s="150">
        <v>11</v>
      </c>
      <c r="P2044" s="150">
        <v>1</v>
      </c>
      <c r="Q2044" s="159">
        <f t="shared" si="322"/>
        <v>11</v>
      </c>
      <c r="R2044" s="159" t="e">
        <f t="shared" si="322"/>
        <v>#N/A</v>
      </c>
      <c r="S2044" s="159" t="e">
        <f t="shared" si="322"/>
        <v>#N/A</v>
      </c>
      <c r="T2044" s="159" t="e">
        <f t="shared" si="322"/>
        <v>#N/A</v>
      </c>
      <c r="U2044" s="159" t="e">
        <f t="shared" si="322"/>
        <v>#N/A</v>
      </c>
      <c r="V2044" s="159" t="e">
        <f t="shared" si="322"/>
        <v>#N/A</v>
      </c>
      <c r="W2044" s="159" t="e">
        <f t="shared" si="322"/>
        <v>#N/A</v>
      </c>
      <c r="X2044" s="159" t="e">
        <f t="shared" si="322"/>
        <v>#N/A</v>
      </c>
      <c r="Y2044" s="159" t="e">
        <f t="shared" si="322"/>
        <v>#N/A</v>
      </c>
      <c r="Z2044" s="159" t="e">
        <f t="shared" si="322"/>
        <v>#N/A</v>
      </c>
      <c r="AA2044" s="159" t="e">
        <f t="shared" si="322"/>
        <v>#N/A</v>
      </c>
      <c r="AB2044" s="159" t="e">
        <f t="shared" si="322"/>
        <v>#N/A</v>
      </c>
      <c r="AC2044" s="159" t="e">
        <f t="shared" si="322"/>
        <v>#N/A</v>
      </c>
      <c r="AD2044" s="159" t="e">
        <f t="shared" si="322"/>
        <v>#N/A</v>
      </c>
      <c r="AE2044" s="159" t="e">
        <f t="shared" si="322"/>
        <v>#N/A</v>
      </c>
      <c r="AF2044" s="159" t="e">
        <f t="shared" si="322"/>
        <v>#N/A</v>
      </c>
      <c r="AG2044" s="159" t="e">
        <f t="shared" si="315"/>
        <v>#N/A</v>
      </c>
      <c r="AH2044" s="159" t="e">
        <f t="shared" si="315"/>
        <v>#N/A</v>
      </c>
    </row>
    <row r="2045" spans="2:34" x14ac:dyDescent="0.2">
      <c r="B2045" s="150" t="s">
        <v>241</v>
      </c>
      <c r="D2045" s="150">
        <v>5100</v>
      </c>
      <c r="I2045" s="150">
        <v>11</v>
      </c>
      <c r="P2045" s="150">
        <v>1</v>
      </c>
      <c r="Q2045" s="159">
        <f t="shared" si="322"/>
        <v>11</v>
      </c>
      <c r="R2045" s="159" t="e">
        <f t="shared" si="322"/>
        <v>#N/A</v>
      </c>
      <c r="S2045" s="159" t="e">
        <f t="shared" si="322"/>
        <v>#N/A</v>
      </c>
      <c r="T2045" s="159" t="e">
        <f t="shared" si="322"/>
        <v>#N/A</v>
      </c>
      <c r="U2045" s="159" t="e">
        <f t="shared" si="322"/>
        <v>#N/A</v>
      </c>
      <c r="V2045" s="159" t="e">
        <f t="shared" si="322"/>
        <v>#N/A</v>
      </c>
      <c r="W2045" s="159" t="e">
        <f t="shared" si="322"/>
        <v>#N/A</v>
      </c>
      <c r="X2045" s="159" t="e">
        <f t="shared" si="322"/>
        <v>#N/A</v>
      </c>
      <c r="Y2045" s="159" t="e">
        <f t="shared" si="322"/>
        <v>#N/A</v>
      </c>
      <c r="Z2045" s="159" t="e">
        <f t="shared" si="322"/>
        <v>#N/A</v>
      </c>
      <c r="AA2045" s="159" t="e">
        <f t="shared" si="322"/>
        <v>#N/A</v>
      </c>
      <c r="AB2045" s="159" t="e">
        <f t="shared" si="322"/>
        <v>#N/A</v>
      </c>
      <c r="AC2045" s="159" t="e">
        <f t="shared" si="322"/>
        <v>#N/A</v>
      </c>
      <c r="AD2045" s="159" t="e">
        <f t="shared" si="322"/>
        <v>#N/A</v>
      </c>
      <c r="AE2045" s="159" t="e">
        <f t="shared" si="322"/>
        <v>#N/A</v>
      </c>
      <c r="AF2045" s="159" t="e">
        <f t="shared" si="322"/>
        <v>#N/A</v>
      </c>
      <c r="AG2045" s="159" t="e">
        <f t="shared" si="315"/>
        <v>#N/A</v>
      </c>
      <c r="AH2045" s="159" t="e">
        <f t="shared" si="315"/>
        <v>#N/A</v>
      </c>
    </row>
    <row r="2046" spans="2:34" x14ac:dyDescent="0.2">
      <c r="B2046" s="150" t="s">
        <v>1445</v>
      </c>
      <c r="D2046" s="150">
        <v>5100</v>
      </c>
      <c r="I2046" s="150">
        <v>11</v>
      </c>
      <c r="P2046" s="150">
        <v>1</v>
      </c>
      <c r="Q2046" s="159">
        <f t="shared" si="322"/>
        <v>11</v>
      </c>
      <c r="R2046" s="159" t="e">
        <f t="shared" si="322"/>
        <v>#N/A</v>
      </c>
      <c r="S2046" s="159" t="e">
        <f t="shared" si="322"/>
        <v>#N/A</v>
      </c>
      <c r="T2046" s="159" t="e">
        <f t="shared" si="322"/>
        <v>#N/A</v>
      </c>
      <c r="U2046" s="159" t="e">
        <f t="shared" si="322"/>
        <v>#N/A</v>
      </c>
      <c r="V2046" s="159" t="e">
        <f t="shared" si="322"/>
        <v>#N/A</v>
      </c>
      <c r="W2046" s="159" t="e">
        <f t="shared" si="322"/>
        <v>#N/A</v>
      </c>
      <c r="X2046" s="159" t="e">
        <f t="shared" si="322"/>
        <v>#N/A</v>
      </c>
      <c r="Y2046" s="159" t="e">
        <f t="shared" si="322"/>
        <v>#N/A</v>
      </c>
      <c r="Z2046" s="159" t="e">
        <f t="shared" si="322"/>
        <v>#N/A</v>
      </c>
      <c r="AA2046" s="159" t="e">
        <f t="shared" si="322"/>
        <v>#N/A</v>
      </c>
      <c r="AB2046" s="159" t="e">
        <f t="shared" si="322"/>
        <v>#N/A</v>
      </c>
      <c r="AC2046" s="159" t="e">
        <f t="shared" si="322"/>
        <v>#N/A</v>
      </c>
      <c r="AD2046" s="159" t="e">
        <f t="shared" si="322"/>
        <v>#N/A</v>
      </c>
      <c r="AE2046" s="159" t="e">
        <f t="shared" si="322"/>
        <v>#N/A</v>
      </c>
      <c r="AF2046" s="159" t="e">
        <f t="shared" si="322"/>
        <v>#N/A</v>
      </c>
      <c r="AG2046" s="159" t="e">
        <f t="shared" si="315"/>
        <v>#N/A</v>
      </c>
      <c r="AH2046" s="159" t="e">
        <f t="shared" si="315"/>
        <v>#N/A</v>
      </c>
    </row>
    <row r="2047" spans="2:34" x14ac:dyDescent="0.2">
      <c r="B2047" s="150" t="s">
        <v>134</v>
      </c>
      <c r="D2047" s="150">
        <v>5100</v>
      </c>
      <c r="I2047" s="150">
        <v>11</v>
      </c>
      <c r="P2047" s="150">
        <v>1</v>
      </c>
      <c r="Q2047" s="159">
        <f t="shared" si="322"/>
        <v>11</v>
      </c>
      <c r="R2047" s="159" t="e">
        <f t="shared" si="322"/>
        <v>#N/A</v>
      </c>
      <c r="S2047" s="159" t="e">
        <f t="shared" si="322"/>
        <v>#N/A</v>
      </c>
      <c r="T2047" s="159" t="e">
        <f t="shared" si="322"/>
        <v>#N/A</v>
      </c>
      <c r="U2047" s="159" t="e">
        <f t="shared" si="322"/>
        <v>#N/A</v>
      </c>
      <c r="V2047" s="159" t="e">
        <f t="shared" si="322"/>
        <v>#N/A</v>
      </c>
      <c r="W2047" s="159" t="e">
        <f t="shared" si="322"/>
        <v>#N/A</v>
      </c>
      <c r="X2047" s="159" t="e">
        <f t="shared" si="322"/>
        <v>#N/A</v>
      </c>
      <c r="Y2047" s="159" t="e">
        <f t="shared" si="322"/>
        <v>#N/A</v>
      </c>
      <c r="Z2047" s="159" t="e">
        <f t="shared" si="322"/>
        <v>#N/A</v>
      </c>
      <c r="AA2047" s="159" t="e">
        <f t="shared" si="322"/>
        <v>#N/A</v>
      </c>
      <c r="AB2047" s="159" t="e">
        <f t="shared" si="322"/>
        <v>#N/A</v>
      </c>
      <c r="AC2047" s="159" t="e">
        <f t="shared" si="322"/>
        <v>#N/A</v>
      </c>
      <c r="AD2047" s="159" t="e">
        <f t="shared" si="322"/>
        <v>#N/A</v>
      </c>
      <c r="AE2047" s="159" t="e">
        <f t="shared" si="322"/>
        <v>#N/A</v>
      </c>
      <c r="AF2047" s="159" t="e">
        <f t="shared" si="322"/>
        <v>#N/A</v>
      </c>
      <c r="AG2047" s="159" t="e">
        <f t="shared" si="315"/>
        <v>#N/A</v>
      </c>
      <c r="AH2047" s="159" t="e">
        <f t="shared" si="315"/>
        <v>#N/A</v>
      </c>
    </row>
    <row r="2048" spans="2:34" x14ac:dyDescent="0.2">
      <c r="B2048" s="150" t="s">
        <v>134</v>
      </c>
      <c r="D2048" s="150">
        <v>5100</v>
      </c>
      <c r="I2048" s="150">
        <v>11</v>
      </c>
      <c r="P2048" s="150">
        <v>1</v>
      </c>
      <c r="Q2048" s="159">
        <f t="shared" si="322"/>
        <v>11</v>
      </c>
      <c r="R2048" s="159" t="e">
        <f t="shared" si="322"/>
        <v>#N/A</v>
      </c>
      <c r="S2048" s="159" t="e">
        <f t="shared" si="322"/>
        <v>#N/A</v>
      </c>
      <c r="T2048" s="159" t="e">
        <f t="shared" si="322"/>
        <v>#N/A</v>
      </c>
      <c r="U2048" s="159" t="e">
        <f t="shared" si="322"/>
        <v>#N/A</v>
      </c>
      <c r="V2048" s="159" t="e">
        <f t="shared" si="322"/>
        <v>#N/A</v>
      </c>
      <c r="W2048" s="159" t="e">
        <f t="shared" si="322"/>
        <v>#N/A</v>
      </c>
      <c r="X2048" s="159" t="e">
        <f t="shared" si="322"/>
        <v>#N/A</v>
      </c>
      <c r="Y2048" s="159" t="e">
        <f t="shared" si="322"/>
        <v>#N/A</v>
      </c>
      <c r="Z2048" s="159" t="e">
        <f t="shared" si="322"/>
        <v>#N/A</v>
      </c>
      <c r="AA2048" s="159" t="e">
        <f t="shared" si="322"/>
        <v>#N/A</v>
      </c>
      <c r="AB2048" s="159" t="e">
        <f t="shared" si="322"/>
        <v>#N/A</v>
      </c>
      <c r="AC2048" s="159" t="e">
        <f t="shared" si="322"/>
        <v>#N/A</v>
      </c>
      <c r="AD2048" s="159" t="e">
        <f t="shared" si="322"/>
        <v>#N/A</v>
      </c>
      <c r="AE2048" s="159" t="e">
        <f t="shared" si="322"/>
        <v>#N/A</v>
      </c>
      <c r="AF2048" s="159" t="e">
        <f t="shared" ref="AF2048:AH2111" si="323">IF($P2048=AF$3, $I2048, NA())</f>
        <v>#N/A</v>
      </c>
      <c r="AG2048" s="159" t="e">
        <f t="shared" si="323"/>
        <v>#N/A</v>
      </c>
      <c r="AH2048" s="159" t="e">
        <f t="shared" si="323"/>
        <v>#N/A</v>
      </c>
    </row>
    <row r="2049" spans="2:34" x14ac:dyDescent="0.2">
      <c r="B2049" s="150" t="s">
        <v>134</v>
      </c>
      <c r="D2049" s="150">
        <v>5100</v>
      </c>
      <c r="I2049" s="150">
        <v>11</v>
      </c>
      <c r="P2049" s="150">
        <v>1</v>
      </c>
      <c r="Q2049" s="159">
        <f t="shared" ref="Q2049:AF2064" si="324">IF($P2049=Q$3, $I2049, NA())</f>
        <v>11</v>
      </c>
      <c r="R2049" s="159" t="e">
        <f t="shared" si="324"/>
        <v>#N/A</v>
      </c>
      <c r="S2049" s="159" t="e">
        <f t="shared" si="324"/>
        <v>#N/A</v>
      </c>
      <c r="T2049" s="159" t="e">
        <f t="shared" si="324"/>
        <v>#N/A</v>
      </c>
      <c r="U2049" s="159" t="e">
        <f t="shared" si="324"/>
        <v>#N/A</v>
      </c>
      <c r="V2049" s="159" t="e">
        <f t="shared" si="324"/>
        <v>#N/A</v>
      </c>
      <c r="W2049" s="159" t="e">
        <f t="shared" si="324"/>
        <v>#N/A</v>
      </c>
      <c r="X2049" s="159" t="e">
        <f t="shared" si="324"/>
        <v>#N/A</v>
      </c>
      <c r="Y2049" s="159" t="e">
        <f t="shared" si="324"/>
        <v>#N/A</v>
      </c>
      <c r="Z2049" s="159" t="e">
        <f t="shared" si="324"/>
        <v>#N/A</v>
      </c>
      <c r="AA2049" s="159" t="e">
        <f t="shared" si="324"/>
        <v>#N/A</v>
      </c>
      <c r="AB2049" s="159" t="e">
        <f t="shared" si="324"/>
        <v>#N/A</v>
      </c>
      <c r="AC2049" s="159" t="e">
        <f t="shared" si="324"/>
        <v>#N/A</v>
      </c>
      <c r="AD2049" s="159" t="e">
        <f t="shared" si="324"/>
        <v>#N/A</v>
      </c>
      <c r="AE2049" s="159" t="e">
        <f t="shared" si="324"/>
        <v>#N/A</v>
      </c>
      <c r="AF2049" s="159" t="e">
        <f t="shared" si="324"/>
        <v>#N/A</v>
      </c>
      <c r="AG2049" s="159" t="e">
        <f t="shared" si="323"/>
        <v>#N/A</v>
      </c>
      <c r="AH2049" s="159" t="e">
        <f t="shared" si="323"/>
        <v>#N/A</v>
      </c>
    </row>
    <row r="2050" spans="2:34" x14ac:dyDescent="0.2">
      <c r="B2050" s="150" t="s">
        <v>134</v>
      </c>
      <c r="D2050" s="150">
        <v>5100</v>
      </c>
      <c r="I2050" s="150">
        <v>11</v>
      </c>
      <c r="P2050" s="150">
        <v>1</v>
      </c>
      <c r="Q2050" s="159">
        <f t="shared" si="324"/>
        <v>11</v>
      </c>
      <c r="R2050" s="159" t="e">
        <f t="shared" si="324"/>
        <v>#N/A</v>
      </c>
      <c r="S2050" s="159" t="e">
        <f t="shared" si="324"/>
        <v>#N/A</v>
      </c>
      <c r="T2050" s="159" t="e">
        <f t="shared" si="324"/>
        <v>#N/A</v>
      </c>
      <c r="U2050" s="159" t="e">
        <f t="shared" si="324"/>
        <v>#N/A</v>
      </c>
      <c r="V2050" s="159" t="e">
        <f t="shared" si="324"/>
        <v>#N/A</v>
      </c>
      <c r="W2050" s="159" t="e">
        <f t="shared" si="324"/>
        <v>#N/A</v>
      </c>
      <c r="X2050" s="159" t="e">
        <f t="shared" si="324"/>
        <v>#N/A</v>
      </c>
      <c r="Y2050" s="159" t="e">
        <f t="shared" si="324"/>
        <v>#N/A</v>
      </c>
      <c r="Z2050" s="159" t="e">
        <f t="shared" si="324"/>
        <v>#N/A</v>
      </c>
      <c r="AA2050" s="159" t="e">
        <f t="shared" si="324"/>
        <v>#N/A</v>
      </c>
      <c r="AB2050" s="159" t="e">
        <f t="shared" si="324"/>
        <v>#N/A</v>
      </c>
      <c r="AC2050" s="159" t="e">
        <f t="shared" si="324"/>
        <v>#N/A</v>
      </c>
      <c r="AD2050" s="159" t="e">
        <f t="shared" si="324"/>
        <v>#N/A</v>
      </c>
      <c r="AE2050" s="159" t="e">
        <f t="shared" si="324"/>
        <v>#N/A</v>
      </c>
      <c r="AF2050" s="159" t="e">
        <f t="shared" si="324"/>
        <v>#N/A</v>
      </c>
      <c r="AG2050" s="159" t="e">
        <f t="shared" si="323"/>
        <v>#N/A</v>
      </c>
      <c r="AH2050" s="159" t="e">
        <f t="shared" si="323"/>
        <v>#N/A</v>
      </c>
    </row>
    <row r="2051" spans="2:34" x14ac:dyDescent="0.2">
      <c r="B2051" s="150" t="s">
        <v>134</v>
      </c>
      <c r="D2051" s="150">
        <v>5100</v>
      </c>
      <c r="I2051" s="150">
        <v>11</v>
      </c>
      <c r="P2051" s="150">
        <v>1</v>
      </c>
      <c r="Q2051" s="159">
        <f t="shared" si="324"/>
        <v>11</v>
      </c>
      <c r="R2051" s="159" t="e">
        <f t="shared" si="324"/>
        <v>#N/A</v>
      </c>
      <c r="S2051" s="159" t="e">
        <f t="shared" si="324"/>
        <v>#N/A</v>
      </c>
      <c r="T2051" s="159" t="e">
        <f t="shared" si="324"/>
        <v>#N/A</v>
      </c>
      <c r="U2051" s="159" t="e">
        <f t="shared" si="324"/>
        <v>#N/A</v>
      </c>
      <c r="V2051" s="159" t="e">
        <f t="shared" si="324"/>
        <v>#N/A</v>
      </c>
      <c r="W2051" s="159" t="e">
        <f t="shared" si="324"/>
        <v>#N/A</v>
      </c>
      <c r="X2051" s="159" t="e">
        <f t="shared" si="324"/>
        <v>#N/A</v>
      </c>
      <c r="Y2051" s="159" t="e">
        <f t="shared" si="324"/>
        <v>#N/A</v>
      </c>
      <c r="Z2051" s="159" t="e">
        <f t="shared" si="324"/>
        <v>#N/A</v>
      </c>
      <c r="AA2051" s="159" t="e">
        <f t="shared" si="324"/>
        <v>#N/A</v>
      </c>
      <c r="AB2051" s="159" t="e">
        <f t="shared" si="324"/>
        <v>#N/A</v>
      </c>
      <c r="AC2051" s="159" t="e">
        <f t="shared" si="324"/>
        <v>#N/A</v>
      </c>
      <c r="AD2051" s="159" t="e">
        <f t="shared" si="324"/>
        <v>#N/A</v>
      </c>
      <c r="AE2051" s="159" t="e">
        <f t="shared" si="324"/>
        <v>#N/A</v>
      </c>
      <c r="AF2051" s="159" t="e">
        <f t="shared" si="324"/>
        <v>#N/A</v>
      </c>
      <c r="AG2051" s="159" t="e">
        <f t="shared" si="323"/>
        <v>#N/A</v>
      </c>
      <c r="AH2051" s="159" t="e">
        <f t="shared" si="323"/>
        <v>#N/A</v>
      </c>
    </row>
    <row r="2052" spans="2:34" x14ac:dyDescent="0.2">
      <c r="B2052" s="150" t="s">
        <v>134</v>
      </c>
      <c r="D2052" s="150">
        <v>5100</v>
      </c>
      <c r="I2052" s="150">
        <v>11</v>
      </c>
      <c r="P2052" s="150">
        <v>1</v>
      </c>
      <c r="Q2052" s="159">
        <f t="shared" si="324"/>
        <v>11</v>
      </c>
      <c r="R2052" s="159" t="e">
        <f t="shared" si="324"/>
        <v>#N/A</v>
      </c>
      <c r="S2052" s="159" t="e">
        <f t="shared" si="324"/>
        <v>#N/A</v>
      </c>
      <c r="T2052" s="159" t="e">
        <f t="shared" si="324"/>
        <v>#N/A</v>
      </c>
      <c r="U2052" s="159" t="e">
        <f t="shared" si="324"/>
        <v>#N/A</v>
      </c>
      <c r="V2052" s="159" t="e">
        <f t="shared" si="324"/>
        <v>#N/A</v>
      </c>
      <c r="W2052" s="159" t="e">
        <f t="shared" si="324"/>
        <v>#N/A</v>
      </c>
      <c r="X2052" s="159" t="e">
        <f t="shared" si="324"/>
        <v>#N/A</v>
      </c>
      <c r="Y2052" s="159" t="e">
        <f t="shared" si="324"/>
        <v>#N/A</v>
      </c>
      <c r="Z2052" s="159" t="e">
        <f t="shared" si="324"/>
        <v>#N/A</v>
      </c>
      <c r="AA2052" s="159" t="e">
        <f t="shared" si="324"/>
        <v>#N/A</v>
      </c>
      <c r="AB2052" s="159" t="e">
        <f t="shared" si="324"/>
        <v>#N/A</v>
      </c>
      <c r="AC2052" s="159" t="e">
        <f t="shared" si="324"/>
        <v>#N/A</v>
      </c>
      <c r="AD2052" s="159" t="e">
        <f t="shared" si="324"/>
        <v>#N/A</v>
      </c>
      <c r="AE2052" s="159" t="e">
        <f t="shared" si="324"/>
        <v>#N/A</v>
      </c>
      <c r="AF2052" s="159" t="e">
        <f t="shared" si="324"/>
        <v>#N/A</v>
      </c>
      <c r="AG2052" s="159" t="e">
        <f t="shared" si="323"/>
        <v>#N/A</v>
      </c>
      <c r="AH2052" s="159" t="e">
        <f t="shared" si="323"/>
        <v>#N/A</v>
      </c>
    </row>
    <row r="2053" spans="2:34" x14ac:dyDescent="0.2">
      <c r="B2053" s="150" t="s">
        <v>134</v>
      </c>
      <c r="D2053" s="150">
        <v>5100</v>
      </c>
      <c r="I2053" s="150">
        <v>11</v>
      </c>
      <c r="P2053" s="150">
        <v>1</v>
      </c>
      <c r="Q2053" s="159">
        <f t="shared" si="324"/>
        <v>11</v>
      </c>
      <c r="R2053" s="159" t="e">
        <f t="shared" si="324"/>
        <v>#N/A</v>
      </c>
      <c r="S2053" s="159" t="e">
        <f t="shared" si="324"/>
        <v>#N/A</v>
      </c>
      <c r="T2053" s="159" t="e">
        <f t="shared" si="324"/>
        <v>#N/A</v>
      </c>
      <c r="U2053" s="159" t="e">
        <f t="shared" si="324"/>
        <v>#N/A</v>
      </c>
      <c r="V2053" s="159" t="e">
        <f t="shared" si="324"/>
        <v>#N/A</v>
      </c>
      <c r="W2053" s="159" t="e">
        <f t="shared" si="324"/>
        <v>#N/A</v>
      </c>
      <c r="X2053" s="159" t="e">
        <f t="shared" si="324"/>
        <v>#N/A</v>
      </c>
      <c r="Y2053" s="159" t="e">
        <f t="shared" si="324"/>
        <v>#N/A</v>
      </c>
      <c r="Z2053" s="159" t="e">
        <f t="shared" si="324"/>
        <v>#N/A</v>
      </c>
      <c r="AA2053" s="159" t="e">
        <f t="shared" si="324"/>
        <v>#N/A</v>
      </c>
      <c r="AB2053" s="159" t="e">
        <f t="shared" si="324"/>
        <v>#N/A</v>
      </c>
      <c r="AC2053" s="159" t="e">
        <f t="shared" si="324"/>
        <v>#N/A</v>
      </c>
      <c r="AD2053" s="159" t="e">
        <f t="shared" si="324"/>
        <v>#N/A</v>
      </c>
      <c r="AE2053" s="159" t="e">
        <f t="shared" si="324"/>
        <v>#N/A</v>
      </c>
      <c r="AF2053" s="159" t="e">
        <f t="shared" si="324"/>
        <v>#N/A</v>
      </c>
      <c r="AG2053" s="159" t="e">
        <f t="shared" si="323"/>
        <v>#N/A</v>
      </c>
      <c r="AH2053" s="159" t="e">
        <f t="shared" si="323"/>
        <v>#N/A</v>
      </c>
    </row>
    <row r="2054" spans="2:34" x14ac:dyDescent="0.2">
      <c r="B2054" s="150" t="s">
        <v>273</v>
      </c>
      <c r="D2054" s="150">
        <v>5100</v>
      </c>
      <c r="I2054" s="150">
        <v>11</v>
      </c>
      <c r="P2054" s="150">
        <v>1</v>
      </c>
      <c r="Q2054" s="159">
        <f t="shared" si="324"/>
        <v>11</v>
      </c>
      <c r="R2054" s="159" t="e">
        <f t="shared" si="324"/>
        <v>#N/A</v>
      </c>
      <c r="S2054" s="159" t="e">
        <f t="shared" si="324"/>
        <v>#N/A</v>
      </c>
      <c r="T2054" s="159" t="e">
        <f t="shared" si="324"/>
        <v>#N/A</v>
      </c>
      <c r="U2054" s="159" t="e">
        <f t="shared" si="324"/>
        <v>#N/A</v>
      </c>
      <c r="V2054" s="159" t="e">
        <f t="shared" si="324"/>
        <v>#N/A</v>
      </c>
      <c r="W2054" s="159" t="e">
        <f t="shared" si="324"/>
        <v>#N/A</v>
      </c>
      <c r="X2054" s="159" t="e">
        <f t="shared" si="324"/>
        <v>#N/A</v>
      </c>
      <c r="Y2054" s="159" t="e">
        <f t="shared" si="324"/>
        <v>#N/A</v>
      </c>
      <c r="Z2054" s="159" t="e">
        <f t="shared" si="324"/>
        <v>#N/A</v>
      </c>
      <c r="AA2054" s="159" t="e">
        <f t="shared" si="324"/>
        <v>#N/A</v>
      </c>
      <c r="AB2054" s="159" t="e">
        <f t="shared" si="324"/>
        <v>#N/A</v>
      </c>
      <c r="AC2054" s="159" t="e">
        <f t="shared" si="324"/>
        <v>#N/A</v>
      </c>
      <c r="AD2054" s="159" t="e">
        <f t="shared" si="324"/>
        <v>#N/A</v>
      </c>
      <c r="AE2054" s="159" t="e">
        <f t="shared" si="324"/>
        <v>#N/A</v>
      </c>
      <c r="AF2054" s="159" t="e">
        <f t="shared" si="324"/>
        <v>#N/A</v>
      </c>
      <c r="AG2054" s="159" t="e">
        <f t="shared" si="323"/>
        <v>#N/A</v>
      </c>
      <c r="AH2054" s="159" t="e">
        <f t="shared" si="323"/>
        <v>#N/A</v>
      </c>
    </row>
    <row r="2055" spans="2:34" x14ac:dyDescent="0.2">
      <c r="B2055" s="150" t="s">
        <v>273</v>
      </c>
      <c r="D2055" s="150">
        <v>5200</v>
      </c>
      <c r="I2055" s="150">
        <v>11</v>
      </c>
      <c r="P2055" s="150">
        <v>1</v>
      </c>
      <c r="Q2055" s="159">
        <f t="shared" si="324"/>
        <v>11</v>
      </c>
      <c r="R2055" s="159" t="e">
        <f t="shared" si="324"/>
        <v>#N/A</v>
      </c>
      <c r="S2055" s="159" t="e">
        <f t="shared" si="324"/>
        <v>#N/A</v>
      </c>
      <c r="T2055" s="159" t="e">
        <f t="shared" si="324"/>
        <v>#N/A</v>
      </c>
      <c r="U2055" s="159" t="e">
        <f t="shared" si="324"/>
        <v>#N/A</v>
      </c>
      <c r="V2055" s="159" t="e">
        <f t="shared" si="324"/>
        <v>#N/A</v>
      </c>
      <c r="W2055" s="159" t="e">
        <f t="shared" si="324"/>
        <v>#N/A</v>
      </c>
      <c r="X2055" s="159" t="e">
        <f t="shared" si="324"/>
        <v>#N/A</v>
      </c>
      <c r="Y2055" s="159" t="e">
        <f t="shared" si="324"/>
        <v>#N/A</v>
      </c>
      <c r="Z2055" s="159" t="e">
        <f t="shared" si="324"/>
        <v>#N/A</v>
      </c>
      <c r="AA2055" s="159" t="e">
        <f t="shared" si="324"/>
        <v>#N/A</v>
      </c>
      <c r="AB2055" s="159" t="e">
        <f t="shared" si="324"/>
        <v>#N/A</v>
      </c>
      <c r="AC2055" s="159" t="e">
        <f t="shared" si="324"/>
        <v>#N/A</v>
      </c>
      <c r="AD2055" s="159" t="e">
        <f t="shared" si="324"/>
        <v>#N/A</v>
      </c>
      <c r="AE2055" s="159" t="e">
        <f t="shared" si="324"/>
        <v>#N/A</v>
      </c>
      <c r="AF2055" s="159" t="e">
        <f t="shared" si="324"/>
        <v>#N/A</v>
      </c>
      <c r="AG2055" s="159" t="e">
        <f t="shared" si="323"/>
        <v>#N/A</v>
      </c>
      <c r="AH2055" s="159" t="e">
        <f t="shared" si="323"/>
        <v>#N/A</v>
      </c>
    </row>
    <row r="2056" spans="2:34" x14ac:dyDescent="0.2">
      <c r="B2056" s="150" t="s">
        <v>273</v>
      </c>
      <c r="D2056" s="150">
        <v>5200</v>
      </c>
      <c r="I2056" s="150">
        <v>11</v>
      </c>
      <c r="P2056" s="150">
        <v>1</v>
      </c>
      <c r="Q2056" s="159">
        <f t="shared" si="324"/>
        <v>11</v>
      </c>
      <c r="R2056" s="159" t="e">
        <f t="shared" si="324"/>
        <v>#N/A</v>
      </c>
      <c r="S2056" s="159" t="e">
        <f t="shared" si="324"/>
        <v>#N/A</v>
      </c>
      <c r="T2056" s="159" t="e">
        <f t="shared" si="324"/>
        <v>#N/A</v>
      </c>
      <c r="U2056" s="159" t="e">
        <f t="shared" si="324"/>
        <v>#N/A</v>
      </c>
      <c r="V2056" s="159" t="e">
        <f t="shared" si="324"/>
        <v>#N/A</v>
      </c>
      <c r="W2056" s="159" t="e">
        <f t="shared" si="324"/>
        <v>#N/A</v>
      </c>
      <c r="X2056" s="159" t="e">
        <f t="shared" si="324"/>
        <v>#N/A</v>
      </c>
      <c r="Y2056" s="159" t="e">
        <f t="shared" si="324"/>
        <v>#N/A</v>
      </c>
      <c r="Z2056" s="159" t="e">
        <f t="shared" si="324"/>
        <v>#N/A</v>
      </c>
      <c r="AA2056" s="159" t="e">
        <f t="shared" si="324"/>
        <v>#N/A</v>
      </c>
      <c r="AB2056" s="159" t="e">
        <f t="shared" si="324"/>
        <v>#N/A</v>
      </c>
      <c r="AC2056" s="159" t="e">
        <f t="shared" si="324"/>
        <v>#N/A</v>
      </c>
      <c r="AD2056" s="159" t="e">
        <f t="shared" si="324"/>
        <v>#N/A</v>
      </c>
      <c r="AE2056" s="159" t="e">
        <f t="shared" si="324"/>
        <v>#N/A</v>
      </c>
      <c r="AF2056" s="159" t="e">
        <f t="shared" si="324"/>
        <v>#N/A</v>
      </c>
      <c r="AG2056" s="159" t="e">
        <f t="shared" si="323"/>
        <v>#N/A</v>
      </c>
      <c r="AH2056" s="159" t="e">
        <f t="shared" si="323"/>
        <v>#N/A</v>
      </c>
    </row>
    <row r="2057" spans="2:34" x14ac:dyDescent="0.2">
      <c r="B2057" s="150" t="s">
        <v>273</v>
      </c>
      <c r="D2057" s="150">
        <v>6000</v>
      </c>
      <c r="I2057" s="150">
        <v>11</v>
      </c>
      <c r="P2057" s="150">
        <v>2</v>
      </c>
      <c r="Q2057" s="159" t="e">
        <f t="shared" si="324"/>
        <v>#N/A</v>
      </c>
      <c r="R2057" s="159">
        <f t="shared" si="324"/>
        <v>11</v>
      </c>
      <c r="S2057" s="159" t="e">
        <f t="shared" si="324"/>
        <v>#N/A</v>
      </c>
      <c r="T2057" s="159" t="e">
        <f t="shared" si="324"/>
        <v>#N/A</v>
      </c>
      <c r="U2057" s="159" t="e">
        <f t="shared" si="324"/>
        <v>#N/A</v>
      </c>
      <c r="V2057" s="159" t="e">
        <f t="shared" si="324"/>
        <v>#N/A</v>
      </c>
      <c r="W2057" s="159" t="e">
        <f t="shared" si="324"/>
        <v>#N/A</v>
      </c>
      <c r="X2057" s="159" t="e">
        <f t="shared" si="324"/>
        <v>#N/A</v>
      </c>
      <c r="Y2057" s="159" t="e">
        <f t="shared" si="324"/>
        <v>#N/A</v>
      </c>
      <c r="Z2057" s="159" t="e">
        <f t="shared" si="324"/>
        <v>#N/A</v>
      </c>
      <c r="AA2057" s="159" t="e">
        <f t="shared" si="324"/>
        <v>#N/A</v>
      </c>
      <c r="AB2057" s="159" t="e">
        <f t="shared" si="324"/>
        <v>#N/A</v>
      </c>
      <c r="AC2057" s="159" t="e">
        <f t="shared" si="324"/>
        <v>#N/A</v>
      </c>
      <c r="AD2057" s="159" t="e">
        <f t="shared" si="324"/>
        <v>#N/A</v>
      </c>
      <c r="AE2057" s="159" t="e">
        <f t="shared" si="324"/>
        <v>#N/A</v>
      </c>
      <c r="AF2057" s="159" t="e">
        <f t="shared" si="324"/>
        <v>#N/A</v>
      </c>
      <c r="AG2057" s="159" t="e">
        <f t="shared" si="323"/>
        <v>#N/A</v>
      </c>
      <c r="AH2057" s="159" t="e">
        <f t="shared" si="323"/>
        <v>#N/A</v>
      </c>
    </row>
    <row r="2058" spans="2:34" x14ac:dyDescent="0.2">
      <c r="B2058" s="150" t="s">
        <v>273</v>
      </c>
      <c r="D2058" s="150">
        <v>6000</v>
      </c>
      <c r="I2058" s="150">
        <v>11</v>
      </c>
      <c r="P2058" s="150">
        <v>2</v>
      </c>
      <c r="Q2058" s="159" t="e">
        <f t="shared" si="324"/>
        <v>#N/A</v>
      </c>
      <c r="R2058" s="159">
        <f t="shared" si="324"/>
        <v>11</v>
      </c>
      <c r="S2058" s="159" t="e">
        <f t="shared" si="324"/>
        <v>#N/A</v>
      </c>
      <c r="T2058" s="159" t="e">
        <f t="shared" si="324"/>
        <v>#N/A</v>
      </c>
      <c r="U2058" s="159" t="e">
        <f t="shared" si="324"/>
        <v>#N/A</v>
      </c>
      <c r="V2058" s="159" t="e">
        <f t="shared" si="324"/>
        <v>#N/A</v>
      </c>
      <c r="W2058" s="159" t="e">
        <f t="shared" si="324"/>
        <v>#N/A</v>
      </c>
      <c r="X2058" s="159" t="e">
        <f t="shared" si="324"/>
        <v>#N/A</v>
      </c>
      <c r="Y2058" s="159" t="e">
        <f t="shared" si="324"/>
        <v>#N/A</v>
      </c>
      <c r="Z2058" s="159" t="e">
        <f t="shared" si="324"/>
        <v>#N/A</v>
      </c>
      <c r="AA2058" s="159" t="e">
        <f t="shared" si="324"/>
        <v>#N/A</v>
      </c>
      <c r="AB2058" s="159" t="e">
        <f t="shared" si="324"/>
        <v>#N/A</v>
      </c>
      <c r="AC2058" s="159" t="e">
        <f t="shared" si="324"/>
        <v>#N/A</v>
      </c>
      <c r="AD2058" s="159" t="e">
        <f t="shared" si="324"/>
        <v>#N/A</v>
      </c>
      <c r="AE2058" s="159" t="e">
        <f t="shared" si="324"/>
        <v>#N/A</v>
      </c>
      <c r="AF2058" s="159" t="e">
        <f t="shared" si="324"/>
        <v>#N/A</v>
      </c>
      <c r="AG2058" s="159" t="e">
        <f t="shared" si="323"/>
        <v>#N/A</v>
      </c>
      <c r="AH2058" s="159" t="e">
        <f t="shared" si="323"/>
        <v>#N/A</v>
      </c>
    </row>
    <row r="2059" spans="2:34" x14ac:dyDescent="0.2">
      <c r="B2059" s="150" t="s">
        <v>273</v>
      </c>
      <c r="D2059" s="150">
        <v>6000</v>
      </c>
      <c r="I2059" s="150">
        <v>11</v>
      </c>
      <c r="P2059" s="150">
        <v>2</v>
      </c>
      <c r="Q2059" s="159" t="e">
        <f t="shared" si="324"/>
        <v>#N/A</v>
      </c>
      <c r="R2059" s="159">
        <f t="shared" si="324"/>
        <v>11</v>
      </c>
      <c r="S2059" s="159" t="e">
        <f t="shared" si="324"/>
        <v>#N/A</v>
      </c>
      <c r="T2059" s="159" t="e">
        <f t="shared" si="324"/>
        <v>#N/A</v>
      </c>
      <c r="U2059" s="159" t="e">
        <f t="shared" si="324"/>
        <v>#N/A</v>
      </c>
      <c r="V2059" s="159" t="e">
        <f t="shared" si="324"/>
        <v>#N/A</v>
      </c>
      <c r="W2059" s="159" t="e">
        <f t="shared" si="324"/>
        <v>#N/A</v>
      </c>
      <c r="X2059" s="159" t="e">
        <f t="shared" si="324"/>
        <v>#N/A</v>
      </c>
      <c r="Y2059" s="159" t="e">
        <f t="shared" si="324"/>
        <v>#N/A</v>
      </c>
      <c r="Z2059" s="159" t="e">
        <f t="shared" si="324"/>
        <v>#N/A</v>
      </c>
      <c r="AA2059" s="159" t="e">
        <f t="shared" si="324"/>
        <v>#N/A</v>
      </c>
      <c r="AB2059" s="159" t="e">
        <f t="shared" si="324"/>
        <v>#N/A</v>
      </c>
      <c r="AC2059" s="159" t="e">
        <f t="shared" si="324"/>
        <v>#N/A</v>
      </c>
      <c r="AD2059" s="159" t="e">
        <f t="shared" si="324"/>
        <v>#N/A</v>
      </c>
      <c r="AE2059" s="159" t="e">
        <f t="shared" si="324"/>
        <v>#N/A</v>
      </c>
      <c r="AF2059" s="159" t="e">
        <f t="shared" si="324"/>
        <v>#N/A</v>
      </c>
      <c r="AG2059" s="159" t="e">
        <f t="shared" si="323"/>
        <v>#N/A</v>
      </c>
      <c r="AH2059" s="159" t="e">
        <f t="shared" si="323"/>
        <v>#N/A</v>
      </c>
    </row>
    <row r="2060" spans="2:34" x14ac:dyDescent="0.2">
      <c r="B2060" s="150" t="s">
        <v>273</v>
      </c>
      <c r="D2060" s="150">
        <v>6000</v>
      </c>
      <c r="I2060" s="150">
        <v>11</v>
      </c>
      <c r="P2060" s="150">
        <v>2</v>
      </c>
      <c r="Q2060" s="159" t="e">
        <f t="shared" si="324"/>
        <v>#N/A</v>
      </c>
      <c r="R2060" s="159">
        <f t="shared" si="324"/>
        <v>11</v>
      </c>
      <c r="S2060" s="159" t="e">
        <f t="shared" si="324"/>
        <v>#N/A</v>
      </c>
      <c r="T2060" s="159" t="e">
        <f t="shared" si="324"/>
        <v>#N/A</v>
      </c>
      <c r="U2060" s="159" t="e">
        <f t="shared" si="324"/>
        <v>#N/A</v>
      </c>
      <c r="V2060" s="159" t="e">
        <f t="shared" si="324"/>
        <v>#N/A</v>
      </c>
      <c r="W2060" s="159" t="e">
        <f t="shared" si="324"/>
        <v>#N/A</v>
      </c>
      <c r="X2060" s="159" t="e">
        <f t="shared" si="324"/>
        <v>#N/A</v>
      </c>
      <c r="Y2060" s="159" t="e">
        <f t="shared" si="324"/>
        <v>#N/A</v>
      </c>
      <c r="Z2060" s="159" t="e">
        <f t="shared" si="324"/>
        <v>#N/A</v>
      </c>
      <c r="AA2060" s="159" t="e">
        <f t="shared" si="324"/>
        <v>#N/A</v>
      </c>
      <c r="AB2060" s="159" t="e">
        <f t="shared" si="324"/>
        <v>#N/A</v>
      </c>
      <c r="AC2060" s="159" t="e">
        <f t="shared" si="324"/>
        <v>#N/A</v>
      </c>
      <c r="AD2060" s="159" t="e">
        <f t="shared" si="324"/>
        <v>#N/A</v>
      </c>
      <c r="AE2060" s="159" t="e">
        <f t="shared" si="324"/>
        <v>#N/A</v>
      </c>
      <c r="AF2060" s="159" t="e">
        <f t="shared" si="324"/>
        <v>#N/A</v>
      </c>
      <c r="AG2060" s="159" t="e">
        <f t="shared" si="323"/>
        <v>#N/A</v>
      </c>
      <c r="AH2060" s="159" t="e">
        <f t="shared" si="323"/>
        <v>#N/A</v>
      </c>
    </row>
    <row r="2061" spans="2:34" x14ac:dyDescent="0.2">
      <c r="B2061" s="150" t="s">
        <v>273</v>
      </c>
      <c r="D2061" s="150">
        <v>6000</v>
      </c>
      <c r="I2061" s="150">
        <v>11</v>
      </c>
      <c r="P2061" s="150">
        <v>2</v>
      </c>
      <c r="Q2061" s="159" t="e">
        <f t="shared" si="324"/>
        <v>#N/A</v>
      </c>
      <c r="R2061" s="159">
        <f t="shared" si="324"/>
        <v>11</v>
      </c>
      <c r="S2061" s="159" t="e">
        <f t="shared" si="324"/>
        <v>#N/A</v>
      </c>
      <c r="T2061" s="159" t="e">
        <f t="shared" si="324"/>
        <v>#N/A</v>
      </c>
      <c r="U2061" s="159" t="e">
        <f t="shared" si="324"/>
        <v>#N/A</v>
      </c>
      <c r="V2061" s="159" t="e">
        <f t="shared" si="324"/>
        <v>#N/A</v>
      </c>
      <c r="W2061" s="159" t="e">
        <f t="shared" si="324"/>
        <v>#N/A</v>
      </c>
      <c r="X2061" s="159" t="e">
        <f t="shared" si="324"/>
        <v>#N/A</v>
      </c>
      <c r="Y2061" s="159" t="e">
        <f t="shared" si="324"/>
        <v>#N/A</v>
      </c>
      <c r="Z2061" s="159" t="e">
        <f t="shared" si="324"/>
        <v>#N/A</v>
      </c>
      <c r="AA2061" s="159" t="e">
        <f t="shared" si="324"/>
        <v>#N/A</v>
      </c>
      <c r="AB2061" s="159" t="e">
        <f t="shared" si="324"/>
        <v>#N/A</v>
      </c>
      <c r="AC2061" s="159" t="e">
        <f t="shared" si="324"/>
        <v>#N/A</v>
      </c>
      <c r="AD2061" s="159" t="e">
        <f t="shared" si="324"/>
        <v>#N/A</v>
      </c>
      <c r="AE2061" s="159" t="e">
        <f t="shared" si="324"/>
        <v>#N/A</v>
      </c>
      <c r="AF2061" s="159" t="e">
        <f t="shared" si="324"/>
        <v>#N/A</v>
      </c>
      <c r="AG2061" s="159" t="e">
        <f t="shared" si="323"/>
        <v>#N/A</v>
      </c>
      <c r="AH2061" s="159" t="e">
        <f t="shared" si="323"/>
        <v>#N/A</v>
      </c>
    </row>
    <row r="2062" spans="2:34" x14ac:dyDescent="0.2">
      <c r="B2062" s="150" t="s">
        <v>273</v>
      </c>
      <c r="D2062" s="150">
        <v>6000</v>
      </c>
      <c r="I2062" s="150">
        <v>11</v>
      </c>
      <c r="P2062" s="150">
        <v>2</v>
      </c>
      <c r="Q2062" s="159" t="e">
        <f t="shared" si="324"/>
        <v>#N/A</v>
      </c>
      <c r="R2062" s="159">
        <f t="shared" si="324"/>
        <v>11</v>
      </c>
      <c r="S2062" s="159" t="e">
        <f t="shared" si="324"/>
        <v>#N/A</v>
      </c>
      <c r="T2062" s="159" t="e">
        <f t="shared" si="324"/>
        <v>#N/A</v>
      </c>
      <c r="U2062" s="159" t="e">
        <f t="shared" si="324"/>
        <v>#N/A</v>
      </c>
      <c r="V2062" s="159" t="e">
        <f t="shared" si="324"/>
        <v>#N/A</v>
      </c>
      <c r="W2062" s="159" t="e">
        <f t="shared" si="324"/>
        <v>#N/A</v>
      </c>
      <c r="X2062" s="159" t="e">
        <f t="shared" si="324"/>
        <v>#N/A</v>
      </c>
      <c r="Y2062" s="159" t="e">
        <f t="shared" si="324"/>
        <v>#N/A</v>
      </c>
      <c r="Z2062" s="159" t="e">
        <f t="shared" si="324"/>
        <v>#N/A</v>
      </c>
      <c r="AA2062" s="159" t="e">
        <f t="shared" si="324"/>
        <v>#N/A</v>
      </c>
      <c r="AB2062" s="159" t="e">
        <f t="shared" si="324"/>
        <v>#N/A</v>
      </c>
      <c r="AC2062" s="159" t="e">
        <f t="shared" si="324"/>
        <v>#N/A</v>
      </c>
      <c r="AD2062" s="159" t="e">
        <f t="shared" si="324"/>
        <v>#N/A</v>
      </c>
      <c r="AE2062" s="159" t="e">
        <f t="shared" si="324"/>
        <v>#N/A</v>
      </c>
      <c r="AF2062" s="159" t="e">
        <f t="shared" si="324"/>
        <v>#N/A</v>
      </c>
      <c r="AG2062" s="159" t="e">
        <f t="shared" si="323"/>
        <v>#N/A</v>
      </c>
      <c r="AH2062" s="159" t="e">
        <f t="shared" si="323"/>
        <v>#N/A</v>
      </c>
    </row>
    <row r="2063" spans="2:34" x14ac:dyDescent="0.2">
      <c r="B2063" s="150" t="s">
        <v>273</v>
      </c>
      <c r="D2063" s="150">
        <v>6000</v>
      </c>
      <c r="I2063" s="150">
        <v>11</v>
      </c>
      <c r="P2063" s="150">
        <v>2</v>
      </c>
      <c r="Q2063" s="159" t="e">
        <f t="shared" si="324"/>
        <v>#N/A</v>
      </c>
      <c r="R2063" s="159">
        <f t="shared" si="324"/>
        <v>11</v>
      </c>
      <c r="S2063" s="159" t="e">
        <f t="shared" si="324"/>
        <v>#N/A</v>
      </c>
      <c r="T2063" s="159" t="e">
        <f t="shared" si="324"/>
        <v>#N/A</v>
      </c>
      <c r="U2063" s="159" t="e">
        <f t="shared" si="324"/>
        <v>#N/A</v>
      </c>
      <c r="V2063" s="159" t="e">
        <f t="shared" si="324"/>
        <v>#N/A</v>
      </c>
      <c r="W2063" s="159" t="e">
        <f t="shared" si="324"/>
        <v>#N/A</v>
      </c>
      <c r="X2063" s="159" t="e">
        <f t="shared" si="324"/>
        <v>#N/A</v>
      </c>
      <c r="Y2063" s="159" t="e">
        <f t="shared" si="324"/>
        <v>#N/A</v>
      </c>
      <c r="Z2063" s="159" t="e">
        <f t="shared" si="324"/>
        <v>#N/A</v>
      </c>
      <c r="AA2063" s="159" t="e">
        <f t="shared" si="324"/>
        <v>#N/A</v>
      </c>
      <c r="AB2063" s="159" t="e">
        <f t="shared" si="324"/>
        <v>#N/A</v>
      </c>
      <c r="AC2063" s="159" t="e">
        <f t="shared" si="324"/>
        <v>#N/A</v>
      </c>
      <c r="AD2063" s="159" t="e">
        <f t="shared" si="324"/>
        <v>#N/A</v>
      </c>
      <c r="AE2063" s="159" t="e">
        <f t="shared" si="324"/>
        <v>#N/A</v>
      </c>
      <c r="AF2063" s="159" t="e">
        <f t="shared" si="324"/>
        <v>#N/A</v>
      </c>
      <c r="AG2063" s="159" t="e">
        <f t="shared" si="323"/>
        <v>#N/A</v>
      </c>
      <c r="AH2063" s="159" t="e">
        <f t="shared" si="323"/>
        <v>#N/A</v>
      </c>
    </row>
    <row r="2064" spans="2:34" x14ac:dyDescent="0.2">
      <c r="B2064" s="150" t="s">
        <v>273</v>
      </c>
      <c r="D2064" s="150">
        <v>6000</v>
      </c>
      <c r="I2064" s="150">
        <v>11</v>
      </c>
      <c r="P2064" s="150">
        <v>2</v>
      </c>
      <c r="Q2064" s="159" t="e">
        <f t="shared" si="324"/>
        <v>#N/A</v>
      </c>
      <c r="R2064" s="159">
        <f t="shared" si="324"/>
        <v>11</v>
      </c>
      <c r="S2064" s="159" t="e">
        <f t="shared" si="324"/>
        <v>#N/A</v>
      </c>
      <c r="T2064" s="159" t="e">
        <f t="shared" si="324"/>
        <v>#N/A</v>
      </c>
      <c r="U2064" s="159" t="e">
        <f t="shared" si="324"/>
        <v>#N/A</v>
      </c>
      <c r="V2064" s="159" t="e">
        <f t="shared" si="324"/>
        <v>#N/A</v>
      </c>
      <c r="W2064" s="159" t="e">
        <f t="shared" si="324"/>
        <v>#N/A</v>
      </c>
      <c r="X2064" s="159" t="e">
        <f t="shared" si="324"/>
        <v>#N/A</v>
      </c>
      <c r="Y2064" s="159" t="e">
        <f t="shared" si="324"/>
        <v>#N/A</v>
      </c>
      <c r="Z2064" s="159" t="e">
        <f t="shared" si="324"/>
        <v>#N/A</v>
      </c>
      <c r="AA2064" s="159" t="e">
        <f t="shared" si="324"/>
        <v>#N/A</v>
      </c>
      <c r="AB2064" s="159" t="e">
        <f t="shared" si="324"/>
        <v>#N/A</v>
      </c>
      <c r="AC2064" s="159" t="e">
        <f t="shared" si="324"/>
        <v>#N/A</v>
      </c>
      <c r="AD2064" s="159" t="e">
        <f t="shared" si="324"/>
        <v>#N/A</v>
      </c>
      <c r="AE2064" s="159" t="e">
        <f t="shared" si="324"/>
        <v>#N/A</v>
      </c>
      <c r="AF2064" s="159" t="e">
        <f t="shared" ref="AF2064" si="325">IF($P2064=AF$3, $I2064, NA())</f>
        <v>#N/A</v>
      </c>
      <c r="AG2064" s="159" t="e">
        <f t="shared" si="323"/>
        <v>#N/A</v>
      </c>
      <c r="AH2064" s="159" t="e">
        <f t="shared" si="323"/>
        <v>#N/A</v>
      </c>
    </row>
    <row r="2065" spans="2:34" x14ac:dyDescent="0.2">
      <c r="B2065" s="150" t="s">
        <v>134</v>
      </c>
      <c r="D2065" s="150">
        <v>6000</v>
      </c>
      <c r="I2065" s="150">
        <v>11</v>
      </c>
      <c r="P2065" s="150">
        <v>2</v>
      </c>
      <c r="Q2065" s="159" t="e">
        <f t="shared" ref="Q2065:AF2080" si="326">IF($P2065=Q$3, $I2065, NA())</f>
        <v>#N/A</v>
      </c>
      <c r="R2065" s="159">
        <f t="shared" si="326"/>
        <v>11</v>
      </c>
      <c r="S2065" s="159" t="e">
        <f t="shared" si="326"/>
        <v>#N/A</v>
      </c>
      <c r="T2065" s="159" t="e">
        <f t="shared" si="326"/>
        <v>#N/A</v>
      </c>
      <c r="U2065" s="159" t="e">
        <f t="shared" si="326"/>
        <v>#N/A</v>
      </c>
      <c r="V2065" s="159" t="e">
        <f t="shared" si="326"/>
        <v>#N/A</v>
      </c>
      <c r="W2065" s="159" t="e">
        <f t="shared" si="326"/>
        <v>#N/A</v>
      </c>
      <c r="X2065" s="159" t="e">
        <f t="shared" si="326"/>
        <v>#N/A</v>
      </c>
      <c r="Y2065" s="159" t="e">
        <f t="shared" si="326"/>
        <v>#N/A</v>
      </c>
      <c r="Z2065" s="159" t="e">
        <f t="shared" si="326"/>
        <v>#N/A</v>
      </c>
      <c r="AA2065" s="159" t="e">
        <f t="shared" si="326"/>
        <v>#N/A</v>
      </c>
      <c r="AB2065" s="159" t="e">
        <f t="shared" si="326"/>
        <v>#N/A</v>
      </c>
      <c r="AC2065" s="159" t="e">
        <f t="shared" si="326"/>
        <v>#N/A</v>
      </c>
      <c r="AD2065" s="159" t="e">
        <f t="shared" si="326"/>
        <v>#N/A</v>
      </c>
      <c r="AE2065" s="159" t="e">
        <f t="shared" si="326"/>
        <v>#N/A</v>
      </c>
      <c r="AF2065" s="159" t="e">
        <f t="shared" si="326"/>
        <v>#N/A</v>
      </c>
      <c r="AG2065" s="159" t="e">
        <f t="shared" si="323"/>
        <v>#N/A</v>
      </c>
      <c r="AH2065" s="159" t="e">
        <f t="shared" si="323"/>
        <v>#N/A</v>
      </c>
    </row>
    <row r="2066" spans="2:34" x14ac:dyDescent="0.2">
      <c r="B2066" s="150" t="s">
        <v>149</v>
      </c>
      <c r="D2066" s="150">
        <v>6000</v>
      </c>
      <c r="I2066" s="150">
        <v>11</v>
      </c>
      <c r="P2066" s="150">
        <v>2</v>
      </c>
      <c r="Q2066" s="159" t="e">
        <f t="shared" si="326"/>
        <v>#N/A</v>
      </c>
      <c r="R2066" s="159">
        <f t="shared" si="326"/>
        <v>11</v>
      </c>
      <c r="S2066" s="159" t="e">
        <f t="shared" si="326"/>
        <v>#N/A</v>
      </c>
      <c r="T2066" s="159" t="e">
        <f t="shared" si="326"/>
        <v>#N/A</v>
      </c>
      <c r="U2066" s="159" t="e">
        <f t="shared" si="326"/>
        <v>#N/A</v>
      </c>
      <c r="V2066" s="159" t="e">
        <f t="shared" si="326"/>
        <v>#N/A</v>
      </c>
      <c r="W2066" s="159" t="e">
        <f t="shared" si="326"/>
        <v>#N/A</v>
      </c>
      <c r="X2066" s="159" t="e">
        <f t="shared" si="326"/>
        <v>#N/A</v>
      </c>
      <c r="Y2066" s="159" t="e">
        <f t="shared" si="326"/>
        <v>#N/A</v>
      </c>
      <c r="Z2066" s="159" t="e">
        <f t="shared" si="326"/>
        <v>#N/A</v>
      </c>
      <c r="AA2066" s="159" t="e">
        <f t="shared" si="326"/>
        <v>#N/A</v>
      </c>
      <c r="AB2066" s="159" t="e">
        <f t="shared" si="326"/>
        <v>#N/A</v>
      </c>
      <c r="AC2066" s="159" t="e">
        <f t="shared" si="326"/>
        <v>#N/A</v>
      </c>
      <c r="AD2066" s="159" t="e">
        <f t="shared" si="326"/>
        <v>#N/A</v>
      </c>
      <c r="AE2066" s="159" t="e">
        <f t="shared" si="326"/>
        <v>#N/A</v>
      </c>
      <c r="AF2066" s="159" t="e">
        <f t="shared" si="326"/>
        <v>#N/A</v>
      </c>
      <c r="AG2066" s="159" t="e">
        <f t="shared" si="323"/>
        <v>#N/A</v>
      </c>
      <c r="AH2066" s="159" t="e">
        <f t="shared" si="323"/>
        <v>#N/A</v>
      </c>
    </row>
    <row r="2067" spans="2:34" x14ac:dyDescent="0.2">
      <c r="B2067" s="150" t="s">
        <v>1446</v>
      </c>
      <c r="D2067" s="150">
        <v>6000</v>
      </c>
      <c r="I2067" s="150">
        <v>11</v>
      </c>
      <c r="P2067" s="150">
        <v>2</v>
      </c>
      <c r="Q2067" s="159" t="e">
        <f t="shared" si="326"/>
        <v>#N/A</v>
      </c>
      <c r="R2067" s="159">
        <f t="shared" si="326"/>
        <v>11</v>
      </c>
      <c r="S2067" s="159" t="e">
        <f t="shared" si="326"/>
        <v>#N/A</v>
      </c>
      <c r="T2067" s="159" t="e">
        <f t="shared" si="326"/>
        <v>#N/A</v>
      </c>
      <c r="U2067" s="159" t="e">
        <f t="shared" si="326"/>
        <v>#N/A</v>
      </c>
      <c r="V2067" s="159" t="e">
        <f t="shared" si="326"/>
        <v>#N/A</v>
      </c>
      <c r="W2067" s="159" t="e">
        <f t="shared" si="326"/>
        <v>#N/A</v>
      </c>
      <c r="X2067" s="159" t="e">
        <f t="shared" si="326"/>
        <v>#N/A</v>
      </c>
      <c r="Y2067" s="159" t="e">
        <f t="shared" si="326"/>
        <v>#N/A</v>
      </c>
      <c r="Z2067" s="159" t="e">
        <f t="shared" si="326"/>
        <v>#N/A</v>
      </c>
      <c r="AA2067" s="159" t="e">
        <f t="shared" si="326"/>
        <v>#N/A</v>
      </c>
      <c r="AB2067" s="159" t="e">
        <f t="shared" si="326"/>
        <v>#N/A</v>
      </c>
      <c r="AC2067" s="159" t="e">
        <f t="shared" si="326"/>
        <v>#N/A</v>
      </c>
      <c r="AD2067" s="159" t="e">
        <f t="shared" si="326"/>
        <v>#N/A</v>
      </c>
      <c r="AE2067" s="159" t="e">
        <f t="shared" si="326"/>
        <v>#N/A</v>
      </c>
      <c r="AF2067" s="159" t="e">
        <f t="shared" si="326"/>
        <v>#N/A</v>
      </c>
      <c r="AG2067" s="159" t="e">
        <f t="shared" si="323"/>
        <v>#N/A</v>
      </c>
      <c r="AH2067" s="159" t="e">
        <f t="shared" si="323"/>
        <v>#N/A</v>
      </c>
    </row>
    <row r="2068" spans="2:34" x14ac:dyDescent="0.2">
      <c r="B2068" s="150" t="s">
        <v>1446</v>
      </c>
      <c r="D2068" s="150">
        <v>6000</v>
      </c>
      <c r="I2068" s="150">
        <v>11</v>
      </c>
      <c r="P2068" s="150">
        <v>2</v>
      </c>
      <c r="Q2068" s="159" t="e">
        <f t="shared" si="326"/>
        <v>#N/A</v>
      </c>
      <c r="R2068" s="159">
        <f t="shared" si="326"/>
        <v>11</v>
      </c>
      <c r="S2068" s="159" t="e">
        <f t="shared" si="326"/>
        <v>#N/A</v>
      </c>
      <c r="T2068" s="159" t="e">
        <f t="shared" si="326"/>
        <v>#N/A</v>
      </c>
      <c r="U2068" s="159" t="e">
        <f t="shared" si="326"/>
        <v>#N/A</v>
      </c>
      <c r="V2068" s="159" t="e">
        <f t="shared" si="326"/>
        <v>#N/A</v>
      </c>
      <c r="W2068" s="159" t="e">
        <f t="shared" si="326"/>
        <v>#N/A</v>
      </c>
      <c r="X2068" s="159" t="e">
        <f t="shared" si="326"/>
        <v>#N/A</v>
      </c>
      <c r="Y2068" s="159" t="e">
        <f t="shared" si="326"/>
        <v>#N/A</v>
      </c>
      <c r="Z2068" s="159" t="e">
        <f t="shared" si="326"/>
        <v>#N/A</v>
      </c>
      <c r="AA2068" s="159" t="e">
        <f t="shared" si="326"/>
        <v>#N/A</v>
      </c>
      <c r="AB2068" s="159" t="e">
        <f t="shared" si="326"/>
        <v>#N/A</v>
      </c>
      <c r="AC2068" s="159" t="e">
        <f t="shared" si="326"/>
        <v>#N/A</v>
      </c>
      <c r="AD2068" s="159" t="e">
        <f t="shared" si="326"/>
        <v>#N/A</v>
      </c>
      <c r="AE2068" s="159" t="e">
        <f t="shared" si="326"/>
        <v>#N/A</v>
      </c>
      <c r="AF2068" s="159" t="e">
        <f t="shared" si="326"/>
        <v>#N/A</v>
      </c>
      <c r="AG2068" s="159" t="e">
        <f t="shared" si="323"/>
        <v>#N/A</v>
      </c>
      <c r="AH2068" s="159" t="e">
        <f t="shared" si="323"/>
        <v>#N/A</v>
      </c>
    </row>
    <row r="2069" spans="2:34" x14ac:dyDescent="0.2">
      <c r="B2069" s="150" t="s">
        <v>175</v>
      </c>
      <c r="D2069" s="150">
        <v>6000</v>
      </c>
      <c r="I2069" s="150">
        <v>11</v>
      </c>
      <c r="P2069" s="150">
        <v>2</v>
      </c>
      <c r="Q2069" s="159" t="e">
        <f t="shared" si="326"/>
        <v>#N/A</v>
      </c>
      <c r="R2069" s="159">
        <f t="shared" si="326"/>
        <v>11</v>
      </c>
      <c r="S2069" s="159" t="e">
        <f t="shared" si="326"/>
        <v>#N/A</v>
      </c>
      <c r="T2069" s="159" t="e">
        <f t="shared" si="326"/>
        <v>#N/A</v>
      </c>
      <c r="U2069" s="159" t="e">
        <f t="shared" si="326"/>
        <v>#N/A</v>
      </c>
      <c r="V2069" s="159" t="e">
        <f t="shared" si="326"/>
        <v>#N/A</v>
      </c>
      <c r="W2069" s="159" t="e">
        <f t="shared" si="326"/>
        <v>#N/A</v>
      </c>
      <c r="X2069" s="159" t="e">
        <f t="shared" si="326"/>
        <v>#N/A</v>
      </c>
      <c r="Y2069" s="159" t="e">
        <f t="shared" si="326"/>
        <v>#N/A</v>
      </c>
      <c r="Z2069" s="159" t="e">
        <f t="shared" si="326"/>
        <v>#N/A</v>
      </c>
      <c r="AA2069" s="159" t="e">
        <f t="shared" si="326"/>
        <v>#N/A</v>
      </c>
      <c r="AB2069" s="159" t="e">
        <f t="shared" si="326"/>
        <v>#N/A</v>
      </c>
      <c r="AC2069" s="159" t="e">
        <f t="shared" si="326"/>
        <v>#N/A</v>
      </c>
      <c r="AD2069" s="159" t="e">
        <f t="shared" si="326"/>
        <v>#N/A</v>
      </c>
      <c r="AE2069" s="159" t="e">
        <f t="shared" si="326"/>
        <v>#N/A</v>
      </c>
      <c r="AF2069" s="159" t="e">
        <f t="shared" si="326"/>
        <v>#N/A</v>
      </c>
      <c r="AG2069" s="159" t="e">
        <f t="shared" si="323"/>
        <v>#N/A</v>
      </c>
      <c r="AH2069" s="159" t="e">
        <f t="shared" si="323"/>
        <v>#N/A</v>
      </c>
    </row>
    <row r="2070" spans="2:34" x14ac:dyDescent="0.2">
      <c r="B2070" s="150" t="s">
        <v>175</v>
      </c>
      <c r="D2070" s="150">
        <v>6000</v>
      </c>
      <c r="I2070" s="150">
        <v>11</v>
      </c>
      <c r="P2070" s="150">
        <v>2</v>
      </c>
      <c r="Q2070" s="159" t="e">
        <f t="shared" si="326"/>
        <v>#N/A</v>
      </c>
      <c r="R2070" s="159">
        <f t="shared" si="326"/>
        <v>11</v>
      </c>
      <c r="S2070" s="159" t="e">
        <f t="shared" si="326"/>
        <v>#N/A</v>
      </c>
      <c r="T2070" s="159" t="e">
        <f t="shared" si="326"/>
        <v>#N/A</v>
      </c>
      <c r="U2070" s="159" t="e">
        <f t="shared" si="326"/>
        <v>#N/A</v>
      </c>
      <c r="V2070" s="159" t="e">
        <f t="shared" si="326"/>
        <v>#N/A</v>
      </c>
      <c r="W2070" s="159" t="e">
        <f t="shared" si="326"/>
        <v>#N/A</v>
      </c>
      <c r="X2070" s="159" t="e">
        <f t="shared" si="326"/>
        <v>#N/A</v>
      </c>
      <c r="Y2070" s="159" t="e">
        <f t="shared" si="326"/>
        <v>#N/A</v>
      </c>
      <c r="Z2070" s="159" t="e">
        <f t="shared" si="326"/>
        <v>#N/A</v>
      </c>
      <c r="AA2070" s="159" t="e">
        <f t="shared" si="326"/>
        <v>#N/A</v>
      </c>
      <c r="AB2070" s="159" t="e">
        <f t="shared" si="326"/>
        <v>#N/A</v>
      </c>
      <c r="AC2070" s="159" t="e">
        <f t="shared" si="326"/>
        <v>#N/A</v>
      </c>
      <c r="AD2070" s="159" t="e">
        <f t="shared" si="326"/>
        <v>#N/A</v>
      </c>
      <c r="AE2070" s="159" t="e">
        <f t="shared" si="326"/>
        <v>#N/A</v>
      </c>
      <c r="AF2070" s="159" t="e">
        <f t="shared" si="326"/>
        <v>#N/A</v>
      </c>
      <c r="AG2070" s="159" t="e">
        <f t="shared" si="323"/>
        <v>#N/A</v>
      </c>
      <c r="AH2070" s="159" t="e">
        <f t="shared" si="323"/>
        <v>#N/A</v>
      </c>
    </row>
    <row r="2071" spans="2:34" x14ac:dyDescent="0.2">
      <c r="B2071" s="150" t="s">
        <v>331</v>
      </c>
      <c r="D2071" s="150">
        <v>6000</v>
      </c>
      <c r="I2071" s="150">
        <v>11</v>
      </c>
      <c r="P2071" s="150">
        <v>2</v>
      </c>
      <c r="Q2071" s="159" t="e">
        <f t="shared" si="326"/>
        <v>#N/A</v>
      </c>
      <c r="R2071" s="159">
        <f t="shared" si="326"/>
        <v>11</v>
      </c>
      <c r="S2071" s="159" t="e">
        <f t="shared" si="326"/>
        <v>#N/A</v>
      </c>
      <c r="T2071" s="159" t="e">
        <f t="shared" si="326"/>
        <v>#N/A</v>
      </c>
      <c r="U2071" s="159" t="e">
        <f t="shared" si="326"/>
        <v>#N/A</v>
      </c>
      <c r="V2071" s="159" t="e">
        <f t="shared" si="326"/>
        <v>#N/A</v>
      </c>
      <c r="W2071" s="159" t="e">
        <f t="shared" si="326"/>
        <v>#N/A</v>
      </c>
      <c r="X2071" s="159" t="e">
        <f t="shared" si="326"/>
        <v>#N/A</v>
      </c>
      <c r="Y2071" s="159" t="e">
        <f t="shared" si="326"/>
        <v>#N/A</v>
      </c>
      <c r="Z2071" s="159" t="e">
        <f t="shared" si="326"/>
        <v>#N/A</v>
      </c>
      <c r="AA2071" s="159" t="e">
        <f t="shared" si="326"/>
        <v>#N/A</v>
      </c>
      <c r="AB2071" s="159" t="e">
        <f t="shared" si="326"/>
        <v>#N/A</v>
      </c>
      <c r="AC2071" s="159" t="e">
        <f t="shared" si="326"/>
        <v>#N/A</v>
      </c>
      <c r="AD2071" s="159" t="e">
        <f t="shared" si="326"/>
        <v>#N/A</v>
      </c>
      <c r="AE2071" s="159" t="e">
        <f t="shared" si="326"/>
        <v>#N/A</v>
      </c>
      <c r="AF2071" s="159" t="e">
        <f t="shared" si="326"/>
        <v>#N/A</v>
      </c>
      <c r="AG2071" s="159" t="e">
        <f t="shared" si="323"/>
        <v>#N/A</v>
      </c>
      <c r="AH2071" s="159" t="e">
        <f t="shared" si="323"/>
        <v>#N/A</v>
      </c>
    </row>
    <row r="2072" spans="2:34" x14ac:dyDescent="0.2">
      <c r="B2072" s="150" t="s">
        <v>1447</v>
      </c>
      <c r="D2072" s="150">
        <v>6000</v>
      </c>
      <c r="I2072" s="150">
        <v>11</v>
      </c>
      <c r="P2072" s="150">
        <v>2</v>
      </c>
      <c r="Q2072" s="159" t="e">
        <f t="shared" si="326"/>
        <v>#N/A</v>
      </c>
      <c r="R2072" s="159">
        <f t="shared" si="326"/>
        <v>11</v>
      </c>
      <c r="S2072" s="159" t="e">
        <f t="shared" si="326"/>
        <v>#N/A</v>
      </c>
      <c r="T2072" s="159" t="e">
        <f t="shared" si="326"/>
        <v>#N/A</v>
      </c>
      <c r="U2072" s="159" t="e">
        <f t="shared" si="326"/>
        <v>#N/A</v>
      </c>
      <c r="V2072" s="159" t="e">
        <f t="shared" si="326"/>
        <v>#N/A</v>
      </c>
      <c r="W2072" s="159" t="e">
        <f t="shared" si="326"/>
        <v>#N/A</v>
      </c>
      <c r="X2072" s="159" t="e">
        <f t="shared" si="326"/>
        <v>#N/A</v>
      </c>
      <c r="Y2072" s="159" t="e">
        <f t="shared" si="326"/>
        <v>#N/A</v>
      </c>
      <c r="Z2072" s="159" t="e">
        <f t="shared" si="326"/>
        <v>#N/A</v>
      </c>
      <c r="AA2072" s="159" t="e">
        <f t="shared" si="326"/>
        <v>#N/A</v>
      </c>
      <c r="AB2072" s="159" t="e">
        <f t="shared" si="326"/>
        <v>#N/A</v>
      </c>
      <c r="AC2072" s="159" t="e">
        <f t="shared" si="326"/>
        <v>#N/A</v>
      </c>
      <c r="AD2072" s="159" t="e">
        <f t="shared" si="326"/>
        <v>#N/A</v>
      </c>
      <c r="AE2072" s="159" t="e">
        <f t="shared" si="326"/>
        <v>#N/A</v>
      </c>
      <c r="AF2072" s="159" t="e">
        <f t="shared" si="326"/>
        <v>#N/A</v>
      </c>
      <c r="AG2072" s="159" t="e">
        <f t="shared" si="323"/>
        <v>#N/A</v>
      </c>
      <c r="AH2072" s="159" t="e">
        <f t="shared" si="323"/>
        <v>#N/A</v>
      </c>
    </row>
    <row r="2073" spans="2:34" x14ac:dyDescent="0.2">
      <c r="B2073" s="150" t="s">
        <v>1443</v>
      </c>
      <c r="D2073" s="150">
        <v>6000</v>
      </c>
      <c r="I2073" s="150">
        <v>11</v>
      </c>
      <c r="P2073" s="150">
        <v>2</v>
      </c>
      <c r="Q2073" s="159" t="e">
        <f t="shared" si="326"/>
        <v>#N/A</v>
      </c>
      <c r="R2073" s="159">
        <f t="shared" si="326"/>
        <v>11</v>
      </c>
      <c r="S2073" s="159" t="e">
        <f t="shared" si="326"/>
        <v>#N/A</v>
      </c>
      <c r="T2073" s="159" t="e">
        <f t="shared" si="326"/>
        <v>#N/A</v>
      </c>
      <c r="U2073" s="159" t="e">
        <f t="shared" si="326"/>
        <v>#N/A</v>
      </c>
      <c r="V2073" s="159" t="e">
        <f t="shared" si="326"/>
        <v>#N/A</v>
      </c>
      <c r="W2073" s="159" t="e">
        <f t="shared" si="326"/>
        <v>#N/A</v>
      </c>
      <c r="X2073" s="159" t="e">
        <f t="shared" si="326"/>
        <v>#N/A</v>
      </c>
      <c r="Y2073" s="159" t="e">
        <f t="shared" si="326"/>
        <v>#N/A</v>
      </c>
      <c r="Z2073" s="159" t="e">
        <f t="shared" si="326"/>
        <v>#N/A</v>
      </c>
      <c r="AA2073" s="159" t="e">
        <f t="shared" si="326"/>
        <v>#N/A</v>
      </c>
      <c r="AB2073" s="159" t="e">
        <f t="shared" si="326"/>
        <v>#N/A</v>
      </c>
      <c r="AC2073" s="159" t="e">
        <f t="shared" si="326"/>
        <v>#N/A</v>
      </c>
      <c r="AD2073" s="159" t="e">
        <f t="shared" si="326"/>
        <v>#N/A</v>
      </c>
      <c r="AE2073" s="159" t="e">
        <f t="shared" si="326"/>
        <v>#N/A</v>
      </c>
      <c r="AF2073" s="159" t="e">
        <f t="shared" si="326"/>
        <v>#N/A</v>
      </c>
      <c r="AG2073" s="159" t="e">
        <f t="shared" si="323"/>
        <v>#N/A</v>
      </c>
      <c r="AH2073" s="159" t="e">
        <f t="shared" si="323"/>
        <v>#N/A</v>
      </c>
    </row>
    <row r="2074" spans="2:34" x14ac:dyDescent="0.2">
      <c r="B2074" s="150" t="s">
        <v>151</v>
      </c>
      <c r="D2074" s="150">
        <v>6000</v>
      </c>
      <c r="I2074" s="150">
        <v>11</v>
      </c>
      <c r="P2074" s="150">
        <v>2</v>
      </c>
      <c r="Q2074" s="159" t="e">
        <f t="shared" si="326"/>
        <v>#N/A</v>
      </c>
      <c r="R2074" s="159">
        <f t="shared" si="326"/>
        <v>11</v>
      </c>
      <c r="S2074" s="159" t="e">
        <f t="shared" si="326"/>
        <v>#N/A</v>
      </c>
      <c r="T2074" s="159" t="e">
        <f t="shared" si="326"/>
        <v>#N/A</v>
      </c>
      <c r="U2074" s="159" t="e">
        <f t="shared" si="326"/>
        <v>#N/A</v>
      </c>
      <c r="V2074" s="159" t="e">
        <f t="shared" si="326"/>
        <v>#N/A</v>
      </c>
      <c r="W2074" s="159" t="e">
        <f t="shared" si="326"/>
        <v>#N/A</v>
      </c>
      <c r="X2074" s="159" t="e">
        <f t="shared" si="326"/>
        <v>#N/A</v>
      </c>
      <c r="Y2074" s="159" t="e">
        <f t="shared" si="326"/>
        <v>#N/A</v>
      </c>
      <c r="Z2074" s="159" t="e">
        <f t="shared" si="326"/>
        <v>#N/A</v>
      </c>
      <c r="AA2074" s="159" t="e">
        <f t="shared" si="326"/>
        <v>#N/A</v>
      </c>
      <c r="AB2074" s="159" t="e">
        <f t="shared" si="326"/>
        <v>#N/A</v>
      </c>
      <c r="AC2074" s="159" t="e">
        <f t="shared" si="326"/>
        <v>#N/A</v>
      </c>
      <c r="AD2074" s="159" t="e">
        <f t="shared" si="326"/>
        <v>#N/A</v>
      </c>
      <c r="AE2074" s="159" t="e">
        <f t="shared" si="326"/>
        <v>#N/A</v>
      </c>
      <c r="AF2074" s="159" t="e">
        <f t="shared" si="326"/>
        <v>#N/A</v>
      </c>
      <c r="AG2074" s="159" t="e">
        <f t="shared" si="323"/>
        <v>#N/A</v>
      </c>
      <c r="AH2074" s="159" t="e">
        <f t="shared" si="323"/>
        <v>#N/A</v>
      </c>
    </row>
    <row r="2075" spans="2:34" x14ac:dyDescent="0.2">
      <c r="B2075" s="150" t="s">
        <v>151</v>
      </c>
      <c r="D2075" s="150">
        <v>6000</v>
      </c>
      <c r="I2075" s="150">
        <v>11</v>
      </c>
      <c r="P2075" s="150">
        <v>2</v>
      </c>
      <c r="Q2075" s="159" t="e">
        <f t="shared" si="326"/>
        <v>#N/A</v>
      </c>
      <c r="R2075" s="159">
        <f t="shared" si="326"/>
        <v>11</v>
      </c>
      <c r="S2075" s="159" t="e">
        <f t="shared" si="326"/>
        <v>#N/A</v>
      </c>
      <c r="T2075" s="159" t="e">
        <f t="shared" si="326"/>
        <v>#N/A</v>
      </c>
      <c r="U2075" s="159" t="e">
        <f t="shared" si="326"/>
        <v>#N/A</v>
      </c>
      <c r="V2075" s="159" t="e">
        <f t="shared" si="326"/>
        <v>#N/A</v>
      </c>
      <c r="W2075" s="159" t="e">
        <f t="shared" si="326"/>
        <v>#N/A</v>
      </c>
      <c r="X2075" s="159" t="e">
        <f t="shared" si="326"/>
        <v>#N/A</v>
      </c>
      <c r="Y2075" s="159" t="e">
        <f t="shared" si="326"/>
        <v>#N/A</v>
      </c>
      <c r="Z2075" s="159" t="e">
        <f t="shared" si="326"/>
        <v>#N/A</v>
      </c>
      <c r="AA2075" s="159" t="e">
        <f t="shared" si="326"/>
        <v>#N/A</v>
      </c>
      <c r="AB2075" s="159" t="e">
        <f t="shared" si="326"/>
        <v>#N/A</v>
      </c>
      <c r="AC2075" s="159" t="e">
        <f t="shared" si="326"/>
        <v>#N/A</v>
      </c>
      <c r="AD2075" s="159" t="e">
        <f t="shared" si="326"/>
        <v>#N/A</v>
      </c>
      <c r="AE2075" s="159" t="e">
        <f t="shared" si="326"/>
        <v>#N/A</v>
      </c>
      <c r="AF2075" s="159" t="e">
        <f t="shared" si="326"/>
        <v>#N/A</v>
      </c>
      <c r="AG2075" s="159" t="e">
        <f t="shared" si="323"/>
        <v>#N/A</v>
      </c>
      <c r="AH2075" s="159" t="e">
        <f t="shared" si="323"/>
        <v>#N/A</v>
      </c>
    </row>
    <row r="2076" spans="2:34" x14ac:dyDescent="0.2">
      <c r="B2076" s="150" t="s">
        <v>151</v>
      </c>
      <c r="D2076" s="150">
        <v>6000</v>
      </c>
      <c r="I2076" s="150">
        <v>11</v>
      </c>
      <c r="P2076" s="150">
        <v>2</v>
      </c>
      <c r="Q2076" s="159" t="e">
        <f t="shared" si="326"/>
        <v>#N/A</v>
      </c>
      <c r="R2076" s="159">
        <f t="shared" si="326"/>
        <v>11</v>
      </c>
      <c r="S2076" s="159" t="e">
        <f t="shared" si="326"/>
        <v>#N/A</v>
      </c>
      <c r="T2076" s="159" t="e">
        <f t="shared" si="326"/>
        <v>#N/A</v>
      </c>
      <c r="U2076" s="159" t="e">
        <f t="shared" si="326"/>
        <v>#N/A</v>
      </c>
      <c r="V2076" s="159" t="e">
        <f t="shared" si="326"/>
        <v>#N/A</v>
      </c>
      <c r="W2076" s="159" t="e">
        <f t="shared" si="326"/>
        <v>#N/A</v>
      </c>
      <c r="X2076" s="159" t="e">
        <f t="shared" si="326"/>
        <v>#N/A</v>
      </c>
      <c r="Y2076" s="159" t="e">
        <f t="shared" si="326"/>
        <v>#N/A</v>
      </c>
      <c r="Z2076" s="159" t="e">
        <f t="shared" si="326"/>
        <v>#N/A</v>
      </c>
      <c r="AA2076" s="159" t="e">
        <f t="shared" si="326"/>
        <v>#N/A</v>
      </c>
      <c r="AB2076" s="159" t="e">
        <f t="shared" si="326"/>
        <v>#N/A</v>
      </c>
      <c r="AC2076" s="159" t="e">
        <f t="shared" si="326"/>
        <v>#N/A</v>
      </c>
      <c r="AD2076" s="159" t="e">
        <f t="shared" si="326"/>
        <v>#N/A</v>
      </c>
      <c r="AE2076" s="159" t="e">
        <f t="shared" si="326"/>
        <v>#N/A</v>
      </c>
      <c r="AF2076" s="159" t="e">
        <f t="shared" si="326"/>
        <v>#N/A</v>
      </c>
      <c r="AG2076" s="159" t="e">
        <f t="shared" si="323"/>
        <v>#N/A</v>
      </c>
      <c r="AH2076" s="159" t="e">
        <f t="shared" si="323"/>
        <v>#N/A</v>
      </c>
    </row>
    <row r="2077" spans="2:34" x14ac:dyDescent="0.2">
      <c r="B2077" s="150" t="s">
        <v>151</v>
      </c>
      <c r="D2077" s="150">
        <v>6000</v>
      </c>
      <c r="I2077" s="150">
        <v>11</v>
      </c>
      <c r="P2077" s="150">
        <v>2</v>
      </c>
      <c r="Q2077" s="159" t="e">
        <f t="shared" si="326"/>
        <v>#N/A</v>
      </c>
      <c r="R2077" s="159">
        <f t="shared" si="326"/>
        <v>11</v>
      </c>
      <c r="S2077" s="159" t="e">
        <f t="shared" si="326"/>
        <v>#N/A</v>
      </c>
      <c r="T2077" s="159" t="e">
        <f t="shared" si="326"/>
        <v>#N/A</v>
      </c>
      <c r="U2077" s="159" t="e">
        <f t="shared" si="326"/>
        <v>#N/A</v>
      </c>
      <c r="V2077" s="159" t="e">
        <f t="shared" si="326"/>
        <v>#N/A</v>
      </c>
      <c r="W2077" s="159" t="e">
        <f t="shared" si="326"/>
        <v>#N/A</v>
      </c>
      <c r="X2077" s="159" t="e">
        <f t="shared" si="326"/>
        <v>#N/A</v>
      </c>
      <c r="Y2077" s="159" t="e">
        <f t="shared" si="326"/>
        <v>#N/A</v>
      </c>
      <c r="Z2077" s="159" t="e">
        <f t="shared" si="326"/>
        <v>#N/A</v>
      </c>
      <c r="AA2077" s="159" t="e">
        <f t="shared" si="326"/>
        <v>#N/A</v>
      </c>
      <c r="AB2077" s="159" t="e">
        <f t="shared" si="326"/>
        <v>#N/A</v>
      </c>
      <c r="AC2077" s="159" t="e">
        <f t="shared" si="326"/>
        <v>#N/A</v>
      </c>
      <c r="AD2077" s="159" t="e">
        <f t="shared" si="326"/>
        <v>#N/A</v>
      </c>
      <c r="AE2077" s="159" t="e">
        <f t="shared" si="326"/>
        <v>#N/A</v>
      </c>
      <c r="AF2077" s="159" t="e">
        <f t="shared" si="326"/>
        <v>#N/A</v>
      </c>
      <c r="AG2077" s="159" t="e">
        <f t="shared" si="323"/>
        <v>#N/A</v>
      </c>
      <c r="AH2077" s="159" t="e">
        <f t="shared" si="323"/>
        <v>#N/A</v>
      </c>
    </row>
    <row r="2078" spans="2:34" x14ac:dyDescent="0.2">
      <c r="B2078" s="150" t="s">
        <v>151</v>
      </c>
      <c r="D2078" s="150">
        <v>6000</v>
      </c>
      <c r="I2078" s="150">
        <v>11</v>
      </c>
      <c r="P2078" s="150">
        <v>2</v>
      </c>
      <c r="Q2078" s="159" t="e">
        <f t="shared" si="326"/>
        <v>#N/A</v>
      </c>
      <c r="R2078" s="159">
        <f t="shared" si="326"/>
        <v>11</v>
      </c>
      <c r="S2078" s="159" t="e">
        <f t="shared" si="326"/>
        <v>#N/A</v>
      </c>
      <c r="T2078" s="159" t="e">
        <f t="shared" si="326"/>
        <v>#N/A</v>
      </c>
      <c r="U2078" s="159" t="e">
        <f t="shared" si="326"/>
        <v>#N/A</v>
      </c>
      <c r="V2078" s="159" t="e">
        <f t="shared" si="326"/>
        <v>#N/A</v>
      </c>
      <c r="W2078" s="159" t="e">
        <f t="shared" si="326"/>
        <v>#N/A</v>
      </c>
      <c r="X2078" s="159" t="e">
        <f t="shared" si="326"/>
        <v>#N/A</v>
      </c>
      <c r="Y2078" s="159" t="e">
        <f t="shared" si="326"/>
        <v>#N/A</v>
      </c>
      <c r="Z2078" s="159" t="e">
        <f t="shared" si="326"/>
        <v>#N/A</v>
      </c>
      <c r="AA2078" s="159" t="e">
        <f t="shared" si="326"/>
        <v>#N/A</v>
      </c>
      <c r="AB2078" s="159" t="e">
        <f t="shared" si="326"/>
        <v>#N/A</v>
      </c>
      <c r="AC2078" s="159" t="e">
        <f t="shared" si="326"/>
        <v>#N/A</v>
      </c>
      <c r="AD2078" s="159" t="e">
        <f t="shared" si="326"/>
        <v>#N/A</v>
      </c>
      <c r="AE2078" s="159" t="e">
        <f t="shared" si="326"/>
        <v>#N/A</v>
      </c>
      <c r="AF2078" s="159" t="e">
        <f t="shared" si="326"/>
        <v>#N/A</v>
      </c>
      <c r="AG2078" s="159" t="e">
        <f t="shared" si="323"/>
        <v>#N/A</v>
      </c>
      <c r="AH2078" s="159" t="e">
        <f t="shared" si="323"/>
        <v>#N/A</v>
      </c>
    </row>
    <row r="2079" spans="2:34" x14ac:dyDescent="0.2">
      <c r="B2079" s="150" t="s">
        <v>134</v>
      </c>
      <c r="D2079" s="150">
        <v>6000</v>
      </c>
      <c r="I2079" s="150">
        <v>11</v>
      </c>
      <c r="P2079" s="150">
        <v>2</v>
      </c>
      <c r="Q2079" s="159" t="e">
        <f t="shared" si="326"/>
        <v>#N/A</v>
      </c>
      <c r="R2079" s="159">
        <f t="shared" si="326"/>
        <v>11</v>
      </c>
      <c r="S2079" s="159" t="e">
        <f t="shared" si="326"/>
        <v>#N/A</v>
      </c>
      <c r="T2079" s="159" t="e">
        <f t="shared" si="326"/>
        <v>#N/A</v>
      </c>
      <c r="U2079" s="159" t="e">
        <f t="shared" si="326"/>
        <v>#N/A</v>
      </c>
      <c r="V2079" s="159" t="e">
        <f t="shared" si="326"/>
        <v>#N/A</v>
      </c>
      <c r="W2079" s="159" t="e">
        <f t="shared" si="326"/>
        <v>#N/A</v>
      </c>
      <c r="X2079" s="159" t="e">
        <f t="shared" si="326"/>
        <v>#N/A</v>
      </c>
      <c r="Y2079" s="159" t="e">
        <f t="shared" si="326"/>
        <v>#N/A</v>
      </c>
      <c r="Z2079" s="159" t="e">
        <f t="shared" si="326"/>
        <v>#N/A</v>
      </c>
      <c r="AA2079" s="159" t="e">
        <f t="shared" si="326"/>
        <v>#N/A</v>
      </c>
      <c r="AB2079" s="159" t="e">
        <f t="shared" si="326"/>
        <v>#N/A</v>
      </c>
      <c r="AC2079" s="159" t="e">
        <f t="shared" si="326"/>
        <v>#N/A</v>
      </c>
      <c r="AD2079" s="159" t="e">
        <f t="shared" si="326"/>
        <v>#N/A</v>
      </c>
      <c r="AE2079" s="159" t="e">
        <f t="shared" si="326"/>
        <v>#N/A</v>
      </c>
      <c r="AF2079" s="159" t="e">
        <f t="shared" si="326"/>
        <v>#N/A</v>
      </c>
      <c r="AG2079" s="159" t="e">
        <f t="shared" si="323"/>
        <v>#N/A</v>
      </c>
      <c r="AH2079" s="159" t="e">
        <f t="shared" si="323"/>
        <v>#N/A</v>
      </c>
    </row>
    <row r="2080" spans="2:34" x14ac:dyDescent="0.2">
      <c r="B2080" s="150" t="s">
        <v>175</v>
      </c>
      <c r="D2080" s="150">
        <v>6000</v>
      </c>
      <c r="I2080" s="150">
        <v>11</v>
      </c>
      <c r="P2080" s="150">
        <v>2</v>
      </c>
      <c r="Q2080" s="159" t="e">
        <f t="shared" si="326"/>
        <v>#N/A</v>
      </c>
      <c r="R2080" s="159">
        <f t="shared" si="326"/>
        <v>11</v>
      </c>
      <c r="S2080" s="159" t="e">
        <f t="shared" si="326"/>
        <v>#N/A</v>
      </c>
      <c r="T2080" s="159" t="e">
        <f t="shared" si="326"/>
        <v>#N/A</v>
      </c>
      <c r="U2080" s="159" t="e">
        <f t="shared" si="326"/>
        <v>#N/A</v>
      </c>
      <c r="V2080" s="159" t="e">
        <f t="shared" si="326"/>
        <v>#N/A</v>
      </c>
      <c r="W2080" s="159" t="e">
        <f t="shared" si="326"/>
        <v>#N/A</v>
      </c>
      <c r="X2080" s="159" t="e">
        <f t="shared" si="326"/>
        <v>#N/A</v>
      </c>
      <c r="Y2080" s="159" t="e">
        <f t="shared" si="326"/>
        <v>#N/A</v>
      </c>
      <c r="Z2080" s="159" t="e">
        <f t="shared" si="326"/>
        <v>#N/A</v>
      </c>
      <c r="AA2080" s="159" t="e">
        <f t="shared" si="326"/>
        <v>#N/A</v>
      </c>
      <c r="AB2080" s="159" t="e">
        <f t="shared" si="326"/>
        <v>#N/A</v>
      </c>
      <c r="AC2080" s="159" t="e">
        <f t="shared" si="326"/>
        <v>#N/A</v>
      </c>
      <c r="AD2080" s="159" t="e">
        <f t="shared" si="326"/>
        <v>#N/A</v>
      </c>
      <c r="AE2080" s="159" t="e">
        <f t="shared" si="326"/>
        <v>#N/A</v>
      </c>
      <c r="AF2080" s="159" t="e">
        <f t="shared" ref="AF2080" si="327">IF($P2080=AF$3, $I2080, NA())</f>
        <v>#N/A</v>
      </c>
      <c r="AG2080" s="159" t="e">
        <f t="shared" si="323"/>
        <v>#N/A</v>
      </c>
      <c r="AH2080" s="159" t="e">
        <f t="shared" si="323"/>
        <v>#N/A</v>
      </c>
    </row>
    <row r="2081" spans="2:34" x14ac:dyDescent="0.2">
      <c r="B2081" s="150" t="s">
        <v>175</v>
      </c>
      <c r="D2081" s="150">
        <v>6000</v>
      </c>
      <c r="I2081" s="150">
        <v>11</v>
      </c>
      <c r="P2081" s="150">
        <v>2</v>
      </c>
      <c r="Q2081" s="159" t="e">
        <f t="shared" ref="Q2081:AF2096" si="328">IF($P2081=Q$3, $I2081, NA())</f>
        <v>#N/A</v>
      </c>
      <c r="R2081" s="159">
        <f t="shared" si="328"/>
        <v>11</v>
      </c>
      <c r="S2081" s="159" t="e">
        <f t="shared" si="328"/>
        <v>#N/A</v>
      </c>
      <c r="T2081" s="159" t="e">
        <f t="shared" si="328"/>
        <v>#N/A</v>
      </c>
      <c r="U2081" s="159" t="e">
        <f t="shared" si="328"/>
        <v>#N/A</v>
      </c>
      <c r="V2081" s="159" t="e">
        <f t="shared" si="328"/>
        <v>#N/A</v>
      </c>
      <c r="W2081" s="159" t="e">
        <f t="shared" si="328"/>
        <v>#N/A</v>
      </c>
      <c r="X2081" s="159" t="e">
        <f t="shared" si="328"/>
        <v>#N/A</v>
      </c>
      <c r="Y2081" s="159" t="e">
        <f t="shared" si="328"/>
        <v>#N/A</v>
      </c>
      <c r="Z2081" s="159" t="e">
        <f t="shared" si="328"/>
        <v>#N/A</v>
      </c>
      <c r="AA2081" s="159" t="e">
        <f t="shared" si="328"/>
        <v>#N/A</v>
      </c>
      <c r="AB2081" s="159" t="e">
        <f t="shared" si="328"/>
        <v>#N/A</v>
      </c>
      <c r="AC2081" s="159" t="e">
        <f t="shared" si="328"/>
        <v>#N/A</v>
      </c>
      <c r="AD2081" s="159" t="e">
        <f t="shared" si="328"/>
        <v>#N/A</v>
      </c>
      <c r="AE2081" s="159" t="e">
        <f t="shared" si="328"/>
        <v>#N/A</v>
      </c>
      <c r="AF2081" s="159" t="e">
        <f t="shared" si="328"/>
        <v>#N/A</v>
      </c>
      <c r="AG2081" s="159" t="e">
        <f t="shared" si="323"/>
        <v>#N/A</v>
      </c>
      <c r="AH2081" s="159" t="e">
        <f t="shared" si="323"/>
        <v>#N/A</v>
      </c>
    </row>
    <row r="2082" spans="2:34" x14ac:dyDescent="0.2">
      <c r="B2082" s="150" t="s">
        <v>144</v>
      </c>
      <c r="D2082" s="150">
        <v>6000</v>
      </c>
      <c r="I2082" s="150">
        <v>11</v>
      </c>
      <c r="P2082" s="150">
        <v>2</v>
      </c>
      <c r="Q2082" s="159" t="e">
        <f t="shared" si="328"/>
        <v>#N/A</v>
      </c>
      <c r="R2082" s="159">
        <f t="shared" si="328"/>
        <v>11</v>
      </c>
      <c r="S2082" s="159" t="e">
        <f t="shared" si="328"/>
        <v>#N/A</v>
      </c>
      <c r="T2082" s="159" t="e">
        <f t="shared" si="328"/>
        <v>#N/A</v>
      </c>
      <c r="U2082" s="159" t="e">
        <f t="shared" si="328"/>
        <v>#N/A</v>
      </c>
      <c r="V2082" s="159" t="e">
        <f t="shared" si="328"/>
        <v>#N/A</v>
      </c>
      <c r="W2082" s="159" t="e">
        <f t="shared" si="328"/>
        <v>#N/A</v>
      </c>
      <c r="X2082" s="159" t="e">
        <f t="shared" si="328"/>
        <v>#N/A</v>
      </c>
      <c r="Y2082" s="159" t="e">
        <f t="shared" si="328"/>
        <v>#N/A</v>
      </c>
      <c r="Z2082" s="159" t="e">
        <f t="shared" si="328"/>
        <v>#N/A</v>
      </c>
      <c r="AA2082" s="159" t="e">
        <f t="shared" si="328"/>
        <v>#N/A</v>
      </c>
      <c r="AB2082" s="159" t="e">
        <f t="shared" si="328"/>
        <v>#N/A</v>
      </c>
      <c r="AC2082" s="159" t="e">
        <f t="shared" si="328"/>
        <v>#N/A</v>
      </c>
      <c r="AD2082" s="159" t="e">
        <f t="shared" si="328"/>
        <v>#N/A</v>
      </c>
      <c r="AE2082" s="159" t="e">
        <f t="shared" si="328"/>
        <v>#N/A</v>
      </c>
      <c r="AF2082" s="159" t="e">
        <f t="shared" si="328"/>
        <v>#N/A</v>
      </c>
      <c r="AG2082" s="159" t="e">
        <f t="shared" si="323"/>
        <v>#N/A</v>
      </c>
      <c r="AH2082" s="159" t="e">
        <f t="shared" si="323"/>
        <v>#N/A</v>
      </c>
    </row>
    <row r="2083" spans="2:34" x14ac:dyDescent="0.2">
      <c r="B2083" s="150" t="s">
        <v>144</v>
      </c>
      <c r="D2083" s="150">
        <v>6000</v>
      </c>
      <c r="I2083" s="150">
        <v>11</v>
      </c>
      <c r="P2083" s="150">
        <v>2</v>
      </c>
      <c r="Q2083" s="159" t="e">
        <f t="shared" si="328"/>
        <v>#N/A</v>
      </c>
      <c r="R2083" s="159">
        <f t="shared" si="328"/>
        <v>11</v>
      </c>
      <c r="S2083" s="159" t="e">
        <f t="shared" si="328"/>
        <v>#N/A</v>
      </c>
      <c r="T2083" s="159" t="e">
        <f t="shared" si="328"/>
        <v>#N/A</v>
      </c>
      <c r="U2083" s="159" t="e">
        <f t="shared" si="328"/>
        <v>#N/A</v>
      </c>
      <c r="V2083" s="159" t="e">
        <f t="shared" si="328"/>
        <v>#N/A</v>
      </c>
      <c r="W2083" s="159" t="e">
        <f t="shared" si="328"/>
        <v>#N/A</v>
      </c>
      <c r="X2083" s="159" t="e">
        <f t="shared" si="328"/>
        <v>#N/A</v>
      </c>
      <c r="Y2083" s="159" t="e">
        <f t="shared" si="328"/>
        <v>#N/A</v>
      </c>
      <c r="Z2083" s="159" t="e">
        <f t="shared" si="328"/>
        <v>#N/A</v>
      </c>
      <c r="AA2083" s="159" t="e">
        <f t="shared" si="328"/>
        <v>#N/A</v>
      </c>
      <c r="AB2083" s="159" t="e">
        <f t="shared" si="328"/>
        <v>#N/A</v>
      </c>
      <c r="AC2083" s="159" t="e">
        <f t="shared" si="328"/>
        <v>#N/A</v>
      </c>
      <c r="AD2083" s="159" t="e">
        <f t="shared" si="328"/>
        <v>#N/A</v>
      </c>
      <c r="AE2083" s="159" t="e">
        <f t="shared" si="328"/>
        <v>#N/A</v>
      </c>
      <c r="AF2083" s="159" t="e">
        <f t="shared" si="328"/>
        <v>#N/A</v>
      </c>
      <c r="AG2083" s="159" t="e">
        <f t="shared" si="323"/>
        <v>#N/A</v>
      </c>
      <c r="AH2083" s="159" t="e">
        <f t="shared" si="323"/>
        <v>#N/A</v>
      </c>
    </row>
    <row r="2084" spans="2:34" x14ac:dyDescent="0.2">
      <c r="B2084" s="150" t="s">
        <v>144</v>
      </c>
      <c r="D2084" s="150">
        <v>6000</v>
      </c>
      <c r="I2084" s="150">
        <v>11</v>
      </c>
      <c r="P2084" s="150">
        <v>2</v>
      </c>
      <c r="Q2084" s="159" t="e">
        <f t="shared" si="328"/>
        <v>#N/A</v>
      </c>
      <c r="R2084" s="159">
        <f t="shared" si="328"/>
        <v>11</v>
      </c>
      <c r="S2084" s="159" t="e">
        <f t="shared" si="328"/>
        <v>#N/A</v>
      </c>
      <c r="T2084" s="159" t="e">
        <f t="shared" si="328"/>
        <v>#N/A</v>
      </c>
      <c r="U2084" s="159" t="e">
        <f t="shared" si="328"/>
        <v>#N/A</v>
      </c>
      <c r="V2084" s="159" t="e">
        <f t="shared" si="328"/>
        <v>#N/A</v>
      </c>
      <c r="W2084" s="159" t="e">
        <f t="shared" si="328"/>
        <v>#N/A</v>
      </c>
      <c r="X2084" s="159" t="e">
        <f t="shared" si="328"/>
        <v>#N/A</v>
      </c>
      <c r="Y2084" s="159" t="e">
        <f t="shared" si="328"/>
        <v>#N/A</v>
      </c>
      <c r="Z2084" s="159" t="e">
        <f t="shared" si="328"/>
        <v>#N/A</v>
      </c>
      <c r="AA2084" s="159" t="e">
        <f t="shared" si="328"/>
        <v>#N/A</v>
      </c>
      <c r="AB2084" s="159" t="e">
        <f t="shared" si="328"/>
        <v>#N/A</v>
      </c>
      <c r="AC2084" s="159" t="e">
        <f t="shared" si="328"/>
        <v>#N/A</v>
      </c>
      <c r="AD2084" s="159" t="e">
        <f t="shared" si="328"/>
        <v>#N/A</v>
      </c>
      <c r="AE2084" s="159" t="e">
        <f t="shared" si="328"/>
        <v>#N/A</v>
      </c>
      <c r="AF2084" s="159" t="e">
        <f t="shared" si="328"/>
        <v>#N/A</v>
      </c>
      <c r="AG2084" s="159" t="e">
        <f t="shared" si="323"/>
        <v>#N/A</v>
      </c>
      <c r="AH2084" s="159" t="e">
        <f t="shared" si="323"/>
        <v>#N/A</v>
      </c>
    </row>
    <row r="2085" spans="2:34" x14ac:dyDescent="0.2">
      <c r="B2085" s="150" t="s">
        <v>1440</v>
      </c>
      <c r="D2085" s="150">
        <v>6000</v>
      </c>
      <c r="I2085" s="150">
        <v>11</v>
      </c>
      <c r="P2085" s="150">
        <v>2</v>
      </c>
      <c r="Q2085" s="159" t="e">
        <f t="shared" si="328"/>
        <v>#N/A</v>
      </c>
      <c r="R2085" s="159">
        <f t="shared" si="328"/>
        <v>11</v>
      </c>
      <c r="S2085" s="159" t="e">
        <f t="shared" si="328"/>
        <v>#N/A</v>
      </c>
      <c r="T2085" s="159" t="e">
        <f t="shared" si="328"/>
        <v>#N/A</v>
      </c>
      <c r="U2085" s="159" t="e">
        <f t="shared" si="328"/>
        <v>#N/A</v>
      </c>
      <c r="V2085" s="159" t="e">
        <f t="shared" si="328"/>
        <v>#N/A</v>
      </c>
      <c r="W2085" s="159" t="e">
        <f t="shared" si="328"/>
        <v>#N/A</v>
      </c>
      <c r="X2085" s="159" t="e">
        <f t="shared" si="328"/>
        <v>#N/A</v>
      </c>
      <c r="Y2085" s="159" t="e">
        <f t="shared" si="328"/>
        <v>#N/A</v>
      </c>
      <c r="Z2085" s="159" t="e">
        <f t="shared" si="328"/>
        <v>#N/A</v>
      </c>
      <c r="AA2085" s="159" t="e">
        <f t="shared" si="328"/>
        <v>#N/A</v>
      </c>
      <c r="AB2085" s="159" t="e">
        <f t="shared" si="328"/>
        <v>#N/A</v>
      </c>
      <c r="AC2085" s="159" t="e">
        <f t="shared" si="328"/>
        <v>#N/A</v>
      </c>
      <c r="AD2085" s="159" t="e">
        <f t="shared" si="328"/>
        <v>#N/A</v>
      </c>
      <c r="AE2085" s="159" t="e">
        <f t="shared" si="328"/>
        <v>#N/A</v>
      </c>
      <c r="AF2085" s="159" t="e">
        <f t="shared" si="328"/>
        <v>#N/A</v>
      </c>
      <c r="AG2085" s="159" t="e">
        <f t="shared" si="323"/>
        <v>#N/A</v>
      </c>
      <c r="AH2085" s="159" t="e">
        <f t="shared" si="323"/>
        <v>#N/A</v>
      </c>
    </row>
    <row r="2086" spans="2:34" x14ac:dyDescent="0.2">
      <c r="B2086" s="150" t="s">
        <v>1440</v>
      </c>
      <c r="D2086" s="150">
        <v>6000</v>
      </c>
      <c r="I2086" s="150">
        <v>11</v>
      </c>
      <c r="P2086" s="150">
        <v>2</v>
      </c>
      <c r="Q2086" s="159" t="e">
        <f t="shared" si="328"/>
        <v>#N/A</v>
      </c>
      <c r="R2086" s="159">
        <f t="shared" si="328"/>
        <v>11</v>
      </c>
      <c r="S2086" s="159" t="e">
        <f t="shared" si="328"/>
        <v>#N/A</v>
      </c>
      <c r="T2086" s="159" t="e">
        <f t="shared" si="328"/>
        <v>#N/A</v>
      </c>
      <c r="U2086" s="159" t="e">
        <f t="shared" si="328"/>
        <v>#N/A</v>
      </c>
      <c r="V2086" s="159" t="e">
        <f t="shared" si="328"/>
        <v>#N/A</v>
      </c>
      <c r="W2086" s="159" t="e">
        <f t="shared" si="328"/>
        <v>#N/A</v>
      </c>
      <c r="X2086" s="159" t="e">
        <f t="shared" si="328"/>
        <v>#N/A</v>
      </c>
      <c r="Y2086" s="159" t="e">
        <f t="shared" si="328"/>
        <v>#N/A</v>
      </c>
      <c r="Z2086" s="159" t="e">
        <f t="shared" si="328"/>
        <v>#N/A</v>
      </c>
      <c r="AA2086" s="159" t="e">
        <f t="shared" si="328"/>
        <v>#N/A</v>
      </c>
      <c r="AB2086" s="159" t="e">
        <f t="shared" si="328"/>
        <v>#N/A</v>
      </c>
      <c r="AC2086" s="159" t="e">
        <f t="shared" si="328"/>
        <v>#N/A</v>
      </c>
      <c r="AD2086" s="159" t="e">
        <f t="shared" si="328"/>
        <v>#N/A</v>
      </c>
      <c r="AE2086" s="159" t="e">
        <f t="shared" si="328"/>
        <v>#N/A</v>
      </c>
      <c r="AF2086" s="159" t="e">
        <f t="shared" si="328"/>
        <v>#N/A</v>
      </c>
      <c r="AG2086" s="159" t="e">
        <f t="shared" si="323"/>
        <v>#N/A</v>
      </c>
      <c r="AH2086" s="159" t="e">
        <f t="shared" si="323"/>
        <v>#N/A</v>
      </c>
    </row>
    <row r="2087" spans="2:34" x14ac:dyDescent="0.2">
      <c r="B2087" s="150" t="s">
        <v>1440</v>
      </c>
      <c r="D2087" s="150">
        <v>6000</v>
      </c>
      <c r="I2087" s="150">
        <v>11</v>
      </c>
      <c r="P2087" s="150">
        <v>2</v>
      </c>
      <c r="Q2087" s="159" t="e">
        <f t="shared" si="328"/>
        <v>#N/A</v>
      </c>
      <c r="R2087" s="159">
        <f t="shared" si="328"/>
        <v>11</v>
      </c>
      <c r="S2087" s="159" t="e">
        <f t="shared" si="328"/>
        <v>#N/A</v>
      </c>
      <c r="T2087" s="159" t="e">
        <f t="shared" si="328"/>
        <v>#N/A</v>
      </c>
      <c r="U2087" s="159" t="e">
        <f t="shared" si="328"/>
        <v>#N/A</v>
      </c>
      <c r="V2087" s="159" t="e">
        <f t="shared" si="328"/>
        <v>#N/A</v>
      </c>
      <c r="W2087" s="159" t="e">
        <f t="shared" si="328"/>
        <v>#N/A</v>
      </c>
      <c r="X2087" s="159" t="e">
        <f t="shared" si="328"/>
        <v>#N/A</v>
      </c>
      <c r="Y2087" s="159" t="e">
        <f t="shared" si="328"/>
        <v>#N/A</v>
      </c>
      <c r="Z2087" s="159" t="e">
        <f t="shared" si="328"/>
        <v>#N/A</v>
      </c>
      <c r="AA2087" s="159" t="e">
        <f t="shared" si="328"/>
        <v>#N/A</v>
      </c>
      <c r="AB2087" s="159" t="e">
        <f t="shared" si="328"/>
        <v>#N/A</v>
      </c>
      <c r="AC2087" s="159" t="e">
        <f t="shared" si="328"/>
        <v>#N/A</v>
      </c>
      <c r="AD2087" s="159" t="e">
        <f t="shared" si="328"/>
        <v>#N/A</v>
      </c>
      <c r="AE2087" s="159" t="e">
        <f t="shared" si="328"/>
        <v>#N/A</v>
      </c>
      <c r="AF2087" s="159" t="e">
        <f t="shared" si="328"/>
        <v>#N/A</v>
      </c>
      <c r="AG2087" s="159" t="e">
        <f t="shared" si="323"/>
        <v>#N/A</v>
      </c>
      <c r="AH2087" s="159" t="e">
        <f t="shared" si="323"/>
        <v>#N/A</v>
      </c>
    </row>
    <row r="2088" spans="2:34" x14ac:dyDescent="0.2">
      <c r="B2088" s="150" t="s">
        <v>144</v>
      </c>
      <c r="D2088" s="150">
        <v>6000</v>
      </c>
      <c r="I2088" s="150">
        <v>11</v>
      </c>
      <c r="P2088" s="150">
        <v>2</v>
      </c>
      <c r="Q2088" s="159" t="e">
        <f t="shared" si="328"/>
        <v>#N/A</v>
      </c>
      <c r="R2088" s="159">
        <f t="shared" si="328"/>
        <v>11</v>
      </c>
      <c r="S2088" s="159" t="e">
        <f t="shared" si="328"/>
        <v>#N/A</v>
      </c>
      <c r="T2088" s="159" t="e">
        <f t="shared" si="328"/>
        <v>#N/A</v>
      </c>
      <c r="U2088" s="159" t="e">
        <f t="shared" si="328"/>
        <v>#N/A</v>
      </c>
      <c r="V2088" s="159" t="e">
        <f t="shared" si="328"/>
        <v>#N/A</v>
      </c>
      <c r="W2088" s="159" t="e">
        <f t="shared" si="328"/>
        <v>#N/A</v>
      </c>
      <c r="X2088" s="159" t="e">
        <f t="shared" si="328"/>
        <v>#N/A</v>
      </c>
      <c r="Y2088" s="159" t="e">
        <f t="shared" si="328"/>
        <v>#N/A</v>
      </c>
      <c r="Z2088" s="159" t="e">
        <f t="shared" si="328"/>
        <v>#N/A</v>
      </c>
      <c r="AA2088" s="159" t="e">
        <f t="shared" si="328"/>
        <v>#N/A</v>
      </c>
      <c r="AB2088" s="159" t="e">
        <f t="shared" si="328"/>
        <v>#N/A</v>
      </c>
      <c r="AC2088" s="159" t="e">
        <f t="shared" si="328"/>
        <v>#N/A</v>
      </c>
      <c r="AD2088" s="159" t="e">
        <f t="shared" si="328"/>
        <v>#N/A</v>
      </c>
      <c r="AE2088" s="159" t="e">
        <f t="shared" si="328"/>
        <v>#N/A</v>
      </c>
      <c r="AF2088" s="159" t="e">
        <f t="shared" si="328"/>
        <v>#N/A</v>
      </c>
      <c r="AG2088" s="159" t="e">
        <f t="shared" si="323"/>
        <v>#N/A</v>
      </c>
      <c r="AH2088" s="159" t="e">
        <f t="shared" si="323"/>
        <v>#N/A</v>
      </c>
    </row>
    <row r="2089" spans="2:34" x14ac:dyDescent="0.2">
      <c r="B2089" s="150" t="s">
        <v>144</v>
      </c>
      <c r="D2089" s="150">
        <v>6000</v>
      </c>
      <c r="I2089" s="150">
        <v>11</v>
      </c>
      <c r="P2089" s="150">
        <v>2</v>
      </c>
      <c r="Q2089" s="159" t="e">
        <f t="shared" si="328"/>
        <v>#N/A</v>
      </c>
      <c r="R2089" s="159">
        <f t="shared" si="328"/>
        <v>11</v>
      </c>
      <c r="S2089" s="159" t="e">
        <f t="shared" si="328"/>
        <v>#N/A</v>
      </c>
      <c r="T2089" s="159" t="e">
        <f t="shared" si="328"/>
        <v>#N/A</v>
      </c>
      <c r="U2089" s="159" t="e">
        <f t="shared" si="328"/>
        <v>#N/A</v>
      </c>
      <c r="V2089" s="159" t="e">
        <f t="shared" si="328"/>
        <v>#N/A</v>
      </c>
      <c r="W2089" s="159" t="e">
        <f t="shared" si="328"/>
        <v>#N/A</v>
      </c>
      <c r="X2089" s="159" t="e">
        <f t="shared" si="328"/>
        <v>#N/A</v>
      </c>
      <c r="Y2089" s="159" t="e">
        <f t="shared" si="328"/>
        <v>#N/A</v>
      </c>
      <c r="Z2089" s="159" t="e">
        <f t="shared" si="328"/>
        <v>#N/A</v>
      </c>
      <c r="AA2089" s="159" t="e">
        <f t="shared" si="328"/>
        <v>#N/A</v>
      </c>
      <c r="AB2089" s="159" t="e">
        <f t="shared" si="328"/>
        <v>#N/A</v>
      </c>
      <c r="AC2089" s="159" t="e">
        <f t="shared" si="328"/>
        <v>#N/A</v>
      </c>
      <c r="AD2089" s="159" t="e">
        <f t="shared" si="328"/>
        <v>#N/A</v>
      </c>
      <c r="AE2089" s="159" t="e">
        <f t="shared" si="328"/>
        <v>#N/A</v>
      </c>
      <c r="AF2089" s="159" t="e">
        <f t="shared" si="328"/>
        <v>#N/A</v>
      </c>
      <c r="AG2089" s="159" t="e">
        <f t="shared" si="323"/>
        <v>#N/A</v>
      </c>
      <c r="AH2089" s="159" t="e">
        <f t="shared" si="323"/>
        <v>#N/A</v>
      </c>
    </row>
    <row r="2090" spans="2:34" x14ac:dyDescent="0.2">
      <c r="B2090" s="150" t="s">
        <v>1431</v>
      </c>
      <c r="D2090" s="150">
        <v>6000</v>
      </c>
      <c r="I2090" s="150">
        <v>11</v>
      </c>
      <c r="P2090" s="150">
        <v>2</v>
      </c>
      <c r="Q2090" s="159" t="e">
        <f t="shared" si="328"/>
        <v>#N/A</v>
      </c>
      <c r="R2090" s="159">
        <f t="shared" si="328"/>
        <v>11</v>
      </c>
      <c r="S2090" s="159" t="e">
        <f t="shared" si="328"/>
        <v>#N/A</v>
      </c>
      <c r="T2090" s="159" t="e">
        <f t="shared" si="328"/>
        <v>#N/A</v>
      </c>
      <c r="U2090" s="159" t="e">
        <f t="shared" si="328"/>
        <v>#N/A</v>
      </c>
      <c r="V2090" s="159" t="e">
        <f t="shared" si="328"/>
        <v>#N/A</v>
      </c>
      <c r="W2090" s="159" t="e">
        <f t="shared" si="328"/>
        <v>#N/A</v>
      </c>
      <c r="X2090" s="159" t="e">
        <f t="shared" si="328"/>
        <v>#N/A</v>
      </c>
      <c r="Y2090" s="159" t="e">
        <f t="shared" si="328"/>
        <v>#N/A</v>
      </c>
      <c r="Z2090" s="159" t="e">
        <f t="shared" si="328"/>
        <v>#N/A</v>
      </c>
      <c r="AA2090" s="159" t="e">
        <f t="shared" si="328"/>
        <v>#N/A</v>
      </c>
      <c r="AB2090" s="159" t="e">
        <f t="shared" si="328"/>
        <v>#N/A</v>
      </c>
      <c r="AC2090" s="159" t="e">
        <f t="shared" si="328"/>
        <v>#N/A</v>
      </c>
      <c r="AD2090" s="159" t="e">
        <f t="shared" si="328"/>
        <v>#N/A</v>
      </c>
      <c r="AE2090" s="159" t="e">
        <f t="shared" si="328"/>
        <v>#N/A</v>
      </c>
      <c r="AF2090" s="159" t="e">
        <f t="shared" si="328"/>
        <v>#N/A</v>
      </c>
      <c r="AG2090" s="159" t="e">
        <f t="shared" si="323"/>
        <v>#N/A</v>
      </c>
      <c r="AH2090" s="159" t="e">
        <f t="shared" si="323"/>
        <v>#N/A</v>
      </c>
    </row>
    <row r="2091" spans="2:34" x14ac:dyDescent="0.2">
      <c r="B2091" s="150" t="s">
        <v>1448</v>
      </c>
      <c r="D2091" s="150">
        <v>6000</v>
      </c>
      <c r="I2091" s="150">
        <v>11</v>
      </c>
      <c r="P2091" s="150">
        <v>2</v>
      </c>
      <c r="Q2091" s="159" t="e">
        <f t="shared" si="328"/>
        <v>#N/A</v>
      </c>
      <c r="R2091" s="159">
        <f t="shared" si="328"/>
        <v>11</v>
      </c>
      <c r="S2091" s="159" t="e">
        <f t="shared" si="328"/>
        <v>#N/A</v>
      </c>
      <c r="T2091" s="159" t="e">
        <f t="shared" si="328"/>
        <v>#N/A</v>
      </c>
      <c r="U2091" s="159" t="e">
        <f t="shared" si="328"/>
        <v>#N/A</v>
      </c>
      <c r="V2091" s="159" t="e">
        <f t="shared" si="328"/>
        <v>#N/A</v>
      </c>
      <c r="W2091" s="159" t="e">
        <f t="shared" si="328"/>
        <v>#N/A</v>
      </c>
      <c r="X2091" s="159" t="e">
        <f t="shared" si="328"/>
        <v>#N/A</v>
      </c>
      <c r="Y2091" s="159" t="e">
        <f t="shared" si="328"/>
        <v>#N/A</v>
      </c>
      <c r="Z2091" s="159" t="e">
        <f t="shared" si="328"/>
        <v>#N/A</v>
      </c>
      <c r="AA2091" s="159" t="e">
        <f t="shared" si="328"/>
        <v>#N/A</v>
      </c>
      <c r="AB2091" s="159" t="e">
        <f t="shared" si="328"/>
        <v>#N/A</v>
      </c>
      <c r="AC2091" s="159" t="e">
        <f t="shared" si="328"/>
        <v>#N/A</v>
      </c>
      <c r="AD2091" s="159" t="e">
        <f t="shared" si="328"/>
        <v>#N/A</v>
      </c>
      <c r="AE2091" s="159" t="e">
        <f t="shared" si="328"/>
        <v>#N/A</v>
      </c>
      <c r="AF2091" s="159" t="e">
        <f t="shared" si="328"/>
        <v>#N/A</v>
      </c>
      <c r="AG2091" s="159" t="e">
        <f t="shared" si="323"/>
        <v>#N/A</v>
      </c>
      <c r="AH2091" s="159" t="e">
        <f t="shared" si="323"/>
        <v>#N/A</v>
      </c>
    </row>
    <row r="2092" spans="2:34" x14ac:dyDescent="0.2">
      <c r="B2092" s="150" t="s">
        <v>1448</v>
      </c>
      <c r="D2092" s="150">
        <v>6000</v>
      </c>
      <c r="I2092" s="150">
        <v>11</v>
      </c>
      <c r="P2092" s="150">
        <v>2</v>
      </c>
      <c r="Q2092" s="159" t="e">
        <f t="shared" si="328"/>
        <v>#N/A</v>
      </c>
      <c r="R2092" s="159">
        <f t="shared" si="328"/>
        <v>11</v>
      </c>
      <c r="S2092" s="159" t="e">
        <f t="shared" si="328"/>
        <v>#N/A</v>
      </c>
      <c r="T2092" s="159" t="e">
        <f t="shared" si="328"/>
        <v>#N/A</v>
      </c>
      <c r="U2092" s="159" t="e">
        <f t="shared" si="328"/>
        <v>#N/A</v>
      </c>
      <c r="V2092" s="159" t="e">
        <f t="shared" si="328"/>
        <v>#N/A</v>
      </c>
      <c r="W2092" s="159" t="e">
        <f t="shared" si="328"/>
        <v>#N/A</v>
      </c>
      <c r="X2092" s="159" t="e">
        <f t="shared" si="328"/>
        <v>#N/A</v>
      </c>
      <c r="Y2092" s="159" t="e">
        <f t="shared" si="328"/>
        <v>#N/A</v>
      </c>
      <c r="Z2092" s="159" t="e">
        <f t="shared" si="328"/>
        <v>#N/A</v>
      </c>
      <c r="AA2092" s="159" t="e">
        <f t="shared" si="328"/>
        <v>#N/A</v>
      </c>
      <c r="AB2092" s="159" t="e">
        <f t="shared" si="328"/>
        <v>#N/A</v>
      </c>
      <c r="AC2092" s="159" t="e">
        <f t="shared" si="328"/>
        <v>#N/A</v>
      </c>
      <c r="AD2092" s="159" t="e">
        <f t="shared" si="328"/>
        <v>#N/A</v>
      </c>
      <c r="AE2092" s="159" t="e">
        <f t="shared" si="328"/>
        <v>#N/A</v>
      </c>
      <c r="AF2092" s="159" t="e">
        <f t="shared" si="328"/>
        <v>#N/A</v>
      </c>
      <c r="AG2092" s="159" t="e">
        <f t="shared" si="323"/>
        <v>#N/A</v>
      </c>
      <c r="AH2092" s="159" t="e">
        <f t="shared" si="323"/>
        <v>#N/A</v>
      </c>
    </row>
    <row r="2093" spans="2:34" x14ac:dyDescent="0.2">
      <c r="B2093" s="150" t="s">
        <v>188</v>
      </c>
      <c r="D2093" s="150">
        <v>6000</v>
      </c>
      <c r="I2093" s="150">
        <v>11</v>
      </c>
      <c r="P2093" s="150">
        <v>2</v>
      </c>
      <c r="Q2093" s="159" t="e">
        <f t="shared" si="328"/>
        <v>#N/A</v>
      </c>
      <c r="R2093" s="159">
        <f t="shared" si="328"/>
        <v>11</v>
      </c>
      <c r="S2093" s="159" t="e">
        <f t="shared" si="328"/>
        <v>#N/A</v>
      </c>
      <c r="T2093" s="159" t="e">
        <f t="shared" si="328"/>
        <v>#N/A</v>
      </c>
      <c r="U2093" s="159" t="e">
        <f t="shared" si="328"/>
        <v>#N/A</v>
      </c>
      <c r="V2093" s="159" t="e">
        <f t="shared" si="328"/>
        <v>#N/A</v>
      </c>
      <c r="W2093" s="159" t="e">
        <f t="shared" si="328"/>
        <v>#N/A</v>
      </c>
      <c r="X2093" s="159" t="e">
        <f t="shared" si="328"/>
        <v>#N/A</v>
      </c>
      <c r="Y2093" s="159" t="e">
        <f t="shared" si="328"/>
        <v>#N/A</v>
      </c>
      <c r="Z2093" s="159" t="e">
        <f t="shared" si="328"/>
        <v>#N/A</v>
      </c>
      <c r="AA2093" s="159" t="e">
        <f t="shared" si="328"/>
        <v>#N/A</v>
      </c>
      <c r="AB2093" s="159" t="e">
        <f t="shared" si="328"/>
        <v>#N/A</v>
      </c>
      <c r="AC2093" s="159" t="e">
        <f t="shared" si="328"/>
        <v>#N/A</v>
      </c>
      <c r="AD2093" s="159" t="e">
        <f t="shared" si="328"/>
        <v>#N/A</v>
      </c>
      <c r="AE2093" s="159" t="e">
        <f t="shared" si="328"/>
        <v>#N/A</v>
      </c>
      <c r="AF2093" s="159" t="e">
        <f t="shared" si="328"/>
        <v>#N/A</v>
      </c>
      <c r="AG2093" s="159" t="e">
        <f t="shared" si="323"/>
        <v>#N/A</v>
      </c>
      <c r="AH2093" s="159" t="e">
        <f t="shared" si="323"/>
        <v>#N/A</v>
      </c>
    </row>
    <row r="2094" spans="2:34" x14ac:dyDescent="0.2">
      <c r="B2094" s="150" t="s">
        <v>188</v>
      </c>
      <c r="D2094" s="150">
        <v>6000</v>
      </c>
      <c r="I2094" s="150">
        <v>11</v>
      </c>
      <c r="P2094" s="150">
        <v>2</v>
      </c>
      <c r="Q2094" s="159" t="e">
        <f t="shared" si="328"/>
        <v>#N/A</v>
      </c>
      <c r="R2094" s="159">
        <f t="shared" si="328"/>
        <v>11</v>
      </c>
      <c r="S2094" s="159" t="e">
        <f t="shared" si="328"/>
        <v>#N/A</v>
      </c>
      <c r="T2094" s="159" t="e">
        <f t="shared" si="328"/>
        <v>#N/A</v>
      </c>
      <c r="U2094" s="159" t="e">
        <f t="shared" si="328"/>
        <v>#N/A</v>
      </c>
      <c r="V2094" s="159" t="e">
        <f t="shared" si="328"/>
        <v>#N/A</v>
      </c>
      <c r="W2094" s="159" t="e">
        <f t="shared" si="328"/>
        <v>#N/A</v>
      </c>
      <c r="X2094" s="159" t="e">
        <f t="shared" si="328"/>
        <v>#N/A</v>
      </c>
      <c r="Y2094" s="159" t="e">
        <f t="shared" si="328"/>
        <v>#N/A</v>
      </c>
      <c r="Z2094" s="159" t="e">
        <f t="shared" si="328"/>
        <v>#N/A</v>
      </c>
      <c r="AA2094" s="159" t="e">
        <f t="shared" si="328"/>
        <v>#N/A</v>
      </c>
      <c r="AB2094" s="159" t="e">
        <f t="shared" si="328"/>
        <v>#N/A</v>
      </c>
      <c r="AC2094" s="159" t="e">
        <f t="shared" si="328"/>
        <v>#N/A</v>
      </c>
      <c r="AD2094" s="159" t="e">
        <f t="shared" si="328"/>
        <v>#N/A</v>
      </c>
      <c r="AE2094" s="159" t="e">
        <f t="shared" si="328"/>
        <v>#N/A</v>
      </c>
      <c r="AF2094" s="159" t="e">
        <f t="shared" si="328"/>
        <v>#N/A</v>
      </c>
      <c r="AG2094" s="159" t="e">
        <f t="shared" si="323"/>
        <v>#N/A</v>
      </c>
      <c r="AH2094" s="159" t="e">
        <f t="shared" si="323"/>
        <v>#N/A</v>
      </c>
    </row>
    <row r="2095" spans="2:34" x14ac:dyDescent="0.2">
      <c r="B2095" s="150" t="s">
        <v>186</v>
      </c>
      <c r="D2095" s="150">
        <v>6000</v>
      </c>
      <c r="I2095" s="150">
        <v>11</v>
      </c>
      <c r="P2095" s="150">
        <v>2</v>
      </c>
      <c r="Q2095" s="159" t="e">
        <f t="shared" si="328"/>
        <v>#N/A</v>
      </c>
      <c r="R2095" s="159">
        <f t="shared" si="328"/>
        <v>11</v>
      </c>
      <c r="S2095" s="159" t="e">
        <f t="shared" si="328"/>
        <v>#N/A</v>
      </c>
      <c r="T2095" s="159" t="e">
        <f t="shared" si="328"/>
        <v>#N/A</v>
      </c>
      <c r="U2095" s="159" t="e">
        <f t="shared" si="328"/>
        <v>#N/A</v>
      </c>
      <c r="V2095" s="159" t="e">
        <f t="shared" si="328"/>
        <v>#N/A</v>
      </c>
      <c r="W2095" s="159" t="e">
        <f t="shared" si="328"/>
        <v>#N/A</v>
      </c>
      <c r="X2095" s="159" t="e">
        <f t="shared" si="328"/>
        <v>#N/A</v>
      </c>
      <c r="Y2095" s="159" t="e">
        <f t="shared" si="328"/>
        <v>#N/A</v>
      </c>
      <c r="Z2095" s="159" t="e">
        <f t="shared" si="328"/>
        <v>#N/A</v>
      </c>
      <c r="AA2095" s="159" t="e">
        <f t="shared" si="328"/>
        <v>#N/A</v>
      </c>
      <c r="AB2095" s="159" t="e">
        <f t="shared" si="328"/>
        <v>#N/A</v>
      </c>
      <c r="AC2095" s="159" t="e">
        <f t="shared" si="328"/>
        <v>#N/A</v>
      </c>
      <c r="AD2095" s="159" t="e">
        <f t="shared" si="328"/>
        <v>#N/A</v>
      </c>
      <c r="AE2095" s="159" t="e">
        <f t="shared" si="328"/>
        <v>#N/A</v>
      </c>
      <c r="AF2095" s="159" t="e">
        <f t="shared" si="328"/>
        <v>#N/A</v>
      </c>
      <c r="AG2095" s="159" t="e">
        <f t="shared" si="323"/>
        <v>#N/A</v>
      </c>
      <c r="AH2095" s="159" t="e">
        <f t="shared" si="323"/>
        <v>#N/A</v>
      </c>
    </row>
    <row r="2096" spans="2:34" x14ac:dyDescent="0.2">
      <c r="B2096" s="150" t="s">
        <v>186</v>
      </c>
      <c r="D2096" s="150">
        <v>6000</v>
      </c>
      <c r="I2096" s="150">
        <v>11</v>
      </c>
      <c r="P2096" s="150">
        <v>2</v>
      </c>
      <c r="Q2096" s="159" t="e">
        <f t="shared" si="328"/>
        <v>#N/A</v>
      </c>
      <c r="R2096" s="159">
        <f t="shared" si="328"/>
        <v>11</v>
      </c>
      <c r="S2096" s="159" t="e">
        <f t="shared" si="328"/>
        <v>#N/A</v>
      </c>
      <c r="T2096" s="159" t="e">
        <f t="shared" si="328"/>
        <v>#N/A</v>
      </c>
      <c r="U2096" s="159" t="e">
        <f t="shared" si="328"/>
        <v>#N/A</v>
      </c>
      <c r="V2096" s="159" t="e">
        <f t="shared" si="328"/>
        <v>#N/A</v>
      </c>
      <c r="W2096" s="159" t="e">
        <f t="shared" si="328"/>
        <v>#N/A</v>
      </c>
      <c r="X2096" s="159" t="e">
        <f t="shared" si="328"/>
        <v>#N/A</v>
      </c>
      <c r="Y2096" s="159" t="e">
        <f t="shared" si="328"/>
        <v>#N/A</v>
      </c>
      <c r="Z2096" s="159" t="e">
        <f t="shared" si="328"/>
        <v>#N/A</v>
      </c>
      <c r="AA2096" s="159" t="e">
        <f t="shared" si="328"/>
        <v>#N/A</v>
      </c>
      <c r="AB2096" s="159" t="e">
        <f t="shared" si="328"/>
        <v>#N/A</v>
      </c>
      <c r="AC2096" s="159" t="e">
        <f t="shared" si="328"/>
        <v>#N/A</v>
      </c>
      <c r="AD2096" s="159" t="e">
        <f t="shared" si="328"/>
        <v>#N/A</v>
      </c>
      <c r="AE2096" s="159" t="e">
        <f t="shared" si="328"/>
        <v>#N/A</v>
      </c>
      <c r="AF2096" s="159" t="e">
        <f t="shared" ref="AF2096" si="329">IF($P2096=AF$3, $I2096, NA())</f>
        <v>#N/A</v>
      </c>
      <c r="AG2096" s="159" t="e">
        <f t="shared" si="323"/>
        <v>#N/A</v>
      </c>
      <c r="AH2096" s="159" t="e">
        <f t="shared" si="323"/>
        <v>#N/A</v>
      </c>
    </row>
    <row r="2097" spans="2:34" x14ac:dyDescent="0.2">
      <c r="B2097" s="150" t="s">
        <v>188</v>
      </c>
      <c r="D2097" s="150">
        <v>6000</v>
      </c>
      <c r="I2097" s="150">
        <v>11</v>
      </c>
      <c r="P2097" s="150">
        <v>2</v>
      </c>
      <c r="Q2097" s="159" t="e">
        <f t="shared" ref="Q2097:AF2112" si="330">IF($P2097=Q$3, $I2097, NA())</f>
        <v>#N/A</v>
      </c>
      <c r="R2097" s="159">
        <f t="shared" si="330"/>
        <v>11</v>
      </c>
      <c r="S2097" s="159" t="e">
        <f t="shared" si="330"/>
        <v>#N/A</v>
      </c>
      <c r="T2097" s="159" t="e">
        <f t="shared" si="330"/>
        <v>#N/A</v>
      </c>
      <c r="U2097" s="159" t="e">
        <f t="shared" si="330"/>
        <v>#N/A</v>
      </c>
      <c r="V2097" s="159" t="e">
        <f t="shared" si="330"/>
        <v>#N/A</v>
      </c>
      <c r="W2097" s="159" t="e">
        <f t="shared" si="330"/>
        <v>#N/A</v>
      </c>
      <c r="X2097" s="159" t="e">
        <f t="shared" si="330"/>
        <v>#N/A</v>
      </c>
      <c r="Y2097" s="159" t="e">
        <f t="shared" si="330"/>
        <v>#N/A</v>
      </c>
      <c r="Z2097" s="159" t="e">
        <f t="shared" si="330"/>
        <v>#N/A</v>
      </c>
      <c r="AA2097" s="159" t="e">
        <f t="shared" si="330"/>
        <v>#N/A</v>
      </c>
      <c r="AB2097" s="159" t="e">
        <f t="shared" si="330"/>
        <v>#N/A</v>
      </c>
      <c r="AC2097" s="159" t="e">
        <f t="shared" si="330"/>
        <v>#N/A</v>
      </c>
      <c r="AD2097" s="159" t="e">
        <f t="shared" si="330"/>
        <v>#N/A</v>
      </c>
      <c r="AE2097" s="159" t="e">
        <f t="shared" si="330"/>
        <v>#N/A</v>
      </c>
      <c r="AF2097" s="159" t="e">
        <f t="shared" si="330"/>
        <v>#N/A</v>
      </c>
      <c r="AG2097" s="159" t="e">
        <f t="shared" si="323"/>
        <v>#N/A</v>
      </c>
      <c r="AH2097" s="159" t="e">
        <f t="shared" si="323"/>
        <v>#N/A</v>
      </c>
    </row>
    <row r="2098" spans="2:34" x14ac:dyDescent="0.2">
      <c r="B2098" s="150" t="s">
        <v>188</v>
      </c>
      <c r="D2098" s="150">
        <v>6000</v>
      </c>
      <c r="I2098" s="150">
        <v>11</v>
      </c>
      <c r="P2098" s="150">
        <v>2</v>
      </c>
      <c r="Q2098" s="159" t="e">
        <f t="shared" si="330"/>
        <v>#N/A</v>
      </c>
      <c r="R2098" s="159">
        <f t="shared" si="330"/>
        <v>11</v>
      </c>
      <c r="S2098" s="159" t="e">
        <f t="shared" si="330"/>
        <v>#N/A</v>
      </c>
      <c r="T2098" s="159" t="e">
        <f t="shared" si="330"/>
        <v>#N/A</v>
      </c>
      <c r="U2098" s="159" t="e">
        <f t="shared" si="330"/>
        <v>#N/A</v>
      </c>
      <c r="V2098" s="159" t="e">
        <f t="shared" si="330"/>
        <v>#N/A</v>
      </c>
      <c r="W2098" s="159" t="e">
        <f t="shared" si="330"/>
        <v>#N/A</v>
      </c>
      <c r="X2098" s="159" t="e">
        <f t="shared" si="330"/>
        <v>#N/A</v>
      </c>
      <c r="Y2098" s="159" t="e">
        <f t="shared" si="330"/>
        <v>#N/A</v>
      </c>
      <c r="Z2098" s="159" t="e">
        <f t="shared" si="330"/>
        <v>#N/A</v>
      </c>
      <c r="AA2098" s="159" t="e">
        <f t="shared" si="330"/>
        <v>#N/A</v>
      </c>
      <c r="AB2098" s="159" t="e">
        <f t="shared" si="330"/>
        <v>#N/A</v>
      </c>
      <c r="AC2098" s="159" t="e">
        <f t="shared" si="330"/>
        <v>#N/A</v>
      </c>
      <c r="AD2098" s="159" t="e">
        <f t="shared" si="330"/>
        <v>#N/A</v>
      </c>
      <c r="AE2098" s="159" t="e">
        <f t="shared" si="330"/>
        <v>#N/A</v>
      </c>
      <c r="AF2098" s="159" t="e">
        <f t="shared" si="330"/>
        <v>#N/A</v>
      </c>
      <c r="AG2098" s="159" t="e">
        <f t="shared" si="323"/>
        <v>#N/A</v>
      </c>
      <c r="AH2098" s="159" t="e">
        <f t="shared" si="323"/>
        <v>#N/A</v>
      </c>
    </row>
    <row r="2099" spans="2:34" x14ac:dyDescent="0.2">
      <c r="B2099" s="150" t="s">
        <v>184</v>
      </c>
      <c r="D2099" s="150">
        <v>6100</v>
      </c>
      <c r="I2099" s="150">
        <v>11</v>
      </c>
      <c r="P2099" s="150">
        <v>2</v>
      </c>
      <c r="Q2099" s="159" t="e">
        <f t="shared" si="330"/>
        <v>#N/A</v>
      </c>
      <c r="R2099" s="159">
        <f t="shared" si="330"/>
        <v>11</v>
      </c>
      <c r="S2099" s="159" t="e">
        <f t="shared" si="330"/>
        <v>#N/A</v>
      </c>
      <c r="T2099" s="159" t="e">
        <f t="shared" si="330"/>
        <v>#N/A</v>
      </c>
      <c r="U2099" s="159" t="e">
        <f t="shared" si="330"/>
        <v>#N/A</v>
      </c>
      <c r="V2099" s="159" t="e">
        <f t="shared" si="330"/>
        <v>#N/A</v>
      </c>
      <c r="W2099" s="159" t="e">
        <f t="shared" si="330"/>
        <v>#N/A</v>
      </c>
      <c r="X2099" s="159" t="e">
        <f t="shared" si="330"/>
        <v>#N/A</v>
      </c>
      <c r="Y2099" s="159" t="e">
        <f t="shared" si="330"/>
        <v>#N/A</v>
      </c>
      <c r="Z2099" s="159" t="e">
        <f t="shared" si="330"/>
        <v>#N/A</v>
      </c>
      <c r="AA2099" s="159" t="e">
        <f t="shared" si="330"/>
        <v>#N/A</v>
      </c>
      <c r="AB2099" s="159" t="e">
        <f t="shared" si="330"/>
        <v>#N/A</v>
      </c>
      <c r="AC2099" s="159" t="e">
        <f t="shared" si="330"/>
        <v>#N/A</v>
      </c>
      <c r="AD2099" s="159" t="e">
        <f t="shared" si="330"/>
        <v>#N/A</v>
      </c>
      <c r="AE2099" s="159" t="e">
        <f t="shared" si="330"/>
        <v>#N/A</v>
      </c>
      <c r="AF2099" s="159" t="e">
        <f t="shared" si="330"/>
        <v>#N/A</v>
      </c>
      <c r="AG2099" s="159" t="e">
        <f t="shared" si="323"/>
        <v>#N/A</v>
      </c>
      <c r="AH2099" s="159" t="e">
        <f t="shared" si="323"/>
        <v>#N/A</v>
      </c>
    </row>
    <row r="2100" spans="2:34" x14ac:dyDescent="0.2">
      <c r="B2100" s="150" t="s">
        <v>184</v>
      </c>
      <c r="D2100" s="150">
        <v>6100</v>
      </c>
      <c r="I2100" s="150">
        <v>11</v>
      </c>
      <c r="P2100" s="150">
        <v>2</v>
      </c>
      <c r="Q2100" s="159" t="e">
        <f t="shared" si="330"/>
        <v>#N/A</v>
      </c>
      <c r="R2100" s="159">
        <f t="shared" si="330"/>
        <v>11</v>
      </c>
      <c r="S2100" s="159" t="e">
        <f t="shared" si="330"/>
        <v>#N/A</v>
      </c>
      <c r="T2100" s="159" t="e">
        <f t="shared" si="330"/>
        <v>#N/A</v>
      </c>
      <c r="U2100" s="159" t="e">
        <f t="shared" si="330"/>
        <v>#N/A</v>
      </c>
      <c r="V2100" s="159" t="e">
        <f t="shared" si="330"/>
        <v>#N/A</v>
      </c>
      <c r="W2100" s="159" t="e">
        <f t="shared" si="330"/>
        <v>#N/A</v>
      </c>
      <c r="X2100" s="159" t="e">
        <f t="shared" si="330"/>
        <v>#N/A</v>
      </c>
      <c r="Y2100" s="159" t="e">
        <f t="shared" si="330"/>
        <v>#N/A</v>
      </c>
      <c r="Z2100" s="159" t="e">
        <f t="shared" si="330"/>
        <v>#N/A</v>
      </c>
      <c r="AA2100" s="159" t="e">
        <f t="shared" si="330"/>
        <v>#N/A</v>
      </c>
      <c r="AB2100" s="159" t="e">
        <f t="shared" si="330"/>
        <v>#N/A</v>
      </c>
      <c r="AC2100" s="159" t="e">
        <f t="shared" si="330"/>
        <v>#N/A</v>
      </c>
      <c r="AD2100" s="159" t="e">
        <f t="shared" si="330"/>
        <v>#N/A</v>
      </c>
      <c r="AE2100" s="159" t="e">
        <f t="shared" si="330"/>
        <v>#N/A</v>
      </c>
      <c r="AF2100" s="159" t="e">
        <f t="shared" si="330"/>
        <v>#N/A</v>
      </c>
      <c r="AG2100" s="159" t="e">
        <f t="shared" si="323"/>
        <v>#N/A</v>
      </c>
      <c r="AH2100" s="159" t="e">
        <f t="shared" si="323"/>
        <v>#N/A</v>
      </c>
    </row>
    <row r="2101" spans="2:34" x14ac:dyDescent="0.2">
      <c r="B2101" s="150" t="s">
        <v>186</v>
      </c>
      <c r="D2101" s="150">
        <v>6200</v>
      </c>
      <c r="I2101" s="150">
        <v>11</v>
      </c>
      <c r="P2101" s="150">
        <v>2</v>
      </c>
      <c r="Q2101" s="159" t="e">
        <f t="shared" si="330"/>
        <v>#N/A</v>
      </c>
      <c r="R2101" s="159">
        <f t="shared" si="330"/>
        <v>11</v>
      </c>
      <c r="S2101" s="159" t="e">
        <f t="shared" si="330"/>
        <v>#N/A</v>
      </c>
      <c r="T2101" s="159" t="e">
        <f t="shared" si="330"/>
        <v>#N/A</v>
      </c>
      <c r="U2101" s="159" t="e">
        <f t="shared" si="330"/>
        <v>#N/A</v>
      </c>
      <c r="V2101" s="159" t="e">
        <f t="shared" si="330"/>
        <v>#N/A</v>
      </c>
      <c r="W2101" s="159" t="e">
        <f t="shared" si="330"/>
        <v>#N/A</v>
      </c>
      <c r="X2101" s="159" t="e">
        <f t="shared" si="330"/>
        <v>#N/A</v>
      </c>
      <c r="Y2101" s="159" t="e">
        <f t="shared" si="330"/>
        <v>#N/A</v>
      </c>
      <c r="Z2101" s="159" t="e">
        <f t="shared" si="330"/>
        <v>#N/A</v>
      </c>
      <c r="AA2101" s="159" t="e">
        <f t="shared" si="330"/>
        <v>#N/A</v>
      </c>
      <c r="AB2101" s="159" t="e">
        <f t="shared" si="330"/>
        <v>#N/A</v>
      </c>
      <c r="AC2101" s="159" t="e">
        <f t="shared" si="330"/>
        <v>#N/A</v>
      </c>
      <c r="AD2101" s="159" t="e">
        <f t="shared" si="330"/>
        <v>#N/A</v>
      </c>
      <c r="AE2101" s="159" t="e">
        <f t="shared" si="330"/>
        <v>#N/A</v>
      </c>
      <c r="AF2101" s="159" t="e">
        <f t="shared" si="330"/>
        <v>#N/A</v>
      </c>
      <c r="AG2101" s="159" t="e">
        <f t="shared" si="323"/>
        <v>#N/A</v>
      </c>
      <c r="AH2101" s="159" t="e">
        <f t="shared" si="323"/>
        <v>#N/A</v>
      </c>
    </row>
    <row r="2102" spans="2:34" x14ac:dyDescent="0.2">
      <c r="B2102" s="150" t="s">
        <v>186</v>
      </c>
      <c r="D2102" s="150">
        <v>6200</v>
      </c>
      <c r="I2102" s="150">
        <v>11</v>
      </c>
      <c r="P2102" s="150">
        <v>2</v>
      </c>
      <c r="Q2102" s="159" t="e">
        <f t="shared" si="330"/>
        <v>#N/A</v>
      </c>
      <c r="R2102" s="159">
        <f t="shared" si="330"/>
        <v>11</v>
      </c>
      <c r="S2102" s="159" t="e">
        <f t="shared" si="330"/>
        <v>#N/A</v>
      </c>
      <c r="T2102" s="159" t="e">
        <f t="shared" si="330"/>
        <v>#N/A</v>
      </c>
      <c r="U2102" s="159" t="e">
        <f t="shared" si="330"/>
        <v>#N/A</v>
      </c>
      <c r="V2102" s="159" t="e">
        <f t="shared" si="330"/>
        <v>#N/A</v>
      </c>
      <c r="W2102" s="159" t="e">
        <f t="shared" si="330"/>
        <v>#N/A</v>
      </c>
      <c r="X2102" s="159" t="e">
        <f t="shared" si="330"/>
        <v>#N/A</v>
      </c>
      <c r="Y2102" s="159" t="e">
        <f t="shared" si="330"/>
        <v>#N/A</v>
      </c>
      <c r="Z2102" s="159" t="e">
        <f t="shared" si="330"/>
        <v>#N/A</v>
      </c>
      <c r="AA2102" s="159" t="e">
        <f t="shared" si="330"/>
        <v>#N/A</v>
      </c>
      <c r="AB2102" s="159" t="e">
        <f t="shared" si="330"/>
        <v>#N/A</v>
      </c>
      <c r="AC2102" s="159" t="e">
        <f t="shared" si="330"/>
        <v>#N/A</v>
      </c>
      <c r="AD2102" s="159" t="e">
        <f t="shared" si="330"/>
        <v>#N/A</v>
      </c>
      <c r="AE2102" s="159" t="e">
        <f t="shared" si="330"/>
        <v>#N/A</v>
      </c>
      <c r="AF2102" s="159" t="e">
        <f t="shared" si="330"/>
        <v>#N/A</v>
      </c>
      <c r="AG2102" s="159" t="e">
        <f t="shared" si="323"/>
        <v>#N/A</v>
      </c>
      <c r="AH2102" s="159" t="e">
        <f t="shared" si="323"/>
        <v>#N/A</v>
      </c>
    </row>
    <row r="2103" spans="2:34" x14ac:dyDescent="0.2">
      <c r="B2103" s="150" t="s">
        <v>186</v>
      </c>
      <c r="D2103" s="150">
        <v>6200</v>
      </c>
      <c r="I2103" s="150">
        <v>11</v>
      </c>
      <c r="P2103" s="150">
        <v>2</v>
      </c>
      <c r="Q2103" s="159" t="e">
        <f t="shared" si="330"/>
        <v>#N/A</v>
      </c>
      <c r="R2103" s="159">
        <f t="shared" si="330"/>
        <v>11</v>
      </c>
      <c r="S2103" s="159" t="e">
        <f t="shared" si="330"/>
        <v>#N/A</v>
      </c>
      <c r="T2103" s="159" t="e">
        <f t="shared" si="330"/>
        <v>#N/A</v>
      </c>
      <c r="U2103" s="159" t="e">
        <f t="shared" si="330"/>
        <v>#N/A</v>
      </c>
      <c r="V2103" s="159" t="e">
        <f t="shared" si="330"/>
        <v>#N/A</v>
      </c>
      <c r="W2103" s="159" t="e">
        <f t="shared" si="330"/>
        <v>#N/A</v>
      </c>
      <c r="X2103" s="159" t="e">
        <f t="shared" si="330"/>
        <v>#N/A</v>
      </c>
      <c r="Y2103" s="159" t="e">
        <f t="shared" si="330"/>
        <v>#N/A</v>
      </c>
      <c r="Z2103" s="159" t="e">
        <f t="shared" si="330"/>
        <v>#N/A</v>
      </c>
      <c r="AA2103" s="159" t="e">
        <f t="shared" si="330"/>
        <v>#N/A</v>
      </c>
      <c r="AB2103" s="159" t="e">
        <f t="shared" si="330"/>
        <v>#N/A</v>
      </c>
      <c r="AC2103" s="159" t="e">
        <f t="shared" si="330"/>
        <v>#N/A</v>
      </c>
      <c r="AD2103" s="159" t="e">
        <f t="shared" si="330"/>
        <v>#N/A</v>
      </c>
      <c r="AE2103" s="159" t="e">
        <f t="shared" si="330"/>
        <v>#N/A</v>
      </c>
      <c r="AF2103" s="159" t="e">
        <f t="shared" si="330"/>
        <v>#N/A</v>
      </c>
      <c r="AG2103" s="159" t="e">
        <f t="shared" si="323"/>
        <v>#N/A</v>
      </c>
      <c r="AH2103" s="159" t="e">
        <f t="shared" si="323"/>
        <v>#N/A</v>
      </c>
    </row>
    <row r="2104" spans="2:34" x14ac:dyDescent="0.2">
      <c r="B2104" s="150" t="s">
        <v>1416</v>
      </c>
      <c r="D2104" s="150">
        <v>6200</v>
      </c>
      <c r="I2104" s="150">
        <v>11</v>
      </c>
      <c r="P2104" s="150">
        <v>2</v>
      </c>
      <c r="Q2104" s="159" t="e">
        <f t="shared" si="330"/>
        <v>#N/A</v>
      </c>
      <c r="R2104" s="159">
        <f t="shared" si="330"/>
        <v>11</v>
      </c>
      <c r="S2104" s="159" t="e">
        <f t="shared" si="330"/>
        <v>#N/A</v>
      </c>
      <c r="T2104" s="159" t="e">
        <f t="shared" si="330"/>
        <v>#N/A</v>
      </c>
      <c r="U2104" s="159" t="e">
        <f t="shared" si="330"/>
        <v>#N/A</v>
      </c>
      <c r="V2104" s="159" t="e">
        <f t="shared" si="330"/>
        <v>#N/A</v>
      </c>
      <c r="W2104" s="159" t="e">
        <f t="shared" si="330"/>
        <v>#N/A</v>
      </c>
      <c r="X2104" s="159" t="e">
        <f t="shared" si="330"/>
        <v>#N/A</v>
      </c>
      <c r="Y2104" s="159" t="e">
        <f t="shared" si="330"/>
        <v>#N/A</v>
      </c>
      <c r="Z2104" s="159" t="e">
        <f t="shared" si="330"/>
        <v>#N/A</v>
      </c>
      <c r="AA2104" s="159" t="e">
        <f t="shared" si="330"/>
        <v>#N/A</v>
      </c>
      <c r="AB2104" s="159" t="e">
        <f t="shared" si="330"/>
        <v>#N/A</v>
      </c>
      <c r="AC2104" s="159" t="e">
        <f t="shared" si="330"/>
        <v>#N/A</v>
      </c>
      <c r="AD2104" s="159" t="e">
        <f t="shared" si="330"/>
        <v>#N/A</v>
      </c>
      <c r="AE2104" s="159" t="e">
        <f t="shared" si="330"/>
        <v>#N/A</v>
      </c>
      <c r="AF2104" s="159" t="e">
        <f t="shared" si="330"/>
        <v>#N/A</v>
      </c>
      <c r="AG2104" s="159" t="e">
        <f t="shared" si="323"/>
        <v>#N/A</v>
      </c>
      <c r="AH2104" s="159" t="e">
        <f t="shared" si="323"/>
        <v>#N/A</v>
      </c>
    </row>
    <row r="2105" spans="2:34" x14ac:dyDescent="0.2">
      <c r="B2105" s="150" t="s">
        <v>213</v>
      </c>
      <c r="D2105" s="150">
        <v>6200</v>
      </c>
      <c r="I2105" s="150">
        <v>11</v>
      </c>
      <c r="P2105" s="150">
        <v>2</v>
      </c>
      <c r="Q2105" s="159" t="e">
        <f t="shared" si="330"/>
        <v>#N/A</v>
      </c>
      <c r="R2105" s="159">
        <f t="shared" si="330"/>
        <v>11</v>
      </c>
      <c r="S2105" s="159" t="e">
        <f t="shared" si="330"/>
        <v>#N/A</v>
      </c>
      <c r="T2105" s="159" t="e">
        <f t="shared" si="330"/>
        <v>#N/A</v>
      </c>
      <c r="U2105" s="159" t="e">
        <f t="shared" si="330"/>
        <v>#N/A</v>
      </c>
      <c r="V2105" s="159" t="e">
        <f t="shared" si="330"/>
        <v>#N/A</v>
      </c>
      <c r="W2105" s="159" t="e">
        <f t="shared" si="330"/>
        <v>#N/A</v>
      </c>
      <c r="X2105" s="159" t="e">
        <f t="shared" si="330"/>
        <v>#N/A</v>
      </c>
      <c r="Y2105" s="159" t="e">
        <f t="shared" si="330"/>
        <v>#N/A</v>
      </c>
      <c r="Z2105" s="159" t="e">
        <f t="shared" si="330"/>
        <v>#N/A</v>
      </c>
      <c r="AA2105" s="159" t="e">
        <f t="shared" si="330"/>
        <v>#N/A</v>
      </c>
      <c r="AB2105" s="159" t="e">
        <f t="shared" si="330"/>
        <v>#N/A</v>
      </c>
      <c r="AC2105" s="159" t="e">
        <f t="shared" si="330"/>
        <v>#N/A</v>
      </c>
      <c r="AD2105" s="159" t="e">
        <f t="shared" si="330"/>
        <v>#N/A</v>
      </c>
      <c r="AE2105" s="159" t="e">
        <f t="shared" si="330"/>
        <v>#N/A</v>
      </c>
      <c r="AF2105" s="159" t="e">
        <f t="shared" si="330"/>
        <v>#N/A</v>
      </c>
      <c r="AG2105" s="159" t="e">
        <f t="shared" si="323"/>
        <v>#N/A</v>
      </c>
      <c r="AH2105" s="159" t="e">
        <f t="shared" si="323"/>
        <v>#N/A</v>
      </c>
    </row>
    <row r="2106" spans="2:34" x14ac:dyDescent="0.2">
      <c r="B2106" s="150" t="s">
        <v>175</v>
      </c>
      <c r="D2106" s="150">
        <v>6200</v>
      </c>
      <c r="I2106" s="150">
        <v>11</v>
      </c>
      <c r="P2106" s="150">
        <v>2</v>
      </c>
      <c r="Q2106" s="159" t="e">
        <f t="shared" si="330"/>
        <v>#N/A</v>
      </c>
      <c r="R2106" s="159">
        <f t="shared" si="330"/>
        <v>11</v>
      </c>
      <c r="S2106" s="159" t="e">
        <f t="shared" si="330"/>
        <v>#N/A</v>
      </c>
      <c r="T2106" s="159" t="e">
        <f t="shared" si="330"/>
        <v>#N/A</v>
      </c>
      <c r="U2106" s="159" t="e">
        <f t="shared" si="330"/>
        <v>#N/A</v>
      </c>
      <c r="V2106" s="159" t="e">
        <f t="shared" si="330"/>
        <v>#N/A</v>
      </c>
      <c r="W2106" s="159" t="e">
        <f t="shared" si="330"/>
        <v>#N/A</v>
      </c>
      <c r="X2106" s="159" t="e">
        <f t="shared" si="330"/>
        <v>#N/A</v>
      </c>
      <c r="Y2106" s="159" t="e">
        <f t="shared" si="330"/>
        <v>#N/A</v>
      </c>
      <c r="Z2106" s="159" t="e">
        <f t="shared" si="330"/>
        <v>#N/A</v>
      </c>
      <c r="AA2106" s="159" t="e">
        <f t="shared" si="330"/>
        <v>#N/A</v>
      </c>
      <c r="AB2106" s="159" t="e">
        <f t="shared" si="330"/>
        <v>#N/A</v>
      </c>
      <c r="AC2106" s="159" t="e">
        <f t="shared" si="330"/>
        <v>#N/A</v>
      </c>
      <c r="AD2106" s="159" t="e">
        <f t="shared" si="330"/>
        <v>#N/A</v>
      </c>
      <c r="AE2106" s="159" t="e">
        <f t="shared" si="330"/>
        <v>#N/A</v>
      </c>
      <c r="AF2106" s="159" t="e">
        <f t="shared" si="330"/>
        <v>#N/A</v>
      </c>
      <c r="AG2106" s="159" t="e">
        <f t="shared" si="323"/>
        <v>#N/A</v>
      </c>
      <c r="AH2106" s="159" t="e">
        <f t="shared" si="323"/>
        <v>#N/A</v>
      </c>
    </row>
    <row r="2107" spans="2:34" x14ac:dyDescent="0.2">
      <c r="B2107" s="150" t="s">
        <v>1417</v>
      </c>
      <c r="D2107" s="150">
        <v>6300</v>
      </c>
      <c r="I2107" s="150">
        <v>11</v>
      </c>
      <c r="P2107" s="150">
        <v>7</v>
      </c>
      <c r="Q2107" s="159" t="e">
        <f t="shared" si="330"/>
        <v>#N/A</v>
      </c>
      <c r="R2107" s="159" t="e">
        <f t="shared" si="330"/>
        <v>#N/A</v>
      </c>
      <c r="S2107" s="159" t="e">
        <f t="shared" si="330"/>
        <v>#N/A</v>
      </c>
      <c r="T2107" s="159" t="e">
        <f t="shared" si="330"/>
        <v>#N/A</v>
      </c>
      <c r="U2107" s="159" t="e">
        <f t="shared" si="330"/>
        <v>#N/A</v>
      </c>
      <c r="V2107" s="159" t="e">
        <f t="shared" si="330"/>
        <v>#N/A</v>
      </c>
      <c r="W2107" s="159" t="e">
        <f t="shared" si="330"/>
        <v>#N/A</v>
      </c>
      <c r="X2107" s="159">
        <f t="shared" si="330"/>
        <v>11</v>
      </c>
      <c r="Y2107" s="159" t="e">
        <f t="shared" si="330"/>
        <v>#N/A</v>
      </c>
      <c r="Z2107" s="159" t="e">
        <f t="shared" si="330"/>
        <v>#N/A</v>
      </c>
      <c r="AA2107" s="159" t="e">
        <f t="shared" si="330"/>
        <v>#N/A</v>
      </c>
      <c r="AB2107" s="159" t="e">
        <f t="shared" si="330"/>
        <v>#N/A</v>
      </c>
      <c r="AC2107" s="159" t="e">
        <f t="shared" si="330"/>
        <v>#N/A</v>
      </c>
      <c r="AD2107" s="159" t="e">
        <f t="shared" si="330"/>
        <v>#N/A</v>
      </c>
      <c r="AE2107" s="159" t="e">
        <f t="shared" si="330"/>
        <v>#N/A</v>
      </c>
      <c r="AF2107" s="159" t="e">
        <f t="shared" si="330"/>
        <v>#N/A</v>
      </c>
      <c r="AG2107" s="159" t="e">
        <f t="shared" si="323"/>
        <v>#N/A</v>
      </c>
      <c r="AH2107" s="159" t="e">
        <f t="shared" si="323"/>
        <v>#N/A</v>
      </c>
    </row>
    <row r="2108" spans="2:34" x14ac:dyDescent="0.2">
      <c r="B2108" s="150" t="s">
        <v>1417</v>
      </c>
      <c r="D2108" s="150">
        <v>6400</v>
      </c>
      <c r="I2108" s="150">
        <v>11</v>
      </c>
      <c r="P2108" s="150">
        <v>7</v>
      </c>
      <c r="Q2108" s="159" t="e">
        <f t="shared" si="330"/>
        <v>#N/A</v>
      </c>
      <c r="R2108" s="159" t="e">
        <f t="shared" si="330"/>
        <v>#N/A</v>
      </c>
      <c r="S2108" s="159" t="e">
        <f t="shared" si="330"/>
        <v>#N/A</v>
      </c>
      <c r="T2108" s="159" t="e">
        <f t="shared" si="330"/>
        <v>#N/A</v>
      </c>
      <c r="U2108" s="159" t="e">
        <f t="shared" si="330"/>
        <v>#N/A</v>
      </c>
      <c r="V2108" s="159" t="e">
        <f t="shared" si="330"/>
        <v>#N/A</v>
      </c>
      <c r="W2108" s="159" t="e">
        <f t="shared" si="330"/>
        <v>#N/A</v>
      </c>
      <c r="X2108" s="159">
        <f t="shared" si="330"/>
        <v>11</v>
      </c>
      <c r="Y2108" s="159" t="e">
        <f t="shared" si="330"/>
        <v>#N/A</v>
      </c>
      <c r="Z2108" s="159" t="e">
        <f t="shared" si="330"/>
        <v>#N/A</v>
      </c>
      <c r="AA2108" s="159" t="e">
        <f t="shared" si="330"/>
        <v>#N/A</v>
      </c>
      <c r="AB2108" s="159" t="e">
        <f t="shared" si="330"/>
        <v>#N/A</v>
      </c>
      <c r="AC2108" s="159" t="e">
        <f t="shared" si="330"/>
        <v>#N/A</v>
      </c>
      <c r="AD2108" s="159" t="e">
        <f t="shared" si="330"/>
        <v>#N/A</v>
      </c>
      <c r="AE2108" s="159" t="e">
        <f t="shared" si="330"/>
        <v>#N/A</v>
      </c>
      <c r="AF2108" s="159" t="e">
        <f t="shared" si="330"/>
        <v>#N/A</v>
      </c>
      <c r="AG2108" s="159" t="e">
        <f t="shared" si="323"/>
        <v>#N/A</v>
      </c>
      <c r="AH2108" s="159" t="e">
        <f t="shared" si="323"/>
        <v>#N/A</v>
      </c>
    </row>
    <row r="2109" spans="2:34" x14ac:dyDescent="0.2">
      <c r="B2109" s="150" t="s">
        <v>1417</v>
      </c>
      <c r="D2109" s="150">
        <v>7500</v>
      </c>
      <c r="I2109" s="150">
        <v>11</v>
      </c>
      <c r="P2109" s="150">
        <v>2</v>
      </c>
      <c r="Q2109" s="159" t="e">
        <f t="shared" si="330"/>
        <v>#N/A</v>
      </c>
      <c r="R2109" s="159">
        <f t="shared" si="330"/>
        <v>11</v>
      </c>
      <c r="S2109" s="159" t="e">
        <f t="shared" si="330"/>
        <v>#N/A</v>
      </c>
      <c r="T2109" s="159" t="e">
        <f t="shared" si="330"/>
        <v>#N/A</v>
      </c>
      <c r="U2109" s="159" t="e">
        <f t="shared" si="330"/>
        <v>#N/A</v>
      </c>
      <c r="V2109" s="159" t="e">
        <f t="shared" si="330"/>
        <v>#N/A</v>
      </c>
      <c r="W2109" s="159" t="e">
        <f t="shared" si="330"/>
        <v>#N/A</v>
      </c>
      <c r="X2109" s="159" t="e">
        <f t="shared" si="330"/>
        <v>#N/A</v>
      </c>
      <c r="Y2109" s="159" t="e">
        <f t="shared" si="330"/>
        <v>#N/A</v>
      </c>
      <c r="Z2109" s="159" t="e">
        <f t="shared" si="330"/>
        <v>#N/A</v>
      </c>
      <c r="AA2109" s="159" t="e">
        <f t="shared" si="330"/>
        <v>#N/A</v>
      </c>
      <c r="AB2109" s="159" t="e">
        <f t="shared" si="330"/>
        <v>#N/A</v>
      </c>
      <c r="AC2109" s="159" t="e">
        <f t="shared" si="330"/>
        <v>#N/A</v>
      </c>
      <c r="AD2109" s="159" t="e">
        <f t="shared" si="330"/>
        <v>#N/A</v>
      </c>
      <c r="AE2109" s="159" t="e">
        <f t="shared" si="330"/>
        <v>#N/A</v>
      </c>
      <c r="AF2109" s="159" t="e">
        <f t="shared" si="330"/>
        <v>#N/A</v>
      </c>
      <c r="AG2109" s="159" t="e">
        <f t="shared" si="323"/>
        <v>#N/A</v>
      </c>
      <c r="AH2109" s="159" t="e">
        <f t="shared" si="323"/>
        <v>#N/A</v>
      </c>
    </row>
    <row r="2110" spans="2:34" x14ac:dyDescent="0.2">
      <c r="B2110" s="150" t="s">
        <v>1417</v>
      </c>
      <c r="D2110" s="150">
        <v>7500</v>
      </c>
      <c r="I2110" s="150">
        <v>11</v>
      </c>
      <c r="P2110" s="150">
        <v>2</v>
      </c>
      <c r="Q2110" s="159" t="e">
        <f t="shared" si="330"/>
        <v>#N/A</v>
      </c>
      <c r="R2110" s="159">
        <f t="shared" si="330"/>
        <v>11</v>
      </c>
      <c r="S2110" s="159" t="e">
        <f t="shared" si="330"/>
        <v>#N/A</v>
      </c>
      <c r="T2110" s="159" t="e">
        <f t="shared" si="330"/>
        <v>#N/A</v>
      </c>
      <c r="U2110" s="159" t="e">
        <f t="shared" si="330"/>
        <v>#N/A</v>
      </c>
      <c r="V2110" s="159" t="e">
        <f t="shared" si="330"/>
        <v>#N/A</v>
      </c>
      <c r="W2110" s="159" t="e">
        <f t="shared" si="330"/>
        <v>#N/A</v>
      </c>
      <c r="X2110" s="159" t="e">
        <f t="shared" si="330"/>
        <v>#N/A</v>
      </c>
      <c r="Y2110" s="159" t="e">
        <f t="shared" si="330"/>
        <v>#N/A</v>
      </c>
      <c r="Z2110" s="159" t="e">
        <f t="shared" si="330"/>
        <v>#N/A</v>
      </c>
      <c r="AA2110" s="159" t="e">
        <f t="shared" si="330"/>
        <v>#N/A</v>
      </c>
      <c r="AB2110" s="159" t="e">
        <f t="shared" si="330"/>
        <v>#N/A</v>
      </c>
      <c r="AC2110" s="159" t="e">
        <f t="shared" si="330"/>
        <v>#N/A</v>
      </c>
      <c r="AD2110" s="159" t="e">
        <f t="shared" si="330"/>
        <v>#N/A</v>
      </c>
      <c r="AE2110" s="159" t="e">
        <f t="shared" si="330"/>
        <v>#N/A</v>
      </c>
      <c r="AF2110" s="159" t="e">
        <f t="shared" si="330"/>
        <v>#N/A</v>
      </c>
      <c r="AG2110" s="159" t="e">
        <f t="shared" si="323"/>
        <v>#N/A</v>
      </c>
      <c r="AH2110" s="159" t="e">
        <f t="shared" si="323"/>
        <v>#N/A</v>
      </c>
    </row>
    <row r="2111" spans="2:34" x14ac:dyDescent="0.2">
      <c r="B2111" s="150" t="s">
        <v>1417</v>
      </c>
      <c r="D2111" s="150">
        <v>7500</v>
      </c>
      <c r="I2111" s="150">
        <v>11</v>
      </c>
      <c r="P2111" s="150">
        <v>2</v>
      </c>
      <c r="Q2111" s="159" t="e">
        <f t="shared" si="330"/>
        <v>#N/A</v>
      </c>
      <c r="R2111" s="159">
        <f t="shared" si="330"/>
        <v>11</v>
      </c>
      <c r="S2111" s="159" t="e">
        <f t="shared" si="330"/>
        <v>#N/A</v>
      </c>
      <c r="T2111" s="159" t="e">
        <f t="shared" si="330"/>
        <v>#N/A</v>
      </c>
      <c r="U2111" s="159" t="e">
        <f t="shared" si="330"/>
        <v>#N/A</v>
      </c>
      <c r="V2111" s="159" t="e">
        <f t="shared" si="330"/>
        <v>#N/A</v>
      </c>
      <c r="W2111" s="159" t="e">
        <f t="shared" si="330"/>
        <v>#N/A</v>
      </c>
      <c r="X2111" s="159" t="e">
        <f t="shared" si="330"/>
        <v>#N/A</v>
      </c>
      <c r="Y2111" s="159" t="e">
        <f t="shared" si="330"/>
        <v>#N/A</v>
      </c>
      <c r="Z2111" s="159" t="e">
        <f t="shared" si="330"/>
        <v>#N/A</v>
      </c>
      <c r="AA2111" s="159" t="e">
        <f t="shared" si="330"/>
        <v>#N/A</v>
      </c>
      <c r="AB2111" s="159" t="e">
        <f t="shared" si="330"/>
        <v>#N/A</v>
      </c>
      <c r="AC2111" s="159" t="e">
        <f t="shared" si="330"/>
        <v>#N/A</v>
      </c>
      <c r="AD2111" s="159" t="e">
        <f t="shared" si="330"/>
        <v>#N/A</v>
      </c>
      <c r="AE2111" s="159" t="e">
        <f t="shared" si="330"/>
        <v>#N/A</v>
      </c>
      <c r="AF2111" s="159" t="e">
        <f t="shared" si="330"/>
        <v>#N/A</v>
      </c>
      <c r="AG2111" s="159" t="e">
        <f t="shared" si="323"/>
        <v>#N/A</v>
      </c>
      <c r="AH2111" s="159" t="e">
        <f t="shared" si="323"/>
        <v>#N/A</v>
      </c>
    </row>
    <row r="2112" spans="2:34" x14ac:dyDescent="0.2">
      <c r="B2112" s="150" t="s">
        <v>1449</v>
      </c>
      <c r="D2112" s="150">
        <v>7500</v>
      </c>
      <c r="I2112" s="150">
        <v>11</v>
      </c>
      <c r="P2112" s="150">
        <v>2</v>
      </c>
      <c r="Q2112" s="159" t="e">
        <f t="shared" si="330"/>
        <v>#N/A</v>
      </c>
      <c r="R2112" s="159">
        <f t="shared" si="330"/>
        <v>11</v>
      </c>
      <c r="S2112" s="159" t="e">
        <f t="shared" si="330"/>
        <v>#N/A</v>
      </c>
      <c r="T2112" s="159" t="e">
        <f t="shared" si="330"/>
        <v>#N/A</v>
      </c>
      <c r="U2112" s="159" t="e">
        <f t="shared" si="330"/>
        <v>#N/A</v>
      </c>
      <c r="V2112" s="159" t="e">
        <f t="shared" si="330"/>
        <v>#N/A</v>
      </c>
      <c r="W2112" s="159" t="e">
        <f t="shared" si="330"/>
        <v>#N/A</v>
      </c>
      <c r="X2112" s="159" t="e">
        <f t="shared" si="330"/>
        <v>#N/A</v>
      </c>
      <c r="Y2112" s="159" t="e">
        <f t="shared" si="330"/>
        <v>#N/A</v>
      </c>
      <c r="Z2112" s="159" t="e">
        <f t="shared" si="330"/>
        <v>#N/A</v>
      </c>
      <c r="AA2112" s="159" t="e">
        <f t="shared" si="330"/>
        <v>#N/A</v>
      </c>
      <c r="AB2112" s="159" t="e">
        <f t="shared" si="330"/>
        <v>#N/A</v>
      </c>
      <c r="AC2112" s="159" t="e">
        <f t="shared" si="330"/>
        <v>#N/A</v>
      </c>
      <c r="AD2112" s="159" t="e">
        <f t="shared" si="330"/>
        <v>#N/A</v>
      </c>
      <c r="AE2112" s="159" t="e">
        <f t="shared" si="330"/>
        <v>#N/A</v>
      </c>
      <c r="AF2112" s="159" t="e">
        <f t="shared" ref="AF2112:AH2175" si="331">IF($P2112=AF$3, $I2112, NA())</f>
        <v>#N/A</v>
      </c>
      <c r="AG2112" s="159" t="e">
        <f t="shared" si="331"/>
        <v>#N/A</v>
      </c>
      <c r="AH2112" s="159" t="e">
        <f t="shared" si="331"/>
        <v>#N/A</v>
      </c>
    </row>
    <row r="2113" spans="2:34" x14ac:dyDescent="0.2">
      <c r="B2113" s="150" t="s">
        <v>1449</v>
      </c>
      <c r="D2113" s="150">
        <v>7500</v>
      </c>
      <c r="I2113" s="150">
        <v>11</v>
      </c>
      <c r="P2113" s="150">
        <v>2</v>
      </c>
      <c r="Q2113" s="159" t="e">
        <f t="shared" ref="Q2113:AF2128" si="332">IF($P2113=Q$3, $I2113, NA())</f>
        <v>#N/A</v>
      </c>
      <c r="R2113" s="159">
        <f t="shared" si="332"/>
        <v>11</v>
      </c>
      <c r="S2113" s="159" t="e">
        <f t="shared" si="332"/>
        <v>#N/A</v>
      </c>
      <c r="T2113" s="159" t="e">
        <f t="shared" si="332"/>
        <v>#N/A</v>
      </c>
      <c r="U2113" s="159" t="e">
        <f t="shared" si="332"/>
        <v>#N/A</v>
      </c>
      <c r="V2113" s="159" t="e">
        <f t="shared" si="332"/>
        <v>#N/A</v>
      </c>
      <c r="W2113" s="159" t="e">
        <f t="shared" si="332"/>
        <v>#N/A</v>
      </c>
      <c r="X2113" s="159" t="e">
        <f t="shared" si="332"/>
        <v>#N/A</v>
      </c>
      <c r="Y2113" s="159" t="e">
        <f t="shared" si="332"/>
        <v>#N/A</v>
      </c>
      <c r="Z2113" s="159" t="e">
        <f t="shared" si="332"/>
        <v>#N/A</v>
      </c>
      <c r="AA2113" s="159" t="e">
        <f t="shared" si="332"/>
        <v>#N/A</v>
      </c>
      <c r="AB2113" s="159" t="e">
        <f t="shared" si="332"/>
        <v>#N/A</v>
      </c>
      <c r="AC2113" s="159" t="e">
        <f t="shared" si="332"/>
        <v>#N/A</v>
      </c>
      <c r="AD2113" s="159" t="e">
        <f t="shared" si="332"/>
        <v>#N/A</v>
      </c>
      <c r="AE2113" s="159" t="e">
        <f t="shared" si="332"/>
        <v>#N/A</v>
      </c>
      <c r="AF2113" s="159" t="e">
        <f t="shared" si="332"/>
        <v>#N/A</v>
      </c>
      <c r="AG2113" s="159" t="e">
        <f t="shared" si="331"/>
        <v>#N/A</v>
      </c>
      <c r="AH2113" s="159" t="e">
        <f t="shared" si="331"/>
        <v>#N/A</v>
      </c>
    </row>
    <row r="2114" spans="2:34" x14ac:dyDescent="0.2">
      <c r="B2114" s="150" t="s">
        <v>1419</v>
      </c>
      <c r="D2114" s="150">
        <v>7500</v>
      </c>
      <c r="I2114" s="150">
        <v>11</v>
      </c>
      <c r="P2114" s="150">
        <v>2</v>
      </c>
      <c r="Q2114" s="159" t="e">
        <f t="shared" si="332"/>
        <v>#N/A</v>
      </c>
      <c r="R2114" s="159">
        <f t="shared" si="332"/>
        <v>11</v>
      </c>
      <c r="S2114" s="159" t="e">
        <f t="shared" si="332"/>
        <v>#N/A</v>
      </c>
      <c r="T2114" s="159" t="e">
        <f t="shared" si="332"/>
        <v>#N/A</v>
      </c>
      <c r="U2114" s="159" t="e">
        <f t="shared" si="332"/>
        <v>#N/A</v>
      </c>
      <c r="V2114" s="159" t="e">
        <f t="shared" si="332"/>
        <v>#N/A</v>
      </c>
      <c r="W2114" s="159" t="e">
        <f t="shared" si="332"/>
        <v>#N/A</v>
      </c>
      <c r="X2114" s="159" t="e">
        <f t="shared" si="332"/>
        <v>#N/A</v>
      </c>
      <c r="Y2114" s="159" t="e">
        <f t="shared" si="332"/>
        <v>#N/A</v>
      </c>
      <c r="Z2114" s="159" t="e">
        <f t="shared" si="332"/>
        <v>#N/A</v>
      </c>
      <c r="AA2114" s="159" t="e">
        <f t="shared" si="332"/>
        <v>#N/A</v>
      </c>
      <c r="AB2114" s="159" t="e">
        <f t="shared" si="332"/>
        <v>#N/A</v>
      </c>
      <c r="AC2114" s="159" t="e">
        <f t="shared" si="332"/>
        <v>#N/A</v>
      </c>
      <c r="AD2114" s="159" t="e">
        <f t="shared" si="332"/>
        <v>#N/A</v>
      </c>
      <c r="AE2114" s="159" t="e">
        <f t="shared" si="332"/>
        <v>#N/A</v>
      </c>
      <c r="AF2114" s="159" t="e">
        <f t="shared" si="332"/>
        <v>#N/A</v>
      </c>
      <c r="AG2114" s="159" t="e">
        <f t="shared" si="331"/>
        <v>#N/A</v>
      </c>
      <c r="AH2114" s="159" t="e">
        <f t="shared" si="331"/>
        <v>#N/A</v>
      </c>
    </row>
    <row r="2115" spans="2:34" x14ac:dyDescent="0.2">
      <c r="B2115" s="150" t="s">
        <v>1419</v>
      </c>
      <c r="D2115" s="150">
        <v>7500</v>
      </c>
      <c r="I2115" s="150">
        <v>11</v>
      </c>
      <c r="P2115" s="150">
        <v>2</v>
      </c>
      <c r="Q2115" s="159" t="e">
        <f t="shared" si="332"/>
        <v>#N/A</v>
      </c>
      <c r="R2115" s="159">
        <f t="shared" si="332"/>
        <v>11</v>
      </c>
      <c r="S2115" s="159" t="e">
        <f t="shared" si="332"/>
        <v>#N/A</v>
      </c>
      <c r="T2115" s="159" t="e">
        <f t="shared" si="332"/>
        <v>#N/A</v>
      </c>
      <c r="U2115" s="159" t="e">
        <f t="shared" si="332"/>
        <v>#N/A</v>
      </c>
      <c r="V2115" s="159" t="e">
        <f t="shared" si="332"/>
        <v>#N/A</v>
      </c>
      <c r="W2115" s="159" t="e">
        <f t="shared" si="332"/>
        <v>#N/A</v>
      </c>
      <c r="X2115" s="159" t="e">
        <f t="shared" si="332"/>
        <v>#N/A</v>
      </c>
      <c r="Y2115" s="159" t="e">
        <f t="shared" si="332"/>
        <v>#N/A</v>
      </c>
      <c r="Z2115" s="159" t="e">
        <f t="shared" si="332"/>
        <v>#N/A</v>
      </c>
      <c r="AA2115" s="159" t="e">
        <f t="shared" si="332"/>
        <v>#N/A</v>
      </c>
      <c r="AB2115" s="159" t="e">
        <f t="shared" si="332"/>
        <v>#N/A</v>
      </c>
      <c r="AC2115" s="159" t="e">
        <f t="shared" si="332"/>
        <v>#N/A</v>
      </c>
      <c r="AD2115" s="159" t="e">
        <f t="shared" si="332"/>
        <v>#N/A</v>
      </c>
      <c r="AE2115" s="159" t="e">
        <f t="shared" si="332"/>
        <v>#N/A</v>
      </c>
      <c r="AF2115" s="159" t="e">
        <f t="shared" si="332"/>
        <v>#N/A</v>
      </c>
      <c r="AG2115" s="159" t="e">
        <f t="shared" si="331"/>
        <v>#N/A</v>
      </c>
      <c r="AH2115" s="159" t="e">
        <f t="shared" si="331"/>
        <v>#N/A</v>
      </c>
    </row>
    <row r="2116" spans="2:34" x14ac:dyDescent="0.2">
      <c r="B2116" s="150" t="s">
        <v>285</v>
      </c>
      <c r="D2116" s="150">
        <v>7700</v>
      </c>
      <c r="I2116" s="150">
        <v>11</v>
      </c>
      <c r="P2116" s="150">
        <v>2</v>
      </c>
      <c r="Q2116" s="159" t="e">
        <f t="shared" si="332"/>
        <v>#N/A</v>
      </c>
      <c r="R2116" s="159">
        <f t="shared" si="332"/>
        <v>11</v>
      </c>
      <c r="S2116" s="159" t="e">
        <f t="shared" si="332"/>
        <v>#N/A</v>
      </c>
      <c r="T2116" s="159" t="e">
        <f t="shared" si="332"/>
        <v>#N/A</v>
      </c>
      <c r="U2116" s="159" t="e">
        <f t="shared" si="332"/>
        <v>#N/A</v>
      </c>
      <c r="V2116" s="159" t="e">
        <f t="shared" si="332"/>
        <v>#N/A</v>
      </c>
      <c r="W2116" s="159" t="e">
        <f t="shared" si="332"/>
        <v>#N/A</v>
      </c>
      <c r="X2116" s="159" t="e">
        <f t="shared" si="332"/>
        <v>#N/A</v>
      </c>
      <c r="Y2116" s="159" t="e">
        <f t="shared" si="332"/>
        <v>#N/A</v>
      </c>
      <c r="Z2116" s="159" t="e">
        <f t="shared" si="332"/>
        <v>#N/A</v>
      </c>
      <c r="AA2116" s="159" t="e">
        <f t="shared" si="332"/>
        <v>#N/A</v>
      </c>
      <c r="AB2116" s="159" t="e">
        <f t="shared" si="332"/>
        <v>#N/A</v>
      </c>
      <c r="AC2116" s="159" t="e">
        <f t="shared" si="332"/>
        <v>#N/A</v>
      </c>
      <c r="AD2116" s="159" t="e">
        <f t="shared" si="332"/>
        <v>#N/A</v>
      </c>
      <c r="AE2116" s="159" t="e">
        <f t="shared" si="332"/>
        <v>#N/A</v>
      </c>
      <c r="AF2116" s="159" t="e">
        <f t="shared" si="332"/>
        <v>#N/A</v>
      </c>
      <c r="AG2116" s="159" t="e">
        <f t="shared" si="331"/>
        <v>#N/A</v>
      </c>
      <c r="AH2116" s="159" t="e">
        <f t="shared" si="331"/>
        <v>#N/A</v>
      </c>
    </row>
    <row r="2117" spans="2:34" x14ac:dyDescent="0.2">
      <c r="B2117" s="150" t="s">
        <v>345</v>
      </c>
      <c r="D2117" s="150">
        <v>8000</v>
      </c>
      <c r="I2117" s="150">
        <v>11</v>
      </c>
      <c r="P2117" s="150">
        <v>3</v>
      </c>
      <c r="Q2117" s="159" t="e">
        <f t="shared" si="332"/>
        <v>#N/A</v>
      </c>
      <c r="R2117" s="159" t="e">
        <f t="shared" si="332"/>
        <v>#N/A</v>
      </c>
      <c r="S2117" s="159">
        <f t="shared" si="332"/>
        <v>11</v>
      </c>
      <c r="T2117" s="159" t="e">
        <f t="shared" si="332"/>
        <v>#N/A</v>
      </c>
      <c r="U2117" s="159" t="e">
        <f t="shared" si="332"/>
        <v>#N/A</v>
      </c>
      <c r="V2117" s="159" t="e">
        <f t="shared" si="332"/>
        <v>#N/A</v>
      </c>
      <c r="W2117" s="159" t="e">
        <f t="shared" si="332"/>
        <v>#N/A</v>
      </c>
      <c r="X2117" s="159" t="e">
        <f t="shared" si="332"/>
        <v>#N/A</v>
      </c>
      <c r="Y2117" s="159" t="e">
        <f t="shared" si="332"/>
        <v>#N/A</v>
      </c>
      <c r="Z2117" s="159" t="e">
        <f t="shared" si="332"/>
        <v>#N/A</v>
      </c>
      <c r="AA2117" s="159" t="e">
        <f t="shared" si="332"/>
        <v>#N/A</v>
      </c>
      <c r="AB2117" s="159" t="e">
        <f t="shared" si="332"/>
        <v>#N/A</v>
      </c>
      <c r="AC2117" s="159" t="e">
        <f t="shared" si="332"/>
        <v>#N/A</v>
      </c>
      <c r="AD2117" s="159" t="e">
        <f t="shared" si="332"/>
        <v>#N/A</v>
      </c>
      <c r="AE2117" s="159" t="e">
        <f t="shared" si="332"/>
        <v>#N/A</v>
      </c>
      <c r="AF2117" s="159" t="e">
        <f t="shared" si="332"/>
        <v>#N/A</v>
      </c>
      <c r="AG2117" s="159" t="e">
        <f t="shared" si="331"/>
        <v>#N/A</v>
      </c>
      <c r="AH2117" s="159" t="e">
        <f t="shared" si="331"/>
        <v>#N/A</v>
      </c>
    </row>
    <row r="2118" spans="2:34" x14ac:dyDescent="0.2">
      <c r="B2118" s="150" t="s">
        <v>1443</v>
      </c>
      <c r="D2118" s="150">
        <v>8000</v>
      </c>
      <c r="I2118" s="150">
        <v>11</v>
      </c>
      <c r="P2118" s="150">
        <v>3</v>
      </c>
      <c r="Q2118" s="159" t="e">
        <f t="shared" si="332"/>
        <v>#N/A</v>
      </c>
      <c r="R2118" s="159" t="e">
        <f t="shared" si="332"/>
        <v>#N/A</v>
      </c>
      <c r="S2118" s="159">
        <f t="shared" si="332"/>
        <v>11</v>
      </c>
      <c r="T2118" s="159" t="e">
        <f t="shared" si="332"/>
        <v>#N/A</v>
      </c>
      <c r="U2118" s="159" t="e">
        <f t="shared" si="332"/>
        <v>#N/A</v>
      </c>
      <c r="V2118" s="159" t="e">
        <f t="shared" si="332"/>
        <v>#N/A</v>
      </c>
      <c r="W2118" s="159" t="e">
        <f t="shared" si="332"/>
        <v>#N/A</v>
      </c>
      <c r="X2118" s="159" t="e">
        <f t="shared" si="332"/>
        <v>#N/A</v>
      </c>
      <c r="Y2118" s="159" t="e">
        <f t="shared" si="332"/>
        <v>#N/A</v>
      </c>
      <c r="Z2118" s="159" t="e">
        <f t="shared" si="332"/>
        <v>#N/A</v>
      </c>
      <c r="AA2118" s="159" t="e">
        <f t="shared" si="332"/>
        <v>#N/A</v>
      </c>
      <c r="AB2118" s="159" t="e">
        <f t="shared" si="332"/>
        <v>#N/A</v>
      </c>
      <c r="AC2118" s="159" t="e">
        <f t="shared" si="332"/>
        <v>#N/A</v>
      </c>
      <c r="AD2118" s="159" t="e">
        <f t="shared" si="332"/>
        <v>#N/A</v>
      </c>
      <c r="AE2118" s="159" t="e">
        <f t="shared" si="332"/>
        <v>#N/A</v>
      </c>
      <c r="AF2118" s="159" t="e">
        <f t="shared" si="332"/>
        <v>#N/A</v>
      </c>
      <c r="AG2118" s="159" t="e">
        <f t="shared" si="331"/>
        <v>#N/A</v>
      </c>
      <c r="AH2118" s="159" t="e">
        <f t="shared" si="331"/>
        <v>#N/A</v>
      </c>
    </row>
    <row r="2119" spans="2:34" x14ac:dyDescent="0.2">
      <c r="B2119" s="150" t="s">
        <v>1450</v>
      </c>
      <c r="D2119" s="150">
        <v>8000</v>
      </c>
      <c r="I2119" s="150">
        <v>11</v>
      </c>
      <c r="P2119" s="150">
        <v>16</v>
      </c>
      <c r="Q2119" s="159" t="e">
        <f t="shared" si="332"/>
        <v>#N/A</v>
      </c>
      <c r="R2119" s="159" t="e">
        <f t="shared" si="332"/>
        <v>#N/A</v>
      </c>
      <c r="S2119" s="159" t="e">
        <f t="shared" si="332"/>
        <v>#N/A</v>
      </c>
      <c r="T2119" s="159" t="e">
        <f t="shared" si="332"/>
        <v>#N/A</v>
      </c>
      <c r="U2119" s="159" t="e">
        <f t="shared" si="332"/>
        <v>#N/A</v>
      </c>
      <c r="V2119" s="159" t="e">
        <f t="shared" si="332"/>
        <v>#N/A</v>
      </c>
      <c r="W2119" s="159" t="e">
        <f t="shared" si="332"/>
        <v>#N/A</v>
      </c>
      <c r="X2119" s="159" t="e">
        <f t="shared" si="332"/>
        <v>#N/A</v>
      </c>
      <c r="Y2119" s="159" t="e">
        <f t="shared" si="332"/>
        <v>#N/A</v>
      </c>
      <c r="Z2119" s="159" t="e">
        <f t="shared" si="332"/>
        <v>#N/A</v>
      </c>
      <c r="AA2119" s="159" t="e">
        <f t="shared" si="332"/>
        <v>#N/A</v>
      </c>
      <c r="AB2119" s="159" t="e">
        <f t="shared" si="332"/>
        <v>#N/A</v>
      </c>
      <c r="AC2119" s="159" t="e">
        <f t="shared" si="332"/>
        <v>#N/A</v>
      </c>
      <c r="AD2119" s="159" t="e">
        <f t="shared" si="332"/>
        <v>#N/A</v>
      </c>
      <c r="AE2119" s="159" t="e">
        <f t="shared" si="332"/>
        <v>#N/A</v>
      </c>
      <c r="AF2119" s="159" t="e">
        <f t="shared" si="332"/>
        <v>#N/A</v>
      </c>
      <c r="AG2119" s="159" t="e">
        <f t="shared" si="331"/>
        <v>#N/A</v>
      </c>
      <c r="AH2119" s="159">
        <f t="shared" si="331"/>
        <v>11</v>
      </c>
    </row>
    <row r="2120" spans="2:34" x14ac:dyDescent="0.2">
      <c r="B2120" s="150" t="s">
        <v>1450</v>
      </c>
      <c r="D2120" s="150">
        <v>8000</v>
      </c>
      <c r="I2120" s="150">
        <v>11</v>
      </c>
      <c r="P2120" s="150">
        <v>3</v>
      </c>
      <c r="Q2120" s="159" t="e">
        <f t="shared" si="332"/>
        <v>#N/A</v>
      </c>
      <c r="R2120" s="159" t="e">
        <f t="shared" si="332"/>
        <v>#N/A</v>
      </c>
      <c r="S2120" s="159">
        <f t="shared" si="332"/>
        <v>11</v>
      </c>
      <c r="T2120" s="159" t="e">
        <f t="shared" si="332"/>
        <v>#N/A</v>
      </c>
      <c r="U2120" s="159" t="e">
        <f t="shared" si="332"/>
        <v>#N/A</v>
      </c>
      <c r="V2120" s="159" t="e">
        <f t="shared" si="332"/>
        <v>#N/A</v>
      </c>
      <c r="W2120" s="159" t="e">
        <f t="shared" si="332"/>
        <v>#N/A</v>
      </c>
      <c r="X2120" s="159" t="e">
        <f t="shared" si="332"/>
        <v>#N/A</v>
      </c>
      <c r="Y2120" s="159" t="e">
        <f t="shared" si="332"/>
        <v>#N/A</v>
      </c>
      <c r="Z2120" s="159" t="e">
        <f t="shared" si="332"/>
        <v>#N/A</v>
      </c>
      <c r="AA2120" s="159" t="e">
        <f t="shared" si="332"/>
        <v>#N/A</v>
      </c>
      <c r="AB2120" s="159" t="e">
        <f t="shared" si="332"/>
        <v>#N/A</v>
      </c>
      <c r="AC2120" s="159" t="e">
        <f t="shared" si="332"/>
        <v>#N/A</v>
      </c>
      <c r="AD2120" s="159" t="e">
        <f t="shared" si="332"/>
        <v>#N/A</v>
      </c>
      <c r="AE2120" s="159" t="e">
        <f t="shared" si="332"/>
        <v>#N/A</v>
      </c>
      <c r="AF2120" s="159" t="e">
        <f t="shared" si="332"/>
        <v>#N/A</v>
      </c>
      <c r="AG2120" s="159" t="e">
        <f t="shared" si="331"/>
        <v>#N/A</v>
      </c>
      <c r="AH2120" s="159" t="e">
        <f t="shared" si="331"/>
        <v>#N/A</v>
      </c>
    </row>
    <row r="2121" spans="2:34" x14ac:dyDescent="0.2">
      <c r="B2121" s="150" t="s">
        <v>333</v>
      </c>
      <c r="D2121" s="150">
        <v>11500</v>
      </c>
      <c r="I2121" s="150">
        <v>11</v>
      </c>
      <c r="P2121" s="150">
        <v>3</v>
      </c>
      <c r="Q2121" s="159" t="e">
        <f t="shared" si="332"/>
        <v>#N/A</v>
      </c>
      <c r="R2121" s="159" t="e">
        <f t="shared" si="332"/>
        <v>#N/A</v>
      </c>
      <c r="S2121" s="159">
        <f t="shared" si="332"/>
        <v>11</v>
      </c>
      <c r="T2121" s="159" t="e">
        <f t="shared" si="332"/>
        <v>#N/A</v>
      </c>
      <c r="U2121" s="159" t="e">
        <f t="shared" si="332"/>
        <v>#N/A</v>
      </c>
      <c r="V2121" s="159" t="e">
        <f t="shared" si="332"/>
        <v>#N/A</v>
      </c>
      <c r="W2121" s="159" t="e">
        <f t="shared" si="332"/>
        <v>#N/A</v>
      </c>
      <c r="X2121" s="159" t="e">
        <f t="shared" si="332"/>
        <v>#N/A</v>
      </c>
      <c r="Y2121" s="159" t="e">
        <f t="shared" si="332"/>
        <v>#N/A</v>
      </c>
      <c r="Z2121" s="159" t="e">
        <f t="shared" si="332"/>
        <v>#N/A</v>
      </c>
      <c r="AA2121" s="159" t="e">
        <f t="shared" si="332"/>
        <v>#N/A</v>
      </c>
      <c r="AB2121" s="159" t="e">
        <f t="shared" si="332"/>
        <v>#N/A</v>
      </c>
      <c r="AC2121" s="159" t="e">
        <f t="shared" si="332"/>
        <v>#N/A</v>
      </c>
      <c r="AD2121" s="159" t="e">
        <f t="shared" si="332"/>
        <v>#N/A</v>
      </c>
      <c r="AE2121" s="159" t="e">
        <f t="shared" si="332"/>
        <v>#N/A</v>
      </c>
      <c r="AF2121" s="159" t="e">
        <f t="shared" si="332"/>
        <v>#N/A</v>
      </c>
      <c r="AG2121" s="159" t="e">
        <f t="shared" si="331"/>
        <v>#N/A</v>
      </c>
      <c r="AH2121" s="159" t="e">
        <f t="shared" si="331"/>
        <v>#N/A</v>
      </c>
    </row>
    <row r="2122" spans="2:34" x14ac:dyDescent="0.2">
      <c r="B2122" s="150" t="s">
        <v>333</v>
      </c>
      <c r="D2122" s="150">
        <v>11500</v>
      </c>
      <c r="I2122" s="150">
        <v>11</v>
      </c>
      <c r="P2122" s="150">
        <v>3</v>
      </c>
      <c r="Q2122" s="159" t="e">
        <f t="shared" si="332"/>
        <v>#N/A</v>
      </c>
      <c r="R2122" s="159" t="e">
        <f t="shared" si="332"/>
        <v>#N/A</v>
      </c>
      <c r="S2122" s="159">
        <f t="shared" si="332"/>
        <v>11</v>
      </c>
      <c r="T2122" s="159" t="e">
        <f t="shared" si="332"/>
        <v>#N/A</v>
      </c>
      <c r="U2122" s="159" t="e">
        <f t="shared" si="332"/>
        <v>#N/A</v>
      </c>
      <c r="V2122" s="159" t="e">
        <f t="shared" si="332"/>
        <v>#N/A</v>
      </c>
      <c r="W2122" s="159" t="e">
        <f t="shared" si="332"/>
        <v>#N/A</v>
      </c>
      <c r="X2122" s="159" t="e">
        <f t="shared" si="332"/>
        <v>#N/A</v>
      </c>
      <c r="Y2122" s="159" t="e">
        <f t="shared" si="332"/>
        <v>#N/A</v>
      </c>
      <c r="Z2122" s="159" t="e">
        <f t="shared" si="332"/>
        <v>#N/A</v>
      </c>
      <c r="AA2122" s="159" t="e">
        <f t="shared" si="332"/>
        <v>#N/A</v>
      </c>
      <c r="AB2122" s="159" t="e">
        <f t="shared" si="332"/>
        <v>#N/A</v>
      </c>
      <c r="AC2122" s="159" t="e">
        <f t="shared" si="332"/>
        <v>#N/A</v>
      </c>
      <c r="AD2122" s="159" t="e">
        <f t="shared" si="332"/>
        <v>#N/A</v>
      </c>
      <c r="AE2122" s="159" t="e">
        <f t="shared" si="332"/>
        <v>#N/A</v>
      </c>
      <c r="AF2122" s="159" t="e">
        <f t="shared" si="332"/>
        <v>#N/A</v>
      </c>
      <c r="AG2122" s="159" t="e">
        <f t="shared" si="331"/>
        <v>#N/A</v>
      </c>
      <c r="AH2122" s="159" t="e">
        <f t="shared" si="331"/>
        <v>#N/A</v>
      </c>
    </row>
    <row r="2123" spans="2:34" x14ac:dyDescent="0.2">
      <c r="B2123" s="150" t="s">
        <v>236</v>
      </c>
      <c r="D2123" s="150">
        <v>17600</v>
      </c>
      <c r="I2123" s="150">
        <v>11</v>
      </c>
      <c r="P2123" s="150">
        <v>4</v>
      </c>
      <c r="Q2123" s="159" t="e">
        <f t="shared" si="332"/>
        <v>#N/A</v>
      </c>
      <c r="R2123" s="159" t="e">
        <f t="shared" si="332"/>
        <v>#N/A</v>
      </c>
      <c r="S2123" s="159" t="e">
        <f t="shared" si="332"/>
        <v>#N/A</v>
      </c>
      <c r="T2123" s="159">
        <f t="shared" si="332"/>
        <v>11</v>
      </c>
      <c r="U2123" s="159" t="e">
        <f t="shared" si="332"/>
        <v>#N/A</v>
      </c>
      <c r="V2123" s="159" t="e">
        <f t="shared" si="332"/>
        <v>#N/A</v>
      </c>
      <c r="W2123" s="159" t="e">
        <f t="shared" si="332"/>
        <v>#N/A</v>
      </c>
      <c r="X2123" s="159" t="e">
        <f t="shared" si="332"/>
        <v>#N/A</v>
      </c>
      <c r="Y2123" s="159" t="e">
        <f t="shared" si="332"/>
        <v>#N/A</v>
      </c>
      <c r="Z2123" s="159" t="e">
        <f t="shared" si="332"/>
        <v>#N/A</v>
      </c>
      <c r="AA2123" s="159" t="e">
        <f t="shared" si="332"/>
        <v>#N/A</v>
      </c>
      <c r="AB2123" s="159" t="e">
        <f t="shared" si="332"/>
        <v>#N/A</v>
      </c>
      <c r="AC2123" s="159" t="e">
        <f t="shared" si="332"/>
        <v>#N/A</v>
      </c>
      <c r="AD2123" s="159" t="e">
        <f t="shared" si="332"/>
        <v>#N/A</v>
      </c>
      <c r="AE2123" s="159" t="e">
        <f t="shared" si="332"/>
        <v>#N/A</v>
      </c>
      <c r="AF2123" s="159" t="e">
        <f t="shared" si="332"/>
        <v>#N/A</v>
      </c>
      <c r="AG2123" s="159" t="e">
        <f t="shared" si="331"/>
        <v>#N/A</v>
      </c>
      <c r="AH2123" s="159" t="e">
        <f t="shared" si="331"/>
        <v>#N/A</v>
      </c>
    </row>
    <row r="2124" spans="2:34" x14ac:dyDescent="0.2">
      <c r="B2124" s="150" t="s">
        <v>1421</v>
      </c>
      <c r="D2124" s="150">
        <v>17600</v>
      </c>
      <c r="I2124" s="150">
        <v>11</v>
      </c>
      <c r="P2124" s="150">
        <v>4</v>
      </c>
      <c r="Q2124" s="159" t="e">
        <f t="shared" si="332"/>
        <v>#N/A</v>
      </c>
      <c r="R2124" s="159" t="e">
        <f t="shared" si="332"/>
        <v>#N/A</v>
      </c>
      <c r="S2124" s="159" t="e">
        <f t="shared" si="332"/>
        <v>#N/A</v>
      </c>
      <c r="T2124" s="159">
        <f t="shared" si="332"/>
        <v>11</v>
      </c>
      <c r="U2124" s="159" t="e">
        <f t="shared" si="332"/>
        <v>#N/A</v>
      </c>
      <c r="V2124" s="159" t="e">
        <f t="shared" si="332"/>
        <v>#N/A</v>
      </c>
      <c r="W2124" s="159" t="e">
        <f t="shared" si="332"/>
        <v>#N/A</v>
      </c>
      <c r="X2124" s="159" t="e">
        <f t="shared" si="332"/>
        <v>#N/A</v>
      </c>
      <c r="Y2124" s="159" t="e">
        <f t="shared" si="332"/>
        <v>#N/A</v>
      </c>
      <c r="Z2124" s="159" t="e">
        <f t="shared" si="332"/>
        <v>#N/A</v>
      </c>
      <c r="AA2124" s="159" t="e">
        <f t="shared" si="332"/>
        <v>#N/A</v>
      </c>
      <c r="AB2124" s="159" t="e">
        <f t="shared" si="332"/>
        <v>#N/A</v>
      </c>
      <c r="AC2124" s="159" t="e">
        <f t="shared" si="332"/>
        <v>#N/A</v>
      </c>
      <c r="AD2124" s="159" t="e">
        <f t="shared" si="332"/>
        <v>#N/A</v>
      </c>
      <c r="AE2124" s="159" t="e">
        <f t="shared" si="332"/>
        <v>#N/A</v>
      </c>
      <c r="AF2124" s="159" t="e">
        <f t="shared" si="332"/>
        <v>#N/A</v>
      </c>
      <c r="AG2124" s="159" t="e">
        <f t="shared" si="331"/>
        <v>#N/A</v>
      </c>
      <c r="AH2124" s="159" t="e">
        <f t="shared" si="331"/>
        <v>#N/A</v>
      </c>
    </row>
    <row r="2125" spans="2:34" x14ac:dyDescent="0.2">
      <c r="B2125" s="150" t="s">
        <v>1421</v>
      </c>
      <c r="D2125" s="150">
        <v>17600</v>
      </c>
      <c r="I2125" s="150">
        <v>11</v>
      </c>
      <c r="P2125" s="150">
        <v>4</v>
      </c>
      <c r="Q2125" s="159" t="e">
        <f t="shared" si="332"/>
        <v>#N/A</v>
      </c>
      <c r="R2125" s="159" t="e">
        <f t="shared" si="332"/>
        <v>#N/A</v>
      </c>
      <c r="S2125" s="159" t="e">
        <f t="shared" si="332"/>
        <v>#N/A</v>
      </c>
      <c r="T2125" s="159">
        <f t="shared" si="332"/>
        <v>11</v>
      </c>
      <c r="U2125" s="159" t="e">
        <f t="shared" si="332"/>
        <v>#N/A</v>
      </c>
      <c r="V2125" s="159" t="e">
        <f t="shared" si="332"/>
        <v>#N/A</v>
      </c>
      <c r="W2125" s="159" t="e">
        <f t="shared" si="332"/>
        <v>#N/A</v>
      </c>
      <c r="X2125" s="159" t="e">
        <f t="shared" si="332"/>
        <v>#N/A</v>
      </c>
      <c r="Y2125" s="159" t="e">
        <f t="shared" si="332"/>
        <v>#N/A</v>
      </c>
      <c r="Z2125" s="159" t="e">
        <f t="shared" si="332"/>
        <v>#N/A</v>
      </c>
      <c r="AA2125" s="159" t="e">
        <f t="shared" si="332"/>
        <v>#N/A</v>
      </c>
      <c r="AB2125" s="159" t="e">
        <f t="shared" si="332"/>
        <v>#N/A</v>
      </c>
      <c r="AC2125" s="159" t="e">
        <f t="shared" si="332"/>
        <v>#N/A</v>
      </c>
      <c r="AD2125" s="159" t="e">
        <f t="shared" si="332"/>
        <v>#N/A</v>
      </c>
      <c r="AE2125" s="159" t="e">
        <f t="shared" si="332"/>
        <v>#N/A</v>
      </c>
      <c r="AF2125" s="159" t="e">
        <f t="shared" si="332"/>
        <v>#N/A</v>
      </c>
      <c r="AG2125" s="159" t="e">
        <f t="shared" si="331"/>
        <v>#N/A</v>
      </c>
      <c r="AH2125" s="159" t="e">
        <f t="shared" si="331"/>
        <v>#N/A</v>
      </c>
    </row>
    <row r="2126" spans="2:34" x14ac:dyDescent="0.2">
      <c r="B2126" s="150" t="s">
        <v>1425</v>
      </c>
      <c r="D2126" s="150">
        <v>17600</v>
      </c>
      <c r="I2126" s="150">
        <v>11</v>
      </c>
      <c r="P2126" s="150">
        <v>4</v>
      </c>
      <c r="Q2126" s="159" t="e">
        <f t="shared" si="332"/>
        <v>#N/A</v>
      </c>
      <c r="R2126" s="159" t="e">
        <f t="shared" si="332"/>
        <v>#N/A</v>
      </c>
      <c r="S2126" s="159" t="e">
        <f t="shared" si="332"/>
        <v>#N/A</v>
      </c>
      <c r="T2126" s="159">
        <f t="shared" si="332"/>
        <v>11</v>
      </c>
      <c r="U2126" s="159" t="e">
        <f t="shared" si="332"/>
        <v>#N/A</v>
      </c>
      <c r="V2126" s="159" t="e">
        <f t="shared" si="332"/>
        <v>#N/A</v>
      </c>
      <c r="W2126" s="159" t="e">
        <f t="shared" si="332"/>
        <v>#N/A</v>
      </c>
      <c r="X2126" s="159" t="e">
        <f t="shared" si="332"/>
        <v>#N/A</v>
      </c>
      <c r="Y2126" s="159" t="e">
        <f t="shared" si="332"/>
        <v>#N/A</v>
      </c>
      <c r="Z2126" s="159" t="e">
        <f t="shared" si="332"/>
        <v>#N/A</v>
      </c>
      <c r="AA2126" s="159" t="e">
        <f t="shared" si="332"/>
        <v>#N/A</v>
      </c>
      <c r="AB2126" s="159" t="e">
        <f t="shared" si="332"/>
        <v>#N/A</v>
      </c>
      <c r="AC2126" s="159" t="e">
        <f t="shared" si="332"/>
        <v>#N/A</v>
      </c>
      <c r="AD2126" s="159" t="e">
        <f t="shared" si="332"/>
        <v>#N/A</v>
      </c>
      <c r="AE2126" s="159" t="e">
        <f t="shared" si="332"/>
        <v>#N/A</v>
      </c>
      <c r="AF2126" s="159" t="e">
        <f t="shared" si="332"/>
        <v>#N/A</v>
      </c>
      <c r="AG2126" s="159" t="e">
        <f t="shared" si="331"/>
        <v>#N/A</v>
      </c>
      <c r="AH2126" s="159" t="e">
        <f t="shared" si="331"/>
        <v>#N/A</v>
      </c>
    </row>
    <row r="2127" spans="2:34" x14ac:dyDescent="0.2">
      <c r="B2127" s="150" t="s">
        <v>1422</v>
      </c>
      <c r="D2127" s="150">
        <v>17600</v>
      </c>
      <c r="I2127" s="150">
        <v>11</v>
      </c>
      <c r="P2127" s="150">
        <v>4</v>
      </c>
      <c r="Q2127" s="159" t="e">
        <f t="shared" si="332"/>
        <v>#N/A</v>
      </c>
      <c r="R2127" s="159" t="e">
        <f t="shared" si="332"/>
        <v>#N/A</v>
      </c>
      <c r="S2127" s="159" t="e">
        <f t="shared" si="332"/>
        <v>#N/A</v>
      </c>
      <c r="T2127" s="159">
        <f t="shared" si="332"/>
        <v>11</v>
      </c>
      <c r="U2127" s="159" t="e">
        <f t="shared" si="332"/>
        <v>#N/A</v>
      </c>
      <c r="V2127" s="159" t="e">
        <f t="shared" si="332"/>
        <v>#N/A</v>
      </c>
      <c r="W2127" s="159" t="e">
        <f t="shared" si="332"/>
        <v>#N/A</v>
      </c>
      <c r="X2127" s="159" t="e">
        <f t="shared" si="332"/>
        <v>#N/A</v>
      </c>
      <c r="Y2127" s="159" t="e">
        <f t="shared" si="332"/>
        <v>#N/A</v>
      </c>
      <c r="Z2127" s="159" t="e">
        <f t="shared" si="332"/>
        <v>#N/A</v>
      </c>
      <c r="AA2127" s="159" t="e">
        <f t="shared" si="332"/>
        <v>#N/A</v>
      </c>
      <c r="AB2127" s="159" t="e">
        <f t="shared" si="332"/>
        <v>#N/A</v>
      </c>
      <c r="AC2127" s="159" t="e">
        <f t="shared" si="332"/>
        <v>#N/A</v>
      </c>
      <c r="AD2127" s="159" t="e">
        <f t="shared" si="332"/>
        <v>#N/A</v>
      </c>
      <c r="AE2127" s="159" t="e">
        <f t="shared" si="332"/>
        <v>#N/A</v>
      </c>
      <c r="AF2127" s="159" t="e">
        <f t="shared" si="332"/>
        <v>#N/A</v>
      </c>
      <c r="AG2127" s="159" t="e">
        <f t="shared" si="331"/>
        <v>#N/A</v>
      </c>
      <c r="AH2127" s="159" t="e">
        <f t="shared" si="331"/>
        <v>#N/A</v>
      </c>
    </row>
    <row r="2128" spans="2:34" x14ac:dyDescent="0.2">
      <c r="B2128" s="150" t="s">
        <v>1422</v>
      </c>
      <c r="D2128" s="150">
        <v>18000</v>
      </c>
      <c r="I2128" s="150">
        <v>11</v>
      </c>
      <c r="P2128" s="150">
        <v>4</v>
      </c>
      <c r="Q2128" s="159" t="e">
        <f t="shared" si="332"/>
        <v>#N/A</v>
      </c>
      <c r="R2128" s="159" t="e">
        <f t="shared" si="332"/>
        <v>#N/A</v>
      </c>
      <c r="S2128" s="159" t="e">
        <f t="shared" si="332"/>
        <v>#N/A</v>
      </c>
      <c r="T2128" s="159">
        <f t="shared" si="332"/>
        <v>11</v>
      </c>
      <c r="U2128" s="159" t="e">
        <f t="shared" si="332"/>
        <v>#N/A</v>
      </c>
      <c r="V2128" s="159" t="e">
        <f t="shared" si="332"/>
        <v>#N/A</v>
      </c>
      <c r="W2128" s="159" t="e">
        <f t="shared" si="332"/>
        <v>#N/A</v>
      </c>
      <c r="X2128" s="159" t="e">
        <f t="shared" si="332"/>
        <v>#N/A</v>
      </c>
      <c r="Y2128" s="159" t="e">
        <f t="shared" si="332"/>
        <v>#N/A</v>
      </c>
      <c r="Z2128" s="159" t="e">
        <f t="shared" si="332"/>
        <v>#N/A</v>
      </c>
      <c r="AA2128" s="159" t="e">
        <f t="shared" si="332"/>
        <v>#N/A</v>
      </c>
      <c r="AB2128" s="159" t="e">
        <f t="shared" si="332"/>
        <v>#N/A</v>
      </c>
      <c r="AC2128" s="159" t="e">
        <f t="shared" si="332"/>
        <v>#N/A</v>
      </c>
      <c r="AD2128" s="159" t="e">
        <f t="shared" si="332"/>
        <v>#N/A</v>
      </c>
      <c r="AE2128" s="159" t="e">
        <f t="shared" si="332"/>
        <v>#N/A</v>
      </c>
      <c r="AF2128" s="159" t="e">
        <f t="shared" ref="AF2128" si="333">IF($P2128=AF$3, $I2128, NA())</f>
        <v>#N/A</v>
      </c>
      <c r="AG2128" s="159" t="e">
        <f t="shared" si="331"/>
        <v>#N/A</v>
      </c>
      <c r="AH2128" s="159" t="e">
        <f t="shared" si="331"/>
        <v>#N/A</v>
      </c>
    </row>
    <row r="2129" spans="2:34" x14ac:dyDescent="0.2">
      <c r="B2129" s="150" t="s">
        <v>1422</v>
      </c>
      <c r="D2129" s="150">
        <v>18000</v>
      </c>
      <c r="I2129" s="150">
        <v>11</v>
      </c>
      <c r="P2129" s="150">
        <v>4</v>
      </c>
      <c r="Q2129" s="159" t="e">
        <f t="shared" ref="Q2129:AF2144" si="334">IF($P2129=Q$3, $I2129, NA())</f>
        <v>#N/A</v>
      </c>
      <c r="R2129" s="159" t="e">
        <f t="shared" si="334"/>
        <v>#N/A</v>
      </c>
      <c r="S2129" s="159" t="e">
        <f t="shared" si="334"/>
        <v>#N/A</v>
      </c>
      <c r="T2129" s="159">
        <f t="shared" si="334"/>
        <v>11</v>
      </c>
      <c r="U2129" s="159" t="e">
        <f t="shared" si="334"/>
        <v>#N/A</v>
      </c>
      <c r="V2129" s="159" t="e">
        <f t="shared" si="334"/>
        <v>#N/A</v>
      </c>
      <c r="W2129" s="159" t="e">
        <f t="shared" si="334"/>
        <v>#N/A</v>
      </c>
      <c r="X2129" s="159" t="e">
        <f t="shared" si="334"/>
        <v>#N/A</v>
      </c>
      <c r="Y2129" s="159" t="e">
        <f t="shared" si="334"/>
        <v>#N/A</v>
      </c>
      <c r="Z2129" s="159" t="e">
        <f t="shared" si="334"/>
        <v>#N/A</v>
      </c>
      <c r="AA2129" s="159" t="e">
        <f t="shared" si="334"/>
        <v>#N/A</v>
      </c>
      <c r="AB2129" s="159" t="e">
        <f t="shared" si="334"/>
        <v>#N/A</v>
      </c>
      <c r="AC2129" s="159" t="e">
        <f t="shared" si="334"/>
        <v>#N/A</v>
      </c>
      <c r="AD2129" s="159" t="e">
        <f t="shared" si="334"/>
        <v>#N/A</v>
      </c>
      <c r="AE2129" s="159" t="e">
        <f t="shared" si="334"/>
        <v>#N/A</v>
      </c>
      <c r="AF2129" s="159" t="e">
        <f t="shared" si="334"/>
        <v>#N/A</v>
      </c>
      <c r="AG2129" s="159" t="e">
        <f t="shared" si="331"/>
        <v>#N/A</v>
      </c>
      <c r="AH2129" s="159" t="e">
        <f t="shared" si="331"/>
        <v>#N/A</v>
      </c>
    </row>
    <row r="2130" spans="2:34" x14ac:dyDescent="0.2">
      <c r="B2130" s="150" t="s">
        <v>1422</v>
      </c>
      <c r="D2130" s="150">
        <v>18000</v>
      </c>
      <c r="I2130" s="150">
        <v>11</v>
      </c>
      <c r="P2130" s="150">
        <v>4</v>
      </c>
      <c r="Q2130" s="159" t="e">
        <f t="shared" si="334"/>
        <v>#N/A</v>
      </c>
      <c r="R2130" s="159" t="e">
        <f t="shared" si="334"/>
        <v>#N/A</v>
      </c>
      <c r="S2130" s="159" t="e">
        <f t="shared" si="334"/>
        <v>#N/A</v>
      </c>
      <c r="T2130" s="159">
        <f t="shared" si="334"/>
        <v>11</v>
      </c>
      <c r="U2130" s="159" t="e">
        <f t="shared" si="334"/>
        <v>#N/A</v>
      </c>
      <c r="V2130" s="159" t="e">
        <f t="shared" si="334"/>
        <v>#N/A</v>
      </c>
      <c r="W2130" s="159" t="e">
        <f t="shared" si="334"/>
        <v>#N/A</v>
      </c>
      <c r="X2130" s="159" t="e">
        <f t="shared" si="334"/>
        <v>#N/A</v>
      </c>
      <c r="Y2130" s="159" t="e">
        <f t="shared" si="334"/>
        <v>#N/A</v>
      </c>
      <c r="Z2130" s="159" t="e">
        <f t="shared" si="334"/>
        <v>#N/A</v>
      </c>
      <c r="AA2130" s="159" t="e">
        <f t="shared" si="334"/>
        <v>#N/A</v>
      </c>
      <c r="AB2130" s="159" t="e">
        <f t="shared" si="334"/>
        <v>#N/A</v>
      </c>
      <c r="AC2130" s="159" t="e">
        <f t="shared" si="334"/>
        <v>#N/A</v>
      </c>
      <c r="AD2130" s="159" t="e">
        <f t="shared" si="334"/>
        <v>#N/A</v>
      </c>
      <c r="AE2130" s="159" t="e">
        <f t="shared" si="334"/>
        <v>#N/A</v>
      </c>
      <c r="AF2130" s="159" t="e">
        <f t="shared" si="334"/>
        <v>#N/A</v>
      </c>
      <c r="AG2130" s="159" t="e">
        <f t="shared" si="331"/>
        <v>#N/A</v>
      </c>
      <c r="AH2130" s="159" t="e">
        <f t="shared" si="331"/>
        <v>#N/A</v>
      </c>
    </row>
    <row r="2131" spans="2:34" x14ac:dyDescent="0.2">
      <c r="B2131" s="150" t="s">
        <v>1422</v>
      </c>
      <c r="D2131" s="150">
        <v>18000</v>
      </c>
      <c r="I2131" s="150">
        <v>11</v>
      </c>
      <c r="P2131" s="150">
        <v>4</v>
      </c>
      <c r="Q2131" s="159" t="e">
        <f t="shared" si="334"/>
        <v>#N/A</v>
      </c>
      <c r="R2131" s="159" t="e">
        <f t="shared" si="334"/>
        <v>#N/A</v>
      </c>
      <c r="S2131" s="159" t="e">
        <f t="shared" si="334"/>
        <v>#N/A</v>
      </c>
      <c r="T2131" s="159">
        <f t="shared" si="334"/>
        <v>11</v>
      </c>
      <c r="U2131" s="159" t="e">
        <f t="shared" si="334"/>
        <v>#N/A</v>
      </c>
      <c r="V2131" s="159" t="e">
        <f t="shared" si="334"/>
        <v>#N/A</v>
      </c>
      <c r="W2131" s="159" t="e">
        <f t="shared" si="334"/>
        <v>#N/A</v>
      </c>
      <c r="X2131" s="159" t="e">
        <f t="shared" si="334"/>
        <v>#N/A</v>
      </c>
      <c r="Y2131" s="159" t="e">
        <f t="shared" si="334"/>
        <v>#N/A</v>
      </c>
      <c r="Z2131" s="159" t="e">
        <f t="shared" si="334"/>
        <v>#N/A</v>
      </c>
      <c r="AA2131" s="159" t="e">
        <f t="shared" si="334"/>
        <v>#N/A</v>
      </c>
      <c r="AB2131" s="159" t="e">
        <f t="shared" si="334"/>
        <v>#N/A</v>
      </c>
      <c r="AC2131" s="159" t="e">
        <f t="shared" si="334"/>
        <v>#N/A</v>
      </c>
      <c r="AD2131" s="159" t="e">
        <f t="shared" si="334"/>
        <v>#N/A</v>
      </c>
      <c r="AE2131" s="159" t="e">
        <f t="shared" si="334"/>
        <v>#N/A</v>
      </c>
      <c r="AF2131" s="159" t="e">
        <f t="shared" si="334"/>
        <v>#N/A</v>
      </c>
      <c r="AG2131" s="159" t="e">
        <f t="shared" si="331"/>
        <v>#N/A</v>
      </c>
      <c r="AH2131" s="159" t="e">
        <f t="shared" si="331"/>
        <v>#N/A</v>
      </c>
    </row>
    <row r="2132" spans="2:34" x14ac:dyDescent="0.2">
      <c r="B2132" s="150" t="s">
        <v>1422</v>
      </c>
      <c r="D2132" s="150">
        <v>18000</v>
      </c>
      <c r="I2132" s="150">
        <v>11</v>
      </c>
      <c r="P2132" s="150">
        <v>4</v>
      </c>
      <c r="Q2132" s="159" t="e">
        <f t="shared" si="334"/>
        <v>#N/A</v>
      </c>
      <c r="R2132" s="159" t="e">
        <f t="shared" si="334"/>
        <v>#N/A</v>
      </c>
      <c r="S2132" s="159" t="e">
        <f t="shared" si="334"/>
        <v>#N/A</v>
      </c>
      <c r="T2132" s="159">
        <f t="shared" si="334"/>
        <v>11</v>
      </c>
      <c r="U2132" s="159" t="e">
        <f t="shared" si="334"/>
        <v>#N/A</v>
      </c>
      <c r="V2132" s="159" t="e">
        <f t="shared" si="334"/>
        <v>#N/A</v>
      </c>
      <c r="W2132" s="159" t="e">
        <f t="shared" si="334"/>
        <v>#N/A</v>
      </c>
      <c r="X2132" s="159" t="e">
        <f t="shared" si="334"/>
        <v>#N/A</v>
      </c>
      <c r="Y2132" s="159" t="e">
        <f t="shared" si="334"/>
        <v>#N/A</v>
      </c>
      <c r="Z2132" s="159" t="e">
        <f t="shared" si="334"/>
        <v>#N/A</v>
      </c>
      <c r="AA2132" s="159" t="e">
        <f t="shared" si="334"/>
        <v>#N/A</v>
      </c>
      <c r="AB2132" s="159" t="e">
        <f t="shared" si="334"/>
        <v>#N/A</v>
      </c>
      <c r="AC2132" s="159" t="e">
        <f t="shared" si="334"/>
        <v>#N/A</v>
      </c>
      <c r="AD2132" s="159" t="e">
        <f t="shared" si="334"/>
        <v>#N/A</v>
      </c>
      <c r="AE2132" s="159" t="e">
        <f t="shared" si="334"/>
        <v>#N/A</v>
      </c>
      <c r="AF2132" s="159" t="e">
        <f t="shared" si="334"/>
        <v>#N/A</v>
      </c>
      <c r="AG2132" s="159" t="e">
        <f t="shared" si="331"/>
        <v>#N/A</v>
      </c>
      <c r="AH2132" s="159" t="e">
        <f t="shared" si="331"/>
        <v>#N/A</v>
      </c>
    </row>
    <row r="2133" spans="2:34" x14ac:dyDescent="0.2">
      <c r="B2133" s="150" t="s">
        <v>1422</v>
      </c>
      <c r="D2133" s="150">
        <v>5100</v>
      </c>
      <c r="I2133" s="150">
        <v>11.1</v>
      </c>
      <c r="P2133" s="150">
        <v>1</v>
      </c>
      <c r="Q2133" s="159">
        <f t="shared" si="334"/>
        <v>11.1</v>
      </c>
      <c r="R2133" s="159" t="e">
        <f t="shared" si="334"/>
        <v>#N/A</v>
      </c>
      <c r="S2133" s="159" t="e">
        <f t="shared" si="334"/>
        <v>#N/A</v>
      </c>
      <c r="T2133" s="159" t="e">
        <f t="shared" si="334"/>
        <v>#N/A</v>
      </c>
      <c r="U2133" s="159" t="e">
        <f t="shared" si="334"/>
        <v>#N/A</v>
      </c>
      <c r="V2133" s="159" t="e">
        <f t="shared" si="334"/>
        <v>#N/A</v>
      </c>
      <c r="W2133" s="159" t="e">
        <f t="shared" si="334"/>
        <v>#N/A</v>
      </c>
      <c r="X2133" s="159" t="e">
        <f t="shared" si="334"/>
        <v>#N/A</v>
      </c>
      <c r="Y2133" s="159" t="e">
        <f t="shared" si="334"/>
        <v>#N/A</v>
      </c>
      <c r="Z2133" s="159" t="e">
        <f t="shared" si="334"/>
        <v>#N/A</v>
      </c>
      <c r="AA2133" s="159" t="e">
        <f t="shared" si="334"/>
        <v>#N/A</v>
      </c>
      <c r="AB2133" s="159" t="e">
        <f t="shared" si="334"/>
        <v>#N/A</v>
      </c>
      <c r="AC2133" s="159" t="e">
        <f t="shared" si="334"/>
        <v>#N/A</v>
      </c>
      <c r="AD2133" s="159" t="e">
        <f t="shared" si="334"/>
        <v>#N/A</v>
      </c>
      <c r="AE2133" s="159" t="e">
        <f t="shared" si="334"/>
        <v>#N/A</v>
      </c>
      <c r="AF2133" s="159" t="e">
        <f t="shared" si="334"/>
        <v>#N/A</v>
      </c>
      <c r="AG2133" s="159" t="e">
        <f t="shared" si="331"/>
        <v>#N/A</v>
      </c>
      <c r="AH2133" s="159" t="e">
        <f t="shared" si="331"/>
        <v>#N/A</v>
      </c>
    </row>
    <row r="2134" spans="2:34" x14ac:dyDescent="0.2">
      <c r="B2134" s="150" t="s">
        <v>1440</v>
      </c>
      <c r="D2134" s="150">
        <v>6000</v>
      </c>
      <c r="I2134" s="150">
        <v>11.1</v>
      </c>
      <c r="P2134" s="150">
        <v>2</v>
      </c>
      <c r="Q2134" s="159" t="e">
        <f t="shared" si="334"/>
        <v>#N/A</v>
      </c>
      <c r="R2134" s="159">
        <f t="shared" si="334"/>
        <v>11.1</v>
      </c>
      <c r="S2134" s="159" t="e">
        <f t="shared" si="334"/>
        <v>#N/A</v>
      </c>
      <c r="T2134" s="159" t="e">
        <f t="shared" si="334"/>
        <v>#N/A</v>
      </c>
      <c r="U2134" s="159" t="e">
        <f t="shared" si="334"/>
        <v>#N/A</v>
      </c>
      <c r="V2134" s="159" t="e">
        <f t="shared" si="334"/>
        <v>#N/A</v>
      </c>
      <c r="W2134" s="159" t="e">
        <f t="shared" si="334"/>
        <v>#N/A</v>
      </c>
      <c r="X2134" s="159" t="e">
        <f t="shared" si="334"/>
        <v>#N/A</v>
      </c>
      <c r="Y2134" s="159" t="e">
        <f t="shared" si="334"/>
        <v>#N/A</v>
      </c>
      <c r="Z2134" s="159" t="e">
        <f t="shared" si="334"/>
        <v>#N/A</v>
      </c>
      <c r="AA2134" s="159" t="e">
        <f t="shared" si="334"/>
        <v>#N/A</v>
      </c>
      <c r="AB2134" s="159" t="e">
        <f t="shared" si="334"/>
        <v>#N/A</v>
      </c>
      <c r="AC2134" s="159" t="e">
        <f t="shared" si="334"/>
        <v>#N/A</v>
      </c>
      <c r="AD2134" s="159" t="e">
        <f t="shared" si="334"/>
        <v>#N/A</v>
      </c>
      <c r="AE2134" s="159" t="e">
        <f t="shared" si="334"/>
        <v>#N/A</v>
      </c>
      <c r="AF2134" s="159" t="e">
        <f t="shared" si="334"/>
        <v>#N/A</v>
      </c>
      <c r="AG2134" s="159" t="e">
        <f t="shared" si="331"/>
        <v>#N/A</v>
      </c>
      <c r="AH2134" s="159" t="e">
        <f t="shared" si="331"/>
        <v>#N/A</v>
      </c>
    </row>
    <row r="2135" spans="2:34" x14ac:dyDescent="0.2">
      <c r="B2135" s="150" t="s">
        <v>144</v>
      </c>
      <c r="D2135" s="150">
        <v>6000</v>
      </c>
      <c r="I2135" s="150">
        <v>11.1</v>
      </c>
      <c r="P2135" s="150">
        <v>2</v>
      </c>
      <c r="Q2135" s="159" t="e">
        <f t="shared" si="334"/>
        <v>#N/A</v>
      </c>
      <c r="R2135" s="159">
        <f t="shared" si="334"/>
        <v>11.1</v>
      </c>
      <c r="S2135" s="159" t="e">
        <f t="shared" si="334"/>
        <v>#N/A</v>
      </c>
      <c r="T2135" s="159" t="e">
        <f t="shared" si="334"/>
        <v>#N/A</v>
      </c>
      <c r="U2135" s="159" t="e">
        <f t="shared" si="334"/>
        <v>#N/A</v>
      </c>
      <c r="V2135" s="159" t="e">
        <f t="shared" si="334"/>
        <v>#N/A</v>
      </c>
      <c r="W2135" s="159" t="e">
        <f t="shared" si="334"/>
        <v>#N/A</v>
      </c>
      <c r="X2135" s="159" t="e">
        <f t="shared" si="334"/>
        <v>#N/A</v>
      </c>
      <c r="Y2135" s="159" t="e">
        <f t="shared" si="334"/>
        <v>#N/A</v>
      </c>
      <c r="Z2135" s="159" t="e">
        <f t="shared" si="334"/>
        <v>#N/A</v>
      </c>
      <c r="AA2135" s="159" t="e">
        <f t="shared" si="334"/>
        <v>#N/A</v>
      </c>
      <c r="AB2135" s="159" t="e">
        <f t="shared" si="334"/>
        <v>#N/A</v>
      </c>
      <c r="AC2135" s="159" t="e">
        <f t="shared" si="334"/>
        <v>#N/A</v>
      </c>
      <c r="AD2135" s="159" t="e">
        <f t="shared" si="334"/>
        <v>#N/A</v>
      </c>
      <c r="AE2135" s="159" t="e">
        <f t="shared" si="334"/>
        <v>#N/A</v>
      </c>
      <c r="AF2135" s="159" t="e">
        <f t="shared" si="334"/>
        <v>#N/A</v>
      </c>
      <c r="AG2135" s="159" t="e">
        <f t="shared" si="331"/>
        <v>#N/A</v>
      </c>
      <c r="AH2135" s="159" t="e">
        <f t="shared" si="331"/>
        <v>#N/A</v>
      </c>
    </row>
    <row r="2136" spans="2:34" x14ac:dyDescent="0.2">
      <c r="B2136" s="150" t="s">
        <v>1440</v>
      </c>
      <c r="D2136" s="150">
        <v>6000</v>
      </c>
      <c r="I2136" s="150">
        <v>11.1</v>
      </c>
      <c r="P2136" s="150">
        <v>2</v>
      </c>
      <c r="Q2136" s="159" t="e">
        <f t="shared" si="334"/>
        <v>#N/A</v>
      </c>
      <c r="R2136" s="159">
        <f t="shared" si="334"/>
        <v>11.1</v>
      </c>
      <c r="S2136" s="159" t="e">
        <f t="shared" si="334"/>
        <v>#N/A</v>
      </c>
      <c r="T2136" s="159" t="e">
        <f t="shared" si="334"/>
        <v>#N/A</v>
      </c>
      <c r="U2136" s="159" t="e">
        <f t="shared" si="334"/>
        <v>#N/A</v>
      </c>
      <c r="V2136" s="159" t="e">
        <f t="shared" si="334"/>
        <v>#N/A</v>
      </c>
      <c r="W2136" s="159" t="e">
        <f t="shared" si="334"/>
        <v>#N/A</v>
      </c>
      <c r="X2136" s="159" t="e">
        <f t="shared" si="334"/>
        <v>#N/A</v>
      </c>
      <c r="Y2136" s="159" t="e">
        <f t="shared" si="334"/>
        <v>#N/A</v>
      </c>
      <c r="Z2136" s="159" t="e">
        <f t="shared" si="334"/>
        <v>#N/A</v>
      </c>
      <c r="AA2136" s="159" t="e">
        <f t="shared" si="334"/>
        <v>#N/A</v>
      </c>
      <c r="AB2136" s="159" t="e">
        <f t="shared" si="334"/>
        <v>#N/A</v>
      </c>
      <c r="AC2136" s="159" t="e">
        <f t="shared" si="334"/>
        <v>#N/A</v>
      </c>
      <c r="AD2136" s="159" t="e">
        <f t="shared" si="334"/>
        <v>#N/A</v>
      </c>
      <c r="AE2136" s="159" t="e">
        <f t="shared" si="334"/>
        <v>#N/A</v>
      </c>
      <c r="AF2136" s="159" t="e">
        <f t="shared" si="334"/>
        <v>#N/A</v>
      </c>
      <c r="AG2136" s="159" t="e">
        <f t="shared" si="331"/>
        <v>#N/A</v>
      </c>
      <c r="AH2136" s="159" t="e">
        <f t="shared" si="331"/>
        <v>#N/A</v>
      </c>
    </row>
    <row r="2137" spans="2:34" x14ac:dyDescent="0.2">
      <c r="B2137" s="150" t="s">
        <v>144</v>
      </c>
      <c r="D2137" s="150">
        <v>6000</v>
      </c>
      <c r="I2137" s="150">
        <v>11.1</v>
      </c>
      <c r="P2137" s="150">
        <v>2</v>
      </c>
      <c r="Q2137" s="159" t="e">
        <f t="shared" si="334"/>
        <v>#N/A</v>
      </c>
      <c r="R2137" s="159">
        <f t="shared" si="334"/>
        <v>11.1</v>
      </c>
      <c r="S2137" s="159" t="e">
        <f t="shared" si="334"/>
        <v>#N/A</v>
      </c>
      <c r="T2137" s="159" t="e">
        <f t="shared" si="334"/>
        <v>#N/A</v>
      </c>
      <c r="U2137" s="159" t="e">
        <f t="shared" si="334"/>
        <v>#N/A</v>
      </c>
      <c r="V2137" s="159" t="e">
        <f t="shared" si="334"/>
        <v>#N/A</v>
      </c>
      <c r="W2137" s="159" t="e">
        <f t="shared" si="334"/>
        <v>#N/A</v>
      </c>
      <c r="X2137" s="159" t="e">
        <f t="shared" si="334"/>
        <v>#N/A</v>
      </c>
      <c r="Y2137" s="159" t="e">
        <f t="shared" si="334"/>
        <v>#N/A</v>
      </c>
      <c r="Z2137" s="159" t="e">
        <f t="shared" si="334"/>
        <v>#N/A</v>
      </c>
      <c r="AA2137" s="159" t="e">
        <f t="shared" si="334"/>
        <v>#N/A</v>
      </c>
      <c r="AB2137" s="159" t="e">
        <f t="shared" si="334"/>
        <v>#N/A</v>
      </c>
      <c r="AC2137" s="159" t="e">
        <f t="shared" si="334"/>
        <v>#N/A</v>
      </c>
      <c r="AD2137" s="159" t="e">
        <f t="shared" si="334"/>
        <v>#N/A</v>
      </c>
      <c r="AE2137" s="159" t="e">
        <f t="shared" si="334"/>
        <v>#N/A</v>
      </c>
      <c r="AF2137" s="159" t="e">
        <f t="shared" si="334"/>
        <v>#N/A</v>
      </c>
      <c r="AG2137" s="159" t="e">
        <f t="shared" si="331"/>
        <v>#N/A</v>
      </c>
      <c r="AH2137" s="159" t="e">
        <f t="shared" si="331"/>
        <v>#N/A</v>
      </c>
    </row>
    <row r="2138" spans="2:34" x14ac:dyDescent="0.2">
      <c r="B2138" s="150" t="s">
        <v>165</v>
      </c>
      <c r="D2138" s="150">
        <v>6000</v>
      </c>
      <c r="I2138" s="150">
        <v>11.1</v>
      </c>
      <c r="P2138" s="150">
        <v>2</v>
      </c>
      <c r="Q2138" s="159" t="e">
        <f t="shared" si="334"/>
        <v>#N/A</v>
      </c>
      <c r="R2138" s="159">
        <f t="shared" si="334"/>
        <v>11.1</v>
      </c>
      <c r="S2138" s="159" t="e">
        <f t="shared" si="334"/>
        <v>#N/A</v>
      </c>
      <c r="T2138" s="159" t="e">
        <f t="shared" si="334"/>
        <v>#N/A</v>
      </c>
      <c r="U2138" s="159" t="e">
        <f t="shared" si="334"/>
        <v>#N/A</v>
      </c>
      <c r="V2138" s="159" t="e">
        <f t="shared" si="334"/>
        <v>#N/A</v>
      </c>
      <c r="W2138" s="159" t="e">
        <f t="shared" si="334"/>
        <v>#N/A</v>
      </c>
      <c r="X2138" s="159" t="e">
        <f t="shared" si="334"/>
        <v>#N/A</v>
      </c>
      <c r="Y2138" s="159" t="e">
        <f t="shared" si="334"/>
        <v>#N/A</v>
      </c>
      <c r="Z2138" s="159" t="e">
        <f t="shared" si="334"/>
        <v>#N/A</v>
      </c>
      <c r="AA2138" s="159" t="e">
        <f t="shared" si="334"/>
        <v>#N/A</v>
      </c>
      <c r="AB2138" s="159" t="e">
        <f t="shared" si="334"/>
        <v>#N/A</v>
      </c>
      <c r="AC2138" s="159" t="e">
        <f t="shared" si="334"/>
        <v>#N/A</v>
      </c>
      <c r="AD2138" s="159" t="e">
        <f t="shared" si="334"/>
        <v>#N/A</v>
      </c>
      <c r="AE2138" s="159" t="e">
        <f t="shared" si="334"/>
        <v>#N/A</v>
      </c>
      <c r="AF2138" s="159" t="e">
        <f t="shared" si="334"/>
        <v>#N/A</v>
      </c>
      <c r="AG2138" s="159" t="e">
        <f t="shared" si="331"/>
        <v>#N/A</v>
      </c>
      <c r="AH2138" s="159" t="e">
        <f t="shared" si="331"/>
        <v>#N/A</v>
      </c>
    </row>
    <row r="2139" spans="2:34" x14ac:dyDescent="0.2">
      <c r="B2139" s="150" t="s">
        <v>165</v>
      </c>
      <c r="D2139" s="150">
        <v>6000</v>
      </c>
      <c r="I2139" s="150">
        <v>11.1</v>
      </c>
      <c r="P2139" s="150">
        <v>2</v>
      </c>
      <c r="Q2139" s="159" t="e">
        <f t="shared" si="334"/>
        <v>#N/A</v>
      </c>
      <c r="R2139" s="159">
        <f t="shared" si="334"/>
        <v>11.1</v>
      </c>
      <c r="S2139" s="159" t="e">
        <f t="shared" si="334"/>
        <v>#N/A</v>
      </c>
      <c r="T2139" s="159" t="e">
        <f t="shared" si="334"/>
        <v>#N/A</v>
      </c>
      <c r="U2139" s="159" t="e">
        <f t="shared" si="334"/>
        <v>#N/A</v>
      </c>
      <c r="V2139" s="159" t="e">
        <f t="shared" si="334"/>
        <v>#N/A</v>
      </c>
      <c r="W2139" s="159" t="e">
        <f t="shared" si="334"/>
        <v>#N/A</v>
      </c>
      <c r="X2139" s="159" t="e">
        <f t="shared" si="334"/>
        <v>#N/A</v>
      </c>
      <c r="Y2139" s="159" t="e">
        <f t="shared" si="334"/>
        <v>#N/A</v>
      </c>
      <c r="Z2139" s="159" t="e">
        <f t="shared" si="334"/>
        <v>#N/A</v>
      </c>
      <c r="AA2139" s="159" t="e">
        <f t="shared" si="334"/>
        <v>#N/A</v>
      </c>
      <c r="AB2139" s="159" t="e">
        <f t="shared" si="334"/>
        <v>#N/A</v>
      </c>
      <c r="AC2139" s="159" t="e">
        <f t="shared" si="334"/>
        <v>#N/A</v>
      </c>
      <c r="AD2139" s="159" t="e">
        <f t="shared" si="334"/>
        <v>#N/A</v>
      </c>
      <c r="AE2139" s="159" t="e">
        <f t="shared" si="334"/>
        <v>#N/A</v>
      </c>
      <c r="AF2139" s="159" t="e">
        <f t="shared" si="334"/>
        <v>#N/A</v>
      </c>
      <c r="AG2139" s="159" t="e">
        <f t="shared" si="331"/>
        <v>#N/A</v>
      </c>
      <c r="AH2139" s="159" t="e">
        <f t="shared" si="331"/>
        <v>#N/A</v>
      </c>
    </row>
    <row r="2140" spans="2:34" x14ac:dyDescent="0.2">
      <c r="B2140" s="150" t="s">
        <v>157</v>
      </c>
      <c r="D2140" s="150">
        <v>6000</v>
      </c>
      <c r="I2140" s="150">
        <v>11.1</v>
      </c>
      <c r="P2140" s="150">
        <v>2</v>
      </c>
      <c r="Q2140" s="159" t="e">
        <f t="shared" si="334"/>
        <v>#N/A</v>
      </c>
      <c r="R2140" s="159">
        <f t="shared" si="334"/>
        <v>11.1</v>
      </c>
      <c r="S2140" s="159" t="e">
        <f t="shared" si="334"/>
        <v>#N/A</v>
      </c>
      <c r="T2140" s="159" t="e">
        <f t="shared" si="334"/>
        <v>#N/A</v>
      </c>
      <c r="U2140" s="159" t="e">
        <f t="shared" si="334"/>
        <v>#N/A</v>
      </c>
      <c r="V2140" s="159" t="e">
        <f t="shared" si="334"/>
        <v>#N/A</v>
      </c>
      <c r="W2140" s="159" t="e">
        <f t="shared" si="334"/>
        <v>#N/A</v>
      </c>
      <c r="X2140" s="159" t="e">
        <f t="shared" si="334"/>
        <v>#N/A</v>
      </c>
      <c r="Y2140" s="159" t="e">
        <f t="shared" si="334"/>
        <v>#N/A</v>
      </c>
      <c r="Z2140" s="159" t="e">
        <f t="shared" si="334"/>
        <v>#N/A</v>
      </c>
      <c r="AA2140" s="159" t="e">
        <f t="shared" si="334"/>
        <v>#N/A</v>
      </c>
      <c r="AB2140" s="159" t="e">
        <f t="shared" si="334"/>
        <v>#N/A</v>
      </c>
      <c r="AC2140" s="159" t="e">
        <f t="shared" si="334"/>
        <v>#N/A</v>
      </c>
      <c r="AD2140" s="159" t="e">
        <f t="shared" si="334"/>
        <v>#N/A</v>
      </c>
      <c r="AE2140" s="159" t="e">
        <f t="shared" si="334"/>
        <v>#N/A</v>
      </c>
      <c r="AF2140" s="159" t="e">
        <f t="shared" si="334"/>
        <v>#N/A</v>
      </c>
      <c r="AG2140" s="159" t="e">
        <f t="shared" si="331"/>
        <v>#N/A</v>
      </c>
      <c r="AH2140" s="159" t="e">
        <f t="shared" si="331"/>
        <v>#N/A</v>
      </c>
    </row>
    <row r="2141" spans="2:34" x14ac:dyDescent="0.2">
      <c r="B2141" s="150" t="s">
        <v>157</v>
      </c>
      <c r="D2141" s="150">
        <v>6000</v>
      </c>
      <c r="I2141" s="150">
        <v>11.1</v>
      </c>
      <c r="P2141" s="150">
        <v>2</v>
      </c>
      <c r="Q2141" s="159" t="e">
        <f t="shared" si="334"/>
        <v>#N/A</v>
      </c>
      <c r="R2141" s="159">
        <f t="shared" si="334"/>
        <v>11.1</v>
      </c>
      <c r="S2141" s="159" t="e">
        <f t="shared" si="334"/>
        <v>#N/A</v>
      </c>
      <c r="T2141" s="159" t="e">
        <f t="shared" si="334"/>
        <v>#N/A</v>
      </c>
      <c r="U2141" s="159" t="e">
        <f t="shared" si="334"/>
        <v>#N/A</v>
      </c>
      <c r="V2141" s="159" t="e">
        <f t="shared" si="334"/>
        <v>#N/A</v>
      </c>
      <c r="W2141" s="159" t="e">
        <f t="shared" si="334"/>
        <v>#N/A</v>
      </c>
      <c r="X2141" s="159" t="e">
        <f t="shared" si="334"/>
        <v>#N/A</v>
      </c>
      <c r="Y2141" s="159" t="e">
        <f t="shared" si="334"/>
        <v>#N/A</v>
      </c>
      <c r="Z2141" s="159" t="e">
        <f t="shared" si="334"/>
        <v>#N/A</v>
      </c>
      <c r="AA2141" s="159" t="e">
        <f t="shared" si="334"/>
        <v>#N/A</v>
      </c>
      <c r="AB2141" s="159" t="e">
        <f t="shared" si="334"/>
        <v>#N/A</v>
      </c>
      <c r="AC2141" s="159" t="e">
        <f t="shared" si="334"/>
        <v>#N/A</v>
      </c>
      <c r="AD2141" s="159" t="e">
        <f t="shared" si="334"/>
        <v>#N/A</v>
      </c>
      <c r="AE2141" s="159" t="e">
        <f t="shared" si="334"/>
        <v>#N/A</v>
      </c>
      <c r="AF2141" s="159" t="e">
        <f t="shared" si="334"/>
        <v>#N/A</v>
      </c>
      <c r="AG2141" s="159" t="e">
        <f t="shared" si="331"/>
        <v>#N/A</v>
      </c>
      <c r="AH2141" s="159" t="e">
        <f t="shared" si="331"/>
        <v>#N/A</v>
      </c>
    </row>
    <row r="2142" spans="2:34" x14ac:dyDescent="0.2">
      <c r="B2142" s="150" t="s">
        <v>157</v>
      </c>
      <c r="D2142" s="150">
        <v>6000</v>
      </c>
      <c r="I2142" s="150">
        <v>11.1</v>
      </c>
      <c r="P2142" s="150">
        <v>2</v>
      </c>
      <c r="Q2142" s="159" t="e">
        <f t="shared" si="334"/>
        <v>#N/A</v>
      </c>
      <c r="R2142" s="159">
        <f t="shared" si="334"/>
        <v>11.1</v>
      </c>
      <c r="S2142" s="159" t="e">
        <f t="shared" si="334"/>
        <v>#N/A</v>
      </c>
      <c r="T2142" s="159" t="e">
        <f t="shared" si="334"/>
        <v>#N/A</v>
      </c>
      <c r="U2142" s="159" t="e">
        <f t="shared" si="334"/>
        <v>#N/A</v>
      </c>
      <c r="V2142" s="159" t="e">
        <f t="shared" si="334"/>
        <v>#N/A</v>
      </c>
      <c r="W2142" s="159" t="e">
        <f t="shared" si="334"/>
        <v>#N/A</v>
      </c>
      <c r="X2142" s="159" t="e">
        <f t="shared" si="334"/>
        <v>#N/A</v>
      </c>
      <c r="Y2142" s="159" t="e">
        <f t="shared" si="334"/>
        <v>#N/A</v>
      </c>
      <c r="Z2142" s="159" t="e">
        <f t="shared" si="334"/>
        <v>#N/A</v>
      </c>
      <c r="AA2142" s="159" t="e">
        <f t="shared" si="334"/>
        <v>#N/A</v>
      </c>
      <c r="AB2142" s="159" t="e">
        <f t="shared" si="334"/>
        <v>#N/A</v>
      </c>
      <c r="AC2142" s="159" t="e">
        <f t="shared" si="334"/>
        <v>#N/A</v>
      </c>
      <c r="AD2142" s="159" t="e">
        <f t="shared" si="334"/>
        <v>#N/A</v>
      </c>
      <c r="AE2142" s="159" t="e">
        <f t="shared" si="334"/>
        <v>#N/A</v>
      </c>
      <c r="AF2142" s="159" t="e">
        <f t="shared" si="334"/>
        <v>#N/A</v>
      </c>
      <c r="AG2142" s="159" t="e">
        <f t="shared" si="331"/>
        <v>#N/A</v>
      </c>
      <c r="AH2142" s="159" t="e">
        <f t="shared" si="331"/>
        <v>#N/A</v>
      </c>
    </row>
    <row r="2143" spans="2:34" x14ac:dyDescent="0.2">
      <c r="B2143" s="150" t="s">
        <v>157</v>
      </c>
      <c r="D2143" s="150">
        <v>6000</v>
      </c>
      <c r="I2143" s="150">
        <v>11.1</v>
      </c>
      <c r="P2143" s="150">
        <v>2</v>
      </c>
      <c r="Q2143" s="159" t="e">
        <f t="shared" si="334"/>
        <v>#N/A</v>
      </c>
      <c r="R2143" s="159">
        <f t="shared" si="334"/>
        <v>11.1</v>
      </c>
      <c r="S2143" s="159" t="e">
        <f t="shared" si="334"/>
        <v>#N/A</v>
      </c>
      <c r="T2143" s="159" t="e">
        <f t="shared" si="334"/>
        <v>#N/A</v>
      </c>
      <c r="U2143" s="159" t="e">
        <f t="shared" si="334"/>
        <v>#N/A</v>
      </c>
      <c r="V2143" s="159" t="e">
        <f t="shared" si="334"/>
        <v>#N/A</v>
      </c>
      <c r="W2143" s="159" t="e">
        <f t="shared" si="334"/>
        <v>#N/A</v>
      </c>
      <c r="X2143" s="159" t="e">
        <f t="shared" si="334"/>
        <v>#N/A</v>
      </c>
      <c r="Y2143" s="159" t="e">
        <f t="shared" si="334"/>
        <v>#N/A</v>
      </c>
      <c r="Z2143" s="159" t="e">
        <f t="shared" si="334"/>
        <v>#N/A</v>
      </c>
      <c r="AA2143" s="159" t="e">
        <f t="shared" si="334"/>
        <v>#N/A</v>
      </c>
      <c r="AB2143" s="159" t="e">
        <f t="shared" si="334"/>
        <v>#N/A</v>
      </c>
      <c r="AC2143" s="159" t="e">
        <f t="shared" si="334"/>
        <v>#N/A</v>
      </c>
      <c r="AD2143" s="159" t="e">
        <f t="shared" si="334"/>
        <v>#N/A</v>
      </c>
      <c r="AE2143" s="159" t="e">
        <f t="shared" si="334"/>
        <v>#N/A</v>
      </c>
      <c r="AF2143" s="159" t="e">
        <f t="shared" si="334"/>
        <v>#N/A</v>
      </c>
      <c r="AG2143" s="159" t="e">
        <f t="shared" si="331"/>
        <v>#N/A</v>
      </c>
      <c r="AH2143" s="159" t="e">
        <f t="shared" si="331"/>
        <v>#N/A</v>
      </c>
    </row>
    <row r="2144" spans="2:34" x14ac:dyDescent="0.2">
      <c r="B2144" s="150" t="s">
        <v>157</v>
      </c>
      <c r="D2144" s="150">
        <v>6000</v>
      </c>
      <c r="I2144" s="150">
        <v>11.1</v>
      </c>
      <c r="P2144" s="150">
        <v>2</v>
      </c>
      <c r="Q2144" s="159" t="e">
        <f t="shared" si="334"/>
        <v>#N/A</v>
      </c>
      <c r="R2144" s="159">
        <f t="shared" si="334"/>
        <v>11.1</v>
      </c>
      <c r="S2144" s="159" t="e">
        <f t="shared" si="334"/>
        <v>#N/A</v>
      </c>
      <c r="T2144" s="159" t="e">
        <f t="shared" si="334"/>
        <v>#N/A</v>
      </c>
      <c r="U2144" s="159" t="e">
        <f t="shared" si="334"/>
        <v>#N/A</v>
      </c>
      <c r="V2144" s="159" t="e">
        <f t="shared" si="334"/>
        <v>#N/A</v>
      </c>
      <c r="W2144" s="159" t="e">
        <f t="shared" si="334"/>
        <v>#N/A</v>
      </c>
      <c r="X2144" s="159" t="e">
        <f t="shared" si="334"/>
        <v>#N/A</v>
      </c>
      <c r="Y2144" s="159" t="e">
        <f t="shared" si="334"/>
        <v>#N/A</v>
      </c>
      <c r="Z2144" s="159" t="e">
        <f t="shared" si="334"/>
        <v>#N/A</v>
      </c>
      <c r="AA2144" s="159" t="e">
        <f t="shared" si="334"/>
        <v>#N/A</v>
      </c>
      <c r="AB2144" s="159" t="e">
        <f t="shared" si="334"/>
        <v>#N/A</v>
      </c>
      <c r="AC2144" s="159" t="e">
        <f t="shared" si="334"/>
        <v>#N/A</v>
      </c>
      <c r="AD2144" s="159" t="e">
        <f t="shared" si="334"/>
        <v>#N/A</v>
      </c>
      <c r="AE2144" s="159" t="e">
        <f t="shared" si="334"/>
        <v>#N/A</v>
      </c>
      <c r="AF2144" s="159" t="e">
        <f t="shared" ref="AF2144" si="335">IF($P2144=AF$3, $I2144, NA())</f>
        <v>#N/A</v>
      </c>
      <c r="AG2144" s="159" t="e">
        <f t="shared" si="331"/>
        <v>#N/A</v>
      </c>
      <c r="AH2144" s="159" t="e">
        <f t="shared" si="331"/>
        <v>#N/A</v>
      </c>
    </row>
    <row r="2145" spans="2:34" x14ac:dyDescent="0.2">
      <c r="B2145" s="150" t="s">
        <v>1445</v>
      </c>
      <c r="D2145" s="150">
        <v>6000</v>
      </c>
      <c r="I2145" s="150">
        <v>11.1</v>
      </c>
      <c r="P2145" s="150">
        <v>2</v>
      </c>
      <c r="Q2145" s="159" t="e">
        <f t="shared" ref="Q2145:AF2160" si="336">IF($P2145=Q$3, $I2145, NA())</f>
        <v>#N/A</v>
      </c>
      <c r="R2145" s="159">
        <f t="shared" si="336"/>
        <v>11.1</v>
      </c>
      <c r="S2145" s="159" t="e">
        <f t="shared" si="336"/>
        <v>#N/A</v>
      </c>
      <c r="T2145" s="159" t="e">
        <f t="shared" si="336"/>
        <v>#N/A</v>
      </c>
      <c r="U2145" s="159" t="e">
        <f t="shared" si="336"/>
        <v>#N/A</v>
      </c>
      <c r="V2145" s="159" t="e">
        <f t="shared" si="336"/>
        <v>#N/A</v>
      </c>
      <c r="W2145" s="159" t="e">
        <f t="shared" si="336"/>
        <v>#N/A</v>
      </c>
      <c r="X2145" s="159" t="e">
        <f t="shared" si="336"/>
        <v>#N/A</v>
      </c>
      <c r="Y2145" s="159" t="e">
        <f t="shared" si="336"/>
        <v>#N/A</v>
      </c>
      <c r="Z2145" s="159" t="e">
        <f t="shared" si="336"/>
        <v>#N/A</v>
      </c>
      <c r="AA2145" s="159" t="e">
        <f t="shared" si="336"/>
        <v>#N/A</v>
      </c>
      <c r="AB2145" s="159" t="e">
        <f t="shared" si="336"/>
        <v>#N/A</v>
      </c>
      <c r="AC2145" s="159" t="e">
        <f t="shared" si="336"/>
        <v>#N/A</v>
      </c>
      <c r="AD2145" s="159" t="e">
        <f t="shared" si="336"/>
        <v>#N/A</v>
      </c>
      <c r="AE2145" s="159" t="e">
        <f t="shared" si="336"/>
        <v>#N/A</v>
      </c>
      <c r="AF2145" s="159" t="e">
        <f t="shared" si="336"/>
        <v>#N/A</v>
      </c>
      <c r="AG2145" s="159" t="e">
        <f t="shared" si="331"/>
        <v>#N/A</v>
      </c>
      <c r="AH2145" s="159" t="e">
        <f t="shared" si="331"/>
        <v>#N/A</v>
      </c>
    </row>
    <row r="2146" spans="2:34" x14ac:dyDescent="0.2">
      <c r="B2146" s="150" t="s">
        <v>331</v>
      </c>
      <c r="D2146" s="150">
        <v>6000</v>
      </c>
      <c r="I2146" s="150">
        <v>11.1</v>
      </c>
      <c r="P2146" s="150">
        <v>2</v>
      </c>
      <c r="Q2146" s="159" t="e">
        <f t="shared" si="336"/>
        <v>#N/A</v>
      </c>
      <c r="R2146" s="159">
        <f t="shared" si="336"/>
        <v>11.1</v>
      </c>
      <c r="S2146" s="159" t="e">
        <f t="shared" si="336"/>
        <v>#N/A</v>
      </c>
      <c r="T2146" s="159" t="e">
        <f t="shared" si="336"/>
        <v>#N/A</v>
      </c>
      <c r="U2146" s="159" t="e">
        <f t="shared" si="336"/>
        <v>#N/A</v>
      </c>
      <c r="V2146" s="159" t="e">
        <f t="shared" si="336"/>
        <v>#N/A</v>
      </c>
      <c r="W2146" s="159" t="e">
        <f t="shared" si="336"/>
        <v>#N/A</v>
      </c>
      <c r="X2146" s="159" t="e">
        <f t="shared" si="336"/>
        <v>#N/A</v>
      </c>
      <c r="Y2146" s="159" t="e">
        <f t="shared" si="336"/>
        <v>#N/A</v>
      </c>
      <c r="Z2146" s="159" t="e">
        <f t="shared" si="336"/>
        <v>#N/A</v>
      </c>
      <c r="AA2146" s="159" t="e">
        <f t="shared" si="336"/>
        <v>#N/A</v>
      </c>
      <c r="AB2146" s="159" t="e">
        <f t="shared" si="336"/>
        <v>#N/A</v>
      </c>
      <c r="AC2146" s="159" t="e">
        <f t="shared" si="336"/>
        <v>#N/A</v>
      </c>
      <c r="AD2146" s="159" t="e">
        <f t="shared" si="336"/>
        <v>#N/A</v>
      </c>
      <c r="AE2146" s="159" t="e">
        <f t="shared" si="336"/>
        <v>#N/A</v>
      </c>
      <c r="AF2146" s="159" t="e">
        <f t="shared" si="336"/>
        <v>#N/A</v>
      </c>
      <c r="AG2146" s="159" t="e">
        <f t="shared" si="331"/>
        <v>#N/A</v>
      </c>
      <c r="AH2146" s="159" t="e">
        <f t="shared" si="331"/>
        <v>#N/A</v>
      </c>
    </row>
    <row r="2147" spans="2:34" x14ac:dyDescent="0.2">
      <c r="B2147" s="150" t="s">
        <v>331</v>
      </c>
      <c r="D2147" s="150">
        <v>8100</v>
      </c>
      <c r="I2147" s="150">
        <v>11.1</v>
      </c>
      <c r="P2147" s="150">
        <v>3</v>
      </c>
      <c r="Q2147" s="159" t="e">
        <f t="shared" si="336"/>
        <v>#N/A</v>
      </c>
      <c r="R2147" s="159" t="e">
        <f t="shared" si="336"/>
        <v>#N/A</v>
      </c>
      <c r="S2147" s="159">
        <f t="shared" si="336"/>
        <v>11.1</v>
      </c>
      <c r="T2147" s="159" t="e">
        <f t="shared" si="336"/>
        <v>#N/A</v>
      </c>
      <c r="U2147" s="159" t="e">
        <f t="shared" si="336"/>
        <v>#N/A</v>
      </c>
      <c r="V2147" s="159" t="e">
        <f t="shared" si="336"/>
        <v>#N/A</v>
      </c>
      <c r="W2147" s="159" t="e">
        <f t="shared" si="336"/>
        <v>#N/A</v>
      </c>
      <c r="X2147" s="159" t="e">
        <f t="shared" si="336"/>
        <v>#N/A</v>
      </c>
      <c r="Y2147" s="159" t="e">
        <f t="shared" si="336"/>
        <v>#N/A</v>
      </c>
      <c r="Z2147" s="159" t="e">
        <f t="shared" si="336"/>
        <v>#N/A</v>
      </c>
      <c r="AA2147" s="159" t="e">
        <f t="shared" si="336"/>
        <v>#N/A</v>
      </c>
      <c r="AB2147" s="159" t="e">
        <f t="shared" si="336"/>
        <v>#N/A</v>
      </c>
      <c r="AC2147" s="159" t="e">
        <f t="shared" si="336"/>
        <v>#N/A</v>
      </c>
      <c r="AD2147" s="159" t="e">
        <f t="shared" si="336"/>
        <v>#N/A</v>
      </c>
      <c r="AE2147" s="159" t="e">
        <f t="shared" si="336"/>
        <v>#N/A</v>
      </c>
      <c r="AF2147" s="159" t="e">
        <f t="shared" si="336"/>
        <v>#N/A</v>
      </c>
      <c r="AG2147" s="159" t="e">
        <f t="shared" si="331"/>
        <v>#N/A</v>
      </c>
      <c r="AH2147" s="159" t="e">
        <f t="shared" si="331"/>
        <v>#N/A</v>
      </c>
    </row>
    <row r="2148" spans="2:34" x14ac:dyDescent="0.2">
      <c r="B2148" s="150" t="s">
        <v>331</v>
      </c>
      <c r="D2148" s="150">
        <v>8100</v>
      </c>
      <c r="I2148" s="150">
        <v>11.1</v>
      </c>
      <c r="P2148" s="150">
        <v>3</v>
      </c>
      <c r="Q2148" s="159" t="e">
        <f t="shared" si="336"/>
        <v>#N/A</v>
      </c>
      <c r="R2148" s="159" t="e">
        <f t="shared" si="336"/>
        <v>#N/A</v>
      </c>
      <c r="S2148" s="159">
        <f t="shared" si="336"/>
        <v>11.1</v>
      </c>
      <c r="T2148" s="159" t="e">
        <f t="shared" si="336"/>
        <v>#N/A</v>
      </c>
      <c r="U2148" s="159" t="e">
        <f t="shared" si="336"/>
        <v>#N/A</v>
      </c>
      <c r="V2148" s="159" t="e">
        <f t="shared" si="336"/>
        <v>#N/A</v>
      </c>
      <c r="W2148" s="159" t="e">
        <f t="shared" si="336"/>
        <v>#N/A</v>
      </c>
      <c r="X2148" s="159" t="e">
        <f t="shared" si="336"/>
        <v>#N/A</v>
      </c>
      <c r="Y2148" s="159" t="e">
        <f t="shared" si="336"/>
        <v>#N/A</v>
      </c>
      <c r="Z2148" s="159" t="e">
        <f t="shared" si="336"/>
        <v>#N/A</v>
      </c>
      <c r="AA2148" s="159" t="e">
        <f t="shared" si="336"/>
        <v>#N/A</v>
      </c>
      <c r="AB2148" s="159" t="e">
        <f t="shared" si="336"/>
        <v>#N/A</v>
      </c>
      <c r="AC2148" s="159" t="e">
        <f t="shared" si="336"/>
        <v>#N/A</v>
      </c>
      <c r="AD2148" s="159" t="e">
        <f t="shared" si="336"/>
        <v>#N/A</v>
      </c>
      <c r="AE2148" s="159" t="e">
        <f t="shared" si="336"/>
        <v>#N/A</v>
      </c>
      <c r="AF2148" s="159" t="e">
        <f t="shared" si="336"/>
        <v>#N/A</v>
      </c>
      <c r="AG2148" s="159" t="e">
        <f t="shared" si="331"/>
        <v>#N/A</v>
      </c>
      <c r="AH2148" s="159" t="e">
        <f t="shared" si="331"/>
        <v>#N/A</v>
      </c>
    </row>
    <row r="2149" spans="2:34" x14ac:dyDescent="0.2">
      <c r="B2149" s="150" t="s">
        <v>1009</v>
      </c>
      <c r="D2149" s="150">
        <v>11600</v>
      </c>
      <c r="I2149" s="150">
        <v>11.1</v>
      </c>
      <c r="P2149" s="150">
        <v>3</v>
      </c>
      <c r="Q2149" s="159" t="e">
        <f t="shared" si="336"/>
        <v>#N/A</v>
      </c>
      <c r="R2149" s="159" t="e">
        <f t="shared" si="336"/>
        <v>#N/A</v>
      </c>
      <c r="S2149" s="159">
        <f t="shared" si="336"/>
        <v>11.1</v>
      </c>
      <c r="T2149" s="159" t="e">
        <f t="shared" si="336"/>
        <v>#N/A</v>
      </c>
      <c r="U2149" s="159" t="e">
        <f t="shared" si="336"/>
        <v>#N/A</v>
      </c>
      <c r="V2149" s="159" t="e">
        <f t="shared" si="336"/>
        <v>#N/A</v>
      </c>
      <c r="W2149" s="159" t="e">
        <f t="shared" si="336"/>
        <v>#N/A</v>
      </c>
      <c r="X2149" s="159" t="e">
        <f t="shared" si="336"/>
        <v>#N/A</v>
      </c>
      <c r="Y2149" s="159" t="e">
        <f t="shared" si="336"/>
        <v>#N/A</v>
      </c>
      <c r="Z2149" s="159" t="e">
        <f t="shared" si="336"/>
        <v>#N/A</v>
      </c>
      <c r="AA2149" s="159" t="e">
        <f t="shared" si="336"/>
        <v>#N/A</v>
      </c>
      <c r="AB2149" s="159" t="e">
        <f t="shared" si="336"/>
        <v>#N/A</v>
      </c>
      <c r="AC2149" s="159" t="e">
        <f t="shared" si="336"/>
        <v>#N/A</v>
      </c>
      <c r="AD2149" s="159" t="e">
        <f t="shared" si="336"/>
        <v>#N/A</v>
      </c>
      <c r="AE2149" s="159" t="e">
        <f t="shared" si="336"/>
        <v>#N/A</v>
      </c>
      <c r="AF2149" s="159" t="e">
        <f t="shared" si="336"/>
        <v>#N/A</v>
      </c>
      <c r="AG2149" s="159" t="e">
        <f t="shared" si="331"/>
        <v>#N/A</v>
      </c>
      <c r="AH2149" s="159" t="e">
        <f t="shared" si="331"/>
        <v>#N/A</v>
      </c>
    </row>
    <row r="2150" spans="2:34" x14ac:dyDescent="0.2">
      <c r="B2150" s="150" t="s">
        <v>1009</v>
      </c>
      <c r="D2150" s="150">
        <v>11600</v>
      </c>
      <c r="I2150" s="150">
        <v>11.1</v>
      </c>
      <c r="P2150" s="150">
        <v>3</v>
      </c>
      <c r="Q2150" s="159" t="e">
        <f t="shared" si="336"/>
        <v>#N/A</v>
      </c>
      <c r="R2150" s="159" t="e">
        <f t="shared" si="336"/>
        <v>#N/A</v>
      </c>
      <c r="S2150" s="159">
        <f t="shared" si="336"/>
        <v>11.1</v>
      </c>
      <c r="T2150" s="159" t="e">
        <f t="shared" si="336"/>
        <v>#N/A</v>
      </c>
      <c r="U2150" s="159" t="e">
        <f t="shared" si="336"/>
        <v>#N/A</v>
      </c>
      <c r="V2150" s="159" t="e">
        <f t="shared" si="336"/>
        <v>#N/A</v>
      </c>
      <c r="W2150" s="159" t="e">
        <f t="shared" si="336"/>
        <v>#N/A</v>
      </c>
      <c r="X2150" s="159" t="e">
        <f t="shared" si="336"/>
        <v>#N/A</v>
      </c>
      <c r="Y2150" s="159" t="e">
        <f t="shared" si="336"/>
        <v>#N/A</v>
      </c>
      <c r="Z2150" s="159" t="e">
        <f t="shared" si="336"/>
        <v>#N/A</v>
      </c>
      <c r="AA2150" s="159" t="e">
        <f t="shared" si="336"/>
        <v>#N/A</v>
      </c>
      <c r="AB2150" s="159" t="e">
        <f t="shared" si="336"/>
        <v>#N/A</v>
      </c>
      <c r="AC2150" s="159" t="e">
        <f t="shared" si="336"/>
        <v>#N/A</v>
      </c>
      <c r="AD2150" s="159" t="e">
        <f t="shared" si="336"/>
        <v>#N/A</v>
      </c>
      <c r="AE2150" s="159" t="e">
        <f t="shared" si="336"/>
        <v>#N/A</v>
      </c>
      <c r="AF2150" s="159" t="e">
        <f t="shared" si="336"/>
        <v>#N/A</v>
      </c>
      <c r="AG2150" s="159" t="e">
        <f t="shared" si="331"/>
        <v>#N/A</v>
      </c>
      <c r="AH2150" s="159" t="e">
        <f t="shared" si="331"/>
        <v>#N/A</v>
      </c>
    </row>
    <row r="2151" spans="2:34" x14ac:dyDescent="0.2">
      <c r="B2151" s="150" t="s">
        <v>1009</v>
      </c>
      <c r="D2151" s="150">
        <v>11600</v>
      </c>
      <c r="I2151" s="150">
        <v>11.1</v>
      </c>
      <c r="P2151" s="150">
        <v>3</v>
      </c>
      <c r="Q2151" s="159" t="e">
        <f t="shared" si="336"/>
        <v>#N/A</v>
      </c>
      <c r="R2151" s="159" t="e">
        <f t="shared" si="336"/>
        <v>#N/A</v>
      </c>
      <c r="S2151" s="159">
        <f t="shared" si="336"/>
        <v>11.1</v>
      </c>
      <c r="T2151" s="159" t="e">
        <f t="shared" si="336"/>
        <v>#N/A</v>
      </c>
      <c r="U2151" s="159" t="e">
        <f t="shared" si="336"/>
        <v>#N/A</v>
      </c>
      <c r="V2151" s="159" t="e">
        <f t="shared" si="336"/>
        <v>#N/A</v>
      </c>
      <c r="W2151" s="159" t="e">
        <f t="shared" si="336"/>
        <v>#N/A</v>
      </c>
      <c r="X2151" s="159" t="e">
        <f t="shared" si="336"/>
        <v>#N/A</v>
      </c>
      <c r="Y2151" s="159" t="e">
        <f t="shared" si="336"/>
        <v>#N/A</v>
      </c>
      <c r="Z2151" s="159" t="e">
        <f t="shared" si="336"/>
        <v>#N/A</v>
      </c>
      <c r="AA2151" s="159" t="e">
        <f t="shared" si="336"/>
        <v>#N/A</v>
      </c>
      <c r="AB2151" s="159" t="e">
        <f t="shared" si="336"/>
        <v>#N/A</v>
      </c>
      <c r="AC2151" s="159" t="e">
        <f t="shared" si="336"/>
        <v>#N/A</v>
      </c>
      <c r="AD2151" s="159" t="e">
        <f t="shared" si="336"/>
        <v>#N/A</v>
      </c>
      <c r="AE2151" s="159" t="e">
        <f t="shared" si="336"/>
        <v>#N/A</v>
      </c>
      <c r="AF2151" s="159" t="e">
        <f t="shared" si="336"/>
        <v>#N/A</v>
      </c>
      <c r="AG2151" s="159" t="e">
        <f t="shared" si="331"/>
        <v>#N/A</v>
      </c>
      <c r="AH2151" s="159" t="e">
        <f t="shared" si="331"/>
        <v>#N/A</v>
      </c>
    </row>
    <row r="2152" spans="2:34" x14ac:dyDescent="0.2">
      <c r="B2152" s="150" t="s">
        <v>1451</v>
      </c>
      <c r="D2152" s="150">
        <v>11600</v>
      </c>
      <c r="I2152" s="150">
        <v>11.1</v>
      </c>
      <c r="P2152" s="150">
        <v>3</v>
      </c>
      <c r="Q2152" s="159" t="e">
        <f t="shared" si="336"/>
        <v>#N/A</v>
      </c>
      <c r="R2152" s="159" t="e">
        <f t="shared" si="336"/>
        <v>#N/A</v>
      </c>
      <c r="S2152" s="159">
        <f t="shared" si="336"/>
        <v>11.1</v>
      </c>
      <c r="T2152" s="159" t="e">
        <f t="shared" si="336"/>
        <v>#N/A</v>
      </c>
      <c r="U2152" s="159" t="e">
        <f t="shared" si="336"/>
        <v>#N/A</v>
      </c>
      <c r="V2152" s="159" t="e">
        <f t="shared" si="336"/>
        <v>#N/A</v>
      </c>
      <c r="W2152" s="159" t="e">
        <f t="shared" si="336"/>
        <v>#N/A</v>
      </c>
      <c r="X2152" s="159" t="e">
        <f t="shared" si="336"/>
        <v>#N/A</v>
      </c>
      <c r="Y2152" s="159" t="e">
        <f t="shared" si="336"/>
        <v>#N/A</v>
      </c>
      <c r="Z2152" s="159" t="e">
        <f t="shared" si="336"/>
        <v>#N/A</v>
      </c>
      <c r="AA2152" s="159" t="e">
        <f t="shared" si="336"/>
        <v>#N/A</v>
      </c>
      <c r="AB2152" s="159" t="e">
        <f t="shared" si="336"/>
        <v>#N/A</v>
      </c>
      <c r="AC2152" s="159" t="e">
        <f t="shared" si="336"/>
        <v>#N/A</v>
      </c>
      <c r="AD2152" s="159" t="e">
        <f t="shared" si="336"/>
        <v>#N/A</v>
      </c>
      <c r="AE2152" s="159" t="e">
        <f t="shared" si="336"/>
        <v>#N/A</v>
      </c>
      <c r="AF2152" s="159" t="e">
        <f t="shared" si="336"/>
        <v>#N/A</v>
      </c>
      <c r="AG2152" s="159" t="e">
        <f t="shared" si="331"/>
        <v>#N/A</v>
      </c>
      <c r="AH2152" s="159" t="e">
        <f t="shared" si="331"/>
        <v>#N/A</v>
      </c>
    </row>
    <row r="2153" spans="2:34" x14ac:dyDescent="0.2">
      <c r="B2153" s="150" t="s">
        <v>175</v>
      </c>
      <c r="D2153" s="150">
        <v>12000</v>
      </c>
      <c r="I2153" s="150">
        <v>11.1</v>
      </c>
      <c r="P2153" s="150">
        <v>3</v>
      </c>
      <c r="Q2153" s="159" t="e">
        <f t="shared" si="336"/>
        <v>#N/A</v>
      </c>
      <c r="R2153" s="159" t="e">
        <f t="shared" si="336"/>
        <v>#N/A</v>
      </c>
      <c r="S2153" s="159">
        <f t="shared" si="336"/>
        <v>11.1</v>
      </c>
      <c r="T2153" s="159" t="e">
        <f t="shared" si="336"/>
        <v>#N/A</v>
      </c>
      <c r="U2153" s="159" t="e">
        <f t="shared" si="336"/>
        <v>#N/A</v>
      </c>
      <c r="V2153" s="159" t="e">
        <f t="shared" si="336"/>
        <v>#N/A</v>
      </c>
      <c r="W2153" s="159" t="e">
        <f t="shared" si="336"/>
        <v>#N/A</v>
      </c>
      <c r="X2153" s="159" t="e">
        <f t="shared" si="336"/>
        <v>#N/A</v>
      </c>
      <c r="Y2153" s="159" t="e">
        <f t="shared" si="336"/>
        <v>#N/A</v>
      </c>
      <c r="Z2153" s="159" t="e">
        <f t="shared" si="336"/>
        <v>#N/A</v>
      </c>
      <c r="AA2153" s="159" t="e">
        <f t="shared" si="336"/>
        <v>#N/A</v>
      </c>
      <c r="AB2153" s="159" t="e">
        <f t="shared" si="336"/>
        <v>#N/A</v>
      </c>
      <c r="AC2153" s="159" t="e">
        <f t="shared" si="336"/>
        <v>#N/A</v>
      </c>
      <c r="AD2153" s="159" t="e">
        <f t="shared" si="336"/>
        <v>#N/A</v>
      </c>
      <c r="AE2153" s="159" t="e">
        <f t="shared" si="336"/>
        <v>#N/A</v>
      </c>
      <c r="AF2153" s="159" t="e">
        <f t="shared" si="336"/>
        <v>#N/A</v>
      </c>
      <c r="AG2153" s="159" t="e">
        <f t="shared" si="331"/>
        <v>#N/A</v>
      </c>
      <c r="AH2153" s="159" t="e">
        <f t="shared" si="331"/>
        <v>#N/A</v>
      </c>
    </row>
    <row r="2154" spans="2:34" x14ac:dyDescent="0.2">
      <c r="B2154" s="150" t="s">
        <v>1421</v>
      </c>
      <c r="D2154" s="150">
        <v>12000</v>
      </c>
      <c r="I2154" s="150">
        <v>11.1</v>
      </c>
      <c r="P2154" s="150">
        <v>3</v>
      </c>
      <c r="Q2154" s="159" t="e">
        <f t="shared" si="336"/>
        <v>#N/A</v>
      </c>
      <c r="R2154" s="159" t="e">
        <f t="shared" si="336"/>
        <v>#N/A</v>
      </c>
      <c r="S2154" s="159">
        <f t="shared" si="336"/>
        <v>11.1</v>
      </c>
      <c r="T2154" s="159" t="e">
        <f t="shared" si="336"/>
        <v>#N/A</v>
      </c>
      <c r="U2154" s="159" t="e">
        <f t="shared" si="336"/>
        <v>#N/A</v>
      </c>
      <c r="V2154" s="159" t="e">
        <f t="shared" si="336"/>
        <v>#N/A</v>
      </c>
      <c r="W2154" s="159" t="e">
        <f t="shared" si="336"/>
        <v>#N/A</v>
      </c>
      <c r="X2154" s="159" t="e">
        <f t="shared" si="336"/>
        <v>#N/A</v>
      </c>
      <c r="Y2154" s="159" t="e">
        <f t="shared" si="336"/>
        <v>#N/A</v>
      </c>
      <c r="Z2154" s="159" t="e">
        <f t="shared" si="336"/>
        <v>#N/A</v>
      </c>
      <c r="AA2154" s="159" t="e">
        <f t="shared" si="336"/>
        <v>#N/A</v>
      </c>
      <c r="AB2154" s="159" t="e">
        <f t="shared" si="336"/>
        <v>#N/A</v>
      </c>
      <c r="AC2154" s="159" t="e">
        <f t="shared" si="336"/>
        <v>#N/A</v>
      </c>
      <c r="AD2154" s="159" t="e">
        <f t="shared" si="336"/>
        <v>#N/A</v>
      </c>
      <c r="AE2154" s="159" t="e">
        <f t="shared" si="336"/>
        <v>#N/A</v>
      </c>
      <c r="AF2154" s="159" t="e">
        <f t="shared" si="336"/>
        <v>#N/A</v>
      </c>
      <c r="AG2154" s="159" t="e">
        <f t="shared" si="331"/>
        <v>#N/A</v>
      </c>
      <c r="AH2154" s="159" t="e">
        <f t="shared" si="331"/>
        <v>#N/A</v>
      </c>
    </row>
    <row r="2155" spans="2:34" x14ac:dyDescent="0.2">
      <c r="B2155" s="150" t="s">
        <v>157</v>
      </c>
      <c r="D2155" s="150">
        <v>12000</v>
      </c>
      <c r="I2155" s="150">
        <v>11.1</v>
      </c>
      <c r="P2155" s="150">
        <v>3</v>
      </c>
      <c r="Q2155" s="159" t="e">
        <f t="shared" si="336"/>
        <v>#N/A</v>
      </c>
      <c r="R2155" s="159" t="e">
        <f t="shared" si="336"/>
        <v>#N/A</v>
      </c>
      <c r="S2155" s="159">
        <f t="shared" si="336"/>
        <v>11.1</v>
      </c>
      <c r="T2155" s="159" t="e">
        <f t="shared" si="336"/>
        <v>#N/A</v>
      </c>
      <c r="U2155" s="159" t="e">
        <f t="shared" si="336"/>
        <v>#N/A</v>
      </c>
      <c r="V2155" s="159" t="e">
        <f t="shared" si="336"/>
        <v>#N/A</v>
      </c>
      <c r="W2155" s="159" t="e">
        <f t="shared" si="336"/>
        <v>#N/A</v>
      </c>
      <c r="X2155" s="159" t="e">
        <f t="shared" si="336"/>
        <v>#N/A</v>
      </c>
      <c r="Y2155" s="159" t="e">
        <f t="shared" si="336"/>
        <v>#N/A</v>
      </c>
      <c r="Z2155" s="159" t="e">
        <f t="shared" si="336"/>
        <v>#N/A</v>
      </c>
      <c r="AA2155" s="159" t="e">
        <f t="shared" si="336"/>
        <v>#N/A</v>
      </c>
      <c r="AB2155" s="159" t="e">
        <f t="shared" si="336"/>
        <v>#N/A</v>
      </c>
      <c r="AC2155" s="159" t="e">
        <f t="shared" si="336"/>
        <v>#N/A</v>
      </c>
      <c r="AD2155" s="159" t="e">
        <f t="shared" si="336"/>
        <v>#N/A</v>
      </c>
      <c r="AE2155" s="159" t="e">
        <f t="shared" si="336"/>
        <v>#N/A</v>
      </c>
      <c r="AF2155" s="159" t="e">
        <f t="shared" si="336"/>
        <v>#N/A</v>
      </c>
      <c r="AG2155" s="159" t="e">
        <f t="shared" si="331"/>
        <v>#N/A</v>
      </c>
      <c r="AH2155" s="159" t="e">
        <f t="shared" si="331"/>
        <v>#N/A</v>
      </c>
    </row>
    <row r="2156" spans="2:34" x14ac:dyDescent="0.2">
      <c r="B2156" s="150" t="s">
        <v>157</v>
      </c>
      <c r="D2156" s="150">
        <v>12000</v>
      </c>
      <c r="I2156" s="150">
        <v>11.1</v>
      </c>
      <c r="P2156" s="150">
        <v>3</v>
      </c>
      <c r="Q2156" s="159" t="e">
        <f t="shared" si="336"/>
        <v>#N/A</v>
      </c>
      <c r="R2156" s="159" t="e">
        <f t="shared" si="336"/>
        <v>#N/A</v>
      </c>
      <c r="S2156" s="159">
        <f t="shared" si="336"/>
        <v>11.1</v>
      </c>
      <c r="T2156" s="159" t="e">
        <f t="shared" si="336"/>
        <v>#N/A</v>
      </c>
      <c r="U2156" s="159" t="e">
        <f t="shared" si="336"/>
        <v>#N/A</v>
      </c>
      <c r="V2156" s="159" t="e">
        <f t="shared" si="336"/>
        <v>#N/A</v>
      </c>
      <c r="W2156" s="159" t="e">
        <f t="shared" si="336"/>
        <v>#N/A</v>
      </c>
      <c r="X2156" s="159" t="e">
        <f t="shared" si="336"/>
        <v>#N/A</v>
      </c>
      <c r="Y2156" s="159" t="e">
        <f t="shared" si="336"/>
        <v>#N/A</v>
      </c>
      <c r="Z2156" s="159" t="e">
        <f t="shared" si="336"/>
        <v>#N/A</v>
      </c>
      <c r="AA2156" s="159" t="e">
        <f t="shared" si="336"/>
        <v>#N/A</v>
      </c>
      <c r="AB2156" s="159" t="e">
        <f t="shared" si="336"/>
        <v>#N/A</v>
      </c>
      <c r="AC2156" s="159" t="e">
        <f t="shared" si="336"/>
        <v>#N/A</v>
      </c>
      <c r="AD2156" s="159" t="e">
        <f t="shared" si="336"/>
        <v>#N/A</v>
      </c>
      <c r="AE2156" s="159" t="e">
        <f t="shared" si="336"/>
        <v>#N/A</v>
      </c>
      <c r="AF2156" s="159" t="e">
        <f t="shared" si="336"/>
        <v>#N/A</v>
      </c>
      <c r="AG2156" s="159" t="e">
        <f t="shared" si="331"/>
        <v>#N/A</v>
      </c>
      <c r="AH2156" s="159" t="e">
        <f t="shared" si="331"/>
        <v>#N/A</v>
      </c>
    </row>
    <row r="2157" spans="2:34" x14ac:dyDescent="0.2">
      <c r="B2157" s="150" t="s">
        <v>157</v>
      </c>
      <c r="D2157" s="150">
        <v>14600</v>
      </c>
      <c r="I2157" s="150">
        <v>11.1</v>
      </c>
      <c r="P2157" s="150">
        <v>4</v>
      </c>
      <c r="Q2157" s="159" t="e">
        <f t="shared" si="336"/>
        <v>#N/A</v>
      </c>
      <c r="R2157" s="159" t="e">
        <f t="shared" si="336"/>
        <v>#N/A</v>
      </c>
      <c r="S2157" s="159" t="e">
        <f t="shared" si="336"/>
        <v>#N/A</v>
      </c>
      <c r="T2157" s="159">
        <f t="shared" si="336"/>
        <v>11.1</v>
      </c>
      <c r="U2157" s="159" t="e">
        <f t="shared" si="336"/>
        <v>#N/A</v>
      </c>
      <c r="V2157" s="159" t="e">
        <f t="shared" si="336"/>
        <v>#N/A</v>
      </c>
      <c r="W2157" s="159" t="e">
        <f t="shared" si="336"/>
        <v>#N/A</v>
      </c>
      <c r="X2157" s="159" t="e">
        <f t="shared" si="336"/>
        <v>#N/A</v>
      </c>
      <c r="Y2157" s="159" t="e">
        <f t="shared" si="336"/>
        <v>#N/A</v>
      </c>
      <c r="Z2157" s="159" t="e">
        <f t="shared" si="336"/>
        <v>#N/A</v>
      </c>
      <c r="AA2157" s="159" t="e">
        <f t="shared" si="336"/>
        <v>#N/A</v>
      </c>
      <c r="AB2157" s="159" t="e">
        <f t="shared" si="336"/>
        <v>#N/A</v>
      </c>
      <c r="AC2157" s="159" t="e">
        <f t="shared" si="336"/>
        <v>#N/A</v>
      </c>
      <c r="AD2157" s="159" t="e">
        <f t="shared" si="336"/>
        <v>#N/A</v>
      </c>
      <c r="AE2157" s="159" t="e">
        <f t="shared" si="336"/>
        <v>#N/A</v>
      </c>
      <c r="AF2157" s="159" t="e">
        <f t="shared" si="336"/>
        <v>#N/A</v>
      </c>
      <c r="AG2157" s="159" t="e">
        <f t="shared" si="331"/>
        <v>#N/A</v>
      </c>
      <c r="AH2157" s="159" t="e">
        <f t="shared" si="331"/>
        <v>#N/A</v>
      </c>
    </row>
    <row r="2158" spans="2:34" x14ac:dyDescent="0.2">
      <c r="B2158" s="150" t="s">
        <v>157</v>
      </c>
      <c r="D2158" s="150">
        <v>17800</v>
      </c>
      <c r="I2158" s="150">
        <v>11.1</v>
      </c>
      <c r="P2158" s="150">
        <v>4</v>
      </c>
      <c r="Q2158" s="159" t="e">
        <f t="shared" si="336"/>
        <v>#N/A</v>
      </c>
      <c r="R2158" s="159" t="e">
        <f t="shared" si="336"/>
        <v>#N/A</v>
      </c>
      <c r="S2158" s="159" t="e">
        <f t="shared" si="336"/>
        <v>#N/A</v>
      </c>
      <c r="T2158" s="159">
        <f t="shared" si="336"/>
        <v>11.1</v>
      </c>
      <c r="U2158" s="159" t="e">
        <f t="shared" si="336"/>
        <v>#N/A</v>
      </c>
      <c r="V2158" s="159" t="e">
        <f t="shared" si="336"/>
        <v>#N/A</v>
      </c>
      <c r="W2158" s="159" t="e">
        <f t="shared" si="336"/>
        <v>#N/A</v>
      </c>
      <c r="X2158" s="159" t="e">
        <f t="shared" si="336"/>
        <v>#N/A</v>
      </c>
      <c r="Y2158" s="159" t="e">
        <f t="shared" si="336"/>
        <v>#N/A</v>
      </c>
      <c r="Z2158" s="159" t="e">
        <f t="shared" si="336"/>
        <v>#N/A</v>
      </c>
      <c r="AA2158" s="159" t="e">
        <f t="shared" si="336"/>
        <v>#N/A</v>
      </c>
      <c r="AB2158" s="159" t="e">
        <f t="shared" si="336"/>
        <v>#N/A</v>
      </c>
      <c r="AC2158" s="159" t="e">
        <f t="shared" si="336"/>
        <v>#N/A</v>
      </c>
      <c r="AD2158" s="159" t="e">
        <f t="shared" si="336"/>
        <v>#N/A</v>
      </c>
      <c r="AE2158" s="159" t="e">
        <f t="shared" si="336"/>
        <v>#N/A</v>
      </c>
      <c r="AF2158" s="159" t="e">
        <f t="shared" si="336"/>
        <v>#N/A</v>
      </c>
      <c r="AG2158" s="159" t="e">
        <f t="shared" si="331"/>
        <v>#N/A</v>
      </c>
      <c r="AH2158" s="159" t="e">
        <f t="shared" si="331"/>
        <v>#N/A</v>
      </c>
    </row>
    <row r="2159" spans="2:34" x14ac:dyDescent="0.2">
      <c r="B2159" s="150" t="s">
        <v>157</v>
      </c>
      <c r="D2159" s="150">
        <v>18000</v>
      </c>
      <c r="I2159" s="150">
        <v>11.1</v>
      </c>
      <c r="P2159" s="150">
        <v>4</v>
      </c>
      <c r="Q2159" s="159" t="e">
        <f t="shared" si="336"/>
        <v>#N/A</v>
      </c>
      <c r="R2159" s="159" t="e">
        <f t="shared" si="336"/>
        <v>#N/A</v>
      </c>
      <c r="S2159" s="159" t="e">
        <f t="shared" si="336"/>
        <v>#N/A</v>
      </c>
      <c r="T2159" s="159">
        <f t="shared" si="336"/>
        <v>11.1</v>
      </c>
      <c r="U2159" s="159" t="e">
        <f t="shared" si="336"/>
        <v>#N/A</v>
      </c>
      <c r="V2159" s="159" t="e">
        <f t="shared" si="336"/>
        <v>#N/A</v>
      </c>
      <c r="W2159" s="159" t="e">
        <f t="shared" si="336"/>
        <v>#N/A</v>
      </c>
      <c r="X2159" s="159" t="e">
        <f t="shared" si="336"/>
        <v>#N/A</v>
      </c>
      <c r="Y2159" s="159" t="e">
        <f t="shared" si="336"/>
        <v>#N/A</v>
      </c>
      <c r="Z2159" s="159" t="e">
        <f t="shared" si="336"/>
        <v>#N/A</v>
      </c>
      <c r="AA2159" s="159" t="e">
        <f t="shared" si="336"/>
        <v>#N/A</v>
      </c>
      <c r="AB2159" s="159" t="e">
        <f t="shared" si="336"/>
        <v>#N/A</v>
      </c>
      <c r="AC2159" s="159" t="e">
        <f t="shared" si="336"/>
        <v>#N/A</v>
      </c>
      <c r="AD2159" s="159" t="e">
        <f t="shared" si="336"/>
        <v>#N/A</v>
      </c>
      <c r="AE2159" s="159" t="e">
        <f t="shared" si="336"/>
        <v>#N/A</v>
      </c>
      <c r="AF2159" s="159" t="e">
        <f t="shared" si="336"/>
        <v>#N/A</v>
      </c>
      <c r="AG2159" s="159" t="e">
        <f t="shared" si="331"/>
        <v>#N/A</v>
      </c>
      <c r="AH2159" s="159" t="e">
        <f t="shared" si="331"/>
        <v>#N/A</v>
      </c>
    </row>
    <row r="2160" spans="2:34" x14ac:dyDescent="0.2">
      <c r="B2160" s="150" t="s">
        <v>157</v>
      </c>
      <c r="D2160" s="150">
        <v>18000</v>
      </c>
      <c r="I2160" s="150">
        <v>11.1</v>
      </c>
      <c r="P2160" s="150">
        <v>4</v>
      </c>
      <c r="Q2160" s="159" t="e">
        <f t="shared" si="336"/>
        <v>#N/A</v>
      </c>
      <c r="R2160" s="159" t="e">
        <f t="shared" si="336"/>
        <v>#N/A</v>
      </c>
      <c r="S2160" s="159" t="e">
        <f t="shared" si="336"/>
        <v>#N/A</v>
      </c>
      <c r="T2160" s="159">
        <f t="shared" si="336"/>
        <v>11.1</v>
      </c>
      <c r="U2160" s="159" t="e">
        <f t="shared" si="336"/>
        <v>#N/A</v>
      </c>
      <c r="V2160" s="159" t="e">
        <f t="shared" si="336"/>
        <v>#N/A</v>
      </c>
      <c r="W2160" s="159" t="e">
        <f t="shared" si="336"/>
        <v>#N/A</v>
      </c>
      <c r="X2160" s="159" t="e">
        <f t="shared" si="336"/>
        <v>#N/A</v>
      </c>
      <c r="Y2160" s="159" t="e">
        <f t="shared" si="336"/>
        <v>#N/A</v>
      </c>
      <c r="Z2160" s="159" t="e">
        <f t="shared" si="336"/>
        <v>#N/A</v>
      </c>
      <c r="AA2160" s="159" t="e">
        <f t="shared" si="336"/>
        <v>#N/A</v>
      </c>
      <c r="AB2160" s="159" t="e">
        <f t="shared" si="336"/>
        <v>#N/A</v>
      </c>
      <c r="AC2160" s="159" t="e">
        <f t="shared" si="336"/>
        <v>#N/A</v>
      </c>
      <c r="AD2160" s="159" t="e">
        <f t="shared" si="336"/>
        <v>#N/A</v>
      </c>
      <c r="AE2160" s="159" t="e">
        <f t="shared" si="336"/>
        <v>#N/A</v>
      </c>
      <c r="AF2160" s="159" t="e">
        <f t="shared" ref="AF2160" si="337">IF($P2160=AF$3, $I2160, NA())</f>
        <v>#N/A</v>
      </c>
      <c r="AG2160" s="159" t="e">
        <f t="shared" si="331"/>
        <v>#N/A</v>
      </c>
      <c r="AH2160" s="159" t="e">
        <f t="shared" si="331"/>
        <v>#N/A</v>
      </c>
    </row>
    <row r="2161" spans="2:34" x14ac:dyDescent="0.2">
      <c r="B2161" s="150" t="s">
        <v>157</v>
      </c>
      <c r="D2161" s="150">
        <v>18000</v>
      </c>
      <c r="I2161" s="150">
        <v>11.1</v>
      </c>
      <c r="P2161" s="150">
        <v>4</v>
      </c>
      <c r="Q2161" s="159" t="e">
        <f t="shared" ref="Q2161:AF2176" si="338">IF($P2161=Q$3, $I2161, NA())</f>
        <v>#N/A</v>
      </c>
      <c r="R2161" s="159" t="e">
        <f t="shared" si="338"/>
        <v>#N/A</v>
      </c>
      <c r="S2161" s="159" t="e">
        <f t="shared" si="338"/>
        <v>#N/A</v>
      </c>
      <c r="T2161" s="159">
        <f t="shared" si="338"/>
        <v>11.1</v>
      </c>
      <c r="U2161" s="159" t="e">
        <f t="shared" si="338"/>
        <v>#N/A</v>
      </c>
      <c r="V2161" s="159" t="e">
        <f t="shared" si="338"/>
        <v>#N/A</v>
      </c>
      <c r="W2161" s="159" t="e">
        <f t="shared" si="338"/>
        <v>#N/A</v>
      </c>
      <c r="X2161" s="159" t="e">
        <f t="shared" si="338"/>
        <v>#N/A</v>
      </c>
      <c r="Y2161" s="159" t="e">
        <f t="shared" si="338"/>
        <v>#N/A</v>
      </c>
      <c r="Z2161" s="159" t="e">
        <f t="shared" si="338"/>
        <v>#N/A</v>
      </c>
      <c r="AA2161" s="159" t="e">
        <f t="shared" si="338"/>
        <v>#N/A</v>
      </c>
      <c r="AB2161" s="159" t="e">
        <f t="shared" si="338"/>
        <v>#N/A</v>
      </c>
      <c r="AC2161" s="159" t="e">
        <f t="shared" si="338"/>
        <v>#N/A</v>
      </c>
      <c r="AD2161" s="159" t="e">
        <f t="shared" si="338"/>
        <v>#N/A</v>
      </c>
      <c r="AE2161" s="159" t="e">
        <f t="shared" si="338"/>
        <v>#N/A</v>
      </c>
      <c r="AF2161" s="159" t="e">
        <f t="shared" si="338"/>
        <v>#N/A</v>
      </c>
      <c r="AG2161" s="159" t="e">
        <f t="shared" si="331"/>
        <v>#N/A</v>
      </c>
      <c r="AH2161" s="159" t="e">
        <f t="shared" si="331"/>
        <v>#N/A</v>
      </c>
    </row>
    <row r="2162" spans="2:34" x14ac:dyDescent="0.2">
      <c r="B2162" s="150" t="s">
        <v>157</v>
      </c>
      <c r="D2162" s="150">
        <v>18000</v>
      </c>
      <c r="I2162" s="150">
        <v>11.1</v>
      </c>
      <c r="P2162" s="150">
        <v>4</v>
      </c>
      <c r="Q2162" s="159" t="e">
        <f t="shared" si="338"/>
        <v>#N/A</v>
      </c>
      <c r="R2162" s="159" t="e">
        <f t="shared" si="338"/>
        <v>#N/A</v>
      </c>
      <c r="S2162" s="159" t="e">
        <f t="shared" si="338"/>
        <v>#N/A</v>
      </c>
      <c r="T2162" s="159">
        <f t="shared" si="338"/>
        <v>11.1</v>
      </c>
      <c r="U2162" s="159" t="e">
        <f t="shared" si="338"/>
        <v>#N/A</v>
      </c>
      <c r="V2162" s="159" t="e">
        <f t="shared" si="338"/>
        <v>#N/A</v>
      </c>
      <c r="W2162" s="159" t="e">
        <f t="shared" si="338"/>
        <v>#N/A</v>
      </c>
      <c r="X2162" s="159" t="e">
        <f t="shared" si="338"/>
        <v>#N/A</v>
      </c>
      <c r="Y2162" s="159" t="e">
        <f t="shared" si="338"/>
        <v>#N/A</v>
      </c>
      <c r="Z2162" s="159" t="e">
        <f t="shared" si="338"/>
        <v>#N/A</v>
      </c>
      <c r="AA2162" s="159" t="e">
        <f t="shared" si="338"/>
        <v>#N/A</v>
      </c>
      <c r="AB2162" s="159" t="e">
        <f t="shared" si="338"/>
        <v>#N/A</v>
      </c>
      <c r="AC2162" s="159" t="e">
        <f t="shared" si="338"/>
        <v>#N/A</v>
      </c>
      <c r="AD2162" s="159" t="e">
        <f t="shared" si="338"/>
        <v>#N/A</v>
      </c>
      <c r="AE2162" s="159" t="e">
        <f t="shared" si="338"/>
        <v>#N/A</v>
      </c>
      <c r="AF2162" s="159" t="e">
        <f t="shared" si="338"/>
        <v>#N/A</v>
      </c>
      <c r="AG2162" s="159" t="e">
        <f t="shared" si="331"/>
        <v>#N/A</v>
      </c>
      <c r="AH2162" s="159" t="e">
        <f t="shared" si="331"/>
        <v>#N/A</v>
      </c>
    </row>
    <row r="2163" spans="2:34" x14ac:dyDescent="0.2">
      <c r="B2163" s="150" t="s">
        <v>1452</v>
      </c>
      <c r="D2163" s="150">
        <v>18000</v>
      </c>
      <c r="I2163" s="150">
        <v>11.1</v>
      </c>
      <c r="P2163" s="150">
        <v>4</v>
      </c>
      <c r="Q2163" s="159" t="e">
        <f t="shared" si="338"/>
        <v>#N/A</v>
      </c>
      <c r="R2163" s="159" t="e">
        <f t="shared" si="338"/>
        <v>#N/A</v>
      </c>
      <c r="S2163" s="159" t="e">
        <f t="shared" si="338"/>
        <v>#N/A</v>
      </c>
      <c r="T2163" s="159">
        <f t="shared" si="338"/>
        <v>11.1</v>
      </c>
      <c r="U2163" s="159" t="e">
        <f t="shared" si="338"/>
        <v>#N/A</v>
      </c>
      <c r="V2163" s="159" t="e">
        <f t="shared" si="338"/>
        <v>#N/A</v>
      </c>
      <c r="W2163" s="159" t="e">
        <f t="shared" si="338"/>
        <v>#N/A</v>
      </c>
      <c r="X2163" s="159" t="e">
        <f t="shared" si="338"/>
        <v>#N/A</v>
      </c>
      <c r="Y2163" s="159" t="e">
        <f t="shared" si="338"/>
        <v>#N/A</v>
      </c>
      <c r="Z2163" s="159" t="e">
        <f t="shared" si="338"/>
        <v>#N/A</v>
      </c>
      <c r="AA2163" s="159" t="e">
        <f t="shared" si="338"/>
        <v>#N/A</v>
      </c>
      <c r="AB2163" s="159" t="e">
        <f t="shared" si="338"/>
        <v>#N/A</v>
      </c>
      <c r="AC2163" s="159" t="e">
        <f t="shared" si="338"/>
        <v>#N/A</v>
      </c>
      <c r="AD2163" s="159" t="e">
        <f t="shared" si="338"/>
        <v>#N/A</v>
      </c>
      <c r="AE2163" s="159" t="e">
        <f t="shared" si="338"/>
        <v>#N/A</v>
      </c>
      <c r="AF2163" s="159" t="e">
        <f t="shared" si="338"/>
        <v>#N/A</v>
      </c>
      <c r="AG2163" s="159" t="e">
        <f t="shared" si="331"/>
        <v>#N/A</v>
      </c>
      <c r="AH2163" s="159" t="e">
        <f t="shared" si="331"/>
        <v>#N/A</v>
      </c>
    </row>
    <row r="2164" spans="2:34" x14ac:dyDescent="0.2">
      <c r="B2164" s="150" t="s">
        <v>331</v>
      </c>
      <c r="D2164" s="150">
        <v>18100</v>
      </c>
      <c r="I2164" s="150">
        <v>11.1</v>
      </c>
      <c r="P2164" s="150">
        <v>4</v>
      </c>
      <c r="Q2164" s="159" t="e">
        <f t="shared" si="338"/>
        <v>#N/A</v>
      </c>
      <c r="R2164" s="159" t="e">
        <f t="shared" si="338"/>
        <v>#N/A</v>
      </c>
      <c r="S2164" s="159" t="e">
        <f t="shared" si="338"/>
        <v>#N/A</v>
      </c>
      <c r="T2164" s="159">
        <f t="shared" si="338"/>
        <v>11.1</v>
      </c>
      <c r="U2164" s="159" t="e">
        <f t="shared" si="338"/>
        <v>#N/A</v>
      </c>
      <c r="V2164" s="159" t="e">
        <f t="shared" si="338"/>
        <v>#N/A</v>
      </c>
      <c r="W2164" s="159" t="e">
        <f t="shared" si="338"/>
        <v>#N/A</v>
      </c>
      <c r="X2164" s="159" t="e">
        <f t="shared" si="338"/>
        <v>#N/A</v>
      </c>
      <c r="Y2164" s="159" t="e">
        <f t="shared" si="338"/>
        <v>#N/A</v>
      </c>
      <c r="Z2164" s="159" t="e">
        <f t="shared" si="338"/>
        <v>#N/A</v>
      </c>
      <c r="AA2164" s="159" t="e">
        <f t="shared" si="338"/>
        <v>#N/A</v>
      </c>
      <c r="AB2164" s="159" t="e">
        <f t="shared" si="338"/>
        <v>#N/A</v>
      </c>
      <c r="AC2164" s="159" t="e">
        <f t="shared" si="338"/>
        <v>#N/A</v>
      </c>
      <c r="AD2164" s="159" t="e">
        <f t="shared" si="338"/>
        <v>#N/A</v>
      </c>
      <c r="AE2164" s="159" t="e">
        <f t="shared" si="338"/>
        <v>#N/A</v>
      </c>
      <c r="AF2164" s="159" t="e">
        <f t="shared" si="338"/>
        <v>#N/A</v>
      </c>
      <c r="AG2164" s="159" t="e">
        <f t="shared" si="331"/>
        <v>#N/A</v>
      </c>
      <c r="AH2164" s="159" t="e">
        <f t="shared" si="331"/>
        <v>#N/A</v>
      </c>
    </row>
    <row r="2165" spans="2:34" x14ac:dyDescent="0.2">
      <c r="B2165" s="150" t="s">
        <v>331</v>
      </c>
      <c r="D2165" s="150">
        <v>8000</v>
      </c>
      <c r="I2165" s="150">
        <v>11.2</v>
      </c>
      <c r="P2165" s="150">
        <v>3</v>
      </c>
      <c r="Q2165" s="159" t="e">
        <f t="shared" si="338"/>
        <v>#N/A</v>
      </c>
      <c r="R2165" s="159" t="e">
        <f t="shared" si="338"/>
        <v>#N/A</v>
      </c>
      <c r="S2165" s="159">
        <f t="shared" si="338"/>
        <v>11.2</v>
      </c>
      <c r="T2165" s="159" t="e">
        <f t="shared" si="338"/>
        <v>#N/A</v>
      </c>
      <c r="U2165" s="159" t="e">
        <f t="shared" si="338"/>
        <v>#N/A</v>
      </c>
      <c r="V2165" s="159" t="e">
        <f t="shared" si="338"/>
        <v>#N/A</v>
      </c>
      <c r="W2165" s="159" t="e">
        <f t="shared" si="338"/>
        <v>#N/A</v>
      </c>
      <c r="X2165" s="159" t="e">
        <f t="shared" si="338"/>
        <v>#N/A</v>
      </c>
      <c r="Y2165" s="159" t="e">
        <f t="shared" si="338"/>
        <v>#N/A</v>
      </c>
      <c r="Z2165" s="159" t="e">
        <f t="shared" si="338"/>
        <v>#N/A</v>
      </c>
      <c r="AA2165" s="159" t="e">
        <f t="shared" si="338"/>
        <v>#N/A</v>
      </c>
      <c r="AB2165" s="159" t="e">
        <f t="shared" si="338"/>
        <v>#N/A</v>
      </c>
      <c r="AC2165" s="159" t="e">
        <f t="shared" si="338"/>
        <v>#N/A</v>
      </c>
      <c r="AD2165" s="159" t="e">
        <f t="shared" si="338"/>
        <v>#N/A</v>
      </c>
      <c r="AE2165" s="159" t="e">
        <f t="shared" si="338"/>
        <v>#N/A</v>
      </c>
      <c r="AF2165" s="159" t="e">
        <f t="shared" si="338"/>
        <v>#N/A</v>
      </c>
      <c r="AG2165" s="159" t="e">
        <f t="shared" si="331"/>
        <v>#N/A</v>
      </c>
      <c r="AH2165" s="159" t="e">
        <f t="shared" si="331"/>
        <v>#N/A</v>
      </c>
    </row>
    <row r="2166" spans="2:34" x14ac:dyDescent="0.2">
      <c r="B2166" s="150" t="s">
        <v>331</v>
      </c>
      <c r="D2166" s="150">
        <v>8000</v>
      </c>
      <c r="I2166" s="150">
        <v>11.2</v>
      </c>
      <c r="P2166" s="150">
        <v>3</v>
      </c>
      <c r="Q2166" s="159" t="e">
        <f t="shared" si="338"/>
        <v>#N/A</v>
      </c>
      <c r="R2166" s="159" t="e">
        <f t="shared" si="338"/>
        <v>#N/A</v>
      </c>
      <c r="S2166" s="159">
        <f t="shared" si="338"/>
        <v>11.2</v>
      </c>
      <c r="T2166" s="159" t="e">
        <f t="shared" si="338"/>
        <v>#N/A</v>
      </c>
      <c r="U2166" s="159" t="e">
        <f t="shared" si="338"/>
        <v>#N/A</v>
      </c>
      <c r="V2166" s="159" t="e">
        <f t="shared" si="338"/>
        <v>#N/A</v>
      </c>
      <c r="W2166" s="159" t="e">
        <f t="shared" si="338"/>
        <v>#N/A</v>
      </c>
      <c r="X2166" s="159" t="e">
        <f t="shared" si="338"/>
        <v>#N/A</v>
      </c>
      <c r="Y2166" s="159" t="e">
        <f t="shared" si="338"/>
        <v>#N/A</v>
      </c>
      <c r="Z2166" s="159" t="e">
        <f t="shared" si="338"/>
        <v>#N/A</v>
      </c>
      <c r="AA2166" s="159" t="e">
        <f t="shared" si="338"/>
        <v>#N/A</v>
      </c>
      <c r="AB2166" s="159" t="e">
        <f t="shared" si="338"/>
        <v>#N/A</v>
      </c>
      <c r="AC2166" s="159" t="e">
        <f t="shared" si="338"/>
        <v>#N/A</v>
      </c>
      <c r="AD2166" s="159" t="e">
        <f t="shared" si="338"/>
        <v>#N/A</v>
      </c>
      <c r="AE2166" s="159" t="e">
        <f t="shared" si="338"/>
        <v>#N/A</v>
      </c>
      <c r="AF2166" s="159" t="e">
        <f t="shared" si="338"/>
        <v>#N/A</v>
      </c>
      <c r="AG2166" s="159" t="e">
        <f t="shared" si="331"/>
        <v>#N/A</v>
      </c>
      <c r="AH2166" s="159" t="e">
        <f t="shared" si="331"/>
        <v>#N/A</v>
      </c>
    </row>
    <row r="2167" spans="2:34" x14ac:dyDescent="0.2">
      <c r="B2167" s="150" t="s">
        <v>1009</v>
      </c>
      <c r="D2167" s="150">
        <v>8100</v>
      </c>
      <c r="I2167" s="150">
        <v>11.2</v>
      </c>
      <c r="P2167" s="150">
        <v>3</v>
      </c>
      <c r="Q2167" s="159" t="e">
        <f t="shared" si="338"/>
        <v>#N/A</v>
      </c>
      <c r="R2167" s="159" t="e">
        <f t="shared" si="338"/>
        <v>#N/A</v>
      </c>
      <c r="S2167" s="159">
        <f t="shared" si="338"/>
        <v>11.2</v>
      </c>
      <c r="T2167" s="159" t="e">
        <f t="shared" si="338"/>
        <v>#N/A</v>
      </c>
      <c r="U2167" s="159" t="e">
        <f t="shared" si="338"/>
        <v>#N/A</v>
      </c>
      <c r="V2167" s="159" t="e">
        <f t="shared" si="338"/>
        <v>#N/A</v>
      </c>
      <c r="W2167" s="159" t="e">
        <f t="shared" si="338"/>
        <v>#N/A</v>
      </c>
      <c r="X2167" s="159" t="e">
        <f t="shared" si="338"/>
        <v>#N/A</v>
      </c>
      <c r="Y2167" s="159" t="e">
        <f t="shared" si="338"/>
        <v>#N/A</v>
      </c>
      <c r="Z2167" s="159" t="e">
        <f t="shared" si="338"/>
        <v>#N/A</v>
      </c>
      <c r="AA2167" s="159" t="e">
        <f t="shared" si="338"/>
        <v>#N/A</v>
      </c>
      <c r="AB2167" s="159" t="e">
        <f t="shared" si="338"/>
        <v>#N/A</v>
      </c>
      <c r="AC2167" s="159" t="e">
        <f t="shared" si="338"/>
        <v>#N/A</v>
      </c>
      <c r="AD2167" s="159" t="e">
        <f t="shared" si="338"/>
        <v>#N/A</v>
      </c>
      <c r="AE2167" s="159" t="e">
        <f t="shared" si="338"/>
        <v>#N/A</v>
      </c>
      <c r="AF2167" s="159" t="e">
        <f t="shared" si="338"/>
        <v>#N/A</v>
      </c>
      <c r="AG2167" s="159" t="e">
        <f t="shared" si="331"/>
        <v>#N/A</v>
      </c>
      <c r="AH2167" s="159" t="e">
        <f t="shared" si="331"/>
        <v>#N/A</v>
      </c>
    </row>
    <row r="2168" spans="2:34" x14ac:dyDescent="0.2">
      <c r="B2168" s="150" t="s">
        <v>368</v>
      </c>
      <c r="D2168" s="150">
        <v>8100</v>
      </c>
      <c r="I2168" s="150">
        <v>11.2</v>
      </c>
      <c r="P2168" s="150">
        <v>3</v>
      </c>
      <c r="Q2168" s="159" t="e">
        <f t="shared" si="338"/>
        <v>#N/A</v>
      </c>
      <c r="R2168" s="159" t="e">
        <f t="shared" si="338"/>
        <v>#N/A</v>
      </c>
      <c r="S2168" s="159">
        <f t="shared" si="338"/>
        <v>11.2</v>
      </c>
      <c r="T2168" s="159" t="e">
        <f t="shared" si="338"/>
        <v>#N/A</v>
      </c>
      <c r="U2168" s="159" t="e">
        <f t="shared" si="338"/>
        <v>#N/A</v>
      </c>
      <c r="V2168" s="159" t="e">
        <f t="shared" si="338"/>
        <v>#N/A</v>
      </c>
      <c r="W2168" s="159" t="e">
        <f t="shared" si="338"/>
        <v>#N/A</v>
      </c>
      <c r="X2168" s="159" t="e">
        <f t="shared" si="338"/>
        <v>#N/A</v>
      </c>
      <c r="Y2168" s="159" t="e">
        <f t="shared" si="338"/>
        <v>#N/A</v>
      </c>
      <c r="Z2168" s="159" t="e">
        <f t="shared" si="338"/>
        <v>#N/A</v>
      </c>
      <c r="AA2168" s="159" t="e">
        <f t="shared" si="338"/>
        <v>#N/A</v>
      </c>
      <c r="AB2168" s="159" t="e">
        <f t="shared" si="338"/>
        <v>#N/A</v>
      </c>
      <c r="AC2168" s="159" t="e">
        <f t="shared" si="338"/>
        <v>#N/A</v>
      </c>
      <c r="AD2168" s="159" t="e">
        <f t="shared" si="338"/>
        <v>#N/A</v>
      </c>
      <c r="AE2168" s="159" t="e">
        <f t="shared" si="338"/>
        <v>#N/A</v>
      </c>
      <c r="AF2168" s="159" t="e">
        <f t="shared" si="338"/>
        <v>#N/A</v>
      </c>
      <c r="AG2168" s="159" t="e">
        <f t="shared" si="331"/>
        <v>#N/A</v>
      </c>
      <c r="AH2168" s="159" t="e">
        <f t="shared" si="331"/>
        <v>#N/A</v>
      </c>
    </row>
    <row r="2169" spans="2:34" x14ac:dyDescent="0.2">
      <c r="B2169" s="150" t="s">
        <v>368</v>
      </c>
      <c r="D2169" s="150">
        <v>8100</v>
      </c>
      <c r="I2169" s="150">
        <v>11.2</v>
      </c>
      <c r="P2169" s="150">
        <v>3</v>
      </c>
      <c r="Q2169" s="159" t="e">
        <f t="shared" si="338"/>
        <v>#N/A</v>
      </c>
      <c r="R2169" s="159" t="e">
        <f t="shared" si="338"/>
        <v>#N/A</v>
      </c>
      <c r="S2169" s="159">
        <f t="shared" si="338"/>
        <v>11.2</v>
      </c>
      <c r="T2169" s="159" t="e">
        <f t="shared" si="338"/>
        <v>#N/A</v>
      </c>
      <c r="U2169" s="159" t="e">
        <f t="shared" si="338"/>
        <v>#N/A</v>
      </c>
      <c r="V2169" s="159" t="e">
        <f t="shared" si="338"/>
        <v>#N/A</v>
      </c>
      <c r="W2169" s="159" t="e">
        <f t="shared" si="338"/>
        <v>#N/A</v>
      </c>
      <c r="X2169" s="159" t="e">
        <f t="shared" si="338"/>
        <v>#N/A</v>
      </c>
      <c r="Y2169" s="159" t="e">
        <f t="shared" si="338"/>
        <v>#N/A</v>
      </c>
      <c r="Z2169" s="159" t="e">
        <f t="shared" si="338"/>
        <v>#N/A</v>
      </c>
      <c r="AA2169" s="159" t="e">
        <f t="shared" si="338"/>
        <v>#N/A</v>
      </c>
      <c r="AB2169" s="159" t="e">
        <f t="shared" si="338"/>
        <v>#N/A</v>
      </c>
      <c r="AC2169" s="159" t="e">
        <f t="shared" si="338"/>
        <v>#N/A</v>
      </c>
      <c r="AD2169" s="159" t="e">
        <f t="shared" si="338"/>
        <v>#N/A</v>
      </c>
      <c r="AE2169" s="159" t="e">
        <f t="shared" si="338"/>
        <v>#N/A</v>
      </c>
      <c r="AF2169" s="159" t="e">
        <f t="shared" si="338"/>
        <v>#N/A</v>
      </c>
      <c r="AG2169" s="159" t="e">
        <f t="shared" si="331"/>
        <v>#N/A</v>
      </c>
      <c r="AH2169" s="159" t="e">
        <f t="shared" si="331"/>
        <v>#N/A</v>
      </c>
    </row>
    <row r="2170" spans="2:34" x14ac:dyDescent="0.2">
      <c r="B2170" s="150" t="s">
        <v>368</v>
      </c>
      <c r="D2170" s="150">
        <v>8200</v>
      </c>
      <c r="I2170" s="150">
        <v>11.2</v>
      </c>
      <c r="P2170" s="150">
        <v>3</v>
      </c>
      <c r="Q2170" s="159" t="e">
        <f t="shared" si="338"/>
        <v>#N/A</v>
      </c>
      <c r="R2170" s="159" t="e">
        <f t="shared" si="338"/>
        <v>#N/A</v>
      </c>
      <c r="S2170" s="159">
        <f t="shared" si="338"/>
        <v>11.2</v>
      </c>
      <c r="T2170" s="159" t="e">
        <f t="shared" si="338"/>
        <v>#N/A</v>
      </c>
      <c r="U2170" s="159" t="e">
        <f t="shared" si="338"/>
        <v>#N/A</v>
      </c>
      <c r="V2170" s="159" t="e">
        <f t="shared" si="338"/>
        <v>#N/A</v>
      </c>
      <c r="W2170" s="159" t="e">
        <f t="shared" si="338"/>
        <v>#N/A</v>
      </c>
      <c r="X2170" s="159" t="e">
        <f t="shared" si="338"/>
        <v>#N/A</v>
      </c>
      <c r="Y2170" s="159" t="e">
        <f t="shared" si="338"/>
        <v>#N/A</v>
      </c>
      <c r="Z2170" s="159" t="e">
        <f t="shared" si="338"/>
        <v>#N/A</v>
      </c>
      <c r="AA2170" s="159" t="e">
        <f t="shared" si="338"/>
        <v>#N/A</v>
      </c>
      <c r="AB2170" s="159" t="e">
        <f t="shared" si="338"/>
        <v>#N/A</v>
      </c>
      <c r="AC2170" s="159" t="e">
        <f t="shared" si="338"/>
        <v>#N/A</v>
      </c>
      <c r="AD2170" s="159" t="e">
        <f t="shared" si="338"/>
        <v>#N/A</v>
      </c>
      <c r="AE2170" s="159" t="e">
        <f t="shared" si="338"/>
        <v>#N/A</v>
      </c>
      <c r="AF2170" s="159" t="e">
        <f t="shared" si="338"/>
        <v>#N/A</v>
      </c>
      <c r="AG2170" s="159" t="e">
        <f t="shared" si="331"/>
        <v>#N/A</v>
      </c>
      <c r="AH2170" s="159" t="e">
        <f t="shared" si="331"/>
        <v>#N/A</v>
      </c>
    </row>
    <row r="2171" spans="2:34" x14ac:dyDescent="0.2">
      <c r="B2171" s="150" t="s">
        <v>368</v>
      </c>
      <c r="D2171" s="150">
        <v>8200</v>
      </c>
      <c r="I2171" s="150">
        <v>11.2</v>
      </c>
      <c r="P2171" s="150">
        <v>3</v>
      </c>
      <c r="Q2171" s="159" t="e">
        <f t="shared" si="338"/>
        <v>#N/A</v>
      </c>
      <c r="R2171" s="159" t="e">
        <f t="shared" si="338"/>
        <v>#N/A</v>
      </c>
      <c r="S2171" s="159">
        <f t="shared" si="338"/>
        <v>11.2</v>
      </c>
      <c r="T2171" s="159" t="e">
        <f t="shared" si="338"/>
        <v>#N/A</v>
      </c>
      <c r="U2171" s="159" t="e">
        <f t="shared" si="338"/>
        <v>#N/A</v>
      </c>
      <c r="V2171" s="159" t="e">
        <f t="shared" si="338"/>
        <v>#N/A</v>
      </c>
      <c r="W2171" s="159" t="e">
        <f t="shared" si="338"/>
        <v>#N/A</v>
      </c>
      <c r="X2171" s="159" t="e">
        <f t="shared" si="338"/>
        <v>#N/A</v>
      </c>
      <c r="Y2171" s="159" t="e">
        <f t="shared" si="338"/>
        <v>#N/A</v>
      </c>
      <c r="Z2171" s="159" t="e">
        <f t="shared" si="338"/>
        <v>#N/A</v>
      </c>
      <c r="AA2171" s="159" t="e">
        <f t="shared" si="338"/>
        <v>#N/A</v>
      </c>
      <c r="AB2171" s="159" t="e">
        <f t="shared" si="338"/>
        <v>#N/A</v>
      </c>
      <c r="AC2171" s="159" t="e">
        <f t="shared" si="338"/>
        <v>#N/A</v>
      </c>
      <c r="AD2171" s="159" t="e">
        <f t="shared" si="338"/>
        <v>#N/A</v>
      </c>
      <c r="AE2171" s="159" t="e">
        <f t="shared" si="338"/>
        <v>#N/A</v>
      </c>
      <c r="AF2171" s="159" t="e">
        <f t="shared" si="338"/>
        <v>#N/A</v>
      </c>
      <c r="AG2171" s="159" t="e">
        <f t="shared" si="331"/>
        <v>#N/A</v>
      </c>
      <c r="AH2171" s="159" t="e">
        <f t="shared" si="331"/>
        <v>#N/A</v>
      </c>
    </row>
    <row r="2172" spans="2:34" x14ac:dyDescent="0.2">
      <c r="B2172" s="150" t="s">
        <v>259</v>
      </c>
      <c r="D2172" s="150">
        <v>10300</v>
      </c>
      <c r="I2172" s="150">
        <v>11.2</v>
      </c>
      <c r="P2172" s="150">
        <v>3</v>
      </c>
      <c r="Q2172" s="159" t="e">
        <f t="shared" si="338"/>
        <v>#N/A</v>
      </c>
      <c r="R2172" s="159" t="e">
        <f t="shared" si="338"/>
        <v>#N/A</v>
      </c>
      <c r="S2172" s="159">
        <f t="shared" si="338"/>
        <v>11.2</v>
      </c>
      <c r="T2172" s="159" t="e">
        <f t="shared" si="338"/>
        <v>#N/A</v>
      </c>
      <c r="U2172" s="159" t="e">
        <f t="shared" si="338"/>
        <v>#N/A</v>
      </c>
      <c r="V2172" s="159" t="e">
        <f t="shared" si="338"/>
        <v>#N/A</v>
      </c>
      <c r="W2172" s="159" t="e">
        <f t="shared" si="338"/>
        <v>#N/A</v>
      </c>
      <c r="X2172" s="159" t="e">
        <f t="shared" si="338"/>
        <v>#N/A</v>
      </c>
      <c r="Y2172" s="159" t="e">
        <f t="shared" si="338"/>
        <v>#N/A</v>
      </c>
      <c r="Z2172" s="159" t="e">
        <f t="shared" si="338"/>
        <v>#N/A</v>
      </c>
      <c r="AA2172" s="159" t="e">
        <f t="shared" si="338"/>
        <v>#N/A</v>
      </c>
      <c r="AB2172" s="159" t="e">
        <f t="shared" si="338"/>
        <v>#N/A</v>
      </c>
      <c r="AC2172" s="159" t="e">
        <f t="shared" si="338"/>
        <v>#N/A</v>
      </c>
      <c r="AD2172" s="159" t="e">
        <f t="shared" si="338"/>
        <v>#N/A</v>
      </c>
      <c r="AE2172" s="159" t="e">
        <f t="shared" si="338"/>
        <v>#N/A</v>
      </c>
      <c r="AF2172" s="159" t="e">
        <f t="shared" si="338"/>
        <v>#N/A</v>
      </c>
      <c r="AG2172" s="159" t="e">
        <f t="shared" si="331"/>
        <v>#N/A</v>
      </c>
      <c r="AH2172" s="159" t="e">
        <f t="shared" si="331"/>
        <v>#N/A</v>
      </c>
    </row>
    <row r="2173" spans="2:34" x14ac:dyDescent="0.2">
      <c r="B2173" s="150" t="s">
        <v>146</v>
      </c>
      <c r="D2173" s="150">
        <v>12000</v>
      </c>
      <c r="I2173" s="150">
        <v>11.2</v>
      </c>
      <c r="P2173" s="150">
        <v>3</v>
      </c>
      <c r="Q2173" s="159" t="e">
        <f t="shared" si="338"/>
        <v>#N/A</v>
      </c>
      <c r="R2173" s="159" t="e">
        <f t="shared" si="338"/>
        <v>#N/A</v>
      </c>
      <c r="S2173" s="159">
        <f t="shared" si="338"/>
        <v>11.2</v>
      </c>
      <c r="T2173" s="159" t="e">
        <f t="shared" si="338"/>
        <v>#N/A</v>
      </c>
      <c r="U2173" s="159" t="e">
        <f t="shared" si="338"/>
        <v>#N/A</v>
      </c>
      <c r="V2173" s="159" t="e">
        <f t="shared" si="338"/>
        <v>#N/A</v>
      </c>
      <c r="W2173" s="159" t="e">
        <f t="shared" si="338"/>
        <v>#N/A</v>
      </c>
      <c r="X2173" s="159" t="e">
        <f t="shared" si="338"/>
        <v>#N/A</v>
      </c>
      <c r="Y2173" s="159" t="e">
        <f t="shared" si="338"/>
        <v>#N/A</v>
      </c>
      <c r="Z2173" s="159" t="e">
        <f t="shared" si="338"/>
        <v>#N/A</v>
      </c>
      <c r="AA2173" s="159" t="e">
        <f t="shared" si="338"/>
        <v>#N/A</v>
      </c>
      <c r="AB2173" s="159" t="e">
        <f t="shared" si="338"/>
        <v>#N/A</v>
      </c>
      <c r="AC2173" s="159" t="e">
        <f t="shared" si="338"/>
        <v>#N/A</v>
      </c>
      <c r="AD2173" s="159" t="e">
        <f t="shared" si="338"/>
        <v>#N/A</v>
      </c>
      <c r="AE2173" s="159" t="e">
        <f t="shared" si="338"/>
        <v>#N/A</v>
      </c>
      <c r="AF2173" s="159" t="e">
        <f t="shared" si="338"/>
        <v>#N/A</v>
      </c>
      <c r="AG2173" s="159" t="e">
        <f t="shared" si="331"/>
        <v>#N/A</v>
      </c>
      <c r="AH2173" s="159" t="e">
        <f t="shared" si="331"/>
        <v>#N/A</v>
      </c>
    </row>
    <row r="2174" spans="2:34" x14ac:dyDescent="0.2">
      <c r="B2174" s="150" t="s">
        <v>146</v>
      </c>
      <c r="D2174" s="150">
        <v>12000</v>
      </c>
      <c r="I2174" s="150">
        <v>11.2</v>
      </c>
      <c r="P2174" s="150">
        <v>3</v>
      </c>
      <c r="Q2174" s="159" t="e">
        <f t="shared" si="338"/>
        <v>#N/A</v>
      </c>
      <c r="R2174" s="159" t="e">
        <f t="shared" si="338"/>
        <v>#N/A</v>
      </c>
      <c r="S2174" s="159">
        <f t="shared" si="338"/>
        <v>11.2</v>
      </c>
      <c r="T2174" s="159" t="e">
        <f t="shared" si="338"/>
        <v>#N/A</v>
      </c>
      <c r="U2174" s="159" t="e">
        <f t="shared" si="338"/>
        <v>#N/A</v>
      </c>
      <c r="V2174" s="159" t="e">
        <f t="shared" si="338"/>
        <v>#N/A</v>
      </c>
      <c r="W2174" s="159" t="e">
        <f t="shared" si="338"/>
        <v>#N/A</v>
      </c>
      <c r="X2174" s="159" t="e">
        <f t="shared" si="338"/>
        <v>#N/A</v>
      </c>
      <c r="Y2174" s="159" t="e">
        <f t="shared" si="338"/>
        <v>#N/A</v>
      </c>
      <c r="Z2174" s="159" t="e">
        <f t="shared" si="338"/>
        <v>#N/A</v>
      </c>
      <c r="AA2174" s="159" t="e">
        <f t="shared" si="338"/>
        <v>#N/A</v>
      </c>
      <c r="AB2174" s="159" t="e">
        <f t="shared" si="338"/>
        <v>#N/A</v>
      </c>
      <c r="AC2174" s="159" t="e">
        <f t="shared" si="338"/>
        <v>#N/A</v>
      </c>
      <c r="AD2174" s="159" t="e">
        <f t="shared" si="338"/>
        <v>#N/A</v>
      </c>
      <c r="AE2174" s="159" t="e">
        <f t="shared" si="338"/>
        <v>#N/A</v>
      </c>
      <c r="AF2174" s="159" t="e">
        <f t="shared" si="338"/>
        <v>#N/A</v>
      </c>
      <c r="AG2174" s="159" t="e">
        <f t="shared" si="331"/>
        <v>#N/A</v>
      </c>
      <c r="AH2174" s="159" t="e">
        <f t="shared" si="331"/>
        <v>#N/A</v>
      </c>
    </row>
    <row r="2175" spans="2:34" x14ac:dyDescent="0.2">
      <c r="B2175" s="150" t="s">
        <v>1453</v>
      </c>
      <c r="D2175" s="150">
        <v>12000</v>
      </c>
      <c r="I2175" s="150">
        <v>11.2</v>
      </c>
      <c r="P2175" s="150">
        <v>3</v>
      </c>
      <c r="Q2175" s="159" t="e">
        <f t="shared" si="338"/>
        <v>#N/A</v>
      </c>
      <c r="R2175" s="159" t="e">
        <f t="shared" si="338"/>
        <v>#N/A</v>
      </c>
      <c r="S2175" s="159">
        <f t="shared" si="338"/>
        <v>11.2</v>
      </c>
      <c r="T2175" s="159" t="e">
        <f t="shared" si="338"/>
        <v>#N/A</v>
      </c>
      <c r="U2175" s="159" t="e">
        <f t="shared" si="338"/>
        <v>#N/A</v>
      </c>
      <c r="V2175" s="159" t="e">
        <f t="shared" si="338"/>
        <v>#N/A</v>
      </c>
      <c r="W2175" s="159" t="e">
        <f t="shared" si="338"/>
        <v>#N/A</v>
      </c>
      <c r="X2175" s="159" t="e">
        <f t="shared" si="338"/>
        <v>#N/A</v>
      </c>
      <c r="Y2175" s="159" t="e">
        <f t="shared" si="338"/>
        <v>#N/A</v>
      </c>
      <c r="Z2175" s="159" t="e">
        <f t="shared" si="338"/>
        <v>#N/A</v>
      </c>
      <c r="AA2175" s="159" t="e">
        <f t="shared" si="338"/>
        <v>#N/A</v>
      </c>
      <c r="AB2175" s="159" t="e">
        <f t="shared" si="338"/>
        <v>#N/A</v>
      </c>
      <c r="AC2175" s="159" t="e">
        <f t="shared" si="338"/>
        <v>#N/A</v>
      </c>
      <c r="AD2175" s="159" t="e">
        <f t="shared" si="338"/>
        <v>#N/A</v>
      </c>
      <c r="AE2175" s="159" t="e">
        <f t="shared" si="338"/>
        <v>#N/A</v>
      </c>
      <c r="AF2175" s="159" t="e">
        <f t="shared" si="338"/>
        <v>#N/A</v>
      </c>
      <c r="AG2175" s="159" t="e">
        <f t="shared" si="331"/>
        <v>#N/A</v>
      </c>
      <c r="AH2175" s="159" t="e">
        <f t="shared" si="331"/>
        <v>#N/A</v>
      </c>
    </row>
    <row r="2176" spans="2:34" x14ac:dyDescent="0.2">
      <c r="B2176" s="150" t="s">
        <v>1453</v>
      </c>
      <c r="D2176" s="150">
        <v>12000</v>
      </c>
      <c r="I2176" s="150">
        <v>11.2</v>
      </c>
      <c r="P2176" s="150">
        <v>3</v>
      </c>
      <c r="Q2176" s="159" t="e">
        <f t="shared" si="338"/>
        <v>#N/A</v>
      </c>
      <c r="R2176" s="159" t="e">
        <f t="shared" si="338"/>
        <v>#N/A</v>
      </c>
      <c r="S2176" s="159">
        <f t="shared" si="338"/>
        <v>11.2</v>
      </c>
      <c r="T2176" s="159" t="e">
        <f t="shared" si="338"/>
        <v>#N/A</v>
      </c>
      <c r="U2176" s="159" t="e">
        <f t="shared" si="338"/>
        <v>#N/A</v>
      </c>
      <c r="V2176" s="159" t="e">
        <f t="shared" si="338"/>
        <v>#N/A</v>
      </c>
      <c r="W2176" s="159" t="e">
        <f t="shared" si="338"/>
        <v>#N/A</v>
      </c>
      <c r="X2176" s="159" t="e">
        <f t="shared" si="338"/>
        <v>#N/A</v>
      </c>
      <c r="Y2176" s="159" t="e">
        <f t="shared" si="338"/>
        <v>#N/A</v>
      </c>
      <c r="Z2176" s="159" t="e">
        <f t="shared" si="338"/>
        <v>#N/A</v>
      </c>
      <c r="AA2176" s="159" t="e">
        <f t="shared" si="338"/>
        <v>#N/A</v>
      </c>
      <c r="AB2176" s="159" t="e">
        <f t="shared" si="338"/>
        <v>#N/A</v>
      </c>
      <c r="AC2176" s="159" t="e">
        <f t="shared" si="338"/>
        <v>#N/A</v>
      </c>
      <c r="AD2176" s="159" t="e">
        <f t="shared" si="338"/>
        <v>#N/A</v>
      </c>
      <c r="AE2176" s="159" t="e">
        <f t="shared" si="338"/>
        <v>#N/A</v>
      </c>
      <c r="AF2176" s="159" t="e">
        <f t="shared" ref="AF2176:AH2239" si="339">IF($P2176=AF$3, $I2176, NA())</f>
        <v>#N/A</v>
      </c>
      <c r="AG2176" s="159" t="e">
        <f t="shared" si="339"/>
        <v>#N/A</v>
      </c>
      <c r="AH2176" s="159" t="e">
        <f t="shared" si="339"/>
        <v>#N/A</v>
      </c>
    </row>
    <row r="2177" spans="2:34" x14ac:dyDescent="0.2">
      <c r="B2177" s="150" t="s">
        <v>1425</v>
      </c>
      <c r="D2177" s="150">
        <v>12000</v>
      </c>
      <c r="I2177" s="150">
        <v>11.2</v>
      </c>
      <c r="P2177" s="150">
        <v>3</v>
      </c>
      <c r="Q2177" s="159" t="e">
        <f t="shared" ref="Q2177:AF2192" si="340">IF($P2177=Q$3, $I2177, NA())</f>
        <v>#N/A</v>
      </c>
      <c r="R2177" s="159" t="e">
        <f t="shared" si="340"/>
        <v>#N/A</v>
      </c>
      <c r="S2177" s="159">
        <f t="shared" si="340"/>
        <v>11.2</v>
      </c>
      <c r="T2177" s="159" t="e">
        <f t="shared" si="340"/>
        <v>#N/A</v>
      </c>
      <c r="U2177" s="159" t="e">
        <f t="shared" si="340"/>
        <v>#N/A</v>
      </c>
      <c r="V2177" s="159" t="e">
        <f t="shared" si="340"/>
        <v>#N/A</v>
      </c>
      <c r="W2177" s="159" t="e">
        <f t="shared" si="340"/>
        <v>#N/A</v>
      </c>
      <c r="X2177" s="159" t="e">
        <f t="shared" si="340"/>
        <v>#N/A</v>
      </c>
      <c r="Y2177" s="159" t="e">
        <f t="shared" si="340"/>
        <v>#N/A</v>
      </c>
      <c r="Z2177" s="159" t="e">
        <f t="shared" si="340"/>
        <v>#N/A</v>
      </c>
      <c r="AA2177" s="159" t="e">
        <f t="shared" si="340"/>
        <v>#N/A</v>
      </c>
      <c r="AB2177" s="159" t="e">
        <f t="shared" si="340"/>
        <v>#N/A</v>
      </c>
      <c r="AC2177" s="159" t="e">
        <f t="shared" si="340"/>
        <v>#N/A</v>
      </c>
      <c r="AD2177" s="159" t="e">
        <f t="shared" si="340"/>
        <v>#N/A</v>
      </c>
      <c r="AE2177" s="159" t="e">
        <f t="shared" si="340"/>
        <v>#N/A</v>
      </c>
      <c r="AF2177" s="159" t="e">
        <f t="shared" si="340"/>
        <v>#N/A</v>
      </c>
      <c r="AG2177" s="159" t="e">
        <f t="shared" si="339"/>
        <v>#N/A</v>
      </c>
      <c r="AH2177" s="159" t="e">
        <f t="shared" si="339"/>
        <v>#N/A</v>
      </c>
    </row>
    <row r="2178" spans="2:34" x14ac:dyDescent="0.2">
      <c r="B2178" s="150" t="s">
        <v>1425</v>
      </c>
      <c r="D2178" s="150">
        <v>12000</v>
      </c>
      <c r="I2178" s="150">
        <v>11.2</v>
      </c>
      <c r="P2178" s="150">
        <v>3</v>
      </c>
      <c r="Q2178" s="159" t="e">
        <f t="shared" si="340"/>
        <v>#N/A</v>
      </c>
      <c r="R2178" s="159" t="e">
        <f t="shared" si="340"/>
        <v>#N/A</v>
      </c>
      <c r="S2178" s="159">
        <f t="shared" si="340"/>
        <v>11.2</v>
      </c>
      <c r="T2178" s="159" t="e">
        <f t="shared" si="340"/>
        <v>#N/A</v>
      </c>
      <c r="U2178" s="159" t="e">
        <f t="shared" si="340"/>
        <v>#N/A</v>
      </c>
      <c r="V2178" s="159" t="e">
        <f t="shared" si="340"/>
        <v>#N/A</v>
      </c>
      <c r="W2178" s="159" t="e">
        <f t="shared" si="340"/>
        <v>#N/A</v>
      </c>
      <c r="X2178" s="159" t="e">
        <f t="shared" si="340"/>
        <v>#N/A</v>
      </c>
      <c r="Y2178" s="159" t="e">
        <f t="shared" si="340"/>
        <v>#N/A</v>
      </c>
      <c r="Z2178" s="159" t="e">
        <f t="shared" si="340"/>
        <v>#N/A</v>
      </c>
      <c r="AA2178" s="159" t="e">
        <f t="shared" si="340"/>
        <v>#N/A</v>
      </c>
      <c r="AB2178" s="159" t="e">
        <f t="shared" si="340"/>
        <v>#N/A</v>
      </c>
      <c r="AC2178" s="159" t="e">
        <f t="shared" si="340"/>
        <v>#N/A</v>
      </c>
      <c r="AD2178" s="159" t="e">
        <f t="shared" si="340"/>
        <v>#N/A</v>
      </c>
      <c r="AE2178" s="159" t="e">
        <f t="shared" si="340"/>
        <v>#N/A</v>
      </c>
      <c r="AF2178" s="159" t="e">
        <f t="shared" si="340"/>
        <v>#N/A</v>
      </c>
      <c r="AG2178" s="159" t="e">
        <f t="shared" si="339"/>
        <v>#N/A</v>
      </c>
      <c r="AH2178" s="159" t="e">
        <f t="shared" si="339"/>
        <v>#N/A</v>
      </c>
    </row>
    <row r="2179" spans="2:34" x14ac:dyDescent="0.2">
      <c r="B2179" s="150" t="s">
        <v>1425</v>
      </c>
      <c r="D2179" s="150">
        <v>12000</v>
      </c>
      <c r="I2179" s="150">
        <v>11.2</v>
      </c>
      <c r="P2179" s="150">
        <v>3</v>
      </c>
      <c r="Q2179" s="159" t="e">
        <f t="shared" si="340"/>
        <v>#N/A</v>
      </c>
      <c r="R2179" s="159" t="e">
        <f t="shared" si="340"/>
        <v>#N/A</v>
      </c>
      <c r="S2179" s="159">
        <f t="shared" si="340"/>
        <v>11.2</v>
      </c>
      <c r="T2179" s="159" t="e">
        <f t="shared" si="340"/>
        <v>#N/A</v>
      </c>
      <c r="U2179" s="159" t="e">
        <f t="shared" si="340"/>
        <v>#N/A</v>
      </c>
      <c r="V2179" s="159" t="e">
        <f t="shared" si="340"/>
        <v>#N/A</v>
      </c>
      <c r="W2179" s="159" t="e">
        <f t="shared" si="340"/>
        <v>#N/A</v>
      </c>
      <c r="X2179" s="159" t="e">
        <f t="shared" si="340"/>
        <v>#N/A</v>
      </c>
      <c r="Y2179" s="159" t="e">
        <f t="shared" si="340"/>
        <v>#N/A</v>
      </c>
      <c r="Z2179" s="159" t="e">
        <f t="shared" si="340"/>
        <v>#N/A</v>
      </c>
      <c r="AA2179" s="159" t="e">
        <f t="shared" si="340"/>
        <v>#N/A</v>
      </c>
      <c r="AB2179" s="159" t="e">
        <f t="shared" si="340"/>
        <v>#N/A</v>
      </c>
      <c r="AC2179" s="159" t="e">
        <f t="shared" si="340"/>
        <v>#N/A</v>
      </c>
      <c r="AD2179" s="159" t="e">
        <f t="shared" si="340"/>
        <v>#N/A</v>
      </c>
      <c r="AE2179" s="159" t="e">
        <f t="shared" si="340"/>
        <v>#N/A</v>
      </c>
      <c r="AF2179" s="159" t="e">
        <f t="shared" si="340"/>
        <v>#N/A</v>
      </c>
      <c r="AG2179" s="159" t="e">
        <f t="shared" si="339"/>
        <v>#N/A</v>
      </c>
      <c r="AH2179" s="159" t="e">
        <f t="shared" si="339"/>
        <v>#N/A</v>
      </c>
    </row>
    <row r="2180" spans="2:34" x14ac:dyDescent="0.2">
      <c r="B2180" s="150" t="s">
        <v>1425</v>
      </c>
      <c r="D2180" s="150">
        <v>12100</v>
      </c>
      <c r="I2180" s="150">
        <v>11.2</v>
      </c>
      <c r="P2180" s="150">
        <v>3</v>
      </c>
      <c r="Q2180" s="159" t="e">
        <f t="shared" si="340"/>
        <v>#N/A</v>
      </c>
      <c r="R2180" s="159" t="e">
        <f t="shared" si="340"/>
        <v>#N/A</v>
      </c>
      <c r="S2180" s="159">
        <f t="shared" si="340"/>
        <v>11.2</v>
      </c>
      <c r="T2180" s="159" t="e">
        <f t="shared" si="340"/>
        <v>#N/A</v>
      </c>
      <c r="U2180" s="159" t="e">
        <f t="shared" si="340"/>
        <v>#N/A</v>
      </c>
      <c r="V2180" s="159" t="e">
        <f t="shared" si="340"/>
        <v>#N/A</v>
      </c>
      <c r="W2180" s="159" t="e">
        <f t="shared" si="340"/>
        <v>#N/A</v>
      </c>
      <c r="X2180" s="159" t="e">
        <f t="shared" si="340"/>
        <v>#N/A</v>
      </c>
      <c r="Y2180" s="159" t="e">
        <f t="shared" si="340"/>
        <v>#N/A</v>
      </c>
      <c r="Z2180" s="159" t="e">
        <f t="shared" si="340"/>
        <v>#N/A</v>
      </c>
      <c r="AA2180" s="159" t="e">
        <f t="shared" si="340"/>
        <v>#N/A</v>
      </c>
      <c r="AB2180" s="159" t="e">
        <f t="shared" si="340"/>
        <v>#N/A</v>
      </c>
      <c r="AC2180" s="159" t="e">
        <f t="shared" si="340"/>
        <v>#N/A</v>
      </c>
      <c r="AD2180" s="159" t="e">
        <f t="shared" si="340"/>
        <v>#N/A</v>
      </c>
      <c r="AE2180" s="159" t="e">
        <f t="shared" si="340"/>
        <v>#N/A</v>
      </c>
      <c r="AF2180" s="159" t="e">
        <f t="shared" si="340"/>
        <v>#N/A</v>
      </c>
      <c r="AG2180" s="159" t="e">
        <f t="shared" si="339"/>
        <v>#N/A</v>
      </c>
      <c r="AH2180" s="159" t="e">
        <f t="shared" si="339"/>
        <v>#N/A</v>
      </c>
    </row>
    <row r="2181" spans="2:34" x14ac:dyDescent="0.2">
      <c r="B2181" s="150" t="s">
        <v>1425</v>
      </c>
      <c r="D2181" s="150">
        <v>12100</v>
      </c>
      <c r="I2181" s="150">
        <v>11.2</v>
      </c>
      <c r="P2181" s="150">
        <v>3</v>
      </c>
      <c r="Q2181" s="159" t="e">
        <f t="shared" si="340"/>
        <v>#N/A</v>
      </c>
      <c r="R2181" s="159" t="e">
        <f t="shared" si="340"/>
        <v>#N/A</v>
      </c>
      <c r="S2181" s="159">
        <f t="shared" si="340"/>
        <v>11.2</v>
      </c>
      <c r="T2181" s="159" t="e">
        <f t="shared" si="340"/>
        <v>#N/A</v>
      </c>
      <c r="U2181" s="159" t="e">
        <f t="shared" si="340"/>
        <v>#N/A</v>
      </c>
      <c r="V2181" s="159" t="e">
        <f t="shared" si="340"/>
        <v>#N/A</v>
      </c>
      <c r="W2181" s="159" t="e">
        <f t="shared" si="340"/>
        <v>#N/A</v>
      </c>
      <c r="X2181" s="159" t="e">
        <f t="shared" si="340"/>
        <v>#N/A</v>
      </c>
      <c r="Y2181" s="159" t="e">
        <f t="shared" si="340"/>
        <v>#N/A</v>
      </c>
      <c r="Z2181" s="159" t="e">
        <f t="shared" si="340"/>
        <v>#N/A</v>
      </c>
      <c r="AA2181" s="159" t="e">
        <f t="shared" si="340"/>
        <v>#N/A</v>
      </c>
      <c r="AB2181" s="159" t="e">
        <f t="shared" si="340"/>
        <v>#N/A</v>
      </c>
      <c r="AC2181" s="159" t="e">
        <f t="shared" si="340"/>
        <v>#N/A</v>
      </c>
      <c r="AD2181" s="159" t="e">
        <f t="shared" si="340"/>
        <v>#N/A</v>
      </c>
      <c r="AE2181" s="159" t="e">
        <f t="shared" si="340"/>
        <v>#N/A</v>
      </c>
      <c r="AF2181" s="159" t="e">
        <f t="shared" si="340"/>
        <v>#N/A</v>
      </c>
      <c r="AG2181" s="159" t="e">
        <f t="shared" si="339"/>
        <v>#N/A</v>
      </c>
      <c r="AH2181" s="159" t="e">
        <f t="shared" si="339"/>
        <v>#N/A</v>
      </c>
    </row>
    <row r="2182" spans="2:34" x14ac:dyDescent="0.2">
      <c r="B2182" s="150" t="s">
        <v>945</v>
      </c>
      <c r="D2182" s="150">
        <v>6000</v>
      </c>
      <c r="I2182" s="150">
        <v>11.3</v>
      </c>
      <c r="P2182" s="150">
        <v>2</v>
      </c>
      <c r="Q2182" s="159" t="e">
        <f t="shared" si="340"/>
        <v>#N/A</v>
      </c>
      <c r="R2182" s="159">
        <f t="shared" si="340"/>
        <v>11.3</v>
      </c>
      <c r="S2182" s="159" t="e">
        <f t="shared" si="340"/>
        <v>#N/A</v>
      </c>
      <c r="T2182" s="159" t="e">
        <f t="shared" si="340"/>
        <v>#N/A</v>
      </c>
      <c r="U2182" s="159" t="e">
        <f t="shared" si="340"/>
        <v>#N/A</v>
      </c>
      <c r="V2182" s="159" t="e">
        <f t="shared" si="340"/>
        <v>#N/A</v>
      </c>
      <c r="W2182" s="159" t="e">
        <f t="shared" si="340"/>
        <v>#N/A</v>
      </c>
      <c r="X2182" s="159" t="e">
        <f t="shared" si="340"/>
        <v>#N/A</v>
      </c>
      <c r="Y2182" s="159" t="e">
        <f t="shared" si="340"/>
        <v>#N/A</v>
      </c>
      <c r="Z2182" s="159" t="e">
        <f t="shared" si="340"/>
        <v>#N/A</v>
      </c>
      <c r="AA2182" s="159" t="e">
        <f t="shared" si="340"/>
        <v>#N/A</v>
      </c>
      <c r="AB2182" s="159" t="e">
        <f t="shared" si="340"/>
        <v>#N/A</v>
      </c>
      <c r="AC2182" s="159" t="e">
        <f t="shared" si="340"/>
        <v>#N/A</v>
      </c>
      <c r="AD2182" s="159" t="e">
        <f t="shared" si="340"/>
        <v>#N/A</v>
      </c>
      <c r="AE2182" s="159" t="e">
        <f t="shared" si="340"/>
        <v>#N/A</v>
      </c>
      <c r="AF2182" s="159" t="e">
        <f t="shared" si="340"/>
        <v>#N/A</v>
      </c>
      <c r="AG2182" s="159" t="e">
        <f t="shared" si="339"/>
        <v>#N/A</v>
      </c>
      <c r="AH2182" s="159" t="e">
        <f t="shared" si="339"/>
        <v>#N/A</v>
      </c>
    </row>
    <row r="2183" spans="2:34" x14ac:dyDescent="0.2">
      <c r="B2183" s="150" t="s">
        <v>232</v>
      </c>
      <c r="D2183" s="150">
        <v>6000</v>
      </c>
      <c r="I2183" s="150">
        <v>11.3</v>
      </c>
      <c r="P2183" s="150">
        <v>2</v>
      </c>
      <c r="Q2183" s="159" t="e">
        <f t="shared" si="340"/>
        <v>#N/A</v>
      </c>
      <c r="R2183" s="159">
        <f t="shared" si="340"/>
        <v>11.3</v>
      </c>
      <c r="S2183" s="159" t="e">
        <f t="shared" si="340"/>
        <v>#N/A</v>
      </c>
      <c r="T2183" s="159" t="e">
        <f t="shared" si="340"/>
        <v>#N/A</v>
      </c>
      <c r="U2183" s="159" t="e">
        <f t="shared" si="340"/>
        <v>#N/A</v>
      </c>
      <c r="V2183" s="159" t="e">
        <f t="shared" si="340"/>
        <v>#N/A</v>
      </c>
      <c r="W2183" s="159" t="e">
        <f t="shared" si="340"/>
        <v>#N/A</v>
      </c>
      <c r="X2183" s="159" t="e">
        <f t="shared" si="340"/>
        <v>#N/A</v>
      </c>
      <c r="Y2183" s="159" t="e">
        <f t="shared" si="340"/>
        <v>#N/A</v>
      </c>
      <c r="Z2183" s="159" t="e">
        <f t="shared" si="340"/>
        <v>#N/A</v>
      </c>
      <c r="AA2183" s="159" t="e">
        <f t="shared" si="340"/>
        <v>#N/A</v>
      </c>
      <c r="AB2183" s="159" t="e">
        <f t="shared" si="340"/>
        <v>#N/A</v>
      </c>
      <c r="AC2183" s="159" t="e">
        <f t="shared" si="340"/>
        <v>#N/A</v>
      </c>
      <c r="AD2183" s="159" t="e">
        <f t="shared" si="340"/>
        <v>#N/A</v>
      </c>
      <c r="AE2183" s="159" t="e">
        <f t="shared" si="340"/>
        <v>#N/A</v>
      </c>
      <c r="AF2183" s="159" t="e">
        <f t="shared" si="340"/>
        <v>#N/A</v>
      </c>
      <c r="AG2183" s="159" t="e">
        <f t="shared" si="339"/>
        <v>#N/A</v>
      </c>
      <c r="AH2183" s="159" t="e">
        <f t="shared" si="339"/>
        <v>#N/A</v>
      </c>
    </row>
    <row r="2184" spans="2:34" x14ac:dyDescent="0.2">
      <c r="B2184" s="150" t="s">
        <v>232</v>
      </c>
      <c r="D2184" s="150">
        <v>6000</v>
      </c>
      <c r="I2184" s="150">
        <v>11.3</v>
      </c>
      <c r="P2184" s="150">
        <v>2</v>
      </c>
      <c r="Q2184" s="159" t="e">
        <f t="shared" si="340"/>
        <v>#N/A</v>
      </c>
      <c r="R2184" s="159">
        <f t="shared" si="340"/>
        <v>11.3</v>
      </c>
      <c r="S2184" s="159" t="e">
        <f t="shared" si="340"/>
        <v>#N/A</v>
      </c>
      <c r="T2184" s="159" t="e">
        <f t="shared" si="340"/>
        <v>#N/A</v>
      </c>
      <c r="U2184" s="159" t="e">
        <f t="shared" si="340"/>
        <v>#N/A</v>
      </c>
      <c r="V2184" s="159" t="e">
        <f t="shared" si="340"/>
        <v>#N/A</v>
      </c>
      <c r="W2184" s="159" t="e">
        <f t="shared" si="340"/>
        <v>#N/A</v>
      </c>
      <c r="X2184" s="159" t="e">
        <f t="shared" si="340"/>
        <v>#N/A</v>
      </c>
      <c r="Y2184" s="159" t="e">
        <f t="shared" si="340"/>
        <v>#N/A</v>
      </c>
      <c r="Z2184" s="159" t="e">
        <f t="shared" si="340"/>
        <v>#N/A</v>
      </c>
      <c r="AA2184" s="159" t="e">
        <f t="shared" si="340"/>
        <v>#N/A</v>
      </c>
      <c r="AB2184" s="159" t="e">
        <f t="shared" si="340"/>
        <v>#N/A</v>
      </c>
      <c r="AC2184" s="159" t="e">
        <f t="shared" si="340"/>
        <v>#N/A</v>
      </c>
      <c r="AD2184" s="159" t="e">
        <f t="shared" si="340"/>
        <v>#N/A</v>
      </c>
      <c r="AE2184" s="159" t="e">
        <f t="shared" si="340"/>
        <v>#N/A</v>
      </c>
      <c r="AF2184" s="159" t="e">
        <f t="shared" si="340"/>
        <v>#N/A</v>
      </c>
      <c r="AG2184" s="159" t="e">
        <f t="shared" si="339"/>
        <v>#N/A</v>
      </c>
      <c r="AH2184" s="159" t="e">
        <f t="shared" si="339"/>
        <v>#N/A</v>
      </c>
    </row>
    <row r="2185" spans="2:34" x14ac:dyDescent="0.2">
      <c r="B2185" s="150" t="s">
        <v>146</v>
      </c>
      <c r="D2185" s="150">
        <v>7600</v>
      </c>
      <c r="I2185" s="150">
        <v>11.3</v>
      </c>
      <c r="P2185" s="150">
        <v>2</v>
      </c>
      <c r="Q2185" s="159" t="e">
        <f t="shared" si="340"/>
        <v>#N/A</v>
      </c>
      <c r="R2185" s="159">
        <f t="shared" si="340"/>
        <v>11.3</v>
      </c>
      <c r="S2185" s="159" t="e">
        <f t="shared" si="340"/>
        <v>#N/A</v>
      </c>
      <c r="T2185" s="159" t="e">
        <f t="shared" si="340"/>
        <v>#N/A</v>
      </c>
      <c r="U2185" s="159" t="e">
        <f t="shared" si="340"/>
        <v>#N/A</v>
      </c>
      <c r="V2185" s="159" t="e">
        <f t="shared" si="340"/>
        <v>#N/A</v>
      </c>
      <c r="W2185" s="159" t="e">
        <f t="shared" si="340"/>
        <v>#N/A</v>
      </c>
      <c r="X2185" s="159" t="e">
        <f t="shared" si="340"/>
        <v>#N/A</v>
      </c>
      <c r="Y2185" s="159" t="e">
        <f t="shared" si="340"/>
        <v>#N/A</v>
      </c>
      <c r="Z2185" s="159" t="e">
        <f t="shared" si="340"/>
        <v>#N/A</v>
      </c>
      <c r="AA2185" s="159" t="e">
        <f t="shared" si="340"/>
        <v>#N/A</v>
      </c>
      <c r="AB2185" s="159" t="e">
        <f t="shared" si="340"/>
        <v>#N/A</v>
      </c>
      <c r="AC2185" s="159" t="e">
        <f t="shared" si="340"/>
        <v>#N/A</v>
      </c>
      <c r="AD2185" s="159" t="e">
        <f t="shared" si="340"/>
        <v>#N/A</v>
      </c>
      <c r="AE2185" s="159" t="e">
        <f t="shared" si="340"/>
        <v>#N/A</v>
      </c>
      <c r="AF2185" s="159" t="e">
        <f t="shared" si="340"/>
        <v>#N/A</v>
      </c>
      <c r="AG2185" s="159" t="e">
        <f t="shared" si="339"/>
        <v>#N/A</v>
      </c>
      <c r="AH2185" s="159" t="e">
        <f t="shared" si="339"/>
        <v>#N/A</v>
      </c>
    </row>
    <row r="2186" spans="2:34" x14ac:dyDescent="0.2">
      <c r="B2186" s="150" t="s">
        <v>146</v>
      </c>
      <c r="D2186" s="150">
        <v>7600</v>
      </c>
      <c r="I2186" s="150">
        <v>11.3</v>
      </c>
      <c r="P2186" s="150">
        <v>2</v>
      </c>
      <c r="Q2186" s="159" t="e">
        <f t="shared" si="340"/>
        <v>#N/A</v>
      </c>
      <c r="R2186" s="159">
        <f t="shared" si="340"/>
        <v>11.3</v>
      </c>
      <c r="S2186" s="159" t="e">
        <f t="shared" si="340"/>
        <v>#N/A</v>
      </c>
      <c r="T2186" s="159" t="e">
        <f t="shared" si="340"/>
        <v>#N/A</v>
      </c>
      <c r="U2186" s="159" t="e">
        <f t="shared" si="340"/>
        <v>#N/A</v>
      </c>
      <c r="V2186" s="159" t="e">
        <f t="shared" si="340"/>
        <v>#N/A</v>
      </c>
      <c r="W2186" s="159" t="e">
        <f t="shared" si="340"/>
        <v>#N/A</v>
      </c>
      <c r="X2186" s="159" t="e">
        <f t="shared" si="340"/>
        <v>#N/A</v>
      </c>
      <c r="Y2186" s="159" t="e">
        <f t="shared" si="340"/>
        <v>#N/A</v>
      </c>
      <c r="Z2186" s="159" t="e">
        <f t="shared" si="340"/>
        <v>#N/A</v>
      </c>
      <c r="AA2186" s="159" t="e">
        <f t="shared" si="340"/>
        <v>#N/A</v>
      </c>
      <c r="AB2186" s="159" t="e">
        <f t="shared" si="340"/>
        <v>#N/A</v>
      </c>
      <c r="AC2186" s="159" t="e">
        <f t="shared" si="340"/>
        <v>#N/A</v>
      </c>
      <c r="AD2186" s="159" t="e">
        <f t="shared" si="340"/>
        <v>#N/A</v>
      </c>
      <c r="AE2186" s="159" t="e">
        <f t="shared" si="340"/>
        <v>#N/A</v>
      </c>
      <c r="AF2186" s="159" t="e">
        <f t="shared" si="340"/>
        <v>#N/A</v>
      </c>
      <c r="AG2186" s="159" t="e">
        <f t="shared" si="339"/>
        <v>#N/A</v>
      </c>
      <c r="AH2186" s="159" t="e">
        <f t="shared" si="339"/>
        <v>#N/A</v>
      </c>
    </row>
    <row r="2187" spans="2:34" x14ac:dyDescent="0.2">
      <c r="B2187" s="150" t="s">
        <v>232</v>
      </c>
      <c r="D2187" s="150">
        <v>14000</v>
      </c>
      <c r="I2187" s="150">
        <v>11.3</v>
      </c>
      <c r="P2187" s="150">
        <v>4</v>
      </c>
      <c r="Q2187" s="159" t="e">
        <f t="shared" si="340"/>
        <v>#N/A</v>
      </c>
      <c r="R2187" s="159" t="e">
        <f t="shared" si="340"/>
        <v>#N/A</v>
      </c>
      <c r="S2187" s="159" t="e">
        <f t="shared" si="340"/>
        <v>#N/A</v>
      </c>
      <c r="T2187" s="159">
        <f t="shared" si="340"/>
        <v>11.3</v>
      </c>
      <c r="U2187" s="159" t="e">
        <f t="shared" si="340"/>
        <v>#N/A</v>
      </c>
      <c r="V2187" s="159" t="e">
        <f t="shared" si="340"/>
        <v>#N/A</v>
      </c>
      <c r="W2187" s="159" t="e">
        <f t="shared" si="340"/>
        <v>#N/A</v>
      </c>
      <c r="X2187" s="159" t="e">
        <f t="shared" si="340"/>
        <v>#N/A</v>
      </c>
      <c r="Y2187" s="159" t="e">
        <f t="shared" si="340"/>
        <v>#N/A</v>
      </c>
      <c r="Z2187" s="159" t="e">
        <f t="shared" si="340"/>
        <v>#N/A</v>
      </c>
      <c r="AA2187" s="159" t="e">
        <f t="shared" si="340"/>
        <v>#N/A</v>
      </c>
      <c r="AB2187" s="159" t="e">
        <f t="shared" si="340"/>
        <v>#N/A</v>
      </c>
      <c r="AC2187" s="159" t="e">
        <f t="shared" si="340"/>
        <v>#N/A</v>
      </c>
      <c r="AD2187" s="159" t="e">
        <f t="shared" si="340"/>
        <v>#N/A</v>
      </c>
      <c r="AE2187" s="159" t="e">
        <f t="shared" si="340"/>
        <v>#N/A</v>
      </c>
      <c r="AF2187" s="159" t="e">
        <f t="shared" si="340"/>
        <v>#N/A</v>
      </c>
      <c r="AG2187" s="159" t="e">
        <f t="shared" si="339"/>
        <v>#N/A</v>
      </c>
      <c r="AH2187" s="159" t="e">
        <f t="shared" si="339"/>
        <v>#N/A</v>
      </c>
    </row>
    <row r="2188" spans="2:34" x14ac:dyDescent="0.2">
      <c r="B2188" s="150" t="s">
        <v>232</v>
      </c>
      <c r="D2188" s="150">
        <v>14000</v>
      </c>
      <c r="I2188" s="150">
        <v>11.3</v>
      </c>
      <c r="P2188" s="150">
        <v>4</v>
      </c>
      <c r="Q2188" s="159" t="e">
        <f t="shared" si="340"/>
        <v>#N/A</v>
      </c>
      <c r="R2188" s="159" t="e">
        <f t="shared" si="340"/>
        <v>#N/A</v>
      </c>
      <c r="S2188" s="159" t="e">
        <f t="shared" si="340"/>
        <v>#N/A</v>
      </c>
      <c r="T2188" s="159">
        <f t="shared" si="340"/>
        <v>11.3</v>
      </c>
      <c r="U2188" s="159" t="e">
        <f t="shared" si="340"/>
        <v>#N/A</v>
      </c>
      <c r="V2188" s="159" t="e">
        <f t="shared" si="340"/>
        <v>#N/A</v>
      </c>
      <c r="W2188" s="159" t="e">
        <f t="shared" si="340"/>
        <v>#N/A</v>
      </c>
      <c r="X2188" s="159" t="e">
        <f t="shared" si="340"/>
        <v>#N/A</v>
      </c>
      <c r="Y2188" s="159" t="e">
        <f t="shared" si="340"/>
        <v>#N/A</v>
      </c>
      <c r="Z2188" s="159" t="e">
        <f t="shared" si="340"/>
        <v>#N/A</v>
      </c>
      <c r="AA2188" s="159" t="e">
        <f t="shared" si="340"/>
        <v>#N/A</v>
      </c>
      <c r="AB2188" s="159" t="e">
        <f t="shared" si="340"/>
        <v>#N/A</v>
      </c>
      <c r="AC2188" s="159" t="e">
        <f t="shared" si="340"/>
        <v>#N/A</v>
      </c>
      <c r="AD2188" s="159" t="e">
        <f t="shared" si="340"/>
        <v>#N/A</v>
      </c>
      <c r="AE2188" s="159" t="e">
        <f t="shared" si="340"/>
        <v>#N/A</v>
      </c>
      <c r="AF2188" s="159" t="e">
        <f t="shared" si="340"/>
        <v>#N/A</v>
      </c>
      <c r="AG2188" s="159" t="e">
        <f t="shared" si="339"/>
        <v>#N/A</v>
      </c>
      <c r="AH2188" s="159" t="e">
        <f t="shared" si="339"/>
        <v>#N/A</v>
      </c>
    </row>
    <row r="2189" spans="2:34" x14ac:dyDescent="0.2">
      <c r="B2189" s="150" t="s">
        <v>232</v>
      </c>
      <c r="D2189" s="150">
        <v>14000</v>
      </c>
      <c r="I2189" s="150">
        <v>11.3</v>
      </c>
      <c r="P2189" s="150">
        <v>4</v>
      </c>
      <c r="Q2189" s="159" t="e">
        <f t="shared" si="340"/>
        <v>#N/A</v>
      </c>
      <c r="R2189" s="159" t="e">
        <f t="shared" si="340"/>
        <v>#N/A</v>
      </c>
      <c r="S2189" s="159" t="e">
        <f t="shared" si="340"/>
        <v>#N/A</v>
      </c>
      <c r="T2189" s="159">
        <f t="shared" si="340"/>
        <v>11.3</v>
      </c>
      <c r="U2189" s="159" t="e">
        <f t="shared" si="340"/>
        <v>#N/A</v>
      </c>
      <c r="V2189" s="159" t="e">
        <f t="shared" si="340"/>
        <v>#N/A</v>
      </c>
      <c r="W2189" s="159" t="e">
        <f t="shared" si="340"/>
        <v>#N/A</v>
      </c>
      <c r="X2189" s="159" t="e">
        <f t="shared" si="340"/>
        <v>#N/A</v>
      </c>
      <c r="Y2189" s="159" t="e">
        <f t="shared" si="340"/>
        <v>#N/A</v>
      </c>
      <c r="Z2189" s="159" t="e">
        <f t="shared" si="340"/>
        <v>#N/A</v>
      </c>
      <c r="AA2189" s="159" t="e">
        <f t="shared" si="340"/>
        <v>#N/A</v>
      </c>
      <c r="AB2189" s="159" t="e">
        <f t="shared" si="340"/>
        <v>#N/A</v>
      </c>
      <c r="AC2189" s="159" t="e">
        <f t="shared" si="340"/>
        <v>#N/A</v>
      </c>
      <c r="AD2189" s="159" t="e">
        <f t="shared" si="340"/>
        <v>#N/A</v>
      </c>
      <c r="AE2189" s="159" t="e">
        <f t="shared" si="340"/>
        <v>#N/A</v>
      </c>
      <c r="AF2189" s="159" t="e">
        <f t="shared" si="340"/>
        <v>#N/A</v>
      </c>
      <c r="AG2189" s="159" t="e">
        <f t="shared" si="339"/>
        <v>#N/A</v>
      </c>
      <c r="AH2189" s="159" t="e">
        <f t="shared" si="339"/>
        <v>#N/A</v>
      </c>
    </row>
    <row r="2190" spans="2:34" x14ac:dyDescent="0.2">
      <c r="B2190" s="150" t="s">
        <v>232</v>
      </c>
      <c r="D2190" s="150">
        <v>14000</v>
      </c>
      <c r="I2190" s="150">
        <v>11.3</v>
      </c>
      <c r="P2190" s="150">
        <v>4</v>
      </c>
      <c r="Q2190" s="159" t="e">
        <f t="shared" si="340"/>
        <v>#N/A</v>
      </c>
      <c r="R2190" s="159" t="e">
        <f t="shared" si="340"/>
        <v>#N/A</v>
      </c>
      <c r="S2190" s="159" t="e">
        <f t="shared" si="340"/>
        <v>#N/A</v>
      </c>
      <c r="T2190" s="159">
        <f t="shared" si="340"/>
        <v>11.3</v>
      </c>
      <c r="U2190" s="159" t="e">
        <f t="shared" si="340"/>
        <v>#N/A</v>
      </c>
      <c r="V2190" s="159" t="e">
        <f t="shared" si="340"/>
        <v>#N/A</v>
      </c>
      <c r="W2190" s="159" t="e">
        <f t="shared" si="340"/>
        <v>#N/A</v>
      </c>
      <c r="X2190" s="159" t="e">
        <f t="shared" si="340"/>
        <v>#N/A</v>
      </c>
      <c r="Y2190" s="159" t="e">
        <f t="shared" si="340"/>
        <v>#N/A</v>
      </c>
      <c r="Z2190" s="159" t="e">
        <f t="shared" si="340"/>
        <v>#N/A</v>
      </c>
      <c r="AA2190" s="159" t="e">
        <f t="shared" si="340"/>
        <v>#N/A</v>
      </c>
      <c r="AB2190" s="159" t="e">
        <f t="shared" si="340"/>
        <v>#N/A</v>
      </c>
      <c r="AC2190" s="159" t="e">
        <f t="shared" si="340"/>
        <v>#N/A</v>
      </c>
      <c r="AD2190" s="159" t="e">
        <f t="shared" si="340"/>
        <v>#N/A</v>
      </c>
      <c r="AE2190" s="159" t="e">
        <f t="shared" si="340"/>
        <v>#N/A</v>
      </c>
      <c r="AF2190" s="159" t="e">
        <f t="shared" si="340"/>
        <v>#N/A</v>
      </c>
      <c r="AG2190" s="159" t="e">
        <f t="shared" si="339"/>
        <v>#N/A</v>
      </c>
      <c r="AH2190" s="159" t="e">
        <f t="shared" si="339"/>
        <v>#N/A</v>
      </c>
    </row>
    <row r="2191" spans="2:34" x14ac:dyDescent="0.2">
      <c r="B2191" s="150" t="s">
        <v>146</v>
      </c>
      <c r="D2191" s="150">
        <v>14000</v>
      </c>
      <c r="I2191" s="150">
        <v>11.3</v>
      </c>
      <c r="P2191" s="150">
        <v>4</v>
      </c>
      <c r="Q2191" s="159" t="e">
        <f t="shared" si="340"/>
        <v>#N/A</v>
      </c>
      <c r="R2191" s="159" t="e">
        <f t="shared" si="340"/>
        <v>#N/A</v>
      </c>
      <c r="S2191" s="159" t="e">
        <f t="shared" si="340"/>
        <v>#N/A</v>
      </c>
      <c r="T2191" s="159">
        <f t="shared" si="340"/>
        <v>11.3</v>
      </c>
      <c r="U2191" s="159" t="e">
        <f t="shared" si="340"/>
        <v>#N/A</v>
      </c>
      <c r="V2191" s="159" t="e">
        <f t="shared" si="340"/>
        <v>#N/A</v>
      </c>
      <c r="W2191" s="159" t="e">
        <f t="shared" si="340"/>
        <v>#N/A</v>
      </c>
      <c r="X2191" s="159" t="e">
        <f t="shared" si="340"/>
        <v>#N/A</v>
      </c>
      <c r="Y2191" s="159" t="e">
        <f t="shared" si="340"/>
        <v>#N/A</v>
      </c>
      <c r="Z2191" s="159" t="e">
        <f t="shared" si="340"/>
        <v>#N/A</v>
      </c>
      <c r="AA2191" s="159" t="e">
        <f t="shared" si="340"/>
        <v>#N/A</v>
      </c>
      <c r="AB2191" s="159" t="e">
        <f t="shared" si="340"/>
        <v>#N/A</v>
      </c>
      <c r="AC2191" s="159" t="e">
        <f t="shared" si="340"/>
        <v>#N/A</v>
      </c>
      <c r="AD2191" s="159" t="e">
        <f t="shared" si="340"/>
        <v>#N/A</v>
      </c>
      <c r="AE2191" s="159" t="e">
        <f t="shared" si="340"/>
        <v>#N/A</v>
      </c>
      <c r="AF2191" s="159" t="e">
        <f t="shared" si="340"/>
        <v>#N/A</v>
      </c>
      <c r="AG2191" s="159" t="e">
        <f t="shared" si="339"/>
        <v>#N/A</v>
      </c>
      <c r="AH2191" s="159" t="e">
        <f t="shared" si="339"/>
        <v>#N/A</v>
      </c>
    </row>
    <row r="2192" spans="2:34" x14ac:dyDescent="0.2">
      <c r="B2192" s="150" t="s">
        <v>146</v>
      </c>
      <c r="D2192" s="150">
        <v>14000</v>
      </c>
      <c r="I2192" s="150">
        <v>11.3</v>
      </c>
      <c r="P2192" s="150">
        <v>4</v>
      </c>
      <c r="Q2192" s="159" t="e">
        <f t="shared" si="340"/>
        <v>#N/A</v>
      </c>
      <c r="R2192" s="159" t="e">
        <f t="shared" si="340"/>
        <v>#N/A</v>
      </c>
      <c r="S2192" s="159" t="e">
        <f t="shared" si="340"/>
        <v>#N/A</v>
      </c>
      <c r="T2192" s="159">
        <f t="shared" si="340"/>
        <v>11.3</v>
      </c>
      <c r="U2192" s="159" t="e">
        <f t="shared" si="340"/>
        <v>#N/A</v>
      </c>
      <c r="V2192" s="159" t="e">
        <f t="shared" si="340"/>
        <v>#N/A</v>
      </c>
      <c r="W2192" s="159" t="e">
        <f t="shared" si="340"/>
        <v>#N/A</v>
      </c>
      <c r="X2192" s="159" t="e">
        <f t="shared" si="340"/>
        <v>#N/A</v>
      </c>
      <c r="Y2192" s="159" t="e">
        <f t="shared" si="340"/>
        <v>#N/A</v>
      </c>
      <c r="Z2192" s="159" t="e">
        <f t="shared" si="340"/>
        <v>#N/A</v>
      </c>
      <c r="AA2192" s="159" t="e">
        <f t="shared" si="340"/>
        <v>#N/A</v>
      </c>
      <c r="AB2192" s="159" t="e">
        <f t="shared" si="340"/>
        <v>#N/A</v>
      </c>
      <c r="AC2192" s="159" t="e">
        <f t="shared" si="340"/>
        <v>#N/A</v>
      </c>
      <c r="AD2192" s="159" t="e">
        <f t="shared" si="340"/>
        <v>#N/A</v>
      </c>
      <c r="AE2192" s="159" t="e">
        <f t="shared" si="340"/>
        <v>#N/A</v>
      </c>
      <c r="AF2192" s="159" t="e">
        <f t="shared" ref="AF2192" si="341">IF($P2192=AF$3, $I2192, NA())</f>
        <v>#N/A</v>
      </c>
      <c r="AG2192" s="159" t="e">
        <f t="shared" si="339"/>
        <v>#N/A</v>
      </c>
      <c r="AH2192" s="159" t="e">
        <f t="shared" si="339"/>
        <v>#N/A</v>
      </c>
    </row>
    <row r="2193" spans="2:34" x14ac:dyDescent="0.2">
      <c r="B2193" s="150" t="s">
        <v>146</v>
      </c>
      <c r="D2193" s="150">
        <v>14000</v>
      </c>
      <c r="I2193" s="150">
        <v>11.3</v>
      </c>
      <c r="P2193" s="150">
        <v>4</v>
      </c>
      <c r="Q2193" s="159" t="e">
        <f t="shared" ref="Q2193:AF2208" si="342">IF($P2193=Q$3, $I2193, NA())</f>
        <v>#N/A</v>
      </c>
      <c r="R2193" s="159" t="e">
        <f t="shared" si="342"/>
        <v>#N/A</v>
      </c>
      <c r="S2193" s="159" t="e">
        <f t="shared" si="342"/>
        <v>#N/A</v>
      </c>
      <c r="T2193" s="159">
        <f t="shared" si="342"/>
        <v>11.3</v>
      </c>
      <c r="U2193" s="159" t="e">
        <f t="shared" si="342"/>
        <v>#N/A</v>
      </c>
      <c r="V2193" s="159" t="e">
        <f t="shared" si="342"/>
        <v>#N/A</v>
      </c>
      <c r="W2193" s="159" t="e">
        <f t="shared" si="342"/>
        <v>#N/A</v>
      </c>
      <c r="X2193" s="159" t="e">
        <f t="shared" si="342"/>
        <v>#N/A</v>
      </c>
      <c r="Y2193" s="159" t="e">
        <f t="shared" si="342"/>
        <v>#N/A</v>
      </c>
      <c r="Z2193" s="159" t="e">
        <f t="shared" si="342"/>
        <v>#N/A</v>
      </c>
      <c r="AA2193" s="159" t="e">
        <f t="shared" si="342"/>
        <v>#N/A</v>
      </c>
      <c r="AB2193" s="159" t="e">
        <f t="shared" si="342"/>
        <v>#N/A</v>
      </c>
      <c r="AC2193" s="159" t="e">
        <f t="shared" si="342"/>
        <v>#N/A</v>
      </c>
      <c r="AD2193" s="159" t="e">
        <f t="shared" si="342"/>
        <v>#N/A</v>
      </c>
      <c r="AE2193" s="159" t="e">
        <f t="shared" si="342"/>
        <v>#N/A</v>
      </c>
      <c r="AF2193" s="159" t="e">
        <f t="shared" si="342"/>
        <v>#N/A</v>
      </c>
      <c r="AG2193" s="159" t="e">
        <f t="shared" si="339"/>
        <v>#N/A</v>
      </c>
      <c r="AH2193" s="159" t="e">
        <f t="shared" si="339"/>
        <v>#N/A</v>
      </c>
    </row>
    <row r="2194" spans="2:34" x14ac:dyDescent="0.2">
      <c r="B2194" s="150" t="s">
        <v>146</v>
      </c>
      <c r="D2194" s="150">
        <v>14000</v>
      </c>
      <c r="I2194" s="150">
        <v>11.3</v>
      </c>
      <c r="P2194" s="150">
        <v>4</v>
      </c>
      <c r="Q2194" s="159" t="e">
        <f t="shared" si="342"/>
        <v>#N/A</v>
      </c>
      <c r="R2194" s="159" t="e">
        <f t="shared" si="342"/>
        <v>#N/A</v>
      </c>
      <c r="S2194" s="159" t="e">
        <f t="shared" si="342"/>
        <v>#N/A</v>
      </c>
      <c r="T2194" s="159">
        <f t="shared" si="342"/>
        <v>11.3</v>
      </c>
      <c r="U2194" s="159" t="e">
        <f t="shared" si="342"/>
        <v>#N/A</v>
      </c>
      <c r="V2194" s="159" t="e">
        <f t="shared" si="342"/>
        <v>#N/A</v>
      </c>
      <c r="W2194" s="159" t="e">
        <f t="shared" si="342"/>
        <v>#N/A</v>
      </c>
      <c r="X2194" s="159" t="e">
        <f t="shared" si="342"/>
        <v>#N/A</v>
      </c>
      <c r="Y2194" s="159" t="e">
        <f t="shared" si="342"/>
        <v>#N/A</v>
      </c>
      <c r="Z2194" s="159" t="e">
        <f t="shared" si="342"/>
        <v>#N/A</v>
      </c>
      <c r="AA2194" s="159" t="e">
        <f t="shared" si="342"/>
        <v>#N/A</v>
      </c>
      <c r="AB2194" s="159" t="e">
        <f t="shared" si="342"/>
        <v>#N/A</v>
      </c>
      <c r="AC2194" s="159" t="e">
        <f t="shared" si="342"/>
        <v>#N/A</v>
      </c>
      <c r="AD2194" s="159" t="e">
        <f t="shared" si="342"/>
        <v>#N/A</v>
      </c>
      <c r="AE2194" s="159" t="e">
        <f t="shared" si="342"/>
        <v>#N/A</v>
      </c>
      <c r="AF2194" s="159" t="e">
        <f t="shared" si="342"/>
        <v>#N/A</v>
      </c>
      <c r="AG2194" s="159" t="e">
        <f t="shared" si="339"/>
        <v>#N/A</v>
      </c>
      <c r="AH2194" s="159" t="e">
        <f t="shared" si="339"/>
        <v>#N/A</v>
      </c>
    </row>
    <row r="2195" spans="2:34" x14ac:dyDescent="0.2">
      <c r="B2195" s="150" t="s">
        <v>146</v>
      </c>
      <c r="D2195" s="150">
        <v>14000</v>
      </c>
      <c r="I2195" s="150">
        <v>11.3</v>
      </c>
      <c r="P2195" s="150">
        <v>4</v>
      </c>
      <c r="Q2195" s="159" t="e">
        <f t="shared" si="342"/>
        <v>#N/A</v>
      </c>
      <c r="R2195" s="159" t="e">
        <f t="shared" si="342"/>
        <v>#N/A</v>
      </c>
      <c r="S2195" s="159" t="e">
        <f t="shared" si="342"/>
        <v>#N/A</v>
      </c>
      <c r="T2195" s="159">
        <f t="shared" si="342"/>
        <v>11.3</v>
      </c>
      <c r="U2195" s="159" t="e">
        <f t="shared" si="342"/>
        <v>#N/A</v>
      </c>
      <c r="V2195" s="159" t="e">
        <f t="shared" si="342"/>
        <v>#N/A</v>
      </c>
      <c r="W2195" s="159" t="e">
        <f t="shared" si="342"/>
        <v>#N/A</v>
      </c>
      <c r="X2195" s="159" t="e">
        <f t="shared" si="342"/>
        <v>#N/A</v>
      </c>
      <c r="Y2195" s="159" t="e">
        <f t="shared" si="342"/>
        <v>#N/A</v>
      </c>
      <c r="Z2195" s="159" t="e">
        <f t="shared" si="342"/>
        <v>#N/A</v>
      </c>
      <c r="AA2195" s="159" t="e">
        <f t="shared" si="342"/>
        <v>#N/A</v>
      </c>
      <c r="AB2195" s="159" t="e">
        <f t="shared" si="342"/>
        <v>#N/A</v>
      </c>
      <c r="AC2195" s="159" t="e">
        <f t="shared" si="342"/>
        <v>#N/A</v>
      </c>
      <c r="AD2195" s="159" t="e">
        <f t="shared" si="342"/>
        <v>#N/A</v>
      </c>
      <c r="AE2195" s="159" t="e">
        <f t="shared" si="342"/>
        <v>#N/A</v>
      </c>
      <c r="AF2195" s="159" t="e">
        <f t="shared" si="342"/>
        <v>#N/A</v>
      </c>
      <c r="AG2195" s="159" t="e">
        <f t="shared" si="339"/>
        <v>#N/A</v>
      </c>
      <c r="AH2195" s="159" t="e">
        <f t="shared" si="339"/>
        <v>#N/A</v>
      </c>
    </row>
    <row r="2196" spans="2:34" x14ac:dyDescent="0.2">
      <c r="B2196" s="150" t="s">
        <v>146</v>
      </c>
      <c r="D2196" s="150">
        <v>14000</v>
      </c>
      <c r="I2196" s="150">
        <v>11.3</v>
      </c>
      <c r="P2196" s="150">
        <v>4</v>
      </c>
      <c r="Q2196" s="159" t="e">
        <f t="shared" si="342"/>
        <v>#N/A</v>
      </c>
      <c r="R2196" s="159" t="e">
        <f t="shared" si="342"/>
        <v>#N/A</v>
      </c>
      <c r="S2196" s="159" t="e">
        <f t="shared" si="342"/>
        <v>#N/A</v>
      </c>
      <c r="T2196" s="159">
        <f t="shared" si="342"/>
        <v>11.3</v>
      </c>
      <c r="U2196" s="159" t="e">
        <f t="shared" si="342"/>
        <v>#N/A</v>
      </c>
      <c r="V2196" s="159" t="e">
        <f t="shared" si="342"/>
        <v>#N/A</v>
      </c>
      <c r="W2196" s="159" t="e">
        <f t="shared" si="342"/>
        <v>#N/A</v>
      </c>
      <c r="X2196" s="159" t="e">
        <f t="shared" si="342"/>
        <v>#N/A</v>
      </c>
      <c r="Y2196" s="159" t="e">
        <f t="shared" si="342"/>
        <v>#N/A</v>
      </c>
      <c r="Z2196" s="159" t="e">
        <f t="shared" si="342"/>
        <v>#N/A</v>
      </c>
      <c r="AA2196" s="159" t="e">
        <f t="shared" si="342"/>
        <v>#N/A</v>
      </c>
      <c r="AB2196" s="159" t="e">
        <f t="shared" si="342"/>
        <v>#N/A</v>
      </c>
      <c r="AC2196" s="159" t="e">
        <f t="shared" si="342"/>
        <v>#N/A</v>
      </c>
      <c r="AD2196" s="159" t="e">
        <f t="shared" si="342"/>
        <v>#N/A</v>
      </c>
      <c r="AE2196" s="159" t="e">
        <f t="shared" si="342"/>
        <v>#N/A</v>
      </c>
      <c r="AF2196" s="159" t="e">
        <f t="shared" si="342"/>
        <v>#N/A</v>
      </c>
      <c r="AG2196" s="159" t="e">
        <f t="shared" si="339"/>
        <v>#N/A</v>
      </c>
      <c r="AH2196" s="159" t="e">
        <f t="shared" si="339"/>
        <v>#N/A</v>
      </c>
    </row>
    <row r="2197" spans="2:34" x14ac:dyDescent="0.2">
      <c r="B2197" s="150" t="s">
        <v>178</v>
      </c>
      <c r="D2197" s="150">
        <v>14500</v>
      </c>
      <c r="I2197" s="150">
        <v>11.3</v>
      </c>
      <c r="P2197" s="150">
        <v>4</v>
      </c>
      <c r="Q2197" s="159" t="e">
        <f t="shared" si="342"/>
        <v>#N/A</v>
      </c>
      <c r="R2197" s="159" t="e">
        <f t="shared" si="342"/>
        <v>#N/A</v>
      </c>
      <c r="S2197" s="159" t="e">
        <f t="shared" si="342"/>
        <v>#N/A</v>
      </c>
      <c r="T2197" s="159">
        <f t="shared" si="342"/>
        <v>11.3</v>
      </c>
      <c r="U2197" s="159" t="e">
        <f t="shared" si="342"/>
        <v>#N/A</v>
      </c>
      <c r="V2197" s="159" t="e">
        <f t="shared" si="342"/>
        <v>#N/A</v>
      </c>
      <c r="W2197" s="159" t="e">
        <f t="shared" si="342"/>
        <v>#N/A</v>
      </c>
      <c r="X2197" s="159" t="e">
        <f t="shared" si="342"/>
        <v>#N/A</v>
      </c>
      <c r="Y2197" s="159" t="e">
        <f t="shared" si="342"/>
        <v>#N/A</v>
      </c>
      <c r="Z2197" s="159" t="e">
        <f t="shared" si="342"/>
        <v>#N/A</v>
      </c>
      <c r="AA2197" s="159" t="e">
        <f t="shared" si="342"/>
        <v>#N/A</v>
      </c>
      <c r="AB2197" s="159" t="e">
        <f t="shared" si="342"/>
        <v>#N/A</v>
      </c>
      <c r="AC2197" s="159" t="e">
        <f t="shared" si="342"/>
        <v>#N/A</v>
      </c>
      <c r="AD2197" s="159" t="e">
        <f t="shared" si="342"/>
        <v>#N/A</v>
      </c>
      <c r="AE2197" s="159" t="e">
        <f t="shared" si="342"/>
        <v>#N/A</v>
      </c>
      <c r="AF2197" s="159" t="e">
        <f t="shared" si="342"/>
        <v>#N/A</v>
      </c>
      <c r="AG2197" s="159" t="e">
        <f t="shared" si="339"/>
        <v>#N/A</v>
      </c>
      <c r="AH2197" s="159" t="e">
        <f t="shared" si="339"/>
        <v>#N/A</v>
      </c>
    </row>
    <row r="2198" spans="2:34" x14ac:dyDescent="0.2">
      <c r="B2198" s="150" t="s">
        <v>178</v>
      </c>
      <c r="D2198" s="150">
        <v>14500</v>
      </c>
      <c r="I2198" s="150">
        <v>11.3</v>
      </c>
      <c r="P2198" s="150">
        <v>4</v>
      </c>
      <c r="Q2198" s="159" t="e">
        <f t="shared" si="342"/>
        <v>#N/A</v>
      </c>
      <c r="R2198" s="159" t="e">
        <f t="shared" si="342"/>
        <v>#N/A</v>
      </c>
      <c r="S2198" s="159" t="e">
        <f t="shared" si="342"/>
        <v>#N/A</v>
      </c>
      <c r="T2198" s="159">
        <f t="shared" si="342"/>
        <v>11.3</v>
      </c>
      <c r="U2198" s="159" t="e">
        <f t="shared" si="342"/>
        <v>#N/A</v>
      </c>
      <c r="V2198" s="159" t="e">
        <f t="shared" si="342"/>
        <v>#N/A</v>
      </c>
      <c r="W2198" s="159" t="e">
        <f t="shared" si="342"/>
        <v>#N/A</v>
      </c>
      <c r="X2198" s="159" t="e">
        <f t="shared" si="342"/>
        <v>#N/A</v>
      </c>
      <c r="Y2198" s="159" t="e">
        <f t="shared" si="342"/>
        <v>#N/A</v>
      </c>
      <c r="Z2198" s="159" t="e">
        <f t="shared" si="342"/>
        <v>#N/A</v>
      </c>
      <c r="AA2198" s="159" t="e">
        <f t="shared" si="342"/>
        <v>#N/A</v>
      </c>
      <c r="AB2198" s="159" t="e">
        <f t="shared" si="342"/>
        <v>#N/A</v>
      </c>
      <c r="AC2198" s="159" t="e">
        <f t="shared" si="342"/>
        <v>#N/A</v>
      </c>
      <c r="AD2198" s="159" t="e">
        <f t="shared" si="342"/>
        <v>#N/A</v>
      </c>
      <c r="AE2198" s="159" t="e">
        <f t="shared" si="342"/>
        <v>#N/A</v>
      </c>
      <c r="AF2198" s="159" t="e">
        <f t="shared" si="342"/>
        <v>#N/A</v>
      </c>
      <c r="AG2198" s="159" t="e">
        <f t="shared" si="339"/>
        <v>#N/A</v>
      </c>
      <c r="AH2198" s="159" t="e">
        <f t="shared" si="339"/>
        <v>#N/A</v>
      </c>
    </row>
    <row r="2199" spans="2:34" x14ac:dyDescent="0.2">
      <c r="B2199" s="150" t="s">
        <v>178</v>
      </c>
      <c r="D2199" s="150">
        <v>14500</v>
      </c>
      <c r="I2199" s="150">
        <v>11.3</v>
      </c>
      <c r="P2199" s="150">
        <v>4</v>
      </c>
      <c r="Q2199" s="159" t="e">
        <f t="shared" si="342"/>
        <v>#N/A</v>
      </c>
      <c r="R2199" s="159" t="e">
        <f t="shared" si="342"/>
        <v>#N/A</v>
      </c>
      <c r="S2199" s="159" t="e">
        <f t="shared" si="342"/>
        <v>#N/A</v>
      </c>
      <c r="T2199" s="159">
        <f t="shared" si="342"/>
        <v>11.3</v>
      </c>
      <c r="U2199" s="159" t="e">
        <f t="shared" si="342"/>
        <v>#N/A</v>
      </c>
      <c r="V2199" s="159" t="e">
        <f t="shared" si="342"/>
        <v>#N/A</v>
      </c>
      <c r="W2199" s="159" t="e">
        <f t="shared" si="342"/>
        <v>#N/A</v>
      </c>
      <c r="X2199" s="159" t="e">
        <f t="shared" si="342"/>
        <v>#N/A</v>
      </c>
      <c r="Y2199" s="159" t="e">
        <f t="shared" si="342"/>
        <v>#N/A</v>
      </c>
      <c r="Z2199" s="159" t="e">
        <f t="shared" si="342"/>
        <v>#N/A</v>
      </c>
      <c r="AA2199" s="159" t="e">
        <f t="shared" si="342"/>
        <v>#N/A</v>
      </c>
      <c r="AB2199" s="159" t="e">
        <f t="shared" si="342"/>
        <v>#N/A</v>
      </c>
      <c r="AC2199" s="159" t="e">
        <f t="shared" si="342"/>
        <v>#N/A</v>
      </c>
      <c r="AD2199" s="159" t="e">
        <f t="shared" si="342"/>
        <v>#N/A</v>
      </c>
      <c r="AE2199" s="159" t="e">
        <f t="shared" si="342"/>
        <v>#N/A</v>
      </c>
      <c r="AF2199" s="159" t="e">
        <f t="shared" si="342"/>
        <v>#N/A</v>
      </c>
      <c r="AG2199" s="159" t="e">
        <f t="shared" si="339"/>
        <v>#N/A</v>
      </c>
      <c r="AH2199" s="159" t="e">
        <f t="shared" si="339"/>
        <v>#N/A</v>
      </c>
    </row>
    <row r="2200" spans="2:34" x14ac:dyDescent="0.2">
      <c r="B2200" s="150" t="s">
        <v>368</v>
      </c>
      <c r="D2200" s="150">
        <v>14500</v>
      </c>
      <c r="I2200" s="150">
        <v>11.3</v>
      </c>
      <c r="P2200" s="150">
        <v>4</v>
      </c>
      <c r="Q2200" s="159" t="e">
        <f t="shared" si="342"/>
        <v>#N/A</v>
      </c>
      <c r="R2200" s="159" t="e">
        <f t="shared" si="342"/>
        <v>#N/A</v>
      </c>
      <c r="S2200" s="159" t="e">
        <f t="shared" si="342"/>
        <v>#N/A</v>
      </c>
      <c r="T2200" s="159">
        <f t="shared" si="342"/>
        <v>11.3</v>
      </c>
      <c r="U2200" s="159" t="e">
        <f t="shared" si="342"/>
        <v>#N/A</v>
      </c>
      <c r="V2200" s="159" t="e">
        <f t="shared" si="342"/>
        <v>#N/A</v>
      </c>
      <c r="W2200" s="159" t="e">
        <f t="shared" si="342"/>
        <v>#N/A</v>
      </c>
      <c r="X2200" s="159" t="e">
        <f t="shared" si="342"/>
        <v>#N/A</v>
      </c>
      <c r="Y2200" s="159" t="e">
        <f t="shared" si="342"/>
        <v>#N/A</v>
      </c>
      <c r="Z2200" s="159" t="e">
        <f t="shared" si="342"/>
        <v>#N/A</v>
      </c>
      <c r="AA2200" s="159" t="e">
        <f t="shared" si="342"/>
        <v>#N/A</v>
      </c>
      <c r="AB2200" s="159" t="e">
        <f t="shared" si="342"/>
        <v>#N/A</v>
      </c>
      <c r="AC2200" s="159" t="e">
        <f t="shared" si="342"/>
        <v>#N/A</v>
      </c>
      <c r="AD2200" s="159" t="e">
        <f t="shared" si="342"/>
        <v>#N/A</v>
      </c>
      <c r="AE2200" s="159" t="e">
        <f t="shared" si="342"/>
        <v>#N/A</v>
      </c>
      <c r="AF2200" s="159" t="e">
        <f t="shared" si="342"/>
        <v>#N/A</v>
      </c>
      <c r="AG2200" s="159" t="e">
        <f t="shared" si="339"/>
        <v>#N/A</v>
      </c>
      <c r="AH2200" s="159" t="e">
        <f t="shared" si="339"/>
        <v>#N/A</v>
      </c>
    </row>
    <row r="2201" spans="2:34" x14ac:dyDescent="0.2">
      <c r="B2201" s="150" t="s">
        <v>368</v>
      </c>
      <c r="D2201" s="150">
        <v>14500</v>
      </c>
      <c r="I2201" s="150">
        <v>11.3</v>
      </c>
      <c r="P2201" s="150">
        <v>4</v>
      </c>
      <c r="Q2201" s="159" t="e">
        <f t="shared" si="342"/>
        <v>#N/A</v>
      </c>
      <c r="R2201" s="159" t="e">
        <f t="shared" si="342"/>
        <v>#N/A</v>
      </c>
      <c r="S2201" s="159" t="e">
        <f t="shared" si="342"/>
        <v>#N/A</v>
      </c>
      <c r="T2201" s="159">
        <f t="shared" si="342"/>
        <v>11.3</v>
      </c>
      <c r="U2201" s="159" t="e">
        <f t="shared" si="342"/>
        <v>#N/A</v>
      </c>
      <c r="V2201" s="159" t="e">
        <f t="shared" si="342"/>
        <v>#N/A</v>
      </c>
      <c r="W2201" s="159" t="e">
        <f t="shared" si="342"/>
        <v>#N/A</v>
      </c>
      <c r="X2201" s="159" t="e">
        <f t="shared" si="342"/>
        <v>#N/A</v>
      </c>
      <c r="Y2201" s="159" t="e">
        <f t="shared" si="342"/>
        <v>#N/A</v>
      </c>
      <c r="Z2201" s="159" t="e">
        <f t="shared" si="342"/>
        <v>#N/A</v>
      </c>
      <c r="AA2201" s="159" t="e">
        <f t="shared" si="342"/>
        <v>#N/A</v>
      </c>
      <c r="AB2201" s="159" t="e">
        <f t="shared" si="342"/>
        <v>#N/A</v>
      </c>
      <c r="AC2201" s="159" t="e">
        <f t="shared" si="342"/>
        <v>#N/A</v>
      </c>
      <c r="AD2201" s="159" t="e">
        <f t="shared" si="342"/>
        <v>#N/A</v>
      </c>
      <c r="AE2201" s="159" t="e">
        <f t="shared" si="342"/>
        <v>#N/A</v>
      </c>
      <c r="AF2201" s="159" t="e">
        <f t="shared" si="342"/>
        <v>#N/A</v>
      </c>
      <c r="AG2201" s="159" t="e">
        <f t="shared" si="339"/>
        <v>#N/A</v>
      </c>
      <c r="AH2201" s="159" t="e">
        <f t="shared" si="339"/>
        <v>#N/A</v>
      </c>
    </row>
    <row r="2202" spans="2:34" x14ac:dyDescent="0.2">
      <c r="B2202" s="150" t="s">
        <v>134</v>
      </c>
      <c r="D2202" s="150">
        <v>14500</v>
      </c>
      <c r="I2202" s="150">
        <v>11.3</v>
      </c>
      <c r="P2202" s="150">
        <v>4</v>
      </c>
      <c r="Q2202" s="159" t="e">
        <f t="shared" si="342"/>
        <v>#N/A</v>
      </c>
      <c r="R2202" s="159" t="e">
        <f t="shared" si="342"/>
        <v>#N/A</v>
      </c>
      <c r="S2202" s="159" t="e">
        <f t="shared" si="342"/>
        <v>#N/A</v>
      </c>
      <c r="T2202" s="159">
        <f t="shared" si="342"/>
        <v>11.3</v>
      </c>
      <c r="U2202" s="159" t="e">
        <f t="shared" si="342"/>
        <v>#N/A</v>
      </c>
      <c r="V2202" s="159" t="e">
        <f t="shared" si="342"/>
        <v>#N/A</v>
      </c>
      <c r="W2202" s="159" t="e">
        <f t="shared" si="342"/>
        <v>#N/A</v>
      </c>
      <c r="X2202" s="159" t="e">
        <f t="shared" si="342"/>
        <v>#N/A</v>
      </c>
      <c r="Y2202" s="159" t="e">
        <f t="shared" si="342"/>
        <v>#N/A</v>
      </c>
      <c r="Z2202" s="159" t="e">
        <f t="shared" si="342"/>
        <v>#N/A</v>
      </c>
      <c r="AA2202" s="159" t="e">
        <f t="shared" si="342"/>
        <v>#N/A</v>
      </c>
      <c r="AB2202" s="159" t="e">
        <f t="shared" si="342"/>
        <v>#N/A</v>
      </c>
      <c r="AC2202" s="159" t="e">
        <f t="shared" si="342"/>
        <v>#N/A</v>
      </c>
      <c r="AD2202" s="159" t="e">
        <f t="shared" si="342"/>
        <v>#N/A</v>
      </c>
      <c r="AE2202" s="159" t="e">
        <f t="shared" si="342"/>
        <v>#N/A</v>
      </c>
      <c r="AF2202" s="159" t="e">
        <f t="shared" si="342"/>
        <v>#N/A</v>
      </c>
      <c r="AG2202" s="159" t="e">
        <f t="shared" si="339"/>
        <v>#N/A</v>
      </c>
      <c r="AH2202" s="159" t="e">
        <f t="shared" si="339"/>
        <v>#N/A</v>
      </c>
    </row>
    <row r="2203" spans="2:34" x14ac:dyDescent="0.2">
      <c r="B2203" s="150" t="s">
        <v>282</v>
      </c>
      <c r="D2203" s="150">
        <v>14500</v>
      </c>
      <c r="I2203" s="150">
        <v>11.3</v>
      </c>
      <c r="P2203" s="150">
        <v>4</v>
      </c>
      <c r="Q2203" s="159" t="e">
        <f t="shared" si="342"/>
        <v>#N/A</v>
      </c>
      <c r="R2203" s="159" t="e">
        <f t="shared" si="342"/>
        <v>#N/A</v>
      </c>
      <c r="S2203" s="159" t="e">
        <f t="shared" si="342"/>
        <v>#N/A</v>
      </c>
      <c r="T2203" s="159">
        <f t="shared" si="342"/>
        <v>11.3</v>
      </c>
      <c r="U2203" s="159" t="e">
        <f t="shared" si="342"/>
        <v>#N/A</v>
      </c>
      <c r="V2203" s="159" t="e">
        <f t="shared" si="342"/>
        <v>#N/A</v>
      </c>
      <c r="W2203" s="159" t="e">
        <f t="shared" si="342"/>
        <v>#N/A</v>
      </c>
      <c r="X2203" s="159" t="e">
        <f t="shared" si="342"/>
        <v>#N/A</v>
      </c>
      <c r="Y2203" s="159" t="e">
        <f t="shared" si="342"/>
        <v>#N/A</v>
      </c>
      <c r="Z2203" s="159" t="e">
        <f t="shared" si="342"/>
        <v>#N/A</v>
      </c>
      <c r="AA2203" s="159" t="e">
        <f t="shared" si="342"/>
        <v>#N/A</v>
      </c>
      <c r="AB2203" s="159" t="e">
        <f t="shared" si="342"/>
        <v>#N/A</v>
      </c>
      <c r="AC2203" s="159" t="e">
        <f t="shared" si="342"/>
        <v>#N/A</v>
      </c>
      <c r="AD2203" s="159" t="e">
        <f t="shared" si="342"/>
        <v>#N/A</v>
      </c>
      <c r="AE2203" s="159" t="e">
        <f t="shared" si="342"/>
        <v>#N/A</v>
      </c>
      <c r="AF2203" s="159" t="e">
        <f t="shared" si="342"/>
        <v>#N/A</v>
      </c>
      <c r="AG2203" s="159" t="e">
        <f t="shared" si="339"/>
        <v>#N/A</v>
      </c>
      <c r="AH2203" s="159" t="e">
        <f t="shared" si="339"/>
        <v>#N/A</v>
      </c>
    </row>
    <row r="2204" spans="2:34" x14ac:dyDescent="0.2">
      <c r="B2204" s="150" t="s">
        <v>282</v>
      </c>
      <c r="D2204" s="150">
        <v>14500</v>
      </c>
      <c r="I2204" s="150">
        <v>11.3</v>
      </c>
      <c r="P2204" s="150">
        <v>4</v>
      </c>
      <c r="Q2204" s="159" t="e">
        <f t="shared" si="342"/>
        <v>#N/A</v>
      </c>
      <c r="R2204" s="159" t="e">
        <f t="shared" si="342"/>
        <v>#N/A</v>
      </c>
      <c r="S2204" s="159" t="e">
        <f t="shared" si="342"/>
        <v>#N/A</v>
      </c>
      <c r="T2204" s="159">
        <f t="shared" si="342"/>
        <v>11.3</v>
      </c>
      <c r="U2204" s="159" t="e">
        <f t="shared" si="342"/>
        <v>#N/A</v>
      </c>
      <c r="V2204" s="159" t="e">
        <f t="shared" si="342"/>
        <v>#N/A</v>
      </c>
      <c r="W2204" s="159" t="e">
        <f t="shared" si="342"/>
        <v>#N/A</v>
      </c>
      <c r="X2204" s="159" t="e">
        <f t="shared" si="342"/>
        <v>#N/A</v>
      </c>
      <c r="Y2204" s="159" t="e">
        <f t="shared" si="342"/>
        <v>#N/A</v>
      </c>
      <c r="Z2204" s="159" t="e">
        <f t="shared" si="342"/>
        <v>#N/A</v>
      </c>
      <c r="AA2204" s="159" t="e">
        <f t="shared" si="342"/>
        <v>#N/A</v>
      </c>
      <c r="AB2204" s="159" t="e">
        <f t="shared" si="342"/>
        <v>#N/A</v>
      </c>
      <c r="AC2204" s="159" t="e">
        <f t="shared" si="342"/>
        <v>#N/A</v>
      </c>
      <c r="AD2204" s="159" t="e">
        <f t="shared" si="342"/>
        <v>#N/A</v>
      </c>
      <c r="AE2204" s="159" t="e">
        <f t="shared" si="342"/>
        <v>#N/A</v>
      </c>
      <c r="AF2204" s="159" t="e">
        <f t="shared" si="342"/>
        <v>#N/A</v>
      </c>
      <c r="AG2204" s="159" t="e">
        <f t="shared" si="339"/>
        <v>#N/A</v>
      </c>
      <c r="AH2204" s="159" t="e">
        <f t="shared" si="339"/>
        <v>#N/A</v>
      </c>
    </row>
    <row r="2205" spans="2:34" x14ac:dyDescent="0.2">
      <c r="B2205" s="150" t="s">
        <v>282</v>
      </c>
      <c r="D2205" s="150">
        <v>14500</v>
      </c>
      <c r="I2205" s="150">
        <v>11.3</v>
      </c>
      <c r="P2205" s="150">
        <v>4</v>
      </c>
      <c r="Q2205" s="159" t="e">
        <f t="shared" si="342"/>
        <v>#N/A</v>
      </c>
      <c r="R2205" s="159" t="e">
        <f t="shared" si="342"/>
        <v>#N/A</v>
      </c>
      <c r="S2205" s="159" t="e">
        <f t="shared" si="342"/>
        <v>#N/A</v>
      </c>
      <c r="T2205" s="159">
        <f t="shared" si="342"/>
        <v>11.3</v>
      </c>
      <c r="U2205" s="159" t="e">
        <f t="shared" si="342"/>
        <v>#N/A</v>
      </c>
      <c r="V2205" s="159" t="e">
        <f t="shared" si="342"/>
        <v>#N/A</v>
      </c>
      <c r="W2205" s="159" t="e">
        <f t="shared" si="342"/>
        <v>#N/A</v>
      </c>
      <c r="X2205" s="159" t="e">
        <f t="shared" si="342"/>
        <v>#N/A</v>
      </c>
      <c r="Y2205" s="159" t="e">
        <f t="shared" si="342"/>
        <v>#N/A</v>
      </c>
      <c r="Z2205" s="159" t="e">
        <f t="shared" si="342"/>
        <v>#N/A</v>
      </c>
      <c r="AA2205" s="159" t="e">
        <f t="shared" si="342"/>
        <v>#N/A</v>
      </c>
      <c r="AB2205" s="159" t="e">
        <f t="shared" si="342"/>
        <v>#N/A</v>
      </c>
      <c r="AC2205" s="159" t="e">
        <f t="shared" si="342"/>
        <v>#N/A</v>
      </c>
      <c r="AD2205" s="159" t="e">
        <f t="shared" si="342"/>
        <v>#N/A</v>
      </c>
      <c r="AE2205" s="159" t="e">
        <f t="shared" si="342"/>
        <v>#N/A</v>
      </c>
      <c r="AF2205" s="159" t="e">
        <f t="shared" si="342"/>
        <v>#N/A</v>
      </c>
      <c r="AG2205" s="159" t="e">
        <f t="shared" si="339"/>
        <v>#N/A</v>
      </c>
      <c r="AH2205" s="159" t="e">
        <f t="shared" si="339"/>
        <v>#N/A</v>
      </c>
    </row>
    <row r="2206" spans="2:34" x14ac:dyDescent="0.2">
      <c r="B2206" s="150" t="s">
        <v>293</v>
      </c>
      <c r="D2206" s="150">
        <v>14500</v>
      </c>
      <c r="I2206" s="150">
        <v>11.3</v>
      </c>
      <c r="P2206" s="150">
        <v>4</v>
      </c>
      <c r="Q2206" s="159" t="e">
        <f t="shared" si="342"/>
        <v>#N/A</v>
      </c>
      <c r="R2206" s="159" t="e">
        <f t="shared" si="342"/>
        <v>#N/A</v>
      </c>
      <c r="S2206" s="159" t="e">
        <f t="shared" si="342"/>
        <v>#N/A</v>
      </c>
      <c r="T2206" s="159">
        <f t="shared" si="342"/>
        <v>11.3</v>
      </c>
      <c r="U2206" s="159" t="e">
        <f t="shared" si="342"/>
        <v>#N/A</v>
      </c>
      <c r="V2206" s="159" t="e">
        <f t="shared" si="342"/>
        <v>#N/A</v>
      </c>
      <c r="W2206" s="159" t="e">
        <f t="shared" si="342"/>
        <v>#N/A</v>
      </c>
      <c r="X2206" s="159" t="e">
        <f t="shared" si="342"/>
        <v>#N/A</v>
      </c>
      <c r="Y2206" s="159" t="e">
        <f t="shared" si="342"/>
        <v>#N/A</v>
      </c>
      <c r="Z2206" s="159" t="e">
        <f t="shared" si="342"/>
        <v>#N/A</v>
      </c>
      <c r="AA2206" s="159" t="e">
        <f t="shared" si="342"/>
        <v>#N/A</v>
      </c>
      <c r="AB2206" s="159" t="e">
        <f t="shared" si="342"/>
        <v>#N/A</v>
      </c>
      <c r="AC2206" s="159" t="e">
        <f t="shared" si="342"/>
        <v>#N/A</v>
      </c>
      <c r="AD2206" s="159" t="e">
        <f t="shared" si="342"/>
        <v>#N/A</v>
      </c>
      <c r="AE2206" s="159" t="e">
        <f t="shared" si="342"/>
        <v>#N/A</v>
      </c>
      <c r="AF2206" s="159" t="e">
        <f t="shared" si="342"/>
        <v>#N/A</v>
      </c>
      <c r="AG2206" s="159" t="e">
        <f t="shared" si="339"/>
        <v>#N/A</v>
      </c>
      <c r="AH2206" s="159" t="e">
        <f t="shared" si="339"/>
        <v>#N/A</v>
      </c>
    </row>
    <row r="2207" spans="2:34" x14ac:dyDescent="0.2">
      <c r="B2207" s="150" t="s">
        <v>178</v>
      </c>
      <c r="D2207" s="150">
        <v>14500</v>
      </c>
      <c r="I2207" s="150">
        <v>11.3</v>
      </c>
      <c r="P2207" s="150">
        <v>4</v>
      </c>
      <c r="Q2207" s="159" t="e">
        <f t="shared" si="342"/>
        <v>#N/A</v>
      </c>
      <c r="R2207" s="159" t="e">
        <f t="shared" si="342"/>
        <v>#N/A</v>
      </c>
      <c r="S2207" s="159" t="e">
        <f t="shared" si="342"/>
        <v>#N/A</v>
      </c>
      <c r="T2207" s="159">
        <f t="shared" si="342"/>
        <v>11.3</v>
      </c>
      <c r="U2207" s="159" t="e">
        <f t="shared" si="342"/>
        <v>#N/A</v>
      </c>
      <c r="V2207" s="159" t="e">
        <f t="shared" si="342"/>
        <v>#N/A</v>
      </c>
      <c r="W2207" s="159" t="e">
        <f t="shared" si="342"/>
        <v>#N/A</v>
      </c>
      <c r="X2207" s="159" t="e">
        <f t="shared" si="342"/>
        <v>#N/A</v>
      </c>
      <c r="Y2207" s="159" t="e">
        <f t="shared" si="342"/>
        <v>#N/A</v>
      </c>
      <c r="Z2207" s="159" t="e">
        <f t="shared" si="342"/>
        <v>#N/A</v>
      </c>
      <c r="AA2207" s="159" t="e">
        <f t="shared" si="342"/>
        <v>#N/A</v>
      </c>
      <c r="AB2207" s="159" t="e">
        <f t="shared" si="342"/>
        <v>#N/A</v>
      </c>
      <c r="AC2207" s="159" t="e">
        <f t="shared" si="342"/>
        <v>#N/A</v>
      </c>
      <c r="AD2207" s="159" t="e">
        <f t="shared" si="342"/>
        <v>#N/A</v>
      </c>
      <c r="AE2207" s="159" t="e">
        <f t="shared" si="342"/>
        <v>#N/A</v>
      </c>
      <c r="AF2207" s="159" t="e">
        <f t="shared" si="342"/>
        <v>#N/A</v>
      </c>
      <c r="AG2207" s="159" t="e">
        <f t="shared" si="339"/>
        <v>#N/A</v>
      </c>
      <c r="AH2207" s="159" t="e">
        <f t="shared" si="339"/>
        <v>#N/A</v>
      </c>
    </row>
    <row r="2208" spans="2:34" x14ac:dyDescent="0.2">
      <c r="B2208" s="150" t="s">
        <v>1009</v>
      </c>
      <c r="D2208" s="150">
        <v>14500</v>
      </c>
      <c r="I2208" s="150">
        <v>11.3</v>
      </c>
      <c r="P2208" s="150">
        <v>4</v>
      </c>
      <c r="Q2208" s="159" t="e">
        <f t="shared" si="342"/>
        <v>#N/A</v>
      </c>
      <c r="R2208" s="159" t="e">
        <f t="shared" si="342"/>
        <v>#N/A</v>
      </c>
      <c r="S2208" s="159" t="e">
        <f t="shared" si="342"/>
        <v>#N/A</v>
      </c>
      <c r="T2208" s="159">
        <f t="shared" si="342"/>
        <v>11.3</v>
      </c>
      <c r="U2208" s="159" t="e">
        <f t="shared" si="342"/>
        <v>#N/A</v>
      </c>
      <c r="V2208" s="159" t="e">
        <f t="shared" si="342"/>
        <v>#N/A</v>
      </c>
      <c r="W2208" s="159" t="e">
        <f t="shared" si="342"/>
        <v>#N/A</v>
      </c>
      <c r="X2208" s="159" t="e">
        <f t="shared" si="342"/>
        <v>#N/A</v>
      </c>
      <c r="Y2208" s="159" t="e">
        <f t="shared" si="342"/>
        <v>#N/A</v>
      </c>
      <c r="Z2208" s="159" t="e">
        <f t="shared" si="342"/>
        <v>#N/A</v>
      </c>
      <c r="AA2208" s="159" t="e">
        <f t="shared" si="342"/>
        <v>#N/A</v>
      </c>
      <c r="AB2208" s="159" t="e">
        <f t="shared" si="342"/>
        <v>#N/A</v>
      </c>
      <c r="AC2208" s="159" t="e">
        <f t="shared" si="342"/>
        <v>#N/A</v>
      </c>
      <c r="AD2208" s="159" t="e">
        <f t="shared" si="342"/>
        <v>#N/A</v>
      </c>
      <c r="AE2208" s="159" t="e">
        <f t="shared" si="342"/>
        <v>#N/A</v>
      </c>
      <c r="AF2208" s="159" t="e">
        <f t="shared" ref="AF2208" si="343">IF($P2208=AF$3, $I2208, NA())</f>
        <v>#N/A</v>
      </c>
      <c r="AG2208" s="159" t="e">
        <f t="shared" si="339"/>
        <v>#N/A</v>
      </c>
      <c r="AH2208" s="159" t="e">
        <f t="shared" si="339"/>
        <v>#N/A</v>
      </c>
    </row>
    <row r="2209" spans="2:34" x14ac:dyDescent="0.2">
      <c r="B2209" s="150" t="s">
        <v>1009</v>
      </c>
      <c r="D2209" s="150">
        <v>14600</v>
      </c>
      <c r="I2209" s="150">
        <v>11.3</v>
      </c>
      <c r="P2209" s="150">
        <v>4</v>
      </c>
      <c r="Q2209" s="159" t="e">
        <f t="shared" ref="Q2209:AF2224" si="344">IF($P2209=Q$3, $I2209, NA())</f>
        <v>#N/A</v>
      </c>
      <c r="R2209" s="159" t="e">
        <f t="shared" si="344"/>
        <v>#N/A</v>
      </c>
      <c r="S2209" s="159" t="e">
        <f t="shared" si="344"/>
        <v>#N/A</v>
      </c>
      <c r="T2209" s="159">
        <f t="shared" si="344"/>
        <v>11.3</v>
      </c>
      <c r="U2209" s="159" t="e">
        <f t="shared" si="344"/>
        <v>#N/A</v>
      </c>
      <c r="V2209" s="159" t="e">
        <f t="shared" si="344"/>
        <v>#N/A</v>
      </c>
      <c r="W2209" s="159" t="e">
        <f t="shared" si="344"/>
        <v>#N/A</v>
      </c>
      <c r="X2209" s="159" t="e">
        <f t="shared" si="344"/>
        <v>#N/A</v>
      </c>
      <c r="Y2209" s="159" t="e">
        <f t="shared" si="344"/>
        <v>#N/A</v>
      </c>
      <c r="Z2209" s="159" t="e">
        <f t="shared" si="344"/>
        <v>#N/A</v>
      </c>
      <c r="AA2209" s="159" t="e">
        <f t="shared" si="344"/>
        <v>#N/A</v>
      </c>
      <c r="AB2209" s="159" t="e">
        <f t="shared" si="344"/>
        <v>#N/A</v>
      </c>
      <c r="AC2209" s="159" t="e">
        <f t="shared" si="344"/>
        <v>#N/A</v>
      </c>
      <c r="AD2209" s="159" t="e">
        <f t="shared" si="344"/>
        <v>#N/A</v>
      </c>
      <c r="AE2209" s="159" t="e">
        <f t="shared" si="344"/>
        <v>#N/A</v>
      </c>
      <c r="AF2209" s="159" t="e">
        <f t="shared" si="344"/>
        <v>#N/A</v>
      </c>
      <c r="AG2209" s="159" t="e">
        <f t="shared" si="339"/>
        <v>#N/A</v>
      </c>
      <c r="AH2209" s="159" t="e">
        <f t="shared" si="339"/>
        <v>#N/A</v>
      </c>
    </row>
    <row r="2210" spans="2:34" x14ac:dyDescent="0.2">
      <c r="B2210" s="150" t="s">
        <v>1421</v>
      </c>
      <c r="D2210" s="150">
        <v>17600</v>
      </c>
      <c r="I2210" s="150">
        <v>11.3</v>
      </c>
      <c r="P2210" s="150">
        <v>4</v>
      </c>
      <c r="Q2210" s="159" t="e">
        <f t="shared" si="344"/>
        <v>#N/A</v>
      </c>
      <c r="R2210" s="159" t="e">
        <f t="shared" si="344"/>
        <v>#N/A</v>
      </c>
      <c r="S2210" s="159" t="e">
        <f t="shared" si="344"/>
        <v>#N/A</v>
      </c>
      <c r="T2210" s="159">
        <f t="shared" si="344"/>
        <v>11.3</v>
      </c>
      <c r="U2210" s="159" t="e">
        <f t="shared" si="344"/>
        <v>#N/A</v>
      </c>
      <c r="V2210" s="159" t="e">
        <f t="shared" si="344"/>
        <v>#N/A</v>
      </c>
      <c r="W2210" s="159" t="e">
        <f t="shared" si="344"/>
        <v>#N/A</v>
      </c>
      <c r="X2210" s="159" t="e">
        <f t="shared" si="344"/>
        <v>#N/A</v>
      </c>
      <c r="Y2210" s="159" t="e">
        <f t="shared" si="344"/>
        <v>#N/A</v>
      </c>
      <c r="Z2210" s="159" t="e">
        <f t="shared" si="344"/>
        <v>#N/A</v>
      </c>
      <c r="AA2210" s="159" t="e">
        <f t="shared" si="344"/>
        <v>#N/A</v>
      </c>
      <c r="AB2210" s="159" t="e">
        <f t="shared" si="344"/>
        <v>#N/A</v>
      </c>
      <c r="AC2210" s="159" t="e">
        <f t="shared" si="344"/>
        <v>#N/A</v>
      </c>
      <c r="AD2210" s="159" t="e">
        <f t="shared" si="344"/>
        <v>#N/A</v>
      </c>
      <c r="AE2210" s="159" t="e">
        <f t="shared" si="344"/>
        <v>#N/A</v>
      </c>
      <c r="AF2210" s="159" t="e">
        <f t="shared" si="344"/>
        <v>#N/A</v>
      </c>
      <c r="AG2210" s="159" t="e">
        <f t="shared" si="339"/>
        <v>#N/A</v>
      </c>
      <c r="AH2210" s="159" t="e">
        <f t="shared" si="339"/>
        <v>#N/A</v>
      </c>
    </row>
    <row r="2211" spans="2:34" x14ac:dyDescent="0.2">
      <c r="B2211" s="150" t="s">
        <v>1425</v>
      </c>
      <c r="D2211" s="150">
        <v>17900</v>
      </c>
      <c r="I2211" s="150">
        <v>11.3</v>
      </c>
      <c r="P2211" s="150">
        <v>4</v>
      </c>
      <c r="Q2211" s="159" t="e">
        <f t="shared" si="344"/>
        <v>#N/A</v>
      </c>
      <c r="R2211" s="159" t="e">
        <f t="shared" si="344"/>
        <v>#N/A</v>
      </c>
      <c r="S2211" s="159" t="e">
        <f t="shared" si="344"/>
        <v>#N/A</v>
      </c>
      <c r="T2211" s="159">
        <f t="shared" si="344"/>
        <v>11.3</v>
      </c>
      <c r="U2211" s="159" t="e">
        <f t="shared" si="344"/>
        <v>#N/A</v>
      </c>
      <c r="V2211" s="159" t="e">
        <f t="shared" si="344"/>
        <v>#N/A</v>
      </c>
      <c r="W2211" s="159" t="e">
        <f t="shared" si="344"/>
        <v>#N/A</v>
      </c>
      <c r="X2211" s="159" t="e">
        <f t="shared" si="344"/>
        <v>#N/A</v>
      </c>
      <c r="Y2211" s="159" t="e">
        <f t="shared" si="344"/>
        <v>#N/A</v>
      </c>
      <c r="Z2211" s="159" t="e">
        <f t="shared" si="344"/>
        <v>#N/A</v>
      </c>
      <c r="AA2211" s="159" t="e">
        <f t="shared" si="344"/>
        <v>#N/A</v>
      </c>
      <c r="AB2211" s="159" t="e">
        <f t="shared" si="344"/>
        <v>#N/A</v>
      </c>
      <c r="AC2211" s="159" t="e">
        <f t="shared" si="344"/>
        <v>#N/A</v>
      </c>
      <c r="AD2211" s="159" t="e">
        <f t="shared" si="344"/>
        <v>#N/A</v>
      </c>
      <c r="AE2211" s="159" t="e">
        <f t="shared" si="344"/>
        <v>#N/A</v>
      </c>
      <c r="AF2211" s="159" t="e">
        <f t="shared" si="344"/>
        <v>#N/A</v>
      </c>
      <c r="AG2211" s="159" t="e">
        <f t="shared" si="339"/>
        <v>#N/A</v>
      </c>
      <c r="AH2211" s="159" t="e">
        <f t="shared" si="339"/>
        <v>#N/A</v>
      </c>
    </row>
    <row r="2212" spans="2:34" x14ac:dyDescent="0.2">
      <c r="B2212" s="150" t="s">
        <v>1425</v>
      </c>
      <c r="D2212" s="150">
        <v>17900</v>
      </c>
      <c r="I2212" s="150">
        <v>11.3</v>
      </c>
      <c r="P2212" s="150">
        <v>4</v>
      </c>
      <c r="Q2212" s="159" t="e">
        <f t="shared" si="344"/>
        <v>#N/A</v>
      </c>
      <c r="R2212" s="159" t="e">
        <f t="shared" si="344"/>
        <v>#N/A</v>
      </c>
      <c r="S2212" s="159" t="e">
        <f t="shared" si="344"/>
        <v>#N/A</v>
      </c>
      <c r="T2212" s="159">
        <f t="shared" si="344"/>
        <v>11.3</v>
      </c>
      <c r="U2212" s="159" t="e">
        <f t="shared" si="344"/>
        <v>#N/A</v>
      </c>
      <c r="V2212" s="159" t="e">
        <f t="shared" si="344"/>
        <v>#N/A</v>
      </c>
      <c r="W2212" s="159" t="e">
        <f t="shared" si="344"/>
        <v>#N/A</v>
      </c>
      <c r="X2212" s="159" t="e">
        <f t="shared" si="344"/>
        <v>#N/A</v>
      </c>
      <c r="Y2212" s="159" t="e">
        <f t="shared" si="344"/>
        <v>#N/A</v>
      </c>
      <c r="Z2212" s="159" t="e">
        <f t="shared" si="344"/>
        <v>#N/A</v>
      </c>
      <c r="AA2212" s="159" t="e">
        <f t="shared" si="344"/>
        <v>#N/A</v>
      </c>
      <c r="AB2212" s="159" t="e">
        <f t="shared" si="344"/>
        <v>#N/A</v>
      </c>
      <c r="AC2212" s="159" t="e">
        <f t="shared" si="344"/>
        <v>#N/A</v>
      </c>
      <c r="AD2212" s="159" t="e">
        <f t="shared" si="344"/>
        <v>#N/A</v>
      </c>
      <c r="AE2212" s="159" t="e">
        <f t="shared" si="344"/>
        <v>#N/A</v>
      </c>
      <c r="AF2212" s="159" t="e">
        <f t="shared" si="344"/>
        <v>#N/A</v>
      </c>
      <c r="AG2212" s="159" t="e">
        <f t="shared" si="339"/>
        <v>#N/A</v>
      </c>
      <c r="AH2212" s="159" t="e">
        <f t="shared" si="339"/>
        <v>#N/A</v>
      </c>
    </row>
    <row r="2213" spans="2:34" x14ac:dyDescent="0.2">
      <c r="B2213" s="150" t="s">
        <v>1425</v>
      </c>
      <c r="D2213" s="150">
        <v>18000</v>
      </c>
      <c r="I2213" s="150">
        <v>11.3</v>
      </c>
      <c r="P2213" s="150">
        <v>4</v>
      </c>
      <c r="Q2213" s="159" t="e">
        <f t="shared" si="344"/>
        <v>#N/A</v>
      </c>
      <c r="R2213" s="159" t="e">
        <f t="shared" si="344"/>
        <v>#N/A</v>
      </c>
      <c r="S2213" s="159" t="e">
        <f t="shared" si="344"/>
        <v>#N/A</v>
      </c>
      <c r="T2213" s="159">
        <f t="shared" si="344"/>
        <v>11.3</v>
      </c>
      <c r="U2213" s="159" t="e">
        <f t="shared" si="344"/>
        <v>#N/A</v>
      </c>
      <c r="V2213" s="159" t="e">
        <f t="shared" si="344"/>
        <v>#N/A</v>
      </c>
      <c r="W2213" s="159" t="e">
        <f t="shared" si="344"/>
        <v>#N/A</v>
      </c>
      <c r="X2213" s="159" t="e">
        <f t="shared" si="344"/>
        <v>#N/A</v>
      </c>
      <c r="Y2213" s="159" t="e">
        <f t="shared" si="344"/>
        <v>#N/A</v>
      </c>
      <c r="Z2213" s="159" t="e">
        <f t="shared" si="344"/>
        <v>#N/A</v>
      </c>
      <c r="AA2213" s="159" t="e">
        <f t="shared" si="344"/>
        <v>#N/A</v>
      </c>
      <c r="AB2213" s="159" t="e">
        <f t="shared" si="344"/>
        <v>#N/A</v>
      </c>
      <c r="AC2213" s="159" t="e">
        <f t="shared" si="344"/>
        <v>#N/A</v>
      </c>
      <c r="AD2213" s="159" t="e">
        <f t="shared" si="344"/>
        <v>#N/A</v>
      </c>
      <c r="AE2213" s="159" t="e">
        <f t="shared" si="344"/>
        <v>#N/A</v>
      </c>
      <c r="AF2213" s="159" t="e">
        <f t="shared" si="344"/>
        <v>#N/A</v>
      </c>
      <c r="AG2213" s="159" t="e">
        <f t="shared" si="339"/>
        <v>#N/A</v>
      </c>
      <c r="AH2213" s="159" t="e">
        <f t="shared" si="339"/>
        <v>#N/A</v>
      </c>
    </row>
    <row r="2214" spans="2:34" x14ac:dyDescent="0.2">
      <c r="B2214" s="150" t="s">
        <v>345</v>
      </c>
      <c r="D2214" s="150">
        <v>18000</v>
      </c>
      <c r="I2214" s="150">
        <v>11.3</v>
      </c>
      <c r="P2214" s="150">
        <v>4</v>
      </c>
      <c r="Q2214" s="159" t="e">
        <f t="shared" si="344"/>
        <v>#N/A</v>
      </c>
      <c r="R2214" s="159" t="e">
        <f t="shared" si="344"/>
        <v>#N/A</v>
      </c>
      <c r="S2214" s="159" t="e">
        <f t="shared" si="344"/>
        <v>#N/A</v>
      </c>
      <c r="T2214" s="159">
        <f t="shared" si="344"/>
        <v>11.3</v>
      </c>
      <c r="U2214" s="159" t="e">
        <f t="shared" si="344"/>
        <v>#N/A</v>
      </c>
      <c r="V2214" s="159" t="e">
        <f t="shared" si="344"/>
        <v>#N/A</v>
      </c>
      <c r="W2214" s="159" t="e">
        <f t="shared" si="344"/>
        <v>#N/A</v>
      </c>
      <c r="X2214" s="159" t="e">
        <f t="shared" si="344"/>
        <v>#N/A</v>
      </c>
      <c r="Y2214" s="159" t="e">
        <f t="shared" si="344"/>
        <v>#N/A</v>
      </c>
      <c r="Z2214" s="159" t="e">
        <f t="shared" si="344"/>
        <v>#N/A</v>
      </c>
      <c r="AA2214" s="159" t="e">
        <f t="shared" si="344"/>
        <v>#N/A</v>
      </c>
      <c r="AB2214" s="159" t="e">
        <f t="shared" si="344"/>
        <v>#N/A</v>
      </c>
      <c r="AC2214" s="159" t="e">
        <f t="shared" si="344"/>
        <v>#N/A</v>
      </c>
      <c r="AD2214" s="159" t="e">
        <f t="shared" si="344"/>
        <v>#N/A</v>
      </c>
      <c r="AE2214" s="159" t="e">
        <f t="shared" si="344"/>
        <v>#N/A</v>
      </c>
      <c r="AF2214" s="159" t="e">
        <f t="shared" si="344"/>
        <v>#N/A</v>
      </c>
      <c r="AG2214" s="159" t="e">
        <f t="shared" si="339"/>
        <v>#N/A</v>
      </c>
      <c r="AH2214" s="159" t="e">
        <f t="shared" si="339"/>
        <v>#N/A</v>
      </c>
    </row>
    <row r="2215" spans="2:34" x14ac:dyDescent="0.2">
      <c r="B2215" s="150" t="s">
        <v>345</v>
      </c>
      <c r="D2215" s="150">
        <v>18000</v>
      </c>
      <c r="I2215" s="150">
        <v>11.3</v>
      </c>
      <c r="P2215" s="150">
        <v>4</v>
      </c>
      <c r="Q2215" s="159" t="e">
        <f t="shared" si="344"/>
        <v>#N/A</v>
      </c>
      <c r="R2215" s="159" t="e">
        <f t="shared" si="344"/>
        <v>#N/A</v>
      </c>
      <c r="S2215" s="159" t="e">
        <f t="shared" si="344"/>
        <v>#N/A</v>
      </c>
      <c r="T2215" s="159">
        <f t="shared" si="344"/>
        <v>11.3</v>
      </c>
      <c r="U2215" s="159" t="e">
        <f t="shared" si="344"/>
        <v>#N/A</v>
      </c>
      <c r="V2215" s="159" t="e">
        <f t="shared" si="344"/>
        <v>#N/A</v>
      </c>
      <c r="W2215" s="159" t="e">
        <f t="shared" si="344"/>
        <v>#N/A</v>
      </c>
      <c r="X2215" s="159" t="e">
        <f t="shared" si="344"/>
        <v>#N/A</v>
      </c>
      <c r="Y2215" s="159" t="e">
        <f t="shared" si="344"/>
        <v>#N/A</v>
      </c>
      <c r="Z2215" s="159" t="e">
        <f t="shared" si="344"/>
        <v>#N/A</v>
      </c>
      <c r="AA2215" s="159" t="e">
        <f t="shared" si="344"/>
        <v>#N/A</v>
      </c>
      <c r="AB2215" s="159" t="e">
        <f t="shared" si="344"/>
        <v>#N/A</v>
      </c>
      <c r="AC2215" s="159" t="e">
        <f t="shared" si="344"/>
        <v>#N/A</v>
      </c>
      <c r="AD2215" s="159" t="e">
        <f t="shared" si="344"/>
        <v>#N/A</v>
      </c>
      <c r="AE2215" s="159" t="e">
        <f t="shared" si="344"/>
        <v>#N/A</v>
      </c>
      <c r="AF2215" s="159" t="e">
        <f t="shared" si="344"/>
        <v>#N/A</v>
      </c>
      <c r="AG2215" s="159" t="e">
        <f t="shared" si="339"/>
        <v>#N/A</v>
      </c>
      <c r="AH2215" s="159" t="e">
        <f t="shared" si="339"/>
        <v>#N/A</v>
      </c>
    </row>
    <row r="2216" spans="2:34" x14ac:dyDescent="0.2">
      <c r="B2216" s="150" t="s">
        <v>345</v>
      </c>
      <c r="D2216" s="150">
        <v>18100</v>
      </c>
      <c r="I2216" s="150">
        <v>11.3</v>
      </c>
      <c r="P2216" s="150">
        <v>4</v>
      </c>
      <c r="Q2216" s="159" t="e">
        <f t="shared" si="344"/>
        <v>#N/A</v>
      </c>
      <c r="R2216" s="159" t="e">
        <f t="shared" si="344"/>
        <v>#N/A</v>
      </c>
      <c r="S2216" s="159" t="e">
        <f t="shared" si="344"/>
        <v>#N/A</v>
      </c>
      <c r="T2216" s="159">
        <f t="shared" si="344"/>
        <v>11.3</v>
      </c>
      <c r="U2216" s="159" t="e">
        <f t="shared" si="344"/>
        <v>#N/A</v>
      </c>
      <c r="V2216" s="159" t="e">
        <f t="shared" si="344"/>
        <v>#N/A</v>
      </c>
      <c r="W2216" s="159" t="e">
        <f t="shared" si="344"/>
        <v>#N/A</v>
      </c>
      <c r="X2216" s="159" t="e">
        <f t="shared" si="344"/>
        <v>#N/A</v>
      </c>
      <c r="Y2216" s="159" t="e">
        <f t="shared" si="344"/>
        <v>#N/A</v>
      </c>
      <c r="Z2216" s="159" t="e">
        <f t="shared" si="344"/>
        <v>#N/A</v>
      </c>
      <c r="AA2216" s="159" t="e">
        <f t="shared" si="344"/>
        <v>#N/A</v>
      </c>
      <c r="AB2216" s="159" t="e">
        <f t="shared" si="344"/>
        <v>#N/A</v>
      </c>
      <c r="AC2216" s="159" t="e">
        <f t="shared" si="344"/>
        <v>#N/A</v>
      </c>
      <c r="AD2216" s="159" t="e">
        <f t="shared" si="344"/>
        <v>#N/A</v>
      </c>
      <c r="AE2216" s="159" t="e">
        <f t="shared" si="344"/>
        <v>#N/A</v>
      </c>
      <c r="AF2216" s="159" t="e">
        <f t="shared" si="344"/>
        <v>#N/A</v>
      </c>
      <c r="AG2216" s="159" t="e">
        <f t="shared" si="339"/>
        <v>#N/A</v>
      </c>
      <c r="AH2216" s="159" t="e">
        <f t="shared" si="339"/>
        <v>#N/A</v>
      </c>
    </row>
    <row r="2217" spans="2:34" x14ac:dyDescent="0.2">
      <c r="B2217" s="150" t="s">
        <v>345</v>
      </c>
      <c r="D2217" s="150">
        <v>18200</v>
      </c>
      <c r="I2217" s="150">
        <v>11.3</v>
      </c>
      <c r="P2217" s="150">
        <v>4</v>
      </c>
      <c r="Q2217" s="159" t="e">
        <f t="shared" si="344"/>
        <v>#N/A</v>
      </c>
      <c r="R2217" s="159" t="e">
        <f t="shared" si="344"/>
        <v>#N/A</v>
      </c>
      <c r="S2217" s="159" t="e">
        <f t="shared" si="344"/>
        <v>#N/A</v>
      </c>
      <c r="T2217" s="159">
        <f t="shared" si="344"/>
        <v>11.3</v>
      </c>
      <c r="U2217" s="159" t="e">
        <f t="shared" si="344"/>
        <v>#N/A</v>
      </c>
      <c r="V2217" s="159" t="e">
        <f t="shared" si="344"/>
        <v>#N/A</v>
      </c>
      <c r="W2217" s="159" t="e">
        <f t="shared" si="344"/>
        <v>#N/A</v>
      </c>
      <c r="X2217" s="159" t="e">
        <f t="shared" si="344"/>
        <v>#N/A</v>
      </c>
      <c r="Y2217" s="159" t="e">
        <f t="shared" si="344"/>
        <v>#N/A</v>
      </c>
      <c r="Z2217" s="159" t="e">
        <f t="shared" si="344"/>
        <v>#N/A</v>
      </c>
      <c r="AA2217" s="159" t="e">
        <f t="shared" si="344"/>
        <v>#N/A</v>
      </c>
      <c r="AB2217" s="159" t="e">
        <f t="shared" si="344"/>
        <v>#N/A</v>
      </c>
      <c r="AC2217" s="159" t="e">
        <f t="shared" si="344"/>
        <v>#N/A</v>
      </c>
      <c r="AD2217" s="159" t="e">
        <f t="shared" si="344"/>
        <v>#N/A</v>
      </c>
      <c r="AE2217" s="159" t="e">
        <f t="shared" si="344"/>
        <v>#N/A</v>
      </c>
      <c r="AF2217" s="159" t="e">
        <f t="shared" si="344"/>
        <v>#N/A</v>
      </c>
      <c r="AG2217" s="159" t="e">
        <f t="shared" si="339"/>
        <v>#N/A</v>
      </c>
      <c r="AH2217" s="159" t="e">
        <f t="shared" si="339"/>
        <v>#N/A</v>
      </c>
    </row>
    <row r="2218" spans="2:34" x14ac:dyDescent="0.2">
      <c r="B2218" s="150" t="s">
        <v>1425</v>
      </c>
      <c r="D2218" s="150">
        <v>18200</v>
      </c>
      <c r="I2218" s="150">
        <v>11.3</v>
      </c>
      <c r="P2218" s="150">
        <v>4</v>
      </c>
      <c r="Q2218" s="159" t="e">
        <f t="shared" si="344"/>
        <v>#N/A</v>
      </c>
      <c r="R2218" s="159" t="e">
        <f t="shared" si="344"/>
        <v>#N/A</v>
      </c>
      <c r="S2218" s="159" t="e">
        <f t="shared" si="344"/>
        <v>#N/A</v>
      </c>
      <c r="T2218" s="159">
        <f t="shared" si="344"/>
        <v>11.3</v>
      </c>
      <c r="U2218" s="159" t="e">
        <f t="shared" si="344"/>
        <v>#N/A</v>
      </c>
      <c r="V2218" s="159" t="e">
        <f t="shared" si="344"/>
        <v>#N/A</v>
      </c>
      <c r="W2218" s="159" t="e">
        <f t="shared" si="344"/>
        <v>#N/A</v>
      </c>
      <c r="X2218" s="159" t="e">
        <f t="shared" si="344"/>
        <v>#N/A</v>
      </c>
      <c r="Y2218" s="159" t="e">
        <f t="shared" si="344"/>
        <v>#N/A</v>
      </c>
      <c r="Z2218" s="159" t="e">
        <f t="shared" si="344"/>
        <v>#N/A</v>
      </c>
      <c r="AA2218" s="159" t="e">
        <f t="shared" si="344"/>
        <v>#N/A</v>
      </c>
      <c r="AB2218" s="159" t="e">
        <f t="shared" si="344"/>
        <v>#N/A</v>
      </c>
      <c r="AC2218" s="159" t="e">
        <f t="shared" si="344"/>
        <v>#N/A</v>
      </c>
      <c r="AD2218" s="159" t="e">
        <f t="shared" si="344"/>
        <v>#N/A</v>
      </c>
      <c r="AE2218" s="159" t="e">
        <f t="shared" si="344"/>
        <v>#N/A</v>
      </c>
      <c r="AF2218" s="159" t="e">
        <f t="shared" si="344"/>
        <v>#N/A</v>
      </c>
      <c r="AG2218" s="159" t="e">
        <f t="shared" si="339"/>
        <v>#N/A</v>
      </c>
      <c r="AH2218" s="159" t="e">
        <f t="shared" si="339"/>
        <v>#N/A</v>
      </c>
    </row>
    <row r="2219" spans="2:34" x14ac:dyDescent="0.2">
      <c r="B2219" s="150" t="s">
        <v>1425</v>
      </c>
      <c r="D2219" s="150">
        <v>18200</v>
      </c>
      <c r="I2219" s="150">
        <v>11.3</v>
      </c>
      <c r="P2219" s="150">
        <v>4</v>
      </c>
      <c r="Q2219" s="159" t="e">
        <f t="shared" si="344"/>
        <v>#N/A</v>
      </c>
      <c r="R2219" s="159" t="e">
        <f t="shared" si="344"/>
        <v>#N/A</v>
      </c>
      <c r="S2219" s="159" t="e">
        <f t="shared" si="344"/>
        <v>#N/A</v>
      </c>
      <c r="T2219" s="159">
        <f t="shared" si="344"/>
        <v>11.3</v>
      </c>
      <c r="U2219" s="159" t="e">
        <f t="shared" si="344"/>
        <v>#N/A</v>
      </c>
      <c r="V2219" s="159" t="e">
        <f t="shared" si="344"/>
        <v>#N/A</v>
      </c>
      <c r="W2219" s="159" t="e">
        <f t="shared" si="344"/>
        <v>#N/A</v>
      </c>
      <c r="X2219" s="159" t="e">
        <f t="shared" si="344"/>
        <v>#N/A</v>
      </c>
      <c r="Y2219" s="159" t="e">
        <f t="shared" si="344"/>
        <v>#N/A</v>
      </c>
      <c r="Z2219" s="159" t="e">
        <f t="shared" si="344"/>
        <v>#N/A</v>
      </c>
      <c r="AA2219" s="159" t="e">
        <f t="shared" si="344"/>
        <v>#N/A</v>
      </c>
      <c r="AB2219" s="159" t="e">
        <f t="shared" si="344"/>
        <v>#N/A</v>
      </c>
      <c r="AC2219" s="159" t="e">
        <f t="shared" si="344"/>
        <v>#N/A</v>
      </c>
      <c r="AD2219" s="159" t="e">
        <f t="shared" si="344"/>
        <v>#N/A</v>
      </c>
      <c r="AE2219" s="159" t="e">
        <f t="shared" si="344"/>
        <v>#N/A</v>
      </c>
      <c r="AF2219" s="159" t="e">
        <f t="shared" si="344"/>
        <v>#N/A</v>
      </c>
      <c r="AG2219" s="159" t="e">
        <f t="shared" si="339"/>
        <v>#N/A</v>
      </c>
      <c r="AH2219" s="159" t="e">
        <f t="shared" si="339"/>
        <v>#N/A</v>
      </c>
    </row>
    <row r="2220" spans="2:34" x14ac:dyDescent="0.2">
      <c r="B2220" s="150" t="s">
        <v>1425</v>
      </c>
      <c r="D2220" s="150">
        <v>18200</v>
      </c>
      <c r="I2220" s="150">
        <v>11.3</v>
      </c>
      <c r="P2220" s="150">
        <v>4</v>
      </c>
      <c r="Q2220" s="159" t="e">
        <f t="shared" si="344"/>
        <v>#N/A</v>
      </c>
      <c r="R2220" s="159" t="e">
        <f t="shared" si="344"/>
        <v>#N/A</v>
      </c>
      <c r="S2220" s="159" t="e">
        <f t="shared" si="344"/>
        <v>#N/A</v>
      </c>
      <c r="T2220" s="159">
        <f t="shared" si="344"/>
        <v>11.3</v>
      </c>
      <c r="U2220" s="159" t="e">
        <f t="shared" si="344"/>
        <v>#N/A</v>
      </c>
      <c r="V2220" s="159" t="e">
        <f t="shared" si="344"/>
        <v>#N/A</v>
      </c>
      <c r="W2220" s="159" t="e">
        <f t="shared" si="344"/>
        <v>#N/A</v>
      </c>
      <c r="X2220" s="159" t="e">
        <f t="shared" si="344"/>
        <v>#N/A</v>
      </c>
      <c r="Y2220" s="159" t="e">
        <f t="shared" si="344"/>
        <v>#N/A</v>
      </c>
      <c r="Z2220" s="159" t="e">
        <f t="shared" si="344"/>
        <v>#N/A</v>
      </c>
      <c r="AA2220" s="159" t="e">
        <f t="shared" si="344"/>
        <v>#N/A</v>
      </c>
      <c r="AB2220" s="159" t="e">
        <f t="shared" si="344"/>
        <v>#N/A</v>
      </c>
      <c r="AC2220" s="159" t="e">
        <f t="shared" si="344"/>
        <v>#N/A</v>
      </c>
      <c r="AD2220" s="159" t="e">
        <f t="shared" si="344"/>
        <v>#N/A</v>
      </c>
      <c r="AE2220" s="159" t="e">
        <f t="shared" si="344"/>
        <v>#N/A</v>
      </c>
      <c r="AF2220" s="159" t="e">
        <f t="shared" si="344"/>
        <v>#N/A</v>
      </c>
      <c r="AG2220" s="159" t="e">
        <f t="shared" si="339"/>
        <v>#N/A</v>
      </c>
      <c r="AH2220" s="159" t="e">
        <f t="shared" si="339"/>
        <v>#N/A</v>
      </c>
    </row>
    <row r="2221" spans="2:34" x14ac:dyDescent="0.2">
      <c r="B2221" s="150" t="s">
        <v>1425</v>
      </c>
      <c r="D2221" s="150">
        <v>18200</v>
      </c>
      <c r="I2221" s="150">
        <v>11.3</v>
      </c>
      <c r="P2221" s="150">
        <v>4</v>
      </c>
      <c r="Q2221" s="159" t="e">
        <f t="shared" si="344"/>
        <v>#N/A</v>
      </c>
      <c r="R2221" s="159" t="e">
        <f t="shared" si="344"/>
        <v>#N/A</v>
      </c>
      <c r="S2221" s="159" t="e">
        <f t="shared" si="344"/>
        <v>#N/A</v>
      </c>
      <c r="T2221" s="159">
        <f t="shared" si="344"/>
        <v>11.3</v>
      </c>
      <c r="U2221" s="159" t="e">
        <f t="shared" si="344"/>
        <v>#N/A</v>
      </c>
      <c r="V2221" s="159" t="e">
        <f t="shared" si="344"/>
        <v>#N/A</v>
      </c>
      <c r="W2221" s="159" t="e">
        <f t="shared" si="344"/>
        <v>#N/A</v>
      </c>
      <c r="X2221" s="159" t="e">
        <f t="shared" si="344"/>
        <v>#N/A</v>
      </c>
      <c r="Y2221" s="159" t="e">
        <f t="shared" si="344"/>
        <v>#N/A</v>
      </c>
      <c r="Z2221" s="159" t="e">
        <f t="shared" si="344"/>
        <v>#N/A</v>
      </c>
      <c r="AA2221" s="159" t="e">
        <f t="shared" si="344"/>
        <v>#N/A</v>
      </c>
      <c r="AB2221" s="159" t="e">
        <f t="shared" si="344"/>
        <v>#N/A</v>
      </c>
      <c r="AC2221" s="159" t="e">
        <f t="shared" si="344"/>
        <v>#N/A</v>
      </c>
      <c r="AD2221" s="159" t="e">
        <f t="shared" si="344"/>
        <v>#N/A</v>
      </c>
      <c r="AE2221" s="159" t="e">
        <f t="shared" si="344"/>
        <v>#N/A</v>
      </c>
      <c r="AF2221" s="159" t="e">
        <f t="shared" si="344"/>
        <v>#N/A</v>
      </c>
      <c r="AG2221" s="159" t="e">
        <f t="shared" si="339"/>
        <v>#N/A</v>
      </c>
      <c r="AH2221" s="159" t="e">
        <f t="shared" si="339"/>
        <v>#N/A</v>
      </c>
    </row>
    <row r="2222" spans="2:34" x14ac:dyDescent="0.2">
      <c r="B2222" s="150" t="s">
        <v>1425</v>
      </c>
      <c r="D2222" s="150">
        <v>18300</v>
      </c>
      <c r="I2222" s="150">
        <v>11.3</v>
      </c>
      <c r="P2222" s="150">
        <v>4</v>
      </c>
      <c r="Q2222" s="159" t="e">
        <f t="shared" si="344"/>
        <v>#N/A</v>
      </c>
      <c r="R2222" s="159" t="e">
        <f t="shared" si="344"/>
        <v>#N/A</v>
      </c>
      <c r="S2222" s="159" t="e">
        <f t="shared" si="344"/>
        <v>#N/A</v>
      </c>
      <c r="T2222" s="159">
        <f t="shared" si="344"/>
        <v>11.3</v>
      </c>
      <c r="U2222" s="159" t="e">
        <f t="shared" si="344"/>
        <v>#N/A</v>
      </c>
      <c r="V2222" s="159" t="e">
        <f t="shared" si="344"/>
        <v>#N/A</v>
      </c>
      <c r="W2222" s="159" t="e">
        <f t="shared" si="344"/>
        <v>#N/A</v>
      </c>
      <c r="X2222" s="159" t="e">
        <f t="shared" si="344"/>
        <v>#N/A</v>
      </c>
      <c r="Y2222" s="159" t="e">
        <f t="shared" si="344"/>
        <v>#N/A</v>
      </c>
      <c r="Z2222" s="159" t="e">
        <f t="shared" si="344"/>
        <v>#N/A</v>
      </c>
      <c r="AA2222" s="159" t="e">
        <f t="shared" si="344"/>
        <v>#N/A</v>
      </c>
      <c r="AB2222" s="159" t="e">
        <f t="shared" si="344"/>
        <v>#N/A</v>
      </c>
      <c r="AC2222" s="159" t="e">
        <f t="shared" si="344"/>
        <v>#N/A</v>
      </c>
      <c r="AD2222" s="159" t="e">
        <f t="shared" si="344"/>
        <v>#N/A</v>
      </c>
      <c r="AE2222" s="159" t="e">
        <f t="shared" si="344"/>
        <v>#N/A</v>
      </c>
      <c r="AF2222" s="159" t="e">
        <f t="shared" si="344"/>
        <v>#N/A</v>
      </c>
      <c r="AG2222" s="159" t="e">
        <f t="shared" si="339"/>
        <v>#N/A</v>
      </c>
      <c r="AH2222" s="159" t="e">
        <f t="shared" si="339"/>
        <v>#N/A</v>
      </c>
    </row>
    <row r="2223" spans="2:34" x14ac:dyDescent="0.2">
      <c r="B2223" s="150" t="s">
        <v>1425</v>
      </c>
      <c r="D2223" s="150">
        <v>18300</v>
      </c>
      <c r="I2223" s="150">
        <v>11.3</v>
      </c>
      <c r="P2223" s="150">
        <v>4</v>
      </c>
      <c r="Q2223" s="159" t="e">
        <f t="shared" si="344"/>
        <v>#N/A</v>
      </c>
      <c r="R2223" s="159" t="e">
        <f t="shared" si="344"/>
        <v>#N/A</v>
      </c>
      <c r="S2223" s="159" t="e">
        <f t="shared" si="344"/>
        <v>#N/A</v>
      </c>
      <c r="T2223" s="159">
        <f t="shared" si="344"/>
        <v>11.3</v>
      </c>
      <c r="U2223" s="159" t="e">
        <f t="shared" si="344"/>
        <v>#N/A</v>
      </c>
      <c r="V2223" s="159" t="e">
        <f t="shared" si="344"/>
        <v>#N/A</v>
      </c>
      <c r="W2223" s="159" t="e">
        <f t="shared" si="344"/>
        <v>#N/A</v>
      </c>
      <c r="X2223" s="159" t="e">
        <f t="shared" si="344"/>
        <v>#N/A</v>
      </c>
      <c r="Y2223" s="159" t="e">
        <f t="shared" si="344"/>
        <v>#N/A</v>
      </c>
      <c r="Z2223" s="159" t="e">
        <f t="shared" si="344"/>
        <v>#N/A</v>
      </c>
      <c r="AA2223" s="159" t="e">
        <f t="shared" si="344"/>
        <v>#N/A</v>
      </c>
      <c r="AB2223" s="159" t="e">
        <f t="shared" si="344"/>
        <v>#N/A</v>
      </c>
      <c r="AC2223" s="159" t="e">
        <f t="shared" si="344"/>
        <v>#N/A</v>
      </c>
      <c r="AD2223" s="159" t="e">
        <f t="shared" si="344"/>
        <v>#N/A</v>
      </c>
      <c r="AE2223" s="159" t="e">
        <f t="shared" si="344"/>
        <v>#N/A</v>
      </c>
      <c r="AF2223" s="159" t="e">
        <f t="shared" si="344"/>
        <v>#N/A</v>
      </c>
      <c r="AG2223" s="159" t="e">
        <f t="shared" si="339"/>
        <v>#N/A</v>
      </c>
      <c r="AH2223" s="159" t="e">
        <f t="shared" si="339"/>
        <v>#N/A</v>
      </c>
    </row>
    <row r="2224" spans="2:34" x14ac:dyDescent="0.2">
      <c r="B2224" s="150" t="s">
        <v>232</v>
      </c>
      <c r="D2224" s="150">
        <v>18300</v>
      </c>
      <c r="I2224" s="150">
        <v>11.3</v>
      </c>
      <c r="P2224" s="150">
        <v>4</v>
      </c>
      <c r="Q2224" s="159" t="e">
        <f t="shared" si="344"/>
        <v>#N/A</v>
      </c>
      <c r="R2224" s="159" t="e">
        <f t="shared" si="344"/>
        <v>#N/A</v>
      </c>
      <c r="S2224" s="159" t="e">
        <f t="shared" si="344"/>
        <v>#N/A</v>
      </c>
      <c r="T2224" s="159">
        <f t="shared" si="344"/>
        <v>11.3</v>
      </c>
      <c r="U2224" s="159" t="e">
        <f t="shared" si="344"/>
        <v>#N/A</v>
      </c>
      <c r="V2224" s="159" t="e">
        <f t="shared" si="344"/>
        <v>#N/A</v>
      </c>
      <c r="W2224" s="159" t="e">
        <f t="shared" si="344"/>
        <v>#N/A</v>
      </c>
      <c r="X2224" s="159" t="e">
        <f t="shared" si="344"/>
        <v>#N/A</v>
      </c>
      <c r="Y2224" s="159" t="e">
        <f t="shared" si="344"/>
        <v>#N/A</v>
      </c>
      <c r="Z2224" s="159" t="e">
        <f t="shared" si="344"/>
        <v>#N/A</v>
      </c>
      <c r="AA2224" s="159" t="e">
        <f t="shared" si="344"/>
        <v>#N/A</v>
      </c>
      <c r="AB2224" s="159" t="e">
        <f t="shared" si="344"/>
        <v>#N/A</v>
      </c>
      <c r="AC2224" s="159" t="e">
        <f t="shared" si="344"/>
        <v>#N/A</v>
      </c>
      <c r="AD2224" s="159" t="e">
        <f t="shared" si="344"/>
        <v>#N/A</v>
      </c>
      <c r="AE2224" s="159" t="e">
        <f t="shared" si="344"/>
        <v>#N/A</v>
      </c>
      <c r="AF2224" s="159" t="e">
        <f t="shared" ref="AF2224" si="345">IF($P2224=AF$3, $I2224, NA())</f>
        <v>#N/A</v>
      </c>
      <c r="AG2224" s="159" t="e">
        <f t="shared" si="339"/>
        <v>#N/A</v>
      </c>
      <c r="AH2224" s="159" t="e">
        <f t="shared" si="339"/>
        <v>#N/A</v>
      </c>
    </row>
    <row r="2225" spans="2:34" x14ac:dyDescent="0.2">
      <c r="B2225" s="150" t="s">
        <v>1453</v>
      </c>
      <c r="D2225" s="150">
        <v>18600</v>
      </c>
      <c r="I2225" s="150">
        <v>11.3</v>
      </c>
      <c r="P2225" s="150">
        <v>4</v>
      </c>
      <c r="Q2225" s="159" t="e">
        <f t="shared" ref="Q2225:AF2240" si="346">IF($P2225=Q$3, $I2225, NA())</f>
        <v>#N/A</v>
      </c>
      <c r="R2225" s="159" t="e">
        <f t="shared" si="346"/>
        <v>#N/A</v>
      </c>
      <c r="S2225" s="159" t="e">
        <f t="shared" si="346"/>
        <v>#N/A</v>
      </c>
      <c r="T2225" s="159">
        <f t="shared" si="346"/>
        <v>11.3</v>
      </c>
      <c r="U2225" s="159" t="e">
        <f t="shared" si="346"/>
        <v>#N/A</v>
      </c>
      <c r="V2225" s="159" t="e">
        <f t="shared" si="346"/>
        <v>#N/A</v>
      </c>
      <c r="W2225" s="159" t="e">
        <f t="shared" si="346"/>
        <v>#N/A</v>
      </c>
      <c r="X2225" s="159" t="e">
        <f t="shared" si="346"/>
        <v>#N/A</v>
      </c>
      <c r="Y2225" s="159" t="e">
        <f t="shared" si="346"/>
        <v>#N/A</v>
      </c>
      <c r="Z2225" s="159" t="e">
        <f t="shared" si="346"/>
        <v>#N/A</v>
      </c>
      <c r="AA2225" s="159" t="e">
        <f t="shared" si="346"/>
        <v>#N/A</v>
      </c>
      <c r="AB2225" s="159" t="e">
        <f t="shared" si="346"/>
        <v>#N/A</v>
      </c>
      <c r="AC2225" s="159" t="e">
        <f t="shared" si="346"/>
        <v>#N/A</v>
      </c>
      <c r="AD2225" s="159" t="e">
        <f t="shared" si="346"/>
        <v>#N/A</v>
      </c>
      <c r="AE2225" s="159" t="e">
        <f t="shared" si="346"/>
        <v>#N/A</v>
      </c>
      <c r="AF2225" s="159" t="e">
        <f t="shared" si="346"/>
        <v>#N/A</v>
      </c>
      <c r="AG2225" s="159" t="e">
        <f t="shared" si="339"/>
        <v>#N/A</v>
      </c>
      <c r="AH2225" s="159" t="e">
        <f t="shared" si="339"/>
        <v>#N/A</v>
      </c>
    </row>
    <row r="2226" spans="2:34" x14ac:dyDescent="0.2">
      <c r="B2226" s="150" t="s">
        <v>1453</v>
      </c>
      <c r="D2226" s="150">
        <v>18600</v>
      </c>
      <c r="I2226" s="150">
        <v>11.3</v>
      </c>
      <c r="P2226" s="150">
        <v>4</v>
      </c>
      <c r="Q2226" s="159" t="e">
        <f t="shared" si="346"/>
        <v>#N/A</v>
      </c>
      <c r="R2226" s="159" t="e">
        <f t="shared" si="346"/>
        <v>#N/A</v>
      </c>
      <c r="S2226" s="159" t="e">
        <f t="shared" si="346"/>
        <v>#N/A</v>
      </c>
      <c r="T2226" s="159">
        <f t="shared" si="346"/>
        <v>11.3</v>
      </c>
      <c r="U2226" s="159" t="e">
        <f t="shared" si="346"/>
        <v>#N/A</v>
      </c>
      <c r="V2226" s="159" t="e">
        <f t="shared" si="346"/>
        <v>#N/A</v>
      </c>
      <c r="W2226" s="159" t="e">
        <f t="shared" si="346"/>
        <v>#N/A</v>
      </c>
      <c r="X2226" s="159" t="e">
        <f t="shared" si="346"/>
        <v>#N/A</v>
      </c>
      <c r="Y2226" s="159" t="e">
        <f t="shared" si="346"/>
        <v>#N/A</v>
      </c>
      <c r="Z2226" s="159" t="e">
        <f t="shared" si="346"/>
        <v>#N/A</v>
      </c>
      <c r="AA2226" s="159" t="e">
        <f t="shared" si="346"/>
        <v>#N/A</v>
      </c>
      <c r="AB2226" s="159" t="e">
        <f t="shared" si="346"/>
        <v>#N/A</v>
      </c>
      <c r="AC2226" s="159" t="e">
        <f t="shared" si="346"/>
        <v>#N/A</v>
      </c>
      <c r="AD2226" s="159" t="e">
        <f t="shared" si="346"/>
        <v>#N/A</v>
      </c>
      <c r="AE2226" s="159" t="e">
        <f t="shared" si="346"/>
        <v>#N/A</v>
      </c>
      <c r="AF2226" s="159" t="e">
        <f t="shared" si="346"/>
        <v>#N/A</v>
      </c>
      <c r="AG2226" s="159" t="e">
        <f t="shared" si="339"/>
        <v>#N/A</v>
      </c>
      <c r="AH2226" s="159" t="e">
        <f t="shared" si="339"/>
        <v>#N/A</v>
      </c>
    </row>
    <row r="2227" spans="2:34" x14ac:dyDescent="0.2">
      <c r="B2227" s="150" t="s">
        <v>217</v>
      </c>
      <c r="D2227" s="150">
        <v>18600</v>
      </c>
      <c r="I2227" s="150">
        <v>11.3</v>
      </c>
      <c r="P2227" s="150">
        <v>4</v>
      </c>
      <c r="Q2227" s="159" t="e">
        <f t="shared" si="346"/>
        <v>#N/A</v>
      </c>
      <c r="R2227" s="159" t="e">
        <f t="shared" si="346"/>
        <v>#N/A</v>
      </c>
      <c r="S2227" s="159" t="e">
        <f t="shared" si="346"/>
        <v>#N/A</v>
      </c>
      <c r="T2227" s="159">
        <f t="shared" si="346"/>
        <v>11.3</v>
      </c>
      <c r="U2227" s="159" t="e">
        <f t="shared" si="346"/>
        <v>#N/A</v>
      </c>
      <c r="V2227" s="159" t="e">
        <f t="shared" si="346"/>
        <v>#N/A</v>
      </c>
      <c r="W2227" s="159" t="e">
        <f t="shared" si="346"/>
        <v>#N/A</v>
      </c>
      <c r="X2227" s="159" t="e">
        <f t="shared" si="346"/>
        <v>#N/A</v>
      </c>
      <c r="Y2227" s="159" t="e">
        <f t="shared" si="346"/>
        <v>#N/A</v>
      </c>
      <c r="Z2227" s="159" t="e">
        <f t="shared" si="346"/>
        <v>#N/A</v>
      </c>
      <c r="AA2227" s="159" t="e">
        <f t="shared" si="346"/>
        <v>#N/A</v>
      </c>
      <c r="AB2227" s="159" t="e">
        <f t="shared" si="346"/>
        <v>#N/A</v>
      </c>
      <c r="AC2227" s="159" t="e">
        <f t="shared" si="346"/>
        <v>#N/A</v>
      </c>
      <c r="AD2227" s="159" t="e">
        <f t="shared" si="346"/>
        <v>#N/A</v>
      </c>
      <c r="AE2227" s="159" t="e">
        <f t="shared" si="346"/>
        <v>#N/A</v>
      </c>
      <c r="AF2227" s="159" t="e">
        <f t="shared" si="346"/>
        <v>#N/A</v>
      </c>
      <c r="AG2227" s="159" t="e">
        <f t="shared" si="339"/>
        <v>#N/A</v>
      </c>
      <c r="AH2227" s="159" t="e">
        <f t="shared" si="339"/>
        <v>#N/A</v>
      </c>
    </row>
    <row r="2228" spans="2:34" x14ac:dyDescent="0.2">
      <c r="B2228" s="150" t="s">
        <v>217</v>
      </c>
      <c r="D2228" s="150">
        <v>18600</v>
      </c>
      <c r="I2228" s="150">
        <v>11.3</v>
      </c>
      <c r="P2228" s="150">
        <v>4</v>
      </c>
      <c r="Q2228" s="159" t="e">
        <f t="shared" si="346"/>
        <v>#N/A</v>
      </c>
      <c r="R2228" s="159" t="e">
        <f t="shared" si="346"/>
        <v>#N/A</v>
      </c>
      <c r="S2228" s="159" t="e">
        <f t="shared" si="346"/>
        <v>#N/A</v>
      </c>
      <c r="T2228" s="159">
        <f t="shared" si="346"/>
        <v>11.3</v>
      </c>
      <c r="U2228" s="159" t="e">
        <f t="shared" si="346"/>
        <v>#N/A</v>
      </c>
      <c r="V2228" s="159" t="e">
        <f t="shared" si="346"/>
        <v>#N/A</v>
      </c>
      <c r="W2228" s="159" t="e">
        <f t="shared" si="346"/>
        <v>#N/A</v>
      </c>
      <c r="X2228" s="159" t="e">
        <f t="shared" si="346"/>
        <v>#N/A</v>
      </c>
      <c r="Y2228" s="159" t="e">
        <f t="shared" si="346"/>
        <v>#N/A</v>
      </c>
      <c r="Z2228" s="159" t="e">
        <f t="shared" si="346"/>
        <v>#N/A</v>
      </c>
      <c r="AA2228" s="159" t="e">
        <f t="shared" si="346"/>
        <v>#N/A</v>
      </c>
      <c r="AB2228" s="159" t="e">
        <f t="shared" si="346"/>
        <v>#N/A</v>
      </c>
      <c r="AC2228" s="159" t="e">
        <f t="shared" si="346"/>
        <v>#N/A</v>
      </c>
      <c r="AD2228" s="159" t="e">
        <f t="shared" si="346"/>
        <v>#N/A</v>
      </c>
      <c r="AE2228" s="159" t="e">
        <f t="shared" si="346"/>
        <v>#N/A</v>
      </c>
      <c r="AF2228" s="159" t="e">
        <f t="shared" si="346"/>
        <v>#N/A</v>
      </c>
      <c r="AG2228" s="159" t="e">
        <f t="shared" si="339"/>
        <v>#N/A</v>
      </c>
      <c r="AH2228" s="159" t="e">
        <f t="shared" si="339"/>
        <v>#N/A</v>
      </c>
    </row>
    <row r="2229" spans="2:34" x14ac:dyDescent="0.2">
      <c r="B2229" s="150" t="s">
        <v>217</v>
      </c>
      <c r="D2229" s="150">
        <v>18600</v>
      </c>
      <c r="I2229" s="150">
        <v>11.3</v>
      </c>
      <c r="P2229" s="150">
        <v>4</v>
      </c>
      <c r="Q2229" s="159" t="e">
        <f t="shared" si="346"/>
        <v>#N/A</v>
      </c>
      <c r="R2229" s="159" t="e">
        <f t="shared" si="346"/>
        <v>#N/A</v>
      </c>
      <c r="S2229" s="159" t="e">
        <f t="shared" si="346"/>
        <v>#N/A</v>
      </c>
      <c r="T2229" s="159">
        <f t="shared" si="346"/>
        <v>11.3</v>
      </c>
      <c r="U2229" s="159" t="e">
        <f t="shared" si="346"/>
        <v>#N/A</v>
      </c>
      <c r="V2229" s="159" t="e">
        <f t="shared" si="346"/>
        <v>#N/A</v>
      </c>
      <c r="W2229" s="159" t="e">
        <f t="shared" si="346"/>
        <v>#N/A</v>
      </c>
      <c r="X2229" s="159" t="e">
        <f t="shared" si="346"/>
        <v>#N/A</v>
      </c>
      <c r="Y2229" s="159" t="e">
        <f t="shared" si="346"/>
        <v>#N/A</v>
      </c>
      <c r="Z2229" s="159" t="e">
        <f t="shared" si="346"/>
        <v>#N/A</v>
      </c>
      <c r="AA2229" s="159" t="e">
        <f t="shared" si="346"/>
        <v>#N/A</v>
      </c>
      <c r="AB2229" s="159" t="e">
        <f t="shared" si="346"/>
        <v>#N/A</v>
      </c>
      <c r="AC2229" s="159" t="e">
        <f t="shared" si="346"/>
        <v>#N/A</v>
      </c>
      <c r="AD2229" s="159" t="e">
        <f t="shared" si="346"/>
        <v>#N/A</v>
      </c>
      <c r="AE2229" s="159" t="e">
        <f t="shared" si="346"/>
        <v>#N/A</v>
      </c>
      <c r="AF2229" s="159" t="e">
        <f t="shared" si="346"/>
        <v>#N/A</v>
      </c>
      <c r="AG2229" s="159" t="e">
        <f t="shared" si="339"/>
        <v>#N/A</v>
      </c>
      <c r="AH2229" s="159" t="e">
        <f t="shared" si="339"/>
        <v>#N/A</v>
      </c>
    </row>
    <row r="2230" spans="2:34" x14ac:dyDescent="0.2">
      <c r="B2230" s="150" t="s">
        <v>1427</v>
      </c>
      <c r="D2230" s="150">
        <v>5800</v>
      </c>
      <c r="I2230" s="150">
        <v>11.4</v>
      </c>
      <c r="P2230" s="150">
        <v>1</v>
      </c>
      <c r="Q2230" s="159">
        <f t="shared" si="346"/>
        <v>11.4</v>
      </c>
      <c r="R2230" s="159" t="e">
        <f t="shared" si="346"/>
        <v>#N/A</v>
      </c>
      <c r="S2230" s="159" t="e">
        <f t="shared" si="346"/>
        <v>#N/A</v>
      </c>
      <c r="T2230" s="159" t="e">
        <f t="shared" si="346"/>
        <v>#N/A</v>
      </c>
      <c r="U2230" s="159" t="e">
        <f t="shared" si="346"/>
        <v>#N/A</v>
      </c>
      <c r="V2230" s="159" t="e">
        <f t="shared" si="346"/>
        <v>#N/A</v>
      </c>
      <c r="W2230" s="159" t="e">
        <f t="shared" si="346"/>
        <v>#N/A</v>
      </c>
      <c r="X2230" s="159" t="e">
        <f t="shared" si="346"/>
        <v>#N/A</v>
      </c>
      <c r="Y2230" s="159" t="e">
        <f t="shared" si="346"/>
        <v>#N/A</v>
      </c>
      <c r="Z2230" s="159" t="e">
        <f t="shared" si="346"/>
        <v>#N/A</v>
      </c>
      <c r="AA2230" s="159" t="e">
        <f t="shared" si="346"/>
        <v>#N/A</v>
      </c>
      <c r="AB2230" s="159" t="e">
        <f t="shared" si="346"/>
        <v>#N/A</v>
      </c>
      <c r="AC2230" s="159" t="e">
        <f t="shared" si="346"/>
        <v>#N/A</v>
      </c>
      <c r="AD2230" s="159" t="e">
        <f t="shared" si="346"/>
        <v>#N/A</v>
      </c>
      <c r="AE2230" s="159" t="e">
        <f t="shared" si="346"/>
        <v>#N/A</v>
      </c>
      <c r="AF2230" s="159" t="e">
        <f t="shared" si="346"/>
        <v>#N/A</v>
      </c>
      <c r="AG2230" s="159" t="e">
        <f t="shared" si="339"/>
        <v>#N/A</v>
      </c>
      <c r="AH2230" s="159" t="e">
        <f t="shared" si="339"/>
        <v>#N/A</v>
      </c>
    </row>
    <row r="2231" spans="2:34" x14ac:dyDescent="0.2">
      <c r="B2231" s="150" t="s">
        <v>1427</v>
      </c>
      <c r="D2231" s="150">
        <v>8000</v>
      </c>
      <c r="I2231" s="150">
        <v>11.4</v>
      </c>
      <c r="P2231" s="150">
        <v>3</v>
      </c>
      <c r="Q2231" s="159" t="e">
        <f t="shared" si="346"/>
        <v>#N/A</v>
      </c>
      <c r="R2231" s="159" t="e">
        <f t="shared" si="346"/>
        <v>#N/A</v>
      </c>
      <c r="S2231" s="159">
        <f t="shared" si="346"/>
        <v>11.4</v>
      </c>
      <c r="T2231" s="159" t="e">
        <f t="shared" si="346"/>
        <v>#N/A</v>
      </c>
      <c r="U2231" s="159" t="e">
        <f t="shared" si="346"/>
        <v>#N/A</v>
      </c>
      <c r="V2231" s="159" t="e">
        <f t="shared" si="346"/>
        <v>#N/A</v>
      </c>
      <c r="W2231" s="159" t="e">
        <f t="shared" si="346"/>
        <v>#N/A</v>
      </c>
      <c r="X2231" s="159" t="e">
        <f t="shared" si="346"/>
        <v>#N/A</v>
      </c>
      <c r="Y2231" s="159" t="e">
        <f t="shared" si="346"/>
        <v>#N/A</v>
      </c>
      <c r="Z2231" s="159" t="e">
        <f t="shared" si="346"/>
        <v>#N/A</v>
      </c>
      <c r="AA2231" s="159" t="e">
        <f t="shared" si="346"/>
        <v>#N/A</v>
      </c>
      <c r="AB2231" s="159" t="e">
        <f t="shared" si="346"/>
        <v>#N/A</v>
      </c>
      <c r="AC2231" s="159" t="e">
        <f t="shared" si="346"/>
        <v>#N/A</v>
      </c>
      <c r="AD2231" s="159" t="e">
        <f t="shared" si="346"/>
        <v>#N/A</v>
      </c>
      <c r="AE2231" s="159" t="e">
        <f t="shared" si="346"/>
        <v>#N/A</v>
      </c>
      <c r="AF2231" s="159" t="e">
        <f t="shared" si="346"/>
        <v>#N/A</v>
      </c>
      <c r="AG2231" s="159" t="e">
        <f t="shared" si="339"/>
        <v>#N/A</v>
      </c>
      <c r="AH2231" s="159" t="e">
        <f t="shared" si="339"/>
        <v>#N/A</v>
      </c>
    </row>
    <row r="2232" spans="2:34" x14ac:dyDescent="0.2">
      <c r="B2232" s="150" t="s">
        <v>178</v>
      </c>
      <c r="D2232" s="150">
        <v>8000</v>
      </c>
      <c r="I2232" s="150">
        <v>11.4</v>
      </c>
      <c r="P2232" s="150">
        <v>3</v>
      </c>
      <c r="Q2232" s="159" t="e">
        <f t="shared" si="346"/>
        <v>#N/A</v>
      </c>
      <c r="R2232" s="159" t="e">
        <f t="shared" si="346"/>
        <v>#N/A</v>
      </c>
      <c r="S2232" s="159">
        <f t="shared" si="346"/>
        <v>11.4</v>
      </c>
      <c r="T2232" s="159" t="e">
        <f t="shared" si="346"/>
        <v>#N/A</v>
      </c>
      <c r="U2232" s="159" t="e">
        <f t="shared" si="346"/>
        <v>#N/A</v>
      </c>
      <c r="V2232" s="159" t="e">
        <f t="shared" si="346"/>
        <v>#N/A</v>
      </c>
      <c r="W2232" s="159" t="e">
        <f t="shared" si="346"/>
        <v>#N/A</v>
      </c>
      <c r="X2232" s="159" t="e">
        <f t="shared" si="346"/>
        <v>#N/A</v>
      </c>
      <c r="Y2232" s="159" t="e">
        <f t="shared" si="346"/>
        <v>#N/A</v>
      </c>
      <c r="Z2232" s="159" t="e">
        <f t="shared" si="346"/>
        <v>#N/A</v>
      </c>
      <c r="AA2232" s="159" t="e">
        <f t="shared" si="346"/>
        <v>#N/A</v>
      </c>
      <c r="AB2232" s="159" t="e">
        <f t="shared" si="346"/>
        <v>#N/A</v>
      </c>
      <c r="AC2232" s="159" t="e">
        <f t="shared" si="346"/>
        <v>#N/A</v>
      </c>
      <c r="AD2232" s="159" t="e">
        <f t="shared" si="346"/>
        <v>#N/A</v>
      </c>
      <c r="AE2232" s="159" t="e">
        <f t="shared" si="346"/>
        <v>#N/A</v>
      </c>
      <c r="AF2232" s="159" t="e">
        <f t="shared" si="346"/>
        <v>#N/A</v>
      </c>
      <c r="AG2232" s="159" t="e">
        <f t="shared" si="339"/>
        <v>#N/A</v>
      </c>
      <c r="AH2232" s="159" t="e">
        <f t="shared" si="339"/>
        <v>#N/A</v>
      </c>
    </row>
    <row r="2233" spans="2:34" x14ac:dyDescent="0.2">
      <c r="B2233" s="150" t="s">
        <v>178</v>
      </c>
      <c r="D2233" s="150">
        <v>8000</v>
      </c>
      <c r="I2233" s="150">
        <v>11.4</v>
      </c>
      <c r="P2233" s="150">
        <v>3</v>
      </c>
      <c r="Q2233" s="159" t="e">
        <f t="shared" si="346"/>
        <v>#N/A</v>
      </c>
      <c r="R2233" s="159" t="e">
        <f t="shared" si="346"/>
        <v>#N/A</v>
      </c>
      <c r="S2233" s="159">
        <f t="shared" si="346"/>
        <v>11.4</v>
      </c>
      <c r="T2233" s="159" t="e">
        <f t="shared" si="346"/>
        <v>#N/A</v>
      </c>
      <c r="U2233" s="159" t="e">
        <f t="shared" si="346"/>
        <v>#N/A</v>
      </c>
      <c r="V2233" s="159" t="e">
        <f t="shared" si="346"/>
        <v>#N/A</v>
      </c>
      <c r="W2233" s="159" t="e">
        <f t="shared" si="346"/>
        <v>#N/A</v>
      </c>
      <c r="X2233" s="159" t="e">
        <f t="shared" si="346"/>
        <v>#N/A</v>
      </c>
      <c r="Y2233" s="159" t="e">
        <f t="shared" si="346"/>
        <v>#N/A</v>
      </c>
      <c r="Z2233" s="159" t="e">
        <f t="shared" si="346"/>
        <v>#N/A</v>
      </c>
      <c r="AA2233" s="159" t="e">
        <f t="shared" si="346"/>
        <v>#N/A</v>
      </c>
      <c r="AB2233" s="159" t="e">
        <f t="shared" si="346"/>
        <v>#N/A</v>
      </c>
      <c r="AC2233" s="159" t="e">
        <f t="shared" si="346"/>
        <v>#N/A</v>
      </c>
      <c r="AD2233" s="159" t="e">
        <f t="shared" si="346"/>
        <v>#N/A</v>
      </c>
      <c r="AE2233" s="159" t="e">
        <f t="shared" si="346"/>
        <v>#N/A</v>
      </c>
      <c r="AF2233" s="159" t="e">
        <f t="shared" si="346"/>
        <v>#N/A</v>
      </c>
      <c r="AG2233" s="159" t="e">
        <f t="shared" si="339"/>
        <v>#N/A</v>
      </c>
      <c r="AH2233" s="159" t="e">
        <f t="shared" si="339"/>
        <v>#N/A</v>
      </c>
    </row>
    <row r="2234" spans="2:34" x14ac:dyDescent="0.2">
      <c r="B2234" s="150" t="s">
        <v>368</v>
      </c>
      <c r="D2234" s="150">
        <v>8000</v>
      </c>
      <c r="I2234" s="150">
        <v>11.4</v>
      </c>
      <c r="P2234" s="150">
        <v>3</v>
      </c>
      <c r="Q2234" s="159" t="e">
        <f t="shared" si="346"/>
        <v>#N/A</v>
      </c>
      <c r="R2234" s="159" t="e">
        <f t="shared" si="346"/>
        <v>#N/A</v>
      </c>
      <c r="S2234" s="159">
        <f t="shared" si="346"/>
        <v>11.4</v>
      </c>
      <c r="T2234" s="159" t="e">
        <f t="shared" si="346"/>
        <v>#N/A</v>
      </c>
      <c r="U2234" s="159" t="e">
        <f t="shared" si="346"/>
        <v>#N/A</v>
      </c>
      <c r="V2234" s="159" t="e">
        <f t="shared" si="346"/>
        <v>#N/A</v>
      </c>
      <c r="W2234" s="159" t="e">
        <f t="shared" si="346"/>
        <v>#N/A</v>
      </c>
      <c r="X2234" s="159" t="e">
        <f t="shared" si="346"/>
        <v>#N/A</v>
      </c>
      <c r="Y2234" s="159" t="e">
        <f t="shared" si="346"/>
        <v>#N/A</v>
      </c>
      <c r="Z2234" s="159" t="e">
        <f t="shared" si="346"/>
        <v>#N/A</v>
      </c>
      <c r="AA2234" s="159" t="e">
        <f t="shared" si="346"/>
        <v>#N/A</v>
      </c>
      <c r="AB2234" s="159" t="e">
        <f t="shared" si="346"/>
        <v>#N/A</v>
      </c>
      <c r="AC2234" s="159" t="e">
        <f t="shared" si="346"/>
        <v>#N/A</v>
      </c>
      <c r="AD2234" s="159" t="e">
        <f t="shared" si="346"/>
        <v>#N/A</v>
      </c>
      <c r="AE2234" s="159" t="e">
        <f t="shared" si="346"/>
        <v>#N/A</v>
      </c>
      <c r="AF2234" s="159" t="e">
        <f t="shared" si="346"/>
        <v>#N/A</v>
      </c>
      <c r="AG2234" s="159" t="e">
        <f t="shared" si="339"/>
        <v>#N/A</v>
      </c>
      <c r="AH2234" s="159" t="e">
        <f t="shared" si="339"/>
        <v>#N/A</v>
      </c>
    </row>
    <row r="2235" spans="2:34" x14ac:dyDescent="0.2">
      <c r="B2235" s="150" t="s">
        <v>178</v>
      </c>
      <c r="D2235" s="150">
        <v>8000</v>
      </c>
      <c r="I2235" s="150">
        <v>11.4</v>
      </c>
      <c r="P2235" s="150">
        <v>3</v>
      </c>
      <c r="Q2235" s="159" t="e">
        <f t="shared" si="346"/>
        <v>#N/A</v>
      </c>
      <c r="R2235" s="159" t="e">
        <f t="shared" si="346"/>
        <v>#N/A</v>
      </c>
      <c r="S2235" s="159">
        <f t="shared" si="346"/>
        <v>11.4</v>
      </c>
      <c r="T2235" s="159" t="e">
        <f t="shared" si="346"/>
        <v>#N/A</v>
      </c>
      <c r="U2235" s="159" t="e">
        <f t="shared" si="346"/>
        <v>#N/A</v>
      </c>
      <c r="V2235" s="159" t="e">
        <f t="shared" si="346"/>
        <v>#N/A</v>
      </c>
      <c r="W2235" s="159" t="e">
        <f t="shared" si="346"/>
        <v>#N/A</v>
      </c>
      <c r="X2235" s="159" t="e">
        <f t="shared" si="346"/>
        <v>#N/A</v>
      </c>
      <c r="Y2235" s="159" t="e">
        <f t="shared" si="346"/>
        <v>#N/A</v>
      </c>
      <c r="Z2235" s="159" t="e">
        <f t="shared" si="346"/>
        <v>#N/A</v>
      </c>
      <c r="AA2235" s="159" t="e">
        <f t="shared" si="346"/>
        <v>#N/A</v>
      </c>
      <c r="AB2235" s="159" t="e">
        <f t="shared" si="346"/>
        <v>#N/A</v>
      </c>
      <c r="AC2235" s="159" t="e">
        <f t="shared" si="346"/>
        <v>#N/A</v>
      </c>
      <c r="AD2235" s="159" t="e">
        <f t="shared" si="346"/>
        <v>#N/A</v>
      </c>
      <c r="AE2235" s="159" t="e">
        <f t="shared" si="346"/>
        <v>#N/A</v>
      </c>
      <c r="AF2235" s="159" t="e">
        <f t="shared" si="346"/>
        <v>#N/A</v>
      </c>
      <c r="AG2235" s="159" t="e">
        <f t="shared" si="339"/>
        <v>#N/A</v>
      </c>
      <c r="AH2235" s="159" t="e">
        <f t="shared" si="339"/>
        <v>#N/A</v>
      </c>
    </row>
    <row r="2236" spans="2:34" x14ac:dyDescent="0.2">
      <c r="B2236" s="150" t="s">
        <v>178</v>
      </c>
      <c r="D2236" s="150">
        <v>8000</v>
      </c>
      <c r="I2236" s="150">
        <v>11.4</v>
      </c>
      <c r="P2236" s="150">
        <v>3</v>
      </c>
      <c r="Q2236" s="159" t="e">
        <f t="shared" si="346"/>
        <v>#N/A</v>
      </c>
      <c r="R2236" s="159" t="e">
        <f t="shared" si="346"/>
        <v>#N/A</v>
      </c>
      <c r="S2236" s="159">
        <f t="shared" si="346"/>
        <v>11.4</v>
      </c>
      <c r="T2236" s="159" t="e">
        <f t="shared" si="346"/>
        <v>#N/A</v>
      </c>
      <c r="U2236" s="159" t="e">
        <f t="shared" si="346"/>
        <v>#N/A</v>
      </c>
      <c r="V2236" s="159" t="e">
        <f t="shared" si="346"/>
        <v>#N/A</v>
      </c>
      <c r="W2236" s="159" t="e">
        <f t="shared" si="346"/>
        <v>#N/A</v>
      </c>
      <c r="X2236" s="159" t="e">
        <f t="shared" si="346"/>
        <v>#N/A</v>
      </c>
      <c r="Y2236" s="159" t="e">
        <f t="shared" si="346"/>
        <v>#N/A</v>
      </c>
      <c r="Z2236" s="159" t="e">
        <f t="shared" si="346"/>
        <v>#N/A</v>
      </c>
      <c r="AA2236" s="159" t="e">
        <f t="shared" si="346"/>
        <v>#N/A</v>
      </c>
      <c r="AB2236" s="159" t="e">
        <f t="shared" si="346"/>
        <v>#N/A</v>
      </c>
      <c r="AC2236" s="159" t="e">
        <f t="shared" si="346"/>
        <v>#N/A</v>
      </c>
      <c r="AD2236" s="159" t="e">
        <f t="shared" si="346"/>
        <v>#N/A</v>
      </c>
      <c r="AE2236" s="159" t="e">
        <f t="shared" si="346"/>
        <v>#N/A</v>
      </c>
      <c r="AF2236" s="159" t="e">
        <f t="shared" si="346"/>
        <v>#N/A</v>
      </c>
      <c r="AG2236" s="159" t="e">
        <f t="shared" si="339"/>
        <v>#N/A</v>
      </c>
      <c r="AH2236" s="159" t="e">
        <f t="shared" si="339"/>
        <v>#N/A</v>
      </c>
    </row>
    <row r="2237" spans="2:34" x14ac:dyDescent="0.2">
      <c r="B2237" s="150" t="s">
        <v>157</v>
      </c>
      <c r="D2237" s="150">
        <v>8000</v>
      </c>
      <c r="I2237" s="150">
        <v>11.4</v>
      </c>
      <c r="P2237" s="150">
        <v>3</v>
      </c>
      <c r="Q2237" s="159" t="e">
        <f t="shared" si="346"/>
        <v>#N/A</v>
      </c>
      <c r="R2237" s="159" t="e">
        <f t="shared" si="346"/>
        <v>#N/A</v>
      </c>
      <c r="S2237" s="159">
        <f t="shared" si="346"/>
        <v>11.4</v>
      </c>
      <c r="T2237" s="159" t="e">
        <f t="shared" si="346"/>
        <v>#N/A</v>
      </c>
      <c r="U2237" s="159" t="e">
        <f t="shared" si="346"/>
        <v>#N/A</v>
      </c>
      <c r="V2237" s="159" t="e">
        <f t="shared" si="346"/>
        <v>#N/A</v>
      </c>
      <c r="W2237" s="159" t="e">
        <f t="shared" si="346"/>
        <v>#N/A</v>
      </c>
      <c r="X2237" s="159" t="e">
        <f t="shared" si="346"/>
        <v>#N/A</v>
      </c>
      <c r="Y2237" s="159" t="e">
        <f t="shared" si="346"/>
        <v>#N/A</v>
      </c>
      <c r="Z2237" s="159" t="e">
        <f t="shared" si="346"/>
        <v>#N/A</v>
      </c>
      <c r="AA2237" s="159" t="e">
        <f t="shared" si="346"/>
        <v>#N/A</v>
      </c>
      <c r="AB2237" s="159" t="e">
        <f t="shared" si="346"/>
        <v>#N/A</v>
      </c>
      <c r="AC2237" s="159" t="e">
        <f t="shared" si="346"/>
        <v>#N/A</v>
      </c>
      <c r="AD2237" s="159" t="e">
        <f t="shared" si="346"/>
        <v>#N/A</v>
      </c>
      <c r="AE2237" s="159" t="e">
        <f t="shared" si="346"/>
        <v>#N/A</v>
      </c>
      <c r="AF2237" s="159" t="e">
        <f t="shared" si="346"/>
        <v>#N/A</v>
      </c>
      <c r="AG2237" s="159" t="e">
        <f t="shared" si="339"/>
        <v>#N/A</v>
      </c>
      <c r="AH2237" s="159" t="e">
        <f t="shared" si="339"/>
        <v>#N/A</v>
      </c>
    </row>
    <row r="2238" spans="2:34" x14ac:dyDescent="0.2">
      <c r="B2238" s="150" t="s">
        <v>157</v>
      </c>
      <c r="D2238" s="150">
        <v>8000</v>
      </c>
      <c r="I2238" s="150">
        <v>11.4</v>
      </c>
      <c r="P2238" s="150">
        <v>3</v>
      </c>
      <c r="Q2238" s="159" t="e">
        <f t="shared" si="346"/>
        <v>#N/A</v>
      </c>
      <c r="R2238" s="159" t="e">
        <f t="shared" si="346"/>
        <v>#N/A</v>
      </c>
      <c r="S2238" s="159">
        <f t="shared" si="346"/>
        <v>11.4</v>
      </c>
      <c r="T2238" s="159" t="e">
        <f t="shared" si="346"/>
        <v>#N/A</v>
      </c>
      <c r="U2238" s="159" t="e">
        <f t="shared" si="346"/>
        <v>#N/A</v>
      </c>
      <c r="V2238" s="159" t="e">
        <f t="shared" si="346"/>
        <v>#N/A</v>
      </c>
      <c r="W2238" s="159" t="e">
        <f t="shared" si="346"/>
        <v>#N/A</v>
      </c>
      <c r="X2238" s="159" t="e">
        <f t="shared" si="346"/>
        <v>#N/A</v>
      </c>
      <c r="Y2238" s="159" t="e">
        <f t="shared" si="346"/>
        <v>#N/A</v>
      </c>
      <c r="Z2238" s="159" t="e">
        <f t="shared" si="346"/>
        <v>#N/A</v>
      </c>
      <c r="AA2238" s="159" t="e">
        <f t="shared" si="346"/>
        <v>#N/A</v>
      </c>
      <c r="AB2238" s="159" t="e">
        <f t="shared" si="346"/>
        <v>#N/A</v>
      </c>
      <c r="AC2238" s="159" t="e">
        <f t="shared" si="346"/>
        <v>#N/A</v>
      </c>
      <c r="AD2238" s="159" t="e">
        <f t="shared" si="346"/>
        <v>#N/A</v>
      </c>
      <c r="AE2238" s="159" t="e">
        <f t="shared" si="346"/>
        <v>#N/A</v>
      </c>
      <c r="AF2238" s="159" t="e">
        <f t="shared" si="346"/>
        <v>#N/A</v>
      </c>
      <c r="AG2238" s="159" t="e">
        <f t="shared" si="339"/>
        <v>#N/A</v>
      </c>
      <c r="AH2238" s="159" t="e">
        <f t="shared" si="339"/>
        <v>#N/A</v>
      </c>
    </row>
    <row r="2239" spans="2:34" x14ac:dyDescent="0.2">
      <c r="B2239" s="150" t="s">
        <v>157</v>
      </c>
      <c r="D2239" s="150">
        <v>8000</v>
      </c>
      <c r="I2239" s="150">
        <v>11.4</v>
      </c>
      <c r="P2239" s="150">
        <v>3</v>
      </c>
      <c r="Q2239" s="159" t="e">
        <f t="shared" si="346"/>
        <v>#N/A</v>
      </c>
      <c r="R2239" s="159" t="e">
        <f t="shared" si="346"/>
        <v>#N/A</v>
      </c>
      <c r="S2239" s="159">
        <f t="shared" si="346"/>
        <v>11.4</v>
      </c>
      <c r="T2239" s="159" t="e">
        <f t="shared" si="346"/>
        <v>#N/A</v>
      </c>
      <c r="U2239" s="159" t="e">
        <f t="shared" si="346"/>
        <v>#N/A</v>
      </c>
      <c r="V2239" s="159" t="e">
        <f t="shared" si="346"/>
        <v>#N/A</v>
      </c>
      <c r="W2239" s="159" t="e">
        <f t="shared" si="346"/>
        <v>#N/A</v>
      </c>
      <c r="X2239" s="159" t="e">
        <f t="shared" si="346"/>
        <v>#N/A</v>
      </c>
      <c r="Y2239" s="159" t="e">
        <f t="shared" si="346"/>
        <v>#N/A</v>
      </c>
      <c r="Z2239" s="159" t="e">
        <f t="shared" si="346"/>
        <v>#N/A</v>
      </c>
      <c r="AA2239" s="159" t="e">
        <f t="shared" si="346"/>
        <v>#N/A</v>
      </c>
      <c r="AB2239" s="159" t="e">
        <f t="shared" si="346"/>
        <v>#N/A</v>
      </c>
      <c r="AC2239" s="159" t="e">
        <f t="shared" si="346"/>
        <v>#N/A</v>
      </c>
      <c r="AD2239" s="159" t="e">
        <f t="shared" si="346"/>
        <v>#N/A</v>
      </c>
      <c r="AE2239" s="159" t="e">
        <f t="shared" si="346"/>
        <v>#N/A</v>
      </c>
      <c r="AF2239" s="159" t="e">
        <f t="shared" si="346"/>
        <v>#N/A</v>
      </c>
      <c r="AG2239" s="159" t="e">
        <f t="shared" si="339"/>
        <v>#N/A</v>
      </c>
      <c r="AH2239" s="159" t="e">
        <f t="shared" si="339"/>
        <v>#N/A</v>
      </c>
    </row>
    <row r="2240" spans="2:34" x14ac:dyDescent="0.2">
      <c r="B2240" s="150" t="s">
        <v>157</v>
      </c>
      <c r="D2240" s="150">
        <v>8000</v>
      </c>
      <c r="I2240" s="150">
        <v>11.4</v>
      </c>
      <c r="P2240" s="150">
        <v>3</v>
      </c>
      <c r="Q2240" s="159" t="e">
        <f t="shared" si="346"/>
        <v>#N/A</v>
      </c>
      <c r="R2240" s="159" t="e">
        <f t="shared" si="346"/>
        <v>#N/A</v>
      </c>
      <c r="S2240" s="159">
        <f t="shared" si="346"/>
        <v>11.4</v>
      </c>
      <c r="T2240" s="159" t="e">
        <f t="shared" si="346"/>
        <v>#N/A</v>
      </c>
      <c r="U2240" s="159" t="e">
        <f t="shared" si="346"/>
        <v>#N/A</v>
      </c>
      <c r="V2240" s="159" t="e">
        <f t="shared" si="346"/>
        <v>#N/A</v>
      </c>
      <c r="W2240" s="159" t="e">
        <f t="shared" si="346"/>
        <v>#N/A</v>
      </c>
      <c r="X2240" s="159" t="e">
        <f t="shared" si="346"/>
        <v>#N/A</v>
      </c>
      <c r="Y2240" s="159" t="e">
        <f t="shared" si="346"/>
        <v>#N/A</v>
      </c>
      <c r="Z2240" s="159" t="e">
        <f t="shared" si="346"/>
        <v>#N/A</v>
      </c>
      <c r="AA2240" s="159" t="e">
        <f t="shared" si="346"/>
        <v>#N/A</v>
      </c>
      <c r="AB2240" s="159" t="e">
        <f t="shared" si="346"/>
        <v>#N/A</v>
      </c>
      <c r="AC2240" s="159" t="e">
        <f t="shared" si="346"/>
        <v>#N/A</v>
      </c>
      <c r="AD2240" s="159" t="e">
        <f t="shared" si="346"/>
        <v>#N/A</v>
      </c>
      <c r="AE2240" s="159" t="e">
        <f t="shared" si="346"/>
        <v>#N/A</v>
      </c>
      <c r="AF2240" s="159" t="e">
        <f t="shared" ref="AF2240:AH2303" si="347">IF($P2240=AF$3, $I2240, NA())</f>
        <v>#N/A</v>
      </c>
      <c r="AG2240" s="159" t="e">
        <f t="shared" si="347"/>
        <v>#N/A</v>
      </c>
      <c r="AH2240" s="159" t="e">
        <f t="shared" si="347"/>
        <v>#N/A</v>
      </c>
    </row>
    <row r="2241" spans="2:34" x14ac:dyDescent="0.2">
      <c r="B2241" s="150" t="s">
        <v>157</v>
      </c>
      <c r="D2241" s="150">
        <v>8000</v>
      </c>
      <c r="I2241" s="150">
        <v>11.4</v>
      </c>
      <c r="P2241" s="150">
        <v>3</v>
      </c>
      <c r="Q2241" s="159" t="e">
        <f t="shared" ref="Q2241:AF2256" si="348">IF($P2241=Q$3, $I2241, NA())</f>
        <v>#N/A</v>
      </c>
      <c r="R2241" s="159" t="e">
        <f t="shared" si="348"/>
        <v>#N/A</v>
      </c>
      <c r="S2241" s="159">
        <f t="shared" si="348"/>
        <v>11.4</v>
      </c>
      <c r="T2241" s="159" t="e">
        <f t="shared" si="348"/>
        <v>#N/A</v>
      </c>
      <c r="U2241" s="159" t="e">
        <f t="shared" si="348"/>
        <v>#N/A</v>
      </c>
      <c r="V2241" s="159" t="e">
        <f t="shared" si="348"/>
        <v>#N/A</v>
      </c>
      <c r="W2241" s="159" t="e">
        <f t="shared" si="348"/>
        <v>#N/A</v>
      </c>
      <c r="X2241" s="159" t="e">
        <f t="shared" si="348"/>
        <v>#N/A</v>
      </c>
      <c r="Y2241" s="159" t="e">
        <f t="shared" si="348"/>
        <v>#N/A</v>
      </c>
      <c r="Z2241" s="159" t="e">
        <f t="shared" si="348"/>
        <v>#N/A</v>
      </c>
      <c r="AA2241" s="159" t="e">
        <f t="shared" si="348"/>
        <v>#N/A</v>
      </c>
      <c r="AB2241" s="159" t="e">
        <f t="shared" si="348"/>
        <v>#N/A</v>
      </c>
      <c r="AC2241" s="159" t="e">
        <f t="shared" si="348"/>
        <v>#N/A</v>
      </c>
      <c r="AD2241" s="159" t="e">
        <f t="shared" si="348"/>
        <v>#N/A</v>
      </c>
      <c r="AE2241" s="159" t="e">
        <f t="shared" si="348"/>
        <v>#N/A</v>
      </c>
      <c r="AF2241" s="159" t="e">
        <f t="shared" si="348"/>
        <v>#N/A</v>
      </c>
      <c r="AG2241" s="159" t="e">
        <f t="shared" si="347"/>
        <v>#N/A</v>
      </c>
      <c r="AH2241" s="159" t="e">
        <f t="shared" si="347"/>
        <v>#N/A</v>
      </c>
    </row>
    <row r="2242" spans="2:34" x14ac:dyDescent="0.2">
      <c r="B2242" s="150" t="s">
        <v>157</v>
      </c>
      <c r="D2242" s="150">
        <v>8000</v>
      </c>
      <c r="I2242" s="150">
        <v>11.4</v>
      </c>
      <c r="P2242" s="150">
        <v>3</v>
      </c>
      <c r="Q2242" s="159" t="e">
        <f t="shared" si="348"/>
        <v>#N/A</v>
      </c>
      <c r="R2242" s="159" t="e">
        <f t="shared" si="348"/>
        <v>#N/A</v>
      </c>
      <c r="S2242" s="159">
        <f t="shared" si="348"/>
        <v>11.4</v>
      </c>
      <c r="T2242" s="159" t="e">
        <f t="shared" si="348"/>
        <v>#N/A</v>
      </c>
      <c r="U2242" s="159" t="e">
        <f t="shared" si="348"/>
        <v>#N/A</v>
      </c>
      <c r="V2242" s="159" t="e">
        <f t="shared" si="348"/>
        <v>#N/A</v>
      </c>
      <c r="W2242" s="159" t="e">
        <f t="shared" si="348"/>
        <v>#N/A</v>
      </c>
      <c r="X2242" s="159" t="e">
        <f t="shared" si="348"/>
        <v>#N/A</v>
      </c>
      <c r="Y2242" s="159" t="e">
        <f t="shared" si="348"/>
        <v>#N/A</v>
      </c>
      <c r="Z2242" s="159" t="e">
        <f t="shared" si="348"/>
        <v>#N/A</v>
      </c>
      <c r="AA2242" s="159" t="e">
        <f t="shared" si="348"/>
        <v>#N/A</v>
      </c>
      <c r="AB2242" s="159" t="e">
        <f t="shared" si="348"/>
        <v>#N/A</v>
      </c>
      <c r="AC2242" s="159" t="e">
        <f t="shared" si="348"/>
        <v>#N/A</v>
      </c>
      <c r="AD2242" s="159" t="e">
        <f t="shared" si="348"/>
        <v>#N/A</v>
      </c>
      <c r="AE2242" s="159" t="e">
        <f t="shared" si="348"/>
        <v>#N/A</v>
      </c>
      <c r="AF2242" s="159" t="e">
        <f t="shared" si="348"/>
        <v>#N/A</v>
      </c>
      <c r="AG2242" s="159" t="e">
        <f t="shared" si="347"/>
        <v>#N/A</v>
      </c>
      <c r="AH2242" s="159" t="e">
        <f t="shared" si="347"/>
        <v>#N/A</v>
      </c>
    </row>
    <row r="2243" spans="2:34" x14ac:dyDescent="0.2">
      <c r="B2243" s="150" t="s">
        <v>368</v>
      </c>
      <c r="D2243" s="150">
        <v>8000</v>
      </c>
      <c r="I2243" s="150">
        <v>11.4</v>
      </c>
      <c r="P2243" s="150">
        <v>3</v>
      </c>
      <c r="Q2243" s="159" t="e">
        <f t="shared" si="348"/>
        <v>#N/A</v>
      </c>
      <c r="R2243" s="159" t="e">
        <f t="shared" si="348"/>
        <v>#N/A</v>
      </c>
      <c r="S2243" s="159">
        <f t="shared" si="348"/>
        <v>11.4</v>
      </c>
      <c r="T2243" s="159" t="e">
        <f t="shared" si="348"/>
        <v>#N/A</v>
      </c>
      <c r="U2243" s="159" t="e">
        <f t="shared" si="348"/>
        <v>#N/A</v>
      </c>
      <c r="V2243" s="159" t="e">
        <f t="shared" si="348"/>
        <v>#N/A</v>
      </c>
      <c r="W2243" s="159" t="e">
        <f t="shared" si="348"/>
        <v>#N/A</v>
      </c>
      <c r="X2243" s="159" t="e">
        <f t="shared" si="348"/>
        <v>#N/A</v>
      </c>
      <c r="Y2243" s="159" t="e">
        <f t="shared" si="348"/>
        <v>#N/A</v>
      </c>
      <c r="Z2243" s="159" t="e">
        <f t="shared" si="348"/>
        <v>#N/A</v>
      </c>
      <c r="AA2243" s="159" t="e">
        <f t="shared" si="348"/>
        <v>#N/A</v>
      </c>
      <c r="AB2243" s="159" t="e">
        <f t="shared" si="348"/>
        <v>#N/A</v>
      </c>
      <c r="AC2243" s="159" t="e">
        <f t="shared" si="348"/>
        <v>#N/A</v>
      </c>
      <c r="AD2243" s="159" t="e">
        <f t="shared" si="348"/>
        <v>#N/A</v>
      </c>
      <c r="AE2243" s="159" t="e">
        <f t="shared" si="348"/>
        <v>#N/A</v>
      </c>
      <c r="AF2243" s="159" t="e">
        <f t="shared" si="348"/>
        <v>#N/A</v>
      </c>
      <c r="AG2243" s="159" t="e">
        <f t="shared" si="347"/>
        <v>#N/A</v>
      </c>
      <c r="AH2243" s="159" t="e">
        <f t="shared" si="347"/>
        <v>#N/A</v>
      </c>
    </row>
    <row r="2244" spans="2:34" x14ac:dyDescent="0.2">
      <c r="B2244" s="150" t="s">
        <v>282</v>
      </c>
      <c r="D2244" s="150">
        <v>8000</v>
      </c>
      <c r="I2244" s="150">
        <v>11.4</v>
      </c>
      <c r="P2244" s="150">
        <v>3</v>
      </c>
      <c r="Q2244" s="159" t="e">
        <f t="shared" si="348"/>
        <v>#N/A</v>
      </c>
      <c r="R2244" s="159" t="e">
        <f t="shared" si="348"/>
        <v>#N/A</v>
      </c>
      <c r="S2244" s="159">
        <f t="shared" si="348"/>
        <v>11.4</v>
      </c>
      <c r="T2244" s="159" t="e">
        <f t="shared" si="348"/>
        <v>#N/A</v>
      </c>
      <c r="U2244" s="159" t="e">
        <f t="shared" si="348"/>
        <v>#N/A</v>
      </c>
      <c r="V2244" s="159" t="e">
        <f t="shared" si="348"/>
        <v>#N/A</v>
      </c>
      <c r="W2244" s="159" t="e">
        <f t="shared" si="348"/>
        <v>#N/A</v>
      </c>
      <c r="X2244" s="159" t="e">
        <f t="shared" si="348"/>
        <v>#N/A</v>
      </c>
      <c r="Y2244" s="159" t="e">
        <f t="shared" si="348"/>
        <v>#N/A</v>
      </c>
      <c r="Z2244" s="159" t="e">
        <f t="shared" si="348"/>
        <v>#N/A</v>
      </c>
      <c r="AA2244" s="159" t="e">
        <f t="shared" si="348"/>
        <v>#N/A</v>
      </c>
      <c r="AB2244" s="159" t="e">
        <f t="shared" si="348"/>
        <v>#N/A</v>
      </c>
      <c r="AC2244" s="159" t="e">
        <f t="shared" si="348"/>
        <v>#N/A</v>
      </c>
      <c r="AD2244" s="159" t="e">
        <f t="shared" si="348"/>
        <v>#N/A</v>
      </c>
      <c r="AE2244" s="159" t="e">
        <f t="shared" si="348"/>
        <v>#N/A</v>
      </c>
      <c r="AF2244" s="159" t="e">
        <f t="shared" si="348"/>
        <v>#N/A</v>
      </c>
      <c r="AG2244" s="159" t="e">
        <f t="shared" si="347"/>
        <v>#N/A</v>
      </c>
      <c r="AH2244" s="159" t="e">
        <f t="shared" si="347"/>
        <v>#N/A</v>
      </c>
    </row>
    <row r="2245" spans="2:34" x14ac:dyDescent="0.2">
      <c r="B2245" s="150" t="s">
        <v>1421</v>
      </c>
      <c r="D2245" s="150">
        <v>8000</v>
      </c>
      <c r="I2245" s="150">
        <v>11.4</v>
      </c>
      <c r="P2245" s="150">
        <v>3</v>
      </c>
      <c r="Q2245" s="159" t="e">
        <f t="shared" si="348"/>
        <v>#N/A</v>
      </c>
      <c r="R2245" s="159" t="e">
        <f t="shared" si="348"/>
        <v>#N/A</v>
      </c>
      <c r="S2245" s="159">
        <f t="shared" si="348"/>
        <v>11.4</v>
      </c>
      <c r="T2245" s="159" t="e">
        <f t="shared" si="348"/>
        <v>#N/A</v>
      </c>
      <c r="U2245" s="159" t="e">
        <f t="shared" si="348"/>
        <v>#N/A</v>
      </c>
      <c r="V2245" s="159" t="e">
        <f t="shared" si="348"/>
        <v>#N/A</v>
      </c>
      <c r="W2245" s="159" t="e">
        <f t="shared" si="348"/>
        <v>#N/A</v>
      </c>
      <c r="X2245" s="159" t="e">
        <f t="shared" si="348"/>
        <v>#N/A</v>
      </c>
      <c r="Y2245" s="159" t="e">
        <f t="shared" si="348"/>
        <v>#N/A</v>
      </c>
      <c r="Z2245" s="159" t="e">
        <f t="shared" si="348"/>
        <v>#N/A</v>
      </c>
      <c r="AA2245" s="159" t="e">
        <f t="shared" si="348"/>
        <v>#N/A</v>
      </c>
      <c r="AB2245" s="159" t="e">
        <f t="shared" si="348"/>
        <v>#N/A</v>
      </c>
      <c r="AC2245" s="159" t="e">
        <f t="shared" si="348"/>
        <v>#N/A</v>
      </c>
      <c r="AD2245" s="159" t="e">
        <f t="shared" si="348"/>
        <v>#N/A</v>
      </c>
      <c r="AE2245" s="159" t="e">
        <f t="shared" si="348"/>
        <v>#N/A</v>
      </c>
      <c r="AF2245" s="159" t="e">
        <f t="shared" si="348"/>
        <v>#N/A</v>
      </c>
      <c r="AG2245" s="159" t="e">
        <f t="shared" si="347"/>
        <v>#N/A</v>
      </c>
      <c r="AH2245" s="159" t="e">
        <f t="shared" si="347"/>
        <v>#N/A</v>
      </c>
    </row>
    <row r="2246" spans="2:34" x14ac:dyDescent="0.2">
      <c r="B2246" s="150" t="s">
        <v>1427</v>
      </c>
      <c r="D2246" s="150">
        <v>8000</v>
      </c>
      <c r="I2246" s="150">
        <v>11.4</v>
      </c>
      <c r="P2246" s="150">
        <v>3</v>
      </c>
      <c r="Q2246" s="159" t="e">
        <f t="shared" si="348"/>
        <v>#N/A</v>
      </c>
      <c r="R2246" s="159" t="e">
        <f t="shared" si="348"/>
        <v>#N/A</v>
      </c>
      <c r="S2246" s="159">
        <f t="shared" si="348"/>
        <v>11.4</v>
      </c>
      <c r="T2246" s="159" t="e">
        <f t="shared" si="348"/>
        <v>#N/A</v>
      </c>
      <c r="U2246" s="159" t="e">
        <f t="shared" si="348"/>
        <v>#N/A</v>
      </c>
      <c r="V2246" s="159" t="e">
        <f t="shared" si="348"/>
        <v>#N/A</v>
      </c>
      <c r="W2246" s="159" t="e">
        <f t="shared" si="348"/>
        <v>#N/A</v>
      </c>
      <c r="X2246" s="159" t="e">
        <f t="shared" si="348"/>
        <v>#N/A</v>
      </c>
      <c r="Y2246" s="159" t="e">
        <f t="shared" si="348"/>
        <v>#N/A</v>
      </c>
      <c r="Z2246" s="159" t="e">
        <f t="shared" si="348"/>
        <v>#N/A</v>
      </c>
      <c r="AA2246" s="159" t="e">
        <f t="shared" si="348"/>
        <v>#N/A</v>
      </c>
      <c r="AB2246" s="159" t="e">
        <f t="shared" si="348"/>
        <v>#N/A</v>
      </c>
      <c r="AC2246" s="159" t="e">
        <f t="shared" si="348"/>
        <v>#N/A</v>
      </c>
      <c r="AD2246" s="159" t="e">
        <f t="shared" si="348"/>
        <v>#N/A</v>
      </c>
      <c r="AE2246" s="159" t="e">
        <f t="shared" si="348"/>
        <v>#N/A</v>
      </c>
      <c r="AF2246" s="159" t="e">
        <f t="shared" si="348"/>
        <v>#N/A</v>
      </c>
      <c r="AG2246" s="159" t="e">
        <f t="shared" si="347"/>
        <v>#N/A</v>
      </c>
      <c r="AH2246" s="159" t="e">
        <f t="shared" si="347"/>
        <v>#N/A</v>
      </c>
    </row>
    <row r="2247" spans="2:34" x14ac:dyDescent="0.2">
      <c r="B2247" s="150" t="s">
        <v>1427</v>
      </c>
      <c r="D2247" s="150">
        <v>8000</v>
      </c>
      <c r="I2247" s="150">
        <v>11.4</v>
      </c>
      <c r="P2247" s="150">
        <v>3</v>
      </c>
      <c r="Q2247" s="159" t="e">
        <f t="shared" si="348"/>
        <v>#N/A</v>
      </c>
      <c r="R2247" s="159" t="e">
        <f t="shared" si="348"/>
        <v>#N/A</v>
      </c>
      <c r="S2247" s="159">
        <f t="shared" si="348"/>
        <v>11.4</v>
      </c>
      <c r="T2247" s="159" t="e">
        <f t="shared" si="348"/>
        <v>#N/A</v>
      </c>
      <c r="U2247" s="159" t="e">
        <f t="shared" si="348"/>
        <v>#N/A</v>
      </c>
      <c r="V2247" s="159" t="e">
        <f t="shared" si="348"/>
        <v>#N/A</v>
      </c>
      <c r="W2247" s="159" t="e">
        <f t="shared" si="348"/>
        <v>#N/A</v>
      </c>
      <c r="X2247" s="159" t="e">
        <f t="shared" si="348"/>
        <v>#N/A</v>
      </c>
      <c r="Y2247" s="159" t="e">
        <f t="shared" si="348"/>
        <v>#N/A</v>
      </c>
      <c r="Z2247" s="159" t="e">
        <f t="shared" si="348"/>
        <v>#N/A</v>
      </c>
      <c r="AA2247" s="159" t="e">
        <f t="shared" si="348"/>
        <v>#N/A</v>
      </c>
      <c r="AB2247" s="159" t="e">
        <f t="shared" si="348"/>
        <v>#N/A</v>
      </c>
      <c r="AC2247" s="159" t="e">
        <f t="shared" si="348"/>
        <v>#N/A</v>
      </c>
      <c r="AD2247" s="159" t="e">
        <f t="shared" si="348"/>
        <v>#N/A</v>
      </c>
      <c r="AE2247" s="159" t="e">
        <f t="shared" si="348"/>
        <v>#N/A</v>
      </c>
      <c r="AF2247" s="159" t="e">
        <f t="shared" si="348"/>
        <v>#N/A</v>
      </c>
      <c r="AG2247" s="159" t="e">
        <f t="shared" si="347"/>
        <v>#N/A</v>
      </c>
      <c r="AH2247" s="159" t="e">
        <f t="shared" si="347"/>
        <v>#N/A</v>
      </c>
    </row>
    <row r="2248" spans="2:34" x14ac:dyDescent="0.2">
      <c r="B2248" s="150" t="s">
        <v>1427</v>
      </c>
      <c r="D2248" s="150">
        <v>8000</v>
      </c>
      <c r="I2248" s="150">
        <v>11.4</v>
      </c>
      <c r="P2248" s="150">
        <v>3</v>
      </c>
      <c r="Q2248" s="159" t="e">
        <f t="shared" si="348"/>
        <v>#N/A</v>
      </c>
      <c r="R2248" s="159" t="e">
        <f t="shared" si="348"/>
        <v>#N/A</v>
      </c>
      <c r="S2248" s="159">
        <f t="shared" si="348"/>
        <v>11.4</v>
      </c>
      <c r="T2248" s="159" t="e">
        <f t="shared" si="348"/>
        <v>#N/A</v>
      </c>
      <c r="U2248" s="159" t="e">
        <f t="shared" si="348"/>
        <v>#N/A</v>
      </c>
      <c r="V2248" s="159" t="e">
        <f t="shared" si="348"/>
        <v>#N/A</v>
      </c>
      <c r="W2248" s="159" t="e">
        <f t="shared" si="348"/>
        <v>#N/A</v>
      </c>
      <c r="X2248" s="159" t="e">
        <f t="shared" si="348"/>
        <v>#N/A</v>
      </c>
      <c r="Y2248" s="159" t="e">
        <f t="shared" si="348"/>
        <v>#N/A</v>
      </c>
      <c r="Z2248" s="159" t="e">
        <f t="shared" si="348"/>
        <v>#N/A</v>
      </c>
      <c r="AA2248" s="159" t="e">
        <f t="shared" si="348"/>
        <v>#N/A</v>
      </c>
      <c r="AB2248" s="159" t="e">
        <f t="shared" si="348"/>
        <v>#N/A</v>
      </c>
      <c r="AC2248" s="159" t="e">
        <f t="shared" si="348"/>
        <v>#N/A</v>
      </c>
      <c r="AD2248" s="159" t="e">
        <f t="shared" si="348"/>
        <v>#N/A</v>
      </c>
      <c r="AE2248" s="159" t="e">
        <f t="shared" si="348"/>
        <v>#N/A</v>
      </c>
      <c r="AF2248" s="159" t="e">
        <f t="shared" si="348"/>
        <v>#N/A</v>
      </c>
      <c r="AG2248" s="159" t="e">
        <f t="shared" si="347"/>
        <v>#N/A</v>
      </c>
      <c r="AH2248" s="159" t="e">
        <f t="shared" si="347"/>
        <v>#N/A</v>
      </c>
    </row>
    <row r="2249" spans="2:34" x14ac:dyDescent="0.2">
      <c r="B2249" s="150" t="s">
        <v>1427</v>
      </c>
      <c r="D2249" s="150">
        <v>8100</v>
      </c>
      <c r="I2249" s="150">
        <v>11.4</v>
      </c>
      <c r="P2249" s="150">
        <v>3</v>
      </c>
      <c r="Q2249" s="159" t="e">
        <f t="shared" si="348"/>
        <v>#N/A</v>
      </c>
      <c r="R2249" s="159" t="e">
        <f t="shared" si="348"/>
        <v>#N/A</v>
      </c>
      <c r="S2249" s="159">
        <f t="shared" si="348"/>
        <v>11.4</v>
      </c>
      <c r="T2249" s="159" t="e">
        <f t="shared" si="348"/>
        <v>#N/A</v>
      </c>
      <c r="U2249" s="159" t="e">
        <f t="shared" si="348"/>
        <v>#N/A</v>
      </c>
      <c r="V2249" s="159" t="e">
        <f t="shared" si="348"/>
        <v>#N/A</v>
      </c>
      <c r="W2249" s="159" t="e">
        <f t="shared" si="348"/>
        <v>#N/A</v>
      </c>
      <c r="X2249" s="159" t="e">
        <f t="shared" si="348"/>
        <v>#N/A</v>
      </c>
      <c r="Y2249" s="159" t="e">
        <f t="shared" si="348"/>
        <v>#N/A</v>
      </c>
      <c r="Z2249" s="159" t="e">
        <f t="shared" si="348"/>
        <v>#N/A</v>
      </c>
      <c r="AA2249" s="159" t="e">
        <f t="shared" si="348"/>
        <v>#N/A</v>
      </c>
      <c r="AB2249" s="159" t="e">
        <f t="shared" si="348"/>
        <v>#N/A</v>
      </c>
      <c r="AC2249" s="159" t="e">
        <f t="shared" si="348"/>
        <v>#N/A</v>
      </c>
      <c r="AD2249" s="159" t="e">
        <f t="shared" si="348"/>
        <v>#N/A</v>
      </c>
      <c r="AE2249" s="159" t="e">
        <f t="shared" si="348"/>
        <v>#N/A</v>
      </c>
      <c r="AF2249" s="159" t="e">
        <f t="shared" si="348"/>
        <v>#N/A</v>
      </c>
      <c r="AG2249" s="159" t="e">
        <f t="shared" si="347"/>
        <v>#N/A</v>
      </c>
      <c r="AH2249" s="159" t="e">
        <f t="shared" si="347"/>
        <v>#N/A</v>
      </c>
    </row>
    <row r="2250" spans="2:34" x14ac:dyDescent="0.2">
      <c r="B2250" s="150" t="s">
        <v>1427</v>
      </c>
      <c r="D2250" s="150">
        <v>8100</v>
      </c>
      <c r="I2250" s="150">
        <v>11.4</v>
      </c>
      <c r="P2250" s="150">
        <v>3</v>
      </c>
      <c r="Q2250" s="159" t="e">
        <f t="shared" si="348"/>
        <v>#N/A</v>
      </c>
      <c r="R2250" s="159" t="e">
        <f t="shared" si="348"/>
        <v>#N/A</v>
      </c>
      <c r="S2250" s="159">
        <f t="shared" si="348"/>
        <v>11.4</v>
      </c>
      <c r="T2250" s="159" t="e">
        <f t="shared" si="348"/>
        <v>#N/A</v>
      </c>
      <c r="U2250" s="159" t="e">
        <f t="shared" si="348"/>
        <v>#N/A</v>
      </c>
      <c r="V2250" s="159" t="e">
        <f t="shared" si="348"/>
        <v>#N/A</v>
      </c>
      <c r="W2250" s="159" t="e">
        <f t="shared" si="348"/>
        <v>#N/A</v>
      </c>
      <c r="X2250" s="159" t="e">
        <f t="shared" si="348"/>
        <v>#N/A</v>
      </c>
      <c r="Y2250" s="159" t="e">
        <f t="shared" si="348"/>
        <v>#N/A</v>
      </c>
      <c r="Z2250" s="159" t="e">
        <f t="shared" si="348"/>
        <v>#N/A</v>
      </c>
      <c r="AA2250" s="159" t="e">
        <f t="shared" si="348"/>
        <v>#N/A</v>
      </c>
      <c r="AB2250" s="159" t="e">
        <f t="shared" si="348"/>
        <v>#N/A</v>
      </c>
      <c r="AC2250" s="159" t="e">
        <f t="shared" si="348"/>
        <v>#N/A</v>
      </c>
      <c r="AD2250" s="159" t="e">
        <f t="shared" si="348"/>
        <v>#N/A</v>
      </c>
      <c r="AE2250" s="159" t="e">
        <f t="shared" si="348"/>
        <v>#N/A</v>
      </c>
      <c r="AF2250" s="159" t="e">
        <f t="shared" si="348"/>
        <v>#N/A</v>
      </c>
      <c r="AG2250" s="159" t="e">
        <f t="shared" si="347"/>
        <v>#N/A</v>
      </c>
      <c r="AH2250" s="159" t="e">
        <f t="shared" si="347"/>
        <v>#N/A</v>
      </c>
    </row>
    <row r="2251" spans="2:34" x14ac:dyDescent="0.2">
      <c r="B2251" s="150" t="s">
        <v>1428</v>
      </c>
      <c r="D2251" s="150">
        <v>8100</v>
      </c>
      <c r="I2251" s="150">
        <v>11.4</v>
      </c>
      <c r="P2251" s="150">
        <v>3</v>
      </c>
      <c r="Q2251" s="159" t="e">
        <f t="shared" si="348"/>
        <v>#N/A</v>
      </c>
      <c r="R2251" s="159" t="e">
        <f t="shared" si="348"/>
        <v>#N/A</v>
      </c>
      <c r="S2251" s="159">
        <f t="shared" si="348"/>
        <v>11.4</v>
      </c>
      <c r="T2251" s="159" t="e">
        <f t="shared" si="348"/>
        <v>#N/A</v>
      </c>
      <c r="U2251" s="159" t="e">
        <f t="shared" si="348"/>
        <v>#N/A</v>
      </c>
      <c r="V2251" s="159" t="e">
        <f t="shared" si="348"/>
        <v>#N/A</v>
      </c>
      <c r="W2251" s="159" t="e">
        <f t="shared" si="348"/>
        <v>#N/A</v>
      </c>
      <c r="X2251" s="159" t="e">
        <f t="shared" si="348"/>
        <v>#N/A</v>
      </c>
      <c r="Y2251" s="159" t="e">
        <f t="shared" si="348"/>
        <v>#N/A</v>
      </c>
      <c r="Z2251" s="159" t="e">
        <f t="shared" si="348"/>
        <v>#N/A</v>
      </c>
      <c r="AA2251" s="159" t="e">
        <f t="shared" si="348"/>
        <v>#N/A</v>
      </c>
      <c r="AB2251" s="159" t="e">
        <f t="shared" si="348"/>
        <v>#N/A</v>
      </c>
      <c r="AC2251" s="159" t="e">
        <f t="shared" si="348"/>
        <v>#N/A</v>
      </c>
      <c r="AD2251" s="159" t="e">
        <f t="shared" si="348"/>
        <v>#N/A</v>
      </c>
      <c r="AE2251" s="159" t="e">
        <f t="shared" si="348"/>
        <v>#N/A</v>
      </c>
      <c r="AF2251" s="159" t="e">
        <f t="shared" si="348"/>
        <v>#N/A</v>
      </c>
      <c r="AG2251" s="159" t="e">
        <f t="shared" si="347"/>
        <v>#N/A</v>
      </c>
      <c r="AH2251" s="159" t="e">
        <f t="shared" si="347"/>
        <v>#N/A</v>
      </c>
    </row>
    <row r="2252" spans="2:34" x14ac:dyDescent="0.2">
      <c r="B2252" s="150" t="s">
        <v>178</v>
      </c>
      <c r="D2252" s="150">
        <v>8100</v>
      </c>
      <c r="I2252" s="150">
        <v>11.4</v>
      </c>
      <c r="P2252" s="150">
        <v>3</v>
      </c>
      <c r="Q2252" s="159" t="e">
        <f t="shared" si="348"/>
        <v>#N/A</v>
      </c>
      <c r="R2252" s="159" t="e">
        <f t="shared" si="348"/>
        <v>#N/A</v>
      </c>
      <c r="S2252" s="159">
        <f t="shared" si="348"/>
        <v>11.4</v>
      </c>
      <c r="T2252" s="159" t="e">
        <f t="shared" si="348"/>
        <v>#N/A</v>
      </c>
      <c r="U2252" s="159" t="e">
        <f t="shared" si="348"/>
        <v>#N/A</v>
      </c>
      <c r="V2252" s="159" t="e">
        <f t="shared" si="348"/>
        <v>#N/A</v>
      </c>
      <c r="W2252" s="159" t="e">
        <f t="shared" si="348"/>
        <v>#N/A</v>
      </c>
      <c r="X2252" s="159" t="e">
        <f t="shared" si="348"/>
        <v>#N/A</v>
      </c>
      <c r="Y2252" s="159" t="e">
        <f t="shared" si="348"/>
        <v>#N/A</v>
      </c>
      <c r="Z2252" s="159" t="e">
        <f t="shared" si="348"/>
        <v>#N/A</v>
      </c>
      <c r="AA2252" s="159" t="e">
        <f t="shared" si="348"/>
        <v>#N/A</v>
      </c>
      <c r="AB2252" s="159" t="e">
        <f t="shared" si="348"/>
        <v>#N/A</v>
      </c>
      <c r="AC2252" s="159" t="e">
        <f t="shared" si="348"/>
        <v>#N/A</v>
      </c>
      <c r="AD2252" s="159" t="e">
        <f t="shared" si="348"/>
        <v>#N/A</v>
      </c>
      <c r="AE2252" s="159" t="e">
        <f t="shared" si="348"/>
        <v>#N/A</v>
      </c>
      <c r="AF2252" s="159" t="e">
        <f t="shared" si="348"/>
        <v>#N/A</v>
      </c>
      <c r="AG2252" s="159" t="e">
        <f t="shared" si="347"/>
        <v>#N/A</v>
      </c>
      <c r="AH2252" s="159" t="e">
        <f t="shared" si="347"/>
        <v>#N/A</v>
      </c>
    </row>
    <row r="2253" spans="2:34" x14ac:dyDescent="0.2">
      <c r="B2253" s="150" t="s">
        <v>178</v>
      </c>
      <c r="D2253" s="150">
        <v>8100</v>
      </c>
      <c r="I2253" s="150">
        <v>11.4</v>
      </c>
      <c r="P2253" s="150">
        <v>3</v>
      </c>
      <c r="Q2253" s="159" t="e">
        <f t="shared" si="348"/>
        <v>#N/A</v>
      </c>
      <c r="R2253" s="159" t="e">
        <f t="shared" si="348"/>
        <v>#N/A</v>
      </c>
      <c r="S2253" s="159">
        <f t="shared" si="348"/>
        <v>11.4</v>
      </c>
      <c r="T2253" s="159" t="e">
        <f t="shared" si="348"/>
        <v>#N/A</v>
      </c>
      <c r="U2253" s="159" t="e">
        <f t="shared" si="348"/>
        <v>#N/A</v>
      </c>
      <c r="V2253" s="159" t="e">
        <f t="shared" si="348"/>
        <v>#N/A</v>
      </c>
      <c r="W2253" s="159" t="e">
        <f t="shared" si="348"/>
        <v>#N/A</v>
      </c>
      <c r="X2253" s="159" t="e">
        <f t="shared" si="348"/>
        <v>#N/A</v>
      </c>
      <c r="Y2253" s="159" t="e">
        <f t="shared" si="348"/>
        <v>#N/A</v>
      </c>
      <c r="Z2253" s="159" t="e">
        <f t="shared" si="348"/>
        <v>#N/A</v>
      </c>
      <c r="AA2253" s="159" t="e">
        <f t="shared" si="348"/>
        <v>#N/A</v>
      </c>
      <c r="AB2253" s="159" t="e">
        <f t="shared" si="348"/>
        <v>#N/A</v>
      </c>
      <c r="AC2253" s="159" t="e">
        <f t="shared" si="348"/>
        <v>#N/A</v>
      </c>
      <c r="AD2253" s="159" t="e">
        <f t="shared" si="348"/>
        <v>#N/A</v>
      </c>
      <c r="AE2253" s="159" t="e">
        <f t="shared" si="348"/>
        <v>#N/A</v>
      </c>
      <c r="AF2253" s="159" t="e">
        <f t="shared" si="348"/>
        <v>#N/A</v>
      </c>
      <c r="AG2253" s="159" t="e">
        <f t="shared" si="347"/>
        <v>#N/A</v>
      </c>
      <c r="AH2253" s="159" t="e">
        <f t="shared" si="347"/>
        <v>#N/A</v>
      </c>
    </row>
    <row r="2254" spans="2:34" x14ac:dyDescent="0.2">
      <c r="B2254" s="150" t="s">
        <v>178</v>
      </c>
      <c r="D2254" s="150">
        <v>8100</v>
      </c>
      <c r="I2254" s="150">
        <v>11.4</v>
      </c>
      <c r="P2254" s="150">
        <v>3</v>
      </c>
      <c r="Q2254" s="159" t="e">
        <f t="shared" si="348"/>
        <v>#N/A</v>
      </c>
      <c r="R2254" s="159" t="e">
        <f t="shared" si="348"/>
        <v>#N/A</v>
      </c>
      <c r="S2254" s="159">
        <f t="shared" si="348"/>
        <v>11.4</v>
      </c>
      <c r="T2254" s="159" t="e">
        <f t="shared" si="348"/>
        <v>#N/A</v>
      </c>
      <c r="U2254" s="159" t="e">
        <f t="shared" si="348"/>
        <v>#N/A</v>
      </c>
      <c r="V2254" s="159" t="e">
        <f t="shared" si="348"/>
        <v>#N/A</v>
      </c>
      <c r="W2254" s="159" t="e">
        <f t="shared" si="348"/>
        <v>#N/A</v>
      </c>
      <c r="X2254" s="159" t="e">
        <f t="shared" si="348"/>
        <v>#N/A</v>
      </c>
      <c r="Y2254" s="159" t="e">
        <f t="shared" si="348"/>
        <v>#N/A</v>
      </c>
      <c r="Z2254" s="159" t="e">
        <f t="shared" si="348"/>
        <v>#N/A</v>
      </c>
      <c r="AA2254" s="159" t="e">
        <f t="shared" si="348"/>
        <v>#N/A</v>
      </c>
      <c r="AB2254" s="159" t="e">
        <f t="shared" si="348"/>
        <v>#N/A</v>
      </c>
      <c r="AC2254" s="159" t="e">
        <f t="shared" si="348"/>
        <v>#N/A</v>
      </c>
      <c r="AD2254" s="159" t="e">
        <f t="shared" si="348"/>
        <v>#N/A</v>
      </c>
      <c r="AE2254" s="159" t="e">
        <f t="shared" si="348"/>
        <v>#N/A</v>
      </c>
      <c r="AF2254" s="159" t="e">
        <f t="shared" si="348"/>
        <v>#N/A</v>
      </c>
      <c r="AG2254" s="159" t="e">
        <f t="shared" si="347"/>
        <v>#N/A</v>
      </c>
      <c r="AH2254" s="159" t="e">
        <f t="shared" si="347"/>
        <v>#N/A</v>
      </c>
    </row>
    <row r="2255" spans="2:34" x14ac:dyDescent="0.2">
      <c r="B2255" s="150" t="s">
        <v>178</v>
      </c>
      <c r="D2255" s="150">
        <v>8100</v>
      </c>
      <c r="I2255" s="150">
        <v>11.4</v>
      </c>
      <c r="P2255" s="150">
        <v>3</v>
      </c>
      <c r="Q2255" s="159" t="e">
        <f t="shared" si="348"/>
        <v>#N/A</v>
      </c>
      <c r="R2255" s="159" t="e">
        <f t="shared" si="348"/>
        <v>#N/A</v>
      </c>
      <c r="S2255" s="159">
        <f t="shared" si="348"/>
        <v>11.4</v>
      </c>
      <c r="T2255" s="159" t="e">
        <f t="shared" si="348"/>
        <v>#N/A</v>
      </c>
      <c r="U2255" s="159" t="e">
        <f t="shared" si="348"/>
        <v>#N/A</v>
      </c>
      <c r="V2255" s="159" t="e">
        <f t="shared" si="348"/>
        <v>#N/A</v>
      </c>
      <c r="W2255" s="159" t="e">
        <f t="shared" si="348"/>
        <v>#N/A</v>
      </c>
      <c r="X2255" s="159" t="e">
        <f t="shared" si="348"/>
        <v>#N/A</v>
      </c>
      <c r="Y2255" s="159" t="e">
        <f t="shared" si="348"/>
        <v>#N/A</v>
      </c>
      <c r="Z2255" s="159" t="e">
        <f t="shared" si="348"/>
        <v>#N/A</v>
      </c>
      <c r="AA2255" s="159" t="e">
        <f t="shared" si="348"/>
        <v>#N/A</v>
      </c>
      <c r="AB2255" s="159" t="e">
        <f t="shared" si="348"/>
        <v>#N/A</v>
      </c>
      <c r="AC2255" s="159" t="e">
        <f t="shared" si="348"/>
        <v>#N/A</v>
      </c>
      <c r="AD2255" s="159" t="e">
        <f t="shared" si="348"/>
        <v>#N/A</v>
      </c>
      <c r="AE2255" s="159" t="e">
        <f t="shared" si="348"/>
        <v>#N/A</v>
      </c>
      <c r="AF2255" s="159" t="e">
        <f t="shared" si="348"/>
        <v>#N/A</v>
      </c>
      <c r="AG2255" s="159" t="e">
        <f t="shared" si="347"/>
        <v>#N/A</v>
      </c>
      <c r="AH2255" s="159" t="e">
        <f t="shared" si="347"/>
        <v>#N/A</v>
      </c>
    </row>
    <row r="2256" spans="2:34" x14ac:dyDescent="0.2">
      <c r="B2256" s="150" t="s">
        <v>178</v>
      </c>
      <c r="D2256" s="150">
        <v>8100</v>
      </c>
      <c r="I2256" s="150">
        <v>11.4</v>
      </c>
      <c r="P2256" s="150">
        <v>3</v>
      </c>
      <c r="Q2256" s="159" t="e">
        <f t="shared" si="348"/>
        <v>#N/A</v>
      </c>
      <c r="R2256" s="159" t="e">
        <f t="shared" si="348"/>
        <v>#N/A</v>
      </c>
      <c r="S2256" s="159">
        <f t="shared" si="348"/>
        <v>11.4</v>
      </c>
      <c r="T2256" s="159" t="e">
        <f t="shared" si="348"/>
        <v>#N/A</v>
      </c>
      <c r="U2256" s="159" t="e">
        <f t="shared" si="348"/>
        <v>#N/A</v>
      </c>
      <c r="V2256" s="159" t="e">
        <f t="shared" si="348"/>
        <v>#N/A</v>
      </c>
      <c r="W2256" s="159" t="e">
        <f t="shared" si="348"/>
        <v>#N/A</v>
      </c>
      <c r="X2256" s="159" t="e">
        <f t="shared" si="348"/>
        <v>#N/A</v>
      </c>
      <c r="Y2256" s="159" t="e">
        <f t="shared" si="348"/>
        <v>#N/A</v>
      </c>
      <c r="Z2256" s="159" t="e">
        <f t="shared" si="348"/>
        <v>#N/A</v>
      </c>
      <c r="AA2256" s="159" t="e">
        <f t="shared" si="348"/>
        <v>#N/A</v>
      </c>
      <c r="AB2256" s="159" t="e">
        <f t="shared" si="348"/>
        <v>#N/A</v>
      </c>
      <c r="AC2256" s="159" t="e">
        <f t="shared" si="348"/>
        <v>#N/A</v>
      </c>
      <c r="AD2256" s="159" t="e">
        <f t="shared" si="348"/>
        <v>#N/A</v>
      </c>
      <c r="AE2256" s="159" t="e">
        <f t="shared" si="348"/>
        <v>#N/A</v>
      </c>
      <c r="AF2256" s="159" t="e">
        <f t="shared" ref="AF2256" si="349">IF($P2256=AF$3, $I2256, NA())</f>
        <v>#N/A</v>
      </c>
      <c r="AG2256" s="159" t="e">
        <f t="shared" si="347"/>
        <v>#N/A</v>
      </c>
      <c r="AH2256" s="159" t="e">
        <f t="shared" si="347"/>
        <v>#N/A</v>
      </c>
    </row>
    <row r="2257" spans="2:34" x14ac:dyDescent="0.2">
      <c r="B2257" s="150" t="s">
        <v>178</v>
      </c>
      <c r="D2257" s="150">
        <v>8100</v>
      </c>
      <c r="I2257" s="150">
        <v>11.4</v>
      </c>
      <c r="P2257" s="150">
        <v>3</v>
      </c>
      <c r="Q2257" s="159" t="e">
        <f t="shared" ref="Q2257:AF2272" si="350">IF($P2257=Q$3, $I2257, NA())</f>
        <v>#N/A</v>
      </c>
      <c r="R2257" s="159" t="e">
        <f t="shared" si="350"/>
        <v>#N/A</v>
      </c>
      <c r="S2257" s="159">
        <f t="shared" si="350"/>
        <v>11.4</v>
      </c>
      <c r="T2257" s="159" t="e">
        <f t="shared" si="350"/>
        <v>#N/A</v>
      </c>
      <c r="U2257" s="159" t="e">
        <f t="shared" si="350"/>
        <v>#N/A</v>
      </c>
      <c r="V2257" s="159" t="e">
        <f t="shared" si="350"/>
        <v>#N/A</v>
      </c>
      <c r="W2257" s="159" t="e">
        <f t="shared" si="350"/>
        <v>#N/A</v>
      </c>
      <c r="X2257" s="159" t="e">
        <f t="shared" si="350"/>
        <v>#N/A</v>
      </c>
      <c r="Y2257" s="159" t="e">
        <f t="shared" si="350"/>
        <v>#N/A</v>
      </c>
      <c r="Z2257" s="159" t="e">
        <f t="shared" si="350"/>
        <v>#N/A</v>
      </c>
      <c r="AA2257" s="159" t="e">
        <f t="shared" si="350"/>
        <v>#N/A</v>
      </c>
      <c r="AB2257" s="159" t="e">
        <f t="shared" si="350"/>
        <v>#N/A</v>
      </c>
      <c r="AC2257" s="159" t="e">
        <f t="shared" si="350"/>
        <v>#N/A</v>
      </c>
      <c r="AD2257" s="159" t="e">
        <f t="shared" si="350"/>
        <v>#N/A</v>
      </c>
      <c r="AE2257" s="159" t="e">
        <f t="shared" si="350"/>
        <v>#N/A</v>
      </c>
      <c r="AF2257" s="159" t="e">
        <f t="shared" si="350"/>
        <v>#N/A</v>
      </c>
      <c r="AG2257" s="159" t="e">
        <f t="shared" si="347"/>
        <v>#N/A</v>
      </c>
      <c r="AH2257" s="159" t="e">
        <f t="shared" si="347"/>
        <v>#N/A</v>
      </c>
    </row>
    <row r="2258" spans="2:34" x14ac:dyDescent="0.2">
      <c r="B2258" s="150" t="s">
        <v>178</v>
      </c>
      <c r="D2258" s="150">
        <v>8100</v>
      </c>
      <c r="I2258" s="150">
        <v>11.4</v>
      </c>
      <c r="P2258" s="150">
        <v>3</v>
      </c>
      <c r="Q2258" s="159" t="e">
        <f t="shared" si="350"/>
        <v>#N/A</v>
      </c>
      <c r="R2258" s="159" t="e">
        <f t="shared" si="350"/>
        <v>#N/A</v>
      </c>
      <c r="S2258" s="159">
        <f t="shared" si="350"/>
        <v>11.4</v>
      </c>
      <c r="T2258" s="159" t="e">
        <f t="shared" si="350"/>
        <v>#N/A</v>
      </c>
      <c r="U2258" s="159" t="e">
        <f t="shared" si="350"/>
        <v>#N/A</v>
      </c>
      <c r="V2258" s="159" t="e">
        <f t="shared" si="350"/>
        <v>#N/A</v>
      </c>
      <c r="W2258" s="159" t="e">
        <f t="shared" si="350"/>
        <v>#N/A</v>
      </c>
      <c r="X2258" s="159" t="e">
        <f t="shared" si="350"/>
        <v>#N/A</v>
      </c>
      <c r="Y2258" s="159" t="e">
        <f t="shared" si="350"/>
        <v>#N/A</v>
      </c>
      <c r="Z2258" s="159" t="e">
        <f t="shared" si="350"/>
        <v>#N/A</v>
      </c>
      <c r="AA2258" s="159" t="e">
        <f t="shared" si="350"/>
        <v>#N/A</v>
      </c>
      <c r="AB2258" s="159" t="e">
        <f t="shared" si="350"/>
        <v>#N/A</v>
      </c>
      <c r="AC2258" s="159" t="e">
        <f t="shared" si="350"/>
        <v>#N/A</v>
      </c>
      <c r="AD2258" s="159" t="e">
        <f t="shared" si="350"/>
        <v>#N/A</v>
      </c>
      <c r="AE2258" s="159" t="e">
        <f t="shared" si="350"/>
        <v>#N/A</v>
      </c>
      <c r="AF2258" s="159" t="e">
        <f t="shared" si="350"/>
        <v>#N/A</v>
      </c>
      <c r="AG2258" s="159" t="e">
        <f t="shared" si="347"/>
        <v>#N/A</v>
      </c>
      <c r="AH2258" s="159" t="e">
        <f t="shared" si="347"/>
        <v>#N/A</v>
      </c>
    </row>
    <row r="2259" spans="2:34" x14ac:dyDescent="0.2">
      <c r="B2259" s="150" t="s">
        <v>178</v>
      </c>
      <c r="D2259" s="150">
        <v>8100</v>
      </c>
      <c r="I2259" s="150">
        <v>11.4</v>
      </c>
      <c r="P2259" s="150">
        <v>3</v>
      </c>
      <c r="Q2259" s="159" t="e">
        <f t="shared" si="350"/>
        <v>#N/A</v>
      </c>
      <c r="R2259" s="159" t="e">
        <f t="shared" si="350"/>
        <v>#N/A</v>
      </c>
      <c r="S2259" s="159">
        <f t="shared" si="350"/>
        <v>11.4</v>
      </c>
      <c r="T2259" s="159" t="e">
        <f t="shared" si="350"/>
        <v>#N/A</v>
      </c>
      <c r="U2259" s="159" t="e">
        <f t="shared" si="350"/>
        <v>#N/A</v>
      </c>
      <c r="V2259" s="159" t="e">
        <f t="shared" si="350"/>
        <v>#N/A</v>
      </c>
      <c r="W2259" s="159" t="e">
        <f t="shared" si="350"/>
        <v>#N/A</v>
      </c>
      <c r="X2259" s="159" t="e">
        <f t="shared" si="350"/>
        <v>#N/A</v>
      </c>
      <c r="Y2259" s="159" t="e">
        <f t="shared" si="350"/>
        <v>#N/A</v>
      </c>
      <c r="Z2259" s="159" t="e">
        <f t="shared" si="350"/>
        <v>#N/A</v>
      </c>
      <c r="AA2259" s="159" t="e">
        <f t="shared" si="350"/>
        <v>#N/A</v>
      </c>
      <c r="AB2259" s="159" t="e">
        <f t="shared" si="350"/>
        <v>#N/A</v>
      </c>
      <c r="AC2259" s="159" t="e">
        <f t="shared" si="350"/>
        <v>#N/A</v>
      </c>
      <c r="AD2259" s="159" t="e">
        <f t="shared" si="350"/>
        <v>#N/A</v>
      </c>
      <c r="AE2259" s="159" t="e">
        <f t="shared" si="350"/>
        <v>#N/A</v>
      </c>
      <c r="AF2259" s="159" t="e">
        <f t="shared" si="350"/>
        <v>#N/A</v>
      </c>
      <c r="AG2259" s="159" t="e">
        <f t="shared" si="347"/>
        <v>#N/A</v>
      </c>
      <c r="AH2259" s="159" t="e">
        <f t="shared" si="347"/>
        <v>#N/A</v>
      </c>
    </row>
    <row r="2260" spans="2:34" x14ac:dyDescent="0.2">
      <c r="B2260" s="150" t="s">
        <v>1429</v>
      </c>
      <c r="D2260" s="150">
        <v>8200</v>
      </c>
      <c r="I2260" s="150">
        <v>11.4</v>
      </c>
      <c r="P2260" s="150">
        <v>3</v>
      </c>
      <c r="Q2260" s="159" t="e">
        <f t="shared" si="350"/>
        <v>#N/A</v>
      </c>
      <c r="R2260" s="159" t="e">
        <f t="shared" si="350"/>
        <v>#N/A</v>
      </c>
      <c r="S2260" s="159">
        <f t="shared" si="350"/>
        <v>11.4</v>
      </c>
      <c r="T2260" s="159" t="e">
        <f t="shared" si="350"/>
        <v>#N/A</v>
      </c>
      <c r="U2260" s="159" t="e">
        <f t="shared" si="350"/>
        <v>#N/A</v>
      </c>
      <c r="V2260" s="159" t="e">
        <f t="shared" si="350"/>
        <v>#N/A</v>
      </c>
      <c r="W2260" s="159" t="e">
        <f t="shared" si="350"/>
        <v>#N/A</v>
      </c>
      <c r="X2260" s="159" t="e">
        <f t="shared" si="350"/>
        <v>#N/A</v>
      </c>
      <c r="Y2260" s="159" t="e">
        <f t="shared" si="350"/>
        <v>#N/A</v>
      </c>
      <c r="Z2260" s="159" t="e">
        <f t="shared" si="350"/>
        <v>#N/A</v>
      </c>
      <c r="AA2260" s="159" t="e">
        <f t="shared" si="350"/>
        <v>#N/A</v>
      </c>
      <c r="AB2260" s="159" t="e">
        <f t="shared" si="350"/>
        <v>#N/A</v>
      </c>
      <c r="AC2260" s="159" t="e">
        <f t="shared" si="350"/>
        <v>#N/A</v>
      </c>
      <c r="AD2260" s="159" t="e">
        <f t="shared" si="350"/>
        <v>#N/A</v>
      </c>
      <c r="AE2260" s="159" t="e">
        <f t="shared" si="350"/>
        <v>#N/A</v>
      </c>
      <c r="AF2260" s="159" t="e">
        <f t="shared" si="350"/>
        <v>#N/A</v>
      </c>
      <c r="AG2260" s="159" t="e">
        <f t="shared" si="347"/>
        <v>#N/A</v>
      </c>
      <c r="AH2260" s="159" t="e">
        <f t="shared" si="347"/>
        <v>#N/A</v>
      </c>
    </row>
    <row r="2261" spans="2:34" x14ac:dyDescent="0.2">
      <c r="B2261" s="150" t="s">
        <v>1429</v>
      </c>
      <c r="D2261" s="150">
        <v>8300</v>
      </c>
      <c r="I2261" s="150">
        <v>11.4</v>
      </c>
      <c r="P2261" s="150">
        <v>3</v>
      </c>
      <c r="Q2261" s="159" t="e">
        <f t="shared" si="350"/>
        <v>#N/A</v>
      </c>
      <c r="R2261" s="159" t="e">
        <f t="shared" si="350"/>
        <v>#N/A</v>
      </c>
      <c r="S2261" s="159">
        <f t="shared" si="350"/>
        <v>11.4</v>
      </c>
      <c r="T2261" s="159" t="e">
        <f t="shared" si="350"/>
        <v>#N/A</v>
      </c>
      <c r="U2261" s="159" t="e">
        <f t="shared" si="350"/>
        <v>#N/A</v>
      </c>
      <c r="V2261" s="159" t="e">
        <f t="shared" si="350"/>
        <v>#N/A</v>
      </c>
      <c r="W2261" s="159" t="e">
        <f t="shared" si="350"/>
        <v>#N/A</v>
      </c>
      <c r="X2261" s="159" t="e">
        <f t="shared" si="350"/>
        <v>#N/A</v>
      </c>
      <c r="Y2261" s="159" t="e">
        <f t="shared" si="350"/>
        <v>#N/A</v>
      </c>
      <c r="Z2261" s="159" t="e">
        <f t="shared" si="350"/>
        <v>#N/A</v>
      </c>
      <c r="AA2261" s="159" t="e">
        <f t="shared" si="350"/>
        <v>#N/A</v>
      </c>
      <c r="AB2261" s="159" t="e">
        <f t="shared" si="350"/>
        <v>#N/A</v>
      </c>
      <c r="AC2261" s="159" t="e">
        <f t="shared" si="350"/>
        <v>#N/A</v>
      </c>
      <c r="AD2261" s="159" t="e">
        <f t="shared" si="350"/>
        <v>#N/A</v>
      </c>
      <c r="AE2261" s="159" t="e">
        <f t="shared" si="350"/>
        <v>#N/A</v>
      </c>
      <c r="AF2261" s="159" t="e">
        <f t="shared" si="350"/>
        <v>#N/A</v>
      </c>
      <c r="AG2261" s="159" t="e">
        <f t="shared" si="347"/>
        <v>#N/A</v>
      </c>
      <c r="AH2261" s="159" t="e">
        <f t="shared" si="347"/>
        <v>#N/A</v>
      </c>
    </row>
    <row r="2262" spans="2:34" x14ac:dyDescent="0.2">
      <c r="B2262" s="150" t="s">
        <v>1429</v>
      </c>
      <c r="D2262" s="150">
        <v>10000</v>
      </c>
      <c r="I2262" s="150">
        <v>11.4</v>
      </c>
      <c r="P2262" s="150">
        <v>3</v>
      </c>
      <c r="Q2262" s="159" t="e">
        <f t="shared" si="350"/>
        <v>#N/A</v>
      </c>
      <c r="R2262" s="159" t="e">
        <f t="shared" si="350"/>
        <v>#N/A</v>
      </c>
      <c r="S2262" s="159">
        <f t="shared" si="350"/>
        <v>11.4</v>
      </c>
      <c r="T2262" s="159" t="e">
        <f t="shared" si="350"/>
        <v>#N/A</v>
      </c>
      <c r="U2262" s="159" t="e">
        <f t="shared" si="350"/>
        <v>#N/A</v>
      </c>
      <c r="V2262" s="159" t="e">
        <f t="shared" si="350"/>
        <v>#N/A</v>
      </c>
      <c r="W2262" s="159" t="e">
        <f t="shared" si="350"/>
        <v>#N/A</v>
      </c>
      <c r="X2262" s="159" t="e">
        <f t="shared" si="350"/>
        <v>#N/A</v>
      </c>
      <c r="Y2262" s="159" t="e">
        <f t="shared" si="350"/>
        <v>#N/A</v>
      </c>
      <c r="Z2262" s="159" t="e">
        <f t="shared" si="350"/>
        <v>#N/A</v>
      </c>
      <c r="AA2262" s="159" t="e">
        <f t="shared" si="350"/>
        <v>#N/A</v>
      </c>
      <c r="AB2262" s="159" t="e">
        <f t="shared" si="350"/>
        <v>#N/A</v>
      </c>
      <c r="AC2262" s="159" t="e">
        <f t="shared" si="350"/>
        <v>#N/A</v>
      </c>
      <c r="AD2262" s="159" t="e">
        <f t="shared" si="350"/>
        <v>#N/A</v>
      </c>
      <c r="AE2262" s="159" t="e">
        <f t="shared" si="350"/>
        <v>#N/A</v>
      </c>
      <c r="AF2262" s="159" t="e">
        <f t="shared" si="350"/>
        <v>#N/A</v>
      </c>
      <c r="AG2262" s="159" t="e">
        <f t="shared" si="347"/>
        <v>#N/A</v>
      </c>
      <c r="AH2262" s="159" t="e">
        <f t="shared" si="347"/>
        <v>#N/A</v>
      </c>
    </row>
    <row r="2263" spans="2:34" x14ac:dyDescent="0.2">
      <c r="B2263" s="150" t="s">
        <v>1429</v>
      </c>
      <c r="D2263" s="150">
        <v>10000</v>
      </c>
      <c r="I2263" s="150">
        <v>11.4</v>
      </c>
      <c r="P2263" s="150">
        <v>3</v>
      </c>
      <c r="Q2263" s="159" t="e">
        <f t="shared" si="350"/>
        <v>#N/A</v>
      </c>
      <c r="R2263" s="159" t="e">
        <f t="shared" si="350"/>
        <v>#N/A</v>
      </c>
      <c r="S2263" s="159">
        <f t="shared" si="350"/>
        <v>11.4</v>
      </c>
      <c r="T2263" s="159" t="e">
        <f t="shared" si="350"/>
        <v>#N/A</v>
      </c>
      <c r="U2263" s="159" t="e">
        <f t="shared" si="350"/>
        <v>#N/A</v>
      </c>
      <c r="V2263" s="159" t="e">
        <f t="shared" si="350"/>
        <v>#N/A</v>
      </c>
      <c r="W2263" s="159" t="e">
        <f t="shared" si="350"/>
        <v>#N/A</v>
      </c>
      <c r="X2263" s="159" t="e">
        <f t="shared" si="350"/>
        <v>#N/A</v>
      </c>
      <c r="Y2263" s="159" t="e">
        <f t="shared" si="350"/>
        <v>#N/A</v>
      </c>
      <c r="Z2263" s="159" t="e">
        <f t="shared" si="350"/>
        <v>#N/A</v>
      </c>
      <c r="AA2263" s="159" t="e">
        <f t="shared" si="350"/>
        <v>#N/A</v>
      </c>
      <c r="AB2263" s="159" t="e">
        <f t="shared" si="350"/>
        <v>#N/A</v>
      </c>
      <c r="AC2263" s="159" t="e">
        <f t="shared" si="350"/>
        <v>#N/A</v>
      </c>
      <c r="AD2263" s="159" t="e">
        <f t="shared" si="350"/>
        <v>#N/A</v>
      </c>
      <c r="AE2263" s="159" t="e">
        <f t="shared" si="350"/>
        <v>#N/A</v>
      </c>
      <c r="AF2263" s="159" t="e">
        <f t="shared" si="350"/>
        <v>#N/A</v>
      </c>
      <c r="AG2263" s="159" t="e">
        <f t="shared" si="347"/>
        <v>#N/A</v>
      </c>
      <c r="AH2263" s="159" t="e">
        <f t="shared" si="347"/>
        <v>#N/A</v>
      </c>
    </row>
    <row r="2264" spans="2:34" x14ac:dyDescent="0.2">
      <c r="B2264" s="150" t="s">
        <v>1429</v>
      </c>
      <c r="D2264" s="150">
        <v>10000</v>
      </c>
      <c r="I2264" s="150">
        <v>11.4</v>
      </c>
      <c r="P2264" s="150">
        <v>3</v>
      </c>
      <c r="Q2264" s="159" t="e">
        <f t="shared" si="350"/>
        <v>#N/A</v>
      </c>
      <c r="R2264" s="159" t="e">
        <f t="shared" si="350"/>
        <v>#N/A</v>
      </c>
      <c r="S2264" s="159">
        <f t="shared" si="350"/>
        <v>11.4</v>
      </c>
      <c r="T2264" s="159" t="e">
        <f t="shared" si="350"/>
        <v>#N/A</v>
      </c>
      <c r="U2264" s="159" t="e">
        <f t="shared" si="350"/>
        <v>#N/A</v>
      </c>
      <c r="V2264" s="159" t="e">
        <f t="shared" si="350"/>
        <v>#N/A</v>
      </c>
      <c r="W2264" s="159" t="e">
        <f t="shared" si="350"/>
        <v>#N/A</v>
      </c>
      <c r="X2264" s="159" t="e">
        <f t="shared" si="350"/>
        <v>#N/A</v>
      </c>
      <c r="Y2264" s="159" t="e">
        <f t="shared" si="350"/>
        <v>#N/A</v>
      </c>
      <c r="Z2264" s="159" t="e">
        <f t="shared" si="350"/>
        <v>#N/A</v>
      </c>
      <c r="AA2264" s="159" t="e">
        <f t="shared" si="350"/>
        <v>#N/A</v>
      </c>
      <c r="AB2264" s="159" t="e">
        <f t="shared" si="350"/>
        <v>#N/A</v>
      </c>
      <c r="AC2264" s="159" t="e">
        <f t="shared" si="350"/>
        <v>#N/A</v>
      </c>
      <c r="AD2264" s="159" t="e">
        <f t="shared" si="350"/>
        <v>#N/A</v>
      </c>
      <c r="AE2264" s="159" t="e">
        <f t="shared" si="350"/>
        <v>#N/A</v>
      </c>
      <c r="AF2264" s="159" t="e">
        <f t="shared" si="350"/>
        <v>#N/A</v>
      </c>
      <c r="AG2264" s="159" t="e">
        <f t="shared" si="347"/>
        <v>#N/A</v>
      </c>
      <c r="AH2264" s="159" t="e">
        <f t="shared" si="347"/>
        <v>#N/A</v>
      </c>
    </row>
    <row r="2265" spans="2:34" x14ac:dyDescent="0.2">
      <c r="B2265" s="150" t="s">
        <v>1429</v>
      </c>
      <c r="D2265" s="150">
        <v>10000</v>
      </c>
      <c r="I2265" s="150">
        <v>11.4</v>
      </c>
      <c r="P2265" s="150">
        <v>3</v>
      </c>
      <c r="Q2265" s="159" t="e">
        <f t="shared" si="350"/>
        <v>#N/A</v>
      </c>
      <c r="R2265" s="159" t="e">
        <f t="shared" si="350"/>
        <v>#N/A</v>
      </c>
      <c r="S2265" s="159">
        <f t="shared" si="350"/>
        <v>11.4</v>
      </c>
      <c r="T2265" s="159" t="e">
        <f t="shared" si="350"/>
        <v>#N/A</v>
      </c>
      <c r="U2265" s="159" t="e">
        <f t="shared" si="350"/>
        <v>#N/A</v>
      </c>
      <c r="V2265" s="159" t="e">
        <f t="shared" si="350"/>
        <v>#N/A</v>
      </c>
      <c r="W2265" s="159" t="e">
        <f t="shared" si="350"/>
        <v>#N/A</v>
      </c>
      <c r="X2265" s="159" t="e">
        <f t="shared" si="350"/>
        <v>#N/A</v>
      </c>
      <c r="Y2265" s="159" t="e">
        <f t="shared" si="350"/>
        <v>#N/A</v>
      </c>
      <c r="Z2265" s="159" t="e">
        <f t="shared" si="350"/>
        <v>#N/A</v>
      </c>
      <c r="AA2265" s="159" t="e">
        <f t="shared" si="350"/>
        <v>#N/A</v>
      </c>
      <c r="AB2265" s="159" t="e">
        <f t="shared" si="350"/>
        <v>#N/A</v>
      </c>
      <c r="AC2265" s="159" t="e">
        <f t="shared" si="350"/>
        <v>#N/A</v>
      </c>
      <c r="AD2265" s="159" t="e">
        <f t="shared" si="350"/>
        <v>#N/A</v>
      </c>
      <c r="AE2265" s="159" t="e">
        <f t="shared" si="350"/>
        <v>#N/A</v>
      </c>
      <c r="AF2265" s="159" t="e">
        <f t="shared" si="350"/>
        <v>#N/A</v>
      </c>
      <c r="AG2265" s="159" t="e">
        <f t="shared" si="347"/>
        <v>#N/A</v>
      </c>
      <c r="AH2265" s="159" t="e">
        <f t="shared" si="347"/>
        <v>#N/A</v>
      </c>
    </row>
    <row r="2266" spans="2:34" x14ac:dyDescent="0.2">
      <c r="B2266" s="150" t="s">
        <v>282</v>
      </c>
      <c r="D2266" s="150">
        <v>10000</v>
      </c>
      <c r="I2266" s="150">
        <v>11.4</v>
      </c>
      <c r="P2266" s="150">
        <v>3</v>
      </c>
      <c r="Q2266" s="159" t="e">
        <f t="shared" si="350"/>
        <v>#N/A</v>
      </c>
      <c r="R2266" s="159" t="e">
        <f t="shared" si="350"/>
        <v>#N/A</v>
      </c>
      <c r="S2266" s="159">
        <f t="shared" si="350"/>
        <v>11.4</v>
      </c>
      <c r="T2266" s="159" t="e">
        <f t="shared" si="350"/>
        <v>#N/A</v>
      </c>
      <c r="U2266" s="159" t="e">
        <f t="shared" si="350"/>
        <v>#N/A</v>
      </c>
      <c r="V2266" s="159" t="e">
        <f t="shared" si="350"/>
        <v>#N/A</v>
      </c>
      <c r="W2266" s="159" t="e">
        <f t="shared" si="350"/>
        <v>#N/A</v>
      </c>
      <c r="X2266" s="159" t="e">
        <f t="shared" si="350"/>
        <v>#N/A</v>
      </c>
      <c r="Y2266" s="159" t="e">
        <f t="shared" si="350"/>
        <v>#N/A</v>
      </c>
      <c r="Z2266" s="159" t="e">
        <f t="shared" si="350"/>
        <v>#N/A</v>
      </c>
      <c r="AA2266" s="159" t="e">
        <f t="shared" si="350"/>
        <v>#N/A</v>
      </c>
      <c r="AB2266" s="159" t="e">
        <f t="shared" si="350"/>
        <v>#N/A</v>
      </c>
      <c r="AC2266" s="159" t="e">
        <f t="shared" si="350"/>
        <v>#N/A</v>
      </c>
      <c r="AD2266" s="159" t="e">
        <f t="shared" si="350"/>
        <v>#N/A</v>
      </c>
      <c r="AE2266" s="159" t="e">
        <f t="shared" si="350"/>
        <v>#N/A</v>
      </c>
      <c r="AF2266" s="159" t="e">
        <f t="shared" si="350"/>
        <v>#N/A</v>
      </c>
      <c r="AG2266" s="159" t="e">
        <f t="shared" si="347"/>
        <v>#N/A</v>
      </c>
      <c r="AH2266" s="159" t="e">
        <f t="shared" si="347"/>
        <v>#N/A</v>
      </c>
    </row>
    <row r="2267" spans="2:34" x14ac:dyDescent="0.2">
      <c r="B2267" s="150" t="s">
        <v>282</v>
      </c>
      <c r="D2267" s="150">
        <v>10000</v>
      </c>
      <c r="I2267" s="150">
        <v>11.4</v>
      </c>
      <c r="P2267" s="150">
        <v>3</v>
      </c>
      <c r="Q2267" s="159" t="e">
        <f t="shared" si="350"/>
        <v>#N/A</v>
      </c>
      <c r="R2267" s="159" t="e">
        <f t="shared" si="350"/>
        <v>#N/A</v>
      </c>
      <c r="S2267" s="159">
        <f t="shared" si="350"/>
        <v>11.4</v>
      </c>
      <c r="T2267" s="159" t="e">
        <f t="shared" si="350"/>
        <v>#N/A</v>
      </c>
      <c r="U2267" s="159" t="e">
        <f t="shared" si="350"/>
        <v>#N/A</v>
      </c>
      <c r="V2267" s="159" t="e">
        <f t="shared" si="350"/>
        <v>#N/A</v>
      </c>
      <c r="W2267" s="159" t="e">
        <f t="shared" si="350"/>
        <v>#N/A</v>
      </c>
      <c r="X2267" s="159" t="e">
        <f t="shared" si="350"/>
        <v>#N/A</v>
      </c>
      <c r="Y2267" s="159" t="e">
        <f t="shared" si="350"/>
        <v>#N/A</v>
      </c>
      <c r="Z2267" s="159" t="e">
        <f t="shared" si="350"/>
        <v>#N/A</v>
      </c>
      <c r="AA2267" s="159" t="e">
        <f t="shared" si="350"/>
        <v>#N/A</v>
      </c>
      <c r="AB2267" s="159" t="e">
        <f t="shared" si="350"/>
        <v>#N/A</v>
      </c>
      <c r="AC2267" s="159" t="e">
        <f t="shared" si="350"/>
        <v>#N/A</v>
      </c>
      <c r="AD2267" s="159" t="e">
        <f t="shared" si="350"/>
        <v>#N/A</v>
      </c>
      <c r="AE2267" s="159" t="e">
        <f t="shared" si="350"/>
        <v>#N/A</v>
      </c>
      <c r="AF2267" s="159" t="e">
        <f t="shared" si="350"/>
        <v>#N/A</v>
      </c>
      <c r="AG2267" s="159" t="e">
        <f t="shared" si="347"/>
        <v>#N/A</v>
      </c>
      <c r="AH2267" s="159" t="e">
        <f t="shared" si="347"/>
        <v>#N/A</v>
      </c>
    </row>
    <row r="2268" spans="2:34" x14ac:dyDescent="0.2">
      <c r="B2268" s="150" t="s">
        <v>282</v>
      </c>
      <c r="D2268" s="150">
        <v>10000</v>
      </c>
      <c r="I2268" s="150">
        <v>11.4</v>
      </c>
      <c r="P2268" s="150">
        <v>3</v>
      </c>
      <c r="Q2268" s="159" t="e">
        <f t="shared" si="350"/>
        <v>#N/A</v>
      </c>
      <c r="R2268" s="159" t="e">
        <f t="shared" si="350"/>
        <v>#N/A</v>
      </c>
      <c r="S2268" s="159">
        <f t="shared" si="350"/>
        <v>11.4</v>
      </c>
      <c r="T2268" s="159" t="e">
        <f t="shared" si="350"/>
        <v>#N/A</v>
      </c>
      <c r="U2268" s="159" t="e">
        <f t="shared" si="350"/>
        <v>#N/A</v>
      </c>
      <c r="V2268" s="159" t="e">
        <f t="shared" si="350"/>
        <v>#N/A</v>
      </c>
      <c r="W2268" s="159" t="e">
        <f t="shared" si="350"/>
        <v>#N/A</v>
      </c>
      <c r="X2268" s="159" t="e">
        <f t="shared" si="350"/>
        <v>#N/A</v>
      </c>
      <c r="Y2268" s="159" t="e">
        <f t="shared" si="350"/>
        <v>#N/A</v>
      </c>
      <c r="Z2268" s="159" t="e">
        <f t="shared" si="350"/>
        <v>#N/A</v>
      </c>
      <c r="AA2268" s="159" t="e">
        <f t="shared" si="350"/>
        <v>#N/A</v>
      </c>
      <c r="AB2268" s="159" t="e">
        <f t="shared" si="350"/>
        <v>#N/A</v>
      </c>
      <c r="AC2268" s="159" t="e">
        <f t="shared" si="350"/>
        <v>#N/A</v>
      </c>
      <c r="AD2268" s="159" t="e">
        <f t="shared" si="350"/>
        <v>#N/A</v>
      </c>
      <c r="AE2268" s="159" t="e">
        <f t="shared" si="350"/>
        <v>#N/A</v>
      </c>
      <c r="AF2268" s="159" t="e">
        <f t="shared" si="350"/>
        <v>#N/A</v>
      </c>
      <c r="AG2268" s="159" t="e">
        <f t="shared" si="347"/>
        <v>#N/A</v>
      </c>
      <c r="AH2268" s="159" t="e">
        <f t="shared" si="347"/>
        <v>#N/A</v>
      </c>
    </row>
    <row r="2269" spans="2:34" x14ac:dyDescent="0.2">
      <c r="B2269" s="150" t="s">
        <v>282</v>
      </c>
      <c r="D2269" s="150">
        <v>10000</v>
      </c>
      <c r="I2269" s="150">
        <v>11.4</v>
      </c>
      <c r="P2269" s="150">
        <v>3</v>
      </c>
      <c r="Q2269" s="159" t="e">
        <f t="shared" si="350"/>
        <v>#N/A</v>
      </c>
      <c r="R2269" s="159" t="e">
        <f t="shared" si="350"/>
        <v>#N/A</v>
      </c>
      <c r="S2269" s="159">
        <f t="shared" si="350"/>
        <v>11.4</v>
      </c>
      <c r="T2269" s="159" t="e">
        <f t="shared" si="350"/>
        <v>#N/A</v>
      </c>
      <c r="U2269" s="159" t="e">
        <f t="shared" si="350"/>
        <v>#N/A</v>
      </c>
      <c r="V2269" s="159" t="e">
        <f t="shared" si="350"/>
        <v>#N/A</v>
      </c>
      <c r="W2269" s="159" t="e">
        <f t="shared" si="350"/>
        <v>#N/A</v>
      </c>
      <c r="X2269" s="159" t="e">
        <f t="shared" si="350"/>
        <v>#N/A</v>
      </c>
      <c r="Y2269" s="159" t="e">
        <f t="shared" si="350"/>
        <v>#N/A</v>
      </c>
      <c r="Z2269" s="159" t="e">
        <f t="shared" si="350"/>
        <v>#N/A</v>
      </c>
      <c r="AA2269" s="159" t="e">
        <f t="shared" si="350"/>
        <v>#N/A</v>
      </c>
      <c r="AB2269" s="159" t="e">
        <f t="shared" si="350"/>
        <v>#N/A</v>
      </c>
      <c r="AC2269" s="159" t="e">
        <f t="shared" si="350"/>
        <v>#N/A</v>
      </c>
      <c r="AD2269" s="159" t="e">
        <f t="shared" si="350"/>
        <v>#N/A</v>
      </c>
      <c r="AE2269" s="159" t="e">
        <f t="shared" si="350"/>
        <v>#N/A</v>
      </c>
      <c r="AF2269" s="159" t="e">
        <f t="shared" si="350"/>
        <v>#N/A</v>
      </c>
      <c r="AG2269" s="159" t="e">
        <f t="shared" si="347"/>
        <v>#N/A</v>
      </c>
      <c r="AH2269" s="159" t="e">
        <f t="shared" si="347"/>
        <v>#N/A</v>
      </c>
    </row>
    <row r="2270" spans="2:34" x14ac:dyDescent="0.2">
      <c r="B2270" s="150" t="s">
        <v>282</v>
      </c>
      <c r="D2270" s="150">
        <v>10000</v>
      </c>
      <c r="I2270" s="150">
        <v>11.4</v>
      </c>
      <c r="P2270" s="150">
        <v>3</v>
      </c>
      <c r="Q2270" s="159" t="e">
        <f t="shared" si="350"/>
        <v>#N/A</v>
      </c>
      <c r="R2270" s="159" t="e">
        <f t="shared" si="350"/>
        <v>#N/A</v>
      </c>
      <c r="S2270" s="159">
        <f t="shared" si="350"/>
        <v>11.4</v>
      </c>
      <c r="T2270" s="159" t="e">
        <f t="shared" si="350"/>
        <v>#N/A</v>
      </c>
      <c r="U2270" s="159" t="e">
        <f t="shared" si="350"/>
        <v>#N/A</v>
      </c>
      <c r="V2270" s="159" t="e">
        <f t="shared" si="350"/>
        <v>#N/A</v>
      </c>
      <c r="W2270" s="159" t="e">
        <f t="shared" si="350"/>
        <v>#N/A</v>
      </c>
      <c r="X2270" s="159" t="e">
        <f t="shared" si="350"/>
        <v>#N/A</v>
      </c>
      <c r="Y2270" s="159" t="e">
        <f t="shared" si="350"/>
        <v>#N/A</v>
      </c>
      <c r="Z2270" s="159" t="e">
        <f t="shared" si="350"/>
        <v>#N/A</v>
      </c>
      <c r="AA2270" s="159" t="e">
        <f t="shared" si="350"/>
        <v>#N/A</v>
      </c>
      <c r="AB2270" s="159" t="e">
        <f t="shared" si="350"/>
        <v>#N/A</v>
      </c>
      <c r="AC2270" s="159" t="e">
        <f t="shared" si="350"/>
        <v>#N/A</v>
      </c>
      <c r="AD2270" s="159" t="e">
        <f t="shared" si="350"/>
        <v>#N/A</v>
      </c>
      <c r="AE2270" s="159" t="e">
        <f t="shared" si="350"/>
        <v>#N/A</v>
      </c>
      <c r="AF2270" s="159" t="e">
        <f t="shared" si="350"/>
        <v>#N/A</v>
      </c>
      <c r="AG2270" s="159" t="e">
        <f t="shared" si="347"/>
        <v>#N/A</v>
      </c>
      <c r="AH2270" s="159" t="e">
        <f t="shared" si="347"/>
        <v>#N/A</v>
      </c>
    </row>
    <row r="2271" spans="2:34" x14ac:dyDescent="0.2">
      <c r="B2271" s="150" t="s">
        <v>178</v>
      </c>
      <c r="D2271" s="150">
        <v>10000</v>
      </c>
      <c r="I2271" s="150">
        <v>11.4</v>
      </c>
      <c r="P2271" s="150">
        <v>3</v>
      </c>
      <c r="Q2271" s="159" t="e">
        <f t="shared" si="350"/>
        <v>#N/A</v>
      </c>
      <c r="R2271" s="159" t="e">
        <f t="shared" si="350"/>
        <v>#N/A</v>
      </c>
      <c r="S2271" s="159">
        <f t="shared" si="350"/>
        <v>11.4</v>
      </c>
      <c r="T2271" s="159" t="e">
        <f t="shared" si="350"/>
        <v>#N/A</v>
      </c>
      <c r="U2271" s="159" t="e">
        <f t="shared" si="350"/>
        <v>#N/A</v>
      </c>
      <c r="V2271" s="159" t="e">
        <f t="shared" si="350"/>
        <v>#N/A</v>
      </c>
      <c r="W2271" s="159" t="e">
        <f t="shared" si="350"/>
        <v>#N/A</v>
      </c>
      <c r="X2271" s="159" t="e">
        <f t="shared" si="350"/>
        <v>#N/A</v>
      </c>
      <c r="Y2271" s="159" t="e">
        <f t="shared" si="350"/>
        <v>#N/A</v>
      </c>
      <c r="Z2271" s="159" t="e">
        <f t="shared" si="350"/>
        <v>#N/A</v>
      </c>
      <c r="AA2271" s="159" t="e">
        <f t="shared" si="350"/>
        <v>#N/A</v>
      </c>
      <c r="AB2271" s="159" t="e">
        <f t="shared" si="350"/>
        <v>#N/A</v>
      </c>
      <c r="AC2271" s="159" t="e">
        <f t="shared" si="350"/>
        <v>#N/A</v>
      </c>
      <c r="AD2271" s="159" t="e">
        <f t="shared" si="350"/>
        <v>#N/A</v>
      </c>
      <c r="AE2271" s="159" t="e">
        <f t="shared" si="350"/>
        <v>#N/A</v>
      </c>
      <c r="AF2271" s="159" t="e">
        <f t="shared" si="350"/>
        <v>#N/A</v>
      </c>
      <c r="AG2271" s="159" t="e">
        <f t="shared" si="347"/>
        <v>#N/A</v>
      </c>
      <c r="AH2271" s="159" t="e">
        <f t="shared" si="347"/>
        <v>#N/A</v>
      </c>
    </row>
    <row r="2272" spans="2:34" x14ac:dyDescent="0.2">
      <c r="B2272" s="150" t="s">
        <v>178</v>
      </c>
      <c r="D2272" s="150">
        <v>10000</v>
      </c>
      <c r="I2272" s="150">
        <v>11.4</v>
      </c>
      <c r="P2272" s="150">
        <v>3</v>
      </c>
      <c r="Q2272" s="159" t="e">
        <f t="shared" si="350"/>
        <v>#N/A</v>
      </c>
      <c r="R2272" s="159" t="e">
        <f t="shared" si="350"/>
        <v>#N/A</v>
      </c>
      <c r="S2272" s="159">
        <f t="shared" si="350"/>
        <v>11.4</v>
      </c>
      <c r="T2272" s="159" t="e">
        <f t="shared" si="350"/>
        <v>#N/A</v>
      </c>
      <c r="U2272" s="159" t="e">
        <f t="shared" si="350"/>
        <v>#N/A</v>
      </c>
      <c r="V2272" s="159" t="e">
        <f t="shared" si="350"/>
        <v>#N/A</v>
      </c>
      <c r="W2272" s="159" t="e">
        <f t="shared" si="350"/>
        <v>#N/A</v>
      </c>
      <c r="X2272" s="159" t="e">
        <f t="shared" si="350"/>
        <v>#N/A</v>
      </c>
      <c r="Y2272" s="159" t="e">
        <f t="shared" si="350"/>
        <v>#N/A</v>
      </c>
      <c r="Z2272" s="159" t="e">
        <f t="shared" si="350"/>
        <v>#N/A</v>
      </c>
      <c r="AA2272" s="159" t="e">
        <f t="shared" si="350"/>
        <v>#N/A</v>
      </c>
      <c r="AB2272" s="159" t="e">
        <f t="shared" si="350"/>
        <v>#N/A</v>
      </c>
      <c r="AC2272" s="159" t="e">
        <f t="shared" si="350"/>
        <v>#N/A</v>
      </c>
      <c r="AD2272" s="159" t="e">
        <f t="shared" si="350"/>
        <v>#N/A</v>
      </c>
      <c r="AE2272" s="159" t="e">
        <f t="shared" si="350"/>
        <v>#N/A</v>
      </c>
      <c r="AF2272" s="159" t="e">
        <f t="shared" ref="AF2272" si="351">IF($P2272=AF$3, $I2272, NA())</f>
        <v>#N/A</v>
      </c>
      <c r="AG2272" s="159" t="e">
        <f t="shared" si="347"/>
        <v>#N/A</v>
      </c>
      <c r="AH2272" s="159" t="e">
        <f t="shared" si="347"/>
        <v>#N/A</v>
      </c>
    </row>
    <row r="2273" spans="2:34" x14ac:dyDescent="0.2">
      <c r="B2273" s="150" t="s">
        <v>178</v>
      </c>
      <c r="D2273" s="150">
        <v>10000</v>
      </c>
      <c r="I2273" s="150">
        <v>11.4</v>
      </c>
      <c r="P2273" s="150">
        <v>3</v>
      </c>
      <c r="Q2273" s="159" t="e">
        <f t="shared" ref="Q2273:AF2288" si="352">IF($P2273=Q$3, $I2273, NA())</f>
        <v>#N/A</v>
      </c>
      <c r="R2273" s="159" t="e">
        <f t="shared" si="352"/>
        <v>#N/A</v>
      </c>
      <c r="S2273" s="159">
        <f t="shared" si="352"/>
        <v>11.4</v>
      </c>
      <c r="T2273" s="159" t="e">
        <f t="shared" si="352"/>
        <v>#N/A</v>
      </c>
      <c r="U2273" s="159" t="e">
        <f t="shared" si="352"/>
        <v>#N/A</v>
      </c>
      <c r="V2273" s="159" t="e">
        <f t="shared" si="352"/>
        <v>#N/A</v>
      </c>
      <c r="W2273" s="159" t="e">
        <f t="shared" si="352"/>
        <v>#N/A</v>
      </c>
      <c r="X2273" s="159" t="e">
        <f t="shared" si="352"/>
        <v>#N/A</v>
      </c>
      <c r="Y2273" s="159" t="e">
        <f t="shared" si="352"/>
        <v>#N/A</v>
      </c>
      <c r="Z2273" s="159" t="e">
        <f t="shared" si="352"/>
        <v>#N/A</v>
      </c>
      <c r="AA2273" s="159" t="e">
        <f t="shared" si="352"/>
        <v>#N/A</v>
      </c>
      <c r="AB2273" s="159" t="e">
        <f t="shared" si="352"/>
        <v>#N/A</v>
      </c>
      <c r="AC2273" s="159" t="e">
        <f t="shared" si="352"/>
        <v>#N/A</v>
      </c>
      <c r="AD2273" s="159" t="e">
        <f t="shared" si="352"/>
        <v>#N/A</v>
      </c>
      <c r="AE2273" s="159" t="e">
        <f t="shared" si="352"/>
        <v>#N/A</v>
      </c>
      <c r="AF2273" s="159" t="e">
        <f t="shared" si="352"/>
        <v>#N/A</v>
      </c>
      <c r="AG2273" s="159" t="e">
        <f t="shared" si="347"/>
        <v>#N/A</v>
      </c>
      <c r="AH2273" s="159" t="e">
        <f t="shared" si="347"/>
        <v>#N/A</v>
      </c>
    </row>
    <row r="2274" spans="2:34" x14ac:dyDescent="0.2">
      <c r="B2274" s="150" t="s">
        <v>178</v>
      </c>
      <c r="D2274" s="150">
        <v>10000</v>
      </c>
      <c r="I2274" s="150">
        <v>11.4</v>
      </c>
      <c r="P2274" s="150">
        <v>3</v>
      </c>
      <c r="Q2274" s="159" t="e">
        <f t="shared" si="352"/>
        <v>#N/A</v>
      </c>
      <c r="R2274" s="159" t="e">
        <f t="shared" si="352"/>
        <v>#N/A</v>
      </c>
      <c r="S2274" s="159">
        <f t="shared" si="352"/>
        <v>11.4</v>
      </c>
      <c r="T2274" s="159" t="e">
        <f t="shared" si="352"/>
        <v>#N/A</v>
      </c>
      <c r="U2274" s="159" t="e">
        <f t="shared" si="352"/>
        <v>#N/A</v>
      </c>
      <c r="V2274" s="159" t="e">
        <f t="shared" si="352"/>
        <v>#N/A</v>
      </c>
      <c r="W2274" s="159" t="e">
        <f t="shared" si="352"/>
        <v>#N/A</v>
      </c>
      <c r="X2274" s="159" t="e">
        <f t="shared" si="352"/>
        <v>#N/A</v>
      </c>
      <c r="Y2274" s="159" t="e">
        <f t="shared" si="352"/>
        <v>#N/A</v>
      </c>
      <c r="Z2274" s="159" t="e">
        <f t="shared" si="352"/>
        <v>#N/A</v>
      </c>
      <c r="AA2274" s="159" t="e">
        <f t="shared" si="352"/>
        <v>#N/A</v>
      </c>
      <c r="AB2274" s="159" t="e">
        <f t="shared" si="352"/>
        <v>#N/A</v>
      </c>
      <c r="AC2274" s="159" t="e">
        <f t="shared" si="352"/>
        <v>#N/A</v>
      </c>
      <c r="AD2274" s="159" t="e">
        <f t="shared" si="352"/>
        <v>#N/A</v>
      </c>
      <c r="AE2274" s="159" t="e">
        <f t="shared" si="352"/>
        <v>#N/A</v>
      </c>
      <c r="AF2274" s="159" t="e">
        <f t="shared" si="352"/>
        <v>#N/A</v>
      </c>
      <c r="AG2274" s="159" t="e">
        <f t="shared" si="347"/>
        <v>#N/A</v>
      </c>
      <c r="AH2274" s="159" t="e">
        <f t="shared" si="347"/>
        <v>#N/A</v>
      </c>
    </row>
    <row r="2275" spans="2:34" x14ac:dyDescent="0.2">
      <c r="B2275" s="150" t="s">
        <v>1421</v>
      </c>
      <c r="D2275" s="150">
        <v>10100</v>
      </c>
      <c r="I2275" s="150">
        <v>11.4</v>
      </c>
      <c r="P2275" s="150">
        <v>3</v>
      </c>
      <c r="Q2275" s="159" t="e">
        <f t="shared" si="352"/>
        <v>#N/A</v>
      </c>
      <c r="R2275" s="159" t="e">
        <f t="shared" si="352"/>
        <v>#N/A</v>
      </c>
      <c r="S2275" s="159">
        <f t="shared" si="352"/>
        <v>11.4</v>
      </c>
      <c r="T2275" s="159" t="e">
        <f t="shared" si="352"/>
        <v>#N/A</v>
      </c>
      <c r="U2275" s="159" t="e">
        <f t="shared" si="352"/>
        <v>#N/A</v>
      </c>
      <c r="V2275" s="159" t="e">
        <f t="shared" si="352"/>
        <v>#N/A</v>
      </c>
      <c r="W2275" s="159" t="e">
        <f t="shared" si="352"/>
        <v>#N/A</v>
      </c>
      <c r="X2275" s="159" t="e">
        <f t="shared" si="352"/>
        <v>#N/A</v>
      </c>
      <c r="Y2275" s="159" t="e">
        <f t="shared" si="352"/>
        <v>#N/A</v>
      </c>
      <c r="Z2275" s="159" t="e">
        <f t="shared" si="352"/>
        <v>#N/A</v>
      </c>
      <c r="AA2275" s="159" t="e">
        <f t="shared" si="352"/>
        <v>#N/A</v>
      </c>
      <c r="AB2275" s="159" t="e">
        <f t="shared" si="352"/>
        <v>#N/A</v>
      </c>
      <c r="AC2275" s="159" t="e">
        <f t="shared" si="352"/>
        <v>#N/A</v>
      </c>
      <c r="AD2275" s="159" t="e">
        <f t="shared" si="352"/>
        <v>#N/A</v>
      </c>
      <c r="AE2275" s="159" t="e">
        <f t="shared" si="352"/>
        <v>#N/A</v>
      </c>
      <c r="AF2275" s="159" t="e">
        <f t="shared" si="352"/>
        <v>#N/A</v>
      </c>
      <c r="AG2275" s="159" t="e">
        <f t="shared" si="347"/>
        <v>#N/A</v>
      </c>
      <c r="AH2275" s="159" t="e">
        <f t="shared" si="347"/>
        <v>#N/A</v>
      </c>
    </row>
    <row r="2276" spans="2:34" x14ac:dyDescent="0.2">
      <c r="B2276" s="150" t="s">
        <v>1421</v>
      </c>
      <c r="D2276" s="150">
        <v>10100</v>
      </c>
      <c r="I2276" s="150">
        <v>11.4</v>
      </c>
      <c r="P2276" s="150">
        <v>3</v>
      </c>
      <c r="Q2276" s="159" t="e">
        <f t="shared" si="352"/>
        <v>#N/A</v>
      </c>
      <c r="R2276" s="159" t="e">
        <f t="shared" si="352"/>
        <v>#N/A</v>
      </c>
      <c r="S2276" s="159">
        <f t="shared" si="352"/>
        <v>11.4</v>
      </c>
      <c r="T2276" s="159" t="e">
        <f t="shared" si="352"/>
        <v>#N/A</v>
      </c>
      <c r="U2276" s="159" t="e">
        <f t="shared" si="352"/>
        <v>#N/A</v>
      </c>
      <c r="V2276" s="159" t="e">
        <f t="shared" si="352"/>
        <v>#N/A</v>
      </c>
      <c r="W2276" s="159" t="e">
        <f t="shared" si="352"/>
        <v>#N/A</v>
      </c>
      <c r="X2276" s="159" t="e">
        <f t="shared" si="352"/>
        <v>#N/A</v>
      </c>
      <c r="Y2276" s="159" t="e">
        <f t="shared" si="352"/>
        <v>#N/A</v>
      </c>
      <c r="Z2276" s="159" t="e">
        <f t="shared" si="352"/>
        <v>#N/A</v>
      </c>
      <c r="AA2276" s="159" t="e">
        <f t="shared" si="352"/>
        <v>#N/A</v>
      </c>
      <c r="AB2276" s="159" t="e">
        <f t="shared" si="352"/>
        <v>#N/A</v>
      </c>
      <c r="AC2276" s="159" t="e">
        <f t="shared" si="352"/>
        <v>#N/A</v>
      </c>
      <c r="AD2276" s="159" t="e">
        <f t="shared" si="352"/>
        <v>#N/A</v>
      </c>
      <c r="AE2276" s="159" t="e">
        <f t="shared" si="352"/>
        <v>#N/A</v>
      </c>
      <c r="AF2276" s="159" t="e">
        <f t="shared" si="352"/>
        <v>#N/A</v>
      </c>
      <c r="AG2276" s="159" t="e">
        <f t="shared" si="347"/>
        <v>#N/A</v>
      </c>
      <c r="AH2276" s="159" t="e">
        <f t="shared" si="347"/>
        <v>#N/A</v>
      </c>
    </row>
    <row r="2277" spans="2:34" x14ac:dyDescent="0.2">
      <c r="B2277" s="150" t="s">
        <v>134</v>
      </c>
      <c r="D2277" s="150">
        <v>10100</v>
      </c>
      <c r="I2277" s="150">
        <v>11.4</v>
      </c>
      <c r="P2277" s="150">
        <v>3</v>
      </c>
      <c r="Q2277" s="159" t="e">
        <f t="shared" si="352"/>
        <v>#N/A</v>
      </c>
      <c r="R2277" s="159" t="e">
        <f t="shared" si="352"/>
        <v>#N/A</v>
      </c>
      <c r="S2277" s="159">
        <f t="shared" si="352"/>
        <v>11.4</v>
      </c>
      <c r="T2277" s="159" t="e">
        <f t="shared" si="352"/>
        <v>#N/A</v>
      </c>
      <c r="U2277" s="159" t="e">
        <f t="shared" si="352"/>
        <v>#N/A</v>
      </c>
      <c r="V2277" s="159" t="e">
        <f t="shared" si="352"/>
        <v>#N/A</v>
      </c>
      <c r="W2277" s="159" t="e">
        <f t="shared" si="352"/>
        <v>#N/A</v>
      </c>
      <c r="X2277" s="159" t="e">
        <f t="shared" si="352"/>
        <v>#N/A</v>
      </c>
      <c r="Y2277" s="159" t="e">
        <f t="shared" si="352"/>
        <v>#N/A</v>
      </c>
      <c r="Z2277" s="159" t="e">
        <f t="shared" si="352"/>
        <v>#N/A</v>
      </c>
      <c r="AA2277" s="159" t="e">
        <f t="shared" si="352"/>
        <v>#N/A</v>
      </c>
      <c r="AB2277" s="159" t="e">
        <f t="shared" si="352"/>
        <v>#N/A</v>
      </c>
      <c r="AC2277" s="159" t="e">
        <f t="shared" si="352"/>
        <v>#N/A</v>
      </c>
      <c r="AD2277" s="159" t="e">
        <f t="shared" si="352"/>
        <v>#N/A</v>
      </c>
      <c r="AE2277" s="159" t="e">
        <f t="shared" si="352"/>
        <v>#N/A</v>
      </c>
      <c r="AF2277" s="159" t="e">
        <f t="shared" si="352"/>
        <v>#N/A</v>
      </c>
      <c r="AG2277" s="159" t="e">
        <f t="shared" si="347"/>
        <v>#N/A</v>
      </c>
      <c r="AH2277" s="159" t="e">
        <f t="shared" si="347"/>
        <v>#N/A</v>
      </c>
    </row>
    <row r="2278" spans="2:34" x14ac:dyDescent="0.2">
      <c r="B2278" s="150" t="s">
        <v>337</v>
      </c>
      <c r="D2278" s="150">
        <v>10100</v>
      </c>
      <c r="I2278" s="150">
        <v>11.4</v>
      </c>
      <c r="P2278" s="150">
        <v>3</v>
      </c>
      <c r="Q2278" s="159" t="e">
        <f t="shared" si="352"/>
        <v>#N/A</v>
      </c>
      <c r="R2278" s="159" t="e">
        <f t="shared" si="352"/>
        <v>#N/A</v>
      </c>
      <c r="S2278" s="159">
        <f t="shared" si="352"/>
        <v>11.4</v>
      </c>
      <c r="T2278" s="159" t="e">
        <f t="shared" si="352"/>
        <v>#N/A</v>
      </c>
      <c r="U2278" s="159" t="e">
        <f t="shared" si="352"/>
        <v>#N/A</v>
      </c>
      <c r="V2278" s="159" t="e">
        <f t="shared" si="352"/>
        <v>#N/A</v>
      </c>
      <c r="W2278" s="159" t="e">
        <f t="shared" si="352"/>
        <v>#N/A</v>
      </c>
      <c r="X2278" s="159" t="e">
        <f t="shared" si="352"/>
        <v>#N/A</v>
      </c>
      <c r="Y2278" s="159" t="e">
        <f t="shared" si="352"/>
        <v>#N/A</v>
      </c>
      <c r="Z2278" s="159" t="e">
        <f t="shared" si="352"/>
        <v>#N/A</v>
      </c>
      <c r="AA2278" s="159" t="e">
        <f t="shared" si="352"/>
        <v>#N/A</v>
      </c>
      <c r="AB2278" s="159" t="e">
        <f t="shared" si="352"/>
        <v>#N/A</v>
      </c>
      <c r="AC2278" s="159" t="e">
        <f t="shared" si="352"/>
        <v>#N/A</v>
      </c>
      <c r="AD2278" s="159" t="e">
        <f t="shared" si="352"/>
        <v>#N/A</v>
      </c>
      <c r="AE2278" s="159" t="e">
        <f t="shared" si="352"/>
        <v>#N/A</v>
      </c>
      <c r="AF2278" s="159" t="e">
        <f t="shared" si="352"/>
        <v>#N/A</v>
      </c>
      <c r="AG2278" s="159" t="e">
        <f t="shared" si="347"/>
        <v>#N/A</v>
      </c>
      <c r="AH2278" s="159" t="e">
        <f t="shared" si="347"/>
        <v>#N/A</v>
      </c>
    </row>
    <row r="2279" spans="2:34" x14ac:dyDescent="0.2">
      <c r="B2279" s="150" t="s">
        <v>337</v>
      </c>
      <c r="D2279" s="150">
        <v>10100</v>
      </c>
      <c r="I2279" s="150">
        <v>11.4</v>
      </c>
      <c r="P2279" s="150">
        <v>3</v>
      </c>
      <c r="Q2279" s="159" t="e">
        <f t="shared" si="352"/>
        <v>#N/A</v>
      </c>
      <c r="R2279" s="159" t="e">
        <f t="shared" si="352"/>
        <v>#N/A</v>
      </c>
      <c r="S2279" s="159">
        <f t="shared" si="352"/>
        <v>11.4</v>
      </c>
      <c r="T2279" s="159" t="e">
        <f t="shared" si="352"/>
        <v>#N/A</v>
      </c>
      <c r="U2279" s="159" t="e">
        <f t="shared" si="352"/>
        <v>#N/A</v>
      </c>
      <c r="V2279" s="159" t="e">
        <f t="shared" si="352"/>
        <v>#N/A</v>
      </c>
      <c r="W2279" s="159" t="e">
        <f t="shared" si="352"/>
        <v>#N/A</v>
      </c>
      <c r="X2279" s="159" t="e">
        <f t="shared" si="352"/>
        <v>#N/A</v>
      </c>
      <c r="Y2279" s="159" t="e">
        <f t="shared" si="352"/>
        <v>#N/A</v>
      </c>
      <c r="Z2279" s="159" t="e">
        <f t="shared" si="352"/>
        <v>#N/A</v>
      </c>
      <c r="AA2279" s="159" t="e">
        <f t="shared" si="352"/>
        <v>#N/A</v>
      </c>
      <c r="AB2279" s="159" t="e">
        <f t="shared" si="352"/>
        <v>#N/A</v>
      </c>
      <c r="AC2279" s="159" t="e">
        <f t="shared" si="352"/>
        <v>#N/A</v>
      </c>
      <c r="AD2279" s="159" t="e">
        <f t="shared" si="352"/>
        <v>#N/A</v>
      </c>
      <c r="AE2279" s="159" t="e">
        <f t="shared" si="352"/>
        <v>#N/A</v>
      </c>
      <c r="AF2279" s="159" t="e">
        <f t="shared" si="352"/>
        <v>#N/A</v>
      </c>
      <c r="AG2279" s="159" t="e">
        <f t="shared" si="347"/>
        <v>#N/A</v>
      </c>
      <c r="AH2279" s="159" t="e">
        <f t="shared" si="347"/>
        <v>#N/A</v>
      </c>
    </row>
    <row r="2280" spans="2:34" x14ac:dyDescent="0.2">
      <c r="B2280" s="150" t="s">
        <v>337</v>
      </c>
      <c r="D2280" s="150">
        <v>10100</v>
      </c>
      <c r="I2280" s="150">
        <v>11.4</v>
      </c>
      <c r="P2280" s="150">
        <v>3</v>
      </c>
      <c r="Q2280" s="159" t="e">
        <f t="shared" si="352"/>
        <v>#N/A</v>
      </c>
      <c r="R2280" s="159" t="e">
        <f t="shared" si="352"/>
        <v>#N/A</v>
      </c>
      <c r="S2280" s="159">
        <f t="shared" si="352"/>
        <v>11.4</v>
      </c>
      <c r="T2280" s="159" t="e">
        <f t="shared" si="352"/>
        <v>#N/A</v>
      </c>
      <c r="U2280" s="159" t="e">
        <f t="shared" si="352"/>
        <v>#N/A</v>
      </c>
      <c r="V2280" s="159" t="e">
        <f t="shared" si="352"/>
        <v>#N/A</v>
      </c>
      <c r="W2280" s="159" t="e">
        <f t="shared" si="352"/>
        <v>#N/A</v>
      </c>
      <c r="X2280" s="159" t="e">
        <f t="shared" si="352"/>
        <v>#N/A</v>
      </c>
      <c r="Y2280" s="159" t="e">
        <f t="shared" si="352"/>
        <v>#N/A</v>
      </c>
      <c r="Z2280" s="159" t="e">
        <f t="shared" si="352"/>
        <v>#N/A</v>
      </c>
      <c r="AA2280" s="159" t="e">
        <f t="shared" si="352"/>
        <v>#N/A</v>
      </c>
      <c r="AB2280" s="159" t="e">
        <f t="shared" si="352"/>
        <v>#N/A</v>
      </c>
      <c r="AC2280" s="159" t="e">
        <f t="shared" si="352"/>
        <v>#N/A</v>
      </c>
      <c r="AD2280" s="159" t="e">
        <f t="shared" si="352"/>
        <v>#N/A</v>
      </c>
      <c r="AE2280" s="159" t="e">
        <f t="shared" si="352"/>
        <v>#N/A</v>
      </c>
      <c r="AF2280" s="159" t="e">
        <f t="shared" si="352"/>
        <v>#N/A</v>
      </c>
      <c r="AG2280" s="159" t="e">
        <f t="shared" si="347"/>
        <v>#N/A</v>
      </c>
      <c r="AH2280" s="159" t="e">
        <f t="shared" si="347"/>
        <v>#N/A</v>
      </c>
    </row>
    <row r="2281" spans="2:34" x14ac:dyDescent="0.2">
      <c r="B2281" s="150" t="s">
        <v>337</v>
      </c>
      <c r="D2281" s="150">
        <v>10100</v>
      </c>
      <c r="I2281" s="150">
        <v>11.4</v>
      </c>
      <c r="P2281" s="150">
        <v>3</v>
      </c>
      <c r="Q2281" s="159" t="e">
        <f t="shared" si="352"/>
        <v>#N/A</v>
      </c>
      <c r="R2281" s="159" t="e">
        <f t="shared" si="352"/>
        <v>#N/A</v>
      </c>
      <c r="S2281" s="159">
        <f t="shared" si="352"/>
        <v>11.4</v>
      </c>
      <c r="T2281" s="159" t="e">
        <f t="shared" si="352"/>
        <v>#N/A</v>
      </c>
      <c r="U2281" s="159" t="e">
        <f t="shared" si="352"/>
        <v>#N/A</v>
      </c>
      <c r="V2281" s="159" t="e">
        <f t="shared" si="352"/>
        <v>#N/A</v>
      </c>
      <c r="W2281" s="159" t="e">
        <f t="shared" si="352"/>
        <v>#N/A</v>
      </c>
      <c r="X2281" s="159" t="e">
        <f t="shared" si="352"/>
        <v>#N/A</v>
      </c>
      <c r="Y2281" s="159" t="e">
        <f t="shared" si="352"/>
        <v>#N/A</v>
      </c>
      <c r="Z2281" s="159" t="e">
        <f t="shared" si="352"/>
        <v>#N/A</v>
      </c>
      <c r="AA2281" s="159" t="e">
        <f t="shared" si="352"/>
        <v>#N/A</v>
      </c>
      <c r="AB2281" s="159" t="e">
        <f t="shared" si="352"/>
        <v>#N/A</v>
      </c>
      <c r="AC2281" s="159" t="e">
        <f t="shared" si="352"/>
        <v>#N/A</v>
      </c>
      <c r="AD2281" s="159" t="e">
        <f t="shared" si="352"/>
        <v>#N/A</v>
      </c>
      <c r="AE2281" s="159" t="e">
        <f t="shared" si="352"/>
        <v>#N/A</v>
      </c>
      <c r="AF2281" s="159" t="e">
        <f t="shared" si="352"/>
        <v>#N/A</v>
      </c>
      <c r="AG2281" s="159" t="e">
        <f t="shared" si="347"/>
        <v>#N/A</v>
      </c>
      <c r="AH2281" s="159" t="e">
        <f t="shared" si="347"/>
        <v>#N/A</v>
      </c>
    </row>
    <row r="2282" spans="2:34" x14ac:dyDescent="0.2">
      <c r="B2282" s="150" t="s">
        <v>337</v>
      </c>
      <c r="D2282" s="150">
        <v>10100</v>
      </c>
      <c r="I2282" s="150">
        <v>11.4</v>
      </c>
      <c r="P2282" s="150">
        <v>3</v>
      </c>
      <c r="Q2282" s="159" t="e">
        <f t="shared" si="352"/>
        <v>#N/A</v>
      </c>
      <c r="R2282" s="159" t="e">
        <f t="shared" si="352"/>
        <v>#N/A</v>
      </c>
      <c r="S2282" s="159">
        <f t="shared" si="352"/>
        <v>11.4</v>
      </c>
      <c r="T2282" s="159" t="e">
        <f t="shared" si="352"/>
        <v>#N/A</v>
      </c>
      <c r="U2282" s="159" t="e">
        <f t="shared" si="352"/>
        <v>#N/A</v>
      </c>
      <c r="V2282" s="159" t="e">
        <f t="shared" si="352"/>
        <v>#N/A</v>
      </c>
      <c r="W2282" s="159" t="e">
        <f t="shared" si="352"/>
        <v>#N/A</v>
      </c>
      <c r="X2282" s="159" t="e">
        <f t="shared" si="352"/>
        <v>#N/A</v>
      </c>
      <c r="Y2282" s="159" t="e">
        <f t="shared" si="352"/>
        <v>#N/A</v>
      </c>
      <c r="Z2282" s="159" t="e">
        <f t="shared" si="352"/>
        <v>#N/A</v>
      </c>
      <c r="AA2282" s="159" t="e">
        <f t="shared" si="352"/>
        <v>#N/A</v>
      </c>
      <c r="AB2282" s="159" t="e">
        <f t="shared" si="352"/>
        <v>#N/A</v>
      </c>
      <c r="AC2282" s="159" t="e">
        <f t="shared" si="352"/>
        <v>#N/A</v>
      </c>
      <c r="AD2282" s="159" t="e">
        <f t="shared" si="352"/>
        <v>#N/A</v>
      </c>
      <c r="AE2282" s="159" t="e">
        <f t="shared" si="352"/>
        <v>#N/A</v>
      </c>
      <c r="AF2282" s="159" t="e">
        <f t="shared" si="352"/>
        <v>#N/A</v>
      </c>
      <c r="AG2282" s="159" t="e">
        <f t="shared" si="347"/>
        <v>#N/A</v>
      </c>
      <c r="AH2282" s="159" t="e">
        <f t="shared" si="347"/>
        <v>#N/A</v>
      </c>
    </row>
    <row r="2283" spans="2:34" x14ac:dyDescent="0.2">
      <c r="B2283" s="150" t="s">
        <v>337</v>
      </c>
      <c r="D2283" s="150">
        <v>10100</v>
      </c>
      <c r="I2283" s="150">
        <v>11.4</v>
      </c>
      <c r="P2283" s="150">
        <v>3</v>
      </c>
      <c r="Q2283" s="159" t="e">
        <f t="shared" si="352"/>
        <v>#N/A</v>
      </c>
      <c r="R2283" s="159" t="e">
        <f t="shared" si="352"/>
        <v>#N/A</v>
      </c>
      <c r="S2283" s="159">
        <f t="shared" si="352"/>
        <v>11.4</v>
      </c>
      <c r="T2283" s="159" t="e">
        <f t="shared" si="352"/>
        <v>#N/A</v>
      </c>
      <c r="U2283" s="159" t="e">
        <f t="shared" si="352"/>
        <v>#N/A</v>
      </c>
      <c r="V2283" s="159" t="e">
        <f t="shared" si="352"/>
        <v>#N/A</v>
      </c>
      <c r="W2283" s="159" t="e">
        <f t="shared" si="352"/>
        <v>#N/A</v>
      </c>
      <c r="X2283" s="159" t="e">
        <f t="shared" si="352"/>
        <v>#N/A</v>
      </c>
      <c r="Y2283" s="159" t="e">
        <f t="shared" si="352"/>
        <v>#N/A</v>
      </c>
      <c r="Z2283" s="159" t="e">
        <f t="shared" si="352"/>
        <v>#N/A</v>
      </c>
      <c r="AA2283" s="159" t="e">
        <f t="shared" si="352"/>
        <v>#N/A</v>
      </c>
      <c r="AB2283" s="159" t="e">
        <f t="shared" si="352"/>
        <v>#N/A</v>
      </c>
      <c r="AC2283" s="159" t="e">
        <f t="shared" si="352"/>
        <v>#N/A</v>
      </c>
      <c r="AD2283" s="159" t="e">
        <f t="shared" si="352"/>
        <v>#N/A</v>
      </c>
      <c r="AE2283" s="159" t="e">
        <f t="shared" si="352"/>
        <v>#N/A</v>
      </c>
      <c r="AF2283" s="159" t="e">
        <f t="shared" si="352"/>
        <v>#N/A</v>
      </c>
      <c r="AG2283" s="159" t="e">
        <f t="shared" si="347"/>
        <v>#N/A</v>
      </c>
      <c r="AH2283" s="159" t="e">
        <f t="shared" si="347"/>
        <v>#N/A</v>
      </c>
    </row>
    <row r="2284" spans="2:34" x14ac:dyDescent="0.2">
      <c r="B2284" s="150" t="s">
        <v>337</v>
      </c>
      <c r="D2284" s="150">
        <v>10100</v>
      </c>
      <c r="I2284" s="150">
        <v>11.4</v>
      </c>
      <c r="P2284" s="150">
        <v>3</v>
      </c>
      <c r="Q2284" s="159" t="e">
        <f t="shared" si="352"/>
        <v>#N/A</v>
      </c>
      <c r="R2284" s="159" t="e">
        <f t="shared" si="352"/>
        <v>#N/A</v>
      </c>
      <c r="S2284" s="159">
        <f t="shared" si="352"/>
        <v>11.4</v>
      </c>
      <c r="T2284" s="159" t="e">
        <f t="shared" si="352"/>
        <v>#N/A</v>
      </c>
      <c r="U2284" s="159" t="e">
        <f t="shared" si="352"/>
        <v>#N/A</v>
      </c>
      <c r="V2284" s="159" t="e">
        <f t="shared" si="352"/>
        <v>#N/A</v>
      </c>
      <c r="W2284" s="159" t="e">
        <f t="shared" si="352"/>
        <v>#N/A</v>
      </c>
      <c r="X2284" s="159" t="e">
        <f t="shared" si="352"/>
        <v>#N/A</v>
      </c>
      <c r="Y2284" s="159" t="e">
        <f t="shared" si="352"/>
        <v>#N/A</v>
      </c>
      <c r="Z2284" s="159" t="e">
        <f t="shared" si="352"/>
        <v>#N/A</v>
      </c>
      <c r="AA2284" s="159" t="e">
        <f t="shared" si="352"/>
        <v>#N/A</v>
      </c>
      <c r="AB2284" s="159" t="e">
        <f t="shared" si="352"/>
        <v>#N/A</v>
      </c>
      <c r="AC2284" s="159" t="e">
        <f t="shared" si="352"/>
        <v>#N/A</v>
      </c>
      <c r="AD2284" s="159" t="e">
        <f t="shared" si="352"/>
        <v>#N/A</v>
      </c>
      <c r="AE2284" s="159" t="e">
        <f t="shared" si="352"/>
        <v>#N/A</v>
      </c>
      <c r="AF2284" s="159" t="e">
        <f t="shared" si="352"/>
        <v>#N/A</v>
      </c>
      <c r="AG2284" s="159" t="e">
        <f t="shared" si="347"/>
        <v>#N/A</v>
      </c>
      <c r="AH2284" s="159" t="e">
        <f t="shared" si="347"/>
        <v>#N/A</v>
      </c>
    </row>
    <row r="2285" spans="2:34" x14ac:dyDescent="0.2">
      <c r="B2285" s="150" t="s">
        <v>337</v>
      </c>
      <c r="D2285" s="150">
        <v>10100</v>
      </c>
      <c r="I2285" s="150">
        <v>11.4</v>
      </c>
      <c r="P2285" s="150">
        <v>3</v>
      </c>
      <c r="Q2285" s="159" t="e">
        <f t="shared" si="352"/>
        <v>#N/A</v>
      </c>
      <c r="R2285" s="159" t="e">
        <f t="shared" si="352"/>
        <v>#N/A</v>
      </c>
      <c r="S2285" s="159">
        <f t="shared" si="352"/>
        <v>11.4</v>
      </c>
      <c r="T2285" s="159" t="e">
        <f t="shared" si="352"/>
        <v>#N/A</v>
      </c>
      <c r="U2285" s="159" t="e">
        <f t="shared" si="352"/>
        <v>#N/A</v>
      </c>
      <c r="V2285" s="159" t="e">
        <f t="shared" si="352"/>
        <v>#N/A</v>
      </c>
      <c r="W2285" s="159" t="e">
        <f t="shared" si="352"/>
        <v>#N/A</v>
      </c>
      <c r="X2285" s="159" t="e">
        <f t="shared" si="352"/>
        <v>#N/A</v>
      </c>
      <c r="Y2285" s="159" t="e">
        <f t="shared" si="352"/>
        <v>#N/A</v>
      </c>
      <c r="Z2285" s="159" t="e">
        <f t="shared" si="352"/>
        <v>#N/A</v>
      </c>
      <c r="AA2285" s="159" t="e">
        <f t="shared" si="352"/>
        <v>#N/A</v>
      </c>
      <c r="AB2285" s="159" t="e">
        <f t="shared" si="352"/>
        <v>#N/A</v>
      </c>
      <c r="AC2285" s="159" t="e">
        <f t="shared" si="352"/>
        <v>#N/A</v>
      </c>
      <c r="AD2285" s="159" t="e">
        <f t="shared" si="352"/>
        <v>#N/A</v>
      </c>
      <c r="AE2285" s="159" t="e">
        <f t="shared" si="352"/>
        <v>#N/A</v>
      </c>
      <c r="AF2285" s="159" t="e">
        <f t="shared" si="352"/>
        <v>#N/A</v>
      </c>
      <c r="AG2285" s="159" t="e">
        <f t="shared" si="347"/>
        <v>#N/A</v>
      </c>
      <c r="AH2285" s="159" t="e">
        <f t="shared" si="347"/>
        <v>#N/A</v>
      </c>
    </row>
    <row r="2286" spans="2:34" x14ac:dyDescent="0.2">
      <c r="B2286" s="150" t="s">
        <v>337</v>
      </c>
      <c r="D2286" s="150">
        <v>10100</v>
      </c>
      <c r="I2286" s="150">
        <v>11.4</v>
      </c>
      <c r="P2286" s="150">
        <v>3</v>
      </c>
      <c r="Q2286" s="159" t="e">
        <f t="shared" si="352"/>
        <v>#N/A</v>
      </c>
      <c r="R2286" s="159" t="e">
        <f t="shared" si="352"/>
        <v>#N/A</v>
      </c>
      <c r="S2286" s="159">
        <f t="shared" si="352"/>
        <v>11.4</v>
      </c>
      <c r="T2286" s="159" t="e">
        <f t="shared" si="352"/>
        <v>#N/A</v>
      </c>
      <c r="U2286" s="159" t="e">
        <f t="shared" si="352"/>
        <v>#N/A</v>
      </c>
      <c r="V2286" s="159" t="e">
        <f t="shared" si="352"/>
        <v>#N/A</v>
      </c>
      <c r="W2286" s="159" t="e">
        <f t="shared" si="352"/>
        <v>#N/A</v>
      </c>
      <c r="X2286" s="159" t="e">
        <f t="shared" si="352"/>
        <v>#N/A</v>
      </c>
      <c r="Y2286" s="159" t="e">
        <f t="shared" si="352"/>
        <v>#N/A</v>
      </c>
      <c r="Z2286" s="159" t="e">
        <f t="shared" si="352"/>
        <v>#N/A</v>
      </c>
      <c r="AA2286" s="159" t="e">
        <f t="shared" si="352"/>
        <v>#N/A</v>
      </c>
      <c r="AB2286" s="159" t="e">
        <f t="shared" si="352"/>
        <v>#N/A</v>
      </c>
      <c r="AC2286" s="159" t="e">
        <f t="shared" si="352"/>
        <v>#N/A</v>
      </c>
      <c r="AD2286" s="159" t="e">
        <f t="shared" si="352"/>
        <v>#N/A</v>
      </c>
      <c r="AE2286" s="159" t="e">
        <f t="shared" si="352"/>
        <v>#N/A</v>
      </c>
      <c r="AF2286" s="159" t="e">
        <f t="shared" si="352"/>
        <v>#N/A</v>
      </c>
      <c r="AG2286" s="159" t="e">
        <f t="shared" si="347"/>
        <v>#N/A</v>
      </c>
      <c r="AH2286" s="159" t="e">
        <f t="shared" si="347"/>
        <v>#N/A</v>
      </c>
    </row>
    <row r="2287" spans="2:34" x14ac:dyDescent="0.2">
      <c r="B2287" s="150" t="s">
        <v>337</v>
      </c>
      <c r="D2287" s="150">
        <v>10100</v>
      </c>
      <c r="I2287" s="150">
        <v>11.4</v>
      </c>
      <c r="P2287" s="150">
        <v>3</v>
      </c>
      <c r="Q2287" s="159" t="e">
        <f t="shared" si="352"/>
        <v>#N/A</v>
      </c>
      <c r="R2287" s="159" t="e">
        <f t="shared" si="352"/>
        <v>#N/A</v>
      </c>
      <c r="S2287" s="159">
        <f t="shared" si="352"/>
        <v>11.4</v>
      </c>
      <c r="T2287" s="159" t="e">
        <f t="shared" si="352"/>
        <v>#N/A</v>
      </c>
      <c r="U2287" s="159" t="e">
        <f t="shared" si="352"/>
        <v>#N/A</v>
      </c>
      <c r="V2287" s="159" t="e">
        <f t="shared" si="352"/>
        <v>#N/A</v>
      </c>
      <c r="W2287" s="159" t="e">
        <f t="shared" si="352"/>
        <v>#N/A</v>
      </c>
      <c r="X2287" s="159" t="e">
        <f t="shared" si="352"/>
        <v>#N/A</v>
      </c>
      <c r="Y2287" s="159" t="e">
        <f t="shared" si="352"/>
        <v>#N/A</v>
      </c>
      <c r="Z2287" s="159" t="e">
        <f t="shared" si="352"/>
        <v>#N/A</v>
      </c>
      <c r="AA2287" s="159" t="e">
        <f t="shared" si="352"/>
        <v>#N/A</v>
      </c>
      <c r="AB2287" s="159" t="e">
        <f t="shared" si="352"/>
        <v>#N/A</v>
      </c>
      <c r="AC2287" s="159" t="e">
        <f t="shared" si="352"/>
        <v>#N/A</v>
      </c>
      <c r="AD2287" s="159" t="e">
        <f t="shared" si="352"/>
        <v>#N/A</v>
      </c>
      <c r="AE2287" s="159" t="e">
        <f t="shared" si="352"/>
        <v>#N/A</v>
      </c>
      <c r="AF2287" s="159" t="e">
        <f t="shared" si="352"/>
        <v>#N/A</v>
      </c>
      <c r="AG2287" s="159" t="e">
        <f t="shared" si="347"/>
        <v>#N/A</v>
      </c>
      <c r="AH2287" s="159" t="e">
        <f t="shared" si="347"/>
        <v>#N/A</v>
      </c>
    </row>
    <row r="2288" spans="2:34" x14ac:dyDescent="0.2">
      <c r="B2288" s="150" t="s">
        <v>1430</v>
      </c>
      <c r="D2288" s="150">
        <v>10100</v>
      </c>
      <c r="I2288" s="150">
        <v>11.4</v>
      </c>
      <c r="P2288" s="150">
        <v>3</v>
      </c>
      <c r="Q2288" s="159" t="e">
        <f t="shared" si="352"/>
        <v>#N/A</v>
      </c>
      <c r="R2288" s="159" t="e">
        <f t="shared" si="352"/>
        <v>#N/A</v>
      </c>
      <c r="S2288" s="159">
        <f t="shared" si="352"/>
        <v>11.4</v>
      </c>
      <c r="T2288" s="159" t="e">
        <f t="shared" si="352"/>
        <v>#N/A</v>
      </c>
      <c r="U2288" s="159" t="e">
        <f t="shared" si="352"/>
        <v>#N/A</v>
      </c>
      <c r="V2288" s="159" t="e">
        <f t="shared" si="352"/>
        <v>#N/A</v>
      </c>
      <c r="W2288" s="159" t="e">
        <f t="shared" si="352"/>
        <v>#N/A</v>
      </c>
      <c r="X2288" s="159" t="e">
        <f t="shared" si="352"/>
        <v>#N/A</v>
      </c>
      <c r="Y2288" s="159" t="e">
        <f t="shared" si="352"/>
        <v>#N/A</v>
      </c>
      <c r="Z2288" s="159" t="e">
        <f t="shared" si="352"/>
        <v>#N/A</v>
      </c>
      <c r="AA2288" s="159" t="e">
        <f t="shared" si="352"/>
        <v>#N/A</v>
      </c>
      <c r="AB2288" s="159" t="e">
        <f t="shared" si="352"/>
        <v>#N/A</v>
      </c>
      <c r="AC2288" s="159" t="e">
        <f t="shared" si="352"/>
        <v>#N/A</v>
      </c>
      <c r="AD2288" s="159" t="e">
        <f t="shared" si="352"/>
        <v>#N/A</v>
      </c>
      <c r="AE2288" s="159" t="e">
        <f t="shared" si="352"/>
        <v>#N/A</v>
      </c>
      <c r="AF2288" s="159" t="e">
        <f t="shared" ref="AF2288" si="353">IF($P2288=AF$3, $I2288, NA())</f>
        <v>#N/A</v>
      </c>
      <c r="AG2288" s="159" t="e">
        <f t="shared" si="347"/>
        <v>#N/A</v>
      </c>
      <c r="AH2288" s="159" t="e">
        <f t="shared" si="347"/>
        <v>#N/A</v>
      </c>
    </row>
    <row r="2289" spans="2:34" x14ac:dyDescent="0.2">
      <c r="B2289" s="150" t="s">
        <v>1430</v>
      </c>
      <c r="D2289" s="150">
        <v>10200</v>
      </c>
      <c r="I2289" s="150">
        <v>11.4</v>
      </c>
      <c r="P2289" s="150">
        <v>3</v>
      </c>
      <c r="Q2289" s="159" t="e">
        <f t="shared" ref="Q2289:AF2304" si="354">IF($P2289=Q$3, $I2289, NA())</f>
        <v>#N/A</v>
      </c>
      <c r="R2289" s="159" t="e">
        <f t="shared" si="354"/>
        <v>#N/A</v>
      </c>
      <c r="S2289" s="159">
        <f t="shared" si="354"/>
        <v>11.4</v>
      </c>
      <c r="T2289" s="159" t="e">
        <f t="shared" si="354"/>
        <v>#N/A</v>
      </c>
      <c r="U2289" s="159" t="e">
        <f t="shared" si="354"/>
        <v>#N/A</v>
      </c>
      <c r="V2289" s="159" t="e">
        <f t="shared" si="354"/>
        <v>#N/A</v>
      </c>
      <c r="W2289" s="159" t="e">
        <f t="shared" si="354"/>
        <v>#N/A</v>
      </c>
      <c r="X2289" s="159" t="e">
        <f t="shared" si="354"/>
        <v>#N/A</v>
      </c>
      <c r="Y2289" s="159" t="e">
        <f t="shared" si="354"/>
        <v>#N/A</v>
      </c>
      <c r="Z2289" s="159" t="e">
        <f t="shared" si="354"/>
        <v>#N/A</v>
      </c>
      <c r="AA2289" s="159" t="e">
        <f t="shared" si="354"/>
        <v>#N/A</v>
      </c>
      <c r="AB2289" s="159" t="e">
        <f t="shared" si="354"/>
        <v>#N/A</v>
      </c>
      <c r="AC2289" s="159" t="e">
        <f t="shared" si="354"/>
        <v>#N/A</v>
      </c>
      <c r="AD2289" s="159" t="e">
        <f t="shared" si="354"/>
        <v>#N/A</v>
      </c>
      <c r="AE2289" s="159" t="e">
        <f t="shared" si="354"/>
        <v>#N/A</v>
      </c>
      <c r="AF2289" s="159" t="e">
        <f t="shared" si="354"/>
        <v>#N/A</v>
      </c>
      <c r="AG2289" s="159" t="e">
        <f t="shared" si="347"/>
        <v>#N/A</v>
      </c>
      <c r="AH2289" s="159" t="e">
        <f t="shared" si="347"/>
        <v>#N/A</v>
      </c>
    </row>
    <row r="2290" spans="2:34" x14ac:dyDescent="0.2">
      <c r="B2290" s="150" t="s">
        <v>368</v>
      </c>
      <c r="D2290" s="150">
        <v>10200</v>
      </c>
      <c r="I2290" s="150">
        <v>11.4</v>
      </c>
      <c r="P2290" s="150">
        <v>3</v>
      </c>
      <c r="Q2290" s="159" t="e">
        <f t="shared" si="354"/>
        <v>#N/A</v>
      </c>
      <c r="R2290" s="159" t="e">
        <f t="shared" si="354"/>
        <v>#N/A</v>
      </c>
      <c r="S2290" s="159">
        <f t="shared" si="354"/>
        <v>11.4</v>
      </c>
      <c r="T2290" s="159" t="e">
        <f t="shared" si="354"/>
        <v>#N/A</v>
      </c>
      <c r="U2290" s="159" t="e">
        <f t="shared" si="354"/>
        <v>#N/A</v>
      </c>
      <c r="V2290" s="159" t="e">
        <f t="shared" si="354"/>
        <v>#N/A</v>
      </c>
      <c r="W2290" s="159" t="e">
        <f t="shared" si="354"/>
        <v>#N/A</v>
      </c>
      <c r="X2290" s="159" t="e">
        <f t="shared" si="354"/>
        <v>#N/A</v>
      </c>
      <c r="Y2290" s="159" t="e">
        <f t="shared" si="354"/>
        <v>#N/A</v>
      </c>
      <c r="Z2290" s="159" t="e">
        <f t="shared" si="354"/>
        <v>#N/A</v>
      </c>
      <c r="AA2290" s="159" t="e">
        <f t="shared" si="354"/>
        <v>#N/A</v>
      </c>
      <c r="AB2290" s="159" t="e">
        <f t="shared" si="354"/>
        <v>#N/A</v>
      </c>
      <c r="AC2290" s="159" t="e">
        <f t="shared" si="354"/>
        <v>#N/A</v>
      </c>
      <c r="AD2290" s="159" t="e">
        <f t="shared" si="354"/>
        <v>#N/A</v>
      </c>
      <c r="AE2290" s="159" t="e">
        <f t="shared" si="354"/>
        <v>#N/A</v>
      </c>
      <c r="AF2290" s="159" t="e">
        <f t="shared" si="354"/>
        <v>#N/A</v>
      </c>
      <c r="AG2290" s="159" t="e">
        <f t="shared" si="347"/>
        <v>#N/A</v>
      </c>
      <c r="AH2290" s="159" t="e">
        <f t="shared" si="347"/>
        <v>#N/A</v>
      </c>
    </row>
    <row r="2291" spans="2:34" x14ac:dyDescent="0.2">
      <c r="B2291" s="150" t="s">
        <v>368</v>
      </c>
      <c r="D2291" s="150">
        <v>12000</v>
      </c>
      <c r="I2291" s="150">
        <v>11.4</v>
      </c>
      <c r="P2291" s="150">
        <v>3</v>
      </c>
      <c r="Q2291" s="159" t="e">
        <f t="shared" si="354"/>
        <v>#N/A</v>
      </c>
      <c r="R2291" s="159" t="e">
        <f t="shared" si="354"/>
        <v>#N/A</v>
      </c>
      <c r="S2291" s="159">
        <f t="shared" si="354"/>
        <v>11.4</v>
      </c>
      <c r="T2291" s="159" t="e">
        <f t="shared" si="354"/>
        <v>#N/A</v>
      </c>
      <c r="U2291" s="159" t="e">
        <f t="shared" si="354"/>
        <v>#N/A</v>
      </c>
      <c r="V2291" s="159" t="e">
        <f t="shared" si="354"/>
        <v>#N/A</v>
      </c>
      <c r="W2291" s="159" t="e">
        <f t="shared" si="354"/>
        <v>#N/A</v>
      </c>
      <c r="X2291" s="159" t="e">
        <f t="shared" si="354"/>
        <v>#N/A</v>
      </c>
      <c r="Y2291" s="159" t="e">
        <f t="shared" si="354"/>
        <v>#N/A</v>
      </c>
      <c r="Z2291" s="159" t="e">
        <f t="shared" si="354"/>
        <v>#N/A</v>
      </c>
      <c r="AA2291" s="159" t="e">
        <f t="shared" si="354"/>
        <v>#N/A</v>
      </c>
      <c r="AB2291" s="159" t="e">
        <f t="shared" si="354"/>
        <v>#N/A</v>
      </c>
      <c r="AC2291" s="159" t="e">
        <f t="shared" si="354"/>
        <v>#N/A</v>
      </c>
      <c r="AD2291" s="159" t="e">
        <f t="shared" si="354"/>
        <v>#N/A</v>
      </c>
      <c r="AE2291" s="159" t="e">
        <f t="shared" si="354"/>
        <v>#N/A</v>
      </c>
      <c r="AF2291" s="159" t="e">
        <f t="shared" si="354"/>
        <v>#N/A</v>
      </c>
      <c r="AG2291" s="159" t="e">
        <f t="shared" si="347"/>
        <v>#N/A</v>
      </c>
      <c r="AH2291" s="159" t="e">
        <f t="shared" si="347"/>
        <v>#N/A</v>
      </c>
    </row>
    <row r="2292" spans="2:34" x14ac:dyDescent="0.2">
      <c r="B2292" s="150" t="s">
        <v>1454</v>
      </c>
      <c r="D2292" s="150">
        <v>12000</v>
      </c>
      <c r="I2292" s="150">
        <v>11.4</v>
      </c>
      <c r="P2292" s="150">
        <v>3</v>
      </c>
      <c r="Q2292" s="159" t="e">
        <f t="shared" si="354"/>
        <v>#N/A</v>
      </c>
      <c r="R2292" s="159" t="e">
        <f t="shared" si="354"/>
        <v>#N/A</v>
      </c>
      <c r="S2292" s="159">
        <f t="shared" si="354"/>
        <v>11.4</v>
      </c>
      <c r="T2292" s="159" t="e">
        <f t="shared" si="354"/>
        <v>#N/A</v>
      </c>
      <c r="U2292" s="159" t="e">
        <f t="shared" si="354"/>
        <v>#N/A</v>
      </c>
      <c r="V2292" s="159" t="e">
        <f t="shared" si="354"/>
        <v>#N/A</v>
      </c>
      <c r="W2292" s="159" t="e">
        <f t="shared" si="354"/>
        <v>#N/A</v>
      </c>
      <c r="X2292" s="159" t="e">
        <f t="shared" si="354"/>
        <v>#N/A</v>
      </c>
      <c r="Y2292" s="159" t="e">
        <f t="shared" si="354"/>
        <v>#N/A</v>
      </c>
      <c r="Z2292" s="159" t="e">
        <f t="shared" si="354"/>
        <v>#N/A</v>
      </c>
      <c r="AA2292" s="159" t="e">
        <f t="shared" si="354"/>
        <v>#N/A</v>
      </c>
      <c r="AB2292" s="159" t="e">
        <f t="shared" si="354"/>
        <v>#N/A</v>
      </c>
      <c r="AC2292" s="159" t="e">
        <f t="shared" si="354"/>
        <v>#N/A</v>
      </c>
      <c r="AD2292" s="159" t="e">
        <f t="shared" si="354"/>
        <v>#N/A</v>
      </c>
      <c r="AE2292" s="159" t="e">
        <f t="shared" si="354"/>
        <v>#N/A</v>
      </c>
      <c r="AF2292" s="159" t="e">
        <f t="shared" si="354"/>
        <v>#N/A</v>
      </c>
      <c r="AG2292" s="159" t="e">
        <f t="shared" si="347"/>
        <v>#N/A</v>
      </c>
      <c r="AH2292" s="159" t="e">
        <f t="shared" si="347"/>
        <v>#N/A</v>
      </c>
    </row>
    <row r="2293" spans="2:34" x14ac:dyDescent="0.2">
      <c r="B2293" s="150" t="s">
        <v>1431</v>
      </c>
      <c r="D2293" s="150">
        <v>12000</v>
      </c>
      <c r="I2293" s="150">
        <v>11.4</v>
      </c>
      <c r="P2293" s="150">
        <v>3</v>
      </c>
      <c r="Q2293" s="159" t="e">
        <f t="shared" si="354"/>
        <v>#N/A</v>
      </c>
      <c r="R2293" s="159" t="e">
        <f t="shared" si="354"/>
        <v>#N/A</v>
      </c>
      <c r="S2293" s="159">
        <f t="shared" si="354"/>
        <v>11.4</v>
      </c>
      <c r="T2293" s="159" t="e">
        <f t="shared" si="354"/>
        <v>#N/A</v>
      </c>
      <c r="U2293" s="159" t="e">
        <f t="shared" si="354"/>
        <v>#N/A</v>
      </c>
      <c r="V2293" s="159" t="e">
        <f t="shared" si="354"/>
        <v>#N/A</v>
      </c>
      <c r="W2293" s="159" t="e">
        <f t="shared" si="354"/>
        <v>#N/A</v>
      </c>
      <c r="X2293" s="159" t="e">
        <f t="shared" si="354"/>
        <v>#N/A</v>
      </c>
      <c r="Y2293" s="159" t="e">
        <f t="shared" si="354"/>
        <v>#N/A</v>
      </c>
      <c r="Z2293" s="159" t="e">
        <f t="shared" si="354"/>
        <v>#N/A</v>
      </c>
      <c r="AA2293" s="159" t="e">
        <f t="shared" si="354"/>
        <v>#N/A</v>
      </c>
      <c r="AB2293" s="159" t="e">
        <f t="shared" si="354"/>
        <v>#N/A</v>
      </c>
      <c r="AC2293" s="159" t="e">
        <f t="shared" si="354"/>
        <v>#N/A</v>
      </c>
      <c r="AD2293" s="159" t="e">
        <f t="shared" si="354"/>
        <v>#N/A</v>
      </c>
      <c r="AE2293" s="159" t="e">
        <f t="shared" si="354"/>
        <v>#N/A</v>
      </c>
      <c r="AF2293" s="159" t="e">
        <f t="shared" si="354"/>
        <v>#N/A</v>
      </c>
      <c r="AG2293" s="159" t="e">
        <f t="shared" si="347"/>
        <v>#N/A</v>
      </c>
      <c r="AH2293" s="159" t="e">
        <f t="shared" si="347"/>
        <v>#N/A</v>
      </c>
    </row>
    <row r="2294" spans="2:34" x14ac:dyDescent="0.2">
      <c r="B2294" s="150" t="s">
        <v>1431</v>
      </c>
      <c r="D2294" s="150">
        <v>12000</v>
      </c>
      <c r="I2294" s="150">
        <v>11.4</v>
      </c>
      <c r="P2294" s="150">
        <v>3</v>
      </c>
      <c r="Q2294" s="159" t="e">
        <f t="shared" si="354"/>
        <v>#N/A</v>
      </c>
      <c r="R2294" s="159" t="e">
        <f t="shared" si="354"/>
        <v>#N/A</v>
      </c>
      <c r="S2294" s="159">
        <f t="shared" si="354"/>
        <v>11.4</v>
      </c>
      <c r="T2294" s="159" t="e">
        <f t="shared" si="354"/>
        <v>#N/A</v>
      </c>
      <c r="U2294" s="159" t="e">
        <f t="shared" si="354"/>
        <v>#N/A</v>
      </c>
      <c r="V2294" s="159" t="e">
        <f t="shared" si="354"/>
        <v>#N/A</v>
      </c>
      <c r="W2294" s="159" t="e">
        <f t="shared" si="354"/>
        <v>#N/A</v>
      </c>
      <c r="X2294" s="159" t="e">
        <f t="shared" si="354"/>
        <v>#N/A</v>
      </c>
      <c r="Y2294" s="159" t="e">
        <f t="shared" si="354"/>
        <v>#N/A</v>
      </c>
      <c r="Z2294" s="159" t="e">
        <f t="shared" si="354"/>
        <v>#N/A</v>
      </c>
      <c r="AA2294" s="159" t="e">
        <f t="shared" si="354"/>
        <v>#N/A</v>
      </c>
      <c r="AB2294" s="159" t="e">
        <f t="shared" si="354"/>
        <v>#N/A</v>
      </c>
      <c r="AC2294" s="159" t="e">
        <f t="shared" si="354"/>
        <v>#N/A</v>
      </c>
      <c r="AD2294" s="159" t="e">
        <f t="shared" si="354"/>
        <v>#N/A</v>
      </c>
      <c r="AE2294" s="159" t="e">
        <f t="shared" si="354"/>
        <v>#N/A</v>
      </c>
      <c r="AF2294" s="159" t="e">
        <f t="shared" si="354"/>
        <v>#N/A</v>
      </c>
      <c r="AG2294" s="159" t="e">
        <f t="shared" si="347"/>
        <v>#N/A</v>
      </c>
      <c r="AH2294" s="159" t="e">
        <f t="shared" si="347"/>
        <v>#N/A</v>
      </c>
    </row>
    <row r="2295" spans="2:34" x14ac:dyDescent="0.2">
      <c r="B2295" s="150" t="s">
        <v>1431</v>
      </c>
      <c r="D2295" s="150">
        <v>12000</v>
      </c>
      <c r="I2295" s="150">
        <v>11.4</v>
      </c>
      <c r="P2295" s="150">
        <v>3</v>
      </c>
      <c r="Q2295" s="159" t="e">
        <f t="shared" si="354"/>
        <v>#N/A</v>
      </c>
      <c r="R2295" s="159" t="e">
        <f t="shared" si="354"/>
        <v>#N/A</v>
      </c>
      <c r="S2295" s="159">
        <f t="shared" si="354"/>
        <v>11.4</v>
      </c>
      <c r="T2295" s="159" t="e">
        <f t="shared" si="354"/>
        <v>#N/A</v>
      </c>
      <c r="U2295" s="159" t="e">
        <f t="shared" si="354"/>
        <v>#N/A</v>
      </c>
      <c r="V2295" s="159" t="e">
        <f t="shared" si="354"/>
        <v>#N/A</v>
      </c>
      <c r="W2295" s="159" t="e">
        <f t="shared" si="354"/>
        <v>#N/A</v>
      </c>
      <c r="X2295" s="159" t="e">
        <f t="shared" si="354"/>
        <v>#N/A</v>
      </c>
      <c r="Y2295" s="159" t="e">
        <f t="shared" si="354"/>
        <v>#N/A</v>
      </c>
      <c r="Z2295" s="159" t="e">
        <f t="shared" si="354"/>
        <v>#N/A</v>
      </c>
      <c r="AA2295" s="159" t="e">
        <f t="shared" si="354"/>
        <v>#N/A</v>
      </c>
      <c r="AB2295" s="159" t="e">
        <f t="shared" si="354"/>
        <v>#N/A</v>
      </c>
      <c r="AC2295" s="159" t="e">
        <f t="shared" si="354"/>
        <v>#N/A</v>
      </c>
      <c r="AD2295" s="159" t="e">
        <f t="shared" si="354"/>
        <v>#N/A</v>
      </c>
      <c r="AE2295" s="159" t="e">
        <f t="shared" si="354"/>
        <v>#N/A</v>
      </c>
      <c r="AF2295" s="159" t="e">
        <f t="shared" si="354"/>
        <v>#N/A</v>
      </c>
      <c r="AG2295" s="159" t="e">
        <f t="shared" si="347"/>
        <v>#N/A</v>
      </c>
      <c r="AH2295" s="159" t="e">
        <f t="shared" si="347"/>
        <v>#N/A</v>
      </c>
    </row>
    <row r="2296" spans="2:34" x14ac:dyDescent="0.2">
      <c r="B2296" s="150" t="s">
        <v>1431</v>
      </c>
      <c r="D2296" s="150">
        <v>12000</v>
      </c>
      <c r="I2296" s="150">
        <v>11.4</v>
      </c>
      <c r="P2296" s="150">
        <v>3</v>
      </c>
      <c r="Q2296" s="159" t="e">
        <f t="shared" si="354"/>
        <v>#N/A</v>
      </c>
      <c r="R2296" s="159" t="e">
        <f t="shared" si="354"/>
        <v>#N/A</v>
      </c>
      <c r="S2296" s="159">
        <f t="shared" si="354"/>
        <v>11.4</v>
      </c>
      <c r="T2296" s="159" t="e">
        <f t="shared" si="354"/>
        <v>#N/A</v>
      </c>
      <c r="U2296" s="159" t="e">
        <f t="shared" si="354"/>
        <v>#N/A</v>
      </c>
      <c r="V2296" s="159" t="e">
        <f t="shared" si="354"/>
        <v>#N/A</v>
      </c>
      <c r="W2296" s="159" t="e">
        <f t="shared" si="354"/>
        <v>#N/A</v>
      </c>
      <c r="X2296" s="159" t="e">
        <f t="shared" si="354"/>
        <v>#N/A</v>
      </c>
      <c r="Y2296" s="159" t="e">
        <f t="shared" si="354"/>
        <v>#N/A</v>
      </c>
      <c r="Z2296" s="159" t="e">
        <f t="shared" si="354"/>
        <v>#N/A</v>
      </c>
      <c r="AA2296" s="159" t="e">
        <f t="shared" si="354"/>
        <v>#N/A</v>
      </c>
      <c r="AB2296" s="159" t="e">
        <f t="shared" si="354"/>
        <v>#N/A</v>
      </c>
      <c r="AC2296" s="159" t="e">
        <f t="shared" si="354"/>
        <v>#N/A</v>
      </c>
      <c r="AD2296" s="159" t="e">
        <f t="shared" si="354"/>
        <v>#N/A</v>
      </c>
      <c r="AE2296" s="159" t="e">
        <f t="shared" si="354"/>
        <v>#N/A</v>
      </c>
      <c r="AF2296" s="159" t="e">
        <f t="shared" si="354"/>
        <v>#N/A</v>
      </c>
      <c r="AG2296" s="159" t="e">
        <f t="shared" si="347"/>
        <v>#N/A</v>
      </c>
      <c r="AH2296" s="159" t="e">
        <f t="shared" si="347"/>
        <v>#N/A</v>
      </c>
    </row>
    <row r="2297" spans="2:34" x14ac:dyDescent="0.2">
      <c r="B2297" s="150" t="s">
        <v>1431</v>
      </c>
      <c r="D2297" s="150">
        <v>12000</v>
      </c>
      <c r="I2297" s="150">
        <v>11.4</v>
      </c>
      <c r="P2297" s="150">
        <v>3</v>
      </c>
      <c r="Q2297" s="159" t="e">
        <f t="shared" si="354"/>
        <v>#N/A</v>
      </c>
      <c r="R2297" s="159" t="e">
        <f t="shared" si="354"/>
        <v>#N/A</v>
      </c>
      <c r="S2297" s="159">
        <f t="shared" si="354"/>
        <v>11.4</v>
      </c>
      <c r="T2297" s="159" t="e">
        <f t="shared" si="354"/>
        <v>#N/A</v>
      </c>
      <c r="U2297" s="159" t="e">
        <f t="shared" si="354"/>
        <v>#N/A</v>
      </c>
      <c r="V2297" s="159" t="e">
        <f t="shared" si="354"/>
        <v>#N/A</v>
      </c>
      <c r="W2297" s="159" t="e">
        <f t="shared" si="354"/>
        <v>#N/A</v>
      </c>
      <c r="X2297" s="159" t="e">
        <f t="shared" si="354"/>
        <v>#N/A</v>
      </c>
      <c r="Y2297" s="159" t="e">
        <f t="shared" si="354"/>
        <v>#N/A</v>
      </c>
      <c r="Z2297" s="159" t="e">
        <f t="shared" si="354"/>
        <v>#N/A</v>
      </c>
      <c r="AA2297" s="159" t="e">
        <f t="shared" si="354"/>
        <v>#N/A</v>
      </c>
      <c r="AB2297" s="159" t="e">
        <f t="shared" si="354"/>
        <v>#N/A</v>
      </c>
      <c r="AC2297" s="159" t="e">
        <f t="shared" si="354"/>
        <v>#N/A</v>
      </c>
      <c r="AD2297" s="159" t="e">
        <f t="shared" si="354"/>
        <v>#N/A</v>
      </c>
      <c r="AE2297" s="159" t="e">
        <f t="shared" si="354"/>
        <v>#N/A</v>
      </c>
      <c r="AF2297" s="159" t="e">
        <f t="shared" si="354"/>
        <v>#N/A</v>
      </c>
      <c r="AG2297" s="159" t="e">
        <f t="shared" si="347"/>
        <v>#N/A</v>
      </c>
      <c r="AH2297" s="159" t="e">
        <f t="shared" si="347"/>
        <v>#N/A</v>
      </c>
    </row>
    <row r="2298" spans="2:34" x14ac:dyDescent="0.2">
      <c r="B2298" s="150" t="s">
        <v>1431</v>
      </c>
      <c r="D2298" s="150">
        <v>12000</v>
      </c>
      <c r="I2298" s="150">
        <v>11.4</v>
      </c>
      <c r="P2298" s="150">
        <v>3</v>
      </c>
      <c r="Q2298" s="159" t="e">
        <f t="shared" si="354"/>
        <v>#N/A</v>
      </c>
      <c r="R2298" s="159" t="e">
        <f t="shared" si="354"/>
        <v>#N/A</v>
      </c>
      <c r="S2298" s="159">
        <f t="shared" si="354"/>
        <v>11.4</v>
      </c>
      <c r="T2298" s="159" t="e">
        <f t="shared" si="354"/>
        <v>#N/A</v>
      </c>
      <c r="U2298" s="159" t="e">
        <f t="shared" si="354"/>
        <v>#N/A</v>
      </c>
      <c r="V2298" s="159" t="e">
        <f t="shared" si="354"/>
        <v>#N/A</v>
      </c>
      <c r="W2298" s="159" t="e">
        <f t="shared" si="354"/>
        <v>#N/A</v>
      </c>
      <c r="X2298" s="159" t="e">
        <f t="shared" si="354"/>
        <v>#N/A</v>
      </c>
      <c r="Y2298" s="159" t="e">
        <f t="shared" si="354"/>
        <v>#N/A</v>
      </c>
      <c r="Z2298" s="159" t="e">
        <f t="shared" si="354"/>
        <v>#N/A</v>
      </c>
      <c r="AA2298" s="159" t="e">
        <f t="shared" si="354"/>
        <v>#N/A</v>
      </c>
      <c r="AB2298" s="159" t="e">
        <f t="shared" si="354"/>
        <v>#N/A</v>
      </c>
      <c r="AC2298" s="159" t="e">
        <f t="shared" si="354"/>
        <v>#N/A</v>
      </c>
      <c r="AD2298" s="159" t="e">
        <f t="shared" si="354"/>
        <v>#N/A</v>
      </c>
      <c r="AE2298" s="159" t="e">
        <f t="shared" si="354"/>
        <v>#N/A</v>
      </c>
      <c r="AF2298" s="159" t="e">
        <f t="shared" si="354"/>
        <v>#N/A</v>
      </c>
      <c r="AG2298" s="159" t="e">
        <f t="shared" si="347"/>
        <v>#N/A</v>
      </c>
      <c r="AH2298" s="159" t="e">
        <f t="shared" si="347"/>
        <v>#N/A</v>
      </c>
    </row>
    <row r="2299" spans="2:34" x14ac:dyDescent="0.2">
      <c r="B2299" s="150" t="s">
        <v>1431</v>
      </c>
      <c r="D2299" s="150">
        <v>12000</v>
      </c>
      <c r="I2299" s="150">
        <v>11.4</v>
      </c>
      <c r="P2299" s="150">
        <v>3</v>
      </c>
      <c r="Q2299" s="159" t="e">
        <f t="shared" si="354"/>
        <v>#N/A</v>
      </c>
      <c r="R2299" s="159" t="e">
        <f t="shared" si="354"/>
        <v>#N/A</v>
      </c>
      <c r="S2299" s="159">
        <f t="shared" si="354"/>
        <v>11.4</v>
      </c>
      <c r="T2299" s="159" t="e">
        <f t="shared" si="354"/>
        <v>#N/A</v>
      </c>
      <c r="U2299" s="159" t="e">
        <f t="shared" si="354"/>
        <v>#N/A</v>
      </c>
      <c r="V2299" s="159" t="e">
        <f t="shared" si="354"/>
        <v>#N/A</v>
      </c>
      <c r="W2299" s="159" t="e">
        <f t="shared" si="354"/>
        <v>#N/A</v>
      </c>
      <c r="X2299" s="159" t="e">
        <f t="shared" si="354"/>
        <v>#N/A</v>
      </c>
      <c r="Y2299" s="159" t="e">
        <f t="shared" si="354"/>
        <v>#N/A</v>
      </c>
      <c r="Z2299" s="159" t="e">
        <f t="shared" si="354"/>
        <v>#N/A</v>
      </c>
      <c r="AA2299" s="159" t="e">
        <f t="shared" si="354"/>
        <v>#N/A</v>
      </c>
      <c r="AB2299" s="159" t="e">
        <f t="shared" si="354"/>
        <v>#N/A</v>
      </c>
      <c r="AC2299" s="159" t="e">
        <f t="shared" si="354"/>
        <v>#N/A</v>
      </c>
      <c r="AD2299" s="159" t="e">
        <f t="shared" si="354"/>
        <v>#N/A</v>
      </c>
      <c r="AE2299" s="159" t="e">
        <f t="shared" si="354"/>
        <v>#N/A</v>
      </c>
      <c r="AF2299" s="159" t="e">
        <f t="shared" si="354"/>
        <v>#N/A</v>
      </c>
      <c r="AG2299" s="159" t="e">
        <f t="shared" si="347"/>
        <v>#N/A</v>
      </c>
      <c r="AH2299" s="159" t="e">
        <f t="shared" si="347"/>
        <v>#N/A</v>
      </c>
    </row>
    <row r="2300" spans="2:34" x14ac:dyDescent="0.2">
      <c r="B2300" s="150" t="s">
        <v>1431</v>
      </c>
      <c r="D2300" s="150">
        <v>12000</v>
      </c>
      <c r="I2300" s="150">
        <v>11.4</v>
      </c>
      <c r="P2300" s="150">
        <v>3</v>
      </c>
      <c r="Q2300" s="159" t="e">
        <f t="shared" si="354"/>
        <v>#N/A</v>
      </c>
      <c r="R2300" s="159" t="e">
        <f t="shared" si="354"/>
        <v>#N/A</v>
      </c>
      <c r="S2300" s="159">
        <f t="shared" si="354"/>
        <v>11.4</v>
      </c>
      <c r="T2300" s="159" t="e">
        <f t="shared" si="354"/>
        <v>#N/A</v>
      </c>
      <c r="U2300" s="159" t="e">
        <f t="shared" si="354"/>
        <v>#N/A</v>
      </c>
      <c r="V2300" s="159" t="e">
        <f t="shared" si="354"/>
        <v>#N/A</v>
      </c>
      <c r="W2300" s="159" t="e">
        <f t="shared" si="354"/>
        <v>#N/A</v>
      </c>
      <c r="X2300" s="159" t="e">
        <f t="shared" si="354"/>
        <v>#N/A</v>
      </c>
      <c r="Y2300" s="159" t="e">
        <f t="shared" si="354"/>
        <v>#N/A</v>
      </c>
      <c r="Z2300" s="159" t="e">
        <f t="shared" si="354"/>
        <v>#N/A</v>
      </c>
      <c r="AA2300" s="159" t="e">
        <f t="shared" si="354"/>
        <v>#N/A</v>
      </c>
      <c r="AB2300" s="159" t="e">
        <f t="shared" si="354"/>
        <v>#N/A</v>
      </c>
      <c r="AC2300" s="159" t="e">
        <f t="shared" si="354"/>
        <v>#N/A</v>
      </c>
      <c r="AD2300" s="159" t="e">
        <f t="shared" si="354"/>
        <v>#N/A</v>
      </c>
      <c r="AE2300" s="159" t="e">
        <f t="shared" si="354"/>
        <v>#N/A</v>
      </c>
      <c r="AF2300" s="159" t="e">
        <f t="shared" si="354"/>
        <v>#N/A</v>
      </c>
      <c r="AG2300" s="159" t="e">
        <f t="shared" si="347"/>
        <v>#N/A</v>
      </c>
      <c r="AH2300" s="159" t="e">
        <f t="shared" si="347"/>
        <v>#N/A</v>
      </c>
    </row>
    <row r="2301" spans="2:34" x14ac:dyDescent="0.2">
      <c r="B2301" s="150" t="s">
        <v>1431</v>
      </c>
      <c r="D2301" s="150">
        <v>12000</v>
      </c>
      <c r="I2301" s="150">
        <v>11.4</v>
      </c>
      <c r="P2301" s="150">
        <v>3</v>
      </c>
      <c r="Q2301" s="159" t="e">
        <f t="shared" si="354"/>
        <v>#N/A</v>
      </c>
      <c r="R2301" s="159" t="e">
        <f t="shared" si="354"/>
        <v>#N/A</v>
      </c>
      <c r="S2301" s="159">
        <f t="shared" si="354"/>
        <v>11.4</v>
      </c>
      <c r="T2301" s="159" t="e">
        <f t="shared" si="354"/>
        <v>#N/A</v>
      </c>
      <c r="U2301" s="159" t="e">
        <f t="shared" si="354"/>
        <v>#N/A</v>
      </c>
      <c r="V2301" s="159" t="e">
        <f t="shared" si="354"/>
        <v>#N/A</v>
      </c>
      <c r="W2301" s="159" t="e">
        <f t="shared" si="354"/>
        <v>#N/A</v>
      </c>
      <c r="X2301" s="159" t="e">
        <f t="shared" si="354"/>
        <v>#N/A</v>
      </c>
      <c r="Y2301" s="159" t="e">
        <f t="shared" si="354"/>
        <v>#N/A</v>
      </c>
      <c r="Z2301" s="159" t="e">
        <f t="shared" si="354"/>
        <v>#N/A</v>
      </c>
      <c r="AA2301" s="159" t="e">
        <f t="shared" si="354"/>
        <v>#N/A</v>
      </c>
      <c r="AB2301" s="159" t="e">
        <f t="shared" si="354"/>
        <v>#N/A</v>
      </c>
      <c r="AC2301" s="159" t="e">
        <f t="shared" si="354"/>
        <v>#N/A</v>
      </c>
      <c r="AD2301" s="159" t="e">
        <f t="shared" si="354"/>
        <v>#N/A</v>
      </c>
      <c r="AE2301" s="159" t="e">
        <f t="shared" si="354"/>
        <v>#N/A</v>
      </c>
      <c r="AF2301" s="159" t="e">
        <f t="shared" si="354"/>
        <v>#N/A</v>
      </c>
      <c r="AG2301" s="159" t="e">
        <f t="shared" si="347"/>
        <v>#N/A</v>
      </c>
      <c r="AH2301" s="159" t="e">
        <f t="shared" si="347"/>
        <v>#N/A</v>
      </c>
    </row>
    <row r="2302" spans="2:34" x14ac:dyDescent="0.2">
      <c r="B2302" s="150" t="s">
        <v>1431</v>
      </c>
      <c r="D2302" s="150">
        <v>12000</v>
      </c>
      <c r="I2302" s="150">
        <v>11.4</v>
      </c>
      <c r="P2302" s="150">
        <v>3</v>
      </c>
      <c r="Q2302" s="159" t="e">
        <f t="shared" si="354"/>
        <v>#N/A</v>
      </c>
      <c r="R2302" s="159" t="e">
        <f t="shared" si="354"/>
        <v>#N/A</v>
      </c>
      <c r="S2302" s="159">
        <f t="shared" si="354"/>
        <v>11.4</v>
      </c>
      <c r="T2302" s="159" t="e">
        <f t="shared" si="354"/>
        <v>#N/A</v>
      </c>
      <c r="U2302" s="159" t="e">
        <f t="shared" si="354"/>
        <v>#N/A</v>
      </c>
      <c r="V2302" s="159" t="e">
        <f t="shared" si="354"/>
        <v>#N/A</v>
      </c>
      <c r="W2302" s="159" t="e">
        <f t="shared" si="354"/>
        <v>#N/A</v>
      </c>
      <c r="X2302" s="159" t="e">
        <f t="shared" si="354"/>
        <v>#N/A</v>
      </c>
      <c r="Y2302" s="159" t="e">
        <f t="shared" si="354"/>
        <v>#N/A</v>
      </c>
      <c r="Z2302" s="159" t="e">
        <f t="shared" si="354"/>
        <v>#N/A</v>
      </c>
      <c r="AA2302" s="159" t="e">
        <f t="shared" si="354"/>
        <v>#N/A</v>
      </c>
      <c r="AB2302" s="159" t="e">
        <f t="shared" si="354"/>
        <v>#N/A</v>
      </c>
      <c r="AC2302" s="159" t="e">
        <f t="shared" si="354"/>
        <v>#N/A</v>
      </c>
      <c r="AD2302" s="159" t="e">
        <f t="shared" si="354"/>
        <v>#N/A</v>
      </c>
      <c r="AE2302" s="159" t="e">
        <f t="shared" si="354"/>
        <v>#N/A</v>
      </c>
      <c r="AF2302" s="159" t="e">
        <f t="shared" si="354"/>
        <v>#N/A</v>
      </c>
      <c r="AG2302" s="159" t="e">
        <f t="shared" si="347"/>
        <v>#N/A</v>
      </c>
      <c r="AH2302" s="159" t="e">
        <f t="shared" si="347"/>
        <v>#N/A</v>
      </c>
    </row>
    <row r="2303" spans="2:34" x14ac:dyDescent="0.2">
      <c r="B2303" s="150" t="s">
        <v>1431</v>
      </c>
      <c r="D2303" s="150">
        <v>12000</v>
      </c>
      <c r="I2303" s="150">
        <v>11.4</v>
      </c>
      <c r="P2303" s="150">
        <v>3</v>
      </c>
      <c r="Q2303" s="159" t="e">
        <f t="shared" si="354"/>
        <v>#N/A</v>
      </c>
      <c r="R2303" s="159" t="e">
        <f t="shared" si="354"/>
        <v>#N/A</v>
      </c>
      <c r="S2303" s="159">
        <f t="shared" si="354"/>
        <v>11.4</v>
      </c>
      <c r="T2303" s="159" t="e">
        <f t="shared" si="354"/>
        <v>#N/A</v>
      </c>
      <c r="U2303" s="159" t="e">
        <f t="shared" si="354"/>
        <v>#N/A</v>
      </c>
      <c r="V2303" s="159" t="e">
        <f t="shared" si="354"/>
        <v>#N/A</v>
      </c>
      <c r="W2303" s="159" t="e">
        <f t="shared" si="354"/>
        <v>#N/A</v>
      </c>
      <c r="X2303" s="159" t="e">
        <f t="shared" si="354"/>
        <v>#N/A</v>
      </c>
      <c r="Y2303" s="159" t="e">
        <f t="shared" si="354"/>
        <v>#N/A</v>
      </c>
      <c r="Z2303" s="159" t="e">
        <f t="shared" si="354"/>
        <v>#N/A</v>
      </c>
      <c r="AA2303" s="159" t="e">
        <f t="shared" si="354"/>
        <v>#N/A</v>
      </c>
      <c r="AB2303" s="159" t="e">
        <f t="shared" si="354"/>
        <v>#N/A</v>
      </c>
      <c r="AC2303" s="159" t="e">
        <f t="shared" si="354"/>
        <v>#N/A</v>
      </c>
      <c r="AD2303" s="159" t="e">
        <f t="shared" si="354"/>
        <v>#N/A</v>
      </c>
      <c r="AE2303" s="159" t="e">
        <f t="shared" si="354"/>
        <v>#N/A</v>
      </c>
      <c r="AF2303" s="159" t="e">
        <f t="shared" si="354"/>
        <v>#N/A</v>
      </c>
      <c r="AG2303" s="159" t="e">
        <f t="shared" si="347"/>
        <v>#N/A</v>
      </c>
      <c r="AH2303" s="159" t="e">
        <f t="shared" si="347"/>
        <v>#N/A</v>
      </c>
    </row>
    <row r="2304" spans="2:34" x14ac:dyDescent="0.2">
      <c r="B2304" s="150" t="s">
        <v>1431</v>
      </c>
      <c r="D2304" s="150">
        <v>12000</v>
      </c>
      <c r="I2304" s="150">
        <v>11.4</v>
      </c>
      <c r="P2304" s="150">
        <v>3</v>
      </c>
      <c r="Q2304" s="159" t="e">
        <f t="shared" si="354"/>
        <v>#N/A</v>
      </c>
      <c r="R2304" s="159" t="e">
        <f t="shared" si="354"/>
        <v>#N/A</v>
      </c>
      <c r="S2304" s="159">
        <f t="shared" si="354"/>
        <v>11.4</v>
      </c>
      <c r="T2304" s="159" t="e">
        <f t="shared" si="354"/>
        <v>#N/A</v>
      </c>
      <c r="U2304" s="159" t="e">
        <f t="shared" si="354"/>
        <v>#N/A</v>
      </c>
      <c r="V2304" s="159" t="e">
        <f t="shared" si="354"/>
        <v>#N/A</v>
      </c>
      <c r="W2304" s="159" t="e">
        <f t="shared" si="354"/>
        <v>#N/A</v>
      </c>
      <c r="X2304" s="159" t="e">
        <f t="shared" si="354"/>
        <v>#N/A</v>
      </c>
      <c r="Y2304" s="159" t="e">
        <f t="shared" si="354"/>
        <v>#N/A</v>
      </c>
      <c r="Z2304" s="159" t="e">
        <f t="shared" si="354"/>
        <v>#N/A</v>
      </c>
      <c r="AA2304" s="159" t="e">
        <f t="shared" si="354"/>
        <v>#N/A</v>
      </c>
      <c r="AB2304" s="159" t="e">
        <f t="shared" si="354"/>
        <v>#N/A</v>
      </c>
      <c r="AC2304" s="159" t="e">
        <f t="shared" si="354"/>
        <v>#N/A</v>
      </c>
      <c r="AD2304" s="159" t="e">
        <f t="shared" si="354"/>
        <v>#N/A</v>
      </c>
      <c r="AE2304" s="159" t="e">
        <f t="shared" si="354"/>
        <v>#N/A</v>
      </c>
      <c r="AF2304" s="159" t="e">
        <f t="shared" ref="AF2304:AH2367" si="355">IF($P2304=AF$3, $I2304, NA())</f>
        <v>#N/A</v>
      </c>
      <c r="AG2304" s="159" t="e">
        <f t="shared" si="355"/>
        <v>#N/A</v>
      </c>
      <c r="AH2304" s="159" t="e">
        <f t="shared" si="355"/>
        <v>#N/A</v>
      </c>
    </row>
    <row r="2305" spans="2:34" x14ac:dyDescent="0.2">
      <c r="B2305" s="150" t="s">
        <v>1431</v>
      </c>
      <c r="D2305" s="150">
        <v>12000</v>
      </c>
      <c r="I2305" s="150">
        <v>11.4</v>
      </c>
      <c r="P2305" s="150">
        <v>3</v>
      </c>
      <c r="Q2305" s="159" t="e">
        <f t="shared" ref="Q2305:AF2320" si="356">IF($P2305=Q$3, $I2305, NA())</f>
        <v>#N/A</v>
      </c>
      <c r="R2305" s="159" t="e">
        <f t="shared" si="356"/>
        <v>#N/A</v>
      </c>
      <c r="S2305" s="159">
        <f t="shared" si="356"/>
        <v>11.4</v>
      </c>
      <c r="T2305" s="159" t="e">
        <f t="shared" si="356"/>
        <v>#N/A</v>
      </c>
      <c r="U2305" s="159" t="e">
        <f t="shared" si="356"/>
        <v>#N/A</v>
      </c>
      <c r="V2305" s="159" t="e">
        <f t="shared" si="356"/>
        <v>#N/A</v>
      </c>
      <c r="W2305" s="159" t="e">
        <f t="shared" si="356"/>
        <v>#N/A</v>
      </c>
      <c r="X2305" s="159" t="e">
        <f t="shared" si="356"/>
        <v>#N/A</v>
      </c>
      <c r="Y2305" s="159" t="e">
        <f t="shared" si="356"/>
        <v>#N/A</v>
      </c>
      <c r="Z2305" s="159" t="e">
        <f t="shared" si="356"/>
        <v>#N/A</v>
      </c>
      <c r="AA2305" s="159" t="e">
        <f t="shared" si="356"/>
        <v>#N/A</v>
      </c>
      <c r="AB2305" s="159" t="e">
        <f t="shared" si="356"/>
        <v>#N/A</v>
      </c>
      <c r="AC2305" s="159" t="e">
        <f t="shared" si="356"/>
        <v>#N/A</v>
      </c>
      <c r="AD2305" s="159" t="e">
        <f t="shared" si="356"/>
        <v>#N/A</v>
      </c>
      <c r="AE2305" s="159" t="e">
        <f t="shared" si="356"/>
        <v>#N/A</v>
      </c>
      <c r="AF2305" s="159" t="e">
        <f t="shared" si="356"/>
        <v>#N/A</v>
      </c>
      <c r="AG2305" s="159" t="e">
        <f t="shared" si="355"/>
        <v>#N/A</v>
      </c>
      <c r="AH2305" s="159" t="e">
        <f t="shared" si="355"/>
        <v>#N/A</v>
      </c>
    </row>
    <row r="2306" spans="2:34" x14ac:dyDescent="0.2">
      <c r="B2306" s="150" t="s">
        <v>1431</v>
      </c>
      <c r="D2306" s="150">
        <v>12000</v>
      </c>
      <c r="I2306" s="150">
        <v>11.4</v>
      </c>
      <c r="P2306" s="150">
        <v>3</v>
      </c>
      <c r="Q2306" s="159" t="e">
        <f t="shared" si="356"/>
        <v>#N/A</v>
      </c>
      <c r="R2306" s="159" t="e">
        <f t="shared" si="356"/>
        <v>#N/A</v>
      </c>
      <c r="S2306" s="159">
        <f t="shared" si="356"/>
        <v>11.4</v>
      </c>
      <c r="T2306" s="159" t="e">
        <f t="shared" si="356"/>
        <v>#N/A</v>
      </c>
      <c r="U2306" s="159" t="e">
        <f t="shared" si="356"/>
        <v>#N/A</v>
      </c>
      <c r="V2306" s="159" t="e">
        <f t="shared" si="356"/>
        <v>#N/A</v>
      </c>
      <c r="W2306" s="159" t="e">
        <f t="shared" si="356"/>
        <v>#N/A</v>
      </c>
      <c r="X2306" s="159" t="e">
        <f t="shared" si="356"/>
        <v>#N/A</v>
      </c>
      <c r="Y2306" s="159" t="e">
        <f t="shared" si="356"/>
        <v>#N/A</v>
      </c>
      <c r="Z2306" s="159" t="e">
        <f t="shared" si="356"/>
        <v>#N/A</v>
      </c>
      <c r="AA2306" s="159" t="e">
        <f t="shared" si="356"/>
        <v>#N/A</v>
      </c>
      <c r="AB2306" s="159" t="e">
        <f t="shared" si="356"/>
        <v>#N/A</v>
      </c>
      <c r="AC2306" s="159" t="e">
        <f t="shared" si="356"/>
        <v>#N/A</v>
      </c>
      <c r="AD2306" s="159" t="e">
        <f t="shared" si="356"/>
        <v>#N/A</v>
      </c>
      <c r="AE2306" s="159" t="e">
        <f t="shared" si="356"/>
        <v>#N/A</v>
      </c>
      <c r="AF2306" s="159" t="e">
        <f t="shared" si="356"/>
        <v>#N/A</v>
      </c>
      <c r="AG2306" s="159" t="e">
        <f t="shared" si="355"/>
        <v>#N/A</v>
      </c>
      <c r="AH2306" s="159" t="e">
        <f t="shared" si="355"/>
        <v>#N/A</v>
      </c>
    </row>
    <row r="2307" spans="2:34" x14ac:dyDescent="0.2">
      <c r="B2307" s="150" t="s">
        <v>1431</v>
      </c>
      <c r="D2307" s="150">
        <v>12000</v>
      </c>
      <c r="I2307" s="150">
        <v>11.4</v>
      </c>
      <c r="P2307" s="150">
        <v>3</v>
      </c>
      <c r="Q2307" s="159" t="e">
        <f t="shared" si="356"/>
        <v>#N/A</v>
      </c>
      <c r="R2307" s="159" t="e">
        <f t="shared" si="356"/>
        <v>#N/A</v>
      </c>
      <c r="S2307" s="159">
        <f t="shared" si="356"/>
        <v>11.4</v>
      </c>
      <c r="T2307" s="159" t="e">
        <f t="shared" si="356"/>
        <v>#N/A</v>
      </c>
      <c r="U2307" s="159" t="e">
        <f t="shared" si="356"/>
        <v>#N/A</v>
      </c>
      <c r="V2307" s="159" t="e">
        <f t="shared" si="356"/>
        <v>#N/A</v>
      </c>
      <c r="W2307" s="159" t="e">
        <f t="shared" si="356"/>
        <v>#N/A</v>
      </c>
      <c r="X2307" s="159" t="e">
        <f t="shared" si="356"/>
        <v>#N/A</v>
      </c>
      <c r="Y2307" s="159" t="e">
        <f t="shared" si="356"/>
        <v>#N/A</v>
      </c>
      <c r="Z2307" s="159" t="e">
        <f t="shared" si="356"/>
        <v>#N/A</v>
      </c>
      <c r="AA2307" s="159" t="e">
        <f t="shared" si="356"/>
        <v>#N/A</v>
      </c>
      <c r="AB2307" s="159" t="e">
        <f t="shared" si="356"/>
        <v>#N/A</v>
      </c>
      <c r="AC2307" s="159" t="e">
        <f t="shared" si="356"/>
        <v>#N/A</v>
      </c>
      <c r="AD2307" s="159" t="e">
        <f t="shared" si="356"/>
        <v>#N/A</v>
      </c>
      <c r="AE2307" s="159" t="e">
        <f t="shared" si="356"/>
        <v>#N/A</v>
      </c>
      <c r="AF2307" s="159" t="e">
        <f t="shared" si="356"/>
        <v>#N/A</v>
      </c>
      <c r="AG2307" s="159" t="e">
        <f t="shared" si="355"/>
        <v>#N/A</v>
      </c>
      <c r="AH2307" s="159" t="e">
        <f t="shared" si="355"/>
        <v>#N/A</v>
      </c>
    </row>
    <row r="2308" spans="2:34" x14ac:dyDescent="0.2">
      <c r="B2308" s="150" t="s">
        <v>1431</v>
      </c>
      <c r="D2308" s="150">
        <v>12000</v>
      </c>
      <c r="I2308" s="150">
        <v>11.4</v>
      </c>
      <c r="P2308" s="150">
        <v>3</v>
      </c>
      <c r="Q2308" s="159" t="e">
        <f t="shared" si="356"/>
        <v>#N/A</v>
      </c>
      <c r="R2308" s="159" t="e">
        <f t="shared" si="356"/>
        <v>#N/A</v>
      </c>
      <c r="S2308" s="159">
        <f t="shared" si="356"/>
        <v>11.4</v>
      </c>
      <c r="T2308" s="159" t="e">
        <f t="shared" si="356"/>
        <v>#N/A</v>
      </c>
      <c r="U2308" s="159" t="e">
        <f t="shared" si="356"/>
        <v>#N/A</v>
      </c>
      <c r="V2308" s="159" t="e">
        <f t="shared" si="356"/>
        <v>#N/A</v>
      </c>
      <c r="W2308" s="159" t="e">
        <f t="shared" si="356"/>
        <v>#N/A</v>
      </c>
      <c r="X2308" s="159" t="e">
        <f t="shared" si="356"/>
        <v>#N/A</v>
      </c>
      <c r="Y2308" s="159" t="e">
        <f t="shared" si="356"/>
        <v>#N/A</v>
      </c>
      <c r="Z2308" s="159" t="e">
        <f t="shared" si="356"/>
        <v>#N/A</v>
      </c>
      <c r="AA2308" s="159" t="e">
        <f t="shared" si="356"/>
        <v>#N/A</v>
      </c>
      <c r="AB2308" s="159" t="e">
        <f t="shared" si="356"/>
        <v>#N/A</v>
      </c>
      <c r="AC2308" s="159" t="e">
        <f t="shared" si="356"/>
        <v>#N/A</v>
      </c>
      <c r="AD2308" s="159" t="e">
        <f t="shared" si="356"/>
        <v>#N/A</v>
      </c>
      <c r="AE2308" s="159" t="e">
        <f t="shared" si="356"/>
        <v>#N/A</v>
      </c>
      <c r="AF2308" s="159" t="e">
        <f t="shared" si="356"/>
        <v>#N/A</v>
      </c>
      <c r="AG2308" s="159" t="e">
        <f t="shared" si="355"/>
        <v>#N/A</v>
      </c>
      <c r="AH2308" s="159" t="e">
        <f t="shared" si="355"/>
        <v>#N/A</v>
      </c>
    </row>
    <row r="2309" spans="2:34" x14ac:dyDescent="0.2">
      <c r="B2309" s="150" t="s">
        <v>368</v>
      </c>
      <c r="D2309" s="150">
        <v>12000</v>
      </c>
      <c r="I2309" s="150">
        <v>11.4</v>
      </c>
      <c r="P2309" s="150">
        <v>3</v>
      </c>
      <c r="Q2309" s="159" t="e">
        <f t="shared" si="356"/>
        <v>#N/A</v>
      </c>
      <c r="R2309" s="159" t="e">
        <f t="shared" si="356"/>
        <v>#N/A</v>
      </c>
      <c r="S2309" s="159">
        <f t="shared" si="356"/>
        <v>11.4</v>
      </c>
      <c r="T2309" s="159" t="e">
        <f t="shared" si="356"/>
        <v>#N/A</v>
      </c>
      <c r="U2309" s="159" t="e">
        <f t="shared" si="356"/>
        <v>#N/A</v>
      </c>
      <c r="V2309" s="159" t="e">
        <f t="shared" si="356"/>
        <v>#N/A</v>
      </c>
      <c r="W2309" s="159" t="e">
        <f t="shared" si="356"/>
        <v>#N/A</v>
      </c>
      <c r="X2309" s="159" t="e">
        <f t="shared" si="356"/>
        <v>#N/A</v>
      </c>
      <c r="Y2309" s="159" t="e">
        <f t="shared" si="356"/>
        <v>#N/A</v>
      </c>
      <c r="Z2309" s="159" t="e">
        <f t="shared" si="356"/>
        <v>#N/A</v>
      </c>
      <c r="AA2309" s="159" t="e">
        <f t="shared" si="356"/>
        <v>#N/A</v>
      </c>
      <c r="AB2309" s="159" t="e">
        <f t="shared" si="356"/>
        <v>#N/A</v>
      </c>
      <c r="AC2309" s="159" t="e">
        <f t="shared" si="356"/>
        <v>#N/A</v>
      </c>
      <c r="AD2309" s="159" t="e">
        <f t="shared" si="356"/>
        <v>#N/A</v>
      </c>
      <c r="AE2309" s="159" t="e">
        <f t="shared" si="356"/>
        <v>#N/A</v>
      </c>
      <c r="AF2309" s="159" t="e">
        <f t="shared" si="356"/>
        <v>#N/A</v>
      </c>
      <c r="AG2309" s="159" t="e">
        <f t="shared" si="355"/>
        <v>#N/A</v>
      </c>
      <c r="AH2309" s="159" t="e">
        <f t="shared" si="355"/>
        <v>#N/A</v>
      </c>
    </row>
    <row r="2310" spans="2:34" x14ac:dyDescent="0.2">
      <c r="B2310" s="150" t="s">
        <v>368</v>
      </c>
      <c r="D2310" s="150">
        <v>12000</v>
      </c>
      <c r="I2310" s="150">
        <v>11.4</v>
      </c>
      <c r="P2310" s="150">
        <v>3</v>
      </c>
      <c r="Q2310" s="159" t="e">
        <f t="shared" si="356"/>
        <v>#N/A</v>
      </c>
      <c r="R2310" s="159" t="e">
        <f t="shared" si="356"/>
        <v>#N/A</v>
      </c>
      <c r="S2310" s="159">
        <f t="shared" si="356"/>
        <v>11.4</v>
      </c>
      <c r="T2310" s="159" t="e">
        <f t="shared" si="356"/>
        <v>#N/A</v>
      </c>
      <c r="U2310" s="159" t="e">
        <f t="shared" si="356"/>
        <v>#N/A</v>
      </c>
      <c r="V2310" s="159" t="e">
        <f t="shared" si="356"/>
        <v>#N/A</v>
      </c>
      <c r="W2310" s="159" t="e">
        <f t="shared" si="356"/>
        <v>#N/A</v>
      </c>
      <c r="X2310" s="159" t="e">
        <f t="shared" si="356"/>
        <v>#N/A</v>
      </c>
      <c r="Y2310" s="159" t="e">
        <f t="shared" si="356"/>
        <v>#N/A</v>
      </c>
      <c r="Z2310" s="159" t="e">
        <f t="shared" si="356"/>
        <v>#N/A</v>
      </c>
      <c r="AA2310" s="159" t="e">
        <f t="shared" si="356"/>
        <v>#N/A</v>
      </c>
      <c r="AB2310" s="159" t="e">
        <f t="shared" si="356"/>
        <v>#N/A</v>
      </c>
      <c r="AC2310" s="159" t="e">
        <f t="shared" si="356"/>
        <v>#N/A</v>
      </c>
      <c r="AD2310" s="159" t="e">
        <f t="shared" si="356"/>
        <v>#N/A</v>
      </c>
      <c r="AE2310" s="159" t="e">
        <f t="shared" si="356"/>
        <v>#N/A</v>
      </c>
      <c r="AF2310" s="159" t="e">
        <f t="shared" si="356"/>
        <v>#N/A</v>
      </c>
      <c r="AG2310" s="159" t="e">
        <f t="shared" si="355"/>
        <v>#N/A</v>
      </c>
      <c r="AH2310" s="159" t="e">
        <f t="shared" si="355"/>
        <v>#N/A</v>
      </c>
    </row>
    <row r="2311" spans="2:34" x14ac:dyDescent="0.2">
      <c r="B2311" s="150" t="s">
        <v>282</v>
      </c>
      <c r="D2311" s="150">
        <v>12200</v>
      </c>
      <c r="I2311" s="150">
        <v>11.4</v>
      </c>
      <c r="P2311" s="150">
        <v>3</v>
      </c>
      <c r="Q2311" s="159" t="e">
        <f t="shared" si="356"/>
        <v>#N/A</v>
      </c>
      <c r="R2311" s="159" t="e">
        <f t="shared" si="356"/>
        <v>#N/A</v>
      </c>
      <c r="S2311" s="159">
        <f t="shared" si="356"/>
        <v>11.4</v>
      </c>
      <c r="T2311" s="159" t="e">
        <f t="shared" si="356"/>
        <v>#N/A</v>
      </c>
      <c r="U2311" s="159" t="e">
        <f t="shared" si="356"/>
        <v>#N/A</v>
      </c>
      <c r="V2311" s="159" t="e">
        <f t="shared" si="356"/>
        <v>#N/A</v>
      </c>
      <c r="W2311" s="159" t="e">
        <f t="shared" si="356"/>
        <v>#N/A</v>
      </c>
      <c r="X2311" s="159" t="e">
        <f t="shared" si="356"/>
        <v>#N/A</v>
      </c>
      <c r="Y2311" s="159" t="e">
        <f t="shared" si="356"/>
        <v>#N/A</v>
      </c>
      <c r="Z2311" s="159" t="e">
        <f t="shared" si="356"/>
        <v>#N/A</v>
      </c>
      <c r="AA2311" s="159" t="e">
        <f t="shared" si="356"/>
        <v>#N/A</v>
      </c>
      <c r="AB2311" s="159" t="e">
        <f t="shared" si="356"/>
        <v>#N/A</v>
      </c>
      <c r="AC2311" s="159" t="e">
        <f t="shared" si="356"/>
        <v>#N/A</v>
      </c>
      <c r="AD2311" s="159" t="e">
        <f t="shared" si="356"/>
        <v>#N/A</v>
      </c>
      <c r="AE2311" s="159" t="e">
        <f t="shared" si="356"/>
        <v>#N/A</v>
      </c>
      <c r="AF2311" s="159" t="e">
        <f t="shared" si="356"/>
        <v>#N/A</v>
      </c>
      <c r="AG2311" s="159" t="e">
        <f t="shared" si="355"/>
        <v>#N/A</v>
      </c>
      <c r="AH2311" s="159" t="e">
        <f t="shared" si="355"/>
        <v>#N/A</v>
      </c>
    </row>
    <row r="2312" spans="2:34" x14ac:dyDescent="0.2">
      <c r="B2312" s="150" t="s">
        <v>282</v>
      </c>
      <c r="D2312" s="150">
        <v>12200</v>
      </c>
      <c r="I2312" s="150">
        <v>11.4</v>
      </c>
      <c r="P2312" s="150">
        <v>3</v>
      </c>
      <c r="Q2312" s="159" t="e">
        <f t="shared" si="356"/>
        <v>#N/A</v>
      </c>
      <c r="R2312" s="159" t="e">
        <f t="shared" si="356"/>
        <v>#N/A</v>
      </c>
      <c r="S2312" s="159">
        <f t="shared" si="356"/>
        <v>11.4</v>
      </c>
      <c r="T2312" s="159" t="e">
        <f t="shared" si="356"/>
        <v>#N/A</v>
      </c>
      <c r="U2312" s="159" t="e">
        <f t="shared" si="356"/>
        <v>#N/A</v>
      </c>
      <c r="V2312" s="159" t="e">
        <f t="shared" si="356"/>
        <v>#N/A</v>
      </c>
      <c r="W2312" s="159" t="e">
        <f t="shared" si="356"/>
        <v>#N/A</v>
      </c>
      <c r="X2312" s="159" t="e">
        <f t="shared" si="356"/>
        <v>#N/A</v>
      </c>
      <c r="Y2312" s="159" t="e">
        <f t="shared" si="356"/>
        <v>#N/A</v>
      </c>
      <c r="Z2312" s="159" t="e">
        <f t="shared" si="356"/>
        <v>#N/A</v>
      </c>
      <c r="AA2312" s="159" t="e">
        <f t="shared" si="356"/>
        <v>#N/A</v>
      </c>
      <c r="AB2312" s="159" t="e">
        <f t="shared" si="356"/>
        <v>#N/A</v>
      </c>
      <c r="AC2312" s="159" t="e">
        <f t="shared" si="356"/>
        <v>#N/A</v>
      </c>
      <c r="AD2312" s="159" t="e">
        <f t="shared" si="356"/>
        <v>#N/A</v>
      </c>
      <c r="AE2312" s="159" t="e">
        <f t="shared" si="356"/>
        <v>#N/A</v>
      </c>
      <c r="AF2312" s="159" t="e">
        <f t="shared" si="356"/>
        <v>#N/A</v>
      </c>
      <c r="AG2312" s="159" t="e">
        <f t="shared" si="355"/>
        <v>#N/A</v>
      </c>
      <c r="AH2312" s="159" t="e">
        <f t="shared" si="355"/>
        <v>#N/A</v>
      </c>
    </row>
    <row r="2313" spans="2:34" x14ac:dyDescent="0.2">
      <c r="B2313" s="150" t="s">
        <v>282</v>
      </c>
      <c r="D2313" s="150">
        <v>12200</v>
      </c>
      <c r="I2313" s="150">
        <v>11.4</v>
      </c>
      <c r="P2313" s="150">
        <v>3</v>
      </c>
      <c r="Q2313" s="159" t="e">
        <f t="shared" si="356"/>
        <v>#N/A</v>
      </c>
      <c r="R2313" s="159" t="e">
        <f t="shared" si="356"/>
        <v>#N/A</v>
      </c>
      <c r="S2313" s="159">
        <f t="shared" si="356"/>
        <v>11.4</v>
      </c>
      <c r="T2313" s="159" t="e">
        <f t="shared" si="356"/>
        <v>#N/A</v>
      </c>
      <c r="U2313" s="159" t="e">
        <f t="shared" si="356"/>
        <v>#N/A</v>
      </c>
      <c r="V2313" s="159" t="e">
        <f t="shared" si="356"/>
        <v>#N/A</v>
      </c>
      <c r="W2313" s="159" t="e">
        <f t="shared" si="356"/>
        <v>#N/A</v>
      </c>
      <c r="X2313" s="159" t="e">
        <f t="shared" si="356"/>
        <v>#N/A</v>
      </c>
      <c r="Y2313" s="159" t="e">
        <f t="shared" si="356"/>
        <v>#N/A</v>
      </c>
      <c r="Z2313" s="159" t="e">
        <f t="shared" si="356"/>
        <v>#N/A</v>
      </c>
      <c r="AA2313" s="159" t="e">
        <f t="shared" si="356"/>
        <v>#N/A</v>
      </c>
      <c r="AB2313" s="159" t="e">
        <f t="shared" si="356"/>
        <v>#N/A</v>
      </c>
      <c r="AC2313" s="159" t="e">
        <f t="shared" si="356"/>
        <v>#N/A</v>
      </c>
      <c r="AD2313" s="159" t="e">
        <f t="shared" si="356"/>
        <v>#N/A</v>
      </c>
      <c r="AE2313" s="159" t="e">
        <f t="shared" si="356"/>
        <v>#N/A</v>
      </c>
      <c r="AF2313" s="159" t="e">
        <f t="shared" si="356"/>
        <v>#N/A</v>
      </c>
      <c r="AG2313" s="159" t="e">
        <f t="shared" si="355"/>
        <v>#N/A</v>
      </c>
      <c r="AH2313" s="159" t="e">
        <f t="shared" si="355"/>
        <v>#N/A</v>
      </c>
    </row>
    <row r="2314" spans="2:34" x14ac:dyDescent="0.2">
      <c r="B2314" s="150" t="s">
        <v>282</v>
      </c>
      <c r="D2314" s="150">
        <v>12200</v>
      </c>
      <c r="I2314" s="150">
        <v>11.4</v>
      </c>
      <c r="P2314" s="150">
        <v>3</v>
      </c>
      <c r="Q2314" s="159" t="e">
        <f t="shared" si="356"/>
        <v>#N/A</v>
      </c>
      <c r="R2314" s="159" t="e">
        <f t="shared" si="356"/>
        <v>#N/A</v>
      </c>
      <c r="S2314" s="159">
        <f t="shared" si="356"/>
        <v>11.4</v>
      </c>
      <c r="T2314" s="159" t="e">
        <f t="shared" si="356"/>
        <v>#N/A</v>
      </c>
      <c r="U2314" s="159" t="e">
        <f t="shared" si="356"/>
        <v>#N/A</v>
      </c>
      <c r="V2314" s="159" t="e">
        <f t="shared" si="356"/>
        <v>#N/A</v>
      </c>
      <c r="W2314" s="159" t="e">
        <f t="shared" si="356"/>
        <v>#N/A</v>
      </c>
      <c r="X2314" s="159" t="e">
        <f t="shared" si="356"/>
        <v>#N/A</v>
      </c>
      <c r="Y2314" s="159" t="e">
        <f t="shared" si="356"/>
        <v>#N/A</v>
      </c>
      <c r="Z2314" s="159" t="e">
        <f t="shared" si="356"/>
        <v>#N/A</v>
      </c>
      <c r="AA2314" s="159" t="e">
        <f t="shared" si="356"/>
        <v>#N/A</v>
      </c>
      <c r="AB2314" s="159" t="e">
        <f t="shared" si="356"/>
        <v>#N/A</v>
      </c>
      <c r="AC2314" s="159" t="e">
        <f t="shared" si="356"/>
        <v>#N/A</v>
      </c>
      <c r="AD2314" s="159" t="e">
        <f t="shared" si="356"/>
        <v>#N/A</v>
      </c>
      <c r="AE2314" s="159" t="e">
        <f t="shared" si="356"/>
        <v>#N/A</v>
      </c>
      <c r="AF2314" s="159" t="e">
        <f t="shared" si="356"/>
        <v>#N/A</v>
      </c>
      <c r="AG2314" s="159" t="e">
        <f t="shared" si="355"/>
        <v>#N/A</v>
      </c>
      <c r="AH2314" s="159" t="e">
        <f t="shared" si="355"/>
        <v>#N/A</v>
      </c>
    </row>
    <row r="2315" spans="2:34" x14ac:dyDescent="0.2">
      <c r="B2315" s="150" t="s">
        <v>282</v>
      </c>
      <c r="D2315" s="150">
        <v>12200</v>
      </c>
      <c r="I2315" s="150">
        <v>11.4</v>
      </c>
      <c r="P2315" s="150">
        <v>3</v>
      </c>
      <c r="Q2315" s="159" t="e">
        <f t="shared" si="356"/>
        <v>#N/A</v>
      </c>
      <c r="R2315" s="159" t="e">
        <f t="shared" si="356"/>
        <v>#N/A</v>
      </c>
      <c r="S2315" s="159">
        <f t="shared" si="356"/>
        <v>11.4</v>
      </c>
      <c r="T2315" s="159" t="e">
        <f t="shared" si="356"/>
        <v>#N/A</v>
      </c>
      <c r="U2315" s="159" t="e">
        <f t="shared" si="356"/>
        <v>#N/A</v>
      </c>
      <c r="V2315" s="159" t="e">
        <f t="shared" si="356"/>
        <v>#N/A</v>
      </c>
      <c r="W2315" s="159" t="e">
        <f t="shared" si="356"/>
        <v>#N/A</v>
      </c>
      <c r="X2315" s="159" t="e">
        <f t="shared" si="356"/>
        <v>#N/A</v>
      </c>
      <c r="Y2315" s="159" t="e">
        <f t="shared" si="356"/>
        <v>#N/A</v>
      </c>
      <c r="Z2315" s="159" t="e">
        <f t="shared" si="356"/>
        <v>#N/A</v>
      </c>
      <c r="AA2315" s="159" t="e">
        <f t="shared" si="356"/>
        <v>#N/A</v>
      </c>
      <c r="AB2315" s="159" t="e">
        <f t="shared" si="356"/>
        <v>#N/A</v>
      </c>
      <c r="AC2315" s="159" t="e">
        <f t="shared" si="356"/>
        <v>#N/A</v>
      </c>
      <c r="AD2315" s="159" t="e">
        <f t="shared" si="356"/>
        <v>#N/A</v>
      </c>
      <c r="AE2315" s="159" t="e">
        <f t="shared" si="356"/>
        <v>#N/A</v>
      </c>
      <c r="AF2315" s="159" t="e">
        <f t="shared" si="356"/>
        <v>#N/A</v>
      </c>
      <c r="AG2315" s="159" t="e">
        <f t="shared" si="355"/>
        <v>#N/A</v>
      </c>
      <c r="AH2315" s="159" t="e">
        <f t="shared" si="355"/>
        <v>#N/A</v>
      </c>
    </row>
    <row r="2316" spans="2:34" x14ac:dyDescent="0.2">
      <c r="B2316" s="150" t="s">
        <v>282</v>
      </c>
      <c r="D2316" s="150">
        <v>12300</v>
      </c>
      <c r="I2316" s="150">
        <v>11.4</v>
      </c>
      <c r="P2316" s="150">
        <v>3</v>
      </c>
      <c r="Q2316" s="159" t="e">
        <f t="shared" si="356"/>
        <v>#N/A</v>
      </c>
      <c r="R2316" s="159" t="e">
        <f t="shared" si="356"/>
        <v>#N/A</v>
      </c>
      <c r="S2316" s="159">
        <f t="shared" si="356"/>
        <v>11.4</v>
      </c>
      <c r="T2316" s="159" t="e">
        <f t="shared" si="356"/>
        <v>#N/A</v>
      </c>
      <c r="U2316" s="159" t="e">
        <f t="shared" si="356"/>
        <v>#N/A</v>
      </c>
      <c r="V2316" s="159" t="e">
        <f t="shared" si="356"/>
        <v>#N/A</v>
      </c>
      <c r="W2316" s="159" t="e">
        <f t="shared" si="356"/>
        <v>#N/A</v>
      </c>
      <c r="X2316" s="159" t="e">
        <f t="shared" si="356"/>
        <v>#N/A</v>
      </c>
      <c r="Y2316" s="159" t="e">
        <f t="shared" si="356"/>
        <v>#N/A</v>
      </c>
      <c r="Z2316" s="159" t="e">
        <f t="shared" si="356"/>
        <v>#N/A</v>
      </c>
      <c r="AA2316" s="159" t="e">
        <f t="shared" si="356"/>
        <v>#N/A</v>
      </c>
      <c r="AB2316" s="159" t="e">
        <f t="shared" si="356"/>
        <v>#N/A</v>
      </c>
      <c r="AC2316" s="159" t="e">
        <f t="shared" si="356"/>
        <v>#N/A</v>
      </c>
      <c r="AD2316" s="159" t="e">
        <f t="shared" si="356"/>
        <v>#N/A</v>
      </c>
      <c r="AE2316" s="159" t="e">
        <f t="shared" si="356"/>
        <v>#N/A</v>
      </c>
      <c r="AF2316" s="159" t="e">
        <f t="shared" si="356"/>
        <v>#N/A</v>
      </c>
      <c r="AG2316" s="159" t="e">
        <f t="shared" si="355"/>
        <v>#N/A</v>
      </c>
      <c r="AH2316" s="159" t="e">
        <f t="shared" si="355"/>
        <v>#N/A</v>
      </c>
    </row>
    <row r="2317" spans="2:34" x14ac:dyDescent="0.2">
      <c r="B2317" s="150" t="s">
        <v>282</v>
      </c>
      <c r="D2317" s="150">
        <v>12300</v>
      </c>
      <c r="I2317" s="150">
        <v>11.4</v>
      </c>
      <c r="P2317" s="150">
        <v>3</v>
      </c>
      <c r="Q2317" s="159" t="e">
        <f t="shared" si="356"/>
        <v>#N/A</v>
      </c>
      <c r="R2317" s="159" t="e">
        <f t="shared" si="356"/>
        <v>#N/A</v>
      </c>
      <c r="S2317" s="159">
        <f t="shared" si="356"/>
        <v>11.4</v>
      </c>
      <c r="T2317" s="159" t="e">
        <f t="shared" si="356"/>
        <v>#N/A</v>
      </c>
      <c r="U2317" s="159" t="e">
        <f t="shared" si="356"/>
        <v>#N/A</v>
      </c>
      <c r="V2317" s="159" t="e">
        <f t="shared" si="356"/>
        <v>#N/A</v>
      </c>
      <c r="W2317" s="159" t="e">
        <f t="shared" si="356"/>
        <v>#N/A</v>
      </c>
      <c r="X2317" s="159" t="e">
        <f t="shared" si="356"/>
        <v>#N/A</v>
      </c>
      <c r="Y2317" s="159" t="e">
        <f t="shared" si="356"/>
        <v>#N/A</v>
      </c>
      <c r="Z2317" s="159" t="e">
        <f t="shared" si="356"/>
        <v>#N/A</v>
      </c>
      <c r="AA2317" s="159" t="e">
        <f t="shared" si="356"/>
        <v>#N/A</v>
      </c>
      <c r="AB2317" s="159" t="e">
        <f t="shared" si="356"/>
        <v>#N/A</v>
      </c>
      <c r="AC2317" s="159" t="e">
        <f t="shared" si="356"/>
        <v>#N/A</v>
      </c>
      <c r="AD2317" s="159" t="e">
        <f t="shared" si="356"/>
        <v>#N/A</v>
      </c>
      <c r="AE2317" s="159" t="e">
        <f t="shared" si="356"/>
        <v>#N/A</v>
      </c>
      <c r="AF2317" s="159" t="e">
        <f t="shared" si="356"/>
        <v>#N/A</v>
      </c>
      <c r="AG2317" s="159" t="e">
        <f t="shared" si="355"/>
        <v>#N/A</v>
      </c>
      <c r="AH2317" s="159" t="e">
        <f t="shared" si="355"/>
        <v>#N/A</v>
      </c>
    </row>
    <row r="2318" spans="2:34" x14ac:dyDescent="0.2">
      <c r="B2318" s="150" t="s">
        <v>282</v>
      </c>
      <c r="D2318" s="150">
        <v>12300</v>
      </c>
      <c r="I2318" s="150">
        <v>11.4</v>
      </c>
      <c r="P2318" s="150">
        <v>3</v>
      </c>
      <c r="Q2318" s="159" t="e">
        <f t="shared" si="356"/>
        <v>#N/A</v>
      </c>
      <c r="R2318" s="159" t="e">
        <f t="shared" si="356"/>
        <v>#N/A</v>
      </c>
      <c r="S2318" s="159">
        <f t="shared" si="356"/>
        <v>11.4</v>
      </c>
      <c r="T2318" s="159" t="e">
        <f t="shared" si="356"/>
        <v>#N/A</v>
      </c>
      <c r="U2318" s="159" t="e">
        <f t="shared" si="356"/>
        <v>#N/A</v>
      </c>
      <c r="V2318" s="159" t="e">
        <f t="shared" si="356"/>
        <v>#N/A</v>
      </c>
      <c r="W2318" s="159" t="e">
        <f t="shared" si="356"/>
        <v>#N/A</v>
      </c>
      <c r="X2318" s="159" t="e">
        <f t="shared" si="356"/>
        <v>#N/A</v>
      </c>
      <c r="Y2318" s="159" t="e">
        <f t="shared" si="356"/>
        <v>#N/A</v>
      </c>
      <c r="Z2318" s="159" t="e">
        <f t="shared" si="356"/>
        <v>#N/A</v>
      </c>
      <c r="AA2318" s="159" t="e">
        <f t="shared" si="356"/>
        <v>#N/A</v>
      </c>
      <c r="AB2318" s="159" t="e">
        <f t="shared" si="356"/>
        <v>#N/A</v>
      </c>
      <c r="AC2318" s="159" t="e">
        <f t="shared" si="356"/>
        <v>#N/A</v>
      </c>
      <c r="AD2318" s="159" t="e">
        <f t="shared" si="356"/>
        <v>#N/A</v>
      </c>
      <c r="AE2318" s="159" t="e">
        <f t="shared" si="356"/>
        <v>#N/A</v>
      </c>
      <c r="AF2318" s="159" t="e">
        <f t="shared" si="356"/>
        <v>#N/A</v>
      </c>
      <c r="AG2318" s="159" t="e">
        <f t="shared" si="355"/>
        <v>#N/A</v>
      </c>
      <c r="AH2318" s="159" t="e">
        <f t="shared" si="355"/>
        <v>#N/A</v>
      </c>
    </row>
    <row r="2319" spans="2:34" x14ac:dyDescent="0.2">
      <c r="B2319" s="150" t="s">
        <v>282</v>
      </c>
      <c r="D2319" s="150">
        <v>12300</v>
      </c>
      <c r="I2319" s="150">
        <v>11.4</v>
      </c>
      <c r="P2319" s="150">
        <v>3</v>
      </c>
      <c r="Q2319" s="159" t="e">
        <f t="shared" si="356"/>
        <v>#N/A</v>
      </c>
      <c r="R2319" s="159" t="e">
        <f t="shared" si="356"/>
        <v>#N/A</v>
      </c>
      <c r="S2319" s="159">
        <f t="shared" si="356"/>
        <v>11.4</v>
      </c>
      <c r="T2319" s="159" t="e">
        <f t="shared" si="356"/>
        <v>#N/A</v>
      </c>
      <c r="U2319" s="159" t="e">
        <f t="shared" si="356"/>
        <v>#N/A</v>
      </c>
      <c r="V2319" s="159" t="e">
        <f t="shared" si="356"/>
        <v>#N/A</v>
      </c>
      <c r="W2319" s="159" t="e">
        <f t="shared" si="356"/>
        <v>#N/A</v>
      </c>
      <c r="X2319" s="159" t="e">
        <f t="shared" si="356"/>
        <v>#N/A</v>
      </c>
      <c r="Y2319" s="159" t="e">
        <f t="shared" si="356"/>
        <v>#N/A</v>
      </c>
      <c r="Z2319" s="159" t="e">
        <f t="shared" si="356"/>
        <v>#N/A</v>
      </c>
      <c r="AA2319" s="159" t="e">
        <f t="shared" si="356"/>
        <v>#N/A</v>
      </c>
      <c r="AB2319" s="159" t="e">
        <f t="shared" si="356"/>
        <v>#N/A</v>
      </c>
      <c r="AC2319" s="159" t="e">
        <f t="shared" si="356"/>
        <v>#N/A</v>
      </c>
      <c r="AD2319" s="159" t="e">
        <f t="shared" si="356"/>
        <v>#N/A</v>
      </c>
      <c r="AE2319" s="159" t="e">
        <f t="shared" si="356"/>
        <v>#N/A</v>
      </c>
      <c r="AF2319" s="159" t="e">
        <f t="shared" si="356"/>
        <v>#N/A</v>
      </c>
      <c r="AG2319" s="159" t="e">
        <f t="shared" si="355"/>
        <v>#N/A</v>
      </c>
      <c r="AH2319" s="159" t="e">
        <f t="shared" si="355"/>
        <v>#N/A</v>
      </c>
    </row>
    <row r="2320" spans="2:34" x14ac:dyDescent="0.2">
      <c r="B2320" s="150" t="s">
        <v>282</v>
      </c>
      <c r="D2320" s="150">
        <v>12300</v>
      </c>
      <c r="I2320" s="150">
        <v>11.4</v>
      </c>
      <c r="P2320" s="150">
        <v>3</v>
      </c>
      <c r="Q2320" s="159" t="e">
        <f t="shared" si="356"/>
        <v>#N/A</v>
      </c>
      <c r="R2320" s="159" t="e">
        <f t="shared" si="356"/>
        <v>#N/A</v>
      </c>
      <c r="S2320" s="159">
        <f t="shared" si="356"/>
        <v>11.4</v>
      </c>
      <c r="T2320" s="159" t="e">
        <f t="shared" si="356"/>
        <v>#N/A</v>
      </c>
      <c r="U2320" s="159" t="e">
        <f t="shared" si="356"/>
        <v>#N/A</v>
      </c>
      <c r="V2320" s="159" t="e">
        <f t="shared" si="356"/>
        <v>#N/A</v>
      </c>
      <c r="W2320" s="159" t="e">
        <f t="shared" si="356"/>
        <v>#N/A</v>
      </c>
      <c r="X2320" s="159" t="e">
        <f t="shared" si="356"/>
        <v>#N/A</v>
      </c>
      <c r="Y2320" s="159" t="e">
        <f t="shared" si="356"/>
        <v>#N/A</v>
      </c>
      <c r="Z2320" s="159" t="e">
        <f t="shared" si="356"/>
        <v>#N/A</v>
      </c>
      <c r="AA2320" s="159" t="e">
        <f t="shared" si="356"/>
        <v>#N/A</v>
      </c>
      <c r="AB2320" s="159" t="e">
        <f t="shared" si="356"/>
        <v>#N/A</v>
      </c>
      <c r="AC2320" s="159" t="e">
        <f t="shared" si="356"/>
        <v>#N/A</v>
      </c>
      <c r="AD2320" s="159" t="e">
        <f t="shared" si="356"/>
        <v>#N/A</v>
      </c>
      <c r="AE2320" s="159" t="e">
        <f t="shared" si="356"/>
        <v>#N/A</v>
      </c>
      <c r="AF2320" s="159" t="e">
        <f t="shared" ref="AF2320" si="357">IF($P2320=AF$3, $I2320, NA())</f>
        <v>#N/A</v>
      </c>
      <c r="AG2320" s="159" t="e">
        <f t="shared" si="355"/>
        <v>#N/A</v>
      </c>
      <c r="AH2320" s="159" t="e">
        <f t="shared" si="355"/>
        <v>#N/A</v>
      </c>
    </row>
    <row r="2321" spans="2:34" x14ac:dyDescent="0.2">
      <c r="B2321" s="150" t="s">
        <v>282</v>
      </c>
      <c r="D2321" s="150">
        <v>12300</v>
      </c>
      <c r="I2321" s="150">
        <v>11.4</v>
      </c>
      <c r="P2321" s="150">
        <v>3</v>
      </c>
      <c r="Q2321" s="159" t="e">
        <f t="shared" ref="Q2321:AF2336" si="358">IF($P2321=Q$3, $I2321, NA())</f>
        <v>#N/A</v>
      </c>
      <c r="R2321" s="159" t="e">
        <f t="shared" si="358"/>
        <v>#N/A</v>
      </c>
      <c r="S2321" s="159">
        <f t="shared" si="358"/>
        <v>11.4</v>
      </c>
      <c r="T2321" s="159" t="e">
        <f t="shared" si="358"/>
        <v>#N/A</v>
      </c>
      <c r="U2321" s="159" t="e">
        <f t="shared" si="358"/>
        <v>#N/A</v>
      </c>
      <c r="V2321" s="159" t="e">
        <f t="shared" si="358"/>
        <v>#N/A</v>
      </c>
      <c r="W2321" s="159" t="e">
        <f t="shared" si="358"/>
        <v>#N/A</v>
      </c>
      <c r="X2321" s="159" t="e">
        <f t="shared" si="358"/>
        <v>#N/A</v>
      </c>
      <c r="Y2321" s="159" t="e">
        <f t="shared" si="358"/>
        <v>#N/A</v>
      </c>
      <c r="Z2321" s="159" t="e">
        <f t="shared" si="358"/>
        <v>#N/A</v>
      </c>
      <c r="AA2321" s="159" t="e">
        <f t="shared" si="358"/>
        <v>#N/A</v>
      </c>
      <c r="AB2321" s="159" t="e">
        <f t="shared" si="358"/>
        <v>#N/A</v>
      </c>
      <c r="AC2321" s="159" t="e">
        <f t="shared" si="358"/>
        <v>#N/A</v>
      </c>
      <c r="AD2321" s="159" t="e">
        <f t="shared" si="358"/>
        <v>#N/A</v>
      </c>
      <c r="AE2321" s="159" t="e">
        <f t="shared" si="358"/>
        <v>#N/A</v>
      </c>
      <c r="AF2321" s="159" t="e">
        <f t="shared" si="358"/>
        <v>#N/A</v>
      </c>
      <c r="AG2321" s="159" t="e">
        <f t="shared" si="355"/>
        <v>#N/A</v>
      </c>
      <c r="AH2321" s="159" t="e">
        <f t="shared" si="355"/>
        <v>#N/A</v>
      </c>
    </row>
    <row r="2322" spans="2:34" x14ac:dyDescent="0.2">
      <c r="B2322" s="150" t="s">
        <v>282</v>
      </c>
      <c r="D2322" s="150">
        <v>12300</v>
      </c>
      <c r="I2322" s="150">
        <v>11.4</v>
      </c>
      <c r="P2322" s="150">
        <v>3</v>
      </c>
      <c r="Q2322" s="159" t="e">
        <f t="shared" si="358"/>
        <v>#N/A</v>
      </c>
      <c r="R2322" s="159" t="e">
        <f t="shared" si="358"/>
        <v>#N/A</v>
      </c>
      <c r="S2322" s="159">
        <f t="shared" si="358"/>
        <v>11.4</v>
      </c>
      <c r="T2322" s="159" t="e">
        <f t="shared" si="358"/>
        <v>#N/A</v>
      </c>
      <c r="U2322" s="159" t="e">
        <f t="shared" si="358"/>
        <v>#N/A</v>
      </c>
      <c r="V2322" s="159" t="e">
        <f t="shared" si="358"/>
        <v>#N/A</v>
      </c>
      <c r="W2322" s="159" t="e">
        <f t="shared" si="358"/>
        <v>#N/A</v>
      </c>
      <c r="X2322" s="159" t="e">
        <f t="shared" si="358"/>
        <v>#N/A</v>
      </c>
      <c r="Y2322" s="159" t="e">
        <f t="shared" si="358"/>
        <v>#N/A</v>
      </c>
      <c r="Z2322" s="159" t="e">
        <f t="shared" si="358"/>
        <v>#N/A</v>
      </c>
      <c r="AA2322" s="159" t="e">
        <f t="shared" si="358"/>
        <v>#N/A</v>
      </c>
      <c r="AB2322" s="159" t="e">
        <f t="shared" si="358"/>
        <v>#N/A</v>
      </c>
      <c r="AC2322" s="159" t="e">
        <f t="shared" si="358"/>
        <v>#N/A</v>
      </c>
      <c r="AD2322" s="159" t="e">
        <f t="shared" si="358"/>
        <v>#N/A</v>
      </c>
      <c r="AE2322" s="159" t="e">
        <f t="shared" si="358"/>
        <v>#N/A</v>
      </c>
      <c r="AF2322" s="159" t="e">
        <f t="shared" si="358"/>
        <v>#N/A</v>
      </c>
      <c r="AG2322" s="159" t="e">
        <f t="shared" si="355"/>
        <v>#N/A</v>
      </c>
      <c r="AH2322" s="159" t="e">
        <f t="shared" si="355"/>
        <v>#N/A</v>
      </c>
    </row>
    <row r="2323" spans="2:34" x14ac:dyDescent="0.2">
      <c r="B2323" s="150" t="s">
        <v>282</v>
      </c>
      <c r="D2323" s="150">
        <v>18000</v>
      </c>
      <c r="I2323" s="150">
        <v>11.4</v>
      </c>
      <c r="P2323" s="150">
        <v>4</v>
      </c>
      <c r="Q2323" s="159" t="e">
        <f t="shared" si="358"/>
        <v>#N/A</v>
      </c>
      <c r="R2323" s="159" t="e">
        <f t="shared" si="358"/>
        <v>#N/A</v>
      </c>
      <c r="S2323" s="159" t="e">
        <f t="shared" si="358"/>
        <v>#N/A</v>
      </c>
      <c r="T2323" s="159">
        <f t="shared" si="358"/>
        <v>11.4</v>
      </c>
      <c r="U2323" s="159" t="e">
        <f t="shared" si="358"/>
        <v>#N/A</v>
      </c>
      <c r="V2323" s="159" t="e">
        <f t="shared" si="358"/>
        <v>#N/A</v>
      </c>
      <c r="W2323" s="159" t="e">
        <f t="shared" si="358"/>
        <v>#N/A</v>
      </c>
      <c r="X2323" s="159" t="e">
        <f t="shared" si="358"/>
        <v>#N/A</v>
      </c>
      <c r="Y2323" s="159" t="e">
        <f t="shared" si="358"/>
        <v>#N/A</v>
      </c>
      <c r="Z2323" s="159" t="e">
        <f t="shared" si="358"/>
        <v>#N/A</v>
      </c>
      <c r="AA2323" s="159" t="e">
        <f t="shared" si="358"/>
        <v>#N/A</v>
      </c>
      <c r="AB2323" s="159" t="e">
        <f t="shared" si="358"/>
        <v>#N/A</v>
      </c>
      <c r="AC2323" s="159" t="e">
        <f t="shared" si="358"/>
        <v>#N/A</v>
      </c>
      <c r="AD2323" s="159" t="e">
        <f t="shared" si="358"/>
        <v>#N/A</v>
      </c>
      <c r="AE2323" s="159" t="e">
        <f t="shared" si="358"/>
        <v>#N/A</v>
      </c>
      <c r="AF2323" s="159" t="e">
        <f t="shared" si="358"/>
        <v>#N/A</v>
      </c>
      <c r="AG2323" s="159" t="e">
        <f t="shared" si="355"/>
        <v>#N/A</v>
      </c>
      <c r="AH2323" s="159" t="e">
        <f t="shared" si="355"/>
        <v>#N/A</v>
      </c>
    </row>
    <row r="2324" spans="2:34" x14ac:dyDescent="0.2">
      <c r="B2324" s="150" t="s">
        <v>282</v>
      </c>
      <c r="D2324" s="150">
        <v>6100</v>
      </c>
      <c r="I2324" s="150">
        <v>11.5</v>
      </c>
      <c r="P2324" s="150">
        <v>2</v>
      </c>
      <c r="Q2324" s="159" t="e">
        <f t="shared" si="358"/>
        <v>#N/A</v>
      </c>
      <c r="R2324" s="159">
        <f t="shared" si="358"/>
        <v>11.5</v>
      </c>
      <c r="S2324" s="159" t="e">
        <f t="shared" si="358"/>
        <v>#N/A</v>
      </c>
      <c r="T2324" s="159" t="e">
        <f t="shared" si="358"/>
        <v>#N/A</v>
      </c>
      <c r="U2324" s="159" t="e">
        <f t="shared" si="358"/>
        <v>#N/A</v>
      </c>
      <c r="V2324" s="159" t="e">
        <f t="shared" si="358"/>
        <v>#N/A</v>
      </c>
      <c r="W2324" s="159" t="e">
        <f t="shared" si="358"/>
        <v>#N/A</v>
      </c>
      <c r="X2324" s="159" t="e">
        <f t="shared" si="358"/>
        <v>#N/A</v>
      </c>
      <c r="Y2324" s="159" t="e">
        <f t="shared" si="358"/>
        <v>#N/A</v>
      </c>
      <c r="Z2324" s="159" t="e">
        <f t="shared" si="358"/>
        <v>#N/A</v>
      </c>
      <c r="AA2324" s="159" t="e">
        <f t="shared" si="358"/>
        <v>#N/A</v>
      </c>
      <c r="AB2324" s="159" t="e">
        <f t="shared" si="358"/>
        <v>#N/A</v>
      </c>
      <c r="AC2324" s="159" t="e">
        <f t="shared" si="358"/>
        <v>#N/A</v>
      </c>
      <c r="AD2324" s="159" t="e">
        <f t="shared" si="358"/>
        <v>#N/A</v>
      </c>
      <c r="AE2324" s="159" t="e">
        <f t="shared" si="358"/>
        <v>#N/A</v>
      </c>
      <c r="AF2324" s="159" t="e">
        <f t="shared" si="358"/>
        <v>#N/A</v>
      </c>
      <c r="AG2324" s="159" t="e">
        <f t="shared" si="355"/>
        <v>#N/A</v>
      </c>
      <c r="AH2324" s="159" t="e">
        <f t="shared" si="355"/>
        <v>#N/A</v>
      </c>
    </row>
    <row r="2325" spans="2:34" x14ac:dyDescent="0.2">
      <c r="B2325" s="150" t="s">
        <v>282</v>
      </c>
      <c r="D2325" s="150">
        <v>6200</v>
      </c>
      <c r="I2325" s="150">
        <v>11.5</v>
      </c>
      <c r="P2325" s="150">
        <v>2</v>
      </c>
      <c r="Q2325" s="159" t="e">
        <f t="shared" si="358"/>
        <v>#N/A</v>
      </c>
      <c r="R2325" s="159">
        <f t="shared" si="358"/>
        <v>11.5</v>
      </c>
      <c r="S2325" s="159" t="e">
        <f t="shared" si="358"/>
        <v>#N/A</v>
      </c>
      <c r="T2325" s="159" t="e">
        <f t="shared" si="358"/>
        <v>#N/A</v>
      </c>
      <c r="U2325" s="159" t="e">
        <f t="shared" si="358"/>
        <v>#N/A</v>
      </c>
      <c r="V2325" s="159" t="e">
        <f t="shared" si="358"/>
        <v>#N/A</v>
      </c>
      <c r="W2325" s="159" t="e">
        <f t="shared" si="358"/>
        <v>#N/A</v>
      </c>
      <c r="X2325" s="159" t="e">
        <f t="shared" si="358"/>
        <v>#N/A</v>
      </c>
      <c r="Y2325" s="159" t="e">
        <f t="shared" si="358"/>
        <v>#N/A</v>
      </c>
      <c r="Z2325" s="159" t="e">
        <f t="shared" si="358"/>
        <v>#N/A</v>
      </c>
      <c r="AA2325" s="159" t="e">
        <f t="shared" si="358"/>
        <v>#N/A</v>
      </c>
      <c r="AB2325" s="159" t="e">
        <f t="shared" si="358"/>
        <v>#N/A</v>
      </c>
      <c r="AC2325" s="159" t="e">
        <f t="shared" si="358"/>
        <v>#N/A</v>
      </c>
      <c r="AD2325" s="159" t="e">
        <f t="shared" si="358"/>
        <v>#N/A</v>
      </c>
      <c r="AE2325" s="159" t="e">
        <f t="shared" si="358"/>
        <v>#N/A</v>
      </c>
      <c r="AF2325" s="159" t="e">
        <f t="shared" si="358"/>
        <v>#N/A</v>
      </c>
      <c r="AG2325" s="159" t="e">
        <f t="shared" si="355"/>
        <v>#N/A</v>
      </c>
      <c r="AH2325" s="159" t="e">
        <f t="shared" si="355"/>
        <v>#N/A</v>
      </c>
    </row>
    <row r="2326" spans="2:34" x14ac:dyDescent="0.2">
      <c r="B2326" s="150" t="s">
        <v>1444</v>
      </c>
      <c r="D2326" s="150">
        <v>12000</v>
      </c>
      <c r="I2326" s="150">
        <v>11.6</v>
      </c>
      <c r="P2326" s="150">
        <v>3</v>
      </c>
      <c r="Q2326" s="159" t="e">
        <f t="shared" si="358"/>
        <v>#N/A</v>
      </c>
      <c r="R2326" s="159" t="e">
        <f t="shared" si="358"/>
        <v>#N/A</v>
      </c>
      <c r="S2326" s="159">
        <f t="shared" si="358"/>
        <v>11.6</v>
      </c>
      <c r="T2326" s="159" t="e">
        <f t="shared" si="358"/>
        <v>#N/A</v>
      </c>
      <c r="U2326" s="159" t="e">
        <f t="shared" si="358"/>
        <v>#N/A</v>
      </c>
      <c r="V2326" s="159" t="e">
        <f t="shared" si="358"/>
        <v>#N/A</v>
      </c>
      <c r="W2326" s="159" t="e">
        <f t="shared" si="358"/>
        <v>#N/A</v>
      </c>
      <c r="X2326" s="159" t="e">
        <f t="shared" si="358"/>
        <v>#N/A</v>
      </c>
      <c r="Y2326" s="159" t="e">
        <f t="shared" si="358"/>
        <v>#N/A</v>
      </c>
      <c r="Z2326" s="159" t="e">
        <f t="shared" si="358"/>
        <v>#N/A</v>
      </c>
      <c r="AA2326" s="159" t="e">
        <f t="shared" si="358"/>
        <v>#N/A</v>
      </c>
      <c r="AB2326" s="159" t="e">
        <f t="shared" si="358"/>
        <v>#N/A</v>
      </c>
      <c r="AC2326" s="159" t="e">
        <f t="shared" si="358"/>
        <v>#N/A</v>
      </c>
      <c r="AD2326" s="159" t="e">
        <f t="shared" si="358"/>
        <v>#N/A</v>
      </c>
      <c r="AE2326" s="159" t="e">
        <f t="shared" si="358"/>
        <v>#N/A</v>
      </c>
      <c r="AF2326" s="159" t="e">
        <f t="shared" si="358"/>
        <v>#N/A</v>
      </c>
      <c r="AG2326" s="159" t="e">
        <f t="shared" si="355"/>
        <v>#N/A</v>
      </c>
      <c r="AH2326" s="159" t="e">
        <f t="shared" si="355"/>
        <v>#N/A</v>
      </c>
    </row>
    <row r="2327" spans="2:34" x14ac:dyDescent="0.2">
      <c r="B2327" s="150" t="s">
        <v>1444</v>
      </c>
      <c r="D2327" s="150">
        <v>14700</v>
      </c>
      <c r="I2327" s="150">
        <v>11.8</v>
      </c>
      <c r="P2327" s="150">
        <v>4</v>
      </c>
      <c r="Q2327" s="159" t="e">
        <f t="shared" si="358"/>
        <v>#N/A</v>
      </c>
      <c r="R2327" s="159" t="e">
        <f t="shared" si="358"/>
        <v>#N/A</v>
      </c>
      <c r="S2327" s="159" t="e">
        <f t="shared" si="358"/>
        <v>#N/A</v>
      </c>
      <c r="T2327" s="159">
        <f t="shared" si="358"/>
        <v>11.8</v>
      </c>
      <c r="U2327" s="159" t="e">
        <f t="shared" si="358"/>
        <v>#N/A</v>
      </c>
      <c r="V2327" s="159" t="e">
        <f t="shared" si="358"/>
        <v>#N/A</v>
      </c>
      <c r="W2327" s="159" t="e">
        <f t="shared" si="358"/>
        <v>#N/A</v>
      </c>
      <c r="X2327" s="159" t="e">
        <f t="shared" si="358"/>
        <v>#N/A</v>
      </c>
      <c r="Y2327" s="159" t="e">
        <f t="shared" si="358"/>
        <v>#N/A</v>
      </c>
      <c r="Z2327" s="159" t="e">
        <f t="shared" si="358"/>
        <v>#N/A</v>
      </c>
      <c r="AA2327" s="159" t="e">
        <f t="shared" si="358"/>
        <v>#N/A</v>
      </c>
      <c r="AB2327" s="159" t="e">
        <f t="shared" si="358"/>
        <v>#N/A</v>
      </c>
      <c r="AC2327" s="159" t="e">
        <f t="shared" si="358"/>
        <v>#N/A</v>
      </c>
      <c r="AD2327" s="159" t="e">
        <f t="shared" si="358"/>
        <v>#N/A</v>
      </c>
      <c r="AE2327" s="159" t="e">
        <f t="shared" si="358"/>
        <v>#N/A</v>
      </c>
      <c r="AF2327" s="159" t="e">
        <f t="shared" si="358"/>
        <v>#N/A</v>
      </c>
      <c r="AG2327" s="159" t="e">
        <f t="shared" si="355"/>
        <v>#N/A</v>
      </c>
      <c r="AH2327" s="159" t="e">
        <f t="shared" si="355"/>
        <v>#N/A</v>
      </c>
    </row>
    <row r="2328" spans="2:34" x14ac:dyDescent="0.2">
      <c r="B2328" s="150" t="s">
        <v>282</v>
      </c>
      <c r="D2328" s="150">
        <v>15000</v>
      </c>
      <c r="I2328" s="150">
        <v>11.8</v>
      </c>
      <c r="P2328" s="150">
        <v>4</v>
      </c>
      <c r="Q2328" s="159" t="e">
        <f t="shared" si="358"/>
        <v>#N/A</v>
      </c>
      <c r="R2328" s="159" t="e">
        <f t="shared" si="358"/>
        <v>#N/A</v>
      </c>
      <c r="S2328" s="159" t="e">
        <f t="shared" si="358"/>
        <v>#N/A</v>
      </c>
      <c r="T2328" s="159">
        <f t="shared" si="358"/>
        <v>11.8</v>
      </c>
      <c r="U2328" s="159" t="e">
        <f t="shared" si="358"/>
        <v>#N/A</v>
      </c>
      <c r="V2328" s="159" t="e">
        <f t="shared" si="358"/>
        <v>#N/A</v>
      </c>
      <c r="W2328" s="159" t="e">
        <f t="shared" si="358"/>
        <v>#N/A</v>
      </c>
      <c r="X2328" s="159" t="e">
        <f t="shared" si="358"/>
        <v>#N/A</v>
      </c>
      <c r="Y2328" s="159" t="e">
        <f t="shared" si="358"/>
        <v>#N/A</v>
      </c>
      <c r="Z2328" s="159" t="e">
        <f t="shared" si="358"/>
        <v>#N/A</v>
      </c>
      <c r="AA2328" s="159" t="e">
        <f t="shared" si="358"/>
        <v>#N/A</v>
      </c>
      <c r="AB2328" s="159" t="e">
        <f t="shared" si="358"/>
        <v>#N/A</v>
      </c>
      <c r="AC2328" s="159" t="e">
        <f t="shared" si="358"/>
        <v>#N/A</v>
      </c>
      <c r="AD2328" s="159" t="e">
        <f t="shared" si="358"/>
        <v>#N/A</v>
      </c>
      <c r="AE2328" s="159" t="e">
        <f t="shared" si="358"/>
        <v>#N/A</v>
      </c>
      <c r="AF2328" s="159" t="e">
        <f t="shared" si="358"/>
        <v>#N/A</v>
      </c>
      <c r="AG2328" s="159" t="e">
        <f t="shared" si="355"/>
        <v>#N/A</v>
      </c>
      <c r="AH2328" s="159" t="e">
        <f t="shared" si="355"/>
        <v>#N/A</v>
      </c>
    </row>
    <row r="2329" spans="2:34" x14ac:dyDescent="0.2">
      <c r="B2329" s="150" t="s">
        <v>282</v>
      </c>
      <c r="D2329" s="150">
        <v>15000</v>
      </c>
      <c r="I2329" s="150">
        <v>11.8</v>
      </c>
      <c r="P2329" s="150">
        <v>4</v>
      </c>
      <c r="Q2329" s="159" t="e">
        <f t="shared" si="358"/>
        <v>#N/A</v>
      </c>
      <c r="R2329" s="159" t="e">
        <f t="shared" si="358"/>
        <v>#N/A</v>
      </c>
      <c r="S2329" s="159" t="e">
        <f t="shared" si="358"/>
        <v>#N/A</v>
      </c>
      <c r="T2329" s="159">
        <f t="shared" si="358"/>
        <v>11.8</v>
      </c>
      <c r="U2329" s="159" t="e">
        <f t="shared" si="358"/>
        <v>#N/A</v>
      </c>
      <c r="V2329" s="159" t="e">
        <f t="shared" si="358"/>
        <v>#N/A</v>
      </c>
      <c r="W2329" s="159" t="e">
        <f t="shared" si="358"/>
        <v>#N/A</v>
      </c>
      <c r="X2329" s="159" t="e">
        <f t="shared" si="358"/>
        <v>#N/A</v>
      </c>
      <c r="Y2329" s="159" t="e">
        <f t="shared" si="358"/>
        <v>#N/A</v>
      </c>
      <c r="Z2329" s="159" t="e">
        <f t="shared" si="358"/>
        <v>#N/A</v>
      </c>
      <c r="AA2329" s="159" t="e">
        <f t="shared" si="358"/>
        <v>#N/A</v>
      </c>
      <c r="AB2329" s="159" t="e">
        <f t="shared" si="358"/>
        <v>#N/A</v>
      </c>
      <c r="AC2329" s="159" t="e">
        <f t="shared" si="358"/>
        <v>#N/A</v>
      </c>
      <c r="AD2329" s="159" t="e">
        <f t="shared" si="358"/>
        <v>#N/A</v>
      </c>
      <c r="AE2329" s="159" t="e">
        <f t="shared" si="358"/>
        <v>#N/A</v>
      </c>
      <c r="AF2329" s="159" t="e">
        <f t="shared" si="358"/>
        <v>#N/A</v>
      </c>
      <c r="AG2329" s="159" t="e">
        <f t="shared" si="355"/>
        <v>#N/A</v>
      </c>
      <c r="AH2329" s="159" t="e">
        <f t="shared" si="355"/>
        <v>#N/A</v>
      </c>
    </row>
    <row r="2330" spans="2:34" x14ac:dyDescent="0.2">
      <c r="B2330" s="150" t="s">
        <v>282</v>
      </c>
      <c r="D2330" s="150">
        <v>15000</v>
      </c>
      <c r="I2330" s="150">
        <v>11.8</v>
      </c>
      <c r="P2330" s="150">
        <v>4</v>
      </c>
      <c r="Q2330" s="159" t="e">
        <f t="shared" si="358"/>
        <v>#N/A</v>
      </c>
      <c r="R2330" s="159" t="e">
        <f t="shared" si="358"/>
        <v>#N/A</v>
      </c>
      <c r="S2330" s="159" t="e">
        <f t="shared" si="358"/>
        <v>#N/A</v>
      </c>
      <c r="T2330" s="159">
        <f t="shared" si="358"/>
        <v>11.8</v>
      </c>
      <c r="U2330" s="159" t="e">
        <f t="shared" si="358"/>
        <v>#N/A</v>
      </c>
      <c r="V2330" s="159" t="e">
        <f t="shared" si="358"/>
        <v>#N/A</v>
      </c>
      <c r="W2330" s="159" t="e">
        <f t="shared" si="358"/>
        <v>#N/A</v>
      </c>
      <c r="X2330" s="159" t="e">
        <f t="shared" si="358"/>
        <v>#N/A</v>
      </c>
      <c r="Y2330" s="159" t="e">
        <f t="shared" si="358"/>
        <v>#N/A</v>
      </c>
      <c r="Z2330" s="159" t="e">
        <f t="shared" si="358"/>
        <v>#N/A</v>
      </c>
      <c r="AA2330" s="159" t="e">
        <f t="shared" si="358"/>
        <v>#N/A</v>
      </c>
      <c r="AB2330" s="159" t="e">
        <f t="shared" si="358"/>
        <v>#N/A</v>
      </c>
      <c r="AC2330" s="159" t="e">
        <f t="shared" si="358"/>
        <v>#N/A</v>
      </c>
      <c r="AD2330" s="159" t="e">
        <f t="shared" si="358"/>
        <v>#N/A</v>
      </c>
      <c r="AE2330" s="159" t="e">
        <f t="shared" si="358"/>
        <v>#N/A</v>
      </c>
      <c r="AF2330" s="159" t="e">
        <f t="shared" si="358"/>
        <v>#N/A</v>
      </c>
      <c r="AG2330" s="159" t="e">
        <f t="shared" si="355"/>
        <v>#N/A</v>
      </c>
      <c r="AH2330" s="159" t="e">
        <f t="shared" si="355"/>
        <v>#N/A</v>
      </c>
    </row>
    <row r="2331" spans="2:34" x14ac:dyDescent="0.2">
      <c r="B2331" s="150" t="s">
        <v>175</v>
      </c>
      <c r="D2331" s="150">
        <v>15000</v>
      </c>
      <c r="I2331" s="150">
        <v>11.8</v>
      </c>
      <c r="P2331" s="150">
        <v>4</v>
      </c>
      <c r="Q2331" s="159" t="e">
        <f t="shared" si="358"/>
        <v>#N/A</v>
      </c>
      <c r="R2331" s="159" t="e">
        <f t="shared" si="358"/>
        <v>#N/A</v>
      </c>
      <c r="S2331" s="159" t="e">
        <f t="shared" si="358"/>
        <v>#N/A</v>
      </c>
      <c r="T2331" s="159">
        <f t="shared" si="358"/>
        <v>11.8</v>
      </c>
      <c r="U2331" s="159" t="e">
        <f t="shared" si="358"/>
        <v>#N/A</v>
      </c>
      <c r="V2331" s="159" t="e">
        <f t="shared" si="358"/>
        <v>#N/A</v>
      </c>
      <c r="W2331" s="159" t="e">
        <f t="shared" si="358"/>
        <v>#N/A</v>
      </c>
      <c r="X2331" s="159" t="e">
        <f t="shared" si="358"/>
        <v>#N/A</v>
      </c>
      <c r="Y2331" s="159" t="e">
        <f t="shared" si="358"/>
        <v>#N/A</v>
      </c>
      <c r="Z2331" s="159" t="e">
        <f t="shared" si="358"/>
        <v>#N/A</v>
      </c>
      <c r="AA2331" s="159" t="e">
        <f t="shared" si="358"/>
        <v>#N/A</v>
      </c>
      <c r="AB2331" s="159" t="e">
        <f t="shared" si="358"/>
        <v>#N/A</v>
      </c>
      <c r="AC2331" s="159" t="e">
        <f t="shared" si="358"/>
        <v>#N/A</v>
      </c>
      <c r="AD2331" s="159" t="e">
        <f t="shared" si="358"/>
        <v>#N/A</v>
      </c>
      <c r="AE2331" s="159" t="e">
        <f t="shared" si="358"/>
        <v>#N/A</v>
      </c>
      <c r="AF2331" s="159" t="e">
        <f t="shared" si="358"/>
        <v>#N/A</v>
      </c>
      <c r="AG2331" s="159" t="e">
        <f t="shared" si="355"/>
        <v>#N/A</v>
      </c>
      <c r="AH2331" s="159" t="e">
        <f t="shared" si="355"/>
        <v>#N/A</v>
      </c>
    </row>
    <row r="2332" spans="2:34" x14ac:dyDescent="0.2">
      <c r="B2332" s="150" t="s">
        <v>175</v>
      </c>
      <c r="D2332" s="150">
        <v>15000</v>
      </c>
      <c r="I2332" s="150">
        <v>11.8</v>
      </c>
      <c r="P2332" s="150">
        <v>4</v>
      </c>
      <c r="Q2332" s="159" t="e">
        <f t="shared" si="358"/>
        <v>#N/A</v>
      </c>
      <c r="R2332" s="159" t="e">
        <f t="shared" si="358"/>
        <v>#N/A</v>
      </c>
      <c r="S2332" s="159" t="e">
        <f t="shared" si="358"/>
        <v>#N/A</v>
      </c>
      <c r="T2332" s="159">
        <f t="shared" si="358"/>
        <v>11.8</v>
      </c>
      <c r="U2332" s="159" t="e">
        <f t="shared" si="358"/>
        <v>#N/A</v>
      </c>
      <c r="V2332" s="159" t="e">
        <f t="shared" si="358"/>
        <v>#N/A</v>
      </c>
      <c r="W2332" s="159" t="e">
        <f t="shared" si="358"/>
        <v>#N/A</v>
      </c>
      <c r="X2332" s="159" t="e">
        <f t="shared" si="358"/>
        <v>#N/A</v>
      </c>
      <c r="Y2332" s="159" t="e">
        <f t="shared" si="358"/>
        <v>#N/A</v>
      </c>
      <c r="Z2332" s="159" t="e">
        <f t="shared" si="358"/>
        <v>#N/A</v>
      </c>
      <c r="AA2332" s="159" t="e">
        <f t="shared" si="358"/>
        <v>#N/A</v>
      </c>
      <c r="AB2332" s="159" t="e">
        <f t="shared" si="358"/>
        <v>#N/A</v>
      </c>
      <c r="AC2332" s="159" t="e">
        <f t="shared" si="358"/>
        <v>#N/A</v>
      </c>
      <c r="AD2332" s="159" t="e">
        <f t="shared" si="358"/>
        <v>#N/A</v>
      </c>
      <c r="AE2332" s="159" t="e">
        <f t="shared" si="358"/>
        <v>#N/A</v>
      </c>
      <c r="AF2332" s="159" t="e">
        <f t="shared" si="358"/>
        <v>#N/A</v>
      </c>
      <c r="AG2332" s="159" t="e">
        <f t="shared" si="355"/>
        <v>#N/A</v>
      </c>
      <c r="AH2332" s="159" t="e">
        <f t="shared" si="355"/>
        <v>#N/A</v>
      </c>
    </row>
    <row r="2333" spans="2:34" x14ac:dyDescent="0.2">
      <c r="B2333" s="150" t="s">
        <v>175</v>
      </c>
      <c r="D2333" s="150">
        <v>15000</v>
      </c>
      <c r="I2333" s="150">
        <v>11.8</v>
      </c>
      <c r="P2333" s="150">
        <v>4</v>
      </c>
      <c r="Q2333" s="159" t="e">
        <f t="shared" si="358"/>
        <v>#N/A</v>
      </c>
      <c r="R2333" s="159" t="e">
        <f t="shared" si="358"/>
        <v>#N/A</v>
      </c>
      <c r="S2333" s="159" t="e">
        <f t="shared" si="358"/>
        <v>#N/A</v>
      </c>
      <c r="T2333" s="159">
        <f t="shared" si="358"/>
        <v>11.8</v>
      </c>
      <c r="U2333" s="159" t="e">
        <f t="shared" si="358"/>
        <v>#N/A</v>
      </c>
      <c r="V2333" s="159" t="e">
        <f t="shared" si="358"/>
        <v>#N/A</v>
      </c>
      <c r="W2333" s="159" t="e">
        <f t="shared" si="358"/>
        <v>#N/A</v>
      </c>
      <c r="X2333" s="159" t="e">
        <f t="shared" si="358"/>
        <v>#N/A</v>
      </c>
      <c r="Y2333" s="159" t="e">
        <f t="shared" si="358"/>
        <v>#N/A</v>
      </c>
      <c r="Z2333" s="159" t="e">
        <f t="shared" si="358"/>
        <v>#N/A</v>
      </c>
      <c r="AA2333" s="159" t="e">
        <f t="shared" si="358"/>
        <v>#N/A</v>
      </c>
      <c r="AB2333" s="159" t="e">
        <f t="shared" si="358"/>
        <v>#N/A</v>
      </c>
      <c r="AC2333" s="159" t="e">
        <f t="shared" si="358"/>
        <v>#N/A</v>
      </c>
      <c r="AD2333" s="159" t="e">
        <f t="shared" si="358"/>
        <v>#N/A</v>
      </c>
      <c r="AE2333" s="159" t="e">
        <f t="shared" si="358"/>
        <v>#N/A</v>
      </c>
      <c r="AF2333" s="159" t="e">
        <f t="shared" si="358"/>
        <v>#N/A</v>
      </c>
      <c r="AG2333" s="159" t="e">
        <f t="shared" si="355"/>
        <v>#N/A</v>
      </c>
      <c r="AH2333" s="159" t="e">
        <f t="shared" si="355"/>
        <v>#N/A</v>
      </c>
    </row>
    <row r="2334" spans="2:34" x14ac:dyDescent="0.2">
      <c r="B2334" s="150" t="s">
        <v>175</v>
      </c>
      <c r="D2334" s="150">
        <v>15000</v>
      </c>
      <c r="I2334" s="150">
        <v>11.8</v>
      </c>
      <c r="P2334" s="150">
        <v>4</v>
      </c>
      <c r="Q2334" s="159" t="e">
        <f t="shared" si="358"/>
        <v>#N/A</v>
      </c>
      <c r="R2334" s="159" t="e">
        <f t="shared" si="358"/>
        <v>#N/A</v>
      </c>
      <c r="S2334" s="159" t="e">
        <f t="shared" si="358"/>
        <v>#N/A</v>
      </c>
      <c r="T2334" s="159">
        <f t="shared" si="358"/>
        <v>11.8</v>
      </c>
      <c r="U2334" s="159" t="e">
        <f t="shared" si="358"/>
        <v>#N/A</v>
      </c>
      <c r="V2334" s="159" t="e">
        <f t="shared" si="358"/>
        <v>#N/A</v>
      </c>
      <c r="W2334" s="159" t="e">
        <f t="shared" si="358"/>
        <v>#N/A</v>
      </c>
      <c r="X2334" s="159" t="e">
        <f t="shared" si="358"/>
        <v>#N/A</v>
      </c>
      <c r="Y2334" s="159" t="e">
        <f t="shared" si="358"/>
        <v>#N/A</v>
      </c>
      <c r="Z2334" s="159" t="e">
        <f t="shared" si="358"/>
        <v>#N/A</v>
      </c>
      <c r="AA2334" s="159" t="e">
        <f t="shared" si="358"/>
        <v>#N/A</v>
      </c>
      <c r="AB2334" s="159" t="e">
        <f t="shared" si="358"/>
        <v>#N/A</v>
      </c>
      <c r="AC2334" s="159" t="e">
        <f t="shared" si="358"/>
        <v>#N/A</v>
      </c>
      <c r="AD2334" s="159" t="e">
        <f t="shared" si="358"/>
        <v>#N/A</v>
      </c>
      <c r="AE2334" s="159" t="e">
        <f t="shared" si="358"/>
        <v>#N/A</v>
      </c>
      <c r="AF2334" s="159" t="e">
        <f t="shared" si="358"/>
        <v>#N/A</v>
      </c>
      <c r="AG2334" s="159" t="e">
        <f t="shared" si="355"/>
        <v>#N/A</v>
      </c>
      <c r="AH2334" s="159" t="e">
        <f t="shared" si="355"/>
        <v>#N/A</v>
      </c>
    </row>
    <row r="2335" spans="2:34" x14ac:dyDescent="0.2">
      <c r="B2335" s="150" t="s">
        <v>175</v>
      </c>
      <c r="D2335" s="150">
        <v>15000</v>
      </c>
      <c r="I2335" s="150">
        <v>11.8</v>
      </c>
      <c r="P2335" s="150">
        <v>4</v>
      </c>
      <c r="Q2335" s="159" t="e">
        <f t="shared" si="358"/>
        <v>#N/A</v>
      </c>
      <c r="R2335" s="159" t="e">
        <f t="shared" si="358"/>
        <v>#N/A</v>
      </c>
      <c r="S2335" s="159" t="e">
        <f t="shared" si="358"/>
        <v>#N/A</v>
      </c>
      <c r="T2335" s="159">
        <f t="shared" si="358"/>
        <v>11.8</v>
      </c>
      <c r="U2335" s="159" t="e">
        <f t="shared" si="358"/>
        <v>#N/A</v>
      </c>
      <c r="V2335" s="159" t="e">
        <f t="shared" si="358"/>
        <v>#N/A</v>
      </c>
      <c r="W2335" s="159" t="e">
        <f t="shared" si="358"/>
        <v>#N/A</v>
      </c>
      <c r="X2335" s="159" t="e">
        <f t="shared" si="358"/>
        <v>#N/A</v>
      </c>
      <c r="Y2335" s="159" t="e">
        <f t="shared" si="358"/>
        <v>#N/A</v>
      </c>
      <c r="Z2335" s="159" t="e">
        <f t="shared" si="358"/>
        <v>#N/A</v>
      </c>
      <c r="AA2335" s="159" t="e">
        <f t="shared" si="358"/>
        <v>#N/A</v>
      </c>
      <c r="AB2335" s="159" t="e">
        <f t="shared" si="358"/>
        <v>#N/A</v>
      </c>
      <c r="AC2335" s="159" t="e">
        <f t="shared" si="358"/>
        <v>#N/A</v>
      </c>
      <c r="AD2335" s="159" t="e">
        <f t="shared" si="358"/>
        <v>#N/A</v>
      </c>
      <c r="AE2335" s="159" t="e">
        <f t="shared" si="358"/>
        <v>#N/A</v>
      </c>
      <c r="AF2335" s="159" t="e">
        <f t="shared" si="358"/>
        <v>#N/A</v>
      </c>
      <c r="AG2335" s="159" t="e">
        <f t="shared" si="355"/>
        <v>#N/A</v>
      </c>
      <c r="AH2335" s="159" t="e">
        <f t="shared" si="355"/>
        <v>#N/A</v>
      </c>
    </row>
    <row r="2336" spans="2:34" x14ac:dyDescent="0.2">
      <c r="B2336" s="150" t="s">
        <v>175</v>
      </c>
      <c r="D2336" s="150">
        <v>15000</v>
      </c>
      <c r="I2336" s="150">
        <v>11.8</v>
      </c>
      <c r="P2336" s="150">
        <v>4</v>
      </c>
      <c r="Q2336" s="159" t="e">
        <f t="shared" si="358"/>
        <v>#N/A</v>
      </c>
      <c r="R2336" s="159" t="e">
        <f t="shared" si="358"/>
        <v>#N/A</v>
      </c>
      <c r="S2336" s="159" t="e">
        <f t="shared" si="358"/>
        <v>#N/A</v>
      </c>
      <c r="T2336" s="159">
        <f t="shared" si="358"/>
        <v>11.8</v>
      </c>
      <c r="U2336" s="159" t="e">
        <f t="shared" si="358"/>
        <v>#N/A</v>
      </c>
      <c r="V2336" s="159" t="e">
        <f t="shared" si="358"/>
        <v>#N/A</v>
      </c>
      <c r="W2336" s="159" t="e">
        <f t="shared" si="358"/>
        <v>#N/A</v>
      </c>
      <c r="X2336" s="159" t="e">
        <f t="shared" si="358"/>
        <v>#N/A</v>
      </c>
      <c r="Y2336" s="159" t="e">
        <f t="shared" si="358"/>
        <v>#N/A</v>
      </c>
      <c r="Z2336" s="159" t="e">
        <f t="shared" si="358"/>
        <v>#N/A</v>
      </c>
      <c r="AA2336" s="159" t="e">
        <f t="shared" si="358"/>
        <v>#N/A</v>
      </c>
      <c r="AB2336" s="159" t="e">
        <f t="shared" si="358"/>
        <v>#N/A</v>
      </c>
      <c r="AC2336" s="159" t="e">
        <f t="shared" si="358"/>
        <v>#N/A</v>
      </c>
      <c r="AD2336" s="159" t="e">
        <f t="shared" si="358"/>
        <v>#N/A</v>
      </c>
      <c r="AE2336" s="159" t="e">
        <f t="shared" si="358"/>
        <v>#N/A</v>
      </c>
      <c r="AF2336" s="159" t="e">
        <f t="shared" ref="AF2336" si="359">IF($P2336=AF$3, $I2336, NA())</f>
        <v>#N/A</v>
      </c>
      <c r="AG2336" s="159" t="e">
        <f t="shared" si="355"/>
        <v>#N/A</v>
      </c>
      <c r="AH2336" s="159" t="e">
        <f t="shared" si="355"/>
        <v>#N/A</v>
      </c>
    </row>
    <row r="2337" spans="2:34" x14ac:dyDescent="0.2">
      <c r="B2337" s="150" t="s">
        <v>175</v>
      </c>
      <c r="D2337" s="150">
        <v>15000</v>
      </c>
      <c r="I2337" s="150">
        <v>11.8</v>
      </c>
      <c r="P2337" s="150">
        <v>4</v>
      </c>
      <c r="Q2337" s="159" t="e">
        <f t="shared" ref="Q2337:AF2352" si="360">IF($P2337=Q$3, $I2337, NA())</f>
        <v>#N/A</v>
      </c>
      <c r="R2337" s="159" t="e">
        <f t="shared" si="360"/>
        <v>#N/A</v>
      </c>
      <c r="S2337" s="159" t="e">
        <f t="shared" si="360"/>
        <v>#N/A</v>
      </c>
      <c r="T2337" s="159">
        <f t="shared" si="360"/>
        <v>11.8</v>
      </c>
      <c r="U2337" s="159" t="e">
        <f t="shared" si="360"/>
        <v>#N/A</v>
      </c>
      <c r="V2337" s="159" t="e">
        <f t="shared" si="360"/>
        <v>#N/A</v>
      </c>
      <c r="W2337" s="159" t="e">
        <f t="shared" si="360"/>
        <v>#N/A</v>
      </c>
      <c r="X2337" s="159" t="e">
        <f t="shared" si="360"/>
        <v>#N/A</v>
      </c>
      <c r="Y2337" s="159" t="e">
        <f t="shared" si="360"/>
        <v>#N/A</v>
      </c>
      <c r="Z2337" s="159" t="e">
        <f t="shared" si="360"/>
        <v>#N/A</v>
      </c>
      <c r="AA2337" s="159" t="e">
        <f t="shared" si="360"/>
        <v>#N/A</v>
      </c>
      <c r="AB2337" s="159" t="e">
        <f t="shared" si="360"/>
        <v>#N/A</v>
      </c>
      <c r="AC2337" s="159" t="e">
        <f t="shared" si="360"/>
        <v>#N/A</v>
      </c>
      <c r="AD2337" s="159" t="e">
        <f t="shared" si="360"/>
        <v>#N/A</v>
      </c>
      <c r="AE2337" s="159" t="e">
        <f t="shared" si="360"/>
        <v>#N/A</v>
      </c>
      <c r="AF2337" s="159" t="e">
        <f t="shared" si="360"/>
        <v>#N/A</v>
      </c>
      <c r="AG2337" s="159" t="e">
        <f t="shared" si="355"/>
        <v>#N/A</v>
      </c>
      <c r="AH2337" s="159" t="e">
        <f t="shared" si="355"/>
        <v>#N/A</v>
      </c>
    </row>
    <row r="2338" spans="2:34" x14ac:dyDescent="0.2">
      <c r="B2338" s="150" t="s">
        <v>175</v>
      </c>
      <c r="D2338" s="150">
        <v>15000</v>
      </c>
      <c r="I2338" s="150">
        <v>11.8</v>
      </c>
      <c r="P2338" s="150">
        <v>4</v>
      </c>
      <c r="Q2338" s="159" t="e">
        <f t="shared" si="360"/>
        <v>#N/A</v>
      </c>
      <c r="R2338" s="159" t="e">
        <f t="shared" si="360"/>
        <v>#N/A</v>
      </c>
      <c r="S2338" s="159" t="e">
        <f t="shared" si="360"/>
        <v>#N/A</v>
      </c>
      <c r="T2338" s="159">
        <f t="shared" si="360"/>
        <v>11.8</v>
      </c>
      <c r="U2338" s="159" t="e">
        <f t="shared" si="360"/>
        <v>#N/A</v>
      </c>
      <c r="V2338" s="159" t="e">
        <f t="shared" si="360"/>
        <v>#N/A</v>
      </c>
      <c r="W2338" s="159" t="e">
        <f t="shared" si="360"/>
        <v>#N/A</v>
      </c>
      <c r="X2338" s="159" t="e">
        <f t="shared" si="360"/>
        <v>#N/A</v>
      </c>
      <c r="Y2338" s="159" t="e">
        <f t="shared" si="360"/>
        <v>#N/A</v>
      </c>
      <c r="Z2338" s="159" t="e">
        <f t="shared" si="360"/>
        <v>#N/A</v>
      </c>
      <c r="AA2338" s="159" t="e">
        <f t="shared" si="360"/>
        <v>#N/A</v>
      </c>
      <c r="AB2338" s="159" t="e">
        <f t="shared" si="360"/>
        <v>#N/A</v>
      </c>
      <c r="AC2338" s="159" t="e">
        <f t="shared" si="360"/>
        <v>#N/A</v>
      </c>
      <c r="AD2338" s="159" t="e">
        <f t="shared" si="360"/>
        <v>#N/A</v>
      </c>
      <c r="AE2338" s="159" t="e">
        <f t="shared" si="360"/>
        <v>#N/A</v>
      </c>
      <c r="AF2338" s="159" t="e">
        <f t="shared" si="360"/>
        <v>#N/A</v>
      </c>
      <c r="AG2338" s="159" t="e">
        <f t="shared" si="355"/>
        <v>#N/A</v>
      </c>
      <c r="AH2338" s="159" t="e">
        <f t="shared" si="355"/>
        <v>#N/A</v>
      </c>
    </row>
    <row r="2339" spans="2:34" x14ac:dyDescent="0.2">
      <c r="B2339" s="150" t="s">
        <v>175</v>
      </c>
      <c r="D2339" s="150">
        <v>15000</v>
      </c>
      <c r="I2339" s="150">
        <v>11.8</v>
      </c>
      <c r="P2339" s="150">
        <v>4</v>
      </c>
      <c r="Q2339" s="159" t="e">
        <f t="shared" si="360"/>
        <v>#N/A</v>
      </c>
      <c r="R2339" s="159" t="e">
        <f t="shared" si="360"/>
        <v>#N/A</v>
      </c>
      <c r="S2339" s="159" t="e">
        <f t="shared" si="360"/>
        <v>#N/A</v>
      </c>
      <c r="T2339" s="159">
        <f t="shared" si="360"/>
        <v>11.8</v>
      </c>
      <c r="U2339" s="159" t="e">
        <f t="shared" si="360"/>
        <v>#N/A</v>
      </c>
      <c r="V2339" s="159" t="e">
        <f t="shared" si="360"/>
        <v>#N/A</v>
      </c>
      <c r="W2339" s="159" t="e">
        <f t="shared" si="360"/>
        <v>#N/A</v>
      </c>
      <c r="X2339" s="159" t="e">
        <f t="shared" si="360"/>
        <v>#N/A</v>
      </c>
      <c r="Y2339" s="159" t="e">
        <f t="shared" si="360"/>
        <v>#N/A</v>
      </c>
      <c r="Z2339" s="159" t="e">
        <f t="shared" si="360"/>
        <v>#N/A</v>
      </c>
      <c r="AA2339" s="159" t="e">
        <f t="shared" si="360"/>
        <v>#N/A</v>
      </c>
      <c r="AB2339" s="159" t="e">
        <f t="shared" si="360"/>
        <v>#N/A</v>
      </c>
      <c r="AC2339" s="159" t="e">
        <f t="shared" si="360"/>
        <v>#N/A</v>
      </c>
      <c r="AD2339" s="159" t="e">
        <f t="shared" si="360"/>
        <v>#N/A</v>
      </c>
      <c r="AE2339" s="159" t="e">
        <f t="shared" si="360"/>
        <v>#N/A</v>
      </c>
      <c r="AF2339" s="159" t="e">
        <f t="shared" si="360"/>
        <v>#N/A</v>
      </c>
      <c r="AG2339" s="159" t="e">
        <f t="shared" si="355"/>
        <v>#N/A</v>
      </c>
      <c r="AH2339" s="159" t="e">
        <f t="shared" si="355"/>
        <v>#N/A</v>
      </c>
    </row>
    <row r="2340" spans="2:34" x14ac:dyDescent="0.2">
      <c r="B2340" s="150" t="s">
        <v>175</v>
      </c>
      <c r="D2340" s="150">
        <v>15000</v>
      </c>
      <c r="I2340" s="150">
        <v>11.8</v>
      </c>
      <c r="P2340" s="150">
        <v>4</v>
      </c>
      <c r="Q2340" s="159" t="e">
        <f t="shared" si="360"/>
        <v>#N/A</v>
      </c>
      <c r="R2340" s="159" t="e">
        <f t="shared" si="360"/>
        <v>#N/A</v>
      </c>
      <c r="S2340" s="159" t="e">
        <f t="shared" si="360"/>
        <v>#N/A</v>
      </c>
      <c r="T2340" s="159">
        <f t="shared" si="360"/>
        <v>11.8</v>
      </c>
      <c r="U2340" s="159" t="e">
        <f t="shared" si="360"/>
        <v>#N/A</v>
      </c>
      <c r="V2340" s="159" t="e">
        <f t="shared" si="360"/>
        <v>#N/A</v>
      </c>
      <c r="W2340" s="159" t="e">
        <f t="shared" si="360"/>
        <v>#N/A</v>
      </c>
      <c r="X2340" s="159" t="e">
        <f t="shared" si="360"/>
        <v>#N/A</v>
      </c>
      <c r="Y2340" s="159" t="e">
        <f t="shared" si="360"/>
        <v>#N/A</v>
      </c>
      <c r="Z2340" s="159" t="e">
        <f t="shared" si="360"/>
        <v>#N/A</v>
      </c>
      <c r="AA2340" s="159" t="e">
        <f t="shared" si="360"/>
        <v>#N/A</v>
      </c>
      <c r="AB2340" s="159" t="e">
        <f t="shared" si="360"/>
        <v>#N/A</v>
      </c>
      <c r="AC2340" s="159" t="e">
        <f t="shared" si="360"/>
        <v>#N/A</v>
      </c>
      <c r="AD2340" s="159" t="e">
        <f t="shared" si="360"/>
        <v>#N/A</v>
      </c>
      <c r="AE2340" s="159" t="e">
        <f t="shared" si="360"/>
        <v>#N/A</v>
      </c>
      <c r="AF2340" s="159" t="e">
        <f t="shared" si="360"/>
        <v>#N/A</v>
      </c>
      <c r="AG2340" s="159" t="e">
        <f t="shared" si="355"/>
        <v>#N/A</v>
      </c>
      <c r="AH2340" s="159" t="e">
        <f t="shared" si="355"/>
        <v>#N/A</v>
      </c>
    </row>
    <row r="2341" spans="2:34" x14ac:dyDescent="0.2">
      <c r="B2341" s="150" t="s">
        <v>175</v>
      </c>
      <c r="D2341" s="150">
        <v>15000</v>
      </c>
      <c r="I2341" s="150">
        <v>11.8</v>
      </c>
      <c r="P2341" s="150">
        <v>4</v>
      </c>
      <c r="Q2341" s="159" t="e">
        <f t="shared" si="360"/>
        <v>#N/A</v>
      </c>
      <c r="R2341" s="159" t="e">
        <f t="shared" si="360"/>
        <v>#N/A</v>
      </c>
      <c r="S2341" s="159" t="e">
        <f t="shared" si="360"/>
        <v>#N/A</v>
      </c>
      <c r="T2341" s="159">
        <f t="shared" si="360"/>
        <v>11.8</v>
      </c>
      <c r="U2341" s="159" t="e">
        <f t="shared" si="360"/>
        <v>#N/A</v>
      </c>
      <c r="V2341" s="159" t="e">
        <f t="shared" si="360"/>
        <v>#N/A</v>
      </c>
      <c r="W2341" s="159" t="e">
        <f t="shared" si="360"/>
        <v>#N/A</v>
      </c>
      <c r="X2341" s="159" t="e">
        <f t="shared" si="360"/>
        <v>#N/A</v>
      </c>
      <c r="Y2341" s="159" t="e">
        <f t="shared" si="360"/>
        <v>#N/A</v>
      </c>
      <c r="Z2341" s="159" t="e">
        <f t="shared" si="360"/>
        <v>#N/A</v>
      </c>
      <c r="AA2341" s="159" t="e">
        <f t="shared" si="360"/>
        <v>#N/A</v>
      </c>
      <c r="AB2341" s="159" t="e">
        <f t="shared" si="360"/>
        <v>#N/A</v>
      </c>
      <c r="AC2341" s="159" t="e">
        <f t="shared" si="360"/>
        <v>#N/A</v>
      </c>
      <c r="AD2341" s="159" t="e">
        <f t="shared" si="360"/>
        <v>#N/A</v>
      </c>
      <c r="AE2341" s="159" t="e">
        <f t="shared" si="360"/>
        <v>#N/A</v>
      </c>
      <c r="AF2341" s="159" t="e">
        <f t="shared" si="360"/>
        <v>#N/A</v>
      </c>
      <c r="AG2341" s="159" t="e">
        <f t="shared" si="355"/>
        <v>#N/A</v>
      </c>
      <c r="AH2341" s="159" t="e">
        <f t="shared" si="355"/>
        <v>#N/A</v>
      </c>
    </row>
    <row r="2342" spans="2:34" x14ac:dyDescent="0.2">
      <c r="B2342" s="150" t="s">
        <v>175</v>
      </c>
      <c r="D2342" s="150">
        <v>15000</v>
      </c>
      <c r="I2342" s="150">
        <v>11.8</v>
      </c>
      <c r="P2342" s="150">
        <v>4</v>
      </c>
      <c r="Q2342" s="159" t="e">
        <f t="shared" si="360"/>
        <v>#N/A</v>
      </c>
      <c r="R2342" s="159" t="e">
        <f t="shared" si="360"/>
        <v>#N/A</v>
      </c>
      <c r="S2342" s="159" t="e">
        <f t="shared" si="360"/>
        <v>#N/A</v>
      </c>
      <c r="T2342" s="159">
        <f t="shared" si="360"/>
        <v>11.8</v>
      </c>
      <c r="U2342" s="159" t="e">
        <f t="shared" si="360"/>
        <v>#N/A</v>
      </c>
      <c r="V2342" s="159" t="e">
        <f t="shared" si="360"/>
        <v>#N/A</v>
      </c>
      <c r="W2342" s="159" t="e">
        <f t="shared" si="360"/>
        <v>#N/A</v>
      </c>
      <c r="X2342" s="159" t="e">
        <f t="shared" si="360"/>
        <v>#N/A</v>
      </c>
      <c r="Y2342" s="159" t="e">
        <f t="shared" si="360"/>
        <v>#N/A</v>
      </c>
      <c r="Z2342" s="159" t="e">
        <f t="shared" si="360"/>
        <v>#N/A</v>
      </c>
      <c r="AA2342" s="159" t="e">
        <f t="shared" si="360"/>
        <v>#N/A</v>
      </c>
      <c r="AB2342" s="159" t="e">
        <f t="shared" si="360"/>
        <v>#N/A</v>
      </c>
      <c r="AC2342" s="159" t="e">
        <f t="shared" si="360"/>
        <v>#N/A</v>
      </c>
      <c r="AD2342" s="159" t="e">
        <f t="shared" si="360"/>
        <v>#N/A</v>
      </c>
      <c r="AE2342" s="159" t="e">
        <f t="shared" si="360"/>
        <v>#N/A</v>
      </c>
      <c r="AF2342" s="159" t="e">
        <f t="shared" si="360"/>
        <v>#N/A</v>
      </c>
      <c r="AG2342" s="159" t="e">
        <f t="shared" si="355"/>
        <v>#N/A</v>
      </c>
      <c r="AH2342" s="159" t="e">
        <f t="shared" si="355"/>
        <v>#N/A</v>
      </c>
    </row>
    <row r="2343" spans="2:34" x14ac:dyDescent="0.2">
      <c r="B2343" s="150" t="s">
        <v>175</v>
      </c>
      <c r="D2343" s="150">
        <v>15000</v>
      </c>
      <c r="I2343" s="150">
        <v>11.8</v>
      </c>
      <c r="P2343" s="150">
        <v>4</v>
      </c>
      <c r="Q2343" s="159" t="e">
        <f t="shared" si="360"/>
        <v>#N/A</v>
      </c>
      <c r="R2343" s="159" t="e">
        <f t="shared" si="360"/>
        <v>#N/A</v>
      </c>
      <c r="S2343" s="159" t="e">
        <f t="shared" si="360"/>
        <v>#N/A</v>
      </c>
      <c r="T2343" s="159">
        <f t="shared" si="360"/>
        <v>11.8</v>
      </c>
      <c r="U2343" s="159" t="e">
        <f t="shared" si="360"/>
        <v>#N/A</v>
      </c>
      <c r="V2343" s="159" t="e">
        <f t="shared" si="360"/>
        <v>#N/A</v>
      </c>
      <c r="W2343" s="159" t="e">
        <f t="shared" si="360"/>
        <v>#N/A</v>
      </c>
      <c r="X2343" s="159" t="e">
        <f t="shared" si="360"/>
        <v>#N/A</v>
      </c>
      <c r="Y2343" s="159" t="e">
        <f t="shared" si="360"/>
        <v>#N/A</v>
      </c>
      <c r="Z2343" s="159" t="e">
        <f t="shared" si="360"/>
        <v>#N/A</v>
      </c>
      <c r="AA2343" s="159" t="e">
        <f t="shared" si="360"/>
        <v>#N/A</v>
      </c>
      <c r="AB2343" s="159" t="e">
        <f t="shared" si="360"/>
        <v>#N/A</v>
      </c>
      <c r="AC2343" s="159" t="e">
        <f t="shared" si="360"/>
        <v>#N/A</v>
      </c>
      <c r="AD2343" s="159" t="e">
        <f t="shared" si="360"/>
        <v>#N/A</v>
      </c>
      <c r="AE2343" s="159" t="e">
        <f t="shared" si="360"/>
        <v>#N/A</v>
      </c>
      <c r="AF2343" s="159" t="e">
        <f t="shared" si="360"/>
        <v>#N/A</v>
      </c>
      <c r="AG2343" s="159" t="e">
        <f t="shared" si="355"/>
        <v>#N/A</v>
      </c>
      <c r="AH2343" s="159" t="e">
        <f t="shared" si="355"/>
        <v>#N/A</v>
      </c>
    </row>
    <row r="2344" spans="2:34" x14ac:dyDescent="0.2">
      <c r="B2344" s="150" t="s">
        <v>175</v>
      </c>
      <c r="D2344" s="150">
        <v>15000</v>
      </c>
      <c r="I2344" s="150">
        <v>11.8</v>
      </c>
      <c r="P2344" s="150">
        <v>4</v>
      </c>
      <c r="Q2344" s="159" t="e">
        <f t="shared" si="360"/>
        <v>#N/A</v>
      </c>
      <c r="R2344" s="159" t="e">
        <f t="shared" si="360"/>
        <v>#N/A</v>
      </c>
      <c r="S2344" s="159" t="e">
        <f t="shared" si="360"/>
        <v>#N/A</v>
      </c>
      <c r="T2344" s="159">
        <f t="shared" si="360"/>
        <v>11.8</v>
      </c>
      <c r="U2344" s="159" t="e">
        <f t="shared" si="360"/>
        <v>#N/A</v>
      </c>
      <c r="V2344" s="159" t="e">
        <f t="shared" si="360"/>
        <v>#N/A</v>
      </c>
      <c r="W2344" s="159" t="e">
        <f t="shared" si="360"/>
        <v>#N/A</v>
      </c>
      <c r="X2344" s="159" t="e">
        <f t="shared" si="360"/>
        <v>#N/A</v>
      </c>
      <c r="Y2344" s="159" t="e">
        <f t="shared" si="360"/>
        <v>#N/A</v>
      </c>
      <c r="Z2344" s="159" t="e">
        <f t="shared" si="360"/>
        <v>#N/A</v>
      </c>
      <c r="AA2344" s="159" t="e">
        <f t="shared" si="360"/>
        <v>#N/A</v>
      </c>
      <c r="AB2344" s="159" t="e">
        <f t="shared" si="360"/>
        <v>#N/A</v>
      </c>
      <c r="AC2344" s="159" t="e">
        <f t="shared" si="360"/>
        <v>#N/A</v>
      </c>
      <c r="AD2344" s="159" t="e">
        <f t="shared" si="360"/>
        <v>#N/A</v>
      </c>
      <c r="AE2344" s="159" t="e">
        <f t="shared" si="360"/>
        <v>#N/A</v>
      </c>
      <c r="AF2344" s="159" t="e">
        <f t="shared" si="360"/>
        <v>#N/A</v>
      </c>
      <c r="AG2344" s="159" t="e">
        <f t="shared" si="355"/>
        <v>#N/A</v>
      </c>
      <c r="AH2344" s="159" t="e">
        <f t="shared" si="355"/>
        <v>#N/A</v>
      </c>
    </row>
    <row r="2345" spans="2:34" x14ac:dyDescent="0.2">
      <c r="B2345" s="150" t="s">
        <v>1432</v>
      </c>
      <c r="D2345" s="150">
        <v>15000</v>
      </c>
      <c r="I2345" s="150">
        <v>11.8</v>
      </c>
      <c r="P2345" s="150">
        <v>4</v>
      </c>
      <c r="Q2345" s="159" t="e">
        <f t="shared" si="360"/>
        <v>#N/A</v>
      </c>
      <c r="R2345" s="159" t="e">
        <f t="shared" si="360"/>
        <v>#N/A</v>
      </c>
      <c r="S2345" s="159" t="e">
        <f t="shared" si="360"/>
        <v>#N/A</v>
      </c>
      <c r="T2345" s="159">
        <f t="shared" si="360"/>
        <v>11.8</v>
      </c>
      <c r="U2345" s="159" t="e">
        <f t="shared" si="360"/>
        <v>#N/A</v>
      </c>
      <c r="V2345" s="159" t="e">
        <f t="shared" si="360"/>
        <v>#N/A</v>
      </c>
      <c r="W2345" s="159" t="e">
        <f t="shared" si="360"/>
        <v>#N/A</v>
      </c>
      <c r="X2345" s="159" t="e">
        <f t="shared" si="360"/>
        <v>#N/A</v>
      </c>
      <c r="Y2345" s="159" t="e">
        <f t="shared" si="360"/>
        <v>#N/A</v>
      </c>
      <c r="Z2345" s="159" t="e">
        <f t="shared" si="360"/>
        <v>#N/A</v>
      </c>
      <c r="AA2345" s="159" t="e">
        <f t="shared" si="360"/>
        <v>#N/A</v>
      </c>
      <c r="AB2345" s="159" t="e">
        <f t="shared" si="360"/>
        <v>#N/A</v>
      </c>
      <c r="AC2345" s="159" t="e">
        <f t="shared" si="360"/>
        <v>#N/A</v>
      </c>
      <c r="AD2345" s="159" t="e">
        <f t="shared" si="360"/>
        <v>#N/A</v>
      </c>
      <c r="AE2345" s="159" t="e">
        <f t="shared" si="360"/>
        <v>#N/A</v>
      </c>
      <c r="AF2345" s="159" t="e">
        <f t="shared" si="360"/>
        <v>#N/A</v>
      </c>
      <c r="AG2345" s="159" t="e">
        <f t="shared" si="355"/>
        <v>#N/A</v>
      </c>
      <c r="AH2345" s="159" t="e">
        <f t="shared" si="355"/>
        <v>#N/A</v>
      </c>
    </row>
    <row r="2346" spans="2:34" x14ac:dyDescent="0.2">
      <c r="B2346" s="150" t="s">
        <v>1432</v>
      </c>
      <c r="D2346" s="150">
        <v>15000</v>
      </c>
      <c r="I2346" s="150">
        <v>11.8</v>
      </c>
      <c r="P2346" s="150">
        <v>4</v>
      </c>
      <c r="Q2346" s="159" t="e">
        <f t="shared" si="360"/>
        <v>#N/A</v>
      </c>
      <c r="R2346" s="159" t="e">
        <f t="shared" si="360"/>
        <v>#N/A</v>
      </c>
      <c r="S2346" s="159" t="e">
        <f t="shared" si="360"/>
        <v>#N/A</v>
      </c>
      <c r="T2346" s="159">
        <f t="shared" si="360"/>
        <v>11.8</v>
      </c>
      <c r="U2346" s="159" t="e">
        <f t="shared" si="360"/>
        <v>#N/A</v>
      </c>
      <c r="V2346" s="159" t="e">
        <f t="shared" si="360"/>
        <v>#N/A</v>
      </c>
      <c r="W2346" s="159" t="e">
        <f t="shared" si="360"/>
        <v>#N/A</v>
      </c>
      <c r="X2346" s="159" t="e">
        <f t="shared" si="360"/>
        <v>#N/A</v>
      </c>
      <c r="Y2346" s="159" t="e">
        <f t="shared" si="360"/>
        <v>#N/A</v>
      </c>
      <c r="Z2346" s="159" t="e">
        <f t="shared" si="360"/>
        <v>#N/A</v>
      </c>
      <c r="AA2346" s="159" t="e">
        <f t="shared" si="360"/>
        <v>#N/A</v>
      </c>
      <c r="AB2346" s="159" t="e">
        <f t="shared" si="360"/>
        <v>#N/A</v>
      </c>
      <c r="AC2346" s="159" t="e">
        <f t="shared" si="360"/>
        <v>#N/A</v>
      </c>
      <c r="AD2346" s="159" t="e">
        <f t="shared" si="360"/>
        <v>#N/A</v>
      </c>
      <c r="AE2346" s="159" t="e">
        <f t="shared" si="360"/>
        <v>#N/A</v>
      </c>
      <c r="AF2346" s="159" t="e">
        <f t="shared" si="360"/>
        <v>#N/A</v>
      </c>
      <c r="AG2346" s="159" t="e">
        <f t="shared" si="355"/>
        <v>#N/A</v>
      </c>
      <c r="AH2346" s="159" t="e">
        <f t="shared" si="355"/>
        <v>#N/A</v>
      </c>
    </row>
    <row r="2347" spans="2:34" x14ac:dyDescent="0.2">
      <c r="B2347" s="150" t="s">
        <v>1444</v>
      </c>
      <c r="D2347" s="150">
        <v>15000</v>
      </c>
      <c r="I2347" s="150">
        <v>11.8</v>
      </c>
      <c r="P2347" s="150">
        <v>4</v>
      </c>
      <c r="Q2347" s="159" t="e">
        <f t="shared" si="360"/>
        <v>#N/A</v>
      </c>
      <c r="R2347" s="159" t="e">
        <f t="shared" si="360"/>
        <v>#N/A</v>
      </c>
      <c r="S2347" s="159" t="e">
        <f t="shared" si="360"/>
        <v>#N/A</v>
      </c>
      <c r="T2347" s="159">
        <f t="shared" si="360"/>
        <v>11.8</v>
      </c>
      <c r="U2347" s="159" t="e">
        <f t="shared" si="360"/>
        <v>#N/A</v>
      </c>
      <c r="V2347" s="159" t="e">
        <f t="shared" si="360"/>
        <v>#N/A</v>
      </c>
      <c r="W2347" s="159" t="e">
        <f t="shared" si="360"/>
        <v>#N/A</v>
      </c>
      <c r="X2347" s="159" t="e">
        <f t="shared" si="360"/>
        <v>#N/A</v>
      </c>
      <c r="Y2347" s="159" t="e">
        <f t="shared" si="360"/>
        <v>#N/A</v>
      </c>
      <c r="Z2347" s="159" t="e">
        <f t="shared" si="360"/>
        <v>#N/A</v>
      </c>
      <c r="AA2347" s="159" t="e">
        <f t="shared" si="360"/>
        <v>#N/A</v>
      </c>
      <c r="AB2347" s="159" t="e">
        <f t="shared" si="360"/>
        <v>#N/A</v>
      </c>
      <c r="AC2347" s="159" t="e">
        <f t="shared" si="360"/>
        <v>#N/A</v>
      </c>
      <c r="AD2347" s="159" t="e">
        <f t="shared" si="360"/>
        <v>#N/A</v>
      </c>
      <c r="AE2347" s="159" t="e">
        <f t="shared" si="360"/>
        <v>#N/A</v>
      </c>
      <c r="AF2347" s="159" t="e">
        <f t="shared" si="360"/>
        <v>#N/A</v>
      </c>
      <c r="AG2347" s="159" t="e">
        <f t="shared" si="355"/>
        <v>#N/A</v>
      </c>
      <c r="AH2347" s="159" t="e">
        <f t="shared" si="355"/>
        <v>#N/A</v>
      </c>
    </row>
    <row r="2348" spans="2:34" x14ac:dyDescent="0.2">
      <c r="B2348" s="150" t="s">
        <v>1444</v>
      </c>
      <c r="D2348" s="150">
        <v>15000</v>
      </c>
      <c r="I2348" s="150">
        <v>11.8</v>
      </c>
      <c r="P2348" s="150">
        <v>4</v>
      </c>
      <c r="Q2348" s="159" t="e">
        <f t="shared" si="360"/>
        <v>#N/A</v>
      </c>
      <c r="R2348" s="159" t="e">
        <f t="shared" si="360"/>
        <v>#N/A</v>
      </c>
      <c r="S2348" s="159" t="e">
        <f t="shared" si="360"/>
        <v>#N/A</v>
      </c>
      <c r="T2348" s="159">
        <f t="shared" si="360"/>
        <v>11.8</v>
      </c>
      <c r="U2348" s="159" t="e">
        <f t="shared" si="360"/>
        <v>#N/A</v>
      </c>
      <c r="V2348" s="159" t="e">
        <f t="shared" si="360"/>
        <v>#N/A</v>
      </c>
      <c r="W2348" s="159" t="e">
        <f t="shared" si="360"/>
        <v>#N/A</v>
      </c>
      <c r="X2348" s="159" t="e">
        <f t="shared" si="360"/>
        <v>#N/A</v>
      </c>
      <c r="Y2348" s="159" t="e">
        <f t="shared" si="360"/>
        <v>#N/A</v>
      </c>
      <c r="Z2348" s="159" t="e">
        <f t="shared" si="360"/>
        <v>#N/A</v>
      </c>
      <c r="AA2348" s="159" t="e">
        <f t="shared" si="360"/>
        <v>#N/A</v>
      </c>
      <c r="AB2348" s="159" t="e">
        <f t="shared" si="360"/>
        <v>#N/A</v>
      </c>
      <c r="AC2348" s="159" t="e">
        <f t="shared" si="360"/>
        <v>#N/A</v>
      </c>
      <c r="AD2348" s="159" t="e">
        <f t="shared" si="360"/>
        <v>#N/A</v>
      </c>
      <c r="AE2348" s="159" t="e">
        <f t="shared" si="360"/>
        <v>#N/A</v>
      </c>
      <c r="AF2348" s="159" t="e">
        <f t="shared" si="360"/>
        <v>#N/A</v>
      </c>
      <c r="AG2348" s="159" t="e">
        <f t="shared" si="355"/>
        <v>#N/A</v>
      </c>
      <c r="AH2348" s="159" t="e">
        <f t="shared" si="355"/>
        <v>#N/A</v>
      </c>
    </row>
    <row r="2349" spans="2:34" x14ac:dyDescent="0.2">
      <c r="B2349" s="150" t="s">
        <v>1444</v>
      </c>
      <c r="D2349" s="150">
        <v>15000</v>
      </c>
      <c r="I2349" s="150">
        <v>11.8</v>
      </c>
      <c r="P2349" s="150">
        <v>4</v>
      </c>
      <c r="Q2349" s="159" t="e">
        <f t="shared" si="360"/>
        <v>#N/A</v>
      </c>
      <c r="R2349" s="159" t="e">
        <f t="shared" si="360"/>
        <v>#N/A</v>
      </c>
      <c r="S2349" s="159" t="e">
        <f t="shared" si="360"/>
        <v>#N/A</v>
      </c>
      <c r="T2349" s="159">
        <f t="shared" si="360"/>
        <v>11.8</v>
      </c>
      <c r="U2349" s="159" t="e">
        <f t="shared" si="360"/>
        <v>#N/A</v>
      </c>
      <c r="V2349" s="159" t="e">
        <f t="shared" si="360"/>
        <v>#N/A</v>
      </c>
      <c r="W2349" s="159" t="e">
        <f t="shared" si="360"/>
        <v>#N/A</v>
      </c>
      <c r="X2349" s="159" t="e">
        <f t="shared" si="360"/>
        <v>#N/A</v>
      </c>
      <c r="Y2349" s="159" t="e">
        <f t="shared" si="360"/>
        <v>#N/A</v>
      </c>
      <c r="Z2349" s="159" t="e">
        <f t="shared" si="360"/>
        <v>#N/A</v>
      </c>
      <c r="AA2349" s="159" t="e">
        <f t="shared" si="360"/>
        <v>#N/A</v>
      </c>
      <c r="AB2349" s="159" t="e">
        <f t="shared" si="360"/>
        <v>#N/A</v>
      </c>
      <c r="AC2349" s="159" t="e">
        <f t="shared" si="360"/>
        <v>#N/A</v>
      </c>
      <c r="AD2349" s="159" t="e">
        <f t="shared" si="360"/>
        <v>#N/A</v>
      </c>
      <c r="AE2349" s="159" t="e">
        <f t="shared" si="360"/>
        <v>#N/A</v>
      </c>
      <c r="AF2349" s="159" t="e">
        <f t="shared" si="360"/>
        <v>#N/A</v>
      </c>
      <c r="AG2349" s="159" t="e">
        <f t="shared" si="355"/>
        <v>#N/A</v>
      </c>
      <c r="AH2349" s="159" t="e">
        <f t="shared" si="355"/>
        <v>#N/A</v>
      </c>
    </row>
    <row r="2350" spans="2:34" x14ac:dyDescent="0.2">
      <c r="B2350" s="150" t="s">
        <v>1444</v>
      </c>
      <c r="D2350" s="150">
        <v>15000</v>
      </c>
      <c r="I2350" s="150">
        <v>11.8</v>
      </c>
      <c r="P2350" s="150">
        <v>4</v>
      </c>
      <c r="Q2350" s="159" t="e">
        <f t="shared" si="360"/>
        <v>#N/A</v>
      </c>
      <c r="R2350" s="159" t="e">
        <f t="shared" si="360"/>
        <v>#N/A</v>
      </c>
      <c r="S2350" s="159" t="e">
        <f t="shared" si="360"/>
        <v>#N/A</v>
      </c>
      <c r="T2350" s="159">
        <f t="shared" si="360"/>
        <v>11.8</v>
      </c>
      <c r="U2350" s="159" t="e">
        <f t="shared" si="360"/>
        <v>#N/A</v>
      </c>
      <c r="V2350" s="159" t="e">
        <f t="shared" si="360"/>
        <v>#N/A</v>
      </c>
      <c r="W2350" s="159" t="e">
        <f t="shared" si="360"/>
        <v>#N/A</v>
      </c>
      <c r="X2350" s="159" t="e">
        <f t="shared" si="360"/>
        <v>#N/A</v>
      </c>
      <c r="Y2350" s="159" t="e">
        <f t="shared" si="360"/>
        <v>#N/A</v>
      </c>
      <c r="Z2350" s="159" t="e">
        <f t="shared" si="360"/>
        <v>#N/A</v>
      </c>
      <c r="AA2350" s="159" t="e">
        <f t="shared" si="360"/>
        <v>#N/A</v>
      </c>
      <c r="AB2350" s="159" t="e">
        <f t="shared" si="360"/>
        <v>#N/A</v>
      </c>
      <c r="AC2350" s="159" t="e">
        <f t="shared" si="360"/>
        <v>#N/A</v>
      </c>
      <c r="AD2350" s="159" t="e">
        <f t="shared" si="360"/>
        <v>#N/A</v>
      </c>
      <c r="AE2350" s="159" t="e">
        <f t="shared" si="360"/>
        <v>#N/A</v>
      </c>
      <c r="AF2350" s="159" t="e">
        <f t="shared" si="360"/>
        <v>#N/A</v>
      </c>
      <c r="AG2350" s="159" t="e">
        <f t="shared" si="355"/>
        <v>#N/A</v>
      </c>
      <c r="AH2350" s="159" t="e">
        <f t="shared" si="355"/>
        <v>#N/A</v>
      </c>
    </row>
    <row r="2351" spans="2:34" x14ac:dyDescent="0.2">
      <c r="B2351" s="150" t="s">
        <v>1444</v>
      </c>
      <c r="D2351" s="150">
        <v>15000</v>
      </c>
      <c r="I2351" s="150">
        <v>11.8</v>
      </c>
      <c r="P2351" s="150">
        <v>4</v>
      </c>
      <c r="Q2351" s="159" t="e">
        <f t="shared" si="360"/>
        <v>#N/A</v>
      </c>
      <c r="R2351" s="159" t="e">
        <f t="shared" si="360"/>
        <v>#N/A</v>
      </c>
      <c r="S2351" s="159" t="e">
        <f t="shared" si="360"/>
        <v>#N/A</v>
      </c>
      <c r="T2351" s="159">
        <f t="shared" si="360"/>
        <v>11.8</v>
      </c>
      <c r="U2351" s="159" t="e">
        <f t="shared" si="360"/>
        <v>#N/A</v>
      </c>
      <c r="V2351" s="159" t="e">
        <f t="shared" si="360"/>
        <v>#N/A</v>
      </c>
      <c r="W2351" s="159" t="e">
        <f t="shared" si="360"/>
        <v>#N/A</v>
      </c>
      <c r="X2351" s="159" t="e">
        <f t="shared" si="360"/>
        <v>#N/A</v>
      </c>
      <c r="Y2351" s="159" t="e">
        <f t="shared" si="360"/>
        <v>#N/A</v>
      </c>
      <c r="Z2351" s="159" t="e">
        <f t="shared" si="360"/>
        <v>#N/A</v>
      </c>
      <c r="AA2351" s="159" t="e">
        <f t="shared" si="360"/>
        <v>#N/A</v>
      </c>
      <c r="AB2351" s="159" t="e">
        <f t="shared" si="360"/>
        <v>#N/A</v>
      </c>
      <c r="AC2351" s="159" t="e">
        <f t="shared" si="360"/>
        <v>#N/A</v>
      </c>
      <c r="AD2351" s="159" t="e">
        <f t="shared" si="360"/>
        <v>#N/A</v>
      </c>
      <c r="AE2351" s="159" t="e">
        <f t="shared" si="360"/>
        <v>#N/A</v>
      </c>
      <c r="AF2351" s="159" t="e">
        <f t="shared" si="360"/>
        <v>#N/A</v>
      </c>
      <c r="AG2351" s="159" t="e">
        <f t="shared" si="355"/>
        <v>#N/A</v>
      </c>
      <c r="AH2351" s="159" t="e">
        <f t="shared" si="355"/>
        <v>#N/A</v>
      </c>
    </row>
    <row r="2352" spans="2:34" x14ac:dyDescent="0.2">
      <c r="B2352" s="150" t="s">
        <v>151</v>
      </c>
      <c r="D2352" s="150">
        <v>15000</v>
      </c>
      <c r="I2352" s="150">
        <v>11.8</v>
      </c>
      <c r="P2352" s="150">
        <v>4</v>
      </c>
      <c r="Q2352" s="159" t="e">
        <f t="shared" si="360"/>
        <v>#N/A</v>
      </c>
      <c r="R2352" s="159" t="e">
        <f t="shared" si="360"/>
        <v>#N/A</v>
      </c>
      <c r="S2352" s="159" t="e">
        <f t="shared" si="360"/>
        <v>#N/A</v>
      </c>
      <c r="T2352" s="159">
        <f t="shared" si="360"/>
        <v>11.8</v>
      </c>
      <c r="U2352" s="159" t="e">
        <f t="shared" si="360"/>
        <v>#N/A</v>
      </c>
      <c r="V2352" s="159" t="e">
        <f t="shared" si="360"/>
        <v>#N/A</v>
      </c>
      <c r="W2352" s="159" t="e">
        <f t="shared" si="360"/>
        <v>#N/A</v>
      </c>
      <c r="X2352" s="159" t="e">
        <f t="shared" si="360"/>
        <v>#N/A</v>
      </c>
      <c r="Y2352" s="159" t="e">
        <f t="shared" si="360"/>
        <v>#N/A</v>
      </c>
      <c r="Z2352" s="159" t="e">
        <f t="shared" si="360"/>
        <v>#N/A</v>
      </c>
      <c r="AA2352" s="159" t="e">
        <f t="shared" si="360"/>
        <v>#N/A</v>
      </c>
      <c r="AB2352" s="159" t="e">
        <f t="shared" si="360"/>
        <v>#N/A</v>
      </c>
      <c r="AC2352" s="159" t="e">
        <f t="shared" si="360"/>
        <v>#N/A</v>
      </c>
      <c r="AD2352" s="159" t="e">
        <f t="shared" si="360"/>
        <v>#N/A</v>
      </c>
      <c r="AE2352" s="159" t="e">
        <f t="shared" si="360"/>
        <v>#N/A</v>
      </c>
      <c r="AF2352" s="159" t="e">
        <f t="shared" ref="AF2352" si="361">IF($P2352=AF$3, $I2352, NA())</f>
        <v>#N/A</v>
      </c>
      <c r="AG2352" s="159" t="e">
        <f t="shared" si="355"/>
        <v>#N/A</v>
      </c>
      <c r="AH2352" s="159" t="e">
        <f t="shared" si="355"/>
        <v>#N/A</v>
      </c>
    </row>
    <row r="2353" spans="2:34" x14ac:dyDescent="0.2">
      <c r="B2353" s="150" t="s">
        <v>1433</v>
      </c>
      <c r="D2353" s="150">
        <v>15000</v>
      </c>
      <c r="I2353" s="150">
        <v>11.8</v>
      </c>
      <c r="P2353" s="150">
        <v>4</v>
      </c>
      <c r="Q2353" s="159" t="e">
        <f t="shared" ref="Q2353:AF2368" si="362">IF($P2353=Q$3, $I2353, NA())</f>
        <v>#N/A</v>
      </c>
      <c r="R2353" s="159" t="e">
        <f t="shared" si="362"/>
        <v>#N/A</v>
      </c>
      <c r="S2353" s="159" t="e">
        <f t="shared" si="362"/>
        <v>#N/A</v>
      </c>
      <c r="T2353" s="159">
        <f t="shared" si="362"/>
        <v>11.8</v>
      </c>
      <c r="U2353" s="159" t="e">
        <f t="shared" si="362"/>
        <v>#N/A</v>
      </c>
      <c r="V2353" s="159" t="e">
        <f t="shared" si="362"/>
        <v>#N/A</v>
      </c>
      <c r="W2353" s="159" t="e">
        <f t="shared" si="362"/>
        <v>#N/A</v>
      </c>
      <c r="X2353" s="159" t="e">
        <f t="shared" si="362"/>
        <v>#N/A</v>
      </c>
      <c r="Y2353" s="159" t="e">
        <f t="shared" si="362"/>
        <v>#N/A</v>
      </c>
      <c r="Z2353" s="159" t="e">
        <f t="shared" si="362"/>
        <v>#N/A</v>
      </c>
      <c r="AA2353" s="159" t="e">
        <f t="shared" si="362"/>
        <v>#N/A</v>
      </c>
      <c r="AB2353" s="159" t="e">
        <f t="shared" si="362"/>
        <v>#N/A</v>
      </c>
      <c r="AC2353" s="159" t="e">
        <f t="shared" si="362"/>
        <v>#N/A</v>
      </c>
      <c r="AD2353" s="159" t="e">
        <f t="shared" si="362"/>
        <v>#N/A</v>
      </c>
      <c r="AE2353" s="159" t="e">
        <f t="shared" si="362"/>
        <v>#N/A</v>
      </c>
      <c r="AF2353" s="159" t="e">
        <f t="shared" si="362"/>
        <v>#N/A</v>
      </c>
      <c r="AG2353" s="159" t="e">
        <f t="shared" si="355"/>
        <v>#N/A</v>
      </c>
      <c r="AH2353" s="159" t="e">
        <f t="shared" si="355"/>
        <v>#N/A</v>
      </c>
    </row>
    <row r="2354" spans="2:34" x14ac:dyDescent="0.2">
      <c r="B2354" s="150" t="s">
        <v>1433</v>
      </c>
      <c r="D2354" s="150">
        <v>15000</v>
      </c>
      <c r="I2354" s="150">
        <v>11.8</v>
      </c>
      <c r="P2354" s="150">
        <v>4</v>
      </c>
      <c r="Q2354" s="159" t="e">
        <f t="shared" si="362"/>
        <v>#N/A</v>
      </c>
      <c r="R2354" s="159" t="e">
        <f t="shared" si="362"/>
        <v>#N/A</v>
      </c>
      <c r="S2354" s="159" t="e">
        <f t="shared" si="362"/>
        <v>#N/A</v>
      </c>
      <c r="T2354" s="159">
        <f t="shared" si="362"/>
        <v>11.8</v>
      </c>
      <c r="U2354" s="159" t="e">
        <f t="shared" si="362"/>
        <v>#N/A</v>
      </c>
      <c r="V2354" s="159" t="e">
        <f t="shared" si="362"/>
        <v>#N/A</v>
      </c>
      <c r="W2354" s="159" t="e">
        <f t="shared" si="362"/>
        <v>#N/A</v>
      </c>
      <c r="X2354" s="159" t="e">
        <f t="shared" si="362"/>
        <v>#N/A</v>
      </c>
      <c r="Y2354" s="159" t="e">
        <f t="shared" si="362"/>
        <v>#N/A</v>
      </c>
      <c r="Z2354" s="159" t="e">
        <f t="shared" si="362"/>
        <v>#N/A</v>
      </c>
      <c r="AA2354" s="159" t="e">
        <f t="shared" si="362"/>
        <v>#N/A</v>
      </c>
      <c r="AB2354" s="159" t="e">
        <f t="shared" si="362"/>
        <v>#N/A</v>
      </c>
      <c r="AC2354" s="159" t="e">
        <f t="shared" si="362"/>
        <v>#N/A</v>
      </c>
      <c r="AD2354" s="159" t="e">
        <f t="shared" si="362"/>
        <v>#N/A</v>
      </c>
      <c r="AE2354" s="159" t="e">
        <f t="shared" si="362"/>
        <v>#N/A</v>
      </c>
      <c r="AF2354" s="159" t="e">
        <f t="shared" si="362"/>
        <v>#N/A</v>
      </c>
      <c r="AG2354" s="159" t="e">
        <f t="shared" si="355"/>
        <v>#N/A</v>
      </c>
      <c r="AH2354" s="159" t="e">
        <f t="shared" si="355"/>
        <v>#N/A</v>
      </c>
    </row>
    <row r="2355" spans="2:34" x14ac:dyDescent="0.2">
      <c r="B2355" s="150" t="s">
        <v>1433</v>
      </c>
      <c r="D2355" s="150">
        <v>15000</v>
      </c>
      <c r="I2355" s="150">
        <v>11.8</v>
      </c>
      <c r="P2355" s="150">
        <v>4</v>
      </c>
      <c r="Q2355" s="159" t="e">
        <f t="shared" si="362"/>
        <v>#N/A</v>
      </c>
      <c r="R2355" s="159" t="e">
        <f t="shared" si="362"/>
        <v>#N/A</v>
      </c>
      <c r="S2355" s="159" t="e">
        <f t="shared" si="362"/>
        <v>#N/A</v>
      </c>
      <c r="T2355" s="159">
        <f t="shared" si="362"/>
        <v>11.8</v>
      </c>
      <c r="U2355" s="159" t="e">
        <f t="shared" si="362"/>
        <v>#N/A</v>
      </c>
      <c r="V2355" s="159" t="e">
        <f t="shared" si="362"/>
        <v>#N/A</v>
      </c>
      <c r="W2355" s="159" t="e">
        <f t="shared" si="362"/>
        <v>#N/A</v>
      </c>
      <c r="X2355" s="159" t="e">
        <f t="shared" si="362"/>
        <v>#N/A</v>
      </c>
      <c r="Y2355" s="159" t="e">
        <f t="shared" si="362"/>
        <v>#N/A</v>
      </c>
      <c r="Z2355" s="159" t="e">
        <f t="shared" si="362"/>
        <v>#N/A</v>
      </c>
      <c r="AA2355" s="159" t="e">
        <f t="shared" si="362"/>
        <v>#N/A</v>
      </c>
      <c r="AB2355" s="159" t="e">
        <f t="shared" si="362"/>
        <v>#N/A</v>
      </c>
      <c r="AC2355" s="159" t="e">
        <f t="shared" si="362"/>
        <v>#N/A</v>
      </c>
      <c r="AD2355" s="159" t="e">
        <f t="shared" si="362"/>
        <v>#N/A</v>
      </c>
      <c r="AE2355" s="159" t="e">
        <f t="shared" si="362"/>
        <v>#N/A</v>
      </c>
      <c r="AF2355" s="159" t="e">
        <f t="shared" si="362"/>
        <v>#N/A</v>
      </c>
      <c r="AG2355" s="159" t="e">
        <f t="shared" si="355"/>
        <v>#N/A</v>
      </c>
      <c r="AH2355" s="159" t="e">
        <f t="shared" si="355"/>
        <v>#N/A</v>
      </c>
    </row>
    <row r="2356" spans="2:34" x14ac:dyDescent="0.2">
      <c r="B2356" s="150" t="s">
        <v>1433</v>
      </c>
      <c r="D2356" s="150">
        <v>15000</v>
      </c>
      <c r="I2356" s="150">
        <v>11.8</v>
      </c>
      <c r="P2356" s="150">
        <v>4</v>
      </c>
      <c r="Q2356" s="159" t="e">
        <f t="shared" si="362"/>
        <v>#N/A</v>
      </c>
      <c r="R2356" s="159" t="e">
        <f t="shared" si="362"/>
        <v>#N/A</v>
      </c>
      <c r="S2356" s="159" t="e">
        <f t="shared" si="362"/>
        <v>#N/A</v>
      </c>
      <c r="T2356" s="159">
        <f t="shared" si="362"/>
        <v>11.8</v>
      </c>
      <c r="U2356" s="159" t="e">
        <f t="shared" si="362"/>
        <v>#N/A</v>
      </c>
      <c r="V2356" s="159" t="e">
        <f t="shared" si="362"/>
        <v>#N/A</v>
      </c>
      <c r="W2356" s="159" t="e">
        <f t="shared" si="362"/>
        <v>#N/A</v>
      </c>
      <c r="X2356" s="159" t="e">
        <f t="shared" si="362"/>
        <v>#N/A</v>
      </c>
      <c r="Y2356" s="159" t="e">
        <f t="shared" si="362"/>
        <v>#N/A</v>
      </c>
      <c r="Z2356" s="159" t="e">
        <f t="shared" si="362"/>
        <v>#N/A</v>
      </c>
      <c r="AA2356" s="159" t="e">
        <f t="shared" si="362"/>
        <v>#N/A</v>
      </c>
      <c r="AB2356" s="159" t="e">
        <f t="shared" si="362"/>
        <v>#N/A</v>
      </c>
      <c r="AC2356" s="159" t="e">
        <f t="shared" si="362"/>
        <v>#N/A</v>
      </c>
      <c r="AD2356" s="159" t="e">
        <f t="shared" si="362"/>
        <v>#N/A</v>
      </c>
      <c r="AE2356" s="159" t="e">
        <f t="shared" si="362"/>
        <v>#N/A</v>
      </c>
      <c r="AF2356" s="159" t="e">
        <f t="shared" si="362"/>
        <v>#N/A</v>
      </c>
      <c r="AG2356" s="159" t="e">
        <f t="shared" si="355"/>
        <v>#N/A</v>
      </c>
      <c r="AH2356" s="159" t="e">
        <f t="shared" si="355"/>
        <v>#N/A</v>
      </c>
    </row>
    <row r="2357" spans="2:34" x14ac:dyDescent="0.2">
      <c r="B2357" s="150" t="s">
        <v>1433</v>
      </c>
      <c r="D2357" s="150">
        <v>15000</v>
      </c>
      <c r="I2357" s="150">
        <v>11.8</v>
      </c>
      <c r="P2357" s="150">
        <v>4</v>
      </c>
      <c r="Q2357" s="159" t="e">
        <f t="shared" si="362"/>
        <v>#N/A</v>
      </c>
      <c r="R2357" s="159" t="e">
        <f t="shared" si="362"/>
        <v>#N/A</v>
      </c>
      <c r="S2357" s="159" t="e">
        <f t="shared" si="362"/>
        <v>#N/A</v>
      </c>
      <c r="T2357" s="159">
        <f t="shared" si="362"/>
        <v>11.8</v>
      </c>
      <c r="U2357" s="159" t="e">
        <f t="shared" si="362"/>
        <v>#N/A</v>
      </c>
      <c r="V2357" s="159" t="e">
        <f t="shared" si="362"/>
        <v>#N/A</v>
      </c>
      <c r="W2357" s="159" t="e">
        <f t="shared" si="362"/>
        <v>#N/A</v>
      </c>
      <c r="X2357" s="159" t="e">
        <f t="shared" si="362"/>
        <v>#N/A</v>
      </c>
      <c r="Y2357" s="159" t="e">
        <f t="shared" si="362"/>
        <v>#N/A</v>
      </c>
      <c r="Z2357" s="159" t="e">
        <f t="shared" si="362"/>
        <v>#N/A</v>
      </c>
      <c r="AA2357" s="159" t="e">
        <f t="shared" si="362"/>
        <v>#N/A</v>
      </c>
      <c r="AB2357" s="159" t="e">
        <f t="shared" si="362"/>
        <v>#N/A</v>
      </c>
      <c r="AC2357" s="159" t="e">
        <f t="shared" si="362"/>
        <v>#N/A</v>
      </c>
      <c r="AD2357" s="159" t="e">
        <f t="shared" si="362"/>
        <v>#N/A</v>
      </c>
      <c r="AE2357" s="159" t="e">
        <f t="shared" si="362"/>
        <v>#N/A</v>
      </c>
      <c r="AF2357" s="159" t="e">
        <f t="shared" si="362"/>
        <v>#N/A</v>
      </c>
      <c r="AG2357" s="159" t="e">
        <f t="shared" si="355"/>
        <v>#N/A</v>
      </c>
      <c r="AH2357" s="159" t="e">
        <f t="shared" si="355"/>
        <v>#N/A</v>
      </c>
    </row>
    <row r="2358" spans="2:34" x14ac:dyDescent="0.2">
      <c r="B2358" s="150" t="s">
        <v>232</v>
      </c>
      <c r="D2358" s="150">
        <v>15000</v>
      </c>
      <c r="I2358" s="150">
        <v>11.8</v>
      </c>
      <c r="P2358" s="150">
        <v>4</v>
      </c>
      <c r="Q2358" s="159" t="e">
        <f t="shared" si="362"/>
        <v>#N/A</v>
      </c>
      <c r="R2358" s="159" t="e">
        <f t="shared" si="362"/>
        <v>#N/A</v>
      </c>
      <c r="S2358" s="159" t="e">
        <f t="shared" si="362"/>
        <v>#N/A</v>
      </c>
      <c r="T2358" s="159">
        <f t="shared" si="362"/>
        <v>11.8</v>
      </c>
      <c r="U2358" s="159" t="e">
        <f t="shared" si="362"/>
        <v>#N/A</v>
      </c>
      <c r="V2358" s="159" t="e">
        <f t="shared" si="362"/>
        <v>#N/A</v>
      </c>
      <c r="W2358" s="159" t="e">
        <f t="shared" si="362"/>
        <v>#N/A</v>
      </c>
      <c r="X2358" s="159" t="e">
        <f t="shared" si="362"/>
        <v>#N/A</v>
      </c>
      <c r="Y2358" s="159" t="e">
        <f t="shared" si="362"/>
        <v>#N/A</v>
      </c>
      <c r="Z2358" s="159" t="e">
        <f t="shared" si="362"/>
        <v>#N/A</v>
      </c>
      <c r="AA2358" s="159" t="e">
        <f t="shared" si="362"/>
        <v>#N/A</v>
      </c>
      <c r="AB2358" s="159" t="e">
        <f t="shared" si="362"/>
        <v>#N/A</v>
      </c>
      <c r="AC2358" s="159" t="e">
        <f t="shared" si="362"/>
        <v>#N/A</v>
      </c>
      <c r="AD2358" s="159" t="e">
        <f t="shared" si="362"/>
        <v>#N/A</v>
      </c>
      <c r="AE2358" s="159" t="e">
        <f t="shared" si="362"/>
        <v>#N/A</v>
      </c>
      <c r="AF2358" s="159" t="e">
        <f t="shared" si="362"/>
        <v>#N/A</v>
      </c>
      <c r="AG2358" s="159" t="e">
        <f t="shared" si="355"/>
        <v>#N/A</v>
      </c>
      <c r="AH2358" s="159" t="e">
        <f t="shared" si="355"/>
        <v>#N/A</v>
      </c>
    </row>
    <row r="2359" spans="2:34" x14ac:dyDescent="0.2">
      <c r="B2359" s="150" t="s">
        <v>232</v>
      </c>
      <c r="D2359" s="150">
        <v>15000</v>
      </c>
      <c r="I2359" s="150">
        <v>11.8</v>
      </c>
      <c r="P2359" s="150">
        <v>4</v>
      </c>
      <c r="Q2359" s="159" t="e">
        <f t="shared" si="362"/>
        <v>#N/A</v>
      </c>
      <c r="R2359" s="159" t="e">
        <f t="shared" si="362"/>
        <v>#N/A</v>
      </c>
      <c r="S2359" s="159" t="e">
        <f t="shared" si="362"/>
        <v>#N/A</v>
      </c>
      <c r="T2359" s="159">
        <f t="shared" si="362"/>
        <v>11.8</v>
      </c>
      <c r="U2359" s="159" t="e">
        <f t="shared" si="362"/>
        <v>#N/A</v>
      </c>
      <c r="V2359" s="159" t="e">
        <f t="shared" si="362"/>
        <v>#N/A</v>
      </c>
      <c r="W2359" s="159" t="e">
        <f t="shared" si="362"/>
        <v>#N/A</v>
      </c>
      <c r="X2359" s="159" t="e">
        <f t="shared" si="362"/>
        <v>#N/A</v>
      </c>
      <c r="Y2359" s="159" t="e">
        <f t="shared" si="362"/>
        <v>#N/A</v>
      </c>
      <c r="Z2359" s="159" t="e">
        <f t="shared" si="362"/>
        <v>#N/A</v>
      </c>
      <c r="AA2359" s="159" t="e">
        <f t="shared" si="362"/>
        <v>#N/A</v>
      </c>
      <c r="AB2359" s="159" t="e">
        <f t="shared" si="362"/>
        <v>#N/A</v>
      </c>
      <c r="AC2359" s="159" t="e">
        <f t="shared" si="362"/>
        <v>#N/A</v>
      </c>
      <c r="AD2359" s="159" t="e">
        <f t="shared" si="362"/>
        <v>#N/A</v>
      </c>
      <c r="AE2359" s="159" t="e">
        <f t="shared" si="362"/>
        <v>#N/A</v>
      </c>
      <c r="AF2359" s="159" t="e">
        <f t="shared" si="362"/>
        <v>#N/A</v>
      </c>
      <c r="AG2359" s="159" t="e">
        <f t="shared" si="355"/>
        <v>#N/A</v>
      </c>
      <c r="AH2359" s="159" t="e">
        <f t="shared" si="355"/>
        <v>#N/A</v>
      </c>
    </row>
    <row r="2360" spans="2:34" x14ac:dyDescent="0.2">
      <c r="B2360" s="150" t="s">
        <v>232</v>
      </c>
      <c r="D2360" s="150">
        <v>15000</v>
      </c>
      <c r="I2360" s="150">
        <v>11.8</v>
      </c>
      <c r="P2360" s="150">
        <v>4</v>
      </c>
      <c r="Q2360" s="159" t="e">
        <f t="shared" si="362"/>
        <v>#N/A</v>
      </c>
      <c r="R2360" s="159" t="e">
        <f t="shared" si="362"/>
        <v>#N/A</v>
      </c>
      <c r="S2360" s="159" t="e">
        <f t="shared" si="362"/>
        <v>#N/A</v>
      </c>
      <c r="T2360" s="159">
        <f t="shared" si="362"/>
        <v>11.8</v>
      </c>
      <c r="U2360" s="159" t="e">
        <f t="shared" si="362"/>
        <v>#N/A</v>
      </c>
      <c r="V2360" s="159" t="e">
        <f t="shared" si="362"/>
        <v>#N/A</v>
      </c>
      <c r="W2360" s="159" t="e">
        <f t="shared" si="362"/>
        <v>#N/A</v>
      </c>
      <c r="X2360" s="159" t="e">
        <f t="shared" si="362"/>
        <v>#N/A</v>
      </c>
      <c r="Y2360" s="159" t="e">
        <f t="shared" si="362"/>
        <v>#N/A</v>
      </c>
      <c r="Z2360" s="159" t="e">
        <f t="shared" si="362"/>
        <v>#N/A</v>
      </c>
      <c r="AA2360" s="159" t="e">
        <f t="shared" si="362"/>
        <v>#N/A</v>
      </c>
      <c r="AB2360" s="159" t="e">
        <f t="shared" si="362"/>
        <v>#N/A</v>
      </c>
      <c r="AC2360" s="159" t="e">
        <f t="shared" si="362"/>
        <v>#N/A</v>
      </c>
      <c r="AD2360" s="159" t="e">
        <f t="shared" si="362"/>
        <v>#N/A</v>
      </c>
      <c r="AE2360" s="159" t="e">
        <f t="shared" si="362"/>
        <v>#N/A</v>
      </c>
      <c r="AF2360" s="159" t="e">
        <f t="shared" si="362"/>
        <v>#N/A</v>
      </c>
      <c r="AG2360" s="159" t="e">
        <f t="shared" si="355"/>
        <v>#N/A</v>
      </c>
      <c r="AH2360" s="159" t="e">
        <f t="shared" si="355"/>
        <v>#N/A</v>
      </c>
    </row>
    <row r="2361" spans="2:34" x14ac:dyDescent="0.2">
      <c r="B2361" s="150" t="s">
        <v>232</v>
      </c>
      <c r="D2361" s="150">
        <v>15000</v>
      </c>
      <c r="I2361" s="150">
        <v>11.8</v>
      </c>
      <c r="P2361" s="150">
        <v>4</v>
      </c>
      <c r="Q2361" s="159" t="e">
        <f t="shared" si="362"/>
        <v>#N/A</v>
      </c>
      <c r="R2361" s="159" t="e">
        <f t="shared" si="362"/>
        <v>#N/A</v>
      </c>
      <c r="S2361" s="159" t="e">
        <f t="shared" si="362"/>
        <v>#N/A</v>
      </c>
      <c r="T2361" s="159">
        <f t="shared" si="362"/>
        <v>11.8</v>
      </c>
      <c r="U2361" s="159" t="e">
        <f t="shared" si="362"/>
        <v>#N/A</v>
      </c>
      <c r="V2361" s="159" t="e">
        <f t="shared" si="362"/>
        <v>#N/A</v>
      </c>
      <c r="W2361" s="159" t="e">
        <f t="shared" si="362"/>
        <v>#N/A</v>
      </c>
      <c r="X2361" s="159" t="e">
        <f t="shared" si="362"/>
        <v>#N/A</v>
      </c>
      <c r="Y2361" s="159" t="e">
        <f t="shared" si="362"/>
        <v>#N/A</v>
      </c>
      <c r="Z2361" s="159" t="e">
        <f t="shared" si="362"/>
        <v>#N/A</v>
      </c>
      <c r="AA2361" s="159" t="e">
        <f t="shared" si="362"/>
        <v>#N/A</v>
      </c>
      <c r="AB2361" s="159" t="e">
        <f t="shared" si="362"/>
        <v>#N/A</v>
      </c>
      <c r="AC2361" s="159" t="e">
        <f t="shared" si="362"/>
        <v>#N/A</v>
      </c>
      <c r="AD2361" s="159" t="e">
        <f t="shared" si="362"/>
        <v>#N/A</v>
      </c>
      <c r="AE2361" s="159" t="e">
        <f t="shared" si="362"/>
        <v>#N/A</v>
      </c>
      <c r="AF2361" s="159" t="e">
        <f t="shared" si="362"/>
        <v>#N/A</v>
      </c>
      <c r="AG2361" s="159" t="e">
        <f t="shared" si="355"/>
        <v>#N/A</v>
      </c>
      <c r="AH2361" s="159" t="e">
        <f t="shared" si="355"/>
        <v>#N/A</v>
      </c>
    </row>
    <row r="2362" spans="2:34" x14ac:dyDescent="0.2">
      <c r="B2362" s="150" t="s">
        <v>232</v>
      </c>
      <c r="D2362" s="150">
        <v>15000</v>
      </c>
      <c r="I2362" s="150">
        <v>11.8</v>
      </c>
      <c r="P2362" s="150">
        <v>4</v>
      </c>
      <c r="Q2362" s="159" t="e">
        <f t="shared" si="362"/>
        <v>#N/A</v>
      </c>
      <c r="R2362" s="159" t="e">
        <f t="shared" si="362"/>
        <v>#N/A</v>
      </c>
      <c r="S2362" s="159" t="e">
        <f t="shared" si="362"/>
        <v>#N/A</v>
      </c>
      <c r="T2362" s="159">
        <f t="shared" si="362"/>
        <v>11.8</v>
      </c>
      <c r="U2362" s="159" t="e">
        <f t="shared" si="362"/>
        <v>#N/A</v>
      </c>
      <c r="V2362" s="159" t="e">
        <f t="shared" si="362"/>
        <v>#N/A</v>
      </c>
      <c r="W2362" s="159" t="e">
        <f t="shared" si="362"/>
        <v>#N/A</v>
      </c>
      <c r="X2362" s="159" t="e">
        <f t="shared" si="362"/>
        <v>#N/A</v>
      </c>
      <c r="Y2362" s="159" t="e">
        <f t="shared" si="362"/>
        <v>#N/A</v>
      </c>
      <c r="Z2362" s="159" t="e">
        <f t="shared" si="362"/>
        <v>#N/A</v>
      </c>
      <c r="AA2362" s="159" t="e">
        <f t="shared" si="362"/>
        <v>#N/A</v>
      </c>
      <c r="AB2362" s="159" t="e">
        <f t="shared" si="362"/>
        <v>#N/A</v>
      </c>
      <c r="AC2362" s="159" t="e">
        <f t="shared" si="362"/>
        <v>#N/A</v>
      </c>
      <c r="AD2362" s="159" t="e">
        <f t="shared" si="362"/>
        <v>#N/A</v>
      </c>
      <c r="AE2362" s="159" t="e">
        <f t="shared" si="362"/>
        <v>#N/A</v>
      </c>
      <c r="AF2362" s="159" t="e">
        <f t="shared" si="362"/>
        <v>#N/A</v>
      </c>
      <c r="AG2362" s="159" t="e">
        <f t="shared" si="355"/>
        <v>#N/A</v>
      </c>
      <c r="AH2362" s="159" t="e">
        <f t="shared" si="355"/>
        <v>#N/A</v>
      </c>
    </row>
    <row r="2363" spans="2:34" x14ac:dyDescent="0.2">
      <c r="B2363" s="150" t="s">
        <v>232</v>
      </c>
      <c r="D2363" s="150">
        <v>15000</v>
      </c>
      <c r="I2363" s="150">
        <v>11.8</v>
      </c>
      <c r="P2363" s="150">
        <v>4</v>
      </c>
      <c r="Q2363" s="159" t="e">
        <f t="shared" si="362"/>
        <v>#N/A</v>
      </c>
      <c r="R2363" s="159" t="e">
        <f t="shared" si="362"/>
        <v>#N/A</v>
      </c>
      <c r="S2363" s="159" t="e">
        <f t="shared" si="362"/>
        <v>#N/A</v>
      </c>
      <c r="T2363" s="159">
        <f t="shared" si="362"/>
        <v>11.8</v>
      </c>
      <c r="U2363" s="159" t="e">
        <f t="shared" si="362"/>
        <v>#N/A</v>
      </c>
      <c r="V2363" s="159" t="e">
        <f t="shared" si="362"/>
        <v>#N/A</v>
      </c>
      <c r="W2363" s="159" t="e">
        <f t="shared" si="362"/>
        <v>#N/A</v>
      </c>
      <c r="X2363" s="159" t="e">
        <f t="shared" si="362"/>
        <v>#N/A</v>
      </c>
      <c r="Y2363" s="159" t="e">
        <f t="shared" si="362"/>
        <v>#N/A</v>
      </c>
      <c r="Z2363" s="159" t="e">
        <f t="shared" si="362"/>
        <v>#N/A</v>
      </c>
      <c r="AA2363" s="159" t="e">
        <f t="shared" si="362"/>
        <v>#N/A</v>
      </c>
      <c r="AB2363" s="159" t="e">
        <f t="shared" si="362"/>
        <v>#N/A</v>
      </c>
      <c r="AC2363" s="159" t="e">
        <f t="shared" si="362"/>
        <v>#N/A</v>
      </c>
      <c r="AD2363" s="159" t="e">
        <f t="shared" si="362"/>
        <v>#N/A</v>
      </c>
      <c r="AE2363" s="159" t="e">
        <f t="shared" si="362"/>
        <v>#N/A</v>
      </c>
      <c r="AF2363" s="159" t="e">
        <f t="shared" si="362"/>
        <v>#N/A</v>
      </c>
      <c r="AG2363" s="159" t="e">
        <f t="shared" si="355"/>
        <v>#N/A</v>
      </c>
      <c r="AH2363" s="159" t="e">
        <f t="shared" si="355"/>
        <v>#N/A</v>
      </c>
    </row>
    <row r="2364" spans="2:34" x14ac:dyDescent="0.2">
      <c r="B2364" s="150" t="s">
        <v>232</v>
      </c>
      <c r="D2364" s="150">
        <v>15000</v>
      </c>
      <c r="I2364" s="150">
        <v>11.8</v>
      </c>
      <c r="P2364" s="150">
        <v>4</v>
      </c>
      <c r="Q2364" s="159" t="e">
        <f t="shared" si="362"/>
        <v>#N/A</v>
      </c>
      <c r="R2364" s="159" t="e">
        <f t="shared" si="362"/>
        <v>#N/A</v>
      </c>
      <c r="S2364" s="159" t="e">
        <f t="shared" si="362"/>
        <v>#N/A</v>
      </c>
      <c r="T2364" s="159">
        <f t="shared" si="362"/>
        <v>11.8</v>
      </c>
      <c r="U2364" s="159" t="e">
        <f t="shared" si="362"/>
        <v>#N/A</v>
      </c>
      <c r="V2364" s="159" t="e">
        <f t="shared" si="362"/>
        <v>#N/A</v>
      </c>
      <c r="W2364" s="159" t="e">
        <f t="shared" si="362"/>
        <v>#N/A</v>
      </c>
      <c r="X2364" s="159" t="e">
        <f t="shared" si="362"/>
        <v>#N/A</v>
      </c>
      <c r="Y2364" s="159" t="e">
        <f t="shared" si="362"/>
        <v>#N/A</v>
      </c>
      <c r="Z2364" s="159" t="e">
        <f t="shared" si="362"/>
        <v>#N/A</v>
      </c>
      <c r="AA2364" s="159" t="e">
        <f t="shared" si="362"/>
        <v>#N/A</v>
      </c>
      <c r="AB2364" s="159" t="e">
        <f t="shared" si="362"/>
        <v>#N/A</v>
      </c>
      <c r="AC2364" s="159" t="e">
        <f t="shared" si="362"/>
        <v>#N/A</v>
      </c>
      <c r="AD2364" s="159" t="e">
        <f t="shared" si="362"/>
        <v>#N/A</v>
      </c>
      <c r="AE2364" s="159" t="e">
        <f t="shared" si="362"/>
        <v>#N/A</v>
      </c>
      <c r="AF2364" s="159" t="e">
        <f t="shared" si="362"/>
        <v>#N/A</v>
      </c>
      <c r="AG2364" s="159" t="e">
        <f t="shared" si="355"/>
        <v>#N/A</v>
      </c>
      <c r="AH2364" s="159" t="e">
        <f t="shared" si="355"/>
        <v>#N/A</v>
      </c>
    </row>
    <row r="2365" spans="2:34" x14ac:dyDescent="0.2">
      <c r="B2365" s="150" t="s">
        <v>232</v>
      </c>
      <c r="D2365" s="150">
        <v>15000</v>
      </c>
      <c r="I2365" s="150">
        <v>11.8</v>
      </c>
      <c r="P2365" s="150">
        <v>4</v>
      </c>
      <c r="Q2365" s="159" t="e">
        <f t="shared" si="362"/>
        <v>#N/A</v>
      </c>
      <c r="R2365" s="159" t="e">
        <f t="shared" si="362"/>
        <v>#N/A</v>
      </c>
      <c r="S2365" s="159" t="e">
        <f t="shared" si="362"/>
        <v>#N/A</v>
      </c>
      <c r="T2365" s="159">
        <f t="shared" si="362"/>
        <v>11.8</v>
      </c>
      <c r="U2365" s="159" t="e">
        <f t="shared" si="362"/>
        <v>#N/A</v>
      </c>
      <c r="V2365" s="159" t="e">
        <f t="shared" si="362"/>
        <v>#N/A</v>
      </c>
      <c r="W2365" s="159" t="e">
        <f t="shared" si="362"/>
        <v>#N/A</v>
      </c>
      <c r="X2365" s="159" t="e">
        <f t="shared" si="362"/>
        <v>#N/A</v>
      </c>
      <c r="Y2365" s="159" t="e">
        <f t="shared" si="362"/>
        <v>#N/A</v>
      </c>
      <c r="Z2365" s="159" t="e">
        <f t="shared" si="362"/>
        <v>#N/A</v>
      </c>
      <c r="AA2365" s="159" t="e">
        <f t="shared" si="362"/>
        <v>#N/A</v>
      </c>
      <c r="AB2365" s="159" t="e">
        <f t="shared" si="362"/>
        <v>#N/A</v>
      </c>
      <c r="AC2365" s="159" t="e">
        <f t="shared" si="362"/>
        <v>#N/A</v>
      </c>
      <c r="AD2365" s="159" t="e">
        <f t="shared" si="362"/>
        <v>#N/A</v>
      </c>
      <c r="AE2365" s="159" t="e">
        <f t="shared" si="362"/>
        <v>#N/A</v>
      </c>
      <c r="AF2365" s="159" t="e">
        <f t="shared" si="362"/>
        <v>#N/A</v>
      </c>
      <c r="AG2365" s="159" t="e">
        <f t="shared" si="355"/>
        <v>#N/A</v>
      </c>
      <c r="AH2365" s="159" t="e">
        <f t="shared" si="355"/>
        <v>#N/A</v>
      </c>
    </row>
    <row r="2366" spans="2:34" x14ac:dyDescent="0.2">
      <c r="B2366" s="150" t="s">
        <v>232</v>
      </c>
      <c r="D2366" s="150">
        <v>15000</v>
      </c>
      <c r="I2366" s="150">
        <v>11.8</v>
      </c>
      <c r="P2366" s="150">
        <v>4</v>
      </c>
      <c r="Q2366" s="159" t="e">
        <f t="shared" si="362"/>
        <v>#N/A</v>
      </c>
      <c r="R2366" s="159" t="e">
        <f t="shared" si="362"/>
        <v>#N/A</v>
      </c>
      <c r="S2366" s="159" t="e">
        <f t="shared" si="362"/>
        <v>#N/A</v>
      </c>
      <c r="T2366" s="159">
        <f t="shared" si="362"/>
        <v>11.8</v>
      </c>
      <c r="U2366" s="159" t="e">
        <f t="shared" si="362"/>
        <v>#N/A</v>
      </c>
      <c r="V2366" s="159" t="e">
        <f t="shared" si="362"/>
        <v>#N/A</v>
      </c>
      <c r="W2366" s="159" t="e">
        <f t="shared" si="362"/>
        <v>#N/A</v>
      </c>
      <c r="X2366" s="159" t="e">
        <f t="shared" si="362"/>
        <v>#N/A</v>
      </c>
      <c r="Y2366" s="159" t="e">
        <f t="shared" si="362"/>
        <v>#N/A</v>
      </c>
      <c r="Z2366" s="159" t="e">
        <f t="shared" si="362"/>
        <v>#N/A</v>
      </c>
      <c r="AA2366" s="159" t="e">
        <f t="shared" si="362"/>
        <v>#N/A</v>
      </c>
      <c r="AB2366" s="159" t="e">
        <f t="shared" si="362"/>
        <v>#N/A</v>
      </c>
      <c r="AC2366" s="159" t="e">
        <f t="shared" si="362"/>
        <v>#N/A</v>
      </c>
      <c r="AD2366" s="159" t="e">
        <f t="shared" si="362"/>
        <v>#N/A</v>
      </c>
      <c r="AE2366" s="159" t="e">
        <f t="shared" si="362"/>
        <v>#N/A</v>
      </c>
      <c r="AF2366" s="159" t="e">
        <f t="shared" si="362"/>
        <v>#N/A</v>
      </c>
      <c r="AG2366" s="159" t="e">
        <f t="shared" si="355"/>
        <v>#N/A</v>
      </c>
      <c r="AH2366" s="159" t="e">
        <f t="shared" si="355"/>
        <v>#N/A</v>
      </c>
    </row>
    <row r="2367" spans="2:34" x14ac:dyDescent="0.2">
      <c r="B2367" s="150" t="s">
        <v>232</v>
      </c>
      <c r="D2367" s="150">
        <v>15000</v>
      </c>
      <c r="I2367" s="150">
        <v>11.8</v>
      </c>
      <c r="P2367" s="150">
        <v>4</v>
      </c>
      <c r="Q2367" s="159" t="e">
        <f t="shared" si="362"/>
        <v>#N/A</v>
      </c>
      <c r="R2367" s="159" t="e">
        <f t="shared" si="362"/>
        <v>#N/A</v>
      </c>
      <c r="S2367" s="159" t="e">
        <f t="shared" si="362"/>
        <v>#N/A</v>
      </c>
      <c r="T2367" s="159">
        <f t="shared" si="362"/>
        <v>11.8</v>
      </c>
      <c r="U2367" s="159" t="e">
        <f t="shared" si="362"/>
        <v>#N/A</v>
      </c>
      <c r="V2367" s="159" t="e">
        <f t="shared" si="362"/>
        <v>#N/A</v>
      </c>
      <c r="W2367" s="159" t="e">
        <f t="shared" si="362"/>
        <v>#N/A</v>
      </c>
      <c r="X2367" s="159" t="e">
        <f t="shared" si="362"/>
        <v>#N/A</v>
      </c>
      <c r="Y2367" s="159" t="e">
        <f t="shared" si="362"/>
        <v>#N/A</v>
      </c>
      <c r="Z2367" s="159" t="e">
        <f t="shared" si="362"/>
        <v>#N/A</v>
      </c>
      <c r="AA2367" s="159" t="e">
        <f t="shared" si="362"/>
        <v>#N/A</v>
      </c>
      <c r="AB2367" s="159" t="e">
        <f t="shared" si="362"/>
        <v>#N/A</v>
      </c>
      <c r="AC2367" s="159" t="e">
        <f t="shared" si="362"/>
        <v>#N/A</v>
      </c>
      <c r="AD2367" s="159" t="e">
        <f t="shared" si="362"/>
        <v>#N/A</v>
      </c>
      <c r="AE2367" s="159" t="e">
        <f t="shared" si="362"/>
        <v>#N/A</v>
      </c>
      <c r="AF2367" s="159" t="e">
        <f t="shared" si="362"/>
        <v>#N/A</v>
      </c>
      <c r="AG2367" s="159" t="e">
        <f t="shared" si="355"/>
        <v>#N/A</v>
      </c>
      <c r="AH2367" s="159" t="e">
        <f t="shared" si="355"/>
        <v>#N/A</v>
      </c>
    </row>
    <row r="2368" spans="2:34" x14ac:dyDescent="0.2">
      <c r="B2368" s="150" t="s">
        <v>232</v>
      </c>
      <c r="D2368" s="150">
        <v>15000</v>
      </c>
      <c r="I2368" s="150">
        <v>11.8</v>
      </c>
      <c r="P2368" s="150">
        <v>4</v>
      </c>
      <c r="Q2368" s="159" t="e">
        <f t="shared" si="362"/>
        <v>#N/A</v>
      </c>
      <c r="R2368" s="159" t="e">
        <f t="shared" si="362"/>
        <v>#N/A</v>
      </c>
      <c r="S2368" s="159" t="e">
        <f t="shared" si="362"/>
        <v>#N/A</v>
      </c>
      <c r="T2368" s="159">
        <f t="shared" si="362"/>
        <v>11.8</v>
      </c>
      <c r="U2368" s="159" t="e">
        <f t="shared" si="362"/>
        <v>#N/A</v>
      </c>
      <c r="V2368" s="159" t="e">
        <f t="shared" si="362"/>
        <v>#N/A</v>
      </c>
      <c r="W2368" s="159" t="e">
        <f t="shared" si="362"/>
        <v>#N/A</v>
      </c>
      <c r="X2368" s="159" t="e">
        <f t="shared" si="362"/>
        <v>#N/A</v>
      </c>
      <c r="Y2368" s="159" t="e">
        <f t="shared" si="362"/>
        <v>#N/A</v>
      </c>
      <c r="Z2368" s="159" t="e">
        <f t="shared" si="362"/>
        <v>#N/A</v>
      </c>
      <c r="AA2368" s="159" t="e">
        <f t="shared" si="362"/>
        <v>#N/A</v>
      </c>
      <c r="AB2368" s="159" t="e">
        <f t="shared" si="362"/>
        <v>#N/A</v>
      </c>
      <c r="AC2368" s="159" t="e">
        <f t="shared" si="362"/>
        <v>#N/A</v>
      </c>
      <c r="AD2368" s="159" t="e">
        <f t="shared" si="362"/>
        <v>#N/A</v>
      </c>
      <c r="AE2368" s="159" t="e">
        <f t="shared" si="362"/>
        <v>#N/A</v>
      </c>
      <c r="AF2368" s="159" t="e">
        <f t="shared" ref="AF2368:AH2431" si="363">IF($P2368=AF$3, $I2368, NA())</f>
        <v>#N/A</v>
      </c>
      <c r="AG2368" s="159" t="e">
        <f t="shared" si="363"/>
        <v>#N/A</v>
      </c>
      <c r="AH2368" s="159" t="e">
        <f t="shared" si="363"/>
        <v>#N/A</v>
      </c>
    </row>
    <row r="2369" spans="2:34" x14ac:dyDescent="0.2">
      <c r="B2369" s="150" t="s">
        <v>232</v>
      </c>
      <c r="D2369" s="150">
        <v>15000</v>
      </c>
      <c r="I2369" s="150">
        <v>11.8</v>
      </c>
      <c r="P2369" s="150">
        <v>4</v>
      </c>
      <c r="Q2369" s="159" t="e">
        <f t="shared" ref="Q2369:AF2384" si="364">IF($P2369=Q$3, $I2369, NA())</f>
        <v>#N/A</v>
      </c>
      <c r="R2369" s="159" t="e">
        <f t="shared" si="364"/>
        <v>#N/A</v>
      </c>
      <c r="S2369" s="159" t="e">
        <f t="shared" si="364"/>
        <v>#N/A</v>
      </c>
      <c r="T2369" s="159">
        <f t="shared" si="364"/>
        <v>11.8</v>
      </c>
      <c r="U2369" s="159" t="e">
        <f t="shared" si="364"/>
        <v>#N/A</v>
      </c>
      <c r="V2369" s="159" t="e">
        <f t="shared" si="364"/>
        <v>#N/A</v>
      </c>
      <c r="W2369" s="159" t="e">
        <f t="shared" si="364"/>
        <v>#N/A</v>
      </c>
      <c r="X2369" s="159" t="e">
        <f t="shared" si="364"/>
        <v>#N/A</v>
      </c>
      <c r="Y2369" s="159" t="e">
        <f t="shared" si="364"/>
        <v>#N/A</v>
      </c>
      <c r="Z2369" s="159" t="e">
        <f t="shared" si="364"/>
        <v>#N/A</v>
      </c>
      <c r="AA2369" s="159" t="e">
        <f t="shared" si="364"/>
        <v>#N/A</v>
      </c>
      <c r="AB2369" s="159" t="e">
        <f t="shared" si="364"/>
        <v>#N/A</v>
      </c>
      <c r="AC2369" s="159" t="e">
        <f t="shared" si="364"/>
        <v>#N/A</v>
      </c>
      <c r="AD2369" s="159" t="e">
        <f t="shared" si="364"/>
        <v>#N/A</v>
      </c>
      <c r="AE2369" s="159" t="e">
        <f t="shared" si="364"/>
        <v>#N/A</v>
      </c>
      <c r="AF2369" s="159" t="e">
        <f t="shared" si="364"/>
        <v>#N/A</v>
      </c>
      <c r="AG2369" s="159" t="e">
        <f t="shared" si="363"/>
        <v>#N/A</v>
      </c>
      <c r="AH2369" s="159" t="e">
        <f t="shared" si="363"/>
        <v>#N/A</v>
      </c>
    </row>
    <row r="2370" spans="2:34" x14ac:dyDescent="0.2">
      <c r="B2370" s="150" t="s">
        <v>232</v>
      </c>
      <c r="D2370" s="150">
        <v>15000</v>
      </c>
      <c r="I2370" s="150">
        <v>11.8</v>
      </c>
      <c r="P2370" s="150">
        <v>4</v>
      </c>
      <c r="Q2370" s="159" t="e">
        <f t="shared" si="364"/>
        <v>#N/A</v>
      </c>
      <c r="R2370" s="159" t="e">
        <f t="shared" si="364"/>
        <v>#N/A</v>
      </c>
      <c r="S2370" s="159" t="e">
        <f t="shared" si="364"/>
        <v>#N/A</v>
      </c>
      <c r="T2370" s="159">
        <f t="shared" si="364"/>
        <v>11.8</v>
      </c>
      <c r="U2370" s="159" t="e">
        <f t="shared" si="364"/>
        <v>#N/A</v>
      </c>
      <c r="V2370" s="159" t="e">
        <f t="shared" si="364"/>
        <v>#N/A</v>
      </c>
      <c r="W2370" s="159" t="e">
        <f t="shared" si="364"/>
        <v>#N/A</v>
      </c>
      <c r="X2370" s="159" t="e">
        <f t="shared" si="364"/>
        <v>#N/A</v>
      </c>
      <c r="Y2370" s="159" t="e">
        <f t="shared" si="364"/>
        <v>#N/A</v>
      </c>
      <c r="Z2370" s="159" t="e">
        <f t="shared" si="364"/>
        <v>#N/A</v>
      </c>
      <c r="AA2370" s="159" t="e">
        <f t="shared" si="364"/>
        <v>#N/A</v>
      </c>
      <c r="AB2370" s="159" t="e">
        <f t="shared" si="364"/>
        <v>#N/A</v>
      </c>
      <c r="AC2370" s="159" t="e">
        <f t="shared" si="364"/>
        <v>#N/A</v>
      </c>
      <c r="AD2370" s="159" t="e">
        <f t="shared" si="364"/>
        <v>#N/A</v>
      </c>
      <c r="AE2370" s="159" t="e">
        <f t="shared" si="364"/>
        <v>#N/A</v>
      </c>
      <c r="AF2370" s="159" t="e">
        <f t="shared" si="364"/>
        <v>#N/A</v>
      </c>
      <c r="AG2370" s="159" t="e">
        <f t="shared" si="363"/>
        <v>#N/A</v>
      </c>
      <c r="AH2370" s="159" t="e">
        <f t="shared" si="363"/>
        <v>#N/A</v>
      </c>
    </row>
    <row r="2371" spans="2:34" x14ac:dyDescent="0.2">
      <c r="B2371" s="150" t="s">
        <v>232</v>
      </c>
      <c r="D2371" s="150">
        <v>15000</v>
      </c>
      <c r="I2371" s="150">
        <v>11.8</v>
      </c>
      <c r="P2371" s="150">
        <v>4</v>
      </c>
      <c r="Q2371" s="159" t="e">
        <f t="shared" si="364"/>
        <v>#N/A</v>
      </c>
      <c r="R2371" s="159" t="e">
        <f t="shared" si="364"/>
        <v>#N/A</v>
      </c>
      <c r="S2371" s="159" t="e">
        <f t="shared" si="364"/>
        <v>#N/A</v>
      </c>
      <c r="T2371" s="159">
        <f t="shared" si="364"/>
        <v>11.8</v>
      </c>
      <c r="U2371" s="159" t="e">
        <f t="shared" si="364"/>
        <v>#N/A</v>
      </c>
      <c r="V2371" s="159" t="e">
        <f t="shared" si="364"/>
        <v>#N/A</v>
      </c>
      <c r="W2371" s="159" t="e">
        <f t="shared" si="364"/>
        <v>#N/A</v>
      </c>
      <c r="X2371" s="159" t="e">
        <f t="shared" si="364"/>
        <v>#N/A</v>
      </c>
      <c r="Y2371" s="159" t="e">
        <f t="shared" si="364"/>
        <v>#N/A</v>
      </c>
      <c r="Z2371" s="159" t="e">
        <f t="shared" si="364"/>
        <v>#N/A</v>
      </c>
      <c r="AA2371" s="159" t="e">
        <f t="shared" si="364"/>
        <v>#N/A</v>
      </c>
      <c r="AB2371" s="159" t="e">
        <f t="shared" si="364"/>
        <v>#N/A</v>
      </c>
      <c r="AC2371" s="159" t="e">
        <f t="shared" si="364"/>
        <v>#N/A</v>
      </c>
      <c r="AD2371" s="159" t="e">
        <f t="shared" si="364"/>
        <v>#N/A</v>
      </c>
      <c r="AE2371" s="159" t="e">
        <f t="shared" si="364"/>
        <v>#N/A</v>
      </c>
      <c r="AF2371" s="159" t="e">
        <f t="shared" si="364"/>
        <v>#N/A</v>
      </c>
      <c r="AG2371" s="159" t="e">
        <f t="shared" si="363"/>
        <v>#N/A</v>
      </c>
      <c r="AH2371" s="159" t="e">
        <f t="shared" si="363"/>
        <v>#N/A</v>
      </c>
    </row>
    <row r="2372" spans="2:34" x14ac:dyDescent="0.2">
      <c r="B2372" s="150" t="s">
        <v>1455</v>
      </c>
      <c r="D2372" s="150">
        <v>15000</v>
      </c>
      <c r="I2372" s="150">
        <v>11.8</v>
      </c>
      <c r="P2372" s="150">
        <v>4</v>
      </c>
      <c r="Q2372" s="159" t="e">
        <f t="shared" si="364"/>
        <v>#N/A</v>
      </c>
      <c r="R2372" s="159" t="e">
        <f t="shared" si="364"/>
        <v>#N/A</v>
      </c>
      <c r="S2372" s="159" t="e">
        <f t="shared" si="364"/>
        <v>#N/A</v>
      </c>
      <c r="T2372" s="159">
        <f t="shared" si="364"/>
        <v>11.8</v>
      </c>
      <c r="U2372" s="159" t="e">
        <f t="shared" si="364"/>
        <v>#N/A</v>
      </c>
      <c r="V2372" s="159" t="e">
        <f t="shared" si="364"/>
        <v>#N/A</v>
      </c>
      <c r="W2372" s="159" t="e">
        <f t="shared" si="364"/>
        <v>#N/A</v>
      </c>
      <c r="X2372" s="159" t="e">
        <f t="shared" si="364"/>
        <v>#N/A</v>
      </c>
      <c r="Y2372" s="159" t="e">
        <f t="shared" si="364"/>
        <v>#N/A</v>
      </c>
      <c r="Z2372" s="159" t="e">
        <f t="shared" si="364"/>
        <v>#N/A</v>
      </c>
      <c r="AA2372" s="159" t="e">
        <f t="shared" si="364"/>
        <v>#N/A</v>
      </c>
      <c r="AB2372" s="159" t="e">
        <f t="shared" si="364"/>
        <v>#N/A</v>
      </c>
      <c r="AC2372" s="159" t="e">
        <f t="shared" si="364"/>
        <v>#N/A</v>
      </c>
      <c r="AD2372" s="159" t="e">
        <f t="shared" si="364"/>
        <v>#N/A</v>
      </c>
      <c r="AE2372" s="159" t="e">
        <f t="shared" si="364"/>
        <v>#N/A</v>
      </c>
      <c r="AF2372" s="159" t="e">
        <f t="shared" si="364"/>
        <v>#N/A</v>
      </c>
      <c r="AG2372" s="159" t="e">
        <f t="shared" si="363"/>
        <v>#N/A</v>
      </c>
      <c r="AH2372" s="159" t="e">
        <f t="shared" si="363"/>
        <v>#N/A</v>
      </c>
    </row>
    <row r="2373" spans="2:34" x14ac:dyDescent="0.2">
      <c r="B2373" s="150" t="s">
        <v>1455</v>
      </c>
      <c r="D2373" s="150">
        <v>15000</v>
      </c>
      <c r="I2373" s="150">
        <v>11.8</v>
      </c>
      <c r="P2373" s="150">
        <v>4</v>
      </c>
      <c r="Q2373" s="159" t="e">
        <f t="shared" si="364"/>
        <v>#N/A</v>
      </c>
      <c r="R2373" s="159" t="e">
        <f t="shared" si="364"/>
        <v>#N/A</v>
      </c>
      <c r="S2373" s="159" t="e">
        <f t="shared" si="364"/>
        <v>#N/A</v>
      </c>
      <c r="T2373" s="159">
        <f t="shared" si="364"/>
        <v>11.8</v>
      </c>
      <c r="U2373" s="159" t="e">
        <f t="shared" si="364"/>
        <v>#N/A</v>
      </c>
      <c r="V2373" s="159" t="e">
        <f t="shared" si="364"/>
        <v>#N/A</v>
      </c>
      <c r="W2373" s="159" t="e">
        <f t="shared" si="364"/>
        <v>#N/A</v>
      </c>
      <c r="X2373" s="159" t="e">
        <f t="shared" si="364"/>
        <v>#N/A</v>
      </c>
      <c r="Y2373" s="159" t="e">
        <f t="shared" si="364"/>
        <v>#N/A</v>
      </c>
      <c r="Z2373" s="159" t="e">
        <f t="shared" si="364"/>
        <v>#N/A</v>
      </c>
      <c r="AA2373" s="159" t="e">
        <f t="shared" si="364"/>
        <v>#N/A</v>
      </c>
      <c r="AB2373" s="159" t="e">
        <f t="shared" si="364"/>
        <v>#N/A</v>
      </c>
      <c r="AC2373" s="159" t="e">
        <f t="shared" si="364"/>
        <v>#N/A</v>
      </c>
      <c r="AD2373" s="159" t="e">
        <f t="shared" si="364"/>
        <v>#N/A</v>
      </c>
      <c r="AE2373" s="159" t="e">
        <f t="shared" si="364"/>
        <v>#N/A</v>
      </c>
      <c r="AF2373" s="159" t="e">
        <f t="shared" si="364"/>
        <v>#N/A</v>
      </c>
      <c r="AG2373" s="159" t="e">
        <f t="shared" si="363"/>
        <v>#N/A</v>
      </c>
      <c r="AH2373" s="159" t="e">
        <f t="shared" si="363"/>
        <v>#N/A</v>
      </c>
    </row>
    <row r="2374" spans="2:34" x14ac:dyDescent="0.2">
      <c r="B2374" s="150" t="s">
        <v>1434</v>
      </c>
      <c r="D2374" s="150">
        <v>15000</v>
      </c>
      <c r="I2374" s="150">
        <v>11.8</v>
      </c>
      <c r="P2374" s="150">
        <v>4</v>
      </c>
      <c r="Q2374" s="159" t="e">
        <f t="shared" si="364"/>
        <v>#N/A</v>
      </c>
      <c r="R2374" s="159" t="e">
        <f t="shared" si="364"/>
        <v>#N/A</v>
      </c>
      <c r="S2374" s="159" t="e">
        <f t="shared" si="364"/>
        <v>#N/A</v>
      </c>
      <c r="T2374" s="159">
        <f t="shared" si="364"/>
        <v>11.8</v>
      </c>
      <c r="U2374" s="159" t="e">
        <f t="shared" si="364"/>
        <v>#N/A</v>
      </c>
      <c r="V2374" s="159" t="e">
        <f t="shared" si="364"/>
        <v>#N/A</v>
      </c>
      <c r="W2374" s="159" t="e">
        <f t="shared" si="364"/>
        <v>#N/A</v>
      </c>
      <c r="X2374" s="159" t="e">
        <f t="shared" si="364"/>
        <v>#N/A</v>
      </c>
      <c r="Y2374" s="159" t="e">
        <f t="shared" si="364"/>
        <v>#N/A</v>
      </c>
      <c r="Z2374" s="159" t="e">
        <f t="shared" si="364"/>
        <v>#N/A</v>
      </c>
      <c r="AA2374" s="159" t="e">
        <f t="shared" si="364"/>
        <v>#N/A</v>
      </c>
      <c r="AB2374" s="159" t="e">
        <f t="shared" si="364"/>
        <v>#N/A</v>
      </c>
      <c r="AC2374" s="159" t="e">
        <f t="shared" si="364"/>
        <v>#N/A</v>
      </c>
      <c r="AD2374" s="159" t="e">
        <f t="shared" si="364"/>
        <v>#N/A</v>
      </c>
      <c r="AE2374" s="159" t="e">
        <f t="shared" si="364"/>
        <v>#N/A</v>
      </c>
      <c r="AF2374" s="159" t="e">
        <f t="shared" si="364"/>
        <v>#N/A</v>
      </c>
      <c r="AG2374" s="159" t="e">
        <f t="shared" si="363"/>
        <v>#N/A</v>
      </c>
      <c r="AH2374" s="159" t="e">
        <f t="shared" si="363"/>
        <v>#N/A</v>
      </c>
    </row>
    <row r="2375" spans="2:34" x14ac:dyDescent="0.2">
      <c r="B2375" s="150" t="s">
        <v>1434</v>
      </c>
      <c r="D2375" s="150">
        <v>15000</v>
      </c>
      <c r="I2375" s="150">
        <v>11.8</v>
      </c>
      <c r="P2375" s="150">
        <v>4</v>
      </c>
      <c r="Q2375" s="159" t="e">
        <f t="shared" si="364"/>
        <v>#N/A</v>
      </c>
      <c r="R2375" s="159" t="e">
        <f t="shared" si="364"/>
        <v>#N/A</v>
      </c>
      <c r="S2375" s="159" t="e">
        <f t="shared" si="364"/>
        <v>#N/A</v>
      </c>
      <c r="T2375" s="159">
        <f t="shared" si="364"/>
        <v>11.8</v>
      </c>
      <c r="U2375" s="159" t="e">
        <f t="shared" si="364"/>
        <v>#N/A</v>
      </c>
      <c r="V2375" s="159" t="e">
        <f t="shared" si="364"/>
        <v>#N/A</v>
      </c>
      <c r="W2375" s="159" t="e">
        <f t="shared" si="364"/>
        <v>#N/A</v>
      </c>
      <c r="X2375" s="159" t="e">
        <f t="shared" si="364"/>
        <v>#N/A</v>
      </c>
      <c r="Y2375" s="159" t="e">
        <f t="shared" si="364"/>
        <v>#N/A</v>
      </c>
      <c r="Z2375" s="159" t="e">
        <f t="shared" si="364"/>
        <v>#N/A</v>
      </c>
      <c r="AA2375" s="159" t="e">
        <f t="shared" si="364"/>
        <v>#N/A</v>
      </c>
      <c r="AB2375" s="159" t="e">
        <f t="shared" si="364"/>
        <v>#N/A</v>
      </c>
      <c r="AC2375" s="159" t="e">
        <f t="shared" si="364"/>
        <v>#N/A</v>
      </c>
      <c r="AD2375" s="159" t="e">
        <f t="shared" si="364"/>
        <v>#N/A</v>
      </c>
      <c r="AE2375" s="159" t="e">
        <f t="shared" si="364"/>
        <v>#N/A</v>
      </c>
      <c r="AF2375" s="159" t="e">
        <f t="shared" si="364"/>
        <v>#N/A</v>
      </c>
      <c r="AG2375" s="159" t="e">
        <f t="shared" si="363"/>
        <v>#N/A</v>
      </c>
      <c r="AH2375" s="159" t="e">
        <f t="shared" si="363"/>
        <v>#N/A</v>
      </c>
    </row>
    <row r="2376" spans="2:34" x14ac:dyDescent="0.2">
      <c r="B2376" s="150" t="s">
        <v>1434</v>
      </c>
      <c r="D2376" s="150">
        <v>15100</v>
      </c>
      <c r="I2376" s="150">
        <v>11.8</v>
      </c>
      <c r="P2376" s="150">
        <v>4</v>
      </c>
      <c r="Q2376" s="159" t="e">
        <f t="shared" si="364"/>
        <v>#N/A</v>
      </c>
      <c r="R2376" s="159" t="e">
        <f t="shared" si="364"/>
        <v>#N/A</v>
      </c>
      <c r="S2376" s="159" t="e">
        <f t="shared" si="364"/>
        <v>#N/A</v>
      </c>
      <c r="T2376" s="159">
        <f t="shared" si="364"/>
        <v>11.8</v>
      </c>
      <c r="U2376" s="159" t="e">
        <f t="shared" si="364"/>
        <v>#N/A</v>
      </c>
      <c r="V2376" s="159" t="e">
        <f t="shared" si="364"/>
        <v>#N/A</v>
      </c>
      <c r="W2376" s="159" t="e">
        <f t="shared" si="364"/>
        <v>#N/A</v>
      </c>
      <c r="X2376" s="159" t="e">
        <f t="shared" si="364"/>
        <v>#N/A</v>
      </c>
      <c r="Y2376" s="159" t="e">
        <f t="shared" si="364"/>
        <v>#N/A</v>
      </c>
      <c r="Z2376" s="159" t="e">
        <f t="shared" si="364"/>
        <v>#N/A</v>
      </c>
      <c r="AA2376" s="159" t="e">
        <f t="shared" si="364"/>
        <v>#N/A</v>
      </c>
      <c r="AB2376" s="159" t="e">
        <f t="shared" si="364"/>
        <v>#N/A</v>
      </c>
      <c r="AC2376" s="159" t="e">
        <f t="shared" si="364"/>
        <v>#N/A</v>
      </c>
      <c r="AD2376" s="159" t="e">
        <f t="shared" si="364"/>
        <v>#N/A</v>
      </c>
      <c r="AE2376" s="159" t="e">
        <f t="shared" si="364"/>
        <v>#N/A</v>
      </c>
      <c r="AF2376" s="159" t="e">
        <f t="shared" si="364"/>
        <v>#N/A</v>
      </c>
      <c r="AG2376" s="159" t="e">
        <f t="shared" si="363"/>
        <v>#N/A</v>
      </c>
      <c r="AH2376" s="159" t="e">
        <f t="shared" si="363"/>
        <v>#N/A</v>
      </c>
    </row>
    <row r="2377" spans="2:34" x14ac:dyDescent="0.2">
      <c r="B2377" s="150" t="s">
        <v>1456</v>
      </c>
      <c r="D2377" s="150">
        <v>15100</v>
      </c>
      <c r="I2377" s="150">
        <v>11.8</v>
      </c>
      <c r="P2377" s="150">
        <v>4</v>
      </c>
      <c r="Q2377" s="159" t="e">
        <f t="shared" si="364"/>
        <v>#N/A</v>
      </c>
      <c r="R2377" s="159" t="e">
        <f t="shared" si="364"/>
        <v>#N/A</v>
      </c>
      <c r="S2377" s="159" t="e">
        <f t="shared" si="364"/>
        <v>#N/A</v>
      </c>
      <c r="T2377" s="159">
        <f t="shared" si="364"/>
        <v>11.8</v>
      </c>
      <c r="U2377" s="159" t="e">
        <f t="shared" si="364"/>
        <v>#N/A</v>
      </c>
      <c r="V2377" s="159" t="e">
        <f t="shared" si="364"/>
        <v>#N/A</v>
      </c>
      <c r="W2377" s="159" t="e">
        <f t="shared" si="364"/>
        <v>#N/A</v>
      </c>
      <c r="X2377" s="159" t="e">
        <f t="shared" si="364"/>
        <v>#N/A</v>
      </c>
      <c r="Y2377" s="159" t="e">
        <f t="shared" si="364"/>
        <v>#N/A</v>
      </c>
      <c r="Z2377" s="159" t="e">
        <f t="shared" si="364"/>
        <v>#N/A</v>
      </c>
      <c r="AA2377" s="159" t="e">
        <f t="shared" si="364"/>
        <v>#N/A</v>
      </c>
      <c r="AB2377" s="159" t="e">
        <f t="shared" si="364"/>
        <v>#N/A</v>
      </c>
      <c r="AC2377" s="159" t="e">
        <f t="shared" si="364"/>
        <v>#N/A</v>
      </c>
      <c r="AD2377" s="159" t="e">
        <f t="shared" si="364"/>
        <v>#N/A</v>
      </c>
      <c r="AE2377" s="159" t="e">
        <f t="shared" si="364"/>
        <v>#N/A</v>
      </c>
      <c r="AF2377" s="159" t="e">
        <f t="shared" si="364"/>
        <v>#N/A</v>
      </c>
      <c r="AG2377" s="159" t="e">
        <f t="shared" si="363"/>
        <v>#N/A</v>
      </c>
      <c r="AH2377" s="159" t="e">
        <f t="shared" si="363"/>
        <v>#N/A</v>
      </c>
    </row>
    <row r="2378" spans="2:34" x14ac:dyDescent="0.2">
      <c r="B2378" s="150" t="s">
        <v>134</v>
      </c>
      <c r="D2378" s="150">
        <v>15100</v>
      </c>
      <c r="I2378" s="150">
        <v>11.8</v>
      </c>
      <c r="P2378" s="150">
        <v>4</v>
      </c>
      <c r="Q2378" s="159" t="e">
        <f t="shared" si="364"/>
        <v>#N/A</v>
      </c>
      <c r="R2378" s="159" t="e">
        <f t="shared" si="364"/>
        <v>#N/A</v>
      </c>
      <c r="S2378" s="159" t="e">
        <f t="shared" si="364"/>
        <v>#N/A</v>
      </c>
      <c r="T2378" s="159">
        <f t="shared" si="364"/>
        <v>11.8</v>
      </c>
      <c r="U2378" s="159" t="e">
        <f t="shared" si="364"/>
        <v>#N/A</v>
      </c>
      <c r="V2378" s="159" t="e">
        <f t="shared" si="364"/>
        <v>#N/A</v>
      </c>
      <c r="W2378" s="159" t="e">
        <f t="shared" si="364"/>
        <v>#N/A</v>
      </c>
      <c r="X2378" s="159" t="e">
        <f t="shared" si="364"/>
        <v>#N/A</v>
      </c>
      <c r="Y2378" s="159" t="e">
        <f t="shared" si="364"/>
        <v>#N/A</v>
      </c>
      <c r="Z2378" s="159" t="e">
        <f t="shared" si="364"/>
        <v>#N/A</v>
      </c>
      <c r="AA2378" s="159" t="e">
        <f t="shared" si="364"/>
        <v>#N/A</v>
      </c>
      <c r="AB2378" s="159" t="e">
        <f t="shared" si="364"/>
        <v>#N/A</v>
      </c>
      <c r="AC2378" s="159" t="e">
        <f t="shared" si="364"/>
        <v>#N/A</v>
      </c>
      <c r="AD2378" s="159" t="e">
        <f t="shared" si="364"/>
        <v>#N/A</v>
      </c>
      <c r="AE2378" s="159" t="e">
        <f t="shared" si="364"/>
        <v>#N/A</v>
      </c>
      <c r="AF2378" s="159" t="e">
        <f t="shared" si="364"/>
        <v>#N/A</v>
      </c>
      <c r="AG2378" s="159" t="e">
        <f t="shared" si="363"/>
        <v>#N/A</v>
      </c>
      <c r="AH2378" s="159" t="e">
        <f t="shared" si="363"/>
        <v>#N/A</v>
      </c>
    </row>
    <row r="2379" spans="2:34" x14ac:dyDescent="0.2">
      <c r="B2379" s="150" t="s">
        <v>1457</v>
      </c>
      <c r="D2379" s="150">
        <v>15100</v>
      </c>
      <c r="I2379" s="150">
        <v>11.8</v>
      </c>
      <c r="P2379" s="150">
        <v>4</v>
      </c>
      <c r="Q2379" s="159" t="e">
        <f t="shared" si="364"/>
        <v>#N/A</v>
      </c>
      <c r="R2379" s="159" t="e">
        <f t="shared" si="364"/>
        <v>#N/A</v>
      </c>
      <c r="S2379" s="159" t="e">
        <f t="shared" si="364"/>
        <v>#N/A</v>
      </c>
      <c r="T2379" s="159">
        <f t="shared" si="364"/>
        <v>11.8</v>
      </c>
      <c r="U2379" s="159" t="e">
        <f t="shared" si="364"/>
        <v>#N/A</v>
      </c>
      <c r="V2379" s="159" t="e">
        <f t="shared" si="364"/>
        <v>#N/A</v>
      </c>
      <c r="W2379" s="159" t="e">
        <f t="shared" si="364"/>
        <v>#N/A</v>
      </c>
      <c r="X2379" s="159" t="e">
        <f t="shared" si="364"/>
        <v>#N/A</v>
      </c>
      <c r="Y2379" s="159" t="e">
        <f t="shared" si="364"/>
        <v>#N/A</v>
      </c>
      <c r="Z2379" s="159" t="e">
        <f t="shared" si="364"/>
        <v>#N/A</v>
      </c>
      <c r="AA2379" s="159" t="e">
        <f t="shared" si="364"/>
        <v>#N/A</v>
      </c>
      <c r="AB2379" s="159" t="e">
        <f t="shared" si="364"/>
        <v>#N/A</v>
      </c>
      <c r="AC2379" s="159" t="e">
        <f t="shared" si="364"/>
        <v>#N/A</v>
      </c>
      <c r="AD2379" s="159" t="e">
        <f t="shared" si="364"/>
        <v>#N/A</v>
      </c>
      <c r="AE2379" s="159" t="e">
        <f t="shared" si="364"/>
        <v>#N/A</v>
      </c>
      <c r="AF2379" s="159" t="e">
        <f t="shared" si="364"/>
        <v>#N/A</v>
      </c>
      <c r="AG2379" s="159" t="e">
        <f t="shared" si="363"/>
        <v>#N/A</v>
      </c>
      <c r="AH2379" s="159" t="e">
        <f t="shared" si="363"/>
        <v>#N/A</v>
      </c>
    </row>
    <row r="2380" spans="2:34" x14ac:dyDescent="0.2">
      <c r="B2380" s="150" t="s">
        <v>1457</v>
      </c>
      <c r="D2380" s="150">
        <v>15100</v>
      </c>
      <c r="I2380" s="150">
        <v>11.8</v>
      </c>
      <c r="P2380" s="150">
        <v>4</v>
      </c>
      <c r="Q2380" s="159" t="e">
        <f t="shared" si="364"/>
        <v>#N/A</v>
      </c>
      <c r="R2380" s="159" t="e">
        <f t="shared" si="364"/>
        <v>#N/A</v>
      </c>
      <c r="S2380" s="159" t="e">
        <f t="shared" si="364"/>
        <v>#N/A</v>
      </c>
      <c r="T2380" s="159">
        <f t="shared" si="364"/>
        <v>11.8</v>
      </c>
      <c r="U2380" s="159" t="e">
        <f t="shared" si="364"/>
        <v>#N/A</v>
      </c>
      <c r="V2380" s="159" t="e">
        <f t="shared" si="364"/>
        <v>#N/A</v>
      </c>
      <c r="W2380" s="159" t="e">
        <f t="shared" si="364"/>
        <v>#N/A</v>
      </c>
      <c r="X2380" s="159" t="e">
        <f t="shared" si="364"/>
        <v>#N/A</v>
      </c>
      <c r="Y2380" s="159" t="e">
        <f t="shared" si="364"/>
        <v>#N/A</v>
      </c>
      <c r="Z2380" s="159" t="e">
        <f t="shared" si="364"/>
        <v>#N/A</v>
      </c>
      <c r="AA2380" s="159" t="e">
        <f t="shared" si="364"/>
        <v>#N/A</v>
      </c>
      <c r="AB2380" s="159" t="e">
        <f t="shared" si="364"/>
        <v>#N/A</v>
      </c>
      <c r="AC2380" s="159" t="e">
        <f t="shared" si="364"/>
        <v>#N/A</v>
      </c>
      <c r="AD2380" s="159" t="e">
        <f t="shared" si="364"/>
        <v>#N/A</v>
      </c>
      <c r="AE2380" s="159" t="e">
        <f t="shared" si="364"/>
        <v>#N/A</v>
      </c>
      <c r="AF2380" s="159" t="e">
        <f t="shared" si="364"/>
        <v>#N/A</v>
      </c>
      <c r="AG2380" s="159" t="e">
        <f t="shared" si="363"/>
        <v>#N/A</v>
      </c>
      <c r="AH2380" s="159" t="e">
        <f t="shared" si="363"/>
        <v>#N/A</v>
      </c>
    </row>
    <row r="2381" spans="2:34" x14ac:dyDescent="0.2">
      <c r="B2381" s="150" t="s">
        <v>1457</v>
      </c>
      <c r="D2381" s="150">
        <v>15100</v>
      </c>
      <c r="I2381" s="150">
        <v>11.8</v>
      </c>
      <c r="P2381" s="150">
        <v>4</v>
      </c>
      <c r="Q2381" s="159" t="e">
        <f t="shared" si="364"/>
        <v>#N/A</v>
      </c>
      <c r="R2381" s="159" t="e">
        <f t="shared" si="364"/>
        <v>#N/A</v>
      </c>
      <c r="S2381" s="159" t="e">
        <f t="shared" si="364"/>
        <v>#N/A</v>
      </c>
      <c r="T2381" s="159">
        <f t="shared" si="364"/>
        <v>11.8</v>
      </c>
      <c r="U2381" s="159" t="e">
        <f t="shared" si="364"/>
        <v>#N/A</v>
      </c>
      <c r="V2381" s="159" t="e">
        <f t="shared" si="364"/>
        <v>#N/A</v>
      </c>
      <c r="W2381" s="159" t="e">
        <f t="shared" si="364"/>
        <v>#N/A</v>
      </c>
      <c r="X2381" s="159" t="e">
        <f t="shared" si="364"/>
        <v>#N/A</v>
      </c>
      <c r="Y2381" s="159" t="e">
        <f t="shared" si="364"/>
        <v>#N/A</v>
      </c>
      <c r="Z2381" s="159" t="e">
        <f t="shared" si="364"/>
        <v>#N/A</v>
      </c>
      <c r="AA2381" s="159" t="e">
        <f t="shared" si="364"/>
        <v>#N/A</v>
      </c>
      <c r="AB2381" s="159" t="e">
        <f t="shared" si="364"/>
        <v>#N/A</v>
      </c>
      <c r="AC2381" s="159" t="e">
        <f t="shared" si="364"/>
        <v>#N/A</v>
      </c>
      <c r="AD2381" s="159" t="e">
        <f t="shared" si="364"/>
        <v>#N/A</v>
      </c>
      <c r="AE2381" s="159" t="e">
        <f t="shared" si="364"/>
        <v>#N/A</v>
      </c>
      <c r="AF2381" s="159" t="e">
        <f t="shared" si="364"/>
        <v>#N/A</v>
      </c>
      <c r="AG2381" s="159" t="e">
        <f t="shared" si="363"/>
        <v>#N/A</v>
      </c>
      <c r="AH2381" s="159" t="e">
        <f t="shared" si="363"/>
        <v>#N/A</v>
      </c>
    </row>
    <row r="2382" spans="2:34" x14ac:dyDescent="0.2">
      <c r="B2382" s="150" t="s">
        <v>1457</v>
      </c>
      <c r="D2382" s="150">
        <v>15100</v>
      </c>
      <c r="I2382" s="150">
        <v>11.8</v>
      </c>
      <c r="P2382" s="150">
        <v>4</v>
      </c>
      <c r="Q2382" s="159" t="e">
        <f t="shared" si="364"/>
        <v>#N/A</v>
      </c>
      <c r="R2382" s="159" t="e">
        <f t="shared" si="364"/>
        <v>#N/A</v>
      </c>
      <c r="S2382" s="159" t="e">
        <f t="shared" si="364"/>
        <v>#N/A</v>
      </c>
      <c r="T2382" s="159">
        <f t="shared" si="364"/>
        <v>11.8</v>
      </c>
      <c r="U2382" s="159" t="e">
        <f t="shared" si="364"/>
        <v>#N/A</v>
      </c>
      <c r="V2382" s="159" t="e">
        <f t="shared" si="364"/>
        <v>#N/A</v>
      </c>
      <c r="W2382" s="159" t="e">
        <f t="shared" si="364"/>
        <v>#N/A</v>
      </c>
      <c r="X2382" s="159" t="e">
        <f t="shared" si="364"/>
        <v>#N/A</v>
      </c>
      <c r="Y2382" s="159" t="e">
        <f t="shared" si="364"/>
        <v>#N/A</v>
      </c>
      <c r="Z2382" s="159" t="e">
        <f t="shared" si="364"/>
        <v>#N/A</v>
      </c>
      <c r="AA2382" s="159" t="e">
        <f t="shared" si="364"/>
        <v>#N/A</v>
      </c>
      <c r="AB2382" s="159" t="e">
        <f t="shared" si="364"/>
        <v>#N/A</v>
      </c>
      <c r="AC2382" s="159" t="e">
        <f t="shared" si="364"/>
        <v>#N/A</v>
      </c>
      <c r="AD2382" s="159" t="e">
        <f t="shared" si="364"/>
        <v>#N/A</v>
      </c>
      <c r="AE2382" s="159" t="e">
        <f t="shared" si="364"/>
        <v>#N/A</v>
      </c>
      <c r="AF2382" s="159" t="e">
        <f t="shared" si="364"/>
        <v>#N/A</v>
      </c>
      <c r="AG2382" s="159" t="e">
        <f t="shared" si="363"/>
        <v>#N/A</v>
      </c>
      <c r="AH2382" s="159" t="e">
        <f t="shared" si="363"/>
        <v>#N/A</v>
      </c>
    </row>
    <row r="2383" spans="2:34" x14ac:dyDescent="0.2">
      <c r="B2383" s="150" t="s">
        <v>1457</v>
      </c>
      <c r="D2383" s="150">
        <v>15100</v>
      </c>
      <c r="I2383" s="150">
        <v>11.8</v>
      </c>
      <c r="P2383" s="150">
        <v>4</v>
      </c>
      <c r="Q2383" s="159" t="e">
        <f t="shared" si="364"/>
        <v>#N/A</v>
      </c>
      <c r="R2383" s="159" t="e">
        <f t="shared" si="364"/>
        <v>#N/A</v>
      </c>
      <c r="S2383" s="159" t="e">
        <f t="shared" si="364"/>
        <v>#N/A</v>
      </c>
      <c r="T2383" s="159">
        <f t="shared" si="364"/>
        <v>11.8</v>
      </c>
      <c r="U2383" s="159" t="e">
        <f t="shared" si="364"/>
        <v>#N/A</v>
      </c>
      <c r="V2383" s="159" t="e">
        <f t="shared" si="364"/>
        <v>#N/A</v>
      </c>
      <c r="W2383" s="159" t="e">
        <f t="shared" si="364"/>
        <v>#N/A</v>
      </c>
      <c r="X2383" s="159" t="e">
        <f t="shared" si="364"/>
        <v>#N/A</v>
      </c>
      <c r="Y2383" s="159" t="e">
        <f t="shared" si="364"/>
        <v>#N/A</v>
      </c>
      <c r="Z2383" s="159" t="e">
        <f t="shared" si="364"/>
        <v>#N/A</v>
      </c>
      <c r="AA2383" s="159" t="e">
        <f t="shared" si="364"/>
        <v>#N/A</v>
      </c>
      <c r="AB2383" s="159" t="e">
        <f t="shared" si="364"/>
        <v>#N/A</v>
      </c>
      <c r="AC2383" s="159" t="e">
        <f t="shared" si="364"/>
        <v>#N/A</v>
      </c>
      <c r="AD2383" s="159" t="e">
        <f t="shared" si="364"/>
        <v>#N/A</v>
      </c>
      <c r="AE2383" s="159" t="e">
        <f t="shared" si="364"/>
        <v>#N/A</v>
      </c>
      <c r="AF2383" s="159" t="e">
        <f t="shared" si="364"/>
        <v>#N/A</v>
      </c>
      <c r="AG2383" s="159" t="e">
        <f t="shared" si="363"/>
        <v>#N/A</v>
      </c>
      <c r="AH2383" s="159" t="e">
        <f t="shared" si="363"/>
        <v>#N/A</v>
      </c>
    </row>
    <row r="2384" spans="2:34" x14ac:dyDescent="0.2">
      <c r="B2384" s="150" t="s">
        <v>1421</v>
      </c>
      <c r="D2384" s="150">
        <v>15100</v>
      </c>
      <c r="I2384" s="150">
        <v>11.8</v>
      </c>
      <c r="P2384" s="150">
        <v>4</v>
      </c>
      <c r="Q2384" s="159" t="e">
        <f t="shared" si="364"/>
        <v>#N/A</v>
      </c>
      <c r="R2384" s="159" t="e">
        <f t="shared" si="364"/>
        <v>#N/A</v>
      </c>
      <c r="S2384" s="159" t="e">
        <f t="shared" si="364"/>
        <v>#N/A</v>
      </c>
      <c r="T2384" s="159">
        <f t="shared" si="364"/>
        <v>11.8</v>
      </c>
      <c r="U2384" s="159" t="e">
        <f t="shared" si="364"/>
        <v>#N/A</v>
      </c>
      <c r="V2384" s="159" t="e">
        <f t="shared" si="364"/>
        <v>#N/A</v>
      </c>
      <c r="W2384" s="159" t="e">
        <f t="shared" si="364"/>
        <v>#N/A</v>
      </c>
      <c r="X2384" s="159" t="e">
        <f t="shared" si="364"/>
        <v>#N/A</v>
      </c>
      <c r="Y2384" s="159" t="e">
        <f t="shared" si="364"/>
        <v>#N/A</v>
      </c>
      <c r="Z2384" s="159" t="e">
        <f t="shared" si="364"/>
        <v>#N/A</v>
      </c>
      <c r="AA2384" s="159" t="e">
        <f t="shared" si="364"/>
        <v>#N/A</v>
      </c>
      <c r="AB2384" s="159" t="e">
        <f t="shared" si="364"/>
        <v>#N/A</v>
      </c>
      <c r="AC2384" s="159" t="e">
        <f t="shared" si="364"/>
        <v>#N/A</v>
      </c>
      <c r="AD2384" s="159" t="e">
        <f t="shared" si="364"/>
        <v>#N/A</v>
      </c>
      <c r="AE2384" s="159" t="e">
        <f t="shared" si="364"/>
        <v>#N/A</v>
      </c>
      <c r="AF2384" s="159" t="e">
        <f t="shared" ref="AF2384" si="365">IF($P2384=AF$3, $I2384, NA())</f>
        <v>#N/A</v>
      </c>
      <c r="AG2384" s="159" t="e">
        <f t="shared" si="363"/>
        <v>#N/A</v>
      </c>
      <c r="AH2384" s="159" t="e">
        <f t="shared" si="363"/>
        <v>#N/A</v>
      </c>
    </row>
    <row r="2385" spans="2:34" x14ac:dyDescent="0.2">
      <c r="B2385" s="150" t="s">
        <v>168</v>
      </c>
      <c r="D2385" s="150">
        <v>15100</v>
      </c>
      <c r="I2385" s="150">
        <v>11.8</v>
      </c>
      <c r="P2385" s="150">
        <v>4</v>
      </c>
      <c r="Q2385" s="159" t="e">
        <f t="shared" ref="Q2385:AF2400" si="366">IF($P2385=Q$3, $I2385, NA())</f>
        <v>#N/A</v>
      </c>
      <c r="R2385" s="159" t="e">
        <f t="shared" si="366"/>
        <v>#N/A</v>
      </c>
      <c r="S2385" s="159" t="e">
        <f t="shared" si="366"/>
        <v>#N/A</v>
      </c>
      <c r="T2385" s="159">
        <f t="shared" si="366"/>
        <v>11.8</v>
      </c>
      <c r="U2385" s="159" t="e">
        <f t="shared" si="366"/>
        <v>#N/A</v>
      </c>
      <c r="V2385" s="159" t="e">
        <f t="shared" si="366"/>
        <v>#N/A</v>
      </c>
      <c r="W2385" s="159" t="e">
        <f t="shared" si="366"/>
        <v>#N/A</v>
      </c>
      <c r="X2385" s="159" t="e">
        <f t="shared" si="366"/>
        <v>#N/A</v>
      </c>
      <c r="Y2385" s="159" t="e">
        <f t="shared" si="366"/>
        <v>#N/A</v>
      </c>
      <c r="Z2385" s="159" t="e">
        <f t="shared" si="366"/>
        <v>#N/A</v>
      </c>
      <c r="AA2385" s="159" t="e">
        <f t="shared" si="366"/>
        <v>#N/A</v>
      </c>
      <c r="AB2385" s="159" t="e">
        <f t="shared" si="366"/>
        <v>#N/A</v>
      </c>
      <c r="AC2385" s="159" t="e">
        <f t="shared" si="366"/>
        <v>#N/A</v>
      </c>
      <c r="AD2385" s="159" t="e">
        <f t="shared" si="366"/>
        <v>#N/A</v>
      </c>
      <c r="AE2385" s="159" t="e">
        <f t="shared" si="366"/>
        <v>#N/A</v>
      </c>
      <c r="AF2385" s="159" t="e">
        <f t="shared" si="366"/>
        <v>#N/A</v>
      </c>
      <c r="AG2385" s="159" t="e">
        <f t="shared" si="363"/>
        <v>#N/A</v>
      </c>
      <c r="AH2385" s="159" t="e">
        <f t="shared" si="363"/>
        <v>#N/A</v>
      </c>
    </row>
    <row r="2386" spans="2:34" x14ac:dyDescent="0.2">
      <c r="B2386" s="150" t="s">
        <v>168</v>
      </c>
      <c r="D2386" s="150">
        <v>15100</v>
      </c>
      <c r="I2386" s="150">
        <v>11.8</v>
      </c>
      <c r="P2386" s="150">
        <v>4</v>
      </c>
      <c r="Q2386" s="159" t="e">
        <f t="shared" si="366"/>
        <v>#N/A</v>
      </c>
      <c r="R2386" s="159" t="e">
        <f t="shared" si="366"/>
        <v>#N/A</v>
      </c>
      <c r="S2386" s="159" t="e">
        <f t="shared" si="366"/>
        <v>#N/A</v>
      </c>
      <c r="T2386" s="159">
        <f t="shared" si="366"/>
        <v>11.8</v>
      </c>
      <c r="U2386" s="159" t="e">
        <f t="shared" si="366"/>
        <v>#N/A</v>
      </c>
      <c r="V2386" s="159" t="e">
        <f t="shared" si="366"/>
        <v>#N/A</v>
      </c>
      <c r="W2386" s="159" t="e">
        <f t="shared" si="366"/>
        <v>#N/A</v>
      </c>
      <c r="X2386" s="159" t="e">
        <f t="shared" si="366"/>
        <v>#N/A</v>
      </c>
      <c r="Y2386" s="159" t="e">
        <f t="shared" si="366"/>
        <v>#N/A</v>
      </c>
      <c r="Z2386" s="159" t="e">
        <f t="shared" si="366"/>
        <v>#N/A</v>
      </c>
      <c r="AA2386" s="159" t="e">
        <f t="shared" si="366"/>
        <v>#N/A</v>
      </c>
      <c r="AB2386" s="159" t="e">
        <f t="shared" si="366"/>
        <v>#N/A</v>
      </c>
      <c r="AC2386" s="159" t="e">
        <f t="shared" si="366"/>
        <v>#N/A</v>
      </c>
      <c r="AD2386" s="159" t="e">
        <f t="shared" si="366"/>
        <v>#N/A</v>
      </c>
      <c r="AE2386" s="159" t="e">
        <f t="shared" si="366"/>
        <v>#N/A</v>
      </c>
      <c r="AF2386" s="159" t="e">
        <f t="shared" si="366"/>
        <v>#N/A</v>
      </c>
      <c r="AG2386" s="159" t="e">
        <f t="shared" si="363"/>
        <v>#N/A</v>
      </c>
      <c r="AH2386" s="159" t="e">
        <f t="shared" si="363"/>
        <v>#N/A</v>
      </c>
    </row>
    <row r="2387" spans="2:34" x14ac:dyDescent="0.2">
      <c r="B2387" s="150" t="s">
        <v>168</v>
      </c>
      <c r="D2387" s="150">
        <v>15100</v>
      </c>
      <c r="I2387" s="150">
        <v>11.8</v>
      </c>
      <c r="P2387" s="150">
        <v>4</v>
      </c>
      <c r="Q2387" s="159" t="e">
        <f t="shared" si="366"/>
        <v>#N/A</v>
      </c>
      <c r="R2387" s="159" t="e">
        <f t="shared" si="366"/>
        <v>#N/A</v>
      </c>
      <c r="S2387" s="159" t="e">
        <f t="shared" si="366"/>
        <v>#N/A</v>
      </c>
      <c r="T2387" s="159">
        <f t="shared" si="366"/>
        <v>11.8</v>
      </c>
      <c r="U2387" s="159" t="e">
        <f t="shared" si="366"/>
        <v>#N/A</v>
      </c>
      <c r="V2387" s="159" t="e">
        <f t="shared" si="366"/>
        <v>#N/A</v>
      </c>
      <c r="W2387" s="159" t="e">
        <f t="shared" si="366"/>
        <v>#N/A</v>
      </c>
      <c r="X2387" s="159" t="e">
        <f t="shared" si="366"/>
        <v>#N/A</v>
      </c>
      <c r="Y2387" s="159" t="e">
        <f t="shared" si="366"/>
        <v>#N/A</v>
      </c>
      <c r="Z2387" s="159" t="e">
        <f t="shared" si="366"/>
        <v>#N/A</v>
      </c>
      <c r="AA2387" s="159" t="e">
        <f t="shared" si="366"/>
        <v>#N/A</v>
      </c>
      <c r="AB2387" s="159" t="e">
        <f t="shared" si="366"/>
        <v>#N/A</v>
      </c>
      <c r="AC2387" s="159" t="e">
        <f t="shared" si="366"/>
        <v>#N/A</v>
      </c>
      <c r="AD2387" s="159" t="e">
        <f t="shared" si="366"/>
        <v>#N/A</v>
      </c>
      <c r="AE2387" s="159" t="e">
        <f t="shared" si="366"/>
        <v>#N/A</v>
      </c>
      <c r="AF2387" s="159" t="e">
        <f t="shared" si="366"/>
        <v>#N/A</v>
      </c>
      <c r="AG2387" s="159" t="e">
        <f t="shared" si="363"/>
        <v>#N/A</v>
      </c>
      <c r="AH2387" s="159" t="e">
        <f t="shared" si="363"/>
        <v>#N/A</v>
      </c>
    </row>
    <row r="2388" spans="2:34" x14ac:dyDescent="0.2">
      <c r="B2388" s="150" t="s">
        <v>168</v>
      </c>
      <c r="D2388" s="150">
        <v>15100</v>
      </c>
      <c r="I2388" s="150">
        <v>11.8</v>
      </c>
      <c r="P2388" s="150">
        <v>4</v>
      </c>
      <c r="Q2388" s="159" t="e">
        <f t="shared" si="366"/>
        <v>#N/A</v>
      </c>
      <c r="R2388" s="159" t="e">
        <f t="shared" si="366"/>
        <v>#N/A</v>
      </c>
      <c r="S2388" s="159" t="e">
        <f t="shared" si="366"/>
        <v>#N/A</v>
      </c>
      <c r="T2388" s="159">
        <f t="shared" si="366"/>
        <v>11.8</v>
      </c>
      <c r="U2388" s="159" t="e">
        <f t="shared" si="366"/>
        <v>#N/A</v>
      </c>
      <c r="V2388" s="159" t="e">
        <f t="shared" si="366"/>
        <v>#N/A</v>
      </c>
      <c r="W2388" s="159" t="e">
        <f t="shared" si="366"/>
        <v>#N/A</v>
      </c>
      <c r="X2388" s="159" t="e">
        <f t="shared" si="366"/>
        <v>#N/A</v>
      </c>
      <c r="Y2388" s="159" t="e">
        <f t="shared" si="366"/>
        <v>#N/A</v>
      </c>
      <c r="Z2388" s="159" t="e">
        <f t="shared" si="366"/>
        <v>#N/A</v>
      </c>
      <c r="AA2388" s="159" t="e">
        <f t="shared" si="366"/>
        <v>#N/A</v>
      </c>
      <c r="AB2388" s="159" t="e">
        <f t="shared" si="366"/>
        <v>#N/A</v>
      </c>
      <c r="AC2388" s="159" t="e">
        <f t="shared" si="366"/>
        <v>#N/A</v>
      </c>
      <c r="AD2388" s="159" t="e">
        <f t="shared" si="366"/>
        <v>#N/A</v>
      </c>
      <c r="AE2388" s="159" t="e">
        <f t="shared" si="366"/>
        <v>#N/A</v>
      </c>
      <c r="AF2388" s="159" t="e">
        <f t="shared" si="366"/>
        <v>#N/A</v>
      </c>
      <c r="AG2388" s="159" t="e">
        <f t="shared" si="363"/>
        <v>#N/A</v>
      </c>
      <c r="AH2388" s="159" t="e">
        <f t="shared" si="363"/>
        <v>#N/A</v>
      </c>
    </row>
    <row r="2389" spans="2:34" x14ac:dyDescent="0.2">
      <c r="B2389" s="150" t="s">
        <v>168</v>
      </c>
      <c r="D2389" s="150">
        <v>15100</v>
      </c>
      <c r="I2389" s="150">
        <v>11.8</v>
      </c>
      <c r="P2389" s="150">
        <v>4</v>
      </c>
      <c r="Q2389" s="159" t="e">
        <f t="shared" si="366"/>
        <v>#N/A</v>
      </c>
      <c r="R2389" s="159" t="e">
        <f t="shared" si="366"/>
        <v>#N/A</v>
      </c>
      <c r="S2389" s="159" t="e">
        <f t="shared" si="366"/>
        <v>#N/A</v>
      </c>
      <c r="T2389" s="159">
        <f t="shared" si="366"/>
        <v>11.8</v>
      </c>
      <c r="U2389" s="159" t="e">
        <f t="shared" si="366"/>
        <v>#N/A</v>
      </c>
      <c r="V2389" s="159" t="e">
        <f t="shared" si="366"/>
        <v>#N/A</v>
      </c>
      <c r="W2389" s="159" t="e">
        <f t="shared" si="366"/>
        <v>#N/A</v>
      </c>
      <c r="X2389" s="159" t="e">
        <f t="shared" si="366"/>
        <v>#N/A</v>
      </c>
      <c r="Y2389" s="159" t="e">
        <f t="shared" si="366"/>
        <v>#N/A</v>
      </c>
      <c r="Z2389" s="159" t="e">
        <f t="shared" si="366"/>
        <v>#N/A</v>
      </c>
      <c r="AA2389" s="159" t="e">
        <f t="shared" si="366"/>
        <v>#N/A</v>
      </c>
      <c r="AB2389" s="159" t="e">
        <f t="shared" si="366"/>
        <v>#N/A</v>
      </c>
      <c r="AC2389" s="159" t="e">
        <f t="shared" si="366"/>
        <v>#N/A</v>
      </c>
      <c r="AD2389" s="159" t="e">
        <f t="shared" si="366"/>
        <v>#N/A</v>
      </c>
      <c r="AE2389" s="159" t="e">
        <f t="shared" si="366"/>
        <v>#N/A</v>
      </c>
      <c r="AF2389" s="159" t="e">
        <f t="shared" si="366"/>
        <v>#N/A</v>
      </c>
      <c r="AG2389" s="159" t="e">
        <f t="shared" si="363"/>
        <v>#N/A</v>
      </c>
      <c r="AH2389" s="159" t="e">
        <f t="shared" si="363"/>
        <v>#N/A</v>
      </c>
    </row>
    <row r="2390" spans="2:34" x14ac:dyDescent="0.2">
      <c r="B2390" s="150" t="s">
        <v>168</v>
      </c>
      <c r="D2390" s="150">
        <v>15100</v>
      </c>
      <c r="I2390" s="150">
        <v>11.8</v>
      </c>
      <c r="P2390" s="150">
        <v>4</v>
      </c>
      <c r="Q2390" s="159" t="e">
        <f t="shared" si="366"/>
        <v>#N/A</v>
      </c>
      <c r="R2390" s="159" t="e">
        <f t="shared" si="366"/>
        <v>#N/A</v>
      </c>
      <c r="S2390" s="159" t="e">
        <f t="shared" si="366"/>
        <v>#N/A</v>
      </c>
      <c r="T2390" s="159">
        <f t="shared" si="366"/>
        <v>11.8</v>
      </c>
      <c r="U2390" s="159" t="e">
        <f t="shared" si="366"/>
        <v>#N/A</v>
      </c>
      <c r="V2390" s="159" t="e">
        <f t="shared" si="366"/>
        <v>#N/A</v>
      </c>
      <c r="W2390" s="159" t="e">
        <f t="shared" si="366"/>
        <v>#N/A</v>
      </c>
      <c r="X2390" s="159" t="e">
        <f t="shared" si="366"/>
        <v>#N/A</v>
      </c>
      <c r="Y2390" s="159" t="e">
        <f t="shared" si="366"/>
        <v>#N/A</v>
      </c>
      <c r="Z2390" s="159" t="e">
        <f t="shared" si="366"/>
        <v>#N/A</v>
      </c>
      <c r="AA2390" s="159" t="e">
        <f t="shared" si="366"/>
        <v>#N/A</v>
      </c>
      <c r="AB2390" s="159" t="e">
        <f t="shared" si="366"/>
        <v>#N/A</v>
      </c>
      <c r="AC2390" s="159" t="e">
        <f t="shared" si="366"/>
        <v>#N/A</v>
      </c>
      <c r="AD2390" s="159" t="e">
        <f t="shared" si="366"/>
        <v>#N/A</v>
      </c>
      <c r="AE2390" s="159" t="e">
        <f t="shared" si="366"/>
        <v>#N/A</v>
      </c>
      <c r="AF2390" s="159" t="e">
        <f t="shared" si="366"/>
        <v>#N/A</v>
      </c>
      <c r="AG2390" s="159" t="e">
        <f t="shared" si="363"/>
        <v>#N/A</v>
      </c>
      <c r="AH2390" s="159" t="e">
        <f t="shared" si="363"/>
        <v>#N/A</v>
      </c>
    </row>
    <row r="2391" spans="2:34" x14ac:dyDescent="0.2">
      <c r="B2391" s="150" t="s">
        <v>168</v>
      </c>
      <c r="D2391" s="150">
        <v>15100</v>
      </c>
      <c r="I2391" s="150">
        <v>11.8</v>
      </c>
      <c r="P2391" s="150">
        <v>4</v>
      </c>
      <c r="Q2391" s="159" t="e">
        <f t="shared" si="366"/>
        <v>#N/A</v>
      </c>
      <c r="R2391" s="159" t="e">
        <f t="shared" si="366"/>
        <v>#N/A</v>
      </c>
      <c r="S2391" s="159" t="e">
        <f t="shared" si="366"/>
        <v>#N/A</v>
      </c>
      <c r="T2391" s="159">
        <f t="shared" si="366"/>
        <v>11.8</v>
      </c>
      <c r="U2391" s="159" t="e">
        <f t="shared" si="366"/>
        <v>#N/A</v>
      </c>
      <c r="V2391" s="159" t="e">
        <f t="shared" si="366"/>
        <v>#N/A</v>
      </c>
      <c r="W2391" s="159" t="e">
        <f t="shared" si="366"/>
        <v>#N/A</v>
      </c>
      <c r="X2391" s="159" t="e">
        <f t="shared" si="366"/>
        <v>#N/A</v>
      </c>
      <c r="Y2391" s="159" t="e">
        <f t="shared" si="366"/>
        <v>#N/A</v>
      </c>
      <c r="Z2391" s="159" t="e">
        <f t="shared" si="366"/>
        <v>#N/A</v>
      </c>
      <c r="AA2391" s="159" t="e">
        <f t="shared" si="366"/>
        <v>#N/A</v>
      </c>
      <c r="AB2391" s="159" t="e">
        <f t="shared" si="366"/>
        <v>#N/A</v>
      </c>
      <c r="AC2391" s="159" t="e">
        <f t="shared" si="366"/>
        <v>#N/A</v>
      </c>
      <c r="AD2391" s="159" t="e">
        <f t="shared" si="366"/>
        <v>#N/A</v>
      </c>
      <c r="AE2391" s="159" t="e">
        <f t="shared" si="366"/>
        <v>#N/A</v>
      </c>
      <c r="AF2391" s="159" t="e">
        <f t="shared" si="366"/>
        <v>#N/A</v>
      </c>
      <c r="AG2391" s="159" t="e">
        <f t="shared" si="363"/>
        <v>#N/A</v>
      </c>
      <c r="AH2391" s="159" t="e">
        <f t="shared" si="363"/>
        <v>#N/A</v>
      </c>
    </row>
    <row r="2392" spans="2:34" x14ac:dyDescent="0.2">
      <c r="B2392" s="150" t="s">
        <v>168</v>
      </c>
      <c r="D2392" s="150">
        <v>15100</v>
      </c>
      <c r="I2392" s="150">
        <v>11.8</v>
      </c>
      <c r="P2392" s="150">
        <v>4</v>
      </c>
      <c r="Q2392" s="159" t="e">
        <f t="shared" si="366"/>
        <v>#N/A</v>
      </c>
      <c r="R2392" s="159" t="e">
        <f t="shared" si="366"/>
        <v>#N/A</v>
      </c>
      <c r="S2392" s="159" t="e">
        <f t="shared" si="366"/>
        <v>#N/A</v>
      </c>
      <c r="T2392" s="159">
        <f t="shared" si="366"/>
        <v>11.8</v>
      </c>
      <c r="U2392" s="159" t="e">
        <f t="shared" si="366"/>
        <v>#N/A</v>
      </c>
      <c r="V2392" s="159" t="e">
        <f t="shared" si="366"/>
        <v>#N/A</v>
      </c>
      <c r="W2392" s="159" t="e">
        <f t="shared" si="366"/>
        <v>#N/A</v>
      </c>
      <c r="X2392" s="159" t="e">
        <f t="shared" si="366"/>
        <v>#N/A</v>
      </c>
      <c r="Y2392" s="159" t="e">
        <f t="shared" si="366"/>
        <v>#N/A</v>
      </c>
      <c r="Z2392" s="159" t="e">
        <f t="shared" si="366"/>
        <v>#N/A</v>
      </c>
      <c r="AA2392" s="159" t="e">
        <f t="shared" si="366"/>
        <v>#N/A</v>
      </c>
      <c r="AB2392" s="159" t="e">
        <f t="shared" si="366"/>
        <v>#N/A</v>
      </c>
      <c r="AC2392" s="159" t="e">
        <f t="shared" si="366"/>
        <v>#N/A</v>
      </c>
      <c r="AD2392" s="159" t="e">
        <f t="shared" si="366"/>
        <v>#N/A</v>
      </c>
      <c r="AE2392" s="159" t="e">
        <f t="shared" si="366"/>
        <v>#N/A</v>
      </c>
      <c r="AF2392" s="159" t="e">
        <f t="shared" si="366"/>
        <v>#N/A</v>
      </c>
      <c r="AG2392" s="159" t="e">
        <f t="shared" si="363"/>
        <v>#N/A</v>
      </c>
      <c r="AH2392" s="159" t="e">
        <f t="shared" si="363"/>
        <v>#N/A</v>
      </c>
    </row>
    <row r="2393" spans="2:34" x14ac:dyDescent="0.2">
      <c r="B2393" s="150" t="s">
        <v>168</v>
      </c>
      <c r="D2393" s="150">
        <v>15100</v>
      </c>
      <c r="I2393" s="150">
        <v>11.8</v>
      </c>
      <c r="P2393" s="150">
        <v>4</v>
      </c>
      <c r="Q2393" s="159" t="e">
        <f t="shared" si="366"/>
        <v>#N/A</v>
      </c>
      <c r="R2393" s="159" t="e">
        <f t="shared" si="366"/>
        <v>#N/A</v>
      </c>
      <c r="S2393" s="159" t="e">
        <f t="shared" si="366"/>
        <v>#N/A</v>
      </c>
      <c r="T2393" s="159">
        <f t="shared" si="366"/>
        <v>11.8</v>
      </c>
      <c r="U2393" s="159" t="e">
        <f t="shared" si="366"/>
        <v>#N/A</v>
      </c>
      <c r="V2393" s="159" t="e">
        <f t="shared" si="366"/>
        <v>#N/A</v>
      </c>
      <c r="W2393" s="159" t="e">
        <f t="shared" si="366"/>
        <v>#N/A</v>
      </c>
      <c r="X2393" s="159" t="e">
        <f t="shared" si="366"/>
        <v>#N/A</v>
      </c>
      <c r="Y2393" s="159" t="e">
        <f t="shared" si="366"/>
        <v>#N/A</v>
      </c>
      <c r="Z2393" s="159" t="e">
        <f t="shared" si="366"/>
        <v>#N/A</v>
      </c>
      <c r="AA2393" s="159" t="e">
        <f t="shared" si="366"/>
        <v>#N/A</v>
      </c>
      <c r="AB2393" s="159" t="e">
        <f t="shared" si="366"/>
        <v>#N/A</v>
      </c>
      <c r="AC2393" s="159" t="e">
        <f t="shared" si="366"/>
        <v>#N/A</v>
      </c>
      <c r="AD2393" s="159" t="e">
        <f t="shared" si="366"/>
        <v>#N/A</v>
      </c>
      <c r="AE2393" s="159" t="e">
        <f t="shared" si="366"/>
        <v>#N/A</v>
      </c>
      <c r="AF2393" s="159" t="e">
        <f t="shared" si="366"/>
        <v>#N/A</v>
      </c>
      <c r="AG2393" s="159" t="e">
        <f t="shared" si="363"/>
        <v>#N/A</v>
      </c>
      <c r="AH2393" s="159" t="e">
        <f t="shared" si="363"/>
        <v>#N/A</v>
      </c>
    </row>
    <row r="2394" spans="2:34" x14ac:dyDescent="0.2">
      <c r="B2394" s="150" t="s">
        <v>168</v>
      </c>
      <c r="D2394" s="150">
        <v>15100</v>
      </c>
      <c r="I2394" s="150">
        <v>11.8</v>
      </c>
      <c r="P2394" s="150">
        <v>4</v>
      </c>
      <c r="Q2394" s="159" t="e">
        <f t="shared" si="366"/>
        <v>#N/A</v>
      </c>
      <c r="R2394" s="159" t="e">
        <f t="shared" si="366"/>
        <v>#N/A</v>
      </c>
      <c r="S2394" s="159" t="e">
        <f t="shared" si="366"/>
        <v>#N/A</v>
      </c>
      <c r="T2394" s="159">
        <f t="shared" si="366"/>
        <v>11.8</v>
      </c>
      <c r="U2394" s="159" t="e">
        <f t="shared" si="366"/>
        <v>#N/A</v>
      </c>
      <c r="V2394" s="159" t="e">
        <f t="shared" si="366"/>
        <v>#N/A</v>
      </c>
      <c r="W2394" s="159" t="e">
        <f t="shared" si="366"/>
        <v>#N/A</v>
      </c>
      <c r="X2394" s="159" t="e">
        <f t="shared" si="366"/>
        <v>#N/A</v>
      </c>
      <c r="Y2394" s="159" t="e">
        <f t="shared" si="366"/>
        <v>#N/A</v>
      </c>
      <c r="Z2394" s="159" t="e">
        <f t="shared" si="366"/>
        <v>#N/A</v>
      </c>
      <c r="AA2394" s="159" t="e">
        <f t="shared" si="366"/>
        <v>#N/A</v>
      </c>
      <c r="AB2394" s="159" t="e">
        <f t="shared" si="366"/>
        <v>#N/A</v>
      </c>
      <c r="AC2394" s="159" t="e">
        <f t="shared" si="366"/>
        <v>#N/A</v>
      </c>
      <c r="AD2394" s="159" t="e">
        <f t="shared" si="366"/>
        <v>#N/A</v>
      </c>
      <c r="AE2394" s="159" t="e">
        <f t="shared" si="366"/>
        <v>#N/A</v>
      </c>
      <c r="AF2394" s="159" t="e">
        <f t="shared" si="366"/>
        <v>#N/A</v>
      </c>
      <c r="AG2394" s="159" t="e">
        <f t="shared" si="363"/>
        <v>#N/A</v>
      </c>
      <c r="AH2394" s="159" t="e">
        <f t="shared" si="363"/>
        <v>#N/A</v>
      </c>
    </row>
    <row r="2395" spans="2:34" x14ac:dyDescent="0.2">
      <c r="B2395" s="150" t="s">
        <v>168</v>
      </c>
      <c r="D2395" s="150">
        <v>15100</v>
      </c>
      <c r="I2395" s="150">
        <v>11.8</v>
      </c>
      <c r="P2395" s="150">
        <v>4</v>
      </c>
      <c r="Q2395" s="159" t="e">
        <f t="shared" si="366"/>
        <v>#N/A</v>
      </c>
      <c r="R2395" s="159" t="e">
        <f t="shared" si="366"/>
        <v>#N/A</v>
      </c>
      <c r="S2395" s="159" t="e">
        <f t="shared" si="366"/>
        <v>#N/A</v>
      </c>
      <c r="T2395" s="159">
        <f t="shared" si="366"/>
        <v>11.8</v>
      </c>
      <c r="U2395" s="159" t="e">
        <f t="shared" si="366"/>
        <v>#N/A</v>
      </c>
      <c r="V2395" s="159" t="e">
        <f t="shared" si="366"/>
        <v>#N/A</v>
      </c>
      <c r="W2395" s="159" t="e">
        <f t="shared" si="366"/>
        <v>#N/A</v>
      </c>
      <c r="X2395" s="159" t="e">
        <f t="shared" si="366"/>
        <v>#N/A</v>
      </c>
      <c r="Y2395" s="159" t="e">
        <f t="shared" si="366"/>
        <v>#N/A</v>
      </c>
      <c r="Z2395" s="159" t="e">
        <f t="shared" si="366"/>
        <v>#N/A</v>
      </c>
      <c r="AA2395" s="159" t="e">
        <f t="shared" si="366"/>
        <v>#N/A</v>
      </c>
      <c r="AB2395" s="159" t="e">
        <f t="shared" si="366"/>
        <v>#N/A</v>
      </c>
      <c r="AC2395" s="159" t="e">
        <f t="shared" si="366"/>
        <v>#N/A</v>
      </c>
      <c r="AD2395" s="159" t="e">
        <f t="shared" si="366"/>
        <v>#N/A</v>
      </c>
      <c r="AE2395" s="159" t="e">
        <f t="shared" si="366"/>
        <v>#N/A</v>
      </c>
      <c r="AF2395" s="159" t="e">
        <f t="shared" si="366"/>
        <v>#N/A</v>
      </c>
      <c r="AG2395" s="159" t="e">
        <f t="shared" si="363"/>
        <v>#N/A</v>
      </c>
      <c r="AH2395" s="159" t="e">
        <f t="shared" si="363"/>
        <v>#N/A</v>
      </c>
    </row>
    <row r="2396" spans="2:34" x14ac:dyDescent="0.2">
      <c r="B2396" s="150" t="s">
        <v>168</v>
      </c>
      <c r="D2396" s="150">
        <v>15100</v>
      </c>
      <c r="I2396" s="150">
        <v>11.8</v>
      </c>
      <c r="P2396" s="150">
        <v>4</v>
      </c>
      <c r="Q2396" s="159" t="e">
        <f t="shared" si="366"/>
        <v>#N/A</v>
      </c>
      <c r="R2396" s="159" t="e">
        <f t="shared" si="366"/>
        <v>#N/A</v>
      </c>
      <c r="S2396" s="159" t="e">
        <f t="shared" si="366"/>
        <v>#N/A</v>
      </c>
      <c r="T2396" s="159">
        <f t="shared" si="366"/>
        <v>11.8</v>
      </c>
      <c r="U2396" s="159" t="e">
        <f t="shared" si="366"/>
        <v>#N/A</v>
      </c>
      <c r="V2396" s="159" t="e">
        <f t="shared" si="366"/>
        <v>#N/A</v>
      </c>
      <c r="W2396" s="159" t="e">
        <f t="shared" si="366"/>
        <v>#N/A</v>
      </c>
      <c r="X2396" s="159" t="e">
        <f t="shared" si="366"/>
        <v>#N/A</v>
      </c>
      <c r="Y2396" s="159" t="e">
        <f t="shared" si="366"/>
        <v>#N/A</v>
      </c>
      <c r="Z2396" s="159" t="e">
        <f t="shared" si="366"/>
        <v>#N/A</v>
      </c>
      <c r="AA2396" s="159" t="e">
        <f t="shared" si="366"/>
        <v>#N/A</v>
      </c>
      <c r="AB2396" s="159" t="e">
        <f t="shared" si="366"/>
        <v>#N/A</v>
      </c>
      <c r="AC2396" s="159" t="e">
        <f t="shared" si="366"/>
        <v>#N/A</v>
      </c>
      <c r="AD2396" s="159" t="e">
        <f t="shared" si="366"/>
        <v>#N/A</v>
      </c>
      <c r="AE2396" s="159" t="e">
        <f t="shared" si="366"/>
        <v>#N/A</v>
      </c>
      <c r="AF2396" s="159" t="e">
        <f t="shared" si="366"/>
        <v>#N/A</v>
      </c>
      <c r="AG2396" s="159" t="e">
        <f t="shared" si="363"/>
        <v>#N/A</v>
      </c>
      <c r="AH2396" s="159" t="e">
        <f t="shared" si="363"/>
        <v>#N/A</v>
      </c>
    </row>
    <row r="2397" spans="2:34" x14ac:dyDescent="0.2">
      <c r="B2397" s="150" t="s">
        <v>168</v>
      </c>
      <c r="D2397" s="150">
        <v>15500</v>
      </c>
      <c r="I2397" s="150">
        <v>11.8</v>
      </c>
      <c r="P2397" s="150">
        <v>4</v>
      </c>
      <c r="Q2397" s="159" t="e">
        <f t="shared" si="366"/>
        <v>#N/A</v>
      </c>
      <c r="R2397" s="159" t="e">
        <f t="shared" si="366"/>
        <v>#N/A</v>
      </c>
      <c r="S2397" s="159" t="e">
        <f t="shared" si="366"/>
        <v>#N/A</v>
      </c>
      <c r="T2397" s="159">
        <f t="shared" si="366"/>
        <v>11.8</v>
      </c>
      <c r="U2397" s="159" t="e">
        <f t="shared" si="366"/>
        <v>#N/A</v>
      </c>
      <c r="V2397" s="159" t="e">
        <f t="shared" si="366"/>
        <v>#N/A</v>
      </c>
      <c r="W2397" s="159" t="e">
        <f t="shared" si="366"/>
        <v>#N/A</v>
      </c>
      <c r="X2397" s="159" t="e">
        <f t="shared" si="366"/>
        <v>#N/A</v>
      </c>
      <c r="Y2397" s="159" t="e">
        <f t="shared" si="366"/>
        <v>#N/A</v>
      </c>
      <c r="Z2397" s="159" t="e">
        <f t="shared" si="366"/>
        <v>#N/A</v>
      </c>
      <c r="AA2397" s="159" t="e">
        <f t="shared" si="366"/>
        <v>#N/A</v>
      </c>
      <c r="AB2397" s="159" t="e">
        <f t="shared" si="366"/>
        <v>#N/A</v>
      </c>
      <c r="AC2397" s="159" t="e">
        <f t="shared" si="366"/>
        <v>#N/A</v>
      </c>
      <c r="AD2397" s="159" t="e">
        <f t="shared" si="366"/>
        <v>#N/A</v>
      </c>
      <c r="AE2397" s="159" t="e">
        <f t="shared" si="366"/>
        <v>#N/A</v>
      </c>
      <c r="AF2397" s="159" t="e">
        <f t="shared" si="366"/>
        <v>#N/A</v>
      </c>
      <c r="AG2397" s="159" t="e">
        <f t="shared" si="363"/>
        <v>#N/A</v>
      </c>
      <c r="AH2397" s="159" t="e">
        <f t="shared" si="363"/>
        <v>#N/A</v>
      </c>
    </row>
    <row r="2398" spans="2:34" x14ac:dyDescent="0.2">
      <c r="B2398" s="150" t="s">
        <v>168</v>
      </c>
      <c r="D2398" s="150">
        <v>17600</v>
      </c>
      <c r="I2398" s="150">
        <v>11.8</v>
      </c>
      <c r="P2398" s="150">
        <v>4</v>
      </c>
      <c r="Q2398" s="159" t="e">
        <f t="shared" si="366"/>
        <v>#N/A</v>
      </c>
      <c r="R2398" s="159" t="e">
        <f t="shared" si="366"/>
        <v>#N/A</v>
      </c>
      <c r="S2398" s="159" t="e">
        <f t="shared" si="366"/>
        <v>#N/A</v>
      </c>
      <c r="T2398" s="159">
        <f t="shared" si="366"/>
        <v>11.8</v>
      </c>
      <c r="U2398" s="159" t="e">
        <f t="shared" si="366"/>
        <v>#N/A</v>
      </c>
      <c r="V2398" s="159" t="e">
        <f t="shared" si="366"/>
        <v>#N/A</v>
      </c>
      <c r="W2398" s="159" t="e">
        <f t="shared" si="366"/>
        <v>#N/A</v>
      </c>
      <c r="X2398" s="159" t="e">
        <f t="shared" si="366"/>
        <v>#N/A</v>
      </c>
      <c r="Y2398" s="159" t="e">
        <f t="shared" si="366"/>
        <v>#N/A</v>
      </c>
      <c r="Z2398" s="159" t="e">
        <f t="shared" si="366"/>
        <v>#N/A</v>
      </c>
      <c r="AA2398" s="159" t="e">
        <f t="shared" si="366"/>
        <v>#N/A</v>
      </c>
      <c r="AB2398" s="159" t="e">
        <f t="shared" si="366"/>
        <v>#N/A</v>
      </c>
      <c r="AC2398" s="159" t="e">
        <f t="shared" si="366"/>
        <v>#N/A</v>
      </c>
      <c r="AD2398" s="159" t="e">
        <f t="shared" si="366"/>
        <v>#N/A</v>
      </c>
      <c r="AE2398" s="159" t="e">
        <f t="shared" si="366"/>
        <v>#N/A</v>
      </c>
      <c r="AF2398" s="159" t="e">
        <f t="shared" si="366"/>
        <v>#N/A</v>
      </c>
      <c r="AG2398" s="159" t="e">
        <f t="shared" si="363"/>
        <v>#N/A</v>
      </c>
      <c r="AH2398" s="159" t="e">
        <f t="shared" si="363"/>
        <v>#N/A</v>
      </c>
    </row>
    <row r="2399" spans="2:34" x14ac:dyDescent="0.2">
      <c r="B2399" s="150" t="s">
        <v>168</v>
      </c>
      <c r="D2399" s="150">
        <v>17600</v>
      </c>
      <c r="I2399" s="150">
        <v>11.8</v>
      </c>
      <c r="P2399" s="150">
        <v>4</v>
      </c>
      <c r="Q2399" s="159" t="e">
        <f t="shared" si="366"/>
        <v>#N/A</v>
      </c>
      <c r="R2399" s="159" t="e">
        <f t="shared" si="366"/>
        <v>#N/A</v>
      </c>
      <c r="S2399" s="159" t="e">
        <f t="shared" si="366"/>
        <v>#N/A</v>
      </c>
      <c r="T2399" s="159">
        <f t="shared" si="366"/>
        <v>11.8</v>
      </c>
      <c r="U2399" s="159" t="e">
        <f t="shared" si="366"/>
        <v>#N/A</v>
      </c>
      <c r="V2399" s="159" t="e">
        <f t="shared" si="366"/>
        <v>#N/A</v>
      </c>
      <c r="W2399" s="159" t="e">
        <f t="shared" si="366"/>
        <v>#N/A</v>
      </c>
      <c r="X2399" s="159" t="e">
        <f t="shared" si="366"/>
        <v>#N/A</v>
      </c>
      <c r="Y2399" s="159" t="e">
        <f t="shared" si="366"/>
        <v>#N/A</v>
      </c>
      <c r="Z2399" s="159" t="e">
        <f t="shared" si="366"/>
        <v>#N/A</v>
      </c>
      <c r="AA2399" s="159" t="e">
        <f t="shared" si="366"/>
        <v>#N/A</v>
      </c>
      <c r="AB2399" s="159" t="e">
        <f t="shared" si="366"/>
        <v>#N/A</v>
      </c>
      <c r="AC2399" s="159" t="e">
        <f t="shared" si="366"/>
        <v>#N/A</v>
      </c>
      <c r="AD2399" s="159" t="e">
        <f t="shared" si="366"/>
        <v>#N/A</v>
      </c>
      <c r="AE2399" s="159" t="e">
        <f t="shared" si="366"/>
        <v>#N/A</v>
      </c>
      <c r="AF2399" s="159" t="e">
        <f t="shared" si="366"/>
        <v>#N/A</v>
      </c>
      <c r="AG2399" s="159" t="e">
        <f t="shared" si="363"/>
        <v>#N/A</v>
      </c>
      <c r="AH2399" s="159" t="e">
        <f t="shared" si="363"/>
        <v>#N/A</v>
      </c>
    </row>
    <row r="2400" spans="2:34" x14ac:dyDescent="0.2">
      <c r="B2400" s="150" t="s">
        <v>168</v>
      </c>
      <c r="D2400" s="150">
        <v>17600</v>
      </c>
      <c r="I2400" s="150">
        <v>11.8</v>
      </c>
      <c r="P2400" s="150">
        <v>4</v>
      </c>
      <c r="Q2400" s="159" t="e">
        <f t="shared" si="366"/>
        <v>#N/A</v>
      </c>
      <c r="R2400" s="159" t="e">
        <f t="shared" si="366"/>
        <v>#N/A</v>
      </c>
      <c r="S2400" s="159" t="e">
        <f t="shared" si="366"/>
        <v>#N/A</v>
      </c>
      <c r="T2400" s="159">
        <f t="shared" si="366"/>
        <v>11.8</v>
      </c>
      <c r="U2400" s="159" t="e">
        <f t="shared" si="366"/>
        <v>#N/A</v>
      </c>
      <c r="V2400" s="159" t="e">
        <f t="shared" si="366"/>
        <v>#N/A</v>
      </c>
      <c r="W2400" s="159" t="e">
        <f t="shared" si="366"/>
        <v>#N/A</v>
      </c>
      <c r="X2400" s="159" t="e">
        <f t="shared" si="366"/>
        <v>#N/A</v>
      </c>
      <c r="Y2400" s="159" t="e">
        <f t="shared" si="366"/>
        <v>#N/A</v>
      </c>
      <c r="Z2400" s="159" t="e">
        <f t="shared" si="366"/>
        <v>#N/A</v>
      </c>
      <c r="AA2400" s="159" t="e">
        <f t="shared" si="366"/>
        <v>#N/A</v>
      </c>
      <c r="AB2400" s="159" t="e">
        <f t="shared" si="366"/>
        <v>#N/A</v>
      </c>
      <c r="AC2400" s="159" t="e">
        <f t="shared" si="366"/>
        <v>#N/A</v>
      </c>
      <c r="AD2400" s="159" t="e">
        <f t="shared" si="366"/>
        <v>#N/A</v>
      </c>
      <c r="AE2400" s="159" t="e">
        <f t="shared" si="366"/>
        <v>#N/A</v>
      </c>
      <c r="AF2400" s="159" t="e">
        <f t="shared" ref="AF2400" si="367">IF($P2400=AF$3, $I2400, NA())</f>
        <v>#N/A</v>
      </c>
      <c r="AG2400" s="159" t="e">
        <f t="shared" si="363"/>
        <v>#N/A</v>
      </c>
      <c r="AH2400" s="159" t="e">
        <f t="shared" si="363"/>
        <v>#N/A</v>
      </c>
    </row>
    <row r="2401" spans="2:34" x14ac:dyDescent="0.2">
      <c r="B2401" s="150" t="s">
        <v>168</v>
      </c>
      <c r="D2401" s="150">
        <v>17600</v>
      </c>
      <c r="I2401" s="150">
        <v>11.8</v>
      </c>
      <c r="P2401" s="150">
        <v>4</v>
      </c>
      <c r="Q2401" s="159" t="e">
        <f t="shared" ref="Q2401:AF2416" si="368">IF($P2401=Q$3, $I2401, NA())</f>
        <v>#N/A</v>
      </c>
      <c r="R2401" s="159" t="e">
        <f t="shared" si="368"/>
        <v>#N/A</v>
      </c>
      <c r="S2401" s="159" t="e">
        <f t="shared" si="368"/>
        <v>#N/A</v>
      </c>
      <c r="T2401" s="159">
        <f t="shared" si="368"/>
        <v>11.8</v>
      </c>
      <c r="U2401" s="159" t="e">
        <f t="shared" si="368"/>
        <v>#N/A</v>
      </c>
      <c r="V2401" s="159" t="e">
        <f t="shared" si="368"/>
        <v>#N/A</v>
      </c>
      <c r="W2401" s="159" t="e">
        <f t="shared" si="368"/>
        <v>#N/A</v>
      </c>
      <c r="X2401" s="159" t="e">
        <f t="shared" si="368"/>
        <v>#N/A</v>
      </c>
      <c r="Y2401" s="159" t="e">
        <f t="shared" si="368"/>
        <v>#N/A</v>
      </c>
      <c r="Z2401" s="159" t="e">
        <f t="shared" si="368"/>
        <v>#N/A</v>
      </c>
      <c r="AA2401" s="159" t="e">
        <f t="shared" si="368"/>
        <v>#N/A</v>
      </c>
      <c r="AB2401" s="159" t="e">
        <f t="shared" si="368"/>
        <v>#N/A</v>
      </c>
      <c r="AC2401" s="159" t="e">
        <f t="shared" si="368"/>
        <v>#N/A</v>
      </c>
      <c r="AD2401" s="159" t="e">
        <f t="shared" si="368"/>
        <v>#N/A</v>
      </c>
      <c r="AE2401" s="159" t="e">
        <f t="shared" si="368"/>
        <v>#N/A</v>
      </c>
      <c r="AF2401" s="159" t="e">
        <f t="shared" si="368"/>
        <v>#N/A</v>
      </c>
      <c r="AG2401" s="159" t="e">
        <f t="shared" si="363"/>
        <v>#N/A</v>
      </c>
      <c r="AH2401" s="159" t="e">
        <f t="shared" si="363"/>
        <v>#N/A</v>
      </c>
    </row>
    <row r="2402" spans="2:34" x14ac:dyDescent="0.2">
      <c r="B2402" s="150" t="s">
        <v>168</v>
      </c>
      <c r="D2402" s="150">
        <v>17600</v>
      </c>
      <c r="I2402" s="150">
        <v>11.8</v>
      </c>
      <c r="P2402" s="150">
        <v>4</v>
      </c>
      <c r="Q2402" s="159" t="e">
        <f t="shared" si="368"/>
        <v>#N/A</v>
      </c>
      <c r="R2402" s="159" t="e">
        <f t="shared" si="368"/>
        <v>#N/A</v>
      </c>
      <c r="S2402" s="159" t="e">
        <f t="shared" si="368"/>
        <v>#N/A</v>
      </c>
      <c r="T2402" s="159">
        <f t="shared" si="368"/>
        <v>11.8</v>
      </c>
      <c r="U2402" s="159" t="e">
        <f t="shared" si="368"/>
        <v>#N/A</v>
      </c>
      <c r="V2402" s="159" t="e">
        <f t="shared" si="368"/>
        <v>#N/A</v>
      </c>
      <c r="W2402" s="159" t="e">
        <f t="shared" si="368"/>
        <v>#N/A</v>
      </c>
      <c r="X2402" s="159" t="e">
        <f t="shared" si="368"/>
        <v>#N/A</v>
      </c>
      <c r="Y2402" s="159" t="e">
        <f t="shared" si="368"/>
        <v>#N/A</v>
      </c>
      <c r="Z2402" s="159" t="e">
        <f t="shared" si="368"/>
        <v>#N/A</v>
      </c>
      <c r="AA2402" s="159" t="e">
        <f t="shared" si="368"/>
        <v>#N/A</v>
      </c>
      <c r="AB2402" s="159" t="e">
        <f t="shared" si="368"/>
        <v>#N/A</v>
      </c>
      <c r="AC2402" s="159" t="e">
        <f t="shared" si="368"/>
        <v>#N/A</v>
      </c>
      <c r="AD2402" s="159" t="e">
        <f t="shared" si="368"/>
        <v>#N/A</v>
      </c>
      <c r="AE2402" s="159" t="e">
        <f t="shared" si="368"/>
        <v>#N/A</v>
      </c>
      <c r="AF2402" s="159" t="e">
        <f t="shared" si="368"/>
        <v>#N/A</v>
      </c>
      <c r="AG2402" s="159" t="e">
        <f t="shared" si="363"/>
        <v>#N/A</v>
      </c>
      <c r="AH2402" s="159" t="e">
        <f t="shared" si="363"/>
        <v>#N/A</v>
      </c>
    </row>
    <row r="2403" spans="2:34" x14ac:dyDescent="0.2">
      <c r="B2403" s="150" t="s">
        <v>168</v>
      </c>
      <c r="D2403" s="150">
        <v>17600</v>
      </c>
      <c r="I2403" s="150">
        <v>11.8</v>
      </c>
      <c r="P2403" s="150">
        <v>4</v>
      </c>
      <c r="Q2403" s="159" t="e">
        <f t="shared" si="368"/>
        <v>#N/A</v>
      </c>
      <c r="R2403" s="159" t="e">
        <f t="shared" si="368"/>
        <v>#N/A</v>
      </c>
      <c r="S2403" s="159" t="e">
        <f t="shared" si="368"/>
        <v>#N/A</v>
      </c>
      <c r="T2403" s="159">
        <f t="shared" si="368"/>
        <v>11.8</v>
      </c>
      <c r="U2403" s="159" t="e">
        <f t="shared" si="368"/>
        <v>#N/A</v>
      </c>
      <c r="V2403" s="159" t="e">
        <f t="shared" si="368"/>
        <v>#N/A</v>
      </c>
      <c r="W2403" s="159" t="e">
        <f t="shared" si="368"/>
        <v>#N/A</v>
      </c>
      <c r="X2403" s="159" t="e">
        <f t="shared" si="368"/>
        <v>#N/A</v>
      </c>
      <c r="Y2403" s="159" t="e">
        <f t="shared" si="368"/>
        <v>#N/A</v>
      </c>
      <c r="Z2403" s="159" t="e">
        <f t="shared" si="368"/>
        <v>#N/A</v>
      </c>
      <c r="AA2403" s="159" t="e">
        <f t="shared" si="368"/>
        <v>#N/A</v>
      </c>
      <c r="AB2403" s="159" t="e">
        <f t="shared" si="368"/>
        <v>#N/A</v>
      </c>
      <c r="AC2403" s="159" t="e">
        <f t="shared" si="368"/>
        <v>#N/A</v>
      </c>
      <c r="AD2403" s="159" t="e">
        <f t="shared" si="368"/>
        <v>#N/A</v>
      </c>
      <c r="AE2403" s="159" t="e">
        <f t="shared" si="368"/>
        <v>#N/A</v>
      </c>
      <c r="AF2403" s="159" t="e">
        <f t="shared" si="368"/>
        <v>#N/A</v>
      </c>
      <c r="AG2403" s="159" t="e">
        <f t="shared" si="363"/>
        <v>#N/A</v>
      </c>
      <c r="AH2403" s="159" t="e">
        <f t="shared" si="363"/>
        <v>#N/A</v>
      </c>
    </row>
    <row r="2404" spans="2:34" x14ac:dyDescent="0.2">
      <c r="B2404" s="150" t="s">
        <v>368</v>
      </c>
      <c r="D2404" s="150">
        <v>17600</v>
      </c>
      <c r="I2404" s="150">
        <v>11.8</v>
      </c>
      <c r="P2404" s="150">
        <v>4</v>
      </c>
      <c r="Q2404" s="159" t="e">
        <f t="shared" si="368"/>
        <v>#N/A</v>
      </c>
      <c r="R2404" s="159" t="e">
        <f t="shared" si="368"/>
        <v>#N/A</v>
      </c>
      <c r="S2404" s="159" t="e">
        <f t="shared" si="368"/>
        <v>#N/A</v>
      </c>
      <c r="T2404" s="159">
        <f t="shared" si="368"/>
        <v>11.8</v>
      </c>
      <c r="U2404" s="159" t="e">
        <f t="shared" si="368"/>
        <v>#N/A</v>
      </c>
      <c r="V2404" s="159" t="e">
        <f t="shared" si="368"/>
        <v>#N/A</v>
      </c>
      <c r="W2404" s="159" t="e">
        <f t="shared" si="368"/>
        <v>#N/A</v>
      </c>
      <c r="X2404" s="159" t="e">
        <f t="shared" si="368"/>
        <v>#N/A</v>
      </c>
      <c r="Y2404" s="159" t="e">
        <f t="shared" si="368"/>
        <v>#N/A</v>
      </c>
      <c r="Z2404" s="159" t="e">
        <f t="shared" si="368"/>
        <v>#N/A</v>
      </c>
      <c r="AA2404" s="159" t="e">
        <f t="shared" si="368"/>
        <v>#N/A</v>
      </c>
      <c r="AB2404" s="159" t="e">
        <f t="shared" si="368"/>
        <v>#N/A</v>
      </c>
      <c r="AC2404" s="159" t="e">
        <f t="shared" si="368"/>
        <v>#N/A</v>
      </c>
      <c r="AD2404" s="159" t="e">
        <f t="shared" si="368"/>
        <v>#N/A</v>
      </c>
      <c r="AE2404" s="159" t="e">
        <f t="shared" si="368"/>
        <v>#N/A</v>
      </c>
      <c r="AF2404" s="159" t="e">
        <f t="shared" si="368"/>
        <v>#N/A</v>
      </c>
      <c r="AG2404" s="159" t="e">
        <f t="shared" si="363"/>
        <v>#N/A</v>
      </c>
      <c r="AH2404" s="159" t="e">
        <f t="shared" si="363"/>
        <v>#N/A</v>
      </c>
    </row>
    <row r="2405" spans="2:34" x14ac:dyDescent="0.2">
      <c r="B2405" s="150" t="s">
        <v>368</v>
      </c>
      <c r="D2405" s="150">
        <v>17700</v>
      </c>
      <c r="I2405" s="150">
        <v>11.8</v>
      </c>
      <c r="P2405" s="150">
        <v>4</v>
      </c>
      <c r="Q2405" s="159" t="e">
        <f t="shared" si="368"/>
        <v>#N/A</v>
      </c>
      <c r="R2405" s="159" t="e">
        <f t="shared" si="368"/>
        <v>#N/A</v>
      </c>
      <c r="S2405" s="159" t="e">
        <f t="shared" si="368"/>
        <v>#N/A</v>
      </c>
      <c r="T2405" s="159">
        <f t="shared" si="368"/>
        <v>11.8</v>
      </c>
      <c r="U2405" s="159" t="e">
        <f t="shared" si="368"/>
        <v>#N/A</v>
      </c>
      <c r="V2405" s="159" t="e">
        <f t="shared" si="368"/>
        <v>#N/A</v>
      </c>
      <c r="W2405" s="159" t="e">
        <f t="shared" si="368"/>
        <v>#N/A</v>
      </c>
      <c r="X2405" s="159" t="e">
        <f t="shared" si="368"/>
        <v>#N/A</v>
      </c>
      <c r="Y2405" s="159" t="e">
        <f t="shared" si="368"/>
        <v>#N/A</v>
      </c>
      <c r="Z2405" s="159" t="e">
        <f t="shared" si="368"/>
        <v>#N/A</v>
      </c>
      <c r="AA2405" s="159" t="e">
        <f t="shared" si="368"/>
        <v>#N/A</v>
      </c>
      <c r="AB2405" s="159" t="e">
        <f t="shared" si="368"/>
        <v>#N/A</v>
      </c>
      <c r="AC2405" s="159" t="e">
        <f t="shared" si="368"/>
        <v>#N/A</v>
      </c>
      <c r="AD2405" s="159" t="e">
        <f t="shared" si="368"/>
        <v>#N/A</v>
      </c>
      <c r="AE2405" s="159" t="e">
        <f t="shared" si="368"/>
        <v>#N/A</v>
      </c>
      <c r="AF2405" s="159" t="e">
        <f t="shared" si="368"/>
        <v>#N/A</v>
      </c>
      <c r="AG2405" s="159" t="e">
        <f t="shared" si="363"/>
        <v>#N/A</v>
      </c>
      <c r="AH2405" s="159" t="e">
        <f t="shared" si="363"/>
        <v>#N/A</v>
      </c>
    </row>
    <row r="2406" spans="2:34" x14ac:dyDescent="0.2">
      <c r="B2406" s="150" t="s">
        <v>168</v>
      </c>
      <c r="D2406" s="150">
        <v>17700</v>
      </c>
      <c r="I2406" s="150">
        <v>11.8</v>
      </c>
      <c r="P2406" s="150">
        <v>4</v>
      </c>
      <c r="Q2406" s="159" t="e">
        <f t="shared" si="368"/>
        <v>#N/A</v>
      </c>
      <c r="R2406" s="159" t="e">
        <f t="shared" si="368"/>
        <v>#N/A</v>
      </c>
      <c r="S2406" s="159" t="e">
        <f t="shared" si="368"/>
        <v>#N/A</v>
      </c>
      <c r="T2406" s="159">
        <f t="shared" si="368"/>
        <v>11.8</v>
      </c>
      <c r="U2406" s="159" t="e">
        <f t="shared" si="368"/>
        <v>#N/A</v>
      </c>
      <c r="V2406" s="159" t="e">
        <f t="shared" si="368"/>
        <v>#N/A</v>
      </c>
      <c r="W2406" s="159" t="e">
        <f t="shared" si="368"/>
        <v>#N/A</v>
      </c>
      <c r="X2406" s="159" t="e">
        <f t="shared" si="368"/>
        <v>#N/A</v>
      </c>
      <c r="Y2406" s="159" t="e">
        <f t="shared" si="368"/>
        <v>#N/A</v>
      </c>
      <c r="Z2406" s="159" t="e">
        <f t="shared" si="368"/>
        <v>#N/A</v>
      </c>
      <c r="AA2406" s="159" t="e">
        <f t="shared" si="368"/>
        <v>#N/A</v>
      </c>
      <c r="AB2406" s="159" t="e">
        <f t="shared" si="368"/>
        <v>#N/A</v>
      </c>
      <c r="AC2406" s="159" t="e">
        <f t="shared" si="368"/>
        <v>#N/A</v>
      </c>
      <c r="AD2406" s="159" t="e">
        <f t="shared" si="368"/>
        <v>#N/A</v>
      </c>
      <c r="AE2406" s="159" t="e">
        <f t="shared" si="368"/>
        <v>#N/A</v>
      </c>
      <c r="AF2406" s="159" t="e">
        <f t="shared" si="368"/>
        <v>#N/A</v>
      </c>
      <c r="AG2406" s="159" t="e">
        <f t="shared" si="363"/>
        <v>#N/A</v>
      </c>
      <c r="AH2406" s="159" t="e">
        <f t="shared" si="363"/>
        <v>#N/A</v>
      </c>
    </row>
    <row r="2407" spans="2:34" x14ac:dyDescent="0.2">
      <c r="B2407" s="150" t="s">
        <v>168</v>
      </c>
      <c r="D2407" s="150">
        <v>17700</v>
      </c>
      <c r="I2407" s="150">
        <v>11.8</v>
      </c>
      <c r="P2407" s="150">
        <v>4</v>
      </c>
      <c r="Q2407" s="159" t="e">
        <f t="shared" si="368"/>
        <v>#N/A</v>
      </c>
      <c r="R2407" s="159" t="e">
        <f t="shared" si="368"/>
        <v>#N/A</v>
      </c>
      <c r="S2407" s="159" t="e">
        <f t="shared" si="368"/>
        <v>#N/A</v>
      </c>
      <c r="T2407" s="159">
        <f t="shared" si="368"/>
        <v>11.8</v>
      </c>
      <c r="U2407" s="159" t="e">
        <f t="shared" si="368"/>
        <v>#N/A</v>
      </c>
      <c r="V2407" s="159" t="e">
        <f t="shared" si="368"/>
        <v>#N/A</v>
      </c>
      <c r="W2407" s="159" t="e">
        <f t="shared" si="368"/>
        <v>#N/A</v>
      </c>
      <c r="X2407" s="159" t="e">
        <f t="shared" si="368"/>
        <v>#N/A</v>
      </c>
      <c r="Y2407" s="159" t="e">
        <f t="shared" si="368"/>
        <v>#N/A</v>
      </c>
      <c r="Z2407" s="159" t="e">
        <f t="shared" si="368"/>
        <v>#N/A</v>
      </c>
      <c r="AA2407" s="159" t="e">
        <f t="shared" si="368"/>
        <v>#N/A</v>
      </c>
      <c r="AB2407" s="159" t="e">
        <f t="shared" si="368"/>
        <v>#N/A</v>
      </c>
      <c r="AC2407" s="159" t="e">
        <f t="shared" si="368"/>
        <v>#N/A</v>
      </c>
      <c r="AD2407" s="159" t="e">
        <f t="shared" si="368"/>
        <v>#N/A</v>
      </c>
      <c r="AE2407" s="159" t="e">
        <f t="shared" si="368"/>
        <v>#N/A</v>
      </c>
      <c r="AF2407" s="159" t="e">
        <f t="shared" si="368"/>
        <v>#N/A</v>
      </c>
      <c r="AG2407" s="159" t="e">
        <f t="shared" si="363"/>
        <v>#N/A</v>
      </c>
      <c r="AH2407" s="159" t="e">
        <f t="shared" si="363"/>
        <v>#N/A</v>
      </c>
    </row>
    <row r="2408" spans="2:34" x14ac:dyDescent="0.2">
      <c r="B2408" s="150" t="s">
        <v>168</v>
      </c>
      <c r="D2408" s="150">
        <v>17700</v>
      </c>
      <c r="I2408" s="150">
        <v>11.8</v>
      </c>
      <c r="P2408" s="150">
        <v>4</v>
      </c>
      <c r="Q2408" s="159" t="e">
        <f t="shared" si="368"/>
        <v>#N/A</v>
      </c>
      <c r="R2408" s="159" t="e">
        <f t="shared" si="368"/>
        <v>#N/A</v>
      </c>
      <c r="S2408" s="159" t="e">
        <f t="shared" si="368"/>
        <v>#N/A</v>
      </c>
      <c r="T2408" s="159">
        <f t="shared" si="368"/>
        <v>11.8</v>
      </c>
      <c r="U2408" s="159" t="e">
        <f t="shared" si="368"/>
        <v>#N/A</v>
      </c>
      <c r="V2408" s="159" t="e">
        <f t="shared" si="368"/>
        <v>#N/A</v>
      </c>
      <c r="W2408" s="159" t="e">
        <f t="shared" si="368"/>
        <v>#N/A</v>
      </c>
      <c r="X2408" s="159" t="e">
        <f t="shared" si="368"/>
        <v>#N/A</v>
      </c>
      <c r="Y2408" s="159" t="e">
        <f t="shared" si="368"/>
        <v>#N/A</v>
      </c>
      <c r="Z2408" s="159" t="e">
        <f t="shared" si="368"/>
        <v>#N/A</v>
      </c>
      <c r="AA2408" s="159" t="e">
        <f t="shared" si="368"/>
        <v>#N/A</v>
      </c>
      <c r="AB2408" s="159" t="e">
        <f t="shared" si="368"/>
        <v>#N/A</v>
      </c>
      <c r="AC2408" s="159" t="e">
        <f t="shared" si="368"/>
        <v>#N/A</v>
      </c>
      <c r="AD2408" s="159" t="e">
        <f t="shared" si="368"/>
        <v>#N/A</v>
      </c>
      <c r="AE2408" s="159" t="e">
        <f t="shared" si="368"/>
        <v>#N/A</v>
      </c>
      <c r="AF2408" s="159" t="e">
        <f t="shared" si="368"/>
        <v>#N/A</v>
      </c>
      <c r="AG2408" s="159" t="e">
        <f t="shared" si="363"/>
        <v>#N/A</v>
      </c>
      <c r="AH2408" s="159" t="e">
        <f t="shared" si="363"/>
        <v>#N/A</v>
      </c>
    </row>
    <row r="2409" spans="2:34" x14ac:dyDescent="0.2">
      <c r="B2409" s="150" t="s">
        <v>168</v>
      </c>
      <c r="D2409" s="150">
        <v>17700</v>
      </c>
      <c r="I2409" s="150">
        <v>11.8</v>
      </c>
      <c r="P2409" s="150">
        <v>4</v>
      </c>
      <c r="Q2409" s="159" t="e">
        <f t="shared" si="368"/>
        <v>#N/A</v>
      </c>
      <c r="R2409" s="159" t="e">
        <f t="shared" si="368"/>
        <v>#N/A</v>
      </c>
      <c r="S2409" s="159" t="e">
        <f t="shared" si="368"/>
        <v>#N/A</v>
      </c>
      <c r="T2409" s="159">
        <f t="shared" si="368"/>
        <v>11.8</v>
      </c>
      <c r="U2409" s="159" t="e">
        <f t="shared" si="368"/>
        <v>#N/A</v>
      </c>
      <c r="V2409" s="159" t="e">
        <f t="shared" si="368"/>
        <v>#N/A</v>
      </c>
      <c r="W2409" s="159" t="e">
        <f t="shared" si="368"/>
        <v>#N/A</v>
      </c>
      <c r="X2409" s="159" t="e">
        <f t="shared" si="368"/>
        <v>#N/A</v>
      </c>
      <c r="Y2409" s="159" t="e">
        <f t="shared" si="368"/>
        <v>#N/A</v>
      </c>
      <c r="Z2409" s="159" t="e">
        <f t="shared" si="368"/>
        <v>#N/A</v>
      </c>
      <c r="AA2409" s="159" t="e">
        <f t="shared" si="368"/>
        <v>#N/A</v>
      </c>
      <c r="AB2409" s="159" t="e">
        <f t="shared" si="368"/>
        <v>#N/A</v>
      </c>
      <c r="AC2409" s="159" t="e">
        <f t="shared" si="368"/>
        <v>#N/A</v>
      </c>
      <c r="AD2409" s="159" t="e">
        <f t="shared" si="368"/>
        <v>#N/A</v>
      </c>
      <c r="AE2409" s="159" t="e">
        <f t="shared" si="368"/>
        <v>#N/A</v>
      </c>
      <c r="AF2409" s="159" t="e">
        <f t="shared" si="368"/>
        <v>#N/A</v>
      </c>
      <c r="AG2409" s="159" t="e">
        <f t="shared" si="363"/>
        <v>#N/A</v>
      </c>
      <c r="AH2409" s="159" t="e">
        <f t="shared" si="363"/>
        <v>#N/A</v>
      </c>
    </row>
    <row r="2410" spans="2:34" x14ac:dyDescent="0.2">
      <c r="B2410" s="150" t="s">
        <v>168</v>
      </c>
      <c r="D2410" s="150">
        <v>17700</v>
      </c>
      <c r="I2410" s="150">
        <v>11.8</v>
      </c>
      <c r="P2410" s="150">
        <v>4</v>
      </c>
      <c r="Q2410" s="159" t="e">
        <f t="shared" si="368"/>
        <v>#N/A</v>
      </c>
      <c r="R2410" s="159" t="e">
        <f t="shared" si="368"/>
        <v>#N/A</v>
      </c>
      <c r="S2410" s="159" t="e">
        <f t="shared" si="368"/>
        <v>#N/A</v>
      </c>
      <c r="T2410" s="159">
        <f t="shared" si="368"/>
        <v>11.8</v>
      </c>
      <c r="U2410" s="159" t="e">
        <f t="shared" si="368"/>
        <v>#N/A</v>
      </c>
      <c r="V2410" s="159" t="e">
        <f t="shared" si="368"/>
        <v>#N/A</v>
      </c>
      <c r="W2410" s="159" t="e">
        <f t="shared" si="368"/>
        <v>#N/A</v>
      </c>
      <c r="X2410" s="159" t="e">
        <f t="shared" si="368"/>
        <v>#N/A</v>
      </c>
      <c r="Y2410" s="159" t="e">
        <f t="shared" si="368"/>
        <v>#N/A</v>
      </c>
      <c r="Z2410" s="159" t="e">
        <f t="shared" si="368"/>
        <v>#N/A</v>
      </c>
      <c r="AA2410" s="159" t="e">
        <f t="shared" si="368"/>
        <v>#N/A</v>
      </c>
      <c r="AB2410" s="159" t="e">
        <f t="shared" si="368"/>
        <v>#N/A</v>
      </c>
      <c r="AC2410" s="159" t="e">
        <f t="shared" si="368"/>
        <v>#N/A</v>
      </c>
      <c r="AD2410" s="159" t="e">
        <f t="shared" si="368"/>
        <v>#N/A</v>
      </c>
      <c r="AE2410" s="159" t="e">
        <f t="shared" si="368"/>
        <v>#N/A</v>
      </c>
      <c r="AF2410" s="159" t="e">
        <f t="shared" si="368"/>
        <v>#N/A</v>
      </c>
      <c r="AG2410" s="159" t="e">
        <f t="shared" si="363"/>
        <v>#N/A</v>
      </c>
      <c r="AH2410" s="159" t="e">
        <f t="shared" si="363"/>
        <v>#N/A</v>
      </c>
    </row>
    <row r="2411" spans="2:34" x14ac:dyDescent="0.2">
      <c r="B2411" s="150" t="s">
        <v>168</v>
      </c>
      <c r="D2411" s="150">
        <v>17700</v>
      </c>
      <c r="I2411" s="150">
        <v>11.8</v>
      </c>
      <c r="P2411" s="150">
        <v>4</v>
      </c>
      <c r="Q2411" s="159" t="e">
        <f t="shared" si="368"/>
        <v>#N/A</v>
      </c>
      <c r="R2411" s="159" t="e">
        <f t="shared" si="368"/>
        <v>#N/A</v>
      </c>
      <c r="S2411" s="159" t="e">
        <f t="shared" si="368"/>
        <v>#N/A</v>
      </c>
      <c r="T2411" s="159">
        <f t="shared" si="368"/>
        <v>11.8</v>
      </c>
      <c r="U2411" s="159" t="e">
        <f t="shared" si="368"/>
        <v>#N/A</v>
      </c>
      <c r="V2411" s="159" t="e">
        <f t="shared" si="368"/>
        <v>#N/A</v>
      </c>
      <c r="W2411" s="159" t="e">
        <f t="shared" si="368"/>
        <v>#N/A</v>
      </c>
      <c r="X2411" s="159" t="e">
        <f t="shared" si="368"/>
        <v>#N/A</v>
      </c>
      <c r="Y2411" s="159" t="e">
        <f t="shared" si="368"/>
        <v>#N/A</v>
      </c>
      <c r="Z2411" s="159" t="e">
        <f t="shared" si="368"/>
        <v>#N/A</v>
      </c>
      <c r="AA2411" s="159" t="e">
        <f t="shared" si="368"/>
        <v>#N/A</v>
      </c>
      <c r="AB2411" s="159" t="e">
        <f t="shared" si="368"/>
        <v>#N/A</v>
      </c>
      <c r="AC2411" s="159" t="e">
        <f t="shared" si="368"/>
        <v>#N/A</v>
      </c>
      <c r="AD2411" s="159" t="e">
        <f t="shared" si="368"/>
        <v>#N/A</v>
      </c>
      <c r="AE2411" s="159" t="e">
        <f t="shared" si="368"/>
        <v>#N/A</v>
      </c>
      <c r="AF2411" s="159" t="e">
        <f t="shared" si="368"/>
        <v>#N/A</v>
      </c>
      <c r="AG2411" s="159" t="e">
        <f t="shared" si="363"/>
        <v>#N/A</v>
      </c>
      <c r="AH2411" s="159" t="e">
        <f t="shared" si="363"/>
        <v>#N/A</v>
      </c>
    </row>
    <row r="2412" spans="2:34" x14ac:dyDescent="0.2">
      <c r="B2412" s="150" t="s">
        <v>168</v>
      </c>
      <c r="D2412" s="150">
        <v>17700</v>
      </c>
      <c r="I2412" s="150">
        <v>11.8</v>
      </c>
      <c r="P2412" s="150">
        <v>4</v>
      </c>
      <c r="Q2412" s="159" t="e">
        <f t="shared" si="368"/>
        <v>#N/A</v>
      </c>
      <c r="R2412" s="159" t="e">
        <f t="shared" si="368"/>
        <v>#N/A</v>
      </c>
      <c r="S2412" s="159" t="e">
        <f t="shared" si="368"/>
        <v>#N/A</v>
      </c>
      <c r="T2412" s="159">
        <f t="shared" si="368"/>
        <v>11.8</v>
      </c>
      <c r="U2412" s="159" t="e">
        <f t="shared" si="368"/>
        <v>#N/A</v>
      </c>
      <c r="V2412" s="159" t="e">
        <f t="shared" si="368"/>
        <v>#N/A</v>
      </c>
      <c r="W2412" s="159" t="e">
        <f t="shared" si="368"/>
        <v>#N/A</v>
      </c>
      <c r="X2412" s="159" t="e">
        <f t="shared" si="368"/>
        <v>#N/A</v>
      </c>
      <c r="Y2412" s="159" t="e">
        <f t="shared" si="368"/>
        <v>#N/A</v>
      </c>
      <c r="Z2412" s="159" t="e">
        <f t="shared" si="368"/>
        <v>#N/A</v>
      </c>
      <c r="AA2412" s="159" t="e">
        <f t="shared" si="368"/>
        <v>#N/A</v>
      </c>
      <c r="AB2412" s="159" t="e">
        <f t="shared" si="368"/>
        <v>#N/A</v>
      </c>
      <c r="AC2412" s="159" t="e">
        <f t="shared" si="368"/>
        <v>#N/A</v>
      </c>
      <c r="AD2412" s="159" t="e">
        <f t="shared" si="368"/>
        <v>#N/A</v>
      </c>
      <c r="AE2412" s="159" t="e">
        <f t="shared" si="368"/>
        <v>#N/A</v>
      </c>
      <c r="AF2412" s="159" t="e">
        <f t="shared" si="368"/>
        <v>#N/A</v>
      </c>
      <c r="AG2412" s="159" t="e">
        <f t="shared" si="363"/>
        <v>#N/A</v>
      </c>
      <c r="AH2412" s="159" t="e">
        <f t="shared" si="363"/>
        <v>#N/A</v>
      </c>
    </row>
    <row r="2413" spans="2:34" x14ac:dyDescent="0.2">
      <c r="B2413" s="150" t="s">
        <v>1435</v>
      </c>
      <c r="D2413" s="150">
        <v>17700</v>
      </c>
      <c r="I2413" s="150">
        <v>11.8</v>
      </c>
      <c r="P2413" s="150">
        <v>4</v>
      </c>
      <c r="Q2413" s="159" t="e">
        <f t="shared" si="368"/>
        <v>#N/A</v>
      </c>
      <c r="R2413" s="159" t="e">
        <f t="shared" si="368"/>
        <v>#N/A</v>
      </c>
      <c r="S2413" s="159" t="e">
        <f t="shared" si="368"/>
        <v>#N/A</v>
      </c>
      <c r="T2413" s="159">
        <f t="shared" si="368"/>
        <v>11.8</v>
      </c>
      <c r="U2413" s="159" t="e">
        <f t="shared" si="368"/>
        <v>#N/A</v>
      </c>
      <c r="V2413" s="159" t="e">
        <f t="shared" si="368"/>
        <v>#N/A</v>
      </c>
      <c r="W2413" s="159" t="e">
        <f t="shared" si="368"/>
        <v>#N/A</v>
      </c>
      <c r="X2413" s="159" t="e">
        <f t="shared" si="368"/>
        <v>#N/A</v>
      </c>
      <c r="Y2413" s="159" t="e">
        <f t="shared" si="368"/>
        <v>#N/A</v>
      </c>
      <c r="Z2413" s="159" t="e">
        <f t="shared" si="368"/>
        <v>#N/A</v>
      </c>
      <c r="AA2413" s="159" t="e">
        <f t="shared" si="368"/>
        <v>#N/A</v>
      </c>
      <c r="AB2413" s="159" t="e">
        <f t="shared" si="368"/>
        <v>#N/A</v>
      </c>
      <c r="AC2413" s="159" t="e">
        <f t="shared" si="368"/>
        <v>#N/A</v>
      </c>
      <c r="AD2413" s="159" t="e">
        <f t="shared" si="368"/>
        <v>#N/A</v>
      </c>
      <c r="AE2413" s="159" t="e">
        <f t="shared" si="368"/>
        <v>#N/A</v>
      </c>
      <c r="AF2413" s="159" t="e">
        <f t="shared" si="368"/>
        <v>#N/A</v>
      </c>
      <c r="AG2413" s="159" t="e">
        <f t="shared" si="363"/>
        <v>#N/A</v>
      </c>
      <c r="AH2413" s="159" t="e">
        <f t="shared" si="363"/>
        <v>#N/A</v>
      </c>
    </row>
    <row r="2414" spans="2:34" x14ac:dyDescent="0.2">
      <c r="B2414" s="150" t="s">
        <v>1435</v>
      </c>
      <c r="D2414" s="150">
        <v>17700</v>
      </c>
      <c r="I2414" s="150">
        <v>11.8</v>
      </c>
      <c r="P2414" s="150">
        <v>4</v>
      </c>
      <c r="Q2414" s="159" t="e">
        <f t="shared" si="368"/>
        <v>#N/A</v>
      </c>
      <c r="R2414" s="159" t="e">
        <f t="shared" si="368"/>
        <v>#N/A</v>
      </c>
      <c r="S2414" s="159" t="e">
        <f t="shared" si="368"/>
        <v>#N/A</v>
      </c>
      <c r="T2414" s="159">
        <f t="shared" si="368"/>
        <v>11.8</v>
      </c>
      <c r="U2414" s="159" t="e">
        <f t="shared" si="368"/>
        <v>#N/A</v>
      </c>
      <c r="V2414" s="159" t="e">
        <f t="shared" si="368"/>
        <v>#N/A</v>
      </c>
      <c r="W2414" s="159" t="e">
        <f t="shared" si="368"/>
        <v>#N/A</v>
      </c>
      <c r="X2414" s="159" t="e">
        <f t="shared" si="368"/>
        <v>#N/A</v>
      </c>
      <c r="Y2414" s="159" t="e">
        <f t="shared" si="368"/>
        <v>#N/A</v>
      </c>
      <c r="Z2414" s="159" t="e">
        <f t="shared" si="368"/>
        <v>#N/A</v>
      </c>
      <c r="AA2414" s="159" t="e">
        <f t="shared" si="368"/>
        <v>#N/A</v>
      </c>
      <c r="AB2414" s="159" t="e">
        <f t="shared" si="368"/>
        <v>#N/A</v>
      </c>
      <c r="AC2414" s="159" t="e">
        <f t="shared" si="368"/>
        <v>#N/A</v>
      </c>
      <c r="AD2414" s="159" t="e">
        <f t="shared" si="368"/>
        <v>#N/A</v>
      </c>
      <c r="AE2414" s="159" t="e">
        <f t="shared" si="368"/>
        <v>#N/A</v>
      </c>
      <c r="AF2414" s="159" t="e">
        <f t="shared" si="368"/>
        <v>#N/A</v>
      </c>
      <c r="AG2414" s="159" t="e">
        <f t="shared" si="363"/>
        <v>#N/A</v>
      </c>
      <c r="AH2414" s="159" t="e">
        <f t="shared" si="363"/>
        <v>#N/A</v>
      </c>
    </row>
    <row r="2415" spans="2:34" x14ac:dyDescent="0.2">
      <c r="B2415" s="150" t="s">
        <v>1435</v>
      </c>
      <c r="D2415" s="150">
        <v>17700</v>
      </c>
      <c r="I2415" s="150">
        <v>11.8</v>
      </c>
      <c r="P2415" s="150">
        <v>4</v>
      </c>
      <c r="Q2415" s="159" t="e">
        <f t="shared" si="368"/>
        <v>#N/A</v>
      </c>
      <c r="R2415" s="159" t="e">
        <f t="shared" si="368"/>
        <v>#N/A</v>
      </c>
      <c r="S2415" s="159" t="e">
        <f t="shared" si="368"/>
        <v>#N/A</v>
      </c>
      <c r="T2415" s="159">
        <f t="shared" si="368"/>
        <v>11.8</v>
      </c>
      <c r="U2415" s="159" t="e">
        <f t="shared" si="368"/>
        <v>#N/A</v>
      </c>
      <c r="V2415" s="159" t="e">
        <f t="shared" si="368"/>
        <v>#N/A</v>
      </c>
      <c r="W2415" s="159" t="e">
        <f t="shared" si="368"/>
        <v>#N/A</v>
      </c>
      <c r="X2415" s="159" t="e">
        <f t="shared" si="368"/>
        <v>#N/A</v>
      </c>
      <c r="Y2415" s="159" t="e">
        <f t="shared" si="368"/>
        <v>#N/A</v>
      </c>
      <c r="Z2415" s="159" t="e">
        <f t="shared" si="368"/>
        <v>#N/A</v>
      </c>
      <c r="AA2415" s="159" t="e">
        <f t="shared" si="368"/>
        <v>#N/A</v>
      </c>
      <c r="AB2415" s="159" t="e">
        <f t="shared" si="368"/>
        <v>#N/A</v>
      </c>
      <c r="AC2415" s="159" t="e">
        <f t="shared" si="368"/>
        <v>#N/A</v>
      </c>
      <c r="AD2415" s="159" t="e">
        <f t="shared" si="368"/>
        <v>#N/A</v>
      </c>
      <c r="AE2415" s="159" t="e">
        <f t="shared" si="368"/>
        <v>#N/A</v>
      </c>
      <c r="AF2415" s="159" t="e">
        <f t="shared" si="368"/>
        <v>#N/A</v>
      </c>
      <c r="AG2415" s="159" t="e">
        <f t="shared" si="363"/>
        <v>#N/A</v>
      </c>
      <c r="AH2415" s="159" t="e">
        <f t="shared" si="363"/>
        <v>#N/A</v>
      </c>
    </row>
    <row r="2416" spans="2:34" x14ac:dyDescent="0.2">
      <c r="B2416" s="150" t="s">
        <v>1435</v>
      </c>
      <c r="D2416" s="150">
        <v>17700</v>
      </c>
      <c r="I2416" s="150">
        <v>11.8</v>
      </c>
      <c r="P2416" s="150">
        <v>4</v>
      </c>
      <c r="Q2416" s="159" t="e">
        <f t="shared" si="368"/>
        <v>#N/A</v>
      </c>
      <c r="R2416" s="159" t="e">
        <f t="shared" si="368"/>
        <v>#N/A</v>
      </c>
      <c r="S2416" s="159" t="e">
        <f t="shared" si="368"/>
        <v>#N/A</v>
      </c>
      <c r="T2416" s="159">
        <f t="shared" si="368"/>
        <v>11.8</v>
      </c>
      <c r="U2416" s="159" t="e">
        <f t="shared" si="368"/>
        <v>#N/A</v>
      </c>
      <c r="V2416" s="159" t="e">
        <f t="shared" si="368"/>
        <v>#N/A</v>
      </c>
      <c r="W2416" s="159" t="e">
        <f t="shared" si="368"/>
        <v>#N/A</v>
      </c>
      <c r="X2416" s="159" t="e">
        <f t="shared" si="368"/>
        <v>#N/A</v>
      </c>
      <c r="Y2416" s="159" t="e">
        <f t="shared" si="368"/>
        <v>#N/A</v>
      </c>
      <c r="Z2416" s="159" t="e">
        <f t="shared" si="368"/>
        <v>#N/A</v>
      </c>
      <c r="AA2416" s="159" t="e">
        <f t="shared" si="368"/>
        <v>#N/A</v>
      </c>
      <c r="AB2416" s="159" t="e">
        <f t="shared" si="368"/>
        <v>#N/A</v>
      </c>
      <c r="AC2416" s="159" t="e">
        <f t="shared" si="368"/>
        <v>#N/A</v>
      </c>
      <c r="AD2416" s="159" t="e">
        <f t="shared" si="368"/>
        <v>#N/A</v>
      </c>
      <c r="AE2416" s="159" t="e">
        <f t="shared" si="368"/>
        <v>#N/A</v>
      </c>
      <c r="AF2416" s="159" t="e">
        <f t="shared" ref="AF2416" si="369">IF($P2416=AF$3, $I2416, NA())</f>
        <v>#N/A</v>
      </c>
      <c r="AG2416" s="159" t="e">
        <f t="shared" si="363"/>
        <v>#N/A</v>
      </c>
      <c r="AH2416" s="159" t="e">
        <f t="shared" si="363"/>
        <v>#N/A</v>
      </c>
    </row>
    <row r="2417" spans="2:34" x14ac:dyDescent="0.2">
      <c r="B2417" s="150" t="s">
        <v>1435</v>
      </c>
      <c r="D2417" s="150">
        <v>17700</v>
      </c>
      <c r="I2417" s="150">
        <v>11.8</v>
      </c>
      <c r="P2417" s="150">
        <v>4</v>
      </c>
      <c r="Q2417" s="159" t="e">
        <f t="shared" ref="Q2417:AF2432" si="370">IF($P2417=Q$3, $I2417, NA())</f>
        <v>#N/A</v>
      </c>
      <c r="R2417" s="159" t="e">
        <f t="shared" si="370"/>
        <v>#N/A</v>
      </c>
      <c r="S2417" s="159" t="e">
        <f t="shared" si="370"/>
        <v>#N/A</v>
      </c>
      <c r="T2417" s="159">
        <f t="shared" si="370"/>
        <v>11.8</v>
      </c>
      <c r="U2417" s="159" t="e">
        <f t="shared" si="370"/>
        <v>#N/A</v>
      </c>
      <c r="V2417" s="159" t="e">
        <f t="shared" si="370"/>
        <v>#N/A</v>
      </c>
      <c r="W2417" s="159" t="e">
        <f t="shared" si="370"/>
        <v>#N/A</v>
      </c>
      <c r="X2417" s="159" t="e">
        <f t="shared" si="370"/>
        <v>#N/A</v>
      </c>
      <c r="Y2417" s="159" t="e">
        <f t="shared" si="370"/>
        <v>#N/A</v>
      </c>
      <c r="Z2417" s="159" t="e">
        <f t="shared" si="370"/>
        <v>#N/A</v>
      </c>
      <c r="AA2417" s="159" t="e">
        <f t="shared" si="370"/>
        <v>#N/A</v>
      </c>
      <c r="AB2417" s="159" t="e">
        <f t="shared" si="370"/>
        <v>#N/A</v>
      </c>
      <c r="AC2417" s="159" t="e">
        <f t="shared" si="370"/>
        <v>#N/A</v>
      </c>
      <c r="AD2417" s="159" t="e">
        <f t="shared" si="370"/>
        <v>#N/A</v>
      </c>
      <c r="AE2417" s="159" t="e">
        <f t="shared" si="370"/>
        <v>#N/A</v>
      </c>
      <c r="AF2417" s="159" t="e">
        <f t="shared" si="370"/>
        <v>#N/A</v>
      </c>
      <c r="AG2417" s="159" t="e">
        <f t="shared" si="363"/>
        <v>#N/A</v>
      </c>
      <c r="AH2417" s="159" t="e">
        <f t="shared" si="363"/>
        <v>#N/A</v>
      </c>
    </row>
    <row r="2418" spans="2:34" x14ac:dyDescent="0.2">
      <c r="B2418" s="150" t="s">
        <v>1435</v>
      </c>
      <c r="D2418" s="150">
        <v>18000</v>
      </c>
      <c r="I2418" s="150">
        <v>11.8</v>
      </c>
      <c r="P2418" s="150">
        <v>4</v>
      </c>
      <c r="Q2418" s="159" t="e">
        <f t="shared" si="370"/>
        <v>#N/A</v>
      </c>
      <c r="R2418" s="159" t="e">
        <f t="shared" si="370"/>
        <v>#N/A</v>
      </c>
      <c r="S2418" s="159" t="e">
        <f t="shared" si="370"/>
        <v>#N/A</v>
      </c>
      <c r="T2418" s="159">
        <f t="shared" si="370"/>
        <v>11.8</v>
      </c>
      <c r="U2418" s="159" t="e">
        <f t="shared" si="370"/>
        <v>#N/A</v>
      </c>
      <c r="V2418" s="159" t="e">
        <f t="shared" si="370"/>
        <v>#N/A</v>
      </c>
      <c r="W2418" s="159" t="e">
        <f t="shared" si="370"/>
        <v>#N/A</v>
      </c>
      <c r="X2418" s="159" t="e">
        <f t="shared" si="370"/>
        <v>#N/A</v>
      </c>
      <c r="Y2418" s="159" t="e">
        <f t="shared" si="370"/>
        <v>#N/A</v>
      </c>
      <c r="Z2418" s="159" t="e">
        <f t="shared" si="370"/>
        <v>#N/A</v>
      </c>
      <c r="AA2418" s="159" t="e">
        <f t="shared" si="370"/>
        <v>#N/A</v>
      </c>
      <c r="AB2418" s="159" t="e">
        <f t="shared" si="370"/>
        <v>#N/A</v>
      </c>
      <c r="AC2418" s="159" t="e">
        <f t="shared" si="370"/>
        <v>#N/A</v>
      </c>
      <c r="AD2418" s="159" t="e">
        <f t="shared" si="370"/>
        <v>#N/A</v>
      </c>
      <c r="AE2418" s="159" t="e">
        <f t="shared" si="370"/>
        <v>#N/A</v>
      </c>
      <c r="AF2418" s="159" t="e">
        <f t="shared" si="370"/>
        <v>#N/A</v>
      </c>
      <c r="AG2418" s="159" t="e">
        <f t="shared" si="363"/>
        <v>#N/A</v>
      </c>
      <c r="AH2418" s="159" t="e">
        <f t="shared" si="363"/>
        <v>#N/A</v>
      </c>
    </row>
    <row r="2419" spans="2:34" x14ac:dyDescent="0.2">
      <c r="B2419" s="150" t="s">
        <v>368</v>
      </c>
      <c r="D2419" s="150">
        <v>18000</v>
      </c>
      <c r="I2419" s="150">
        <v>11.8</v>
      </c>
      <c r="P2419" s="150">
        <v>4</v>
      </c>
      <c r="Q2419" s="159" t="e">
        <f t="shared" si="370"/>
        <v>#N/A</v>
      </c>
      <c r="R2419" s="159" t="e">
        <f t="shared" si="370"/>
        <v>#N/A</v>
      </c>
      <c r="S2419" s="159" t="e">
        <f t="shared" si="370"/>
        <v>#N/A</v>
      </c>
      <c r="T2419" s="159">
        <f t="shared" si="370"/>
        <v>11.8</v>
      </c>
      <c r="U2419" s="159" t="e">
        <f t="shared" si="370"/>
        <v>#N/A</v>
      </c>
      <c r="V2419" s="159" t="e">
        <f t="shared" si="370"/>
        <v>#N/A</v>
      </c>
      <c r="W2419" s="159" t="e">
        <f t="shared" si="370"/>
        <v>#N/A</v>
      </c>
      <c r="X2419" s="159" t="e">
        <f t="shared" si="370"/>
        <v>#N/A</v>
      </c>
      <c r="Y2419" s="159" t="e">
        <f t="shared" si="370"/>
        <v>#N/A</v>
      </c>
      <c r="Z2419" s="159" t="e">
        <f t="shared" si="370"/>
        <v>#N/A</v>
      </c>
      <c r="AA2419" s="159" t="e">
        <f t="shared" si="370"/>
        <v>#N/A</v>
      </c>
      <c r="AB2419" s="159" t="e">
        <f t="shared" si="370"/>
        <v>#N/A</v>
      </c>
      <c r="AC2419" s="159" t="e">
        <f t="shared" si="370"/>
        <v>#N/A</v>
      </c>
      <c r="AD2419" s="159" t="e">
        <f t="shared" si="370"/>
        <v>#N/A</v>
      </c>
      <c r="AE2419" s="159" t="e">
        <f t="shared" si="370"/>
        <v>#N/A</v>
      </c>
      <c r="AF2419" s="159" t="e">
        <f t="shared" si="370"/>
        <v>#N/A</v>
      </c>
      <c r="AG2419" s="159" t="e">
        <f t="shared" si="363"/>
        <v>#N/A</v>
      </c>
      <c r="AH2419" s="159" t="e">
        <f t="shared" si="363"/>
        <v>#N/A</v>
      </c>
    </row>
    <row r="2420" spans="2:34" x14ac:dyDescent="0.2">
      <c r="B2420" s="150" t="s">
        <v>368</v>
      </c>
      <c r="D2420" s="150">
        <v>18000</v>
      </c>
      <c r="I2420" s="150">
        <v>11.8</v>
      </c>
      <c r="P2420" s="150">
        <v>4</v>
      </c>
      <c r="Q2420" s="159" t="e">
        <f t="shared" si="370"/>
        <v>#N/A</v>
      </c>
      <c r="R2420" s="159" t="e">
        <f t="shared" si="370"/>
        <v>#N/A</v>
      </c>
      <c r="S2420" s="159" t="e">
        <f t="shared" si="370"/>
        <v>#N/A</v>
      </c>
      <c r="T2420" s="159">
        <f t="shared" si="370"/>
        <v>11.8</v>
      </c>
      <c r="U2420" s="159" t="e">
        <f t="shared" si="370"/>
        <v>#N/A</v>
      </c>
      <c r="V2420" s="159" t="e">
        <f t="shared" si="370"/>
        <v>#N/A</v>
      </c>
      <c r="W2420" s="159" t="e">
        <f t="shared" si="370"/>
        <v>#N/A</v>
      </c>
      <c r="X2420" s="159" t="e">
        <f t="shared" si="370"/>
        <v>#N/A</v>
      </c>
      <c r="Y2420" s="159" t="e">
        <f t="shared" si="370"/>
        <v>#N/A</v>
      </c>
      <c r="Z2420" s="159" t="e">
        <f t="shared" si="370"/>
        <v>#N/A</v>
      </c>
      <c r="AA2420" s="159" t="e">
        <f t="shared" si="370"/>
        <v>#N/A</v>
      </c>
      <c r="AB2420" s="159" t="e">
        <f t="shared" si="370"/>
        <v>#N/A</v>
      </c>
      <c r="AC2420" s="159" t="e">
        <f t="shared" si="370"/>
        <v>#N/A</v>
      </c>
      <c r="AD2420" s="159" t="e">
        <f t="shared" si="370"/>
        <v>#N/A</v>
      </c>
      <c r="AE2420" s="159" t="e">
        <f t="shared" si="370"/>
        <v>#N/A</v>
      </c>
      <c r="AF2420" s="159" t="e">
        <f t="shared" si="370"/>
        <v>#N/A</v>
      </c>
      <c r="AG2420" s="159" t="e">
        <f t="shared" si="363"/>
        <v>#N/A</v>
      </c>
      <c r="AH2420" s="159" t="e">
        <f t="shared" si="363"/>
        <v>#N/A</v>
      </c>
    </row>
    <row r="2421" spans="2:34" x14ac:dyDescent="0.2">
      <c r="B2421" s="150" t="s">
        <v>368</v>
      </c>
      <c r="D2421" s="150">
        <v>18000</v>
      </c>
      <c r="I2421" s="150">
        <v>11.8</v>
      </c>
      <c r="P2421" s="150">
        <v>4</v>
      </c>
      <c r="Q2421" s="159" t="e">
        <f t="shared" si="370"/>
        <v>#N/A</v>
      </c>
      <c r="R2421" s="159" t="e">
        <f t="shared" si="370"/>
        <v>#N/A</v>
      </c>
      <c r="S2421" s="159" t="e">
        <f t="shared" si="370"/>
        <v>#N/A</v>
      </c>
      <c r="T2421" s="159">
        <f t="shared" si="370"/>
        <v>11.8</v>
      </c>
      <c r="U2421" s="159" t="e">
        <f t="shared" si="370"/>
        <v>#N/A</v>
      </c>
      <c r="V2421" s="159" t="e">
        <f t="shared" si="370"/>
        <v>#N/A</v>
      </c>
      <c r="W2421" s="159" t="e">
        <f t="shared" si="370"/>
        <v>#N/A</v>
      </c>
      <c r="X2421" s="159" t="e">
        <f t="shared" si="370"/>
        <v>#N/A</v>
      </c>
      <c r="Y2421" s="159" t="e">
        <f t="shared" si="370"/>
        <v>#N/A</v>
      </c>
      <c r="Z2421" s="159" t="e">
        <f t="shared" si="370"/>
        <v>#N/A</v>
      </c>
      <c r="AA2421" s="159" t="e">
        <f t="shared" si="370"/>
        <v>#N/A</v>
      </c>
      <c r="AB2421" s="159" t="e">
        <f t="shared" si="370"/>
        <v>#N/A</v>
      </c>
      <c r="AC2421" s="159" t="e">
        <f t="shared" si="370"/>
        <v>#N/A</v>
      </c>
      <c r="AD2421" s="159" t="e">
        <f t="shared" si="370"/>
        <v>#N/A</v>
      </c>
      <c r="AE2421" s="159" t="e">
        <f t="shared" si="370"/>
        <v>#N/A</v>
      </c>
      <c r="AF2421" s="159" t="e">
        <f t="shared" si="370"/>
        <v>#N/A</v>
      </c>
      <c r="AG2421" s="159" t="e">
        <f t="shared" si="363"/>
        <v>#N/A</v>
      </c>
      <c r="AH2421" s="159" t="e">
        <f t="shared" si="363"/>
        <v>#N/A</v>
      </c>
    </row>
    <row r="2422" spans="2:34" x14ac:dyDescent="0.2">
      <c r="B2422" s="150" t="s">
        <v>368</v>
      </c>
      <c r="D2422" s="150">
        <v>18000</v>
      </c>
      <c r="I2422" s="150">
        <v>11.8</v>
      </c>
      <c r="P2422" s="150">
        <v>4</v>
      </c>
      <c r="Q2422" s="159" t="e">
        <f t="shared" si="370"/>
        <v>#N/A</v>
      </c>
      <c r="R2422" s="159" t="e">
        <f t="shared" si="370"/>
        <v>#N/A</v>
      </c>
      <c r="S2422" s="159" t="e">
        <f t="shared" si="370"/>
        <v>#N/A</v>
      </c>
      <c r="T2422" s="159">
        <f t="shared" si="370"/>
        <v>11.8</v>
      </c>
      <c r="U2422" s="159" t="e">
        <f t="shared" si="370"/>
        <v>#N/A</v>
      </c>
      <c r="V2422" s="159" t="e">
        <f t="shared" si="370"/>
        <v>#N/A</v>
      </c>
      <c r="W2422" s="159" t="e">
        <f t="shared" si="370"/>
        <v>#N/A</v>
      </c>
      <c r="X2422" s="159" t="e">
        <f t="shared" si="370"/>
        <v>#N/A</v>
      </c>
      <c r="Y2422" s="159" t="e">
        <f t="shared" si="370"/>
        <v>#N/A</v>
      </c>
      <c r="Z2422" s="159" t="e">
        <f t="shared" si="370"/>
        <v>#N/A</v>
      </c>
      <c r="AA2422" s="159" t="e">
        <f t="shared" si="370"/>
        <v>#N/A</v>
      </c>
      <c r="AB2422" s="159" t="e">
        <f t="shared" si="370"/>
        <v>#N/A</v>
      </c>
      <c r="AC2422" s="159" t="e">
        <f t="shared" si="370"/>
        <v>#N/A</v>
      </c>
      <c r="AD2422" s="159" t="e">
        <f t="shared" si="370"/>
        <v>#N/A</v>
      </c>
      <c r="AE2422" s="159" t="e">
        <f t="shared" si="370"/>
        <v>#N/A</v>
      </c>
      <c r="AF2422" s="159" t="e">
        <f t="shared" si="370"/>
        <v>#N/A</v>
      </c>
      <c r="AG2422" s="159" t="e">
        <f t="shared" si="363"/>
        <v>#N/A</v>
      </c>
      <c r="AH2422" s="159" t="e">
        <f t="shared" si="363"/>
        <v>#N/A</v>
      </c>
    </row>
    <row r="2423" spans="2:34" x14ac:dyDescent="0.2">
      <c r="B2423" s="150" t="s">
        <v>368</v>
      </c>
      <c r="D2423" s="150">
        <v>18000</v>
      </c>
      <c r="I2423" s="150">
        <v>11.8</v>
      </c>
      <c r="P2423" s="150">
        <v>4</v>
      </c>
      <c r="Q2423" s="159" t="e">
        <f t="shared" si="370"/>
        <v>#N/A</v>
      </c>
      <c r="R2423" s="159" t="e">
        <f t="shared" si="370"/>
        <v>#N/A</v>
      </c>
      <c r="S2423" s="159" t="e">
        <f t="shared" si="370"/>
        <v>#N/A</v>
      </c>
      <c r="T2423" s="159">
        <f t="shared" si="370"/>
        <v>11.8</v>
      </c>
      <c r="U2423" s="159" t="e">
        <f t="shared" si="370"/>
        <v>#N/A</v>
      </c>
      <c r="V2423" s="159" t="e">
        <f t="shared" si="370"/>
        <v>#N/A</v>
      </c>
      <c r="W2423" s="159" t="e">
        <f t="shared" si="370"/>
        <v>#N/A</v>
      </c>
      <c r="X2423" s="159" t="e">
        <f t="shared" si="370"/>
        <v>#N/A</v>
      </c>
      <c r="Y2423" s="159" t="e">
        <f t="shared" si="370"/>
        <v>#N/A</v>
      </c>
      <c r="Z2423" s="159" t="e">
        <f t="shared" si="370"/>
        <v>#N/A</v>
      </c>
      <c r="AA2423" s="159" t="e">
        <f t="shared" si="370"/>
        <v>#N/A</v>
      </c>
      <c r="AB2423" s="159" t="e">
        <f t="shared" si="370"/>
        <v>#N/A</v>
      </c>
      <c r="AC2423" s="159" t="e">
        <f t="shared" si="370"/>
        <v>#N/A</v>
      </c>
      <c r="AD2423" s="159" t="e">
        <f t="shared" si="370"/>
        <v>#N/A</v>
      </c>
      <c r="AE2423" s="159" t="e">
        <f t="shared" si="370"/>
        <v>#N/A</v>
      </c>
      <c r="AF2423" s="159" t="e">
        <f t="shared" si="370"/>
        <v>#N/A</v>
      </c>
      <c r="AG2423" s="159" t="e">
        <f t="shared" si="363"/>
        <v>#N/A</v>
      </c>
      <c r="AH2423" s="159" t="e">
        <f t="shared" si="363"/>
        <v>#N/A</v>
      </c>
    </row>
    <row r="2424" spans="2:34" x14ac:dyDescent="0.2">
      <c r="B2424" s="150" t="s">
        <v>368</v>
      </c>
      <c r="D2424" s="150">
        <v>18000</v>
      </c>
      <c r="I2424" s="150">
        <v>11.8</v>
      </c>
      <c r="P2424" s="150">
        <v>4</v>
      </c>
      <c r="Q2424" s="159" t="e">
        <f t="shared" si="370"/>
        <v>#N/A</v>
      </c>
      <c r="R2424" s="159" t="e">
        <f t="shared" si="370"/>
        <v>#N/A</v>
      </c>
      <c r="S2424" s="159" t="e">
        <f t="shared" si="370"/>
        <v>#N/A</v>
      </c>
      <c r="T2424" s="159">
        <f t="shared" si="370"/>
        <v>11.8</v>
      </c>
      <c r="U2424" s="159" t="e">
        <f t="shared" si="370"/>
        <v>#N/A</v>
      </c>
      <c r="V2424" s="159" t="e">
        <f t="shared" si="370"/>
        <v>#N/A</v>
      </c>
      <c r="W2424" s="159" t="e">
        <f t="shared" si="370"/>
        <v>#N/A</v>
      </c>
      <c r="X2424" s="159" t="e">
        <f t="shared" si="370"/>
        <v>#N/A</v>
      </c>
      <c r="Y2424" s="159" t="e">
        <f t="shared" si="370"/>
        <v>#N/A</v>
      </c>
      <c r="Z2424" s="159" t="e">
        <f t="shared" si="370"/>
        <v>#N/A</v>
      </c>
      <c r="AA2424" s="159" t="e">
        <f t="shared" si="370"/>
        <v>#N/A</v>
      </c>
      <c r="AB2424" s="159" t="e">
        <f t="shared" si="370"/>
        <v>#N/A</v>
      </c>
      <c r="AC2424" s="159" t="e">
        <f t="shared" si="370"/>
        <v>#N/A</v>
      </c>
      <c r="AD2424" s="159" t="e">
        <f t="shared" si="370"/>
        <v>#N/A</v>
      </c>
      <c r="AE2424" s="159" t="e">
        <f t="shared" si="370"/>
        <v>#N/A</v>
      </c>
      <c r="AF2424" s="159" t="e">
        <f t="shared" si="370"/>
        <v>#N/A</v>
      </c>
      <c r="AG2424" s="159" t="e">
        <f t="shared" si="363"/>
        <v>#N/A</v>
      </c>
      <c r="AH2424" s="159" t="e">
        <f t="shared" si="363"/>
        <v>#N/A</v>
      </c>
    </row>
    <row r="2425" spans="2:34" x14ac:dyDescent="0.2">
      <c r="B2425" s="150" t="s">
        <v>368</v>
      </c>
      <c r="D2425" s="150">
        <v>18000</v>
      </c>
      <c r="I2425" s="150">
        <v>11.8</v>
      </c>
      <c r="P2425" s="150">
        <v>4</v>
      </c>
      <c r="Q2425" s="159" t="e">
        <f t="shared" si="370"/>
        <v>#N/A</v>
      </c>
      <c r="R2425" s="159" t="e">
        <f t="shared" si="370"/>
        <v>#N/A</v>
      </c>
      <c r="S2425" s="159" t="e">
        <f t="shared" si="370"/>
        <v>#N/A</v>
      </c>
      <c r="T2425" s="159">
        <f t="shared" si="370"/>
        <v>11.8</v>
      </c>
      <c r="U2425" s="159" t="e">
        <f t="shared" si="370"/>
        <v>#N/A</v>
      </c>
      <c r="V2425" s="159" t="e">
        <f t="shared" si="370"/>
        <v>#N/A</v>
      </c>
      <c r="W2425" s="159" t="e">
        <f t="shared" si="370"/>
        <v>#N/A</v>
      </c>
      <c r="X2425" s="159" t="e">
        <f t="shared" si="370"/>
        <v>#N/A</v>
      </c>
      <c r="Y2425" s="159" t="e">
        <f t="shared" si="370"/>
        <v>#N/A</v>
      </c>
      <c r="Z2425" s="159" t="e">
        <f t="shared" si="370"/>
        <v>#N/A</v>
      </c>
      <c r="AA2425" s="159" t="e">
        <f t="shared" si="370"/>
        <v>#N/A</v>
      </c>
      <c r="AB2425" s="159" t="e">
        <f t="shared" si="370"/>
        <v>#N/A</v>
      </c>
      <c r="AC2425" s="159" t="e">
        <f t="shared" si="370"/>
        <v>#N/A</v>
      </c>
      <c r="AD2425" s="159" t="e">
        <f t="shared" si="370"/>
        <v>#N/A</v>
      </c>
      <c r="AE2425" s="159" t="e">
        <f t="shared" si="370"/>
        <v>#N/A</v>
      </c>
      <c r="AF2425" s="159" t="e">
        <f t="shared" si="370"/>
        <v>#N/A</v>
      </c>
      <c r="AG2425" s="159" t="e">
        <f t="shared" si="363"/>
        <v>#N/A</v>
      </c>
      <c r="AH2425" s="159" t="e">
        <f t="shared" si="363"/>
        <v>#N/A</v>
      </c>
    </row>
    <row r="2426" spans="2:34" x14ac:dyDescent="0.2">
      <c r="B2426" s="150" t="s">
        <v>1436</v>
      </c>
      <c r="D2426" s="150">
        <v>18000</v>
      </c>
      <c r="I2426" s="150">
        <v>11.8</v>
      </c>
      <c r="P2426" s="150">
        <v>4</v>
      </c>
      <c r="Q2426" s="159" t="e">
        <f t="shared" si="370"/>
        <v>#N/A</v>
      </c>
      <c r="R2426" s="159" t="e">
        <f t="shared" si="370"/>
        <v>#N/A</v>
      </c>
      <c r="S2426" s="159" t="e">
        <f t="shared" si="370"/>
        <v>#N/A</v>
      </c>
      <c r="T2426" s="159">
        <f t="shared" si="370"/>
        <v>11.8</v>
      </c>
      <c r="U2426" s="159" t="e">
        <f t="shared" si="370"/>
        <v>#N/A</v>
      </c>
      <c r="V2426" s="159" t="e">
        <f t="shared" si="370"/>
        <v>#N/A</v>
      </c>
      <c r="W2426" s="159" t="e">
        <f t="shared" si="370"/>
        <v>#N/A</v>
      </c>
      <c r="X2426" s="159" t="e">
        <f t="shared" si="370"/>
        <v>#N/A</v>
      </c>
      <c r="Y2426" s="159" t="e">
        <f t="shared" si="370"/>
        <v>#N/A</v>
      </c>
      <c r="Z2426" s="159" t="e">
        <f t="shared" si="370"/>
        <v>#N/A</v>
      </c>
      <c r="AA2426" s="159" t="e">
        <f t="shared" si="370"/>
        <v>#N/A</v>
      </c>
      <c r="AB2426" s="159" t="e">
        <f t="shared" si="370"/>
        <v>#N/A</v>
      </c>
      <c r="AC2426" s="159" t="e">
        <f t="shared" si="370"/>
        <v>#N/A</v>
      </c>
      <c r="AD2426" s="159" t="e">
        <f t="shared" si="370"/>
        <v>#N/A</v>
      </c>
      <c r="AE2426" s="159" t="e">
        <f t="shared" si="370"/>
        <v>#N/A</v>
      </c>
      <c r="AF2426" s="159" t="e">
        <f t="shared" si="370"/>
        <v>#N/A</v>
      </c>
      <c r="AG2426" s="159" t="e">
        <f t="shared" si="363"/>
        <v>#N/A</v>
      </c>
      <c r="AH2426" s="159" t="e">
        <f t="shared" si="363"/>
        <v>#N/A</v>
      </c>
    </row>
    <row r="2427" spans="2:34" x14ac:dyDescent="0.2">
      <c r="B2427" s="150" t="s">
        <v>368</v>
      </c>
      <c r="D2427" s="150">
        <v>18000</v>
      </c>
      <c r="I2427" s="150">
        <v>11.8</v>
      </c>
      <c r="P2427" s="150">
        <v>4</v>
      </c>
      <c r="Q2427" s="159" t="e">
        <f t="shared" si="370"/>
        <v>#N/A</v>
      </c>
      <c r="R2427" s="159" t="e">
        <f t="shared" si="370"/>
        <v>#N/A</v>
      </c>
      <c r="S2427" s="159" t="e">
        <f t="shared" si="370"/>
        <v>#N/A</v>
      </c>
      <c r="T2427" s="159">
        <f t="shared" si="370"/>
        <v>11.8</v>
      </c>
      <c r="U2427" s="159" t="e">
        <f t="shared" si="370"/>
        <v>#N/A</v>
      </c>
      <c r="V2427" s="159" t="e">
        <f t="shared" si="370"/>
        <v>#N/A</v>
      </c>
      <c r="W2427" s="159" t="e">
        <f t="shared" si="370"/>
        <v>#N/A</v>
      </c>
      <c r="X2427" s="159" t="e">
        <f t="shared" si="370"/>
        <v>#N/A</v>
      </c>
      <c r="Y2427" s="159" t="e">
        <f t="shared" si="370"/>
        <v>#N/A</v>
      </c>
      <c r="Z2427" s="159" t="e">
        <f t="shared" si="370"/>
        <v>#N/A</v>
      </c>
      <c r="AA2427" s="159" t="e">
        <f t="shared" si="370"/>
        <v>#N/A</v>
      </c>
      <c r="AB2427" s="159" t="e">
        <f t="shared" si="370"/>
        <v>#N/A</v>
      </c>
      <c r="AC2427" s="159" t="e">
        <f t="shared" si="370"/>
        <v>#N/A</v>
      </c>
      <c r="AD2427" s="159" t="e">
        <f t="shared" si="370"/>
        <v>#N/A</v>
      </c>
      <c r="AE2427" s="159" t="e">
        <f t="shared" si="370"/>
        <v>#N/A</v>
      </c>
      <c r="AF2427" s="159" t="e">
        <f t="shared" si="370"/>
        <v>#N/A</v>
      </c>
      <c r="AG2427" s="159" t="e">
        <f t="shared" si="363"/>
        <v>#N/A</v>
      </c>
      <c r="AH2427" s="159" t="e">
        <f t="shared" si="363"/>
        <v>#N/A</v>
      </c>
    </row>
    <row r="2428" spans="2:34" x14ac:dyDescent="0.2">
      <c r="B2428" s="150" t="s">
        <v>368</v>
      </c>
      <c r="D2428" s="150">
        <v>18000</v>
      </c>
      <c r="I2428" s="150">
        <v>11.8</v>
      </c>
      <c r="P2428" s="150">
        <v>4</v>
      </c>
      <c r="Q2428" s="159" t="e">
        <f t="shared" si="370"/>
        <v>#N/A</v>
      </c>
      <c r="R2428" s="159" t="e">
        <f t="shared" si="370"/>
        <v>#N/A</v>
      </c>
      <c r="S2428" s="159" t="e">
        <f t="shared" si="370"/>
        <v>#N/A</v>
      </c>
      <c r="T2428" s="159">
        <f t="shared" si="370"/>
        <v>11.8</v>
      </c>
      <c r="U2428" s="159" t="e">
        <f t="shared" si="370"/>
        <v>#N/A</v>
      </c>
      <c r="V2428" s="159" t="e">
        <f t="shared" si="370"/>
        <v>#N/A</v>
      </c>
      <c r="W2428" s="159" t="e">
        <f t="shared" si="370"/>
        <v>#N/A</v>
      </c>
      <c r="X2428" s="159" t="e">
        <f t="shared" si="370"/>
        <v>#N/A</v>
      </c>
      <c r="Y2428" s="159" t="e">
        <f t="shared" si="370"/>
        <v>#N/A</v>
      </c>
      <c r="Z2428" s="159" t="e">
        <f t="shared" si="370"/>
        <v>#N/A</v>
      </c>
      <c r="AA2428" s="159" t="e">
        <f t="shared" si="370"/>
        <v>#N/A</v>
      </c>
      <c r="AB2428" s="159" t="e">
        <f t="shared" si="370"/>
        <v>#N/A</v>
      </c>
      <c r="AC2428" s="159" t="e">
        <f t="shared" si="370"/>
        <v>#N/A</v>
      </c>
      <c r="AD2428" s="159" t="e">
        <f t="shared" si="370"/>
        <v>#N/A</v>
      </c>
      <c r="AE2428" s="159" t="e">
        <f t="shared" si="370"/>
        <v>#N/A</v>
      </c>
      <c r="AF2428" s="159" t="e">
        <f t="shared" si="370"/>
        <v>#N/A</v>
      </c>
      <c r="AG2428" s="159" t="e">
        <f t="shared" si="363"/>
        <v>#N/A</v>
      </c>
      <c r="AH2428" s="159" t="e">
        <f t="shared" si="363"/>
        <v>#N/A</v>
      </c>
    </row>
    <row r="2429" spans="2:34" x14ac:dyDescent="0.2">
      <c r="B2429" s="150" t="s">
        <v>1436</v>
      </c>
      <c r="D2429" s="150">
        <v>18000</v>
      </c>
      <c r="I2429" s="150">
        <v>11.8</v>
      </c>
      <c r="P2429" s="150">
        <v>4</v>
      </c>
      <c r="Q2429" s="159" t="e">
        <f t="shared" si="370"/>
        <v>#N/A</v>
      </c>
      <c r="R2429" s="159" t="e">
        <f t="shared" si="370"/>
        <v>#N/A</v>
      </c>
      <c r="S2429" s="159" t="e">
        <f t="shared" si="370"/>
        <v>#N/A</v>
      </c>
      <c r="T2429" s="159">
        <f t="shared" si="370"/>
        <v>11.8</v>
      </c>
      <c r="U2429" s="159" t="e">
        <f t="shared" si="370"/>
        <v>#N/A</v>
      </c>
      <c r="V2429" s="159" t="e">
        <f t="shared" si="370"/>
        <v>#N/A</v>
      </c>
      <c r="W2429" s="159" t="e">
        <f t="shared" si="370"/>
        <v>#N/A</v>
      </c>
      <c r="X2429" s="159" t="e">
        <f t="shared" si="370"/>
        <v>#N/A</v>
      </c>
      <c r="Y2429" s="159" t="e">
        <f t="shared" si="370"/>
        <v>#N/A</v>
      </c>
      <c r="Z2429" s="159" t="e">
        <f t="shared" si="370"/>
        <v>#N/A</v>
      </c>
      <c r="AA2429" s="159" t="e">
        <f t="shared" si="370"/>
        <v>#N/A</v>
      </c>
      <c r="AB2429" s="159" t="e">
        <f t="shared" si="370"/>
        <v>#N/A</v>
      </c>
      <c r="AC2429" s="159" t="e">
        <f t="shared" si="370"/>
        <v>#N/A</v>
      </c>
      <c r="AD2429" s="159" t="e">
        <f t="shared" si="370"/>
        <v>#N/A</v>
      </c>
      <c r="AE2429" s="159" t="e">
        <f t="shared" si="370"/>
        <v>#N/A</v>
      </c>
      <c r="AF2429" s="159" t="e">
        <f t="shared" si="370"/>
        <v>#N/A</v>
      </c>
      <c r="AG2429" s="159" t="e">
        <f t="shared" si="363"/>
        <v>#N/A</v>
      </c>
      <c r="AH2429" s="159" t="e">
        <f t="shared" si="363"/>
        <v>#N/A</v>
      </c>
    </row>
    <row r="2430" spans="2:34" x14ac:dyDescent="0.2">
      <c r="B2430" s="150" t="s">
        <v>368</v>
      </c>
      <c r="D2430" s="150">
        <v>18000</v>
      </c>
      <c r="I2430" s="150">
        <v>11.8</v>
      </c>
      <c r="P2430" s="150">
        <v>4</v>
      </c>
      <c r="Q2430" s="159" t="e">
        <f t="shared" si="370"/>
        <v>#N/A</v>
      </c>
      <c r="R2430" s="159" t="e">
        <f t="shared" si="370"/>
        <v>#N/A</v>
      </c>
      <c r="S2430" s="159" t="e">
        <f t="shared" si="370"/>
        <v>#N/A</v>
      </c>
      <c r="T2430" s="159">
        <f t="shared" si="370"/>
        <v>11.8</v>
      </c>
      <c r="U2430" s="159" t="e">
        <f t="shared" si="370"/>
        <v>#N/A</v>
      </c>
      <c r="V2430" s="159" t="e">
        <f t="shared" si="370"/>
        <v>#N/A</v>
      </c>
      <c r="W2430" s="159" t="e">
        <f t="shared" si="370"/>
        <v>#N/A</v>
      </c>
      <c r="X2430" s="159" t="e">
        <f t="shared" si="370"/>
        <v>#N/A</v>
      </c>
      <c r="Y2430" s="159" t="e">
        <f t="shared" si="370"/>
        <v>#N/A</v>
      </c>
      <c r="Z2430" s="159" t="e">
        <f t="shared" si="370"/>
        <v>#N/A</v>
      </c>
      <c r="AA2430" s="159" t="e">
        <f t="shared" si="370"/>
        <v>#N/A</v>
      </c>
      <c r="AB2430" s="159" t="e">
        <f t="shared" si="370"/>
        <v>#N/A</v>
      </c>
      <c r="AC2430" s="159" t="e">
        <f t="shared" si="370"/>
        <v>#N/A</v>
      </c>
      <c r="AD2430" s="159" t="e">
        <f t="shared" si="370"/>
        <v>#N/A</v>
      </c>
      <c r="AE2430" s="159" t="e">
        <f t="shared" si="370"/>
        <v>#N/A</v>
      </c>
      <c r="AF2430" s="159" t="e">
        <f t="shared" si="370"/>
        <v>#N/A</v>
      </c>
      <c r="AG2430" s="159" t="e">
        <f t="shared" si="363"/>
        <v>#N/A</v>
      </c>
      <c r="AH2430" s="159" t="e">
        <f t="shared" si="363"/>
        <v>#N/A</v>
      </c>
    </row>
    <row r="2431" spans="2:34" x14ac:dyDescent="0.2">
      <c r="B2431" s="150" t="s">
        <v>368</v>
      </c>
      <c r="D2431" s="150">
        <v>18000</v>
      </c>
      <c r="I2431" s="150">
        <v>11.8</v>
      </c>
      <c r="P2431" s="150">
        <v>4</v>
      </c>
      <c r="Q2431" s="159" t="e">
        <f t="shared" si="370"/>
        <v>#N/A</v>
      </c>
      <c r="R2431" s="159" t="e">
        <f t="shared" si="370"/>
        <v>#N/A</v>
      </c>
      <c r="S2431" s="159" t="e">
        <f t="shared" si="370"/>
        <v>#N/A</v>
      </c>
      <c r="T2431" s="159">
        <f t="shared" si="370"/>
        <v>11.8</v>
      </c>
      <c r="U2431" s="159" t="e">
        <f t="shared" si="370"/>
        <v>#N/A</v>
      </c>
      <c r="V2431" s="159" t="e">
        <f t="shared" si="370"/>
        <v>#N/A</v>
      </c>
      <c r="W2431" s="159" t="e">
        <f t="shared" si="370"/>
        <v>#N/A</v>
      </c>
      <c r="X2431" s="159" t="e">
        <f t="shared" si="370"/>
        <v>#N/A</v>
      </c>
      <c r="Y2431" s="159" t="e">
        <f t="shared" si="370"/>
        <v>#N/A</v>
      </c>
      <c r="Z2431" s="159" t="e">
        <f t="shared" si="370"/>
        <v>#N/A</v>
      </c>
      <c r="AA2431" s="159" t="e">
        <f t="shared" si="370"/>
        <v>#N/A</v>
      </c>
      <c r="AB2431" s="159" t="e">
        <f t="shared" si="370"/>
        <v>#N/A</v>
      </c>
      <c r="AC2431" s="159" t="e">
        <f t="shared" si="370"/>
        <v>#N/A</v>
      </c>
      <c r="AD2431" s="159" t="e">
        <f t="shared" si="370"/>
        <v>#N/A</v>
      </c>
      <c r="AE2431" s="159" t="e">
        <f t="shared" si="370"/>
        <v>#N/A</v>
      </c>
      <c r="AF2431" s="159" t="e">
        <f t="shared" si="370"/>
        <v>#N/A</v>
      </c>
      <c r="AG2431" s="159" t="e">
        <f t="shared" si="363"/>
        <v>#N/A</v>
      </c>
      <c r="AH2431" s="159" t="e">
        <f t="shared" si="363"/>
        <v>#N/A</v>
      </c>
    </row>
    <row r="2432" spans="2:34" x14ac:dyDescent="0.2">
      <c r="B2432" s="150" t="s">
        <v>368</v>
      </c>
      <c r="D2432" s="150">
        <v>18000</v>
      </c>
      <c r="I2432" s="150">
        <v>11.8</v>
      </c>
      <c r="P2432" s="150">
        <v>4</v>
      </c>
      <c r="Q2432" s="159" t="e">
        <f t="shared" si="370"/>
        <v>#N/A</v>
      </c>
      <c r="R2432" s="159" t="e">
        <f t="shared" si="370"/>
        <v>#N/A</v>
      </c>
      <c r="S2432" s="159" t="e">
        <f t="shared" si="370"/>
        <v>#N/A</v>
      </c>
      <c r="T2432" s="159">
        <f t="shared" si="370"/>
        <v>11.8</v>
      </c>
      <c r="U2432" s="159" t="e">
        <f t="shared" si="370"/>
        <v>#N/A</v>
      </c>
      <c r="V2432" s="159" t="e">
        <f t="shared" si="370"/>
        <v>#N/A</v>
      </c>
      <c r="W2432" s="159" t="e">
        <f t="shared" si="370"/>
        <v>#N/A</v>
      </c>
      <c r="X2432" s="159" t="e">
        <f t="shared" si="370"/>
        <v>#N/A</v>
      </c>
      <c r="Y2432" s="159" t="e">
        <f t="shared" si="370"/>
        <v>#N/A</v>
      </c>
      <c r="Z2432" s="159" t="e">
        <f t="shared" si="370"/>
        <v>#N/A</v>
      </c>
      <c r="AA2432" s="159" t="e">
        <f t="shared" si="370"/>
        <v>#N/A</v>
      </c>
      <c r="AB2432" s="159" t="e">
        <f t="shared" si="370"/>
        <v>#N/A</v>
      </c>
      <c r="AC2432" s="159" t="e">
        <f t="shared" si="370"/>
        <v>#N/A</v>
      </c>
      <c r="AD2432" s="159" t="e">
        <f t="shared" si="370"/>
        <v>#N/A</v>
      </c>
      <c r="AE2432" s="159" t="e">
        <f t="shared" si="370"/>
        <v>#N/A</v>
      </c>
      <c r="AF2432" s="159" t="e">
        <f t="shared" ref="AF2432:AH2495" si="371">IF($P2432=AF$3, $I2432, NA())</f>
        <v>#N/A</v>
      </c>
      <c r="AG2432" s="159" t="e">
        <f t="shared" si="371"/>
        <v>#N/A</v>
      </c>
      <c r="AH2432" s="159" t="e">
        <f t="shared" si="371"/>
        <v>#N/A</v>
      </c>
    </row>
    <row r="2433" spans="2:34" x14ac:dyDescent="0.2">
      <c r="B2433" s="150" t="s">
        <v>368</v>
      </c>
      <c r="D2433" s="150">
        <v>18000</v>
      </c>
      <c r="I2433" s="150">
        <v>11.8</v>
      </c>
      <c r="P2433" s="150">
        <v>4</v>
      </c>
      <c r="Q2433" s="159" t="e">
        <f t="shared" ref="Q2433:AF2448" si="372">IF($P2433=Q$3, $I2433, NA())</f>
        <v>#N/A</v>
      </c>
      <c r="R2433" s="159" t="e">
        <f t="shared" si="372"/>
        <v>#N/A</v>
      </c>
      <c r="S2433" s="159" t="e">
        <f t="shared" si="372"/>
        <v>#N/A</v>
      </c>
      <c r="T2433" s="159">
        <f t="shared" si="372"/>
        <v>11.8</v>
      </c>
      <c r="U2433" s="159" t="e">
        <f t="shared" si="372"/>
        <v>#N/A</v>
      </c>
      <c r="V2433" s="159" t="e">
        <f t="shared" si="372"/>
        <v>#N/A</v>
      </c>
      <c r="W2433" s="159" t="e">
        <f t="shared" si="372"/>
        <v>#N/A</v>
      </c>
      <c r="X2433" s="159" t="e">
        <f t="shared" si="372"/>
        <v>#N/A</v>
      </c>
      <c r="Y2433" s="159" t="e">
        <f t="shared" si="372"/>
        <v>#N/A</v>
      </c>
      <c r="Z2433" s="159" t="e">
        <f t="shared" si="372"/>
        <v>#N/A</v>
      </c>
      <c r="AA2433" s="159" t="e">
        <f t="shared" si="372"/>
        <v>#N/A</v>
      </c>
      <c r="AB2433" s="159" t="e">
        <f t="shared" si="372"/>
        <v>#N/A</v>
      </c>
      <c r="AC2433" s="159" t="e">
        <f t="shared" si="372"/>
        <v>#N/A</v>
      </c>
      <c r="AD2433" s="159" t="e">
        <f t="shared" si="372"/>
        <v>#N/A</v>
      </c>
      <c r="AE2433" s="159" t="e">
        <f t="shared" si="372"/>
        <v>#N/A</v>
      </c>
      <c r="AF2433" s="159" t="e">
        <f t="shared" si="372"/>
        <v>#N/A</v>
      </c>
      <c r="AG2433" s="159" t="e">
        <f t="shared" si="371"/>
        <v>#N/A</v>
      </c>
      <c r="AH2433" s="159" t="e">
        <f t="shared" si="371"/>
        <v>#N/A</v>
      </c>
    </row>
    <row r="2434" spans="2:34" x14ac:dyDescent="0.2">
      <c r="B2434" s="150" t="s">
        <v>368</v>
      </c>
      <c r="D2434" s="150">
        <v>18000</v>
      </c>
      <c r="I2434" s="150">
        <v>11.8</v>
      </c>
      <c r="P2434" s="150">
        <v>4</v>
      </c>
      <c r="Q2434" s="159" t="e">
        <f t="shared" si="372"/>
        <v>#N/A</v>
      </c>
      <c r="R2434" s="159" t="e">
        <f t="shared" si="372"/>
        <v>#N/A</v>
      </c>
      <c r="S2434" s="159" t="e">
        <f t="shared" si="372"/>
        <v>#N/A</v>
      </c>
      <c r="T2434" s="159">
        <f t="shared" si="372"/>
        <v>11.8</v>
      </c>
      <c r="U2434" s="159" t="e">
        <f t="shared" si="372"/>
        <v>#N/A</v>
      </c>
      <c r="V2434" s="159" t="e">
        <f t="shared" si="372"/>
        <v>#N/A</v>
      </c>
      <c r="W2434" s="159" t="e">
        <f t="shared" si="372"/>
        <v>#N/A</v>
      </c>
      <c r="X2434" s="159" t="e">
        <f t="shared" si="372"/>
        <v>#N/A</v>
      </c>
      <c r="Y2434" s="159" t="e">
        <f t="shared" si="372"/>
        <v>#N/A</v>
      </c>
      <c r="Z2434" s="159" t="e">
        <f t="shared" si="372"/>
        <v>#N/A</v>
      </c>
      <c r="AA2434" s="159" t="e">
        <f t="shared" si="372"/>
        <v>#N/A</v>
      </c>
      <c r="AB2434" s="159" t="e">
        <f t="shared" si="372"/>
        <v>#N/A</v>
      </c>
      <c r="AC2434" s="159" t="e">
        <f t="shared" si="372"/>
        <v>#N/A</v>
      </c>
      <c r="AD2434" s="159" t="e">
        <f t="shared" si="372"/>
        <v>#N/A</v>
      </c>
      <c r="AE2434" s="159" t="e">
        <f t="shared" si="372"/>
        <v>#N/A</v>
      </c>
      <c r="AF2434" s="159" t="e">
        <f t="shared" si="372"/>
        <v>#N/A</v>
      </c>
      <c r="AG2434" s="159" t="e">
        <f t="shared" si="371"/>
        <v>#N/A</v>
      </c>
      <c r="AH2434" s="159" t="e">
        <f t="shared" si="371"/>
        <v>#N/A</v>
      </c>
    </row>
    <row r="2435" spans="2:34" x14ac:dyDescent="0.2">
      <c r="B2435" s="150" t="s">
        <v>368</v>
      </c>
      <c r="D2435" s="150">
        <v>18000</v>
      </c>
      <c r="I2435" s="150">
        <v>11.8</v>
      </c>
      <c r="P2435" s="150">
        <v>4</v>
      </c>
      <c r="Q2435" s="159" t="e">
        <f t="shared" si="372"/>
        <v>#N/A</v>
      </c>
      <c r="R2435" s="159" t="e">
        <f t="shared" si="372"/>
        <v>#N/A</v>
      </c>
      <c r="S2435" s="159" t="e">
        <f t="shared" si="372"/>
        <v>#N/A</v>
      </c>
      <c r="T2435" s="159">
        <f t="shared" si="372"/>
        <v>11.8</v>
      </c>
      <c r="U2435" s="159" t="e">
        <f t="shared" si="372"/>
        <v>#N/A</v>
      </c>
      <c r="V2435" s="159" t="e">
        <f t="shared" si="372"/>
        <v>#N/A</v>
      </c>
      <c r="W2435" s="159" t="e">
        <f t="shared" si="372"/>
        <v>#N/A</v>
      </c>
      <c r="X2435" s="159" t="e">
        <f t="shared" si="372"/>
        <v>#N/A</v>
      </c>
      <c r="Y2435" s="159" t="e">
        <f t="shared" si="372"/>
        <v>#N/A</v>
      </c>
      <c r="Z2435" s="159" t="e">
        <f t="shared" si="372"/>
        <v>#N/A</v>
      </c>
      <c r="AA2435" s="159" t="e">
        <f t="shared" si="372"/>
        <v>#N/A</v>
      </c>
      <c r="AB2435" s="159" t="e">
        <f t="shared" si="372"/>
        <v>#N/A</v>
      </c>
      <c r="AC2435" s="159" t="e">
        <f t="shared" si="372"/>
        <v>#N/A</v>
      </c>
      <c r="AD2435" s="159" t="e">
        <f t="shared" si="372"/>
        <v>#N/A</v>
      </c>
      <c r="AE2435" s="159" t="e">
        <f t="shared" si="372"/>
        <v>#N/A</v>
      </c>
      <c r="AF2435" s="159" t="e">
        <f t="shared" si="372"/>
        <v>#N/A</v>
      </c>
      <c r="AG2435" s="159" t="e">
        <f t="shared" si="371"/>
        <v>#N/A</v>
      </c>
      <c r="AH2435" s="159" t="e">
        <f t="shared" si="371"/>
        <v>#N/A</v>
      </c>
    </row>
    <row r="2436" spans="2:34" x14ac:dyDescent="0.2">
      <c r="B2436" s="150" t="s">
        <v>368</v>
      </c>
      <c r="D2436" s="150">
        <v>18000</v>
      </c>
      <c r="I2436" s="150">
        <v>11.8</v>
      </c>
      <c r="P2436" s="150">
        <v>4</v>
      </c>
      <c r="Q2436" s="159" t="e">
        <f t="shared" si="372"/>
        <v>#N/A</v>
      </c>
      <c r="R2436" s="159" t="e">
        <f t="shared" si="372"/>
        <v>#N/A</v>
      </c>
      <c r="S2436" s="159" t="e">
        <f t="shared" si="372"/>
        <v>#N/A</v>
      </c>
      <c r="T2436" s="159">
        <f t="shared" si="372"/>
        <v>11.8</v>
      </c>
      <c r="U2436" s="159" t="e">
        <f t="shared" si="372"/>
        <v>#N/A</v>
      </c>
      <c r="V2436" s="159" t="e">
        <f t="shared" si="372"/>
        <v>#N/A</v>
      </c>
      <c r="W2436" s="159" t="e">
        <f t="shared" si="372"/>
        <v>#N/A</v>
      </c>
      <c r="X2436" s="159" t="e">
        <f t="shared" si="372"/>
        <v>#N/A</v>
      </c>
      <c r="Y2436" s="159" t="e">
        <f t="shared" si="372"/>
        <v>#N/A</v>
      </c>
      <c r="Z2436" s="159" t="e">
        <f t="shared" si="372"/>
        <v>#N/A</v>
      </c>
      <c r="AA2436" s="159" t="e">
        <f t="shared" si="372"/>
        <v>#N/A</v>
      </c>
      <c r="AB2436" s="159" t="e">
        <f t="shared" si="372"/>
        <v>#N/A</v>
      </c>
      <c r="AC2436" s="159" t="e">
        <f t="shared" si="372"/>
        <v>#N/A</v>
      </c>
      <c r="AD2436" s="159" t="e">
        <f t="shared" si="372"/>
        <v>#N/A</v>
      </c>
      <c r="AE2436" s="159" t="e">
        <f t="shared" si="372"/>
        <v>#N/A</v>
      </c>
      <c r="AF2436" s="159" t="e">
        <f t="shared" si="372"/>
        <v>#N/A</v>
      </c>
      <c r="AG2436" s="159" t="e">
        <f t="shared" si="371"/>
        <v>#N/A</v>
      </c>
      <c r="AH2436" s="159" t="e">
        <f t="shared" si="371"/>
        <v>#N/A</v>
      </c>
    </row>
    <row r="2437" spans="2:34" x14ac:dyDescent="0.2">
      <c r="B2437" s="150" t="s">
        <v>368</v>
      </c>
      <c r="D2437" s="150">
        <v>18000</v>
      </c>
      <c r="I2437" s="150">
        <v>11.8</v>
      </c>
      <c r="P2437" s="150">
        <v>4</v>
      </c>
      <c r="Q2437" s="159" t="e">
        <f t="shared" si="372"/>
        <v>#N/A</v>
      </c>
      <c r="R2437" s="159" t="e">
        <f t="shared" si="372"/>
        <v>#N/A</v>
      </c>
      <c r="S2437" s="159" t="e">
        <f t="shared" si="372"/>
        <v>#N/A</v>
      </c>
      <c r="T2437" s="159">
        <f t="shared" si="372"/>
        <v>11.8</v>
      </c>
      <c r="U2437" s="159" t="e">
        <f t="shared" si="372"/>
        <v>#N/A</v>
      </c>
      <c r="V2437" s="159" t="e">
        <f t="shared" si="372"/>
        <v>#N/A</v>
      </c>
      <c r="W2437" s="159" t="e">
        <f t="shared" si="372"/>
        <v>#N/A</v>
      </c>
      <c r="X2437" s="159" t="e">
        <f t="shared" si="372"/>
        <v>#N/A</v>
      </c>
      <c r="Y2437" s="159" t="e">
        <f t="shared" si="372"/>
        <v>#N/A</v>
      </c>
      <c r="Z2437" s="159" t="e">
        <f t="shared" si="372"/>
        <v>#N/A</v>
      </c>
      <c r="AA2437" s="159" t="e">
        <f t="shared" si="372"/>
        <v>#N/A</v>
      </c>
      <c r="AB2437" s="159" t="e">
        <f t="shared" si="372"/>
        <v>#N/A</v>
      </c>
      <c r="AC2437" s="159" t="e">
        <f t="shared" si="372"/>
        <v>#N/A</v>
      </c>
      <c r="AD2437" s="159" t="e">
        <f t="shared" si="372"/>
        <v>#N/A</v>
      </c>
      <c r="AE2437" s="159" t="e">
        <f t="shared" si="372"/>
        <v>#N/A</v>
      </c>
      <c r="AF2437" s="159" t="e">
        <f t="shared" si="372"/>
        <v>#N/A</v>
      </c>
      <c r="AG2437" s="159" t="e">
        <f t="shared" si="371"/>
        <v>#N/A</v>
      </c>
      <c r="AH2437" s="159" t="e">
        <f t="shared" si="371"/>
        <v>#N/A</v>
      </c>
    </row>
    <row r="2438" spans="2:34" x14ac:dyDescent="0.2">
      <c r="B2438" s="150" t="s">
        <v>368</v>
      </c>
      <c r="D2438" s="150">
        <v>18000</v>
      </c>
      <c r="I2438" s="150">
        <v>11.8</v>
      </c>
      <c r="P2438" s="150">
        <v>4</v>
      </c>
      <c r="Q2438" s="159" t="e">
        <f t="shared" si="372"/>
        <v>#N/A</v>
      </c>
      <c r="R2438" s="159" t="e">
        <f t="shared" si="372"/>
        <v>#N/A</v>
      </c>
      <c r="S2438" s="159" t="e">
        <f t="shared" si="372"/>
        <v>#N/A</v>
      </c>
      <c r="T2438" s="159">
        <f t="shared" si="372"/>
        <v>11.8</v>
      </c>
      <c r="U2438" s="159" t="e">
        <f t="shared" si="372"/>
        <v>#N/A</v>
      </c>
      <c r="V2438" s="159" t="e">
        <f t="shared" si="372"/>
        <v>#N/A</v>
      </c>
      <c r="W2438" s="159" t="e">
        <f t="shared" si="372"/>
        <v>#N/A</v>
      </c>
      <c r="X2438" s="159" t="e">
        <f t="shared" si="372"/>
        <v>#N/A</v>
      </c>
      <c r="Y2438" s="159" t="e">
        <f t="shared" si="372"/>
        <v>#N/A</v>
      </c>
      <c r="Z2438" s="159" t="e">
        <f t="shared" si="372"/>
        <v>#N/A</v>
      </c>
      <c r="AA2438" s="159" t="e">
        <f t="shared" si="372"/>
        <v>#N/A</v>
      </c>
      <c r="AB2438" s="159" t="e">
        <f t="shared" si="372"/>
        <v>#N/A</v>
      </c>
      <c r="AC2438" s="159" t="e">
        <f t="shared" si="372"/>
        <v>#N/A</v>
      </c>
      <c r="AD2438" s="159" t="e">
        <f t="shared" si="372"/>
        <v>#N/A</v>
      </c>
      <c r="AE2438" s="159" t="e">
        <f t="shared" si="372"/>
        <v>#N/A</v>
      </c>
      <c r="AF2438" s="159" t="e">
        <f t="shared" si="372"/>
        <v>#N/A</v>
      </c>
      <c r="AG2438" s="159" t="e">
        <f t="shared" si="371"/>
        <v>#N/A</v>
      </c>
      <c r="AH2438" s="159" t="e">
        <f t="shared" si="371"/>
        <v>#N/A</v>
      </c>
    </row>
    <row r="2439" spans="2:34" x14ac:dyDescent="0.2">
      <c r="B2439" s="150" t="s">
        <v>368</v>
      </c>
      <c r="D2439" s="150">
        <v>18000</v>
      </c>
      <c r="I2439" s="150">
        <v>11.8</v>
      </c>
      <c r="P2439" s="150">
        <v>4</v>
      </c>
      <c r="Q2439" s="159" t="e">
        <f t="shared" si="372"/>
        <v>#N/A</v>
      </c>
      <c r="R2439" s="159" t="e">
        <f t="shared" si="372"/>
        <v>#N/A</v>
      </c>
      <c r="S2439" s="159" t="e">
        <f t="shared" si="372"/>
        <v>#N/A</v>
      </c>
      <c r="T2439" s="159">
        <f t="shared" si="372"/>
        <v>11.8</v>
      </c>
      <c r="U2439" s="159" t="e">
        <f t="shared" si="372"/>
        <v>#N/A</v>
      </c>
      <c r="V2439" s="159" t="e">
        <f t="shared" si="372"/>
        <v>#N/A</v>
      </c>
      <c r="W2439" s="159" t="e">
        <f t="shared" si="372"/>
        <v>#N/A</v>
      </c>
      <c r="X2439" s="159" t="e">
        <f t="shared" si="372"/>
        <v>#N/A</v>
      </c>
      <c r="Y2439" s="159" t="e">
        <f t="shared" si="372"/>
        <v>#N/A</v>
      </c>
      <c r="Z2439" s="159" t="e">
        <f t="shared" si="372"/>
        <v>#N/A</v>
      </c>
      <c r="AA2439" s="159" t="e">
        <f t="shared" si="372"/>
        <v>#N/A</v>
      </c>
      <c r="AB2439" s="159" t="e">
        <f t="shared" si="372"/>
        <v>#N/A</v>
      </c>
      <c r="AC2439" s="159" t="e">
        <f t="shared" si="372"/>
        <v>#N/A</v>
      </c>
      <c r="AD2439" s="159" t="e">
        <f t="shared" si="372"/>
        <v>#N/A</v>
      </c>
      <c r="AE2439" s="159" t="e">
        <f t="shared" si="372"/>
        <v>#N/A</v>
      </c>
      <c r="AF2439" s="159" t="e">
        <f t="shared" si="372"/>
        <v>#N/A</v>
      </c>
      <c r="AG2439" s="159" t="e">
        <f t="shared" si="371"/>
        <v>#N/A</v>
      </c>
      <c r="AH2439" s="159" t="e">
        <f t="shared" si="371"/>
        <v>#N/A</v>
      </c>
    </row>
    <row r="2440" spans="2:34" x14ac:dyDescent="0.2">
      <c r="B2440" s="150" t="s">
        <v>368</v>
      </c>
      <c r="D2440" s="150">
        <v>18000</v>
      </c>
      <c r="I2440" s="150">
        <v>11.8</v>
      </c>
      <c r="P2440" s="150">
        <v>4</v>
      </c>
      <c r="Q2440" s="159" t="e">
        <f t="shared" si="372"/>
        <v>#N/A</v>
      </c>
      <c r="R2440" s="159" t="e">
        <f t="shared" si="372"/>
        <v>#N/A</v>
      </c>
      <c r="S2440" s="159" t="e">
        <f t="shared" si="372"/>
        <v>#N/A</v>
      </c>
      <c r="T2440" s="159">
        <f t="shared" si="372"/>
        <v>11.8</v>
      </c>
      <c r="U2440" s="159" t="e">
        <f t="shared" si="372"/>
        <v>#N/A</v>
      </c>
      <c r="V2440" s="159" t="e">
        <f t="shared" si="372"/>
        <v>#N/A</v>
      </c>
      <c r="W2440" s="159" t="e">
        <f t="shared" si="372"/>
        <v>#N/A</v>
      </c>
      <c r="X2440" s="159" t="e">
        <f t="shared" si="372"/>
        <v>#N/A</v>
      </c>
      <c r="Y2440" s="159" t="e">
        <f t="shared" si="372"/>
        <v>#N/A</v>
      </c>
      <c r="Z2440" s="159" t="e">
        <f t="shared" si="372"/>
        <v>#N/A</v>
      </c>
      <c r="AA2440" s="159" t="e">
        <f t="shared" si="372"/>
        <v>#N/A</v>
      </c>
      <c r="AB2440" s="159" t="e">
        <f t="shared" si="372"/>
        <v>#N/A</v>
      </c>
      <c r="AC2440" s="159" t="e">
        <f t="shared" si="372"/>
        <v>#N/A</v>
      </c>
      <c r="AD2440" s="159" t="e">
        <f t="shared" si="372"/>
        <v>#N/A</v>
      </c>
      <c r="AE2440" s="159" t="e">
        <f t="shared" si="372"/>
        <v>#N/A</v>
      </c>
      <c r="AF2440" s="159" t="e">
        <f t="shared" si="372"/>
        <v>#N/A</v>
      </c>
      <c r="AG2440" s="159" t="e">
        <f t="shared" si="371"/>
        <v>#N/A</v>
      </c>
      <c r="AH2440" s="159" t="e">
        <f t="shared" si="371"/>
        <v>#N/A</v>
      </c>
    </row>
    <row r="2441" spans="2:34" x14ac:dyDescent="0.2">
      <c r="B2441" s="150" t="s">
        <v>368</v>
      </c>
      <c r="D2441" s="150">
        <v>18000</v>
      </c>
      <c r="I2441" s="150">
        <v>11.8</v>
      </c>
      <c r="P2441" s="150">
        <v>4</v>
      </c>
      <c r="Q2441" s="159" t="e">
        <f t="shared" si="372"/>
        <v>#N/A</v>
      </c>
      <c r="R2441" s="159" t="e">
        <f t="shared" si="372"/>
        <v>#N/A</v>
      </c>
      <c r="S2441" s="159" t="e">
        <f t="shared" si="372"/>
        <v>#N/A</v>
      </c>
      <c r="T2441" s="159">
        <f t="shared" si="372"/>
        <v>11.8</v>
      </c>
      <c r="U2441" s="159" t="e">
        <f t="shared" si="372"/>
        <v>#N/A</v>
      </c>
      <c r="V2441" s="159" t="e">
        <f t="shared" si="372"/>
        <v>#N/A</v>
      </c>
      <c r="W2441" s="159" t="e">
        <f t="shared" si="372"/>
        <v>#N/A</v>
      </c>
      <c r="X2441" s="159" t="e">
        <f t="shared" si="372"/>
        <v>#N/A</v>
      </c>
      <c r="Y2441" s="159" t="e">
        <f t="shared" si="372"/>
        <v>#N/A</v>
      </c>
      <c r="Z2441" s="159" t="e">
        <f t="shared" si="372"/>
        <v>#N/A</v>
      </c>
      <c r="AA2441" s="159" t="e">
        <f t="shared" si="372"/>
        <v>#N/A</v>
      </c>
      <c r="AB2441" s="159" t="e">
        <f t="shared" si="372"/>
        <v>#N/A</v>
      </c>
      <c r="AC2441" s="159" t="e">
        <f t="shared" si="372"/>
        <v>#N/A</v>
      </c>
      <c r="AD2441" s="159" t="e">
        <f t="shared" si="372"/>
        <v>#N/A</v>
      </c>
      <c r="AE2441" s="159" t="e">
        <f t="shared" si="372"/>
        <v>#N/A</v>
      </c>
      <c r="AF2441" s="159" t="e">
        <f t="shared" si="372"/>
        <v>#N/A</v>
      </c>
      <c r="AG2441" s="159" t="e">
        <f t="shared" si="371"/>
        <v>#N/A</v>
      </c>
      <c r="AH2441" s="159" t="e">
        <f t="shared" si="371"/>
        <v>#N/A</v>
      </c>
    </row>
    <row r="2442" spans="2:34" x14ac:dyDescent="0.2">
      <c r="B2442" s="150" t="s">
        <v>168</v>
      </c>
      <c r="D2442" s="150">
        <v>18000</v>
      </c>
      <c r="I2442" s="150">
        <v>11.8</v>
      </c>
      <c r="P2442" s="150">
        <v>4</v>
      </c>
      <c r="Q2442" s="159" t="e">
        <f t="shared" si="372"/>
        <v>#N/A</v>
      </c>
      <c r="R2442" s="159" t="e">
        <f t="shared" si="372"/>
        <v>#N/A</v>
      </c>
      <c r="S2442" s="159" t="e">
        <f t="shared" si="372"/>
        <v>#N/A</v>
      </c>
      <c r="T2442" s="159">
        <f t="shared" si="372"/>
        <v>11.8</v>
      </c>
      <c r="U2442" s="159" t="e">
        <f t="shared" si="372"/>
        <v>#N/A</v>
      </c>
      <c r="V2442" s="159" t="e">
        <f t="shared" si="372"/>
        <v>#N/A</v>
      </c>
      <c r="W2442" s="159" t="e">
        <f t="shared" si="372"/>
        <v>#N/A</v>
      </c>
      <c r="X2442" s="159" t="e">
        <f t="shared" si="372"/>
        <v>#N/A</v>
      </c>
      <c r="Y2442" s="159" t="e">
        <f t="shared" si="372"/>
        <v>#N/A</v>
      </c>
      <c r="Z2442" s="159" t="e">
        <f t="shared" si="372"/>
        <v>#N/A</v>
      </c>
      <c r="AA2442" s="159" t="e">
        <f t="shared" si="372"/>
        <v>#N/A</v>
      </c>
      <c r="AB2442" s="159" t="e">
        <f t="shared" si="372"/>
        <v>#N/A</v>
      </c>
      <c r="AC2442" s="159" t="e">
        <f t="shared" si="372"/>
        <v>#N/A</v>
      </c>
      <c r="AD2442" s="159" t="e">
        <f t="shared" si="372"/>
        <v>#N/A</v>
      </c>
      <c r="AE2442" s="159" t="e">
        <f t="shared" si="372"/>
        <v>#N/A</v>
      </c>
      <c r="AF2442" s="159" t="e">
        <f t="shared" si="372"/>
        <v>#N/A</v>
      </c>
      <c r="AG2442" s="159" t="e">
        <f t="shared" si="371"/>
        <v>#N/A</v>
      </c>
      <c r="AH2442" s="159" t="e">
        <f t="shared" si="371"/>
        <v>#N/A</v>
      </c>
    </row>
    <row r="2443" spans="2:34" x14ac:dyDescent="0.2">
      <c r="B2443" s="150" t="s">
        <v>168</v>
      </c>
      <c r="D2443" s="150">
        <v>18000</v>
      </c>
      <c r="I2443" s="150">
        <v>11.8</v>
      </c>
      <c r="P2443" s="150">
        <v>4</v>
      </c>
      <c r="Q2443" s="159" t="e">
        <f t="shared" si="372"/>
        <v>#N/A</v>
      </c>
      <c r="R2443" s="159" t="e">
        <f t="shared" si="372"/>
        <v>#N/A</v>
      </c>
      <c r="S2443" s="159" t="e">
        <f t="shared" si="372"/>
        <v>#N/A</v>
      </c>
      <c r="T2443" s="159">
        <f t="shared" si="372"/>
        <v>11.8</v>
      </c>
      <c r="U2443" s="159" t="e">
        <f t="shared" si="372"/>
        <v>#N/A</v>
      </c>
      <c r="V2443" s="159" t="e">
        <f t="shared" si="372"/>
        <v>#N/A</v>
      </c>
      <c r="W2443" s="159" t="e">
        <f t="shared" si="372"/>
        <v>#N/A</v>
      </c>
      <c r="X2443" s="159" t="e">
        <f t="shared" si="372"/>
        <v>#N/A</v>
      </c>
      <c r="Y2443" s="159" t="e">
        <f t="shared" si="372"/>
        <v>#N/A</v>
      </c>
      <c r="Z2443" s="159" t="e">
        <f t="shared" si="372"/>
        <v>#N/A</v>
      </c>
      <c r="AA2443" s="159" t="e">
        <f t="shared" si="372"/>
        <v>#N/A</v>
      </c>
      <c r="AB2443" s="159" t="e">
        <f t="shared" si="372"/>
        <v>#N/A</v>
      </c>
      <c r="AC2443" s="159" t="e">
        <f t="shared" si="372"/>
        <v>#N/A</v>
      </c>
      <c r="AD2443" s="159" t="e">
        <f t="shared" si="372"/>
        <v>#N/A</v>
      </c>
      <c r="AE2443" s="159" t="e">
        <f t="shared" si="372"/>
        <v>#N/A</v>
      </c>
      <c r="AF2443" s="159" t="e">
        <f t="shared" si="372"/>
        <v>#N/A</v>
      </c>
      <c r="AG2443" s="159" t="e">
        <f t="shared" si="371"/>
        <v>#N/A</v>
      </c>
      <c r="AH2443" s="159" t="e">
        <f t="shared" si="371"/>
        <v>#N/A</v>
      </c>
    </row>
    <row r="2444" spans="2:34" x14ac:dyDescent="0.2">
      <c r="B2444" s="150" t="s">
        <v>168</v>
      </c>
      <c r="D2444" s="150">
        <v>18000</v>
      </c>
      <c r="I2444" s="150">
        <v>11.8</v>
      </c>
      <c r="P2444" s="150">
        <v>4</v>
      </c>
      <c r="Q2444" s="159" t="e">
        <f t="shared" si="372"/>
        <v>#N/A</v>
      </c>
      <c r="R2444" s="159" t="e">
        <f t="shared" si="372"/>
        <v>#N/A</v>
      </c>
      <c r="S2444" s="159" t="e">
        <f t="shared" si="372"/>
        <v>#N/A</v>
      </c>
      <c r="T2444" s="159">
        <f t="shared" si="372"/>
        <v>11.8</v>
      </c>
      <c r="U2444" s="159" t="e">
        <f t="shared" si="372"/>
        <v>#N/A</v>
      </c>
      <c r="V2444" s="159" t="e">
        <f t="shared" si="372"/>
        <v>#N/A</v>
      </c>
      <c r="W2444" s="159" t="e">
        <f t="shared" si="372"/>
        <v>#N/A</v>
      </c>
      <c r="X2444" s="159" t="e">
        <f t="shared" si="372"/>
        <v>#N/A</v>
      </c>
      <c r="Y2444" s="159" t="e">
        <f t="shared" si="372"/>
        <v>#N/A</v>
      </c>
      <c r="Z2444" s="159" t="e">
        <f t="shared" si="372"/>
        <v>#N/A</v>
      </c>
      <c r="AA2444" s="159" t="e">
        <f t="shared" si="372"/>
        <v>#N/A</v>
      </c>
      <c r="AB2444" s="159" t="e">
        <f t="shared" si="372"/>
        <v>#N/A</v>
      </c>
      <c r="AC2444" s="159" t="e">
        <f t="shared" si="372"/>
        <v>#N/A</v>
      </c>
      <c r="AD2444" s="159" t="e">
        <f t="shared" si="372"/>
        <v>#N/A</v>
      </c>
      <c r="AE2444" s="159" t="e">
        <f t="shared" si="372"/>
        <v>#N/A</v>
      </c>
      <c r="AF2444" s="159" t="e">
        <f t="shared" si="372"/>
        <v>#N/A</v>
      </c>
      <c r="AG2444" s="159" t="e">
        <f t="shared" si="371"/>
        <v>#N/A</v>
      </c>
      <c r="AH2444" s="159" t="e">
        <f t="shared" si="371"/>
        <v>#N/A</v>
      </c>
    </row>
    <row r="2445" spans="2:34" x14ac:dyDescent="0.2">
      <c r="B2445" s="150" t="s">
        <v>168</v>
      </c>
      <c r="D2445" s="150">
        <v>18000</v>
      </c>
      <c r="I2445" s="150">
        <v>11.8</v>
      </c>
      <c r="P2445" s="150">
        <v>4</v>
      </c>
      <c r="Q2445" s="159" t="e">
        <f t="shared" si="372"/>
        <v>#N/A</v>
      </c>
      <c r="R2445" s="159" t="e">
        <f t="shared" si="372"/>
        <v>#N/A</v>
      </c>
      <c r="S2445" s="159" t="e">
        <f t="shared" si="372"/>
        <v>#N/A</v>
      </c>
      <c r="T2445" s="159">
        <f t="shared" si="372"/>
        <v>11.8</v>
      </c>
      <c r="U2445" s="159" t="e">
        <f t="shared" si="372"/>
        <v>#N/A</v>
      </c>
      <c r="V2445" s="159" t="e">
        <f t="shared" si="372"/>
        <v>#N/A</v>
      </c>
      <c r="W2445" s="159" t="e">
        <f t="shared" si="372"/>
        <v>#N/A</v>
      </c>
      <c r="X2445" s="159" t="e">
        <f t="shared" si="372"/>
        <v>#N/A</v>
      </c>
      <c r="Y2445" s="159" t="e">
        <f t="shared" si="372"/>
        <v>#N/A</v>
      </c>
      <c r="Z2445" s="159" t="e">
        <f t="shared" si="372"/>
        <v>#N/A</v>
      </c>
      <c r="AA2445" s="159" t="e">
        <f t="shared" si="372"/>
        <v>#N/A</v>
      </c>
      <c r="AB2445" s="159" t="e">
        <f t="shared" si="372"/>
        <v>#N/A</v>
      </c>
      <c r="AC2445" s="159" t="e">
        <f t="shared" si="372"/>
        <v>#N/A</v>
      </c>
      <c r="AD2445" s="159" t="e">
        <f t="shared" si="372"/>
        <v>#N/A</v>
      </c>
      <c r="AE2445" s="159" t="e">
        <f t="shared" si="372"/>
        <v>#N/A</v>
      </c>
      <c r="AF2445" s="159" t="e">
        <f t="shared" si="372"/>
        <v>#N/A</v>
      </c>
      <c r="AG2445" s="159" t="e">
        <f t="shared" si="371"/>
        <v>#N/A</v>
      </c>
      <c r="AH2445" s="159" t="e">
        <f t="shared" si="371"/>
        <v>#N/A</v>
      </c>
    </row>
    <row r="2446" spans="2:34" x14ac:dyDescent="0.2">
      <c r="B2446" s="150" t="s">
        <v>168</v>
      </c>
      <c r="D2446" s="150">
        <v>18000</v>
      </c>
      <c r="I2446" s="150">
        <v>11.8</v>
      </c>
      <c r="P2446" s="150">
        <v>4</v>
      </c>
      <c r="Q2446" s="159" t="e">
        <f t="shared" si="372"/>
        <v>#N/A</v>
      </c>
      <c r="R2446" s="159" t="e">
        <f t="shared" si="372"/>
        <v>#N/A</v>
      </c>
      <c r="S2446" s="159" t="e">
        <f t="shared" si="372"/>
        <v>#N/A</v>
      </c>
      <c r="T2446" s="159">
        <f t="shared" si="372"/>
        <v>11.8</v>
      </c>
      <c r="U2446" s="159" t="e">
        <f t="shared" si="372"/>
        <v>#N/A</v>
      </c>
      <c r="V2446" s="159" t="e">
        <f t="shared" si="372"/>
        <v>#N/A</v>
      </c>
      <c r="W2446" s="159" t="e">
        <f t="shared" si="372"/>
        <v>#N/A</v>
      </c>
      <c r="X2446" s="159" t="e">
        <f t="shared" si="372"/>
        <v>#N/A</v>
      </c>
      <c r="Y2446" s="159" t="e">
        <f t="shared" si="372"/>
        <v>#N/A</v>
      </c>
      <c r="Z2446" s="159" t="e">
        <f t="shared" si="372"/>
        <v>#N/A</v>
      </c>
      <c r="AA2446" s="159" t="e">
        <f t="shared" si="372"/>
        <v>#N/A</v>
      </c>
      <c r="AB2446" s="159" t="e">
        <f t="shared" si="372"/>
        <v>#N/A</v>
      </c>
      <c r="AC2446" s="159" t="e">
        <f t="shared" si="372"/>
        <v>#N/A</v>
      </c>
      <c r="AD2446" s="159" t="e">
        <f t="shared" si="372"/>
        <v>#N/A</v>
      </c>
      <c r="AE2446" s="159" t="e">
        <f t="shared" si="372"/>
        <v>#N/A</v>
      </c>
      <c r="AF2446" s="159" t="e">
        <f t="shared" si="372"/>
        <v>#N/A</v>
      </c>
      <c r="AG2446" s="159" t="e">
        <f t="shared" si="371"/>
        <v>#N/A</v>
      </c>
      <c r="AH2446" s="159" t="e">
        <f t="shared" si="371"/>
        <v>#N/A</v>
      </c>
    </row>
    <row r="2447" spans="2:34" x14ac:dyDescent="0.2">
      <c r="B2447" s="150" t="s">
        <v>168</v>
      </c>
      <c r="D2447" s="150">
        <v>18000</v>
      </c>
      <c r="I2447" s="150">
        <v>11.8</v>
      </c>
      <c r="P2447" s="150">
        <v>4</v>
      </c>
      <c r="Q2447" s="159" t="e">
        <f t="shared" si="372"/>
        <v>#N/A</v>
      </c>
      <c r="R2447" s="159" t="e">
        <f t="shared" si="372"/>
        <v>#N/A</v>
      </c>
      <c r="S2447" s="159" t="e">
        <f t="shared" si="372"/>
        <v>#N/A</v>
      </c>
      <c r="T2447" s="159">
        <f t="shared" si="372"/>
        <v>11.8</v>
      </c>
      <c r="U2447" s="159" t="e">
        <f t="shared" si="372"/>
        <v>#N/A</v>
      </c>
      <c r="V2447" s="159" t="e">
        <f t="shared" si="372"/>
        <v>#N/A</v>
      </c>
      <c r="W2447" s="159" t="e">
        <f t="shared" si="372"/>
        <v>#N/A</v>
      </c>
      <c r="X2447" s="159" t="e">
        <f t="shared" si="372"/>
        <v>#N/A</v>
      </c>
      <c r="Y2447" s="159" t="e">
        <f t="shared" si="372"/>
        <v>#N/A</v>
      </c>
      <c r="Z2447" s="159" t="e">
        <f t="shared" si="372"/>
        <v>#N/A</v>
      </c>
      <c r="AA2447" s="159" t="e">
        <f t="shared" si="372"/>
        <v>#N/A</v>
      </c>
      <c r="AB2447" s="159" t="e">
        <f t="shared" si="372"/>
        <v>#N/A</v>
      </c>
      <c r="AC2447" s="159" t="e">
        <f t="shared" si="372"/>
        <v>#N/A</v>
      </c>
      <c r="AD2447" s="159" t="e">
        <f t="shared" si="372"/>
        <v>#N/A</v>
      </c>
      <c r="AE2447" s="159" t="e">
        <f t="shared" si="372"/>
        <v>#N/A</v>
      </c>
      <c r="AF2447" s="159" t="e">
        <f t="shared" si="372"/>
        <v>#N/A</v>
      </c>
      <c r="AG2447" s="159" t="e">
        <f t="shared" si="371"/>
        <v>#N/A</v>
      </c>
      <c r="AH2447" s="159" t="e">
        <f t="shared" si="371"/>
        <v>#N/A</v>
      </c>
    </row>
    <row r="2448" spans="2:34" x14ac:dyDescent="0.2">
      <c r="B2448" s="150" t="s">
        <v>168</v>
      </c>
      <c r="D2448" s="150">
        <v>18000</v>
      </c>
      <c r="I2448" s="150">
        <v>11.8</v>
      </c>
      <c r="P2448" s="150">
        <v>4</v>
      </c>
      <c r="Q2448" s="159" t="e">
        <f t="shared" si="372"/>
        <v>#N/A</v>
      </c>
      <c r="R2448" s="159" t="e">
        <f t="shared" si="372"/>
        <v>#N/A</v>
      </c>
      <c r="S2448" s="159" t="e">
        <f t="shared" si="372"/>
        <v>#N/A</v>
      </c>
      <c r="T2448" s="159">
        <f t="shared" si="372"/>
        <v>11.8</v>
      </c>
      <c r="U2448" s="159" t="e">
        <f t="shared" si="372"/>
        <v>#N/A</v>
      </c>
      <c r="V2448" s="159" t="e">
        <f t="shared" si="372"/>
        <v>#N/A</v>
      </c>
      <c r="W2448" s="159" t="e">
        <f t="shared" si="372"/>
        <v>#N/A</v>
      </c>
      <c r="X2448" s="159" t="e">
        <f t="shared" si="372"/>
        <v>#N/A</v>
      </c>
      <c r="Y2448" s="159" t="e">
        <f t="shared" si="372"/>
        <v>#N/A</v>
      </c>
      <c r="Z2448" s="159" t="e">
        <f t="shared" si="372"/>
        <v>#N/A</v>
      </c>
      <c r="AA2448" s="159" t="e">
        <f t="shared" si="372"/>
        <v>#N/A</v>
      </c>
      <c r="AB2448" s="159" t="e">
        <f t="shared" si="372"/>
        <v>#N/A</v>
      </c>
      <c r="AC2448" s="159" t="e">
        <f t="shared" si="372"/>
        <v>#N/A</v>
      </c>
      <c r="AD2448" s="159" t="e">
        <f t="shared" si="372"/>
        <v>#N/A</v>
      </c>
      <c r="AE2448" s="159" t="e">
        <f t="shared" si="372"/>
        <v>#N/A</v>
      </c>
      <c r="AF2448" s="159" t="e">
        <f t="shared" ref="AF2448" si="373">IF($P2448=AF$3, $I2448, NA())</f>
        <v>#N/A</v>
      </c>
      <c r="AG2448" s="159" t="e">
        <f t="shared" si="371"/>
        <v>#N/A</v>
      </c>
      <c r="AH2448" s="159" t="e">
        <f t="shared" si="371"/>
        <v>#N/A</v>
      </c>
    </row>
    <row r="2449" spans="2:34" x14ac:dyDescent="0.2">
      <c r="B2449" s="150" t="s">
        <v>368</v>
      </c>
      <c r="D2449" s="150">
        <v>18000</v>
      </c>
      <c r="I2449" s="150">
        <v>11.8</v>
      </c>
      <c r="P2449" s="150">
        <v>4</v>
      </c>
      <c r="Q2449" s="159" t="e">
        <f t="shared" ref="Q2449:AF2464" si="374">IF($P2449=Q$3, $I2449, NA())</f>
        <v>#N/A</v>
      </c>
      <c r="R2449" s="159" t="e">
        <f t="shared" si="374"/>
        <v>#N/A</v>
      </c>
      <c r="S2449" s="159" t="e">
        <f t="shared" si="374"/>
        <v>#N/A</v>
      </c>
      <c r="T2449" s="159">
        <f t="shared" si="374"/>
        <v>11.8</v>
      </c>
      <c r="U2449" s="159" t="e">
        <f t="shared" si="374"/>
        <v>#N/A</v>
      </c>
      <c r="V2449" s="159" t="e">
        <f t="shared" si="374"/>
        <v>#N/A</v>
      </c>
      <c r="W2449" s="159" t="e">
        <f t="shared" si="374"/>
        <v>#N/A</v>
      </c>
      <c r="X2449" s="159" t="e">
        <f t="shared" si="374"/>
        <v>#N/A</v>
      </c>
      <c r="Y2449" s="159" t="e">
        <f t="shared" si="374"/>
        <v>#N/A</v>
      </c>
      <c r="Z2449" s="159" t="e">
        <f t="shared" si="374"/>
        <v>#N/A</v>
      </c>
      <c r="AA2449" s="159" t="e">
        <f t="shared" si="374"/>
        <v>#N/A</v>
      </c>
      <c r="AB2449" s="159" t="e">
        <f t="shared" si="374"/>
        <v>#N/A</v>
      </c>
      <c r="AC2449" s="159" t="e">
        <f t="shared" si="374"/>
        <v>#N/A</v>
      </c>
      <c r="AD2449" s="159" t="e">
        <f t="shared" si="374"/>
        <v>#N/A</v>
      </c>
      <c r="AE2449" s="159" t="e">
        <f t="shared" si="374"/>
        <v>#N/A</v>
      </c>
      <c r="AF2449" s="159" t="e">
        <f t="shared" si="374"/>
        <v>#N/A</v>
      </c>
      <c r="AG2449" s="159" t="e">
        <f t="shared" si="371"/>
        <v>#N/A</v>
      </c>
      <c r="AH2449" s="159" t="e">
        <f t="shared" si="371"/>
        <v>#N/A</v>
      </c>
    </row>
    <row r="2450" spans="2:34" x14ac:dyDescent="0.2">
      <c r="B2450" s="150" t="s">
        <v>368</v>
      </c>
      <c r="D2450" s="150">
        <v>18000</v>
      </c>
      <c r="I2450" s="150">
        <v>11.8</v>
      </c>
      <c r="P2450" s="150">
        <v>4</v>
      </c>
      <c r="Q2450" s="159" t="e">
        <f t="shared" si="374"/>
        <v>#N/A</v>
      </c>
      <c r="R2450" s="159" t="e">
        <f t="shared" si="374"/>
        <v>#N/A</v>
      </c>
      <c r="S2450" s="159" t="e">
        <f t="shared" si="374"/>
        <v>#N/A</v>
      </c>
      <c r="T2450" s="159">
        <f t="shared" si="374"/>
        <v>11.8</v>
      </c>
      <c r="U2450" s="159" t="e">
        <f t="shared" si="374"/>
        <v>#N/A</v>
      </c>
      <c r="V2450" s="159" t="e">
        <f t="shared" si="374"/>
        <v>#N/A</v>
      </c>
      <c r="W2450" s="159" t="e">
        <f t="shared" si="374"/>
        <v>#N/A</v>
      </c>
      <c r="X2450" s="159" t="e">
        <f t="shared" si="374"/>
        <v>#N/A</v>
      </c>
      <c r="Y2450" s="159" t="e">
        <f t="shared" si="374"/>
        <v>#N/A</v>
      </c>
      <c r="Z2450" s="159" t="e">
        <f t="shared" si="374"/>
        <v>#N/A</v>
      </c>
      <c r="AA2450" s="159" t="e">
        <f t="shared" si="374"/>
        <v>#N/A</v>
      </c>
      <c r="AB2450" s="159" t="e">
        <f t="shared" si="374"/>
        <v>#N/A</v>
      </c>
      <c r="AC2450" s="159" t="e">
        <f t="shared" si="374"/>
        <v>#N/A</v>
      </c>
      <c r="AD2450" s="159" t="e">
        <f t="shared" si="374"/>
        <v>#N/A</v>
      </c>
      <c r="AE2450" s="159" t="e">
        <f t="shared" si="374"/>
        <v>#N/A</v>
      </c>
      <c r="AF2450" s="159" t="e">
        <f t="shared" si="374"/>
        <v>#N/A</v>
      </c>
      <c r="AG2450" s="159" t="e">
        <f t="shared" si="371"/>
        <v>#N/A</v>
      </c>
      <c r="AH2450" s="159" t="e">
        <f t="shared" si="371"/>
        <v>#N/A</v>
      </c>
    </row>
    <row r="2451" spans="2:34" x14ac:dyDescent="0.2">
      <c r="B2451" s="150" t="s">
        <v>368</v>
      </c>
      <c r="D2451" s="150">
        <v>18000</v>
      </c>
      <c r="I2451" s="150">
        <v>11.8</v>
      </c>
      <c r="P2451" s="150">
        <v>4</v>
      </c>
      <c r="Q2451" s="159" t="e">
        <f t="shared" si="374"/>
        <v>#N/A</v>
      </c>
      <c r="R2451" s="159" t="e">
        <f t="shared" si="374"/>
        <v>#N/A</v>
      </c>
      <c r="S2451" s="159" t="e">
        <f t="shared" si="374"/>
        <v>#N/A</v>
      </c>
      <c r="T2451" s="159">
        <f t="shared" si="374"/>
        <v>11.8</v>
      </c>
      <c r="U2451" s="159" t="e">
        <f t="shared" si="374"/>
        <v>#N/A</v>
      </c>
      <c r="V2451" s="159" t="e">
        <f t="shared" si="374"/>
        <v>#N/A</v>
      </c>
      <c r="W2451" s="159" t="e">
        <f t="shared" si="374"/>
        <v>#N/A</v>
      </c>
      <c r="X2451" s="159" t="e">
        <f t="shared" si="374"/>
        <v>#N/A</v>
      </c>
      <c r="Y2451" s="159" t="e">
        <f t="shared" si="374"/>
        <v>#N/A</v>
      </c>
      <c r="Z2451" s="159" t="e">
        <f t="shared" si="374"/>
        <v>#N/A</v>
      </c>
      <c r="AA2451" s="159" t="e">
        <f t="shared" si="374"/>
        <v>#N/A</v>
      </c>
      <c r="AB2451" s="159" t="e">
        <f t="shared" si="374"/>
        <v>#N/A</v>
      </c>
      <c r="AC2451" s="159" t="e">
        <f t="shared" si="374"/>
        <v>#N/A</v>
      </c>
      <c r="AD2451" s="159" t="e">
        <f t="shared" si="374"/>
        <v>#N/A</v>
      </c>
      <c r="AE2451" s="159" t="e">
        <f t="shared" si="374"/>
        <v>#N/A</v>
      </c>
      <c r="AF2451" s="159" t="e">
        <f t="shared" si="374"/>
        <v>#N/A</v>
      </c>
      <c r="AG2451" s="159" t="e">
        <f t="shared" si="371"/>
        <v>#N/A</v>
      </c>
      <c r="AH2451" s="159" t="e">
        <f t="shared" si="371"/>
        <v>#N/A</v>
      </c>
    </row>
    <row r="2452" spans="2:34" x14ac:dyDescent="0.2">
      <c r="B2452" s="150" t="s">
        <v>368</v>
      </c>
      <c r="D2452" s="150">
        <v>18000</v>
      </c>
      <c r="I2452" s="150">
        <v>11.8</v>
      </c>
      <c r="P2452" s="150">
        <v>4</v>
      </c>
      <c r="Q2452" s="159" t="e">
        <f t="shared" si="374"/>
        <v>#N/A</v>
      </c>
      <c r="R2452" s="159" t="e">
        <f t="shared" si="374"/>
        <v>#N/A</v>
      </c>
      <c r="S2452" s="159" t="e">
        <f t="shared" si="374"/>
        <v>#N/A</v>
      </c>
      <c r="T2452" s="159">
        <f t="shared" si="374"/>
        <v>11.8</v>
      </c>
      <c r="U2452" s="159" t="e">
        <f t="shared" si="374"/>
        <v>#N/A</v>
      </c>
      <c r="V2452" s="159" t="e">
        <f t="shared" si="374"/>
        <v>#N/A</v>
      </c>
      <c r="W2452" s="159" t="e">
        <f t="shared" si="374"/>
        <v>#N/A</v>
      </c>
      <c r="X2452" s="159" t="e">
        <f t="shared" si="374"/>
        <v>#N/A</v>
      </c>
      <c r="Y2452" s="159" t="e">
        <f t="shared" si="374"/>
        <v>#N/A</v>
      </c>
      <c r="Z2452" s="159" t="e">
        <f t="shared" si="374"/>
        <v>#N/A</v>
      </c>
      <c r="AA2452" s="159" t="e">
        <f t="shared" si="374"/>
        <v>#N/A</v>
      </c>
      <c r="AB2452" s="159" t="e">
        <f t="shared" si="374"/>
        <v>#N/A</v>
      </c>
      <c r="AC2452" s="159" t="e">
        <f t="shared" si="374"/>
        <v>#N/A</v>
      </c>
      <c r="AD2452" s="159" t="e">
        <f t="shared" si="374"/>
        <v>#N/A</v>
      </c>
      <c r="AE2452" s="159" t="e">
        <f t="shared" si="374"/>
        <v>#N/A</v>
      </c>
      <c r="AF2452" s="159" t="e">
        <f t="shared" si="374"/>
        <v>#N/A</v>
      </c>
      <c r="AG2452" s="159" t="e">
        <f t="shared" si="371"/>
        <v>#N/A</v>
      </c>
      <c r="AH2452" s="159" t="e">
        <f t="shared" si="371"/>
        <v>#N/A</v>
      </c>
    </row>
    <row r="2453" spans="2:34" x14ac:dyDescent="0.2">
      <c r="B2453" s="150" t="s">
        <v>368</v>
      </c>
      <c r="D2453" s="150">
        <v>18000</v>
      </c>
      <c r="I2453" s="150">
        <v>11.8</v>
      </c>
      <c r="P2453" s="150">
        <v>4</v>
      </c>
      <c r="Q2453" s="159" t="e">
        <f t="shared" si="374"/>
        <v>#N/A</v>
      </c>
      <c r="R2453" s="159" t="e">
        <f t="shared" si="374"/>
        <v>#N/A</v>
      </c>
      <c r="S2453" s="159" t="e">
        <f t="shared" si="374"/>
        <v>#N/A</v>
      </c>
      <c r="T2453" s="159">
        <f t="shared" si="374"/>
        <v>11.8</v>
      </c>
      <c r="U2453" s="159" t="e">
        <f t="shared" si="374"/>
        <v>#N/A</v>
      </c>
      <c r="V2453" s="159" t="e">
        <f t="shared" si="374"/>
        <v>#N/A</v>
      </c>
      <c r="W2453" s="159" t="e">
        <f t="shared" si="374"/>
        <v>#N/A</v>
      </c>
      <c r="X2453" s="159" t="e">
        <f t="shared" si="374"/>
        <v>#N/A</v>
      </c>
      <c r="Y2453" s="159" t="e">
        <f t="shared" si="374"/>
        <v>#N/A</v>
      </c>
      <c r="Z2453" s="159" t="e">
        <f t="shared" si="374"/>
        <v>#N/A</v>
      </c>
      <c r="AA2453" s="159" t="e">
        <f t="shared" si="374"/>
        <v>#N/A</v>
      </c>
      <c r="AB2453" s="159" t="e">
        <f t="shared" si="374"/>
        <v>#N/A</v>
      </c>
      <c r="AC2453" s="159" t="e">
        <f t="shared" si="374"/>
        <v>#N/A</v>
      </c>
      <c r="AD2453" s="159" t="e">
        <f t="shared" si="374"/>
        <v>#N/A</v>
      </c>
      <c r="AE2453" s="159" t="e">
        <f t="shared" si="374"/>
        <v>#N/A</v>
      </c>
      <c r="AF2453" s="159" t="e">
        <f t="shared" si="374"/>
        <v>#N/A</v>
      </c>
      <c r="AG2453" s="159" t="e">
        <f t="shared" si="371"/>
        <v>#N/A</v>
      </c>
      <c r="AH2453" s="159" t="e">
        <f t="shared" si="371"/>
        <v>#N/A</v>
      </c>
    </row>
    <row r="2454" spans="2:34" x14ac:dyDescent="0.2">
      <c r="B2454" s="150" t="s">
        <v>368</v>
      </c>
      <c r="D2454" s="150">
        <v>18000</v>
      </c>
      <c r="I2454" s="150">
        <v>11.8</v>
      </c>
      <c r="P2454" s="150">
        <v>4</v>
      </c>
      <c r="Q2454" s="159" t="e">
        <f t="shared" si="374"/>
        <v>#N/A</v>
      </c>
      <c r="R2454" s="159" t="e">
        <f t="shared" si="374"/>
        <v>#N/A</v>
      </c>
      <c r="S2454" s="159" t="e">
        <f t="shared" si="374"/>
        <v>#N/A</v>
      </c>
      <c r="T2454" s="159">
        <f t="shared" si="374"/>
        <v>11.8</v>
      </c>
      <c r="U2454" s="159" t="e">
        <f t="shared" si="374"/>
        <v>#N/A</v>
      </c>
      <c r="V2454" s="159" t="e">
        <f t="shared" si="374"/>
        <v>#N/A</v>
      </c>
      <c r="W2454" s="159" t="e">
        <f t="shared" si="374"/>
        <v>#N/A</v>
      </c>
      <c r="X2454" s="159" t="e">
        <f t="shared" si="374"/>
        <v>#N/A</v>
      </c>
      <c r="Y2454" s="159" t="e">
        <f t="shared" si="374"/>
        <v>#N/A</v>
      </c>
      <c r="Z2454" s="159" t="e">
        <f t="shared" si="374"/>
        <v>#N/A</v>
      </c>
      <c r="AA2454" s="159" t="e">
        <f t="shared" si="374"/>
        <v>#N/A</v>
      </c>
      <c r="AB2454" s="159" t="e">
        <f t="shared" si="374"/>
        <v>#N/A</v>
      </c>
      <c r="AC2454" s="159" t="e">
        <f t="shared" si="374"/>
        <v>#N/A</v>
      </c>
      <c r="AD2454" s="159" t="e">
        <f t="shared" si="374"/>
        <v>#N/A</v>
      </c>
      <c r="AE2454" s="159" t="e">
        <f t="shared" si="374"/>
        <v>#N/A</v>
      </c>
      <c r="AF2454" s="159" t="e">
        <f t="shared" si="374"/>
        <v>#N/A</v>
      </c>
      <c r="AG2454" s="159" t="e">
        <f t="shared" si="371"/>
        <v>#N/A</v>
      </c>
      <c r="AH2454" s="159" t="e">
        <f t="shared" si="371"/>
        <v>#N/A</v>
      </c>
    </row>
    <row r="2455" spans="2:34" x14ac:dyDescent="0.2">
      <c r="B2455" s="150" t="s">
        <v>368</v>
      </c>
      <c r="D2455" s="150">
        <v>18000</v>
      </c>
      <c r="I2455" s="150">
        <v>11.8</v>
      </c>
      <c r="P2455" s="150">
        <v>4</v>
      </c>
      <c r="Q2455" s="159" t="e">
        <f t="shared" si="374"/>
        <v>#N/A</v>
      </c>
      <c r="R2455" s="159" t="e">
        <f t="shared" si="374"/>
        <v>#N/A</v>
      </c>
      <c r="S2455" s="159" t="e">
        <f t="shared" si="374"/>
        <v>#N/A</v>
      </c>
      <c r="T2455" s="159">
        <f t="shared" si="374"/>
        <v>11.8</v>
      </c>
      <c r="U2455" s="159" t="e">
        <f t="shared" si="374"/>
        <v>#N/A</v>
      </c>
      <c r="V2455" s="159" t="e">
        <f t="shared" si="374"/>
        <v>#N/A</v>
      </c>
      <c r="W2455" s="159" t="e">
        <f t="shared" si="374"/>
        <v>#N/A</v>
      </c>
      <c r="X2455" s="159" t="e">
        <f t="shared" si="374"/>
        <v>#N/A</v>
      </c>
      <c r="Y2455" s="159" t="e">
        <f t="shared" si="374"/>
        <v>#N/A</v>
      </c>
      <c r="Z2455" s="159" t="e">
        <f t="shared" si="374"/>
        <v>#N/A</v>
      </c>
      <c r="AA2455" s="159" t="e">
        <f t="shared" si="374"/>
        <v>#N/A</v>
      </c>
      <c r="AB2455" s="159" t="e">
        <f t="shared" si="374"/>
        <v>#N/A</v>
      </c>
      <c r="AC2455" s="159" t="e">
        <f t="shared" si="374"/>
        <v>#N/A</v>
      </c>
      <c r="AD2455" s="159" t="e">
        <f t="shared" si="374"/>
        <v>#N/A</v>
      </c>
      <c r="AE2455" s="159" t="e">
        <f t="shared" si="374"/>
        <v>#N/A</v>
      </c>
      <c r="AF2455" s="159" t="e">
        <f t="shared" si="374"/>
        <v>#N/A</v>
      </c>
      <c r="AG2455" s="159" t="e">
        <f t="shared" si="371"/>
        <v>#N/A</v>
      </c>
      <c r="AH2455" s="159" t="e">
        <f t="shared" si="371"/>
        <v>#N/A</v>
      </c>
    </row>
    <row r="2456" spans="2:34" x14ac:dyDescent="0.2">
      <c r="B2456" s="150" t="s">
        <v>368</v>
      </c>
      <c r="D2456" s="150">
        <v>18000</v>
      </c>
      <c r="I2456" s="150">
        <v>11.8</v>
      </c>
      <c r="P2456" s="150">
        <v>4</v>
      </c>
      <c r="Q2456" s="159" t="e">
        <f t="shared" si="374"/>
        <v>#N/A</v>
      </c>
      <c r="R2456" s="159" t="e">
        <f t="shared" si="374"/>
        <v>#N/A</v>
      </c>
      <c r="S2456" s="159" t="e">
        <f t="shared" si="374"/>
        <v>#N/A</v>
      </c>
      <c r="T2456" s="159">
        <f t="shared" si="374"/>
        <v>11.8</v>
      </c>
      <c r="U2456" s="159" t="e">
        <f t="shared" si="374"/>
        <v>#N/A</v>
      </c>
      <c r="V2456" s="159" t="e">
        <f t="shared" si="374"/>
        <v>#N/A</v>
      </c>
      <c r="W2456" s="159" t="e">
        <f t="shared" si="374"/>
        <v>#N/A</v>
      </c>
      <c r="X2456" s="159" t="e">
        <f t="shared" si="374"/>
        <v>#N/A</v>
      </c>
      <c r="Y2456" s="159" t="e">
        <f t="shared" si="374"/>
        <v>#N/A</v>
      </c>
      <c r="Z2456" s="159" t="e">
        <f t="shared" si="374"/>
        <v>#N/A</v>
      </c>
      <c r="AA2456" s="159" t="e">
        <f t="shared" si="374"/>
        <v>#N/A</v>
      </c>
      <c r="AB2456" s="159" t="e">
        <f t="shared" si="374"/>
        <v>#N/A</v>
      </c>
      <c r="AC2456" s="159" t="e">
        <f t="shared" si="374"/>
        <v>#N/A</v>
      </c>
      <c r="AD2456" s="159" t="e">
        <f t="shared" si="374"/>
        <v>#N/A</v>
      </c>
      <c r="AE2456" s="159" t="e">
        <f t="shared" si="374"/>
        <v>#N/A</v>
      </c>
      <c r="AF2456" s="159" t="e">
        <f t="shared" si="374"/>
        <v>#N/A</v>
      </c>
      <c r="AG2456" s="159" t="e">
        <f t="shared" si="371"/>
        <v>#N/A</v>
      </c>
      <c r="AH2456" s="159" t="e">
        <f t="shared" si="371"/>
        <v>#N/A</v>
      </c>
    </row>
    <row r="2457" spans="2:34" x14ac:dyDescent="0.2">
      <c r="B2457" s="150" t="s">
        <v>368</v>
      </c>
      <c r="D2457" s="150">
        <v>18000</v>
      </c>
      <c r="I2457" s="150">
        <v>11.8</v>
      </c>
      <c r="P2457" s="150">
        <v>4</v>
      </c>
      <c r="Q2457" s="159" t="e">
        <f t="shared" si="374"/>
        <v>#N/A</v>
      </c>
      <c r="R2457" s="159" t="e">
        <f t="shared" si="374"/>
        <v>#N/A</v>
      </c>
      <c r="S2457" s="159" t="e">
        <f t="shared" si="374"/>
        <v>#N/A</v>
      </c>
      <c r="T2457" s="159">
        <f t="shared" si="374"/>
        <v>11.8</v>
      </c>
      <c r="U2457" s="159" t="e">
        <f t="shared" si="374"/>
        <v>#N/A</v>
      </c>
      <c r="V2457" s="159" t="e">
        <f t="shared" si="374"/>
        <v>#N/A</v>
      </c>
      <c r="W2457" s="159" t="e">
        <f t="shared" si="374"/>
        <v>#N/A</v>
      </c>
      <c r="X2457" s="159" t="e">
        <f t="shared" si="374"/>
        <v>#N/A</v>
      </c>
      <c r="Y2457" s="159" t="e">
        <f t="shared" si="374"/>
        <v>#N/A</v>
      </c>
      <c r="Z2457" s="159" t="e">
        <f t="shared" si="374"/>
        <v>#N/A</v>
      </c>
      <c r="AA2457" s="159" t="e">
        <f t="shared" si="374"/>
        <v>#N/A</v>
      </c>
      <c r="AB2457" s="159" t="e">
        <f t="shared" si="374"/>
        <v>#N/A</v>
      </c>
      <c r="AC2457" s="159" t="e">
        <f t="shared" si="374"/>
        <v>#N/A</v>
      </c>
      <c r="AD2457" s="159" t="e">
        <f t="shared" si="374"/>
        <v>#N/A</v>
      </c>
      <c r="AE2457" s="159" t="e">
        <f t="shared" si="374"/>
        <v>#N/A</v>
      </c>
      <c r="AF2457" s="159" t="e">
        <f t="shared" si="374"/>
        <v>#N/A</v>
      </c>
      <c r="AG2457" s="159" t="e">
        <f t="shared" si="371"/>
        <v>#N/A</v>
      </c>
      <c r="AH2457" s="159" t="e">
        <f t="shared" si="371"/>
        <v>#N/A</v>
      </c>
    </row>
    <row r="2458" spans="2:34" x14ac:dyDescent="0.2">
      <c r="B2458" s="150" t="s">
        <v>368</v>
      </c>
      <c r="D2458" s="150">
        <v>18000</v>
      </c>
      <c r="I2458" s="150">
        <v>11.8</v>
      </c>
      <c r="P2458" s="150">
        <v>4</v>
      </c>
      <c r="Q2458" s="159" t="e">
        <f t="shared" si="374"/>
        <v>#N/A</v>
      </c>
      <c r="R2458" s="159" t="e">
        <f t="shared" si="374"/>
        <v>#N/A</v>
      </c>
      <c r="S2458" s="159" t="e">
        <f t="shared" si="374"/>
        <v>#N/A</v>
      </c>
      <c r="T2458" s="159">
        <f t="shared" si="374"/>
        <v>11.8</v>
      </c>
      <c r="U2458" s="159" t="e">
        <f t="shared" si="374"/>
        <v>#N/A</v>
      </c>
      <c r="V2458" s="159" t="e">
        <f t="shared" si="374"/>
        <v>#N/A</v>
      </c>
      <c r="W2458" s="159" t="e">
        <f t="shared" si="374"/>
        <v>#N/A</v>
      </c>
      <c r="X2458" s="159" t="e">
        <f t="shared" si="374"/>
        <v>#N/A</v>
      </c>
      <c r="Y2458" s="159" t="e">
        <f t="shared" si="374"/>
        <v>#N/A</v>
      </c>
      <c r="Z2458" s="159" t="e">
        <f t="shared" si="374"/>
        <v>#N/A</v>
      </c>
      <c r="AA2458" s="159" t="e">
        <f t="shared" si="374"/>
        <v>#N/A</v>
      </c>
      <c r="AB2458" s="159" t="e">
        <f t="shared" si="374"/>
        <v>#N/A</v>
      </c>
      <c r="AC2458" s="159" t="e">
        <f t="shared" si="374"/>
        <v>#N/A</v>
      </c>
      <c r="AD2458" s="159" t="e">
        <f t="shared" si="374"/>
        <v>#N/A</v>
      </c>
      <c r="AE2458" s="159" t="e">
        <f t="shared" si="374"/>
        <v>#N/A</v>
      </c>
      <c r="AF2458" s="159" t="e">
        <f t="shared" si="374"/>
        <v>#N/A</v>
      </c>
      <c r="AG2458" s="159" t="e">
        <f t="shared" si="371"/>
        <v>#N/A</v>
      </c>
      <c r="AH2458" s="159" t="e">
        <f t="shared" si="371"/>
        <v>#N/A</v>
      </c>
    </row>
    <row r="2459" spans="2:34" x14ac:dyDescent="0.2">
      <c r="B2459" s="150" t="s">
        <v>368</v>
      </c>
      <c r="D2459" s="150">
        <v>18000</v>
      </c>
      <c r="I2459" s="150">
        <v>11.8</v>
      </c>
      <c r="P2459" s="150">
        <v>4</v>
      </c>
      <c r="Q2459" s="159" t="e">
        <f t="shared" si="374"/>
        <v>#N/A</v>
      </c>
      <c r="R2459" s="159" t="e">
        <f t="shared" si="374"/>
        <v>#N/A</v>
      </c>
      <c r="S2459" s="159" t="e">
        <f t="shared" si="374"/>
        <v>#N/A</v>
      </c>
      <c r="T2459" s="159">
        <f t="shared" si="374"/>
        <v>11.8</v>
      </c>
      <c r="U2459" s="159" t="e">
        <f t="shared" si="374"/>
        <v>#N/A</v>
      </c>
      <c r="V2459" s="159" t="e">
        <f t="shared" si="374"/>
        <v>#N/A</v>
      </c>
      <c r="W2459" s="159" t="e">
        <f t="shared" si="374"/>
        <v>#N/A</v>
      </c>
      <c r="X2459" s="159" t="e">
        <f t="shared" si="374"/>
        <v>#N/A</v>
      </c>
      <c r="Y2459" s="159" t="e">
        <f t="shared" si="374"/>
        <v>#N/A</v>
      </c>
      <c r="Z2459" s="159" t="e">
        <f t="shared" si="374"/>
        <v>#N/A</v>
      </c>
      <c r="AA2459" s="159" t="e">
        <f t="shared" si="374"/>
        <v>#N/A</v>
      </c>
      <c r="AB2459" s="159" t="e">
        <f t="shared" si="374"/>
        <v>#N/A</v>
      </c>
      <c r="AC2459" s="159" t="e">
        <f t="shared" si="374"/>
        <v>#N/A</v>
      </c>
      <c r="AD2459" s="159" t="e">
        <f t="shared" si="374"/>
        <v>#N/A</v>
      </c>
      <c r="AE2459" s="159" t="e">
        <f t="shared" si="374"/>
        <v>#N/A</v>
      </c>
      <c r="AF2459" s="159" t="e">
        <f t="shared" si="374"/>
        <v>#N/A</v>
      </c>
      <c r="AG2459" s="159" t="e">
        <f t="shared" si="371"/>
        <v>#N/A</v>
      </c>
      <c r="AH2459" s="159" t="e">
        <f t="shared" si="371"/>
        <v>#N/A</v>
      </c>
    </row>
    <row r="2460" spans="2:34" x14ac:dyDescent="0.2">
      <c r="B2460" s="150" t="s">
        <v>368</v>
      </c>
      <c r="D2460" s="150">
        <v>18000</v>
      </c>
      <c r="I2460" s="150">
        <v>11.8</v>
      </c>
      <c r="P2460" s="150">
        <v>4</v>
      </c>
      <c r="Q2460" s="159" t="e">
        <f t="shared" si="374"/>
        <v>#N/A</v>
      </c>
      <c r="R2460" s="159" t="e">
        <f t="shared" si="374"/>
        <v>#N/A</v>
      </c>
      <c r="S2460" s="159" t="e">
        <f t="shared" si="374"/>
        <v>#N/A</v>
      </c>
      <c r="T2460" s="159">
        <f t="shared" si="374"/>
        <v>11.8</v>
      </c>
      <c r="U2460" s="159" t="e">
        <f t="shared" si="374"/>
        <v>#N/A</v>
      </c>
      <c r="V2460" s="159" t="e">
        <f t="shared" si="374"/>
        <v>#N/A</v>
      </c>
      <c r="W2460" s="159" t="e">
        <f t="shared" si="374"/>
        <v>#N/A</v>
      </c>
      <c r="X2460" s="159" t="e">
        <f t="shared" si="374"/>
        <v>#N/A</v>
      </c>
      <c r="Y2460" s="159" t="e">
        <f t="shared" si="374"/>
        <v>#N/A</v>
      </c>
      <c r="Z2460" s="159" t="e">
        <f t="shared" si="374"/>
        <v>#N/A</v>
      </c>
      <c r="AA2460" s="159" t="e">
        <f t="shared" si="374"/>
        <v>#N/A</v>
      </c>
      <c r="AB2460" s="159" t="e">
        <f t="shared" si="374"/>
        <v>#N/A</v>
      </c>
      <c r="AC2460" s="159" t="e">
        <f t="shared" si="374"/>
        <v>#N/A</v>
      </c>
      <c r="AD2460" s="159" t="e">
        <f t="shared" si="374"/>
        <v>#N/A</v>
      </c>
      <c r="AE2460" s="159" t="e">
        <f t="shared" si="374"/>
        <v>#N/A</v>
      </c>
      <c r="AF2460" s="159" t="e">
        <f t="shared" si="374"/>
        <v>#N/A</v>
      </c>
      <c r="AG2460" s="159" t="e">
        <f t="shared" si="371"/>
        <v>#N/A</v>
      </c>
      <c r="AH2460" s="159" t="e">
        <f t="shared" si="371"/>
        <v>#N/A</v>
      </c>
    </row>
    <row r="2461" spans="2:34" x14ac:dyDescent="0.2">
      <c r="B2461" s="150" t="s">
        <v>368</v>
      </c>
      <c r="D2461" s="150">
        <v>18000</v>
      </c>
      <c r="I2461" s="150">
        <v>11.8</v>
      </c>
      <c r="P2461" s="150">
        <v>4</v>
      </c>
      <c r="Q2461" s="159" t="e">
        <f t="shared" si="374"/>
        <v>#N/A</v>
      </c>
      <c r="R2461" s="159" t="e">
        <f t="shared" si="374"/>
        <v>#N/A</v>
      </c>
      <c r="S2461" s="159" t="e">
        <f t="shared" si="374"/>
        <v>#N/A</v>
      </c>
      <c r="T2461" s="159">
        <f t="shared" si="374"/>
        <v>11.8</v>
      </c>
      <c r="U2461" s="159" t="e">
        <f t="shared" si="374"/>
        <v>#N/A</v>
      </c>
      <c r="V2461" s="159" t="e">
        <f t="shared" si="374"/>
        <v>#N/A</v>
      </c>
      <c r="W2461" s="159" t="e">
        <f t="shared" si="374"/>
        <v>#N/A</v>
      </c>
      <c r="X2461" s="159" t="e">
        <f t="shared" si="374"/>
        <v>#N/A</v>
      </c>
      <c r="Y2461" s="159" t="e">
        <f t="shared" si="374"/>
        <v>#N/A</v>
      </c>
      <c r="Z2461" s="159" t="e">
        <f t="shared" si="374"/>
        <v>#N/A</v>
      </c>
      <c r="AA2461" s="159" t="e">
        <f t="shared" si="374"/>
        <v>#N/A</v>
      </c>
      <c r="AB2461" s="159" t="e">
        <f t="shared" si="374"/>
        <v>#N/A</v>
      </c>
      <c r="AC2461" s="159" t="e">
        <f t="shared" si="374"/>
        <v>#N/A</v>
      </c>
      <c r="AD2461" s="159" t="e">
        <f t="shared" si="374"/>
        <v>#N/A</v>
      </c>
      <c r="AE2461" s="159" t="e">
        <f t="shared" si="374"/>
        <v>#N/A</v>
      </c>
      <c r="AF2461" s="159" t="e">
        <f t="shared" si="374"/>
        <v>#N/A</v>
      </c>
      <c r="AG2461" s="159" t="e">
        <f t="shared" si="371"/>
        <v>#N/A</v>
      </c>
      <c r="AH2461" s="159" t="e">
        <f t="shared" si="371"/>
        <v>#N/A</v>
      </c>
    </row>
    <row r="2462" spans="2:34" x14ac:dyDescent="0.2">
      <c r="B2462" s="150" t="s">
        <v>368</v>
      </c>
      <c r="D2462" s="150">
        <v>18000</v>
      </c>
      <c r="I2462" s="150">
        <v>11.8</v>
      </c>
      <c r="P2462" s="150">
        <v>4</v>
      </c>
      <c r="Q2462" s="159" t="e">
        <f t="shared" si="374"/>
        <v>#N/A</v>
      </c>
      <c r="R2462" s="159" t="e">
        <f t="shared" si="374"/>
        <v>#N/A</v>
      </c>
      <c r="S2462" s="159" t="e">
        <f t="shared" si="374"/>
        <v>#N/A</v>
      </c>
      <c r="T2462" s="159">
        <f t="shared" si="374"/>
        <v>11.8</v>
      </c>
      <c r="U2462" s="159" t="e">
        <f t="shared" si="374"/>
        <v>#N/A</v>
      </c>
      <c r="V2462" s="159" t="e">
        <f t="shared" si="374"/>
        <v>#N/A</v>
      </c>
      <c r="W2462" s="159" t="e">
        <f t="shared" si="374"/>
        <v>#N/A</v>
      </c>
      <c r="X2462" s="159" t="e">
        <f t="shared" si="374"/>
        <v>#N/A</v>
      </c>
      <c r="Y2462" s="159" t="e">
        <f t="shared" si="374"/>
        <v>#N/A</v>
      </c>
      <c r="Z2462" s="159" t="e">
        <f t="shared" si="374"/>
        <v>#N/A</v>
      </c>
      <c r="AA2462" s="159" t="e">
        <f t="shared" si="374"/>
        <v>#N/A</v>
      </c>
      <c r="AB2462" s="159" t="e">
        <f t="shared" si="374"/>
        <v>#N/A</v>
      </c>
      <c r="AC2462" s="159" t="e">
        <f t="shared" si="374"/>
        <v>#N/A</v>
      </c>
      <c r="AD2462" s="159" t="e">
        <f t="shared" si="374"/>
        <v>#N/A</v>
      </c>
      <c r="AE2462" s="159" t="e">
        <f t="shared" si="374"/>
        <v>#N/A</v>
      </c>
      <c r="AF2462" s="159" t="e">
        <f t="shared" si="374"/>
        <v>#N/A</v>
      </c>
      <c r="AG2462" s="159" t="e">
        <f t="shared" si="371"/>
        <v>#N/A</v>
      </c>
      <c r="AH2462" s="159" t="e">
        <f t="shared" si="371"/>
        <v>#N/A</v>
      </c>
    </row>
    <row r="2463" spans="2:34" x14ac:dyDescent="0.2">
      <c r="B2463" s="150" t="s">
        <v>368</v>
      </c>
      <c r="D2463" s="150">
        <v>18000</v>
      </c>
      <c r="I2463" s="150">
        <v>11.8</v>
      </c>
      <c r="P2463" s="150">
        <v>4</v>
      </c>
      <c r="Q2463" s="159" t="e">
        <f t="shared" si="374"/>
        <v>#N/A</v>
      </c>
      <c r="R2463" s="159" t="e">
        <f t="shared" si="374"/>
        <v>#N/A</v>
      </c>
      <c r="S2463" s="159" t="e">
        <f t="shared" si="374"/>
        <v>#N/A</v>
      </c>
      <c r="T2463" s="159">
        <f t="shared" si="374"/>
        <v>11.8</v>
      </c>
      <c r="U2463" s="159" t="e">
        <f t="shared" si="374"/>
        <v>#N/A</v>
      </c>
      <c r="V2463" s="159" t="e">
        <f t="shared" si="374"/>
        <v>#N/A</v>
      </c>
      <c r="W2463" s="159" t="e">
        <f t="shared" si="374"/>
        <v>#N/A</v>
      </c>
      <c r="X2463" s="159" t="e">
        <f t="shared" si="374"/>
        <v>#N/A</v>
      </c>
      <c r="Y2463" s="159" t="e">
        <f t="shared" si="374"/>
        <v>#N/A</v>
      </c>
      <c r="Z2463" s="159" t="e">
        <f t="shared" si="374"/>
        <v>#N/A</v>
      </c>
      <c r="AA2463" s="159" t="e">
        <f t="shared" si="374"/>
        <v>#N/A</v>
      </c>
      <c r="AB2463" s="159" t="e">
        <f t="shared" si="374"/>
        <v>#N/A</v>
      </c>
      <c r="AC2463" s="159" t="e">
        <f t="shared" si="374"/>
        <v>#N/A</v>
      </c>
      <c r="AD2463" s="159" t="e">
        <f t="shared" si="374"/>
        <v>#N/A</v>
      </c>
      <c r="AE2463" s="159" t="e">
        <f t="shared" si="374"/>
        <v>#N/A</v>
      </c>
      <c r="AF2463" s="159" t="e">
        <f t="shared" si="374"/>
        <v>#N/A</v>
      </c>
      <c r="AG2463" s="159" t="e">
        <f t="shared" si="371"/>
        <v>#N/A</v>
      </c>
      <c r="AH2463" s="159" t="e">
        <f t="shared" si="371"/>
        <v>#N/A</v>
      </c>
    </row>
    <row r="2464" spans="2:34" x14ac:dyDescent="0.2">
      <c r="B2464" s="150" t="s">
        <v>368</v>
      </c>
      <c r="D2464" s="150">
        <v>18000</v>
      </c>
      <c r="I2464" s="150">
        <v>11.8</v>
      </c>
      <c r="P2464" s="150">
        <v>4</v>
      </c>
      <c r="Q2464" s="159" t="e">
        <f t="shared" si="374"/>
        <v>#N/A</v>
      </c>
      <c r="R2464" s="159" t="e">
        <f t="shared" si="374"/>
        <v>#N/A</v>
      </c>
      <c r="S2464" s="159" t="e">
        <f t="shared" si="374"/>
        <v>#N/A</v>
      </c>
      <c r="T2464" s="159">
        <f t="shared" si="374"/>
        <v>11.8</v>
      </c>
      <c r="U2464" s="159" t="e">
        <f t="shared" si="374"/>
        <v>#N/A</v>
      </c>
      <c r="V2464" s="159" t="e">
        <f t="shared" si="374"/>
        <v>#N/A</v>
      </c>
      <c r="W2464" s="159" t="e">
        <f t="shared" si="374"/>
        <v>#N/A</v>
      </c>
      <c r="X2464" s="159" t="e">
        <f t="shared" si="374"/>
        <v>#N/A</v>
      </c>
      <c r="Y2464" s="159" t="e">
        <f t="shared" si="374"/>
        <v>#N/A</v>
      </c>
      <c r="Z2464" s="159" t="e">
        <f t="shared" si="374"/>
        <v>#N/A</v>
      </c>
      <c r="AA2464" s="159" t="e">
        <f t="shared" si="374"/>
        <v>#N/A</v>
      </c>
      <c r="AB2464" s="159" t="e">
        <f t="shared" si="374"/>
        <v>#N/A</v>
      </c>
      <c r="AC2464" s="159" t="e">
        <f t="shared" si="374"/>
        <v>#N/A</v>
      </c>
      <c r="AD2464" s="159" t="e">
        <f t="shared" si="374"/>
        <v>#N/A</v>
      </c>
      <c r="AE2464" s="159" t="e">
        <f t="shared" si="374"/>
        <v>#N/A</v>
      </c>
      <c r="AF2464" s="159" t="e">
        <f t="shared" ref="AF2464" si="375">IF($P2464=AF$3, $I2464, NA())</f>
        <v>#N/A</v>
      </c>
      <c r="AG2464" s="159" t="e">
        <f t="shared" si="371"/>
        <v>#N/A</v>
      </c>
      <c r="AH2464" s="159" t="e">
        <f t="shared" si="371"/>
        <v>#N/A</v>
      </c>
    </row>
    <row r="2465" spans="2:34" x14ac:dyDescent="0.2">
      <c r="B2465" s="150" t="s">
        <v>178</v>
      </c>
      <c r="D2465" s="150">
        <v>18000</v>
      </c>
      <c r="I2465" s="150">
        <v>11.8</v>
      </c>
      <c r="P2465" s="150">
        <v>4</v>
      </c>
      <c r="Q2465" s="159" t="e">
        <f t="shared" ref="Q2465:AF2480" si="376">IF($P2465=Q$3, $I2465, NA())</f>
        <v>#N/A</v>
      </c>
      <c r="R2465" s="159" t="e">
        <f t="shared" si="376"/>
        <v>#N/A</v>
      </c>
      <c r="S2465" s="159" t="e">
        <f t="shared" si="376"/>
        <v>#N/A</v>
      </c>
      <c r="T2465" s="159">
        <f t="shared" si="376"/>
        <v>11.8</v>
      </c>
      <c r="U2465" s="159" t="e">
        <f t="shared" si="376"/>
        <v>#N/A</v>
      </c>
      <c r="V2465" s="159" t="e">
        <f t="shared" si="376"/>
        <v>#N/A</v>
      </c>
      <c r="W2465" s="159" t="e">
        <f t="shared" si="376"/>
        <v>#N/A</v>
      </c>
      <c r="X2465" s="159" t="e">
        <f t="shared" si="376"/>
        <v>#N/A</v>
      </c>
      <c r="Y2465" s="159" t="e">
        <f t="shared" si="376"/>
        <v>#N/A</v>
      </c>
      <c r="Z2465" s="159" t="e">
        <f t="shared" si="376"/>
        <v>#N/A</v>
      </c>
      <c r="AA2465" s="159" t="e">
        <f t="shared" si="376"/>
        <v>#N/A</v>
      </c>
      <c r="AB2465" s="159" t="e">
        <f t="shared" si="376"/>
        <v>#N/A</v>
      </c>
      <c r="AC2465" s="159" t="e">
        <f t="shared" si="376"/>
        <v>#N/A</v>
      </c>
      <c r="AD2465" s="159" t="e">
        <f t="shared" si="376"/>
        <v>#N/A</v>
      </c>
      <c r="AE2465" s="159" t="e">
        <f t="shared" si="376"/>
        <v>#N/A</v>
      </c>
      <c r="AF2465" s="159" t="e">
        <f t="shared" si="376"/>
        <v>#N/A</v>
      </c>
      <c r="AG2465" s="159" t="e">
        <f t="shared" si="371"/>
        <v>#N/A</v>
      </c>
      <c r="AH2465" s="159" t="e">
        <f t="shared" si="371"/>
        <v>#N/A</v>
      </c>
    </row>
    <row r="2466" spans="2:34" x14ac:dyDescent="0.2">
      <c r="B2466" s="150" t="s">
        <v>178</v>
      </c>
      <c r="D2466" s="150">
        <v>18000</v>
      </c>
      <c r="I2466" s="150">
        <v>11.8</v>
      </c>
      <c r="P2466" s="150">
        <v>4</v>
      </c>
      <c r="Q2466" s="159" t="e">
        <f t="shared" si="376"/>
        <v>#N/A</v>
      </c>
      <c r="R2466" s="159" t="e">
        <f t="shared" si="376"/>
        <v>#N/A</v>
      </c>
      <c r="S2466" s="159" t="e">
        <f t="shared" si="376"/>
        <v>#N/A</v>
      </c>
      <c r="T2466" s="159">
        <f t="shared" si="376"/>
        <v>11.8</v>
      </c>
      <c r="U2466" s="159" t="e">
        <f t="shared" si="376"/>
        <v>#N/A</v>
      </c>
      <c r="V2466" s="159" t="e">
        <f t="shared" si="376"/>
        <v>#N/A</v>
      </c>
      <c r="W2466" s="159" t="e">
        <f t="shared" si="376"/>
        <v>#N/A</v>
      </c>
      <c r="X2466" s="159" t="e">
        <f t="shared" si="376"/>
        <v>#N/A</v>
      </c>
      <c r="Y2466" s="159" t="e">
        <f t="shared" si="376"/>
        <v>#N/A</v>
      </c>
      <c r="Z2466" s="159" t="e">
        <f t="shared" si="376"/>
        <v>#N/A</v>
      </c>
      <c r="AA2466" s="159" t="e">
        <f t="shared" si="376"/>
        <v>#N/A</v>
      </c>
      <c r="AB2466" s="159" t="e">
        <f t="shared" si="376"/>
        <v>#N/A</v>
      </c>
      <c r="AC2466" s="159" t="e">
        <f t="shared" si="376"/>
        <v>#N/A</v>
      </c>
      <c r="AD2466" s="159" t="e">
        <f t="shared" si="376"/>
        <v>#N/A</v>
      </c>
      <c r="AE2466" s="159" t="e">
        <f t="shared" si="376"/>
        <v>#N/A</v>
      </c>
      <c r="AF2466" s="159" t="e">
        <f t="shared" si="376"/>
        <v>#N/A</v>
      </c>
      <c r="AG2466" s="159" t="e">
        <f t="shared" si="371"/>
        <v>#N/A</v>
      </c>
      <c r="AH2466" s="159" t="e">
        <f t="shared" si="371"/>
        <v>#N/A</v>
      </c>
    </row>
    <row r="2467" spans="2:34" x14ac:dyDescent="0.2">
      <c r="B2467" s="150" t="s">
        <v>178</v>
      </c>
      <c r="D2467" s="150">
        <v>18000</v>
      </c>
      <c r="I2467" s="150">
        <v>11.8</v>
      </c>
      <c r="P2467" s="150">
        <v>4</v>
      </c>
      <c r="Q2467" s="159" t="e">
        <f t="shared" si="376"/>
        <v>#N/A</v>
      </c>
      <c r="R2467" s="159" t="e">
        <f t="shared" si="376"/>
        <v>#N/A</v>
      </c>
      <c r="S2467" s="159" t="e">
        <f t="shared" si="376"/>
        <v>#N/A</v>
      </c>
      <c r="T2467" s="159">
        <f t="shared" si="376"/>
        <v>11.8</v>
      </c>
      <c r="U2467" s="159" t="e">
        <f t="shared" si="376"/>
        <v>#N/A</v>
      </c>
      <c r="V2467" s="159" t="e">
        <f t="shared" si="376"/>
        <v>#N/A</v>
      </c>
      <c r="W2467" s="159" t="e">
        <f t="shared" si="376"/>
        <v>#N/A</v>
      </c>
      <c r="X2467" s="159" t="e">
        <f t="shared" si="376"/>
        <v>#N/A</v>
      </c>
      <c r="Y2467" s="159" t="e">
        <f t="shared" si="376"/>
        <v>#N/A</v>
      </c>
      <c r="Z2467" s="159" t="e">
        <f t="shared" si="376"/>
        <v>#N/A</v>
      </c>
      <c r="AA2467" s="159" t="e">
        <f t="shared" si="376"/>
        <v>#N/A</v>
      </c>
      <c r="AB2467" s="159" t="e">
        <f t="shared" si="376"/>
        <v>#N/A</v>
      </c>
      <c r="AC2467" s="159" t="e">
        <f t="shared" si="376"/>
        <v>#N/A</v>
      </c>
      <c r="AD2467" s="159" t="e">
        <f t="shared" si="376"/>
        <v>#N/A</v>
      </c>
      <c r="AE2467" s="159" t="e">
        <f t="shared" si="376"/>
        <v>#N/A</v>
      </c>
      <c r="AF2467" s="159" t="e">
        <f t="shared" si="376"/>
        <v>#N/A</v>
      </c>
      <c r="AG2467" s="159" t="e">
        <f t="shared" si="371"/>
        <v>#N/A</v>
      </c>
      <c r="AH2467" s="159" t="e">
        <f t="shared" si="371"/>
        <v>#N/A</v>
      </c>
    </row>
    <row r="2468" spans="2:34" x14ac:dyDescent="0.2">
      <c r="B2468" s="150" t="s">
        <v>178</v>
      </c>
      <c r="D2468" s="150">
        <v>18100</v>
      </c>
      <c r="I2468" s="150">
        <v>11.8</v>
      </c>
      <c r="P2468" s="150">
        <v>4</v>
      </c>
      <c r="Q2468" s="159" t="e">
        <f t="shared" si="376"/>
        <v>#N/A</v>
      </c>
      <c r="R2468" s="159" t="e">
        <f t="shared" si="376"/>
        <v>#N/A</v>
      </c>
      <c r="S2468" s="159" t="e">
        <f t="shared" si="376"/>
        <v>#N/A</v>
      </c>
      <c r="T2468" s="159">
        <f t="shared" si="376"/>
        <v>11.8</v>
      </c>
      <c r="U2468" s="159" t="e">
        <f t="shared" si="376"/>
        <v>#N/A</v>
      </c>
      <c r="V2468" s="159" t="e">
        <f t="shared" si="376"/>
        <v>#N/A</v>
      </c>
      <c r="W2468" s="159" t="e">
        <f t="shared" si="376"/>
        <v>#N/A</v>
      </c>
      <c r="X2468" s="159" t="e">
        <f t="shared" si="376"/>
        <v>#N/A</v>
      </c>
      <c r="Y2468" s="159" t="e">
        <f t="shared" si="376"/>
        <v>#N/A</v>
      </c>
      <c r="Z2468" s="159" t="e">
        <f t="shared" si="376"/>
        <v>#N/A</v>
      </c>
      <c r="AA2468" s="159" t="e">
        <f t="shared" si="376"/>
        <v>#N/A</v>
      </c>
      <c r="AB2468" s="159" t="e">
        <f t="shared" si="376"/>
        <v>#N/A</v>
      </c>
      <c r="AC2468" s="159" t="e">
        <f t="shared" si="376"/>
        <v>#N/A</v>
      </c>
      <c r="AD2468" s="159" t="e">
        <f t="shared" si="376"/>
        <v>#N/A</v>
      </c>
      <c r="AE2468" s="159" t="e">
        <f t="shared" si="376"/>
        <v>#N/A</v>
      </c>
      <c r="AF2468" s="159" t="e">
        <f t="shared" si="376"/>
        <v>#N/A</v>
      </c>
      <c r="AG2468" s="159" t="e">
        <f t="shared" si="371"/>
        <v>#N/A</v>
      </c>
      <c r="AH2468" s="159" t="e">
        <f t="shared" si="371"/>
        <v>#N/A</v>
      </c>
    </row>
    <row r="2469" spans="2:34" x14ac:dyDescent="0.2">
      <c r="B2469" s="150" t="s">
        <v>180</v>
      </c>
      <c r="D2469" s="150">
        <v>18200</v>
      </c>
      <c r="I2469" s="150">
        <v>11.8</v>
      </c>
      <c r="P2469" s="150">
        <v>4</v>
      </c>
      <c r="Q2469" s="159" t="e">
        <f t="shared" si="376"/>
        <v>#N/A</v>
      </c>
      <c r="R2469" s="159" t="e">
        <f t="shared" si="376"/>
        <v>#N/A</v>
      </c>
      <c r="S2469" s="159" t="e">
        <f t="shared" si="376"/>
        <v>#N/A</v>
      </c>
      <c r="T2469" s="159">
        <f t="shared" si="376"/>
        <v>11.8</v>
      </c>
      <c r="U2469" s="159" t="e">
        <f t="shared" si="376"/>
        <v>#N/A</v>
      </c>
      <c r="V2469" s="159" t="e">
        <f t="shared" si="376"/>
        <v>#N/A</v>
      </c>
      <c r="W2469" s="159" t="e">
        <f t="shared" si="376"/>
        <v>#N/A</v>
      </c>
      <c r="X2469" s="159" t="e">
        <f t="shared" si="376"/>
        <v>#N/A</v>
      </c>
      <c r="Y2469" s="159" t="e">
        <f t="shared" si="376"/>
        <v>#N/A</v>
      </c>
      <c r="Z2469" s="159" t="e">
        <f t="shared" si="376"/>
        <v>#N/A</v>
      </c>
      <c r="AA2469" s="159" t="e">
        <f t="shared" si="376"/>
        <v>#N/A</v>
      </c>
      <c r="AB2469" s="159" t="e">
        <f t="shared" si="376"/>
        <v>#N/A</v>
      </c>
      <c r="AC2469" s="159" t="e">
        <f t="shared" si="376"/>
        <v>#N/A</v>
      </c>
      <c r="AD2469" s="159" t="e">
        <f t="shared" si="376"/>
        <v>#N/A</v>
      </c>
      <c r="AE2469" s="159" t="e">
        <f t="shared" si="376"/>
        <v>#N/A</v>
      </c>
      <c r="AF2469" s="159" t="e">
        <f t="shared" si="376"/>
        <v>#N/A</v>
      </c>
      <c r="AG2469" s="159" t="e">
        <f t="shared" si="371"/>
        <v>#N/A</v>
      </c>
      <c r="AH2469" s="159" t="e">
        <f t="shared" si="371"/>
        <v>#N/A</v>
      </c>
    </row>
    <row r="2470" spans="2:34" x14ac:dyDescent="0.2">
      <c r="B2470" s="150" t="s">
        <v>180</v>
      </c>
      <c r="D2470" s="150">
        <v>18400</v>
      </c>
      <c r="I2470" s="150">
        <v>11.8</v>
      </c>
      <c r="P2470" s="150">
        <v>4</v>
      </c>
      <c r="Q2470" s="159" t="e">
        <f t="shared" si="376"/>
        <v>#N/A</v>
      </c>
      <c r="R2470" s="159" t="e">
        <f t="shared" si="376"/>
        <v>#N/A</v>
      </c>
      <c r="S2470" s="159" t="e">
        <f t="shared" si="376"/>
        <v>#N/A</v>
      </c>
      <c r="T2470" s="159">
        <f t="shared" si="376"/>
        <v>11.8</v>
      </c>
      <c r="U2470" s="159" t="e">
        <f t="shared" si="376"/>
        <v>#N/A</v>
      </c>
      <c r="V2470" s="159" t="e">
        <f t="shared" si="376"/>
        <v>#N/A</v>
      </c>
      <c r="W2470" s="159" t="e">
        <f t="shared" si="376"/>
        <v>#N/A</v>
      </c>
      <c r="X2470" s="159" t="e">
        <f t="shared" si="376"/>
        <v>#N/A</v>
      </c>
      <c r="Y2470" s="159" t="e">
        <f t="shared" si="376"/>
        <v>#N/A</v>
      </c>
      <c r="Z2470" s="159" t="e">
        <f t="shared" si="376"/>
        <v>#N/A</v>
      </c>
      <c r="AA2470" s="159" t="e">
        <f t="shared" si="376"/>
        <v>#N/A</v>
      </c>
      <c r="AB2470" s="159" t="e">
        <f t="shared" si="376"/>
        <v>#N/A</v>
      </c>
      <c r="AC2470" s="159" t="e">
        <f t="shared" si="376"/>
        <v>#N/A</v>
      </c>
      <c r="AD2470" s="159" t="e">
        <f t="shared" si="376"/>
        <v>#N/A</v>
      </c>
      <c r="AE2470" s="159" t="e">
        <f t="shared" si="376"/>
        <v>#N/A</v>
      </c>
      <c r="AF2470" s="159" t="e">
        <f t="shared" si="376"/>
        <v>#N/A</v>
      </c>
      <c r="AG2470" s="159" t="e">
        <f t="shared" si="371"/>
        <v>#N/A</v>
      </c>
      <c r="AH2470" s="159" t="e">
        <f t="shared" si="371"/>
        <v>#N/A</v>
      </c>
    </row>
    <row r="2471" spans="2:34" x14ac:dyDescent="0.2">
      <c r="B2471" s="150" t="s">
        <v>180</v>
      </c>
      <c r="D2471" s="150">
        <v>19000</v>
      </c>
      <c r="I2471" s="150">
        <v>11.8</v>
      </c>
      <c r="P2471" s="150">
        <v>4</v>
      </c>
      <c r="Q2471" s="159" t="e">
        <f t="shared" si="376"/>
        <v>#N/A</v>
      </c>
      <c r="R2471" s="159" t="e">
        <f t="shared" si="376"/>
        <v>#N/A</v>
      </c>
      <c r="S2471" s="159" t="e">
        <f t="shared" si="376"/>
        <v>#N/A</v>
      </c>
      <c r="T2471" s="159">
        <f t="shared" si="376"/>
        <v>11.8</v>
      </c>
      <c r="U2471" s="159" t="e">
        <f t="shared" si="376"/>
        <v>#N/A</v>
      </c>
      <c r="V2471" s="159" t="e">
        <f t="shared" si="376"/>
        <v>#N/A</v>
      </c>
      <c r="W2471" s="159" t="e">
        <f t="shared" si="376"/>
        <v>#N/A</v>
      </c>
      <c r="X2471" s="159" t="e">
        <f t="shared" si="376"/>
        <v>#N/A</v>
      </c>
      <c r="Y2471" s="159" t="e">
        <f t="shared" si="376"/>
        <v>#N/A</v>
      </c>
      <c r="Z2471" s="159" t="e">
        <f t="shared" si="376"/>
        <v>#N/A</v>
      </c>
      <c r="AA2471" s="159" t="e">
        <f t="shared" si="376"/>
        <v>#N/A</v>
      </c>
      <c r="AB2471" s="159" t="e">
        <f t="shared" si="376"/>
        <v>#N/A</v>
      </c>
      <c r="AC2471" s="159" t="e">
        <f t="shared" si="376"/>
        <v>#N/A</v>
      </c>
      <c r="AD2471" s="159" t="e">
        <f t="shared" si="376"/>
        <v>#N/A</v>
      </c>
      <c r="AE2471" s="159" t="e">
        <f t="shared" si="376"/>
        <v>#N/A</v>
      </c>
      <c r="AF2471" s="159" t="e">
        <f t="shared" si="376"/>
        <v>#N/A</v>
      </c>
      <c r="AG2471" s="159" t="e">
        <f t="shared" si="371"/>
        <v>#N/A</v>
      </c>
      <c r="AH2471" s="159" t="e">
        <f t="shared" si="371"/>
        <v>#N/A</v>
      </c>
    </row>
    <row r="2472" spans="2:34" x14ac:dyDescent="0.2">
      <c r="B2472" s="150" t="s">
        <v>180</v>
      </c>
      <c r="D2472" s="150">
        <v>19000</v>
      </c>
      <c r="I2472" s="150">
        <v>11.8</v>
      </c>
      <c r="P2472" s="150">
        <v>4</v>
      </c>
      <c r="Q2472" s="159" t="e">
        <f t="shared" si="376"/>
        <v>#N/A</v>
      </c>
      <c r="R2472" s="159" t="e">
        <f t="shared" si="376"/>
        <v>#N/A</v>
      </c>
      <c r="S2472" s="159" t="e">
        <f t="shared" si="376"/>
        <v>#N/A</v>
      </c>
      <c r="T2472" s="159">
        <f t="shared" si="376"/>
        <v>11.8</v>
      </c>
      <c r="U2472" s="159" t="e">
        <f t="shared" si="376"/>
        <v>#N/A</v>
      </c>
      <c r="V2472" s="159" t="e">
        <f t="shared" si="376"/>
        <v>#N/A</v>
      </c>
      <c r="W2472" s="159" t="e">
        <f t="shared" si="376"/>
        <v>#N/A</v>
      </c>
      <c r="X2472" s="159" t="e">
        <f t="shared" si="376"/>
        <v>#N/A</v>
      </c>
      <c r="Y2472" s="159" t="e">
        <f t="shared" si="376"/>
        <v>#N/A</v>
      </c>
      <c r="Z2472" s="159" t="e">
        <f t="shared" si="376"/>
        <v>#N/A</v>
      </c>
      <c r="AA2472" s="159" t="e">
        <f t="shared" si="376"/>
        <v>#N/A</v>
      </c>
      <c r="AB2472" s="159" t="e">
        <f t="shared" si="376"/>
        <v>#N/A</v>
      </c>
      <c r="AC2472" s="159" t="e">
        <f t="shared" si="376"/>
        <v>#N/A</v>
      </c>
      <c r="AD2472" s="159" t="e">
        <f t="shared" si="376"/>
        <v>#N/A</v>
      </c>
      <c r="AE2472" s="159" t="e">
        <f t="shared" si="376"/>
        <v>#N/A</v>
      </c>
      <c r="AF2472" s="159" t="e">
        <f t="shared" si="376"/>
        <v>#N/A</v>
      </c>
      <c r="AG2472" s="159" t="e">
        <f t="shared" si="371"/>
        <v>#N/A</v>
      </c>
      <c r="AH2472" s="159" t="e">
        <f t="shared" si="371"/>
        <v>#N/A</v>
      </c>
    </row>
    <row r="2473" spans="2:34" x14ac:dyDescent="0.2">
      <c r="B2473" s="150" t="s">
        <v>180</v>
      </c>
      <c r="D2473" s="150">
        <v>8000</v>
      </c>
      <c r="I2473" s="150">
        <v>12</v>
      </c>
      <c r="P2473" s="150">
        <v>3</v>
      </c>
      <c r="Q2473" s="159" t="e">
        <f t="shared" si="376"/>
        <v>#N/A</v>
      </c>
      <c r="R2473" s="159" t="e">
        <f t="shared" si="376"/>
        <v>#N/A</v>
      </c>
      <c r="S2473" s="159">
        <f t="shared" si="376"/>
        <v>12</v>
      </c>
      <c r="T2473" s="159" t="e">
        <f t="shared" si="376"/>
        <v>#N/A</v>
      </c>
      <c r="U2473" s="159" t="e">
        <f t="shared" si="376"/>
        <v>#N/A</v>
      </c>
      <c r="V2473" s="159" t="e">
        <f t="shared" si="376"/>
        <v>#N/A</v>
      </c>
      <c r="W2473" s="159" t="e">
        <f t="shared" si="376"/>
        <v>#N/A</v>
      </c>
      <c r="X2473" s="159" t="e">
        <f t="shared" si="376"/>
        <v>#N/A</v>
      </c>
      <c r="Y2473" s="159" t="e">
        <f t="shared" si="376"/>
        <v>#N/A</v>
      </c>
      <c r="Z2473" s="159" t="e">
        <f t="shared" si="376"/>
        <v>#N/A</v>
      </c>
      <c r="AA2473" s="159" t="e">
        <f t="shared" si="376"/>
        <v>#N/A</v>
      </c>
      <c r="AB2473" s="159" t="e">
        <f t="shared" si="376"/>
        <v>#N/A</v>
      </c>
      <c r="AC2473" s="159" t="e">
        <f t="shared" si="376"/>
        <v>#N/A</v>
      </c>
      <c r="AD2473" s="159" t="e">
        <f t="shared" si="376"/>
        <v>#N/A</v>
      </c>
      <c r="AE2473" s="159" t="e">
        <f t="shared" si="376"/>
        <v>#N/A</v>
      </c>
      <c r="AF2473" s="159" t="e">
        <f t="shared" si="376"/>
        <v>#N/A</v>
      </c>
      <c r="AG2473" s="159" t="e">
        <f t="shared" si="371"/>
        <v>#N/A</v>
      </c>
      <c r="AH2473" s="159" t="e">
        <f t="shared" si="371"/>
        <v>#N/A</v>
      </c>
    </row>
    <row r="2474" spans="2:34" x14ac:dyDescent="0.2">
      <c r="B2474" s="150" t="s">
        <v>180</v>
      </c>
      <c r="D2474" s="150">
        <v>8000</v>
      </c>
      <c r="I2474" s="150">
        <v>12</v>
      </c>
      <c r="P2474" s="150">
        <v>3</v>
      </c>
      <c r="Q2474" s="159" t="e">
        <f t="shared" si="376"/>
        <v>#N/A</v>
      </c>
      <c r="R2474" s="159" t="e">
        <f t="shared" si="376"/>
        <v>#N/A</v>
      </c>
      <c r="S2474" s="159">
        <f t="shared" si="376"/>
        <v>12</v>
      </c>
      <c r="T2474" s="159" t="e">
        <f t="shared" si="376"/>
        <v>#N/A</v>
      </c>
      <c r="U2474" s="159" t="e">
        <f t="shared" si="376"/>
        <v>#N/A</v>
      </c>
      <c r="V2474" s="159" t="e">
        <f t="shared" si="376"/>
        <v>#N/A</v>
      </c>
      <c r="W2474" s="159" t="e">
        <f t="shared" si="376"/>
        <v>#N/A</v>
      </c>
      <c r="X2474" s="159" t="e">
        <f t="shared" si="376"/>
        <v>#N/A</v>
      </c>
      <c r="Y2474" s="159" t="e">
        <f t="shared" si="376"/>
        <v>#N/A</v>
      </c>
      <c r="Z2474" s="159" t="e">
        <f t="shared" si="376"/>
        <v>#N/A</v>
      </c>
      <c r="AA2474" s="159" t="e">
        <f t="shared" si="376"/>
        <v>#N/A</v>
      </c>
      <c r="AB2474" s="159" t="e">
        <f t="shared" si="376"/>
        <v>#N/A</v>
      </c>
      <c r="AC2474" s="159" t="e">
        <f t="shared" si="376"/>
        <v>#N/A</v>
      </c>
      <c r="AD2474" s="159" t="e">
        <f t="shared" si="376"/>
        <v>#N/A</v>
      </c>
      <c r="AE2474" s="159" t="e">
        <f t="shared" si="376"/>
        <v>#N/A</v>
      </c>
      <c r="AF2474" s="159" t="e">
        <f t="shared" si="376"/>
        <v>#N/A</v>
      </c>
      <c r="AG2474" s="159" t="e">
        <f t="shared" si="371"/>
        <v>#N/A</v>
      </c>
      <c r="AH2474" s="159" t="e">
        <f t="shared" si="371"/>
        <v>#N/A</v>
      </c>
    </row>
    <row r="2475" spans="2:34" x14ac:dyDescent="0.2">
      <c r="B2475" s="150" t="s">
        <v>178</v>
      </c>
      <c r="D2475" s="150">
        <v>8000</v>
      </c>
      <c r="I2475" s="150">
        <v>12</v>
      </c>
      <c r="P2475" s="150">
        <v>3</v>
      </c>
      <c r="Q2475" s="159" t="e">
        <f t="shared" si="376"/>
        <v>#N/A</v>
      </c>
      <c r="R2475" s="159" t="e">
        <f t="shared" si="376"/>
        <v>#N/A</v>
      </c>
      <c r="S2475" s="159">
        <f t="shared" si="376"/>
        <v>12</v>
      </c>
      <c r="T2475" s="159" t="e">
        <f t="shared" si="376"/>
        <v>#N/A</v>
      </c>
      <c r="U2475" s="159" t="e">
        <f t="shared" si="376"/>
        <v>#N/A</v>
      </c>
      <c r="V2475" s="159" t="e">
        <f t="shared" si="376"/>
        <v>#N/A</v>
      </c>
      <c r="W2475" s="159" t="e">
        <f t="shared" si="376"/>
        <v>#N/A</v>
      </c>
      <c r="X2475" s="159" t="e">
        <f t="shared" si="376"/>
        <v>#N/A</v>
      </c>
      <c r="Y2475" s="159" t="e">
        <f t="shared" si="376"/>
        <v>#N/A</v>
      </c>
      <c r="Z2475" s="159" t="e">
        <f t="shared" si="376"/>
        <v>#N/A</v>
      </c>
      <c r="AA2475" s="159" t="e">
        <f t="shared" si="376"/>
        <v>#N/A</v>
      </c>
      <c r="AB2475" s="159" t="e">
        <f t="shared" si="376"/>
        <v>#N/A</v>
      </c>
      <c r="AC2475" s="159" t="e">
        <f t="shared" si="376"/>
        <v>#N/A</v>
      </c>
      <c r="AD2475" s="159" t="e">
        <f t="shared" si="376"/>
        <v>#N/A</v>
      </c>
      <c r="AE2475" s="159" t="e">
        <f t="shared" si="376"/>
        <v>#N/A</v>
      </c>
      <c r="AF2475" s="159" t="e">
        <f t="shared" si="376"/>
        <v>#N/A</v>
      </c>
      <c r="AG2475" s="159" t="e">
        <f t="shared" si="371"/>
        <v>#N/A</v>
      </c>
      <c r="AH2475" s="159" t="e">
        <f t="shared" si="371"/>
        <v>#N/A</v>
      </c>
    </row>
    <row r="2476" spans="2:34" x14ac:dyDescent="0.2">
      <c r="B2476" s="150" t="s">
        <v>178</v>
      </c>
      <c r="D2476" s="150">
        <v>8000</v>
      </c>
      <c r="I2476" s="150">
        <v>12</v>
      </c>
      <c r="P2476" s="150">
        <v>3</v>
      </c>
      <c r="Q2476" s="159" t="e">
        <f t="shared" si="376"/>
        <v>#N/A</v>
      </c>
      <c r="R2476" s="159" t="e">
        <f t="shared" si="376"/>
        <v>#N/A</v>
      </c>
      <c r="S2476" s="159">
        <f t="shared" si="376"/>
        <v>12</v>
      </c>
      <c r="T2476" s="159" t="e">
        <f t="shared" si="376"/>
        <v>#N/A</v>
      </c>
      <c r="U2476" s="159" t="e">
        <f t="shared" si="376"/>
        <v>#N/A</v>
      </c>
      <c r="V2476" s="159" t="e">
        <f t="shared" si="376"/>
        <v>#N/A</v>
      </c>
      <c r="W2476" s="159" t="e">
        <f t="shared" si="376"/>
        <v>#N/A</v>
      </c>
      <c r="X2476" s="159" t="e">
        <f t="shared" si="376"/>
        <v>#N/A</v>
      </c>
      <c r="Y2476" s="159" t="e">
        <f t="shared" si="376"/>
        <v>#N/A</v>
      </c>
      <c r="Z2476" s="159" t="e">
        <f t="shared" si="376"/>
        <v>#N/A</v>
      </c>
      <c r="AA2476" s="159" t="e">
        <f t="shared" si="376"/>
        <v>#N/A</v>
      </c>
      <c r="AB2476" s="159" t="e">
        <f t="shared" si="376"/>
        <v>#N/A</v>
      </c>
      <c r="AC2476" s="159" t="e">
        <f t="shared" si="376"/>
        <v>#N/A</v>
      </c>
      <c r="AD2476" s="159" t="e">
        <f t="shared" si="376"/>
        <v>#N/A</v>
      </c>
      <c r="AE2476" s="159" t="e">
        <f t="shared" si="376"/>
        <v>#N/A</v>
      </c>
      <c r="AF2476" s="159" t="e">
        <f t="shared" si="376"/>
        <v>#N/A</v>
      </c>
      <c r="AG2476" s="159" t="e">
        <f t="shared" si="371"/>
        <v>#N/A</v>
      </c>
      <c r="AH2476" s="159" t="e">
        <f t="shared" si="371"/>
        <v>#N/A</v>
      </c>
    </row>
    <row r="2477" spans="2:34" x14ac:dyDescent="0.2">
      <c r="B2477" s="150" t="s">
        <v>180</v>
      </c>
      <c r="D2477" s="150">
        <v>8000</v>
      </c>
      <c r="I2477" s="150">
        <v>12</v>
      </c>
      <c r="P2477" s="150">
        <v>3</v>
      </c>
      <c r="Q2477" s="159" t="e">
        <f t="shared" si="376"/>
        <v>#N/A</v>
      </c>
      <c r="R2477" s="159" t="e">
        <f t="shared" si="376"/>
        <v>#N/A</v>
      </c>
      <c r="S2477" s="159">
        <f t="shared" si="376"/>
        <v>12</v>
      </c>
      <c r="T2477" s="159" t="e">
        <f t="shared" si="376"/>
        <v>#N/A</v>
      </c>
      <c r="U2477" s="159" t="e">
        <f t="shared" si="376"/>
        <v>#N/A</v>
      </c>
      <c r="V2477" s="159" t="e">
        <f t="shared" si="376"/>
        <v>#N/A</v>
      </c>
      <c r="W2477" s="159" t="e">
        <f t="shared" si="376"/>
        <v>#N/A</v>
      </c>
      <c r="X2477" s="159" t="e">
        <f t="shared" si="376"/>
        <v>#N/A</v>
      </c>
      <c r="Y2477" s="159" t="e">
        <f t="shared" si="376"/>
        <v>#N/A</v>
      </c>
      <c r="Z2477" s="159" t="e">
        <f t="shared" si="376"/>
        <v>#N/A</v>
      </c>
      <c r="AA2477" s="159" t="e">
        <f t="shared" si="376"/>
        <v>#N/A</v>
      </c>
      <c r="AB2477" s="159" t="e">
        <f t="shared" si="376"/>
        <v>#N/A</v>
      </c>
      <c r="AC2477" s="159" t="e">
        <f t="shared" si="376"/>
        <v>#N/A</v>
      </c>
      <c r="AD2477" s="159" t="e">
        <f t="shared" si="376"/>
        <v>#N/A</v>
      </c>
      <c r="AE2477" s="159" t="e">
        <f t="shared" si="376"/>
        <v>#N/A</v>
      </c>
      <c r="AF2477" s="159" t="e">
        <f t="shared" si="376"/>
        <v>#N/A</v>
      </c>
      <c r="AG2477" s="159" t="e">
        <f t="shared" si="371"/>
        <v>#N/A</v>
      </c>
      <c r="AH2477" s="159" t="e">
        <f t="shared" si="371"/>
        <v>#N/A</v>
      </c>
    </row>
    <row r="2478" spans="2:34" x14ac:dyDescent="0.2">
      <c r="B2478" s="150" t="s">
        <v>180</v>
      </c>
      <c r="D2478" s="150">
        <v>8000</v>
      </c>
      <c r="I2478" s="150">
        <v>12</v>
      </c>
      <c r="P2478" s="150">
        <v>3</v>
      </c>
      <c r="Q2478" s="159" t="e">
        <f t="shared" si="376"/>
        <v>#N/A</v>
      </c>
      <c r="R2478" s="159" t="e">
        <f t="shared" si="376"/>
        <v>#N/A</v>
      </c>
      <c r="S2478" s="159">
        <f t="shared" si="376"/>
        <v>12</v>
      </c>
      <c r="T2478" s="159" t="e">
        <f t="shared" si="376"/>
        <v>#N/A</v>
      </c>
      <c r="U2478" s="159" t="e">
        <f t="shared" si="376"/>
        <v>#N/A</v>
      </c>
      <c r="V2478" s="159" t="e">
        <f t="shared" si="376"/>
        <v>#N/A</v>
      </c>
      <c r="W2478" s="159" t="e">
        <f t="shared" si="376"/>
        <v>#N/A</v>
      </c>
      <c r="X2478" s="159" t="e">
        <f t="shared" si="376"/>
        <v>#N/A</v>
      </c>
      <c r="Y2478" s="159" t="e">
        <f t="shared" si="376"/>
        <v>#N/A</v>
      </c>
      <c r="Z2478" s="159" t="e">
        <f t="shared" si="376"/>
        <v>#N/A</v>
      </c>
      <c r="AA2478" s="159" t="e">
        <f t="shared" si="376"/>
        <v>#N/A</v>
      </c>
      <c r="AB2478" s="159" t="e">
        <f t="shared" si="376"/>
        <v>#N/A</v>
      </c>
      <c r="AC2478" s="159" t="e">
        <f t="shared" si="376"/>
        <v>#N/A</v>
      </c>
      <c r="AD2478" s="159" t="e">
        <f t="shared" si="376"/>
        <v>#N/A</v>
      </c>
      <c r="AE2478" s="159" t="e">
        <f t="shared" si="376"/>
        <v>#N/A</v>
      </c>
      <c r="AF2478" s="159" t="e">
        <f t="shared" si="376"/>
        <v>#N/A</v>
      </c>
      <c r="AG2478" s="159" t="e">
        <f t="shared" si="371"/>
        <v>#N/A</v>
      </c>
      <c r="AH2478" s="159" t="e">
        <f t="shared" si="371"/>
        <v>#N/A</v>
      </c>
    </row>
    <row r="2479" spans="2:34" x14ac:dyDescent="0.2">
      <c r="B2479" s="150" t="s">
        <v>180</v>
      </c>
      <c r="D2479" s="150">
        <v>8000</v>
      </c>
      <c r="I2479" s="150">
        <v>12</v>
      </c>
      <c r="P2479" s="150">
        <v>3</v>
      </c>
      <c r="Q2479" s="159" t="e">
        <f t="shared" si="376"/>
        <v>#N/A</v>
      </c>
      <c r="R2479" s="159" t="e">
        <f t="shared" si="376"/>
        <v>#N/A</v>
      </c>
      <c r="S2479" s="159">
        <f t="shared" si="376"/>
        <v>12</v>
      </c>
      <c r="T2479" s="159" t="e">
        <f t="shared" si="376"/>
        <v>#N/A</v>
      </c>
      <c r="U2479" s="159" t="e">
        <f t="shared" si="376"/>
        <v>#N/A</v>
      </c>
      <c r="V2479" s="159" t="e">
        <f t="shared" si="376"/>
        <v>#N/A</v>
      </c>
      <c r="W2479" s="159" t="e">
        <f t="shared" si="376"/>
        <v>#N/A</v>
      </c>
      <c r="X2479" s="159" t="e">
        <f t="shared" si="376"/>
        <v>#N/A</v>
      </c>
      <c r="Y2479" s="159" t="e">
        <f t="shared" si="376"/>
        <v>#N/A</v>
      </c>
      <c r="Z2479" s="159" t="e">
        <f t="shared" si="376"/>
        <v>#N/A</v>
      </c>
      <c r="AA2479" s="159" t="e">
        <f t="shared" si="376"/>
        <v>#N/A</v>
      </c>
      <c r="AB2479" s="159" t="e">
        <f t="shared" si="376"/>
        <v>#N/A</v>
      </c>
      <c r="AC2479" s="159" t="e">
        <f t="shared" si="376"/>
        <v>#N/A</v>
      </c>
      <c r="AD2479" s="159" t="e">
        <f t="shared" si="376"/>
        <v>#N/A</v>
      </c>
      <c r="AE2479" s="159" t="e">
        <f t="shared" si="376"/>
        <v>#N/A</v>
      </c>
      <c r="AF2479" s="159" t="e">
        <f t="shared" si="376"/>
        <v>#N/A</v>
      </c>
      <c r="AG2479" s="159" t="e">
        <f t="shared" si="371"/>
        <v>#N/A</v>
      </c>
      <c r="AH2479" s="159" t="e">
        <f t="shared" si="371"/>
        <v>#N/A</v>
      </c>
    </row>
    <row r="2480" spans="2:34" x14ac:dyDescent="0.2">
      <c r="B2480" s="150" t="s">
        <v>178</v>
      </c>
      <c r="D2480" s="150">
        <v>8000</v>
      </c>
      <c r="I2480" s="150">
        <v>12</v>
      </c>
      <c r="P2480" s="150">
        <v>3</v>
      </c>
      <c r="Q2480" s="159" t="e">
        <f t="shared" si="376"/>
        <v>#N/A</v>
      </c>
      <c r="R2480" s="159" t="e">
        <f t="shared" si="376"/>
        <v>#N/A</v>
      </c>
      <c r="S2480" s="159">
        <f t="shared" si="376"/>
        <v>12</v>
      </c>
      <c r="T2480" s="159" t="e">
        <f t="shared" si="376"/>
        <v>#N/A</v>
      </c>
      <c r="U2480" s="159" t="e">
        <f t="shared" si="376"/>
        <v>#N/A</v>
      </c>
      <c r="V2480" s="159" t="e">
        <f t="shared" si="376"/>
        <v>#N/A</v>
      </c>
      <c r="W2480" s="159" t="e">
        <f t="shared" si="376"/>
        <v>#N/A</v>
      </c>
      <c r="X2480" s="159" t="e">
        <f t="shared" si="376"/>
        <v>#N/A</v>
      </c>
      <c r="Y2480" s="159" t="e">
        <f t="shared" si="376"/>
        <v>#N/A</v>
      </c>
      <c r="Z2480" s="159" t="e">
        <f t="shared" si="376"/>
        <v>#N/A</v>
      </c>
      <c r="AA2480" s="159" t="e">
        <f t="shared" si="376"/>
        <v>#N/A</v>
      </c>
      <c r="AB2480" s="159" t="e">
        <f t="shared" si="376"/>
        <v>#N/A</v>
      </c>
      <c r="AC2480" s="159" t="e">
        <f t="shared" si="376"/>
        <v>#N/A</v>
      </c>
      <c r="AD2480" s="159" t="e">
        <f t="shared" si="376"/>
        <v>#N/A</v>
      </c>
      <c r="AE2480" s="159" t="e">
        <f t="shared" si="376"/>
        <v>#N/A</v>
      </c>
      <c r="AF2480" s="159" t="e">
        <f t="shared" ref="AF2480" si="377">IF($P2480=AF$3, $I2480, NA())</f>
        <v>#N/A</v>
      </c>
      <c r="AG2480" s="159" t="e">
        <f t="shared" si="371"/>
        <v>#N/A</v>
      </c>
      <c r="AH2480" s="159" t="e">
        <f t="shared" si="371"/>
        <v>#N/A</v>
      </c>
    </row>
    <row r="2481" spans="2:34" x14ac:dyDescent="0.2">
      <c r="B2481" s="150" t="s">
        <v>178</v>
      </c>
      <c r="D2481" s="150">
        <v>8000</v>
      </c>
      <c r="I2481" s="150">
        <v>12</v>
      </c>
      <c r="P2481" s="150">
        <v>3</v>
      </c>
      <c r="Q2481" s="159" t="e">
        <f t="shared" ref="Q2481:AF2496" si="378">IF($P2481=Q$3, $I2481, NA())</f>
        <v>#N/A</v>
      </c>
      <c r="R2481" s="159" t="e">
        <f t="shared" si="378"/>
        <v>#N/A</v>
      </c>
      <c r="S2481" s="159">
        <f t="shared" si="378"/>
        <v>12</v>
      </c>
      <c r="T2481" s="159" t="e">
        <f t="shared" si="378"/>
        <v>#N/A</v>
      </c>
      <c r="U2481" s="159" t="e">
        <f t="shared" si="378"/>
        <v>#N/A</v>
      </c>
      <c r="V2481" s="159" t="e">
        <f t="shared" si="378"/>
        <v>#N/A</v>
      </c>
      <c r="W2481" s="159" t="e">
        <f t="shared" si="378"/>
        <v>#N/A</v>
      </c>
      <c r="X2481" s="159" t="e">
        <f t="shared" si="378"/>
        <v>#N/A</v>
      </c>
      <c r="Y2481" s="159" t="e">
        <f t="shared" si="378"/>
        <v>#N/A</v>
      </c>
      <c r="Z2481" s="159" t="e">
        <f t="shared" si="378"/>
        <v>#N/A</v>
      </c>
      <c r="AA2481" s="159" t="e">
        <f t="shared" si="378"/>
        <v>#N/A</v>
      </c>
      <c r="AB2481" s="159" t="e">
        <f t="shared" si="378"/>
        <v>#N/A</v>
      </c>
      <c r="AC2481" s="159" t="e">
        <f t="shared" si="378"/>
        <v>#N/A</v>
      </c>
      <c r="AD2481" s="159" t="e">
        <f t="shared" si="378"/>
        <v>#N/A</v>
      </c>
      <c r="AE2481" s="159" t="e">
        <f t="shared" si="378"/>
        <v>#N/A</v>
      </c>
      <c r="AF2481" s="159" t="e">
        <f t="shared" si="378"/>
        <v>#N/A</v>
      </c>
      <c r="AG2481" s="159" t="e">
        <f t="shared" si="371"/>
        <v>#N/A</v>
      </c>
      <c r="AH2481" s="159" t="e">
        <f t="shared" si="371"/>
        <v>#N/A</v>
      </c>
    </row>
    <row r="2482" spans="2:34" x14ac:dyDescent="0.2">
      <c r="B2482" s="150" t="s">
        <v>180</v>
      </c>
      <c r="D2482" s="150">
        <v>8000</v>
      </c>
      <c r="I2482" s="150">
        <v>12</v>
      </c>
      <c r="P2482" s="150">
        <v>3</v>
      </c>
      <c r="Q2482" s="159" t="e">
        <f t="shared" si="378"/>
        <v>#N/A</v>
      </c>
      <c r="R2482" s="159" t="e">
        <f t="shared" si="378"/>
        <v>#N/A</v>
      </c>
      <c r="S2482" s="159">
        <f t="shared" si="378"/>
        <v>12</v>
      </c>
      <c r="T2482" s="159" t="e">
        <f t="shared" si="378"/>
        <v>#N/A</v>
      </c>
      <c r="U2482" s="159" t="e">
        <f t="shared" si="378"/>
        <v>#N/A</v>
      </c>
      <c r="V2482" s="159" t="e">
        <f t="shared" si="378"/>
        <v>#N/A</v>
      </c>
      <c r="W2482" s="159" t="e">
        <f t="shared" si="378"/>
        <v>#N/A</v>
      </c>
      <c r="X2482" s="159" t="e">
        <f t="shared" si="378"/>
        <v>#N/A</v>
      </c>
      <c r="Y2482" s="159" t="e">
        <f t="shared" si="378"/>
        <v>#N/A</v>
      </c>
      <c r="Z2482" s="159" t="e">
        <f t="shared" si="378"/>
        <v>#N/A</v>
      </c>
      <c r="AA2482" s="159" t="e">
        <f t="shared" si="378"/>
        <v>#N/A</v>
      </c>
      <c r="AB2482" s="159" t="e">
        <f t="shared" si="378"/>
        <v>#N/A</v>
      </c>
      <c r="AC2482" s="159" t="e">
        <f t="shared" si="378"/>
        <v>#N/A</v>
      </c>
      <c r="AD2482" s="159" t="e">
        <f t="shared" si="378"/>
        <v>#N/A</v>
      </c>
      <c r="AE2482" s="159" t="e">
        <f t="shared" si="378"/>
        <v>#N/A</v>
      </c>
      <c r="AF2482" s="159" t="e">
        <f t="shared" si="378"/>
        <v>#N/A</v>
      </c>
      <c r="AG2482" s="159" t="e">
        <f t="shared" si="371"/>
        <v>#N/A</v>
      </c>
      <c r="AH2482" s="159" t="e">
        <f t="shared" si="371"/>
        <v>#N/A</v>
      </c>
    </row>
    <row r="2483" spans="2:34" x14ac:dyDescent="0.2">
      <c r="B2483" s="150" t="s">
        <v>180</v>
      </c>
      <c r="D2483" s="150">
        <v>8000</v>
      </c>
      <c r="I2483" s="150">
        <v>12</v>
      </c>
      <c r="P2483" s="150">
        <v>3</v>
      </c>
      <c r="Q2483" s="159" t="e">
        <f t="shared" si="378"/>
        <v>#N/A</v>
      </c>
      <c r="R2483" s="159" t="e">
        <f t="shared" si="378"/>
        <v>#N/A</v>
      </c>
      <c r="S2483" s="159">
        <f t="shared" si="378"/>
        <v>12</v>
      </c>
      <c r="T2483" s="159" t="e">
        <f t="shared" si="378"/>
        <v>#N/A</v>
      </c>
      <c r="U2483" s="159" t="e">
        <f t="shared" si="378"/>
        <v>#N/A</v>
      </c>
      <c r="V2483" s="159" t="e">
        <f t="shared" si="378"/>
        <v>#N/A</v>
      </c>
      <c r="W2483" s="159" t="e">
        <f t="shared" si="378"/>
        <v>#N/A</v>
      </c>
      <c r="X2483" s="159" t="e">
        <f t="shared" si="378"/>
        <v>#N/A</v>
      </c>
      <c r="Y2483" s="159" t="e">
        <f t="shared" si="378"/>
        <v>#N/A</v>
      </c>
      <c r="Z2483" s="159" t="e">
        <f t="shared" si="378"/>
        <v>#N/A</v>
      </c>
      <c r="AA2483" s="159" t="e">
        <f t="shared" si="378"/>
        <v>#N/A</v>
      </c>
      <c r="AB2483" s="159" t="e">
        <f t="shared" si="378"/>
        <v>#N/A</v>
      </c>
      <c r="AC2483" s="159" t="e">
        <f t="shared" si="378"/>
        <v>#N/A</v>
      </c>
      <c r="AD2483" s="159" t="e">
        <f t="shared" si="378"/>
        <v>#N/A</v>
      </c>
      <c r="AE2483" s="159" t="e">
        <f t="shared" si="378"/>
        <v>#N/A</v>
      </c>
      <c r="AF2483" s="159" t="e">
        <f t="shared" si="378"/>
        <v>#N/A</v>
      </c>
      <c r="AG2483" s="159" t="e">
        <f t="shared" si="371"/>
        <v>#N/A</v>
      </c>
      <c r="AH2483" s="159" t="e">
        <f t="shared" si="371"/>
        <v>#N/A</v>
      </c>
    </row>
    <row r="2484" spans="2:34" x14ac:dyDescent="0.2">
      <c r="B2484" s="150" t="s">
        <v>178</v>
      </c>
      <c r="D2484" s="150">
        <v>8000</v>
      </c>
      <c r="I2484" s="150">
        <v>12</v>
      </c>
      <c r="P2484" s="150">
        <v>3</v>
      </c>
      <c r="Q2484" s="159" t="e">
        <f t="shared" si="378"/>
        <v>#N/A</v>
      </c>
      <c r="R2484" s="159" t="e">
        <f t="shared" si="378"/>
        <v>#N/A</v>
      </c>
      <c r="S2484" s="159">
        <f t="shared" si="378"/>
        <v>12</v>
      </c>
      <c r="T2484" s="159" t="e">
        <f t="shared" si="378"/>
        <v>#N/A</v>
      </c>
      <c r="U2484" s="159" t="e">
        <f t="shared" si="378"/>
        <v>#N/A</v>
      </c>
      <c r="V2484" s="159" t="e">
        <f t="shared" si="378"/>
        <v>#N/A</v>
      </c>
      <c r="W2484" s="159" t="e">
        <f t="shared" si="378"/>
        <v>#N/A</v>
      </c>
      <c r="X2484" s="159" t="e">
        <f t="shared" si="378"/>
        <v>#N/A</v>
      </c>
      <c r="Y2484" s="159" t="e">
        <f t="shared" si="378"/>
        <v>#N/A</v>
      </c>
      <c r="Z2484" s="159" t="e">
        <f t="shared" si="378"/>
        <v>#N/A</v>
      </c>
      <c r="AA2484" s="159" t="e">
        <f t="shared" si="378"/>
        <v>#N/A</v>
      </c>
      <c r="AB2484" s="159" t="e">
        <f t="shared" si="378"/>
        <v>#N/A</v>
      </c>
      <c r="AC2484" s="159" t="e">
        <f t="shared" si="378"/>
        <v>#N/A</v>
      </c>
      <c r="AD2484" s="159" t="e">
        <f t="shared" si="378"/>
        <v>#N/A</v>
      </c>
      <c r="AE2484" s="159" t="e">
        <f t="shared" si="378"/>
        <v>#N/A</v>
      </c>
      <c r="AF2484" s="159" t="e">
        <f t="shared" si="378"/>
        <v>#N/A</v>
      </c>
      <c r="AG2484" s="159" t="e">
        <f t="shared" si="371"/>
        <v>#N/A</v>
      </c>
      <c r="AH2484" s="159" t="e">
        <f t="shared" si="371"/>
        <v>#N/A</v>
      </c>
    </row>
    <row r="2485" spans="2:34" x14ac:dyDescent="0.2">
      <c r="B2485" s="150" t="s">
        <v>178</v>
      </c>
      <c r="D2485" s="150">
        <v>8000</v>
      </c>
      <c r="I2485" s="150">
        <v>12</v>
      </c>
      <c r="P2485" s="150">
        <v>3</v>
      </c>
      <c r="Q2485" s="159" t="e">
        <f t="shared" si="378"/>
        <v>#N/A</v>
      </c>
      <c r="R2485" s="159" t="e">
        <f t="shared" si="378"/>
        <v>#N/A</v>
      </c>
      <c r="S2485" s="159">
        <f t="shared" si="378"/>
        <v>12</v>
      </c>
      <c r="T2485" s="159" t="e">
        <f t="shared" si="378"/>
        <v>#N/A</v>
      </c>
      <c r="U2485" s="159" t="e">
        <f t="shared" si="378"/>
        <v>#N/A</v>
      </c>
      <c r="V2485" s="159" t="e">
        <f t="shared" si="378"/>
        <v>#N/A</v>
      </c>
      <c r="W2485" s="159" t="e">
        <f t="shared" si="378"/>
        <v>#N/A</v>
      </c>
      <c r="X2485" s="159" t="e">
        <f t="shared" si="378"/>
        <v>#N/A</v>
      </c>
      <c r="Y2485" s="159" t="e">
        <f t="shared" si="378"/>
        <v>#N/A</v>
      </c>
      <c r="Z2485" s="159" t="e">
        <f t="shared" si="378"/>
        <v>#N/A</v>
      </c>
      <c r="AA2485" s="159" t="e">
        <f t="shared" si="378"/>
        <v>#N/A</v>
      </c>
      <c r="AB2485" s="159" t="e">
        <f t="shared" si="378"/>
        <v>#N/A</v>
      </c>
      <c r="AC2485" s="159" t="e">
        <f t="shared" si="378"/>
        <v>#N/A</v>
      </c>
      <c r="AD2485" s="159" t="e">
        <f t="shared" si="378"/>
        <v>#N/A</v>
      </c>
      <c r="AE2485" s="159" t="e">
        <f t="shared" si="378"/>
        <v>#N/A</v>
      </c>
      <c r="AF2485" s="159" t="e">
        <f t="shared" si="378"/>
        <v>#N/A</v>
      </c>
      <c r="AG2485" s="159" t="e">
        <f t="shared" si="371"/>
        <v>#N/A</v>
      </c>
      <c r="AH2485" s="159" t="e">
        <f t="shared" si="371"/>
        <v>#N/A</v>
      </c>
    </row>
    <row r="2486" spans="2:34" x14ac:dyDescent="0.2">
      <c r="B2486" s="150" t="s">
        <v>178</v>
      </c>
      <c r="D2486" s="150">
        <v>8000</v>
      </c>
      <c r="I2486" s="150">
        <v>12</v>
      </c>
      <c r="P2486" s="150">
        <v>3</v>
      </c>
      <c r="Q2486" s="159" t="e">
        <f t="shared" si="378"/>
        <v>#N/A</v>
      </c>
      <c r="R2486" s="159" t="e">
        <f t="shared" si="378"/>
        <v>#N/A</v>
      </c>
      <c r="S2486" s="159">
        <f t="shared" si="378"/>
        <v>12</v>
      </c>
      <c r="T2486" s="159" t="e">
        <f t="shared" si="378"/>
        <v>#N/A</v>
      </c>
      <c r="U2486" s="159" t="e">
        <f t="shared" si="378"/>
        <v>#N/A</v>
      </c>
      <c r="V2486" s="159" t="e">
        <f t="shared" si="378"/>
        <v>#N/A</v>
      </c>
      <c r="W2486" s="159" t="e">
        <f t="shared" si="378"/>
        <v>#N/A</v>
      </c>
      <c r="X2486" s="159" t="e">
        <f t="shared" si="378"/>
        <v>#N/A</v>
      </c>
      <c r="Y2486" s="159" t="e">
        <f t="shared" si="378"/>
        <v>#N/A</v>
      </c>
      <c r="Z2486" s="159" t="e">
        <f t="shared" si="378"/>
        <v>#N/A</v>
      </c>
      <c r="AA2486" s="159" t="e">
        <f t="shared" si="378"/>
        <v>#N/A</v>
      </c>
      <c r="AB2486" s="159" t="e">
        <f t="shared" si="378"/>
        <v>#N/A</v>
      </c>
      <c r="AC2486" s="159" t="e">
        <f t="shared" si="378"/>
        <v>#N/A</v>
      </c>
      <c r="AD2486" s="159" t="e">
        <f t="shared" si="378"/>
        <v>#N/A</v>
      </c>
      <c r="AE2486" s="159" t="e">
        <f t="shared" si="378"/>
        <v>#N/A</v>
      </c>
      <c r="AF2486" s="159" t="e">
        <f t="shared" si="378"/>
        <v>#N/A</v>
      </c>
      <c r="AG2486" s="159" t="e">
        <f t="shared" si="371"/>
        <v>#N/A</v>
      </c>
      <c r="AH2486" s="159" t="e">
        <f t="shared" si="371"/>
        <v>#N/A</v>
      </c>
    </row>
    <row r="2487" spans="2:34" x14ac:dyDescent="0.2">
      <c r="B2487" s="150" t="s">
        <v>178</v>
      </c>
      <c r="D2487" s="150">
        <v>8000</v>
      </c>
      <c r="I2487" s="150">
        <v>12</v>
      </c>
      <c r="P2487" s="150">
        <v>3</v>
      </c>
      <c r="Q2487" s="159" t="e">
        <f t="shared" si="378"/>
        <v>#N/A</v>
      </c>
      <c r="R2487" s="159" t="e">
        <f t="shared" si="378"/>
        <v>#N/A</v>
      </c>
      <c r="S2487" s="159">
        <f t="shared" si="378"/>
        <v>12</v>
      </c>
      <c r="T2487" s="159" t="e">
        <f t="shared" si="378"/>
        <v>#N/A</v>
      </c>
      <c r="U2487" s="159" t="e">
        <f t="shared" si="378"/>
        <v>#N/A</v>
      </c>
      <c r="V2487" s="159" t="e">
        <f t="shared" si="378"/>
        <v>#N/A</v>
      </c>
      <c r="W2487" s="159" t="e">
        <f t="shared" si="378"/>
        <v>#N/A</v>
      </c>
      <c r="X2487" s="159" t="e">
        <f t="shared" si="378"/>
        <v>#N/A</v>
      </c>
      <c r="Y2487" s="159" t="e">
        <f t="shared" si="378"/>
        <v>#N/A</v>
      </c>
      <c r="Z2487" s="159" t="e">
        <f t="shared" si="378"/>
        <v>#N/A</v>
      </c>
      <c r="AA2487" s="159" t="e">
        <f t="shared" si="378"/>
        <v>#N/A</v>
      </c>
      <c r="AB2487" s="159" t="e">
        <f t="shared" si="378"/>
        <v>#N/A</v>
      </c>
      <c r="AC2487" s="159" t="e">
        <f t="shared" si="378"/>
        <v>#N/A</v>
      </c>
      <c r="AD2487" s="159" t="e">
        <f t="shared" si="378"/>
        <v>#N/A</v>
      </c>
      <c r="AE2487" s="159" t="e">
        <f t="shared" si="378"/>
        <v>#N/A</v>
      </c>
      <c r="AF2487" s="159" t="e">
        <f t="shared" si="378"/>
        <v>#N/A</v>
      </c>
      <c r="AG2487" s="159" t="e">
        <f t="shared" si="371"/>
        <v>#N/A</v>
      </c>
      <c r="AH2487" s="159" t="e">
        <f t="shared" si="371"/>
        <v>#N/A</v>
      </c>
    </row>
    <row r="2488" spans="2:34" x14ac:dyDescent="0.2">
      <c r="B2488" s="150" t="s">
        <v>178</v>
      </c>
      <c r="D2488" s="150">
        <v>8000</v>
      </c>
      <c r="I2488" s="150">
        <v>12</v>
      </c>
      <c r="P2488" s="150">
        <v>3</v>
      </c>
      <c r="Q2488" s="159" t="e">
        <f t="shared" si="378"/>
        <v>#N/A</v>
      </c>
      <c r="R2488" s="159" t="e">
        <f t="shared" si="378"/>
        <v>#N/A</v>
      </c>
      <c r="S2488" s="159">
        <f t="shared" si="378"/>
        <v>12</v>
      </c>
      <c r="T2488" s="159" t="e">
        <f t="shared" si="378"/>
        <v>#N/A</v>
      </c>
      <c r="U2488" s="159" t="e">
        <f t="shared" si="378"/>
        <v>#N/A</v>
      </c>
      <c r="V2488" s="159" t="e">
        <f t="shared" si="378"/>
        <v>#N/A</v>
      </c>
      <c r="W2488" s="159" t="e">
        <f t="shared" si="378"/>
        <v>#N/A</v>
      </c>
      <c r="X2488" s="159" t="e">
        <f t="shared" si="378"/>
        <v>#N/A</v>
      </c>
      <c r="Y2488" s="159" t="e">
        <f t="shared" si="378"/>
        <v>#N/A</v>
      </c>
      <c r="Z2488" s="159" t="e">
        <f t="shared" si="378"/>
        <v>#N/A</v>
      </c>
      <c r="AA2488" s="159" t="e">
        <f t="shared" si="378"/>
        <v>#N/A</v>
      </c>
      <c r="AB2488" s="159" t="e">
        <f t="shared" si="378"/>
        <v>#N/A</v>
      </c>
      <c r="AC2488" s="159" t="e">
        <f t="shared" si="378"/>
        <v>#N/A</v>
      </c>
      <c r="AD2488" s="159" t="e">
        <f t="shared" si="378"/>
        <v>#N/A</v>
      </c>
      <c r="AE2488" s="159" t="e">
        <f t="shared" si="378"/>
        <v>#N/A</v>
      </c>
      <c r="AF2488" s="159" t="e">
        <f t="shared" si="378"/>
        <v>#N/A</v>
      </c>
      <c r="AG2488" s="159" t="e">
        <f t="shared" si="371"/>
        <v>#N/A</v>
      </c>
      <c r="AH2488" s="159" t="e">
        <f t="shared" si="371"/>
        <v>#N/A</v>
      </c>
    </row>
    <row r="2489" spans="2:34" x14ac:dyDescent="0.2">
      <c r="B2489" s="150" t="s">
        <v>178</v>
      </c>
      <c r="D2489" s="150">
        <v>8000</v>
      </c>
      <c r="I2489" s="150">
        <v>12</v>
      </c>
      <c r="P2489" s="150">
        <v>3</v>
      </c>
      <c r="Q2489" s="159" t="e">
        <f t="shared" si="378"/>
        <v>#N/A</v>
      </c>
      <c r="R2489" s="159" t="e">
        <f t="shared" si="378"/>
        <v>#N/A</v>
      </c>
      <c r="S2489" s="159">
        <f t="shared" si="378"/>
        <v>12</v>
      </c>
      <c r="T2489" s="159" t="e">
        <f t="shared" si="378"/>
        <v>#N/A</v>
      </c>
      <c r="U2489" s="159" t="e">
        <f t="shared" si="378"/>
        <v>#N/A</v>
      </c>
      <c r="V2489" s="159" t="e">
        <f t="shared" si="378"/>
        <v>#N/A</v>
      </c>
      <c r="W2489" s="159" t="e">
        <f t="shared" si="378"/>
        <v>#N/A</v>
      </c>
      <c r="X2489" s="159" t="e">
        <f t="shared" si="378"/>
        <v>#N/A</v>
      </c>
      <c r="Y2489" s="159" t="e">
        <f t="shared" si="378"/>
        <v>#N/A</v>
      </c>
      <c r="Z2489" s="159" t="e">
        <f t="shared" si="378"/>
        <v>#N/A</v>
      </c>
      <c r="AA2489" s="159" t="e">
        <f t="shared" si="378"/>
        <v>#N/A</v>
      </c>
      <c r="AB2489" s="159" t="e">
        <f t="shared" si="378"/>
        <v>#N/A</v>
      </c>
      <c r="AC2489" s="159" t="e">
        <f t="shared" si="378"/>
        <v>#N/A</v>
      </c>
      <c r="AD2489" s="159" t="e">
        <f t="shared" si="378"/>
        <v>#N/A</v>
      </c>
      <c r="AE2489" s="159" t="e">
        <f t="shared" si="378"/>
        <v>#N/A</v>
      </c>
      <c r="AF2489" s="159" t="e">
        <f t="shared" si="378"/>
        <v>#N/A</v>
      </c>
      <c r="AG2489" s="159" t="e">
        <f t="shared" si="371"/>
        <v>#N/A</v>
      </c>
      <c r="AH2489" s="159" t="e">
        <f t="shared" si="371"/>
        <v>#N/A</v>
      </c>
    </row>
    <row r="2490" spans="2:34" x14ac:dyDescent="0.2">
      <c r="B2490" s="150" t="s">
        <v>178</v>
      </c>
      <c r="D2490" s="150">
        <v>8000</v>
      </c>
      <c r="I2490" s="150">
        <v>12</v>
      </c>
      <c r="P2490" s="150">
        <v>3</v>
      </c>
      <c r="Q2490" s="159" t="e">
        <f t="shared" si="378"/>
        <v>#N/A</v>
      </c>
      <c r="R2490" s="159" t="e">
        <f t="shared" si="378"/>
        <v>#N/A</v>
      </c>
      <c r="S2490" s="159">
        <f t="shared" si="378"/>
        <v>12</v>
      </c>
      <c r="T2490" s="159" t="e">
        <f t="shared" si="378"/>
        <v>#N/A</v>
      </c>
      <c r="U2490" s="159" t="e">
        <f t="shared" si="378"/>
        <v>#N/A</v>
      </c>
      <c r="V2490" s="159" t="e">
        <f t="shared" si="378"/>
        <v>#N/A</v>
      </c>
      <c r="W2490" s="159" t="e">
        <f t="shared" si="378"/>
        <v>#N/A</v>
      </c>
      <c r="X2490" s="159" t="e">
        <f t="shared" si="378"/>
        <v>#N/A</v>
      </c>
      <c r="Y2490" s="159" t="e">
        <f t="shared" si="378"/>
        <v>#N/A</v>
      </c>
      <c r="Z2490" s="159" t="e">
        <f t="shared" si="378"/>
        <v>#N/A</v>
      </c>
      <c r="AA2490" s="159" t="e">
        <f t="shared" si="378"/>
        <v>#N/A</v>
      </c>
      <c r="AB2490" s="159" t="e">
        <f t="shared" si="378"/>
        <v>#N/A</v>
      </c>
      <c r="AC2490" s="159" t="e">
        <f t="shared" si="378"/>
        <v>#N/A</v>
      </c>
      <c r="AD2490" s="159" t="e">
        <f t="shared" si="378"/>
        <v>#N/A</v>
      </c>
      <c r="AE2490" s="159" t="e">
        <f t="shared" si="378"/>
        <v>#N/A</v>
      </c>
      <c r="AF2490" s="159" t="e">
        <f t="shared" si="378"/>
        <v>#N/A</v>
      </c>
      <c r="AG2490" s="159" t="e">
        <f t="shared" si="371"/>
        <v>#N/A</v>
      </c>
      <c r="AH2490" s="159" t="e">
        <f t="shared" si="371"/>
        <v>#N/A</v>
      </c>
    </row>
    <row r="2491" spans="2:34" x14ac:dyDescent="0.2">
      <c r="B2491" s="150" t="s">
        <v>178</v>
      </c>
      <c r="D2491" s="150">
        <v>8000</v>
      </c>
      <c r="I2491" s="150">
        <v>12</v>
      </c>
      <c r="P2491" s="150">
        <v>3</v>
      </c>
      <c r="Q2491" s="159" t="e">
        <f t="shared" si="378"/>
        <v>#N/A</v>
      </c>
      <c r="R2491" s="159" t="e">
        <f t="shared" si="378"/>
        <v>#N/A</v>
      </c>
      <c r="S2491" s="159">
        <f t="shared" si="378"/>
        <v>12</v>
      </c>
      <c r="T2491" s="159" t="e">
        <f t="shared" si="378"/>
        <v>#N/A</v>
      </c>
      <c r="U2491" s="159" t="e">
        <f t="shared" si="378"/>
        <v>#N/A</v>
      </c>
      <c r="V2491" s="159" t="e">
        <f t="shared" si="378"/>
        <v>#N/A</v>
      </c>
      <c r="W2491" s="159" t="e">
        <f t="shared" si="378"/>
        <v>#N/A</v>
      </c>
      <c r="X2491" s="159" t="e">
        <f t="shared" si="378"/>
        <v>#N/A</v>
      </c>
      <c r="Y2491" s="159" t="e">
        <f t="shared" si="378"/>
        <v>#N/A</v>
      </c>
      <c r="Z2491" s="159" t="e">
        <f t="shared" si="378"/>
        <v>#N/A</v>
      </c>
      <c r="AA2491" s="159" t="e">
        <f t="shared" si="378"/>
        <v>#N/A</v>
      </c>
      <c r="AB2491" s="159" t="e">
        <f t="shared" si="378"/>
        <v>#N/A</v>
      </c>
      <c r="AC2491" s="159" t="e">
        <f t="shared" si="378"/>
        <v>#N/A</v>
      </c>
      <c r="AD2491" s="159" t="e">
        <f t="shared" si="378"/>
        <v>#N/A</v>
      </c>
      <c r="AE2491" s="159" t="e">
        <f t="shared" si="378"/>
        <v>#N/A</v>
      </c>
      <c r="AF2491" s="159" t="e">
        <f t="shared" si="378"/>
        <v>#N/A</v>
      </c>
      <c r="AG2491" s="159" t="e">
        <f t="shared" si="371"/>
        <v>#N/A</v>
      </c>
      <c r="AH2491" s="159" t="e">
        <f t="shared" si="371"/>
        <v>#N/A</v>
      </c>
    </row>
    <row r="2492" spans="2:34" x14ac:dyDescent="0.2">
      <c r="B2492" s="150" t="s">
        <v>178</v>
      </c>
      <c r="D2492" s="150">
        <v>8000</v>
      </c>
      <c r="I2492" s="150">
        <v>12</v>
      </c>
      <c r="P2492" s="150">
        <v>3</v>
      </c>
      <c r="Q2492" s="159" t="e">
        <f t="shared" si="378"/>
        <v>#N/A</v>
      </c>
      <c r="R2492" s="159" t="e">
        <f t="shared" si="378"/>
        <v>#N/A</v>
      </c>
      <c r="S2492" s="159">
        <f t="shared" si="378"/>
        <v>12</v>
      </c>
      <c r="T2492" s="159" t="e">
        <f t="shared" si="378"/>
        <v>#N/A</v>
      </c>
      <c r="U2492" s="159" t="e">
        <f t="shared" si="378"/>
        <v>#N/A</v>
      </c>
      <c r="V2492" s="159" t="e">
        <f t="shared" si="378"/>
        <v>#N/A</v>
      </c>
      <c r="W2492" s="159" t="e">
        <f t="shared" si="378"/>
        <v>#N/A</v>
      </c>
      <c r="X2492" s="159" t="e">
        <f t="shared" si="378"/>
        <v>#N/A</v>
      </c>
      <c r="Y2492" s="159" t="e">
        <f t="shared" si="378"/>
        <v>#N/A</v>
      </c>
      <c r="Z2492" s="159" t="e">
        <f t="shared" si="378"/>
        <v>#N/A</v>
      </c>
      <c r="AA2492" s="159" t="e">
        <f t="shared" si="378"/>
        <v>#N/A</v>
      </c>
      <c r="AB2492" s="159" t="e">
        <f t="shared" si="378"/>
        <v>#N/A</v>
      </c>
      <c r="AC2492" s="159" t="e">
        <f t="shared" si="378"/>
        <v>#N/A</v>
      </c>
      <c r="AD2492" s="159" t="e">
        <f t="shared" si="378"/>
        <v>#N/A</v>
      </c>
      <c r="AE2492" s="159" t="e">
        <f t="shared" si="378"/>
        <v>#N/A</v>
      </c>
      <c r="AF2492" s="159" t="e">
        <f t="shared" si="378"/>
        <v>#N/A</v>
      </c>
      <c r="AG2492" s="159" t="e">
        <f t="shared" si="371"/>
        <v>#N/A</v>
      </c>
      <c r="AH2492" s="159" t="e">
        <f t="shared" si="371"/>
        <v>#N/A</v>
      </c>
    </row>
    <row r="2493" spans="2:34" x14ac:dyDescent="0.2">
      <c r="B2493" s="150" t="s">
        <v>178</v>
      </c>
      <c r="D2493" s="150">
        <v>8000</v>
      </c>
      <c r="I2493" s="150">
        <v>12</v>
      </c>
      <c r="P2493" s="150">
        <v>3</v>
      </c>
      <c r="Q2493" s="159" t="e">
        <f t="shared" si="378"/>
        <v>#N/A</v>
      </c>
      <c r="R2493" s="159" t="e">
        <f t="shared" si="378"/>
        <v>#N/A</v>
      </c>
      <c r="S2493" s="159">
        <f t="shared" si="378"/>
        <v>12</v>
      </c>
      <c r="T2493" s="159" t="e">
        <f t="shared" si="378"/>
        <v>#N/A</v>
      </c>
      <c r="U2493" s="159" t="e">
        <f t="shared" si="378"/>
        <v>#N/A</v>
      </c>
      <c r="V2493" s="159" t="e">
        <f t="shared" si="378"/>
        <v>#N/A</v>
      </c>
      <c r="W2493" s="159" t="e">
        <f t="shared" si="378"/>
        <v>#N/A</v>
      </c>
      <c r="X2493" s="159" t="e">
        <f t="shared" si="378"/>
        <v>#N/A</v>
      </c>
      <c r="Y2493" s="159" t="e">
        <f t="shared" si="378"/>
        <v>#N/A</v>
      </c>
      <c r="Z2493" s="159" t="e">
        <f t="shared" si="378"/>
        <v>#N/A</v>
      </c>
      <c r="AA2493" s="159" t="e">
        <f t="shared" si="378"/>
        <v>#N/A</v>
      </c>
      <c r="AB2493" s="159" t="e">
        <f t="shared" si="378"/>
        <v>#N/A</v>
      </c>
      <c r="AC2493" s="159" t="e">
        <f t="shared" si="378"/>
        <v>#N/A</v>
      </c>
      <c r="AD2493" s="159" t="e">
        <f t="shared" si="378"/>
        <v>#N/A</v>
      </c>
      <c r="AE2493" s="159" t="e">
        <f t="shared" si="378"/>
        <v>#N/A</v>
      </c>
      <c r="AF2493" s="159" t="e">
        <f t="shared" si="378"/>
        <v>#N/A</v>
      </c>
      <c r="AG2493" s="159" t="e">
        <f t="shared" si="371"/>
        <v>#N/A</v>
      </c>
      <c r="AH2493" s="159" t="e">
        <f t="shared" si="371"/>
        <v>#N/A</v>
      </c>
    </row>
    <row r="2494" spans="2:34" x14ac:dyDescent="0.2">
      <c r="B2494" s="150" t="s">
        <v>178</v>
      </c>
      <c r="D2494" s="150">
        <v>8000</v>
      </c>
      <c r="I2494" s="150">
        <v>12</v>
      </c>
      <c r="P2494" s="150">
        <v>3</v>
      </c>
      <c r="Q2494" s="159" t="e">
        <f t="shared" si="378"/>
        <v>#N/A</v>
      </c>
      <c r="R2494" s="159" t="e">
        <f t="shared" si="378"/>
        <v>#N/A</v>
      </c>
      <c r="S2494" s="159">
        <f t="shared" si="378"/>
        <v>12</v>
      </c>
      <c r="T2494" s="159" t="e">
        <f t="shared" si="378"/>
        <v>#N/A</v>
      </c>
      <c r="U2494" s="159" t="e">
        <f t="shared" si="378"/>
        <v>#N/A</v>
      </c>
      <c r="V2494" s="159" t="e">
        <f t="shared" si="378"/>
        <v>#N/A</v>
      </c>
      <c r="W2494" s="159" t="e">
        <f t="shared" si="378"/>
        <v>#N/A</v>
      </c>
      <c r="X2494" s="159" t="e">
        <f t="shared" si="378"/>
        <v>#N/A</v>
      </c>
      <c r="Y2494" s="159" t="e">
        <f t="shared" si="378"/>
        <v>#N/A</v>
      </c>
      <c r="Z2494" s="159" t="e">
        <f t="shared" si="378"/>
        <v>#N/A</v>
      </c>
      <c r="AA2494" s="159" t="e">
        <f t="shared" si="378"/>
        <v>#N/A</v>
      </c>
      <c r="AB2494" s="159" t="e">
        <f t="shared" si="378"/>
        <v>#N/A</v>
      </c>
      <c r="AC2494" s="159" t="e">
        <f t="shared" si="378"/>
        <v>#N/A</v>
      </c>
      <c r="AD2494" s="159" t="e">
        <f t="shared" si="378"/>
        <v>#N/A</v>
      </c>
      <c r="AE2494" s="159" t="e">
        <f t="shared" si="378"/>
        <v>#N/A</v>
      </c>
      <c r="AF2494" s="159" t="e">
        <f t="shared" si="378"/>
        <v>#N/A</v>
      </c>
      <c r="AG2494" s="159" t="e">
        <f t="shared" si="371"/>
        <v>#N/A</v>
      </c>
      <c r="AH2494" s="159" t="e">
        <f t="shared" si="371"/>
        <v>#N/A</v>
      </c>
    </row>
    <row r="2495" spans="2:34" x14ac:dyDescent="0.2">
      <c r="B2495" s="150" t="s">
        <v>178</v>
      </c>
      <c r="D2495" s="150">
        <v>8000</v>
      </c>
      <c r="I2495" s="150">
        <v>12</v>
      </c>
      <c r="P2495" s="150">
        <v>3</v>
      </c>
      <c r="Q2495" s="159" t="e">
        <f t="shared" si="378"/>
        <v>#N/A</v>
      </c>
      <c r="R2495" s="159" t="e">
        <f t="shared" si="378"/>
        <v>#N/A</v>
      </c>
      <c r="S2495" s="159">
        <f t="shared" si="378"/>
        <v>12</v>
      </c>
      <c r="T2495" s="159" t="e">
        <f t="shared" si="378"/>
        <v>#N/A</v>
      </c>
      <c r="U2495" s="159" t="e">
        <f t="shared" si="378"/>
        <v>#N/A</v>
      </c>
      <c r="V2495" s="159" t="e">
        <f t="shared" si="378"/>
        <v>#N/A</v>
      </c>
      <c r="W2495" s="159" t="e">
        <f t="shared" si="378"/>
        <v>#N/A</v>
      </c>
      <c r="X2495" s="159" t="e">
        <f t="shared" si="378"/>
        <v>#N/A</v>
      </c>
      <c r="Y2495" s="159" t="e">
        <f t="shared" si="378"/>
        <v>#N/A</v>
      </c>
      <c r="Z2495" s="159" t="e">
        <f t="shared" si="378"/>
        <v>#N/A</v>
      </c>
      <c r="AA2495" s="159" t="e">
        <f t="shared" si="378"/>
        <v>#N/A</v>
      </c>
      <c r="AB2495" s="159" t="e">
        <f t="shared" si="378"/>
        <v>#N/A</v>
      </c>
      <c r="AC2495" s="159" t="e">
        <f t="shared" si="378"/>
        <v>#N/A</v>
      </c>
      <c r="AD2495" s="159" t="e">
        <f t="shared" si="378"/>
        <v>#N/A</v>
      </c>
      <c r="AE2495" s="159" t="e">
        <f t="shared" si="378"/>
        <v>#N/A</v>
      </c>
      <c r="AF2495" s="159" t="e">
        <f t="shared" si="378"/>
        <v>#N/A</v>
      </c>
      <c r="AG2495" s="159" t="e">
        <f t="shared" si="371"/>
        <v>#N/A</v>
      </c>
      <c r="AH2495" s="159" t="e">
        <f t="shared" si="371"/>
        <v>#N/A</v>
      </c>
    </row>
    <row r="2496" spans="2:34" x14ac:dyDescent="0.2">
      <c r="B2496" s="150" t="s">
        <v>178</v>
      </c>
      <c r="D2496" s="150">
        <v>8000</v>
      </c>
      <c r="I2496" s="150">
        <v>12</v>
      </c>
      <c r="P2496" s="150">
        <v>3</v>
      </c>
      <c r="Q2496" s="159" t="e">
        <f t="shared" si="378"/>
        <v>#N/A</v>
      </c>
      <c r="R2496" s="159" t="e">
        <f t="shared" si="378"/>
        <v>#N/A</v>
      </c>
      <c r="S2496" s="159">
        <f t="shared" si="378"/>
        <v>12</v>
      </c>
      <c r="T2496" s="159" t="e">
        <f t="shared" si="378"/>
        <v>#N/A</v>
      </c>
      <c r="U2496" s="159" t="e">
        <f t="shared" si="378"/>
        <v>#N/A</v>
      </c>
      <c r="V2496" s="159" t="e">
        <f t="shared" si="378"/>
        <v>#N/A</v>
      </c>
      <c r="W2496" s="159" t="e">
        <f t="shared" si="378"/>
        <v>#N/A</v>
      </c>
      <c r="X2496" s="159" t="e">
        <f t="shared" si="378"/>
        <v>#N/A</v>
      </c>
      <c r="Y2496" s="159" t="e">
        <f t="shared" si="378"/>
        <v>#N/A</v>
      </c>
      <c r="Z2496" s="159" t="e">
        <f t="shared" si="378"/>
        <v>#N/A</v>
      </c>
      <c r="AA2496" s="159" t="e">
        <f t="shared" si="378"/>
        <v>#N/A</v>
      </c>
      <c r="AB2496" s="159" t="e">
        <f t="shared" si="378"/>
        <v>#N/A</v>
      </c>
      <c r="AC2496" s="159" t="e">
        <f t="shared" si="378"/>
        <v>#N/A</v>
      </c>
      <c r="AD2496" s="159" t="e">
        <f t="shared" si="378"/>
        <v>#N/A</v>
      </c>
      <c r="AE2496" s="159" t="e">
        <f t="shared" si="378"/>
        <v>#N/A</v>
      </c>
      <c r="AF2496" s="159" t="e">
        <f t="shared" ref="AF2496:AH2559" si="379">IF($P2496=AF$3, $I2496, NA())</f>
        <v>#N/A</v>
      </c>
      <c r="AG2496" s="159" t="e">
        <f t="shared" si="379"/>
        <v>#N/A</v>
      </c>
      <c r="AH2496" s="159" t="e">
        <f t="shared" si="379"/>
        <v>#N/A</v>
      </c>
    </row>
    <row r="2497" spans="2:34" x14ac:dyDescent="0.2">
      <c r="B2497" s="150" t="s">
        <v>178</v>
      </c>
      <c r="D2497" s="150">
        <v>8000</v>
      </c>
      <c r="I2497" s="150">
        <v>12</v>
      </c>
      <c r="P2497" s="150">
        <v>3</v>
      </c>
      <c r="Q2497" s="159" t="e">
        <f t="shared" ref="Q2497:AF2512" si="380">IF($P2497=Q$3, $I2497, NA())</f>
        <v>#N/A</v>
      </c>
      <c r="R2497" s="159" t="e">
        <f t="shared" si="380"/>
        <v>#N/A</v>
      </c>
      <c r="S2497" s="159">
        <f t="shared" si="380"/>
        <v>12</v>
      </c>
      <c r="T2497" s="159" t="e">
        <f t="shared" si="380"/>
        <v>#N/A</v>
      </c>
      <c r="U2497" s="159" t="e">
        <f t="shared" si="380"/>
        <v>#N/A</v>
      </c>
      <c r="V2497" s="159" t="e">
        <f t="shared" si="380"/>
        <v>#N/A</v>
      </c>
      <c r="W2497" s="159" t="e">
        <f t="shared" si="380"/>
        <v>#N/A</v>
      </c>
      <c r="X2497" s="159" t="e">
        <f t="shared" si="380"/>
        <v>#N/A</v>
      </c>
      <c r="Y2497" s="159" t="e">
        <f t="shared" si="380"/>
        <v>#N/A</v>
      </c>
      <c r="Z2497" s="159" t="e">
        <f t="shared" si="380"/>
        <v>#N/A</v>
      </c>
      <c r="AA2497" s="159" t="e">
        <f t="shared" si="380"/>
        <v>#N/A</v>
      </c>
      <c r="AB2497" s="159" t="e">
        <f t="shared" si="380"/>
        <v>#N/A</v>
      </c>
      <c r="AC2497" s="159" t="e">
        <f t="shared" si="380"/>
        <v>#N/A</v>
      </c>
      <c r="AD2497" s="159" t="e">
        <f t="shared" si="380"/>
        <v>#N/A</v>
      </c>
      <c r="AE2497" s="159" t="e">
        <f t="shared" si="380"/>
        <v>#N/A</v>
      </c>
      <c r="AF2497" s="159" t="e">
        <f t="shared" si="380"/>
        <v>#N/A</v>
      </c>
      <c r="AG2497" s="159" t="e">
        <f t="shared" si="379"/>
        <v>#N/A</v>
      </c>
      <c r="AH2497" s="159" t="e">
        <f t="shared" si="379"/>
        <v>#N/A</v>
      </c>
    </row>
    <row r="2498" spans="2:34" x14ac:dyDescent="0.2">
      <c r="B2498" s="150" t="s">
        <v>178</v>
      </c>
      <c r="D2498" s="150">
        <v>8000</v>
      </c>
      <c r="I2498" s="150">
        <v>12</v>
      </c>
      <c r="P2498" s="150">
        <v>3</v>
      </c>
      <c r="Q2498" s="159" t="e">
        <f t="shared" si="380"/>
        <v>#N/A</v>
      </c>
      <c r="R2498" s="159" t="e">
        <f t="shared" si="380"/>
        <v>#N/A</v>
      </c>
      <c r="S2498" s="159">
        <f t="shared" si="380"/>
        <v>12</v>
      </c>
      <c r="T2498" s="159" t="e">
        <f t="shared" si="380"/>
        <v>#N/A</v>
      </c>
      <c r="U2498" s="159" t="e">
        <f t="shared" si="380"/>
        <v>#N/A</v>
      </c>
      <c r="V2498" s="159" t="e">
        <f t="shared" si="380"/>
        <v>#N/A</v>
      </c>
      <c r="W2498" s="159" t="e">
        <f t="shared" si="380"/>
        <v>#N/A</v>
      </c>
      <c r="X2498" s="159" t="e">
        <f t="shared" si="380"/>
        <v>#N/A</v>
      </c>
      <c r="Y2498" s="159" t="e">
        <f t="shared" si="380"/>
        <v>#N/A</v>
      </c>
      <c r="Z2498" s="159" t="e">
        <f t="shared" si="380"/>
        <v>#N/A</v>
      </c>
      <c r="AA2498" s="159" t="e">
        <f t="shared" si="380"/>
        <v>#N/A</v>
      </c>
      <c r="AB2498" s="159" t="e">
        <f t="shared" si="380"/>
        <v>#N/A</v>
      </c>
      <c r="AC2498" s="159" t="e">
        <f t="shared" si="380"/>
        <v>#N/A</v>
      </c>
      <c r="AD2498" s="159" t="e">
        <f t="shared" si="380"/>
        <v>#N/A</v>
      </c>
      <c r="AE2498" s="159" t="e">
        <f t="shared" si="380"/>
        <v>#N/A</v>
      </c>
      <c r="AF2498" s="159" t="e">
        <f t="shared" si="380"/>
        <v>#N/A</v>
      </c>
      <c r="AG2498" s="159" t="e">
        <f t="shared" si="379"/>
        <v>#N/A</v>
      </c>
      <c r="AH2498" s="159" t="e">
        <f t="shared" si="379"/>
        <v>#N/A</v>
      </c>
    </row>
    <row r="2499" spans="2:34" x14ac:dyDescent="0.2">
      <c r="B2499" s="150" t="s">
        <v>178</v>
      </c>
      <c r="D2499" s="150">
        <v>8000</v>
      </c>
      <c r="I2499" s="150">
        <v>12</v>
      </c>
      <c r="P2499" s="150">
        <v>3</v>
      </c>
      <c r="Q2499" s="159" t="e">
        <f t="shared" si="380"/>
        <v>#N/A</v>
      </c>
      <c r="R2499" s="159" t="e">
        <f t="shared" si="380"/>
        <v>#N/A</v>
      </c>
      <c r="S2499" s="159">
        <f t="shared" si="380"/>
        <v>12</v>
      </c>
      <c r="T2499" s="159" t="e">
        <f t="shared" si="380"/>
        <v>#N/A</v>
      </c>
      <c r="U2499" s="159" t="e">
        <f t="shared" si="380"/>
        <v>#N/A</v>
      </c>
      <c r="V2499" s="159" t="e">
        <f t="shared" si="380"/>
        <v>#N/A</v>
      </c>
      <c r="W2499" s="159" t="e">
        <f t="shared" si="380"/>
        <v>#N/A</v>
      </c>
      <c r="X2499" s="159" t="e">
        <f t="shared" si="380"/>
        <v>#N/A</v>
      </c>
      <c r="Y2499" s="159" t="e">
        <f t="shared" si="380"/>
        <v>#N/A</v>
      </c>
      <c r="Z2499" s="159" t="e">
        <f t="shared" si="380"/>
        <v>#N/A</v>
      </c>
      <c r="AA2499" s="159" t="e">
        <f t="shared" si="380"/>
        <v>#N/A</v>
      </c>
      <c r="AB2499" s="159" t="e">
        <f t="shared" si="380"/>
        <v>#N/A</v>
      </c>
      <c r="AC2499" s="159" t="e">
        <f t="shared" si="380"/>
        <v>#N/A</v>
      </c>
      <c r="AD2499" s="159" t="e">
        <f t="shared" si="380"/>
        <v>#N/A</v>
      </c>
      <c r="AE2499" s="159" t="e">
        <f t="shared" si="380"/>
        <v>#N/A</v>
      </c>
      <c r="AF2499" s="159" t="e">
        <f t="shared" si="380"/>
        <v>#N/A</v>
      </c>
      <c r="AG2499" s="159" t="e">
        <f t="shared" si="379"/>
        <v>#N/A</v>
      </c>
      <c r="AH2499" s="159" t="e">
        <f t="shared" si="379"/>
        <v>#N/A</v>
      </c>
    </row>
    <row r="2500" spans="2:34" x14ac:dyDescent="0.2">
      <c r="B2500" s="150" t="s">
        <v>178</v>
      </c>
      <c r="D2500" s="150">
        <v>8000</v>
      </c>
      <c r="I2500" s="150">
        <v>12</v>
      </c>
      <c r="P2500" s="150">
        <v>3</v>
      </c>
      <c r="Q2500" s="159" t="e">
        <f t="shared" si="380"/>
        <v>#N/A</v>
      </c>
      <c r="R2500" s="159" t="e">
        <f t="shared" si="380"/>
        <v>#N/A</v>
      </c>
      <c r="S2500" s="159">
        <f t="shared" si="380"/>
        <v>12</v>
      </c>
      <c r="T2500" s="159" t="e">
        <f t="shared" si="380"/>
        <v>#N/A</v>
      </c>
      <c r="U2500" s="159" t="e">
        <f t="shared" si="380"/>
        <v>#N/A</v>
      </c>
      <c r="V2500" s="159" t="e">
        <f t="shared" si="380"/>
        <v>#N/A</v>
      </c>
      <c r="W2500" s="159" t="e">
        <f t="shared" si="380"/>
        <v>#N/A</v>
      </c>
      <c r="X2500" s="159" t="e">
        <f t="shared" si="380"/>
        <v>#N/A</v>
      </c>
      <c r="Y2500" s="159" t="e">
        <f t="shared" si="380"/>
        <v>#N/A</v>
      </c>
      <c r="Z2500" s="159" t="e">
        <f t="shared" si="380"/>
        <v>#N/A</v>
      </c>
      <c r="AA2500" s="159" t="e">
        <f t="shared" si="380"/>
        <v>#N/A</v>
      </c>
      <c r="AB2500" s="159" t="e">
        <f t="shared" si="380"/>
        <v>#N/A</v>
      </c>
      <c r="AC2500" s="159" t="e">
        <f t="shared" si="380"/>
        <v>#N/A</v>
      </c>
      <c r="AD2500" s="159" t="e">
        <f t="shared" si="380"/>
        <v>#N/A</v>
      </c>
      <c r="AE2500" s="159" t="e">
        <f t="shared" si="380"/>
        <v>#N/A</v>
      </c>
      <c r="AF2500" s="159" t="e">
        <f t="shared" si="380"/>
        <v>#N/A</v>
      </c>
      <c r="AG2500" s="159" t="e">
        <f t="shared" si="379"/>
        <v>#N/A</v>
      </c>
      <c r="AH2500" s="159" t="e">
        <f t="shared" si="379"/>
        <v>#N/A</v>
      </c>
    </row>
    <row r="2501" spans="2:34" x14ac:dyDescent="0.2">
      <c r="B2501" s="150" t="s">
        <v>178</v>
      </c>
      <c r="D2501" s="150">
        <v>8000</v>
      </c>
      <c r="I2501" s="150">
        <v>12</v>
      </c>
      <c r="P2501" s="150">
        <v>3</v>
      </c>
      <c r="Q2501" s="159" t="e">
        <f t="shared" si="380"/>
        <v>#N/A</v>
      </c>
      <c r="R2501" s="159" t="e">
        <f t="shared" si="380"/>
        <v>#N/A</v>
      </c>
      <c r="S2501" s="159">
        <f t="shared" si="380"/>
        <v>12</v>
      </c>
      <c r="T2501" s="159" t="e">
        <f t="shared" si="380"/>
        <v>#N/A</v>
      </c>
      <c r="U2501" s="159" t="e">
        <f t="shared" si="380"/>
        <v>#N/A</v>
      </c>
      <c r="V2501" s="159" t="e">
        <f t="shared" si="380"/>
        <v>#N/A</v>
      </c>
      <c r="W2501" s="159" t="e">
        <f t="shared" si="380"/>
        <v>#N/A</v>
      </c>
      <c r="X2501" s="159" t="e">
        <f t="shared" si="380"/>
        <v>#N/A</v>
      </c>
      <c r="Y2501" s="159" t="e">
        <f t="shared" si="380"/>
        <v>#N/A</v>
      </c>
      <c r="Z2501" s="159" t="e">
        <f t="shared" si="380"/>
        <v>#N/A</v>
      </c>
      <c r="AA2501" s="159" t="e">
        <f t="shared" si="380"/>
        <v>#N/A</v>
      </c>
      <c r="AB2501" s="159" t="e">
        <f t="shared" si="380"/>
        <v>#N/A</v>
      </c>
      <c r="AC2501" s="159" t="e">
        <f t="shared" si="380"/>
        <v>#N/A</v>
      </c>
      <c r="AD2501" s="159" t="e">
        <f t="shared" si="380"/>
        <v>#N/A</v>
      </c>
      <c r="AE2501" s="159" t="e">
        <f t="shared" si="380"/>
        <v>#N/A</v>
      </c>
      <c r="AF2501" s="159" t="e">
        <f t="shared" si="380"/>
        <v>#N/A</v>
      </c>
      <c r="AG2501" s="159" t="e">
        <f t="shared" si="379"/>
        <v>#N/A</v>
      </c>
      <c r="AH2501" s="159" t="e">
        <f t="shared" si="379"/>
        <v>#N/A</v>
      </c>
    </row>
    <row r="2502" spans="2:34" x14ac:dyDescent="0.2">
      <c r="B2502" s="150" t="s">
        <v>178</v>
      </c>
      <c r="D2502" s="150">
        <v>8000</v>
      </c>
      <c r="I2502" s="150">
        <v>12</v>
      </c>
      <c r="P2502" s="150">
        <v>3</v>
      </c>
      <c r="Q2502" s="159" t="e">
        <f t="shared" si="380"/>
        <v>#N/A</v>
      </c>
      <c r="R2502" s="159" t="e">
        <f t="shared" si="380"/>
        <v>#N/A</v>
      </c>
      <c r="S2502" s="159">
        <f t="shared" si="380"/>
        <v>12</v>
      </c>
      <c r="T2502" s="159" t="e">
        <f t="shared" si="380"/>
        <v>#N/A</v>
      </c>
      <c r="U2502" s="159" t="e">
        <f t="shared" si="380"/>
        <v>#N/A</v>
      </c>
      <c r="V2502" s="159" t="e">
        <f t="shared" si="380"/>
        <v>#N/A</v>
      </c>
      <c r="W2502" s="159" t="e">
        <f t="shared" si="380"/>
        <v>#N/A</v>
      </c>
      <c r="X2502" s="159" t="e">
        <f t="shared" si="380"/>
        <v>#N/A</v>
      </c>
      <c r="Y2502" s="159" t="e">
        <f t="shared" si="380"/>
        <v>#N/A</v>
      </c>
      <c r="Z2502" s="159" t="e">
        <f t="shared" si="380"/>
        <v>#N/A</v>
      </c>
      <c r="AA2502" s="159" t="e">
        <f t="shared" si="380"/>
        <v>#N/A</v>
      </c>
      <c r="AB2502" s="159" t="e">
        <f t="shared" si="380"/>
        <v>#N/A</v>
      </c>
      <c r="AC2502" s="159" t="e">
        <f t="shared" si="380"/>
        <v>#N/A</v>
      </c>
      <c r="AD2502" s="159" t="e">
        <f t="shared" si="380"/>
        <v>#N/A</v>
      </c>
      <c r="AE2502" s="159" t="e">
        <f t="shared" si="380"/>
        <v>#N/A</v>
      </c>
      <c r="AF2502" s="159" t="e">
        <f t="shared" si="380"/>
        <v>#N/A</v>
      </c>
      <c r="AG2502" s="159" t="e">
        <f t="shared" si="379"/>
        <v>#N/A</v>
      </c>
      <c r="AH2502" s="159" t="e">
        <f t="shared" si="379"/>
        <v>#N/A</v>
      </c>
    </row>
    <row r="2503" spans="2:34" x14ac:dyDescent="0.2">
      <c r="B2503" s="150" t="s">
        <v>178</v>
      </c>
      <c r="D2503" s="150">
        <v>8000</v>
      </c>
      <c r="I2503" s="150">
        <v>12</v>
      </c>
      <c r="P2503" s="150">
        <v>3</v>
      </c>
      <c r="Q2503" s="159" t="e">
        <f t="shared" si="380"/>
        <v>#N/A</v>
      </c>
      <c r="R2503" s="159" t="e">
        <f t="shared" si="380"/>
        <v>#N/A</v>
      </c>
      <c r="S2503" s="159">
        <f t="shared" si="380"/>
        <v>12</v>
      </c>
      <c r="T2503" s="159" t="e">
        <f t="shared" si="380"/>
        <v>#N/A</v>
      </c>
      <c r="U2503" s="159" t="e">
        <f t="shared" si="380"/>
        <v>#N/A</v>
      </c>
      <c r="V2503" s="159" t="e">
        <f t="shared" si="380"/>
        <v>#N/A</v>
      </c>
      <c r="W2503" s="159" t="e">
        <f t="shared" si="380"/>
        <v>#N/A</v>
      </c>
      <c r="X2503" s="159" t="e">
        <f t="shared" si="380"/>
        <v>#N/A</v>
      </c>
      <c r="Y2503" s="159" t="e">
        <f t="shared" si="380"/>
        <v>#N/A</v>
      </c>
      <c r="Z2503" s="159" t="e">
        <f t="shared" si="380"/>
        <v>#N/A</v>
      </c>
      <c r="AA2503" s="159" t="e">
        <f t="shared" si="380"/>
        <v>#N/A</v>
      </c>
      <c r="AB2503" s="159" t="e">
        <f t="shared" si="380"/>
        <v>#N/A</v>
      </c>
      <c r="AC2503" s="159" t="e">
        <f t="shared" si="380"/>
        <v>#N/A</v>
      </c>
      <c r="AD2503" s="159" t="e">
        <f t="shared" si="380"/>
        <v>#N/A</v>
      </c>
      <c r="AE2503" s="159" t="e">
        <f t="shared" si="380"/>
        <v>#N/A</v>
      </c>
      <c r="AF2503" s="159" t="e">
        <f t="shared" si="380"/>
        <v>#N/A</v>
      </c>
      <c r="AG2503" s="159" t="e">
        <f t="shared" si="379"/>
        <v>#N/A</v>
      </c>
      <c r="AH2503" s="159" t="e">
        <f t="shared" si="379"/>
        <v>#N/A</v>
      </c>
    </row>
    <row r="2504" spans="2:34" x14ac:dyDescent="0.2">
      <c r="B2504" s="150" t="s">
        <v>178</v>
      </c>
      <c r="D2504" s="150">
        <v>8000</v>
      </c>
      <c r="I2504" s="150">
        <v>12</v>
      </c>
      <c r="P2504" s="150">
        <v>3</v>
      </c>
      <c r="Q2504" s="159" t="e">
        <f t="shared" si="380"/>
        <v>#N/A</v>
      </c>
      <c r="R2504" s="159" t="e">
        <f t="shared" si="380"/>
        <v>#N/A</v>
      </c>
      <c r="S2504" s="159">
        <f t="shared" si="380"/>
        <v>12</v>
      </c>
      <c r="T2504" s="159" t="e">
        <f t="shared" si="380"/>
        <v>#N/A</v>
      </c>
      <c r="U2504" s="159" t="e">
        <f t="shared" si="380"/>
        <v>#N/A</v>
      </c>
      <c r="V2504" s="159" t="e">
        <f t="shared" si="380"/>
        <v>#N/A</v>
      </c>
      <c r="W2504" s="159" t="e">
        <f t="shared" si="380"/>
        <v>#N/A</v>
      </c>
      <c r="X2504" s="159" t="e">
        <f t="shared" si="380"/>
        <v>#N/A</v>
      </c>
      <c r="Y2504" s="159" t="e">
        <f t="shared" si="380"/>
        <v>#N/A</v>
      </c>
      <c r="Z2504" s="159" t="e">
        <f t="shared" si="380"/>
        <v>#N/A</v>
      </c>
      <c r="AA2504" s="159" t="e">
        <f t="shared" si="380"/>
        <v>#N/A</v>
      </c>
      <c r="AB2504" s="159" t="e">
        <f t="shared" si="380"/>
        <v>#N/A</v>
      </c>
      <c r="AC2504" s="159" t="e">
        <f t="shared" si="380"/>
        <v>#N/A</v>
      </c>
      <c r="AD2504" s="159" t="e">
        <f t="shared" si="380"/>
        <v>#N/A</v>
      </c>
      <c r="AE2504" s="159" t="e">
        <f t="shared" si="380"/>
        <v>#N/A</v>
      </c>
      <c r="AF2504" s="159" t="e">
        <f t="shared" si="380"/>
        <v>#N/A</v>
      </c>
      <c r="AG2504" s="159" t="e">
        <f t="shared" si="379"/>
        <v>#N/A</v>
      </c>
      <c r="AH2504" s="159" t="e">
        <f t="shared" si="379"/>
        <v>#N/A</v>
      </c>
    </row>
    <row r="2505" spans="2:34" x14ac:dyDescent="0.2">
      <c r="B2505" s="150" t="s">
        <v>178</v>
      </c>
      <c r="D2505" s="150">
        <v>8000</v>
      </c>
      <c r="I2505" s="150">
        <v>12</v>
      </c>
      <c r="P2505" s="150">
        <v>3</v>
      </c>
      <c r="Q2505" s="159" t="e">
        <f t="shared" si="380"/>
        <v>#N/A</v>
      </c>
      <c r="R2505" s="159" t="e">
        <f t="shared" si="380"/>
        <v>#N/A</v>
      </c>
      <c r="S2505" s="159">
        <f t="shared" si="380"/>
        <v>12</v>
      </c>
      <c r="T2505" s="159" t="e">
        <f t="shared" si="380"/>
        <v>#N/A</v>
      </c>
      <c r="U2505" s="159" t="e">
        <f t="shared" si="380"/>
        <v>#N/A</v>
      </c>
      <c r="V2505" s="159" t="e">
        <f t="shared" si="380"/>
        <v>#N/A</v>
      </c>
      <c r="W2505" s="159" t="e">
        <f t="shared" si="380"/>
        <v>#N/A</v>
      </c>
      <c r="X2505" s="159" t="e">
        <f t="shared" si="380"/>
        <v>#N/A</v>
      </c>
      <c r="Y2505" s="159" t="e">
        <f t="shared" si="380"/>
        <v>#N/A</v>
      </c>
      <c r="Z2505" s="159" t="e">
        <f t="shared" si="380"/>
        <v>#N/A</v>
      </c>
      <c r="AA2505" s="159" t="e">
        <f t="shared" si="380"/>
        <v>#N/A</v>
      </c>
      <c r="AB2505" s="159" t="e">
        <f t="shared" si="380"/>
        <v>#N/A</v>
      </c>
      <c r="AC2505" s="159" t="e">
        <f t="shared" si="380"/>
        <v>#N/A</v>
      </c>
      <c r="AD2505" s="159" t="e">
        <f t="shared" si="380"/>
        <v>#N/A</v>
      </c>
      <c r="AE2505" s="159" t="e">
        <f t="shared" si="380"/>
        <v>#N/A</v>
      </c>
      <c r="AF2505" s="159" t="e">
        <f t="shared" si="380"/>
        <v>#N/A</v>
      </c>
      <c r="AG2505" s="159" t="e">
        <f t="shared" si="379"/>
        <v>#N/A</v>
      </c>
      <c r="AH2505" s="159" t="e">
        <f t="shared" si="379"/>
        <v>#N/A</v>
      </c>
    </row>
    <row r="2506" spans="2:34" x14ac:dyDescent="0.2">
      <c r="B2506" s="150" t="s">
        <v>178</v>
      </c>
      <c r="D2506" s="150">
        <v>8000</v>
      </c>
      <c r="I2506" s="150">
        <v>12</v>
      </c>
      <c r="P2506" s="150">
        <v>3</v>
      </c>
      <c r="Q2506" s="159" t="e">
        <f t="shared" si="380"/>
        <v>#N/A</v>
      </c>
      <c r="R2506" s="159" t="e">
        <f t="shared" si="380"/>
        <v>#N/A</v>
      </c>
      <c r="S2506" s="159">
        <f t="shared" si="380"/>
        <v>12</v>
      </c>
      <c r="T2506" s="159" t="e">
        <f t="shared" si="380"/>
        <v>#N/A</v>
      </c>
      <c r="U2506" s="159" t="e">
        <f t="shared" si="380"/>
        <v>#N/A</v>
      </c>
      <c r="V2506" s="159" t="e">
        <f t="shared" si="380"/>
        <v>#N/A</v>
      </c>
      <c r="W2506" s="159" t="e">
        <f t="shared" si="380"/>
        <v>#N/A</v>
      </c>
      <c r="X2506" s="159" t="e">
        <f t="shared" si="380"/>
        <v>#N/A</v>
      </c>
      <c r="Y2506" s="159" t="e">
        <f t="shared" si="380"/>
        <v>#N/A</v>
      </c>
      <c r="Z2506" s="159" t="e">
        <f t="shared" si="380"/>
        <v>#N/A</v>
      </c>
      <c r="AA2506" s="159" t="e">
        <f t="shared" si="380"/>
        <v>#N/A</v>
      </c>
      <c r="AB2506" s="159" t="e">
        <f t="shared" si="380"/>
        <v>#N/A</v>
      </c>
      <c r="AC2506" s="159" t="e">
        <f t="shared" si="380"/>
        <v>#N/A</v>
      </c>
      <c r="AD2506" s="159" t="e">
        <f t="shared" si="380"/>
        <v>#N/A</v>
      </c>
      <c r="AE2506" s="159" t="e">
        <f t="shared" si="380"/>
        <v>#N/A</v>
      </c>
      <c r="AF2506" s="159" t="e">
        <f t="shared" si="380"/>
        <v>#N/A</v>
      </c>
      <c r="AG2506" s="159" t="e">
        <f t="shared" si="379"/>
        <v>#N/A</v>
      </c>
      <c r="AH2506" s="159" t="e">
        <f t="shared" si="379"/>
        <v>#N/A</v>
      </c>
    </row>
    <row r="2507" spans="2:34" x14ac:dyDescent="0.2">
      <c r="B2507" s="150" t="s">
        <v>178</v>
      </c>
      <c r="D2507" s="150">
        <v>8000</v>
      </c>
      <c r="I2507" s="150">
        <v>12</v>
      </c>
      <c r="P2507" s="150">
        <v>3</v>
      </c>
      <c r="Q2507" s="159" t="e">
        <f t="shared" si="380"/>
        <v>#N/A</v>
      </c>
      <c r="R2507" s="159" t="e">
        <f t="shared" si="380"/>
        <v>#N/A</v>
      </c>
      <c r="S2507" s="159">
        <f t="shared" si="380"/>
        <v>12</v>
      </c>
      <c r="T2507" s="159" t="e">
        <f t="shared" si="380"/>
        <v>#N/A</v>
      </c>
      <c r="U2507" s="159" t="e">
        <f t="shared" si="380"/>
        <v>#N/A</v>
      </c>
      <c r="V2507" s="159" t="e">
        <f t="shared" si="380"/>
        <v>#N/A</v>
      </c>
      <c r="W2507" s="159" t="e">
        <f t="shared" si="380"/>
        <v>#N/A</v>
      </c>
      <c r="X2507" s="159" t="e">
        <f t="shared" si="380"/>
        <v>#N/A</v>
      </c>
      <c r="Y2507" s="159" t="e">
        <f t="shared" si="380"/>
        <v>#N/A</v>
      </c>
      <c r="Z2507" s="159" t="e">
        <f t="shared" si="380"/>
        <v>#N/A</v>
      </c>
      <c r="AA2507" s="159" t="e">
        <f t="shared" si="380"/>
        <v>#N/A</v>
      </c>
      <c r="AB2507" s="159" t="e">
        <f t="shared" si="380"/>
        <v>#N/A</v>
      </c>
      <c r="AC2507" s="159" t="e">
        <f t="shared" si="380"/>
        <v>#N/A</v>
      </c>
      <c r="AD2507" s="159" t="e">
        <f t="shared" si="380"/>
        <v>#N/A</v>
      </c>
      <c r="AE2507" s="159" t="e">
        <f t="shared" si="380"/>
        <v>#N/A</v>
      </c>
      <c r="AF2507" s="159" t="e">
        <f t="shared" si="380"/>
        <v>#N/A</v>
      </c>
      <c r="AG2507" s="159" t="e">
        <f t="shared" si="379"/>
        <v>#N/A</v>
      </c>
      <c r="AH2507" s="159" t="e">
        <f t="shared" si="379"/>
        <v>#N/A</v>
      </c>
    </row>
    <row r="2508" spans="2:34" x14ac:dyDescent="0.2">
      <c r="B2508" s="150" t="s">
        <v>178</v>
      </c>
      <c r="D2508" s="150">
        <v>8000</v>
      </c>
      <c r="I2508" s="150">
        <v>12</v>
      </c>
      <c r="P2508" s="150">
        <v>3</v>
      </c>
      <c r="Q2508" s="159" t="e">
        <f t="shared" si="380"/>
        <v>#N/A</v>
      </c>
      <c r="R2508" s="159" t="e">
        <f t="shared" si="380"/>
        <v>#N/A</v>
      </c>
      <c r="S2508" s="159">
        <f t="shared" si="380"/>
        <v>12</v>
      </c>
      <c r="T2508" s="159" t="e">
        <f t="shared" si="380"/>
        <v>#N/A</v>
      </c>
      <c r="U2508" s="159" t="e">
        <f t="shared" si="380"/>
        <v>#N/A</v>
      </c>
      <c r="V2508" s="159" t="e">
        <f t="shared" si="380"/>
        <v>#N/A</v>
      </c>
      <c r="W2508" s="159" t="e">
        <f t="shared" si="380"/>
        <v>#N/A</v>
      </c>
      <c r="X2508" s="159" t="e">
        <f t="shared" si="380"/>
        <v>#N/A</v>
      </c>
      <c r="Y2508" s="159" t="e">
        <f t="shared" si="380"/>
        <v>#N/A</v>
      </c>
      <c r="Z2508" s="159" t="e">
        <f t="shared" si="380"/>
        <v>#N/A</v>
      </c>
      <c r="AA2508" s="159" t="e">
        <f t="shared" si="380"/>
        <v>#N/A</v>
      </c>
      <c r="AB2508" s="159" t="e">
        <f t="shared" si="380"/>
        <v>#N/A</v>
      </c>
      <c r="AC2508" s="159" t="e">
        <f t="shared" si="380"/>
        <v>#N/A</v>
      </c>
      <c r="AD2508" s="159" t="e">
        <f t="shared" si="380"/>
        <v>#N/A</v>
      </c>
      <c r="AE2508" s="159" t="e">
        <f t="shared" si="380"/>
        <v>#N/A</v>
      </c>
      <c r="AF2508" s="159" t="e">
        <f t="shared" si="380"/>
        <v>#N/A</v>
      </c>
      <c r="AG2508" s="159" t="e">
        <f t="shared" si="379"/>
        <v>#N/A</v>
      </c>
      <c r="AH2508" s="159" t="e">
        <f t="shared" si="379"/>
        <v>#N/A</v>
      </c>
    </row>
    <row r="2509" spans="2:34" x14ac:dyDescent="0.2">
      <c r="B2509" s="150" t="s">
        <v>178</v>
      </c>
      <c r="D2509" s="150">
        <v>8000</v>
      </c>
      <c r="I2509" s="150">
        <v>12</v>
      </c>
      <c r="P2509" s="150">
        <v>3</v>
      </c>
      <c r="Q2509" s="159" t="e">
        <f t="shared" si="380"/>
        <v>#N/A</v>
      </c>
      <c r="R2509" s="159" t="e">
        <f t="shared" si="380"/>
        <v>#N/A</v>
      </c>
      <c r="S2509" s="159">
        <f t="shared" si="380"/>
        <v>12</v>
      </c>
      <c r="T2509" s="159" t="e">
        <f t="shared" si="380"/>
        <v>#N/A</v>
      </c>
      <c r="U2509" s="159" t="e">
        <f t="shared" si="380"/>
        <v>#N/A</v>
      </c>
      <c r="V2509" s="159" t="e">
        <f t="shared" si="380"/>
        <v>#N/A</v>
      </c>
      <c r="W2509" s="159" t="e">
        <f t="shared" si="380"/>
        <v>#N/A</v>
      </c>
      <c r="X2509" s="159" t="e">
        <f t="shared" si="380"/>
        <v>#N/A</v>
      </c>
      <c r="Y2509" s="159" t="e">
        <f t="shared" si="380"/>
        <v>#N/A</v>
      </c>
      <c r="Z2509" s="159" t="e">
        <f t="shared" si="380"/>
        <v>#N/A</v>
      </c>
      <c r="AA2509" s="159" t="e">
        <f t="shared" si="380"/>
        <v>#N/A</v>
      </c>
      <c r="AB2509" s="159" t="e">
        <f t="shared" si="380"/>
        <v>#N/A</v>
      </c>
      <c r="AC2509" s="159" t="e">
        <f t="shared" si="380"/>
        <v>#N/A</v>
      </c>
      <c r="AD2509" s="159" t="e">
        <f t="shared" si="380"/>
        <v>#N/A</v>
      </c>
      <c r="AE2509" s="159" t="e">
        <f t="shared" si="380"/>
        <v>#N/A</v>
      </c>
      <c r="AF2509" s="159" t="e">
        <f t="shared" si="380"/>
        <v>#N/A</v>
      </c>
      <c r="AG2509" s="159" t="e">
        <f t="shared" si="379"/>
        <v>#N/A</v>
      </c>
      <c r="AH2509" s="159" t="e">
        <f t="shared" si="379"/>
        <v>#N/A</v>
      </c>
    </row>
    <row r="2510" spans="2:34" x14ac:dyDescent="0.2">
      <c r="B2510" s="150" t="s">
        <v>178</v>
      </c>
      <c r="D2510" s="150">
        <v>8000</v>
      </c>
      <c r="I2510" s="150">
        <v>12</v>
      </c>
      <c r="P2510" s="150">
        <v>3</v>
      </c>
      <c r="Q2510" s="159" t="e">
        <f t="shared" si="380"/>
        <v>#N/A</v>
      </c>
      <c r="R2510" s="159" t="e">
        <f t="shared" si="380"/>
        <v>#N/A</v>
      </c>
      <c r="S2510" s="159">
        <f t="shared" si="380"/>
        <v>12</v>
      </c>
      <c r="T2510" s="159" t="e">
        <f t="shared" si="380"/>
        <v>#N/A</v>
      </c>
      <c r="U2510" s="159" t="e">
        <f t="shared" si="380"/>
        <v>#N/A</v>
      </c>
      <c r="V2510" s="159" t="e">
        <f t="shared" si="380"/>
        <v>#N/A</v>
      </c>
      <c r="W2510" s="159" t="e">
        <f t="shared" si="380"/>
        <v>#N/A</v>
      </c>
      <c r="X2510" s="159" t="e">
        <f t="shared" si="380"/>
        <v>#N/A</v>
      </c>
      <c r="Y2510" s="159" t="e">
        <f t="shared" si="380"/>
        <v>#N/A</v>
      </c>
      <c r="Z2510" s="159" t="e">
        <f t="shared" si="380"/>
        <v>#N/A</v>
      </c>
      <c r="AA2510" s="159" t="e">
        <f t="shared" si="380"/>
        <v>#N/A</v>
      </c>
      <c r="AB2510" s="159" t="e">
        <f t="shared" si="380"/>
        <v>#N/A</v>
      </c>
      <c r="AC2510" s="159" t="e">
        <f t="shared" si="380"/>
        <v>#N/A</v>
      </c>
      <c r="AD2510" s="159" t="e">
        <f t="shared" si="380"/>
        <v>#N/A</v>
      </c>
      <c r="AE2510" s="159" t="e">
        <f t="shared" si="380"/>
        <v>#N/A</v>
      </c>
      <c r="AF2510" s="159" t="e">
        <f t="shared" si="380"/>
        <v>#N/A</v>
      </c>
      <c r="AG2510" s="159" t="e">
        <f t="shared" si="379"/>
        <v>#N/A</v>
      </c>
      <c r="AH2510" s="159" t="e">
        <f t="shared" si="379"/>
        <v>#N/A</v>
      </c>
    </row>
    <row r="2511" spans="2:34" x14ac:dyDescent="0.2">
      <c r="B2511" s="150" t="s">
        <v>178</v>
      </c>
      <c r="D2511" s="150">
        <v>8000</v>
      </c>
      <c r="I2511" s="150">
        <v>12</v>
      </c>
      <c r="P2511" s="150">
        <v>3</v>
      </c>
      <c r="Q2511" s="159" t="e">
        <f t="shared" si="380"/>
        <v>#N/A</v>
      </c>
      <c r="R2511" s="159" t="e">
        <f t="shared" si="380"/>
        <v>#N/A</v>
      </c>
      <c r="S2511" s="159">
        <f t="shared" si="380"/>
        <v>12</v>
      </c>
      <c r="T2511" s="159" t="e">
        <f t="shared" si="380"/>
        <v>#N/A</v>
      </c>
      <c r="U2511" s="159" t="e">
        <f t="shared" si="380"/>
        <v>#N/A</v>
      </c>
      <c r="V2511" s="159" t="e">
        <f t="shared" si="380"/>
        <v>#N/A</v>
      </c>
      <c r="W2511" s="159" t="e">
        <f t="shared" si="380"/>
        <v>#N/A</v>
      </c>
      <c r="X2511" s="159" t="e">
        <f t="shared" si="380"/>
        <v>#N/A</v>
      </c>
      <c r="Y2511" s="159" t="e">
        <f t="shared" si="380"/>
        <v>#N/A</v>
      </c>
      <c r="Z2511" s="159" t="e">
        <f t="shared" si="380"/>
        <v>#N/A</v>
      </c>
      <c r="AA2511" s="159" t="e">
        <f t="shared" si="380"/>
        <v>#N/A</v>
      </c>
      <c r="AB2511" s="159" t="e">
        <f t="shared" si="380"/>
        <v>#N/A</v>
      </c>
      <c r="AC2511" s="159" t="e">
        <f t="shared" si="380"/>
        <v>#N/A</v>
      </c>
      <c r="AD2511" s="159" t="e">
        <f t="shared" si="380"/>
        <v>#N/A</v>
      </c>
      <c r="AE2511" s="159" t="e">
        <f t="shared" si="380"/>
        <v>#N/A</v>
      </c>
      <c r="AF2511" s="159" t="e">
        <f t="shared" si="380"/>
        <v>#N/A</v>
      </c>
      <c r="AG2511" s="159" t="e">
        <f t="shared" si="379"/>
        <v>#N/A</v>
      </c>
      <c r="AH2511" s="159" t="e">
        <f t="shared" si="379"/>
        <v>#N/A</v>
      </c>
    </row>
    <row r="2512" spans="2:34" x14ac:dyDescent="0.2">
      <c r="B2512" s="150" t="s">
        <v>178</v>
      </c>
      <c r="D2512" s="150">
        <v>8000</v>
      </c>
      <c r="I2512" s="150">
        <v>12</v>
      </c>
      <c r="P2512" s="150">
        <v>3</v>
      </c>
      <c r="Q2512" s="159" t="e">
        <f t="shared" si="380"/>
        <v>#N/A</v>
      </c>
      <c r="R2512" s="159" t="e">
        <f t="shared" si="380"/>
        <v>#N/A</v>
      </c>
      <c r="S2512" s="159">
        <f t="shared" si="380"/>
        <v>12</v>
      </c>
      <c r="T2512" s="159" t="e">
        <f t="shared" si="380"/>
        <v>#N/A</v>
      </c>
      <c r="U2512" s="159" t="e">
        <f t="shared" si="380"/>
        <v>#N/A</v>
      </c>
      <c r="V2512" s="159" t="e">
        <f t="shared" si="380"/>
        <v>#N/A</v>
      </c>
      <c r="W2512" s="159" t="e">
        <f t="shared" si="380"/>
        <v>#N/A</v>
      </c>
      <c r="X2512" s="159" t="e">
        <f t="shared" si="380"/>
        <v>#N/A</v>
      </c>
      <c r="Y2512" s="159" t="e">
        <f t="shared" si="380"/>
        <v>#N/A</v>
      </c>
      <c r="Z2512" s="159" t="e">
        <f t="shared" si="380"/>
        <v>#N/A</v>
      </c>
      <c r="AA2512" s="159" t="e">
        <f t="shared" si="380"/>
        <v>#N/A</v>
      </c>
      <c r="AB2512" s="159" t="e">
        <f t="shared" si="380"/>
        <v>#N/A</v>
      </c>
      <c r="AC2512" s="159" t="e">
        <f t="shared" si="380"/>
        <v>#N/A</v>
      </c>
      <c r="AD2512" s="159" t="e">
        <f t="shared" si="380"/>
        <v>#N/A</v>
      </c>
      <c r="AE2512" s="159" t="e">
        <f t="shared" si="380"/>
        <v>#N/A</v>
      </c>
      <c r="AF2512" s="159" t="e">
        <f t="shared" ref="AF2512" si="381">IF($P2512=AF$3, $I2512, NA())</f>
        <v>#N/A</v>
      </c>
      <c r="AG2512" s="159" t="e">
        <f t="shared" si="379"/>
        <v>#N/A</v>
      </c>
      <c r="AH2512" s="159" t="e">
        <f t="shared" si="379"/>
        <v>#N/A</v>
      </c>
    </row>
    <row r="2513" spans="2:34" x14ac:dyDescent="0.2">
      <c r="B2513" s="150" t="s">
        <v>178</v>
      </c>
      <c r="D2513" s="150">
        <v>8000</v>
      </c>
      <c r="I2513" s="150">
        <v>12</v>
      </c>
      <c r="P2513" s="150">
        <v>3</v>
      </c>
      <c r="Q2513" s="159" t="e">
        <f t="shared" ref="Q2513:AF2528" si="382">IF($P2513=Q$3, $I2513, NA())</f>
        <v>#N/A</v>
      </c>
      <c r="R2513" s="159" t="e">
        <f t="shared" si="382"/>
        <v>#N/A</v>
      </c>
      <c r="S2513" s="159">
        <f t="shared" si="382"/>
        <v>12</v>
      </c>
      <c r="T2513" s="159" t="e">
        <f t="shared" si="382"/>
        <v>#N/A</v>
      </c>
      <c r="U2513" s="159" t="e">
        <f t="shared" si="382"/>
        <v>#N/A</v>
      </c>
      <c r="V2513" s="159" t="e">
        <f t="shared" si="382"/>
        <v>#N/A</v>
      </c>
      <c r="W2513" s="159" t="e">
        <f t="shared" si="382"/>
        <v>#N/A</v>
      </c>
      <c r="X2513" s="159" t="e">
        <f t="shared" si="382"/>
        <v>#N/A</v>
      </c>
      <c r="Y2513" s="159" t="e">
        <f t="shared" si="382"/>
        <v>#N/A</v>
      </c>
      <c r="Z2513" s="159" t="e">
        <f t="shared" si="382"/>
        <v>#N/A</v>
      </c>
      <c r="AA2513" s="159" t="e">
        <f t="shared" si="382"/>
        <v>#N/A</v>
      </c>
      <c r="AB2513" s="159" t="e">
        <f t="shared" si="382"/>
        <v>#N/A</v>
      </c>
      <c r="AC2513" s="159" t="e">
        <f t="shared" si="382"/>
        <v>#N/A</v>
      </c>
      <c r="AD2513" s="159" t="e">
        <f t="shared" si="382"/>
        <v>#N/A</v>
      </c>
      <c r="AE2513" s="159" t="e">
        <f t="shared" si="382"/>
        <v>#N/A</v>
      </c>
      <c r="AF2513" s="159" t="e">
        <f t="shared" si="382"/>
        <v>#N/A</v>
      </c>
      <c r="AG2513" s="159" t="e">
        <f t="shared" si="379"/>
        <v>#N/A</v>
      </c>
      <c r="AH2513" s="159" t="e">
        <f t="shared" si="379"/>
        <v>#N/A</v>
      </c>
    </row>
    <row r="2514" spans="2:34" x14ac:dyDescent="0.2">
      <c r="B2514" s="150" t="s">
        <v>178</v>
      </c>
      <c r="D2514" s="150">
        <v>8000</v>
      </c>
      <c r="I2514" s="150">
        <v>12</v>
      </c>
      <c r="P2514" s="150">
        <v>3</v>
      </c>
      <c r="Q2514" s="159" t="e">
        <f t="shared" si="382"/>
        <v>#N/A</v>
      </c>
      <c r="R2514" s="159" t="e">
        <f t="shared" si="382"/>
        <v>#N/A</v>
      </c>
      <c r="S2514" s="159">
        <f t="shared" si="382"/>
        <v>12</v>
      </c>
      <c r="T2514" s="159" t="e">
        <f t="shared" si="382"/>
        <v>#N/A</v>
      </c>
      <c r="U2514" s="159" t="e">
        <f t="shared" si="382"/>
        <v>#N/A</v>
      </c>
      <c r="V2514" s="159" t="e">
        <f t="shared" si="382"/>
        <v>#N/A</v>
      </c>
      <c r="W2514" s="159" t="e">
        <f t="shared" si="382"/>
        <v>#N/A</v>
      </c>
      <c r="X2514" s="159" t="e">
        <f t="shared" si="382"/>
        <v>#N/A</v>
      </c>
      <c r="Y2514" s="159" t="e">
        <f t="shared" si="382"/>
        <v>#N/A</v>
      </c>
      <c r="Z2514" s="159" t="e">
        <f t="shared" si="382"/>
        <v>#N/A</v>
      </c>
      <c r="AA2514" s="159" t="e">
        <f t="shared" si="382"/>
        <v>#N/A</v>
      </c>
      <c r="AB2514" s="159" t="e">
        <f t="shared" si="382"/>
        <v>#N/A</v>
      </c>
      <c r="AC2514" s="159" t="e">
        <f t="shared" si="382"/>
        <v>#N/A</v>
      </c>
      <c r="AD2514" s="159" t="e">
        <f t="shared" si="382"/>
        <v>#N/A</v>
      </c>
      <c r="AE2514" s="159" t="e">
        <f t="shared" si="382"/>
        <v>#N/A</v>
      </c>
      <c r="AF2514" s="159" t="e">
        <f t="shared" si="382"/>
        <v>#N/A</v>
      </c>
      <c r="AG2514" s="159" t="e">
        <f t="shared" si="379"/>
        <v>#N/A</v>
      </c>
      <c r="AH2514" s="159" t="e">
        <f t="shared" si="379"/>
        <v>#N/A</v>
      </c>
    </row>
    <row r="2515" spans="2:34" x14ac:dyDescent="0.2">
      <c r="B2515" s="150" t="s">
        <v>178</v>
      </c>
      <c r="D2515" s="150">
        <v>8000</v>
      </c>
      <c r="I2515" s="150">
        <v>12</v>
      </c>
      <c r="P2515" s="150">
        <v>3</v>
      </c>
      <c r="Q2515" s="159" t="e">
        <f t="shared" si="382"/>
        <v>#N/A</v>
      </c>
      <c r="R2515" s="159" t="e">
        <f t="shared" si="382"/>
        <v>#N/A</v>
      </c>
      <c r="S2515" s="159">
        <f t="shared" si="382"/>
        <v>12</v>
      </c>
      <c r="T2515" s="159" t="e">
        <f t="shared" si="382"/>
        <v>#N/A</v>
      </c>
      <c r="U2515" s="159" t="e">
        <f t="shared" si="382"/>
        <v>#N/A</v>
      </c>
      <c r="V2515" s="159" t="e">
        <f t="shared" si="382"/>
        <v>#N/A</v>
      </c>
      <c r="W2515" s="159" t="e">
        <f t="shared" si="382"/>
        <v>#N/A</v>
      </c>
      <c r="X2515" s="159" t="e">
        <f t="shared" si="382"/>
        <v>#N/A</v>
      </c>
      <c r="Y2515" s="159" t="e">
        <f t="shared" si="382"/>
        <v>#N/A</v>
      </c>
      <c r="Z2515" s="159" t="e">
        <f t="shared" si="382"/>
        <v>#N/A</v>
      </c>
      <c r="AA2515" s="159" t="e">
        <f t="shared" si="382"/>
        <v>#N/A</v>
      </c>
      <c r="AB2515" s="159" t="e">
        <f t="shared" si="382"/>
        <v>#N/A</v>
      </c>
      <c r="AC2515" s="159" t="e">
        <f t="shared" si="382"/>
        <v>#N/A</v>
      </c>
      <c r="AD2515" s="159" t="e">
        <f t="shared" si="382"/>
        <v>#N/A</v>
      </c>
      <c r="AE2515" s="159" t="e">
        <f t="shared" si="382"/>
        <v>#N/A</v>
      </c>
      <c r="AF2515" s="159" t="e">
        <f t="shared" si="382"/>
        <v>#N/A</v>
      </c>
      <c r="AG2515" s="159" t="e">
        <f t="shared" si="379"/>
        <v>#N/A</v>
      </c>
      <c r="AH2515" s="159" t="e">
        <f t="shared" si="379"/>
        <v>#N/A</v>
      </c>
    </row>
    <row r="2516" spans="2:34" x14ac:dyDescent="0.2">
      <c r="B2516" s="150" t="s">
        <v>178</v>
      </c>
      <c r="D2516" s="150">
        <v>8000</v>
      </c>
      <c r="I2516" s="150">
        <v>12</v>
      </c>
      <c r="P2516" s="150">
        <v>3</v>
      </c>
      <c r="Q2516" s="159" t="e">
        <f t="shared" si="382"/>
        <v>#N/A</v>
      </c>
      <c r="R2516" s="159" t="e">
        <f t="shared" si="382"/>
        <v>#N/A</v>
      </c>
      <c r="S2516" s="159">
        <f t="shared" si="382"/>
        <v>12</v>
      </c>
      <c r="T2516" s="159" t="e">
        <f t="shared" si="382"/>
        <v>#N/A</v>
      </c>
      <c r="U2516" s="159" t="e">
        <f t="shared" si="382"/>
        <v>#N/A</v>
      </c>
      <c r="V2516" s="159" t="e">
        <f t="shared" si="382"/>
        <v>#N/A</v>
      </c>
      <c r="W2516" s="159" t="e">
        <f t="shared" si="382"/>
        <v>#N/A</v>
      </c>
      <c r="X2516" s="159" t="e">
        <f t="shared" si="382"/>
        <v>#N/A</v>
      </c>
      <c r="Y2516" s="159" t="e">
        <f t="shared" si="382"/>
        <v>#N/A</v>
      </c>
      <c r="Z2516" s="159" t="e">
        <f t="shared" si="382"/>
        <v>#N/A</v>
      </c>
      <c r="AA2516" s="159" t="e">
        <f t="shared" si="382"/>
        <v>#N/A</v>
      </c>
      <c r="AB2516" s="159" t="e">
        <f t="shared" si="382"/>
        <v>#N/A</v>
      </c>
      <c r="AC2516" s="159" t="e">
        <f t="shared" si="382"/>
        <v>#N/A</v>
      </c>
      <c r="AD2516" s="159" t="e">
        <f t="shared" si="382"/>
        <v>#N/A</v>
      </c>
      <c r="AE2516" s="159" t="e">
        <f t="shared" si="382"/>
        <v>#N/A</v>
      </c>
      <c r="AF2516" s="159" t="e">
        <f t="shared" si="382"/>
        <v>#N/A</v>
      </c>
      <c r="AG2516" s="159" t="e">
        <f t="shared" si="379"/>
        <v>#N/A</v>
      </c>
      <c r="AH2516" s="159" t="e">
        <f t="shared" si="379"/>
        <v>#N/A</v>
      </c>
    </row>
    <row r="2517" spans="2:34" x14ac:dyDescent="0.2">
      <c r="B2517" s="150" t="s">
        <v>178</v>
      </c>
      <c r="D2517" s="150">
        <v>8000</v>
      </c>
      <c r="I2517" s="150">
        <v>12</v>
      </c>
      <c r="P2517" s="150">
        <v>3</v>
      </c>
      <c r="Q2517" s="159" t="e">
        <f t="shared" si="382"/>
        <v>#N/A</v>
      </c>
      <c r="R2517" s="159" t="e">
        <f t="shared" si="382"/>
        <v>#N/A</v>
      </c>
      <c r="S2517" s="159">
        <f t="shared" si="382"/>
        <v>12</v>
      </c>
      <c r="T2517" s="159" t="e">
        <f t="shared" si="382"/>
        <v>#N/A</v>
      </c>
      <c r="U2517" s="159" t="e">
        <f t="shared" si="382"/>
        <v>#N/A</v>
      </c>
      <c r="V2517" s="159" t="e">
        <f t="shared" si="382"/>
        <v>#N/A</v>
      </c>
      <c r="W2517" s="159" t="e">
        <f t="shared" si="382"/>
        <v>#N/A</v>
      </c>
      <c r="X2517" s="159" t="e">
        <f t="shared" si="382"/>
        <v>#N/A</v>
      </c>
      <c r="Y2517" s="159" t="e">
        <f t="shared" si="382"/>
        <v>#N/A</v>
      </c>
      <c r="Z2517" s="159" t="e">
        <f t="shared" si="382"/>
        <v>#N/A</v>
      </c>
      <c r="AA2517" s="159" t="e">
        <f t="shared" si="382"/>
        <v>#N/A</v>
      </c>
      <c r="AB2517" s="159" t="e">
        <f t="shared" si="382"/>
        <v>#N/A</v>
      </c>
      <c r="AC2517" s="159" t="e">
        <f t="shared" si="382"/>
        <v>#N/A</v>
      </c>
      <c r="AD2517" s="159" t="e">
        <f t="shared" si="382"/>
        <v>#N/A</v>
      </c>
      <c r="AE2517" s="159" t="e">
        <f t="shared" si="382"/>
        <v>#N/A</v>
      </c>
      <c r="AF2517" s="159" t="e">
        <f t="shared" si="382"/>
        <v>#N/A</v>
      </c>
      <c r="AG2517" s="159" t="e">
        <f t="shared" si="379"/>
        <v>#N/A</v>
      </c>
      <c r="AH2517" s="159" t="e">
        <f t="shared" si="379"/>
        <v>#N/A</v>
      </c>
    </row>
    <row r="2518" spans="2:34" x14ac:dyDescent="0.2">
      <c r="B2518" s="150" t="s">
        <v>178</v>
      </c>
      <c r="D2518" s="150">
        <v>8000</v>
      </c>
      <c r="I2518" s="150">
        <v>12</v>
      </c>
      <c r="P2518" s="150">
        <v>3</v>
      </c>
      <c r="Q2518" s="159" t="e">
        <f t="shared" si="382"/>
        <v>#N/A</v>
      </c>
      <c r="R2518" s="159" t="e">
        <f t="shared" si="382"/>
        <v>#N/A</v>
      </c>
      <c r="S2518" s="159">
        <f t="shared" si="382"/>
        <v>12</v>
      </c>
      <c r="T2518" s="159" t="e">
        <f t="shared" si="382"/>
        <v>#N/A</v>
      </c>
      <c r="U2518" s="159" t="e">
        <f t="shared" si="382"/>
        <v>#N/A</v>
      </c>
      <c r="V2518" s="159" t="e">
        <f t="shared" si="382"/>
        <v>#N/A</v>
      </c>
      <c r="W2518" s="159" t="e">
        <f t="shared" si="382"/>
        <v>#N/A</v>
      </c>
      <c r="X2518" s="159" t="e">
        <f t="shared" si="382"/>
        <v>#N/A</v>
      </c>
      <c r="Y2518" s="159" t="e">
        <f t="shared" si="382"/>
        <v>#N/A</v>
      </c>
      <c r="Z2518" s="159" t="e">
        <f t="shared" si="382"/>
        <v>#N/A</v>
      </c>
      <c r="AA2518" s="159" t="e">
        <f t="shared" si="382"/>
        <v>#N/A</v>
      </c>
      <c r="AB2518" s="159" t="e">
        <f t="shared" si="382"/>
        <v>#N/A</v>
      </c>
      <c r="AC2518" s="159" t="e">
        <f t="shared" si="382"/>
        <v>#N/A</v>
      </c>
      <c r="AD2518" s="159" t="e">
        <f t="shared" si="382"/>
        <v>#N/A</v>
      </c>
      <c r="AE2518" s="159" t="e">
        <f t="shared" si="382"/>
        <v>#N/A</v>
      </c>
      <c r="AF2518" s="159" t="e">
        <f t="shared" si="382"/>
        <v>#N/A</v>
      </c>
      <c r="AG2518" s="159" t="e">
        <f t="shared" si="379"/>
        <v>#N/A</v>
      </c>
      <c r="AH2518" s="159" t="e">
        <f t="shared" si="379"/>
        <v>#N/A</v>
      </c>
    </row>
    <row r="2519" spans="2:34" x14ac:dyDescent="0.2">
      <c r="B2519" s="150" t="s">
        <v>180</v>
      </c>
      <c r="D2519" s="150">
        <v>8000</v>
      </c>
      <c r="I2519" s="150">
        <v>12</v>
      </c>
      <c r="P2519" s="150">
        <v>3</v>
      </c>
      <c r="Q2519" s="159" t="e">
        <f t="shared" si="382"/>
        <v>#N/A</v>
      </c>
      <c r="R2519" s="159" t="e">
        <f t="shared" si="382"/>
        <v>#N/A</v>
      </c>
      <c r="S2519" s="159">
        <f t="shared" si="382"/>
        <v>12</v>
      </c>
      <c r="T2519" s="159" t="e">
        <f t="shared" si="382"/>
        <v>#N/A</v>
      </c>
      <c r="U2519" s="159" t="e">
        <f t="shared" si="382"/>
        <v>#N/A</v>
      </c>
      <c r="V2519" s="159" t="e">
        <f t="shared" si="382"/>
        <v>#N/A</v>
      </c>
      <c r="W2519" s="159" t="e">
        <f t="shared" si="382"/>
        <v>#N/A</v>
      </c>
      <c r="X2519" s="159" t="e">
        <f t="shared" si="382"/>
        <v>#N/A</v>
      </c>
      <c r="Y2519" s="159" t="e">
        <f t="shared" si="382"/>
        <v>#N/A</v>
      </c>
      <c r="Z2519" s="159" t="e">
        <f t="shared" si="382"/>
        <v>#N/A</v>
      </c>
      <c r="AA2519" s="159" t="e">
        <f t="shared" si="382"/>
        <v>#N/A</v>
      </c>
      <c r="AB2519" s="159" t="e">
        <f t="shared" si="382"/>
        <v>#N/A</v>
      </c>
      <c r="AC2519" s="159" t="e">
        <f t="shared" si="382"/>
        <v>#N/A</v>
      </c>
      <c r="AD2519" s="159" t="e">
        <f t="shared" si="382"/>
        <v>#N/A</v>
      </c>
      <c r="AE2519" s="159" t="e">
        <f t="shared" si="382"/>
        <v>#N/A</v>
      </c>
      <c r="AF2519" s="159" t="e">
        <f t="shared" si="382"/>
        <v>#N/A</v>
      </c>
      <c r="AG2519" s="159" t="e">
        <f t="shared" si="379"/>
        <v>#N/A</v>
      </c>
      <c r="AH2519" s="159" t="e">
        <f t="shared" si="379"/>
        <v>#N/A</v>
      </c>
    </row>
    <row r="2520" spans="2:34" x14ac:dyDescent="0.2">
      <c r="B2520" s="150" t="s">
        <v>178</v>
      </c>
      <c r="D2520" s="150">
        <v>8000</v>
      </c>
      <c r="I2520" s="150">
        <v>12</v>
      </c>
      <c r="P2520" s="150">
        <v>3</v>
      </c>
      <c r="Q2520" s="159" t="e">
        <f t="shared" si="382"/>
        <v>#N/A</v>
      </c>
      <c r="R2520" s="159" t="e">
        <f t="shared" si="382"/>
        <v>#N/A</v>
      </c>
      <c r="S2520" s="159">
        <f t="shared" si="382"/>
        <v>12</v>
      </c>
      <c r="T2520" s="159" t="e">
        <f t="shared" si="382"/>
        <v>#N/A</v>
      </c>
      <c r="U2520" s="159" t="e">
        <f t="shared" si="382"/>
        <v>#N/A</v>
      </c>
      <c r="V2520" s="159" t="e">
        <f t="shared" si="382"/>
        <v>#N/A</v>
      </c>
      <c r="W2520" s="159" t="e">
        <f t="shared" si="382"/>
        <v>#N/A</v>
      </c>
      <c r="X2520" s="159" t="e">
        <f t="shared" si="382"/>
        <v>#N/A</v>
      </c>
      <c r="Y2520" s="159" t="e">
        <f t="shared" si="382"/>
        <v>#N/A</v>
      </c>
      <c r="Z2520" s="159" t="e">
        <f t="shared" si="382"/>
        <v>#N/A</v>
      </c>
      <c r="AA2520" s="159" t="e">
        <f t="shared" si="382"/>
        <v>#N/A</v>
      </c>
      <c r="AB2520" s="159" t="e">
        <f t="shared" si="382"/>
        <v>#N/A</v>
      </c>
      <c r="AC2520" s="159" t="e">
        <f t="shared" si="382"/>
        <v>#N/A</v>
      </c>
      <c r="AD2520" s="159" t="e">
        <f t="shared" si="382"/>
        <v>#N/A</v>
      </c>
      <c r="AE2520" s="159" t="e">
        <f t="shared" si="382"/>
        <v>#N/A</v>
      </c>
      <c r="AF2520" s="159" t="e">
        <f t="shared" si="382"/>
        <v>#N/A</v>
      </c>
      <c r="AG2520" s="159" t="e">
        <f t="shared" si="379"/>
        <v>#N/A</v>
      </c>
      <c r="AH2520" s="159" t="e">
        <f t="shared" si="379"/>
        <v>#N/A</v>
      </c>
    </row>
    <row r="2521" spans="2:34" x14ac:dyDescent="0.2">
      <c r="B2521" s="150" t="s">
        <v>178</v>
      </c>
      <c r="D2521" s="150">
        <v>8000</v>
      </c>
      <c r="I2521" s="150">
        <v>12</v>
      </c>
      <c r="P2521" s="150">
        <v>3</v>
      </c>
      <c r="Q2521" s="159" t="e">
        <f t="shared" si="382"/>
        <v>#N/A</v>
      </c>
      <c r="R2521" s="159" t="e">
        <f t="shared" si="382"/>
        <v>#N/A</v>
      </c>
      <c r="S2521" s="159">
        <f t="shared" si="382"/>
        <v>12</v>
      </c>
      <c r="T2521" s="159" t="e">
        <f t="shared" si="382"/>
        <v>#N/A</v>
      </c>
      <c r="U2521" s="159" t="e">
        <f t="shared" si="382"/>
        <v>#N/A</v>
      </c>
      <c r="V2521" s="159" t="e">
        <f t="shared" si="382"/>
        <v>#N/A</v>
      </c>
      <c r="W2521" s="159" t="e">
        <f t="shared" si="382"/>
        <v>#N/A</v>
      </c>
      <c r="X2521" s="159" t="e">
        <f t="shared" si="382"/>
        <v>#N/A</v>
      </c>
      <c r="Y2521" s="159" t="e">
        <f t="shared" si="382"/>
        <v>#N/A</v>
      </c>
      <c r="Z2521" s="159" t="e">
        <f t="shared" si="382"/>
        <v>#N/A</v>
      </c>
      <c r="AA2521" s="159" t="e">
        <f t="shared" si="382"/>
        <v>#N/A</v>
      </c>
      <c r="AB2521" s="159" t="e">
        <f t="shared" si="382"/>
        <v>#N/A</v>
      </c>
      <c r="AC2521" s="159" t="e">
        <f t="shared" si="382"/>
        <v>#N/A</v>
      </c>
      <c r="AD2521" s="159" t="e">
        <f t="shared" si="382"/>
        <v>#N/A</v>
      </c>
      <c r="AE2521" s="159" t="e">
        <f t="shared" si="382"/>
        <v>#N/A</v>
      </c>
      <c r="AF2521" s="159" t="e">
        <f t="shared" si="382"/>
        <v>#N/A</v>
      </c>
      <c r="AG2521" s="159" t="e">
        <f t="shared" si="379"/>
        <v>#N/A</v>
      </c>
      <c r="AH2521" s="159" t="e">
        <f t="shared" si="379"/>
        <v>#N/A</v>
      </c>
    </row>
    <row r="2522" spans="2:34" x14ac:dyDescent="0.2">
      <c r="B2522" s="150" t="s">
        <v>178</v>
      </c>
      <c r="D2522" s="150">
        <v>8000</v>
      </c>
      <c r="I2522" s="150">
        <v>12</v>
      </c>
      <c r="P2522" s="150">
        <v>3</v>
      </c>
      <c r="Q2522" s="159" t="e">
        <f t="shared" si="382"/>
        <v>#N/A</v>
      </c>
      <c r="R2522" s="159" t="e">
        <f t="shared" si="382"/>
        <v>#N/A</v>
      </c>
      <c r="S2522" s="159">
        <f t="shared" si="382"/>
        <v>12</v>
      </c>
      <c r="T2522" s="159" t="e">
        <f t="shared" si="382"/>
        <v>#N/A</v>
      </c>
      <c r="U2522" s="159" t="e">
        <f t="shared" si="382"/>
        <v>#N/A</v>
      </c>
      <c r="V2522" s="159" t="e">
        <f t="shared" si="382"/>
        <v>#N/A</v>
      </c>
      <c r="W2522" s="159" t="e">
        <f t="shared" si="382"/>
        <v>#N/A</v>
      </c>
      <c r="X2522" s="159" t="e">
        <f t="shared" si="382"/>
        <v>#N/A</v>
      </c>
      <c r="Y2522" s="159" t="e">
        <f t="shared" si="382"/>
        <v>#N/A</v>
      </c>
      <c r="Z2522" s="159" t="e">
        <f t="shared" si="382"/>
        <v>#N/A</v>
      </c>
      <c r="AA2522" s="159" t="e">
        <f t="shared" si="382"/>
        <v>#N/A</v>
      </c>
      <c r="AB2522" s="159" t="e">
        <f t="shared" si="382"/>
        <v>#N/A</v>
      </c>
      <c r="AC2522" s="159" t="e">
        <f t="shared" si="382"/>
        <v>#N/A</v>
      </c>
      <c r="AD2522" s="159" t="e">
        <f t="shared" si="382"/>
        <v>#N/A</v>
      </c>
      <c r="AE2522" s="159" t="e">
        <f t="shared" si="382"/>
        <v>#N/A</v>
      </c>
      <c r="AF2522" s="159" t="e">
        <f t="shared" si="382"/>
        <v>#N/A</v>
      </c>
      <c r="AG2522" s="159" t="e">
        <f t="shared" si="379"/>
        <v>#N/A</v>
      </c>
      <c r="AH2522" s="159" t="e">
        <f t="shared" si="379"/>
        <v>#N/A</v>
      </c>
    </row>
    <row r="2523" spans="2:34" x14ac:dyDescent="0.2">
      <c r="B2523" s="150" t="s">
        <v>178</v>
      </c>
      <c r="D2523" s="150">
        <v>8000</v>
      </c>
      <c r="I2523" s="150">
        <v>12</v>
      </c>
      <c r="P2523" s="150">
        <v>3</v>
      </c>
      <c r="Q2523" s="159" t="e">
        <f t="shared" si="382"/>
        <v>#N/A</v>
      </c>
      <c r="R2523" s="159" t="e">
        <f t="shared" si="382"/>
        <v>#N/A</v>
      </c>
      <c r="S2523" s="159">
        <f t="shared" si="382"/>
        <v>12</v>
      </c>
      <c r="T2523" s="159" t="e">
        <f t="shared" si="382"/>
        <v>#N/A</v>
      </c>
      <c r="U2523" s="159" t="e">
        <f t="shared" si="382"/>
        <v>#N/A</v>
      </c>
      <c r="V2523" s="159" t="e">
        <f t="shared" si="382"/>
        <v>#N/A</v>
      </c>
      <c r="W2523" s="159" t="e">
        <f t="shared" si="382"/>
        <v>#N/A</v>
      </c>
      <c r="X2523" s="159" t="e">
        <f t="shared" si="382"/>
        <v>#N/A</v>
      </c>
      <c r="Y2523" s="159" t="e">
        <f t="shared" si="382"/>
        <v>#N/A</v>
      </c>
      <c r="Z2523" s="159" t="e">
        <f t="shared" si="382"/>
        <v>#N/A</v>
      </c>
      <c r="AA2523" s="159" t="e">
        <f t="shared" si="382"/>
        <v>#N/A</v>
      </c>
      <c r="AB2523" s="159" t="e">
        <f t="shared" si="382"/>
        <v>#N/A</v>
      </c>
      <c r="AC2523" s="159" t="e">
        <f t="shared" si="382"/>
        <v>#N/A</v>
      </c>
      <c r="AD2523" s="159" t="e">
        <f t="shared" si="382"/>
        <v>#N/A</v>
      </c>
      <c r="AE2523" s="159" t="e">
        <f t="shared" si="382"/>
        <v>#N/A</v>
      </c>
      <c r="AF2523" s="159" t="e">
        <f t="shared" si="382"/>
        <v>#N/A</v>
      </c>
      <c r="AG2523" s="159" t="e">
        <f t="shared" si="379"/>
        <v>#N/A</v>
      </c>
      <c r="AH2523" s="159" t="e">
        <f t="shared" si="379"/>
        <v>#N/A</v>
      </c>
    </row>
    <row r="2524" spans="2:34" x14ac:dyDescent="0.2">
      <c r="B2524" s="150" t="s">
        <v>178</v>
      </c>
      <c r="D2524" s="150">
        <v>8000</v>
      </c>
      <c r="I2524" s="150">
        <v>12</v>
      </c>
      <c r="P2524" s="150">
        <v>3</v>
      </c>
      <c r="Q2524" s="159" t="e">
        <f t="shared" si="382"/>
        <v>#N/A</v>
      </c>
      <c r="R2524" s="159" t="e">
        <f t="shared" si="382"/>
        <v>#N/A</v>
      </c>
      <c r="S2524" s="159">
        <f t="shared" si="382"/>
        <v>12</v>
      </c>
      <c r="T2524" s="159" t="e">
        <f t="shared" si="382"/>
        <v>#N/A</v>
      </c>
      <c r="U2524" s="159" t="e">
        <f t="shared" si="382"/>
        <v>#N/A</v>
      </c>
      <c r="V2524" s="159" t="e">
        <f t="shared" si="382"/>
        <v>#N/A</v>
      </c>
      <c r="W2524" s="159" t="e">
        <f t="shared" si="382"/>
        <v>#N/A</v>
      </c>
      <c r="X2524" s="159" t="e">
        <f t="shared" si="382"/>
        <v>#N/A</v>
      </c>
      <c r="Y2524" s="159" t="e">
        <f t="shared" si="382"/>
        <v>#N/A</v>
      </c>
      <c r="Z2524" s="159" t="e">
        <f t="shared" si="382"/>
        <v>#N/A</v>
      </c>
      <c r="AA2524" s="159" t="e">
        <f t="shared" si="382"/>
        <v>#N/A</v>
      </c>
      <c r="AB2524" s="159" t="e">
        <f t="shared" si="382"/>
        <v>#N/A</v>
      </c>
      <c r="AC2524" s="159" t="e">
        <f t="shared" si="382"/>
        <v>#N/A</v>
      </c>
      <c r="AD2524" s="159" t="e">
        <f t="shared" si="382"/>
        <v>#N/A</v>
      </c>
      <c r="AE2524" s="159" t="e">
        <f t="shared" si="382"/>
        <v>#N/A</v>
      </c>
      <c r="AF2524" s="159" t="e">
        <f t="shared" si="382"/>
        <v>#N/A</v>
      </c>
      <c r="AG2524" s="159" t="e">
        <f t="shared" si="379"/>
        <v>#N/A</v>
      </c>
      <c r="AH2524" s="159" t="e">
        <f t="shared" si="379"/>
        <v>#N/A</v>
      </c>
    </row>
    <row r="2525" spans="2:34" x14ac:dyDescent="0.2">
      <c r="B2525" s="150" t="s">
        <v>178</v>
      </c>
      <c r="D2525" s="150">
        <v>8000</v>
      </c>
      <c r="I2525" s="150">
        <v>12</v>
      </c>
      <c r="P2525" s="150">
        <v>3</v>
      </c>
      <c r="Q2525" s="159" t="e">
        <f t="shared" si="382"/>
        <v>#N/A</v>
      </c>
      <c r="R2525" s="159" t="e">
        <f t="shared" si="382"/>
        <v>#N/A</v>
      </c>
      <c r="S2525" s="159">
        <f t="shared" si="382"/>
        <v>12</v>
      </c>
      <c r="T2525" s="159" t="e">
        <f t="shared" si="382"/>
        <v>#N/A</v>
      </c>
      <c r="U2525" s="159" t="e">
        <f t="shared" si="382"/>
        <v>#N/A</v>
      </c>
      <c r="V2525" s="159" t="e">
        <f t="shared" si="382"/>
        <v>#N/A</v>
      </c>
      <c r="W2525" s="159" t="e">
        <f t="shared" si="382"/>
        <v>#N/A</v>
      </c>
      <c r="X2525" s="159" t="e">
        <f t="shared" si="382"/>
        <v>#N/A</v>
      </c>
      <c r="Y2525" s="159" t="e">
        <f t="shared" si="382"/>
        <v>#N/A</v>
      </c>
      <c r="Z2525" s="159" t="e">
        <f t="shared" si="382"/>
        <v>#N/A</v>
      </c>
      <c r="AA2525" s="159" t="e">
        <f t="shared" si="382"/>
        <v>#N/A</v>
      </c>
      <c r="AB2525" s="159" t="e">
        <f t="shared" si="382"/>
        <v>#N/A</v>
      </c>
      <c r="AC2525" s="159" t="e">
        <f t="shared" si="382"/>
        <v>#N/A</v>
      </c>
      <c r="AD2525" s="159" t="e">
        <f t="shared" si="382"/>
        <v>#N/A</v>
      </c>
      <c r="AE2525" s="159" t="e">
        <f t="shared" si="382"/>
        <v>#N/A</v>
      </c>
      <c r="AF2525" s="159" t="e">
        <f t="shared" si="382"/>
        <v>#N/A</v>
      </c>
      <c r="AG2525" s="159" t="e">
        <f t="shared" si="379"/>
        <v>#N/A</v>
      </c>
      <c r="AH2525" s="159" t="e">
        <f t="shared" si="379"/>
        <v>#N/A</v>
      </c>
    </row>
    <row r="2526" spans="2:34" x14ac:dyDescent="0.2">
      <c r="B2526" s="150" t="s">
        <v>178</v>
      </c>
      <c r="D2526" s="150">
        <v>8000</v>
      </c>
      <c r="I2526" s="150">
        <v>12</v>
      </c>
      <c r="P2526" s="150">
        <v>3</v>
      </c>
      <c r="Q2526" s="159" t="e">
        <f t="shared" si="382"/>
        <v>#N/A</v>
      </c>
      <c r="R2526" s="159" t="e">
        <f t="shared" si="382"/>
        <v>#N/A</v>
      </c>
      <c r="S2526" s="159">
        <f t="shared" si="382"/>
        <v>12</v>
      </c>
      <c r="T2526" s="159" t="e">
        <f t="shared" si="382"/>
        <v>#N/A</v>
      </c>
      <c r="U2526" s="159" t="e">
        <f t="shared" si="382"/>
        <v>#N/A</v>
      </c>
      <c r="V2526" s="159" t="e">
        <f t="shared" si="382"/>
        <v>#N/A</v>
      </c>
      <c r="W2526" s="159" t="e">
        <f t="shared" si="382"/>
        <v>#N/A</v>
      </c>
      <c r="X2526" s="159" t="e">
        <f t="shared" si="382"/>
        <v>#N/A</v>
      </c>
      <c r="Y2526" s="159" t="e">
        <f t="shared" si="382"/>
        <v>#N/A</v>
      </c>
      <c r="Z2526" s="159" t="e">
        <f t="shared" si="382"/>
        <v>#N/A</v>
      </c>
      <c r="AA2526" s="159" t="e">
        <f t="shared" si="382"/>
        <v>#N/A</v>
      </c>
      <c r="AB2526" s="159" t="e">
        <f t="shared" si="382"/>
        <v>#N/A</v>
      </c>
      <c r="AC2526" s="159" t="e">
        <f t="shared" si="382"/>
        <v>#N/A</v>
      </c>
      <c r="AD2526" s="159" t="e">
        <f t="shared" si="382"/>
        <v>#N/A</v>
      </c>
      <c r="AE2526" s="159" t="e">
        <f t="shared" si="382"/>
        <v>#N/A</v>
      </c>
      <c r="AF2526" s="159" t="e">
        <f t="shared" si="382"/>
        <v>#N/A</v>
      </c>
      <c r="AG2526" s="159" t="e">
        <f t="shared" si="379"/>
        <v>#N/A</v>
      </c>
      <c r="AH2526" s="159" t="e">
        <f t="shared" si="379"/>
        <v>#N/A</v>
      </c>
    </row>
    <row r="2527" spans="2:34" x14ac:dyDescent="0.2">
      <c r="B2527" s="150" t="s">
        <v>178</v>
      </c>
      <c r="D2527" s="150">
        <v>8000</v>
      </c>
      <c r="I2527" s="150">
        <v>12</v>
      </c>
      <c r="P2527" s="150">
        <v>3</v>
      </c>
      <c r="Q2527" s="159" t="e">
        <f t="shared" si="382"/>
        <v>#N/A</v>
      </c>
      <c r="R2527" s="159" t="e">
        <f t="shared" si="382"/>
        <v>#N/A</v>
      </c>
      <c r="S2527" s="159">
        <f t="shared" si="382"/>
        <v>12</v>
      </c>
      <c r="T2527" s="159" t="e">
        <f t="shared" si="382"/>
        <v>#N/A</v>
      </c>
      <c r="U2527" s="159" t="e">
        <f t="shared" si="382"/>
        <v>#N/A</v>
      </c>
      <c r="V2527" s="159" t="e">
        <f t="shared" si="382"/>
        <v>#N/A</v>
      </c>
      <c r="W2527" s="159" t="e">
        <f t="shared" si="382"/>
        <v>#N/A</v>
      </c>
      <c r="X2527" s="159" t="e">
        <f t="shared" si="382"/>
        <v>#N/A</v>
      </c>
      <c r="Y2527" s="159" t="e">
        <f t="shared" si="382"/>
        <v>#N/A</v>
      </c>
      <c r="Z2527" s="159" t="e">
        <f t="shared" si="382"/>
        <v>#N/A</v>
      </c>
      <c r="AA2527" s="159" t="e">
        <f t="shared" si="382"/>
        <v>#N/A</v>
      </c>
      <c r="AB2527" s="159" t="e">
        <f t="shared" si="382"/>
        <v>#N/A</v>
      </c>
      <c r="AC2527" s="159" t="e">
        <f t="shared" si="382"/>
        <v>#N/A</v>
      </c>
      <c r="AD2527" s="159" t="e">
        <f t="shared" si="382"/>
        <v>#N/A</v>
      </c>
      <c r="AE2527" s="159" t="e">
        <f t="shared" si="382"/>
        <v>#N/A</v>
      </c>
      <c r="AF2527" s="159" t="e">
        <f t="shared" si="382"/>
        <v>#N/A</v>
      </c>
      <c r="AG2527" s="159" t="e">
        <f t="shared" si="379"/>
        <v>#N/A</v>
      </c>
      <c r="AH2527" s="159" t="e">
        <f t="shared" si="379"/>
        <v>#N/A</v>
      </c>
    </row>
    <row r="2528" spans="2:34" x14ac:dyDescent="0.2">
      <c r="B2528" s="150" t="s">
        <v>178</v>
      </c>
      <c r="D2528" s="150">
        <v>8000</v>
      </c>
      <c r="I2528" s="150">
        <v>12</v>
      </c>
      <c r="P2528" s="150">
        <v>3</v>
      </c>
      <c r="Q2528" s="159" t="e">
        <f t="shared" si="382"/>
        <v>#N/A</v>
      </c>
      <c r="R2528" s="159" t="e">
        <f t="shared" si="382"/>
        <v>#N/A</v>
      </c>
      <c r="S2528" s="159">
        <f t="shared" si="382"/>
        <v>12</v>
      </c>
      <c r="T2528" s="159" t="e">
        <f t="shared" si="382"/>
        <v>#N/A</v>
      </c>
      <c r="U2528" s="159" t="e">
        <f t="shared" si="382"/>
        <v>#N/A</v>
      </c>
      <c r="V2528" s="159" t="e">
        <f t="shared" si="382"/>
        <v>#N/A</v>
      </c>
      <c r="W2528" s="159" t="e">
        <f t="shared" si="382"/>
        <v>#N/A</v>
      </c>
      <c r="X2528" s="159" t="e">
        <f t="shared" si="382"/>
        <v>#N/A</v>
      </c>
      <c r="Y2528" s="159" t="e">
        <f t="shared" si="382"/>
        <v>#N/A</v>
      </c>
      <c r="Z2528" s="159" t="e">
        <f t="shared" si="382"/>
        <v>#N/A</v>
      </c>
      <c r="AA2528" s="159" t="e">
        <f t="shared" si="382"/>
        <v>#N/A</v>
      </c>
      <c r="AB2528" s="159" t="e">
        <f t="shared" si="382"/>
        <v>#N/A</v>
      </c>
      <c r="AC2528" s="159" t="e">
        <f t="shared" si="382"/>
        <v>#N/A</v>
      </c>
      <c r="AD2528" s="159" t="e">
        <f t="shared" si="382"/>
        <v>#N/A</v>
      </c>
      <c r="AE2528" s="159" t="e">
        <f t="shared" si="382"/>
        <v>#N/A</v>
      </c>
      <c r="AF2528" s="159" t="e">
        <f t="shared" ref="AF2528" si="383">IF($P2528=AF$3, $I2528, NA())</f>
        <v>#N/A</v>
      </c>
      <c r="AG2528" s="159" t="e">
        <f t="shared" si="379"/>
        <v>#N/A</v>
      </c>
      <c r="AH2528" s="159" t="e">
        <f t="shared" si="379"/>
        <v>#N/A</v>
      </c>
    </row>
    <row r="2529" spans="2:34" x14ac:dyDescent="0.2">
      <c r="B2529" s="150" t="s">
        <v>178</v>
      </c>
      <c r="D2529" s="150">
        <v>8000</v>
      </c>
      <c r="I2529" s="150">
        <v>12</v>
      </c>
      <c r="P2529" s="150">
        <v>3</v>
      </c>
      <c r="Q2529" s="159" t="e">
        <f t="shared" ref="Q2529:AF2544" si="384">IF($P2529=Q$3, $I2529, NA())</f>
        <v>#N/A</v>
      </c>
      <c r="R2529" s="159" t="e">
        <f t="shared" si="384"/>
        <v>#N/A</v>
      </c>
      <c r="S2529" s="159">
        <f t="shared" si="384"/>
        <v>12</v>
      </c>
      <c r="T2529" s="159" t="e">
        <f t="shared" si="384"/>
        <v>#N/A</v>
      </c>
      <c r="U2529" s="159" t="e">
        <f t="shared" si="384"/>
        <v>#N/A</v>
      </c>
      <c r="V2529" s="159" t="e">
        <f t="shared" si="384"/>
        <v>#N/A</v>
      </c>
      <c r="W2529" s="159" t="e">
        <f t="shared" si="384"/>
        <v>#N/A</v>
      </c>
      <c r="X2529" s="159" t="e">
        <f t="shared" si="384"/>
        <v>#N/A</v>
      </c>
      <c r="Y2529" s="159" t="e">
        <f t="shared" si="384"/>
        <v>#N/A</v>
      </c>
      <c r="Z2529" s="159" t="e">
        <f t="shared" si="384"/>
        <v>#N/A</v>
      </c>
      <c r="AA2529" s="159" t="e">
        <f t="shared" si="384"/>
        <v>#N/A</v>
      </c>
      <c r="AB2529" s="159" t="e">
        <f t="shared" si="384"/>
        <v>#N/A</v>
      </c>
      <c r="AC2529" s="159" t="e">
        <f t="shared" si="384"/>
        <v>#N/A</v>
      </c>
      <c r="AD2529" s="159" t="e">
        <f t="shared" si="384"/>
        <v>#N/A</v>
      </c>
      <c r="AE2529" s="159" t="e">
        <f t="shared" si="384"/>
        <v>#N/A</v>
      </c>
      <c r="AF2529" s="159" t="e">
        <f t="shared" si="384"/>
        <v>#N/A</v>
      </c>
      <c r="AG2529" s="159" t="e">
        <f t="shared" si="379"/>
        <v>#N/A</v>
      </c>
      <c r="AH2529" s="159" t="e">
        <f t="shared" si="379"/>
        <v>#N/A</v>
      </c>
    </row>
    <row r="2530" spans="2:34" x14ac:dyDescent="0.2">
      <c r="B2530" s="150" t="s">
        <v>178</v>
      </c>
      <c r="D2530" s="150">
        <v>8000</v>
      </c>
      <c r="I2530" s="150">
        <v>12</v>
      </c>
      <c r="P2530" s="150">
        <v>3</v>
      </c>
      <c r="Q2530" s="159" t="e">
        <f t="shared" si="384"/>
        <v>#N/A</v>
      </c>
      <c r="R2530" s="159" t="e">
        <f t="shared" si="384"/>
        <v>#N/A</v>
      </c>
      <c r="S2530" s="159">
        <f t="shared" si="384"/>
        <v>12</v>
      </c>
      <c r="T2530" s="159" t="e">
        <f t="shared" si="384"/>
        <v>#N/A</v>
      </c>
      <c r="U2530" s="159" t="e">
        <f t="shared" si="384"/>
        <v>#N/A</v>
      </c>
      <c r="V2530" s="159" t="e">
        <f t="shared" si="384"/>
        <v>#N/A</v>
      </c>
      <c r="W2530" s="159" t="e">
        <f t="shared" si="384"/>
        <v>#N/A</v>
      </c>
      <c r="X2530" s="159" t="e">
        <f t="shared" si="384"/>
        <v>#N/A</v>
      </c>
      <c r="Y2530" s="159" t="e">
        <f t="shared" si="384"/>
        <v>#N/A</v>
      </c>
      <c r="Z2530" s="159" t="e">
        <f t="shared" si="384"/>
        <v>#N/A</v>
      </c>
      <c r="AA2530" s="159" t="e">
        <f t="shared" si="384"/>
        <v>#N/A</v>
      </c>
      <c r="AB2530" s="159" t="e">
        <f t="shared" si="384"/>
        <v>#N/A</v>
      </c>
      <c r="AC2530" s="159" t="e">
        <f t="shared" si="384"/>
        <v>#N/A</v>
      </c>
      <c r="AD2530" s="159" t="e">
        <f t="shared" si="384"/>
        <v>#N/A</v>
      </c>
      <c r="AE2530" s="159" t="e">
        <f t="shared" si="384"/>
        <v>#N/A</v>
      </c>
      <c r="AF2530" s="159" t="e">
        <f t="shared" si="384"/>
        <v>#N/A</v>
      </c>
      <c r="AG2530" s="159" t="e">
        <f t="shared" si="379"/>
        <v>#N/A</v>
      </c>
      <c r="AH2530" s="159" t="e">
        <f t="shared" si="379"/>
        <v>#N/A</v>
      </c>
    </row>
    <row r="2531" spans="2:34" x14ac:dyDescent="0.2">
      <c r="B2531" s="150" t="s">
        <v>178</v>
      </c>
      <c r="D2531" s="150">
        <v>8000</v>
      </c>
      <c r="I2531" s="150">
        <v>12</v>
      </c>
      <c r="P2531" s="150">
        <v>3</v>
      </c>
      <c r="Q2531" s="159" t="e">
        <f t="shared" si="384"/>
        <v>#N/A</v>
      </c>
      <c r="R2531" s="159" t="e">
        <f t="shared" si="384"/>
        <v>#N/A</v>
      </c>
      <c r="S2531" s="159">
        <f t="shared" si="384"/>
        <v>12</v>
      </c>
      <c r="T2531" s="159" t="e">
        <f t="shared" si="384"/>
        <v>#N/A</v>
      </c>
      <c r="U2531" s="159" t="e">
        <f t="shared" si="384"/>
        <v>#N/A</v>
      </c>
      <c r="V2531" s="159" t="e">
        <f t="shared" si="384"/>
        <v>#N/A</v>
      </c>
      <c r="W2531" s="159" t="e">
        <f t="shared" si="384"/>
        <v>#N/A</v>
      </c>
      <c r="X2531" s="159" t="e">
        <f t="shared" si="384"/>
        <v>#N/A</v>
      </c>
      <c r="Y2531" s="159" t="e">
        <f t="shared" si="384"/>
        <v>#N/A</v>
      </c>
      <c r="Z2531" s="159" t="e">
        <f t="shared" si="384"/>
        <v>#N/A</v>
      </c>
      <c r="AA2531" s="159" t="e">
        <f t="shared" si="384"/>
        <v>#N/A</v>
      </c>
      <c r="AB2531" s="159" t="e">
        <f t="shared" si="384"/>
        <v>#N/A</v>
      </c>
      <c r="AC2531" s="159" t="e">
        <f t="shared" si="384"/>
        <v>#N/A</v>
      </c>
      <c r="AD2531" s="159" t="e">
        <f t="shared" si="384"/>
        <v>#N/A</v>
      </c>
      <c r="AE2531" s="159" t="e">
        <f t="shared" si="384"/>
        <v>#N/A</v>
      </c>
      <c r="AF2531" s="159" t="e">
        <f t="shared" si="384"/>
        <v>#N/A</v>
      </c>
      <c r="AG2531" s="159" t="e">
        <f t="shared" si="379"/>
        <v>#N/A</v>
      </c>
      <c r="AH2531" s="159" t="e">
        <f t="shared" si="379"/>
        <v>#N/A</v>
      </c>
    </row>
    <row r="2532" spans="2:34" x14ac:dyDescent="0.2">
      <c r="B2532" s="150" t="s">
        <v>178</v>
      </c>
      <c r="D2532" s="150">
        <v>8000</v>
      </c>
      <c r="I2532" s="150">
        <v>12</v>
      </c>
      <c r="P2532" s="150">
        <v>3</v>
      </c>
      <c r="Q2532" s="159" t="e">
        <f t="shared" si="384"/>
        <v>#N/A</v>
      </c>
      <c r="R2532" s="159" t="e">
        <f t="shared" si="384"/>
        <v>#N/A</v>
      </c>
      <c r="S2532" s="159">
        <f t="shared" si="384"/>
        <v>12</v>
      </c>
      <c r="T2532" s="159" t="e">
        <f t="shared" si="384"/>
        <v>#N/A</v>
      </c>
      <c r="U2532" s="159" t="e">
        <f t="shared" si="384"/>
        <v>#N/A</v>
      </c>
      <c r="V2532" s="159" t="e">
        <f t="shared" si="384"/>
        <v>#N/A</v>
      </c>
      <c r="W2532" s="159" t="e">
        <f t="shared" si="384"/>
        <v>#N/A</v>
      </c>
      <c r="X2532" s="159" t="e">
        <f t="shared" si="384"/>
        <v>#N/A</v>
      </c>
      <c r="Y2532" s="159" t="e">
        <f t="shared" si="384"/>
        <v>#N/A</v>
      </c>
      <c r="Z2532" s="159" t="e">
        <f t="shared" si="384"/>
        <v>#N/A</v>
      </c>
      <c r="AA2532" s="159" t="e">
        <f t="shared" si="384"/>
        <v>#N/A</v>
      </c>
      <c r="AB2532" s="159" t="e">
        <f t="shared" si="384"/>
        <v>#N/A</v>
      </c>
      <c r="AC2532" s="159" t="e">
        <f t="shared" si="384"/>
        <v>#N/A</v>
      </c>
      <c r="AD2532" s="159" t="e">
        <f t="shared" si="384"/>
        <v>#N/A</v>
      </c>
      <c r="AE2532" s="159" t="e">
        <f t="shared" si="384"/>
        <v>#N/A</v>
      </c>
      <c r="AF2532" s="159" t="e">
        <f t="shared" si="384"/>
        <v>#N/A</v>
      </c>
      <c r="AG2532" s="159" t="e">
        <f t="shared" si="379"/>
        <v>#N/A</v>
      </c>
      <c r="AH2532" s="159" t="e">
        <f t="shared" si="379"/>
        <v>#N/A</v>
      </c>
    </row>
    <row r="2533" spans="2:34" x14ac:dyDescent="0.2">
      <c r="B2533" s="150" t="s">
        <v>178</v>
      </c>
      <c r="D2533" s="150">
        <v>8000</v>
      </c>
      <c r="I2533" s="150">
        <v>12</v>
      </c>
      <c r="P2533" s="150">
        <v>3</v>
      </c>
      <c r="Q2533" s="159" t="e">
        <f t="shared" si="384"/>
        <v>#N/A</v>
      </c>
      <c r="R2533" s="159" t="e">
        <f t="shared" si="384"/>
        <v>#N/A</v>
      </c>
      <c r="S2533" s="159">
        <f t="shared" si="384"/>
        <v>12</v>
      </c>
      <c r="T2533" s="159" t="e">
        <f t="shared" si="384"/>
        <v>#N/A</v>
      </c>
      <c r="U2533" s="159" t="e">
        <f t="shared" si="384"/>
        <v>#N/A</v>
      </c>
      <c r="V2533" s="159" t="e">
        <f t="shared" si="384"/>
        <v>#N/A</v>
      </c>
      <c r="W2533" s="159" t="e">
        <f t="shared" si="384"/>
        <v>#N/A</v>
      </c>
      <c r="X2533" s="159" t="e">
        <f t="shared" si="384"/>
        <v>#N/A</v>
      </c>
      <c r="Y2533" s="159" t="e">
        <f t="shared" si="384"/>
        <v>#N/A</v>
      </c>
      <c r="Z2533" s="159" t="e">
        <f t="shared" si="384"/>
        <v>#N/A</v>
      </c>
      <c r="AA2533" s="159" t="e">
        <f t="shared" si="384"/>
        <v>#N/A</v>
      </c>
      <c r="AB2533" s="159" t="e">
        <f t="shared" si="384"/>
        <v>#N/A</v>
      </c>
      <c r="AC2533" s="159" t="e">
        <f t="shared" si="384"/>
        <v>#N/A</v>
      </c>
      <c r="AD2533" s="159" t="e">
        <f t="shared" si="384"/>
        <v>#N/A</v>
      </c>
      <c r="AE2533" s="159" t="e">
        <f t="shared" si="384"/>
        <v>#N/A</v>
      </c>
      <c r="AF2533" s="159" t="e">
        <f t="shared" si="384"/>
        <v>#N/A</v>
      </c>
      <c r="AG2533" s="159" t="e">
        <f t="shared" si="379"/>
        <v>#N/A</v>
      </c>
      <c r="AH2533" s="159" t="e">
        <f t="shared" si="379"/>
        <v>#N/A</v>
      </c>
    </row>
    <row r="2534" spans="2:34" x14ac:dyDescent="0.2">
      <c r="B2534" s="150" t="s">
        <v>178</v>
      </c>
      <c r="D2534" s="150">
        <v>8000</v>
      </c>
      <c r="I2534" s="150">
        <v>12</v>
      </c>
      <c r="P2534" s="150">
        <v>3</v>
      </c>
      <c r="Q2534" s="159" t="e">
        <f t="shared" si="384"/>
        <v>#N/A</v>
      </c>
      <c r="R2534" s="159" t="e">
        <f t="shared" si="384"/>
        <v>#N/A</v>
      </c>
      <c r="S2534" s="159">
        <f t="shared" si="384"/>
        <v>12</v>
      </c>
      <c r="T2534" s="159" t="e">
        <f t="shared" si="384"/>
        <v>#N/A</v>
      </c>
      <c r="U2534" s="159" t="e">
        <f t="shared" si="384"/>
        <v>#N/A</v>
      </c>
      <c r="V2534" s="159" t="e">
        <f t="shared" si="384"/>
        <v>#N/A</v>
      </c>
      <c r="W2534" s="159" t="e">
        <f t="shared" si="384"/>
        <v>#N/A</v>
      </c>
      <c r="X2534" s="159" t="e">
        <f t="shared" si="384"/>
        <v>#N/A</v>
      </c>
      <c r="Y2534" s="159" t="e">
        <f t="shared" si="384"/>
        <v>#N/A</v>
      </c>
      <c r="Z2534" s="159" t="e">
        <f t="shared" si="384"/>
        <v>#N/A</v>
      </c>
      <c r="AA2534" s="159" t="e">
        <f t="shared" si="384"/>
        <v>#N/A</v>
      </c>
      <c r="AB2534" s="159" t="e">
        <f t="shared" si="384"/>
        <v>#N/A</v>
      </c>
      <c r="AC2534" s="159" t="e">
        <f t="shared" si="384"/>
        <v>#N/A</v>
      </c>
      <c r="AD2534" s="159" t="e">
        <f t="shared" si="384"/>
        <v>#N/A</v>
      </c>
      <c r="AE2534" s="159" t="e">
        <f t="shared" si="384"/>
        <v>#N/A</v>
      </c>
      <c r="AF2534" s="159" t="e">
        <f t="shared" si="384"/>
        <v>#N/A</v>
      </c>
      <c r="AG2534" s="159" t="e">
        <f t="shared" si="379"/>
        <v>#N/A</v>
      </c>
      <c r="AH2534" s="159" t="e">
        <f t="shared" si="379"/>
        <v>#N/A</v>
      </c>
    </row>
    <row r="2535" spans="2:34" x14ac:dyDescent="0.2">
      <c r="B2535" s="150" t="s">
        <v>178</v>
      </c>
      <c r="D2535" s="150">
        <v>8000</v>
      </c>
      <c r="I2535" s="150">
        <v>12</v>
      </c>
      <c r="P2535" s="150">
        <v>3</v>
      </c>
      <c r="Q2535" s="159" t="e">
        <f t="shared" si="384"/>
        <v>#N/A</v>
      </c>
      <c r="R2535" s="159" t="e">
        <f t="shared" si="384"/>
        <v>#N/A</v>
      </c>
      <c r="S2535" s="159">
        <f t="shared" si="384"/>
        <v>12</v>
      </c>
      <c r="T2535" s="159" t="e">
        <f t="shared" si="384"/>
        <v>#N/A</v>
      </c>
      <c r="U2535" s="159" t="e">
        <f t="shared" si="384"/>
        <v>#N/A</v>
      </c>
      <c r="V2535" s="159" t="e">
        <f t="shared" si="384"/>
        <v>#N/A</v>
      </c>
      <c r="W2535" s="159" t="e">
        <f t="shared" si="384"/>
        <v>#N/A</v>
      </c>
      <c r="X2535" s="159" t="e">
        <f t="shared" si="384"/>
        <v>#N/A</v>
      </c>
      <c r="Y2535" s="159" t="e">
        <f t="shared" si="384"/>
        <v>#N/A</v>
      </c>
      <c r="Z2535" s="159" t="e">
        <f t="shared" si="384"/>
        <v>#N/A</v>
      </c>
      <c r="AA2535" s="159" t="e">
        <f t="shared" si="384"/>
        <v>#N/A</v>
      </c>
      <c r="AB2535" s="159" t="e">
        <f t="shared" si="384"/>
        <v>#N/A</v>
      </c>
      <c r="AC2535" s="159" t="e">
        <f t="shared" si="384"/>
        <v>#N/A</v>
      </c>
      <c r="AD2535" s="159" t="e">
        <f t="shared" si="384"/>
        <v>#N/A</v>
      </c>
      <c r="AE2535" s="159" t="e">
        <f t="shared" si="384"/>
        <v>#N/A</v>
      </c>
      <c r="AF2535" s="159" t="e">
        <f t="shared" si="384"/>
        <v>#N/A</v>
      </c>
      <c r="AG2535" s="159" t="e">
        <f t="shared" si="379"/>
        <v>#N/A</v>
      </c>
      <c r="AH2535" s="159" t="e">
        <f t="shared" si="379"/>
        <v>#N/A</v>
      </c>
    </row>
    <row r="2536" spans="2:34" x14ac:dyDescent="0.2">
      <c r="B2536" s="150" t="s">
        <v>178</v>
      </c>
      <c r="D2536" s="150">
        <v>8000</v>
      </c>
      <c r="I2536" s="150">
        <v>12</v>
      </c>
      <c r="P2536" s="150">
        <v>3</v>
      </c>
      <c r="Q2536" s="159" t="e">
        <f t="shared" si="384"/>
        <v>#N/A</v>
      </c>
      <c r="R2536" s="159" t="e">
        <f t="shared" si="384"/>
        <v>#N/A</v>
      </c>
      <c r="S2536" s="159">
        <f t="shared" si="384"/>
        <v>12</v>
      </c>
      <c r="T2536" s="159" t="e">
        <f t="shared" si="384"/>
        <v>#N/A</v>
      </c>
      <c r="U2536" s="159" t="e">
        <f t="shared" si="384"/>
        <v>#N/A</v>
      </c>
      <c r="V2536" s="159" t="e">
        <f t="shared" si="384"/>
        <v>#N/A</v>
      </c>
      <c r="W2536" s="159" t="e">
        <f t="shared" si="384"/>
        <v>#N/A</v>
      </c>
      <c r="X2536" s="159" t="e">
        <f t="shared" si="384"/>
        <v>#N/A</v>
      </c>
      <c r="Y2536" s="159" t="e">
        <f t="shared" si="384"/>
        <v>#N/A</v>
      </c>
      <c r="Z2536" s="159" t="e">
        <f t="shared" si="384"/>
        <v>#N/A</v>
      </c>
      <c r="AA2536" s="159" t="e">
        <f t="shared" si="384"/>
        <v>#N/A</v>
      </c>
      <c r="AB2536" s="159" t="e">
        <f t="shared" si="384"/>
        <v>#N/A</v>
      </c>
      <c r="AC2536" s="159" t="e">
        <f t="shared" si="384"/>
        <v>#N/A</v>
      </c>
      <c r="AD2536" s="159" t="e">
        <f t="shared" si="384"/>
        <v>#N/A</v>
      </c>
      <c r="AE2536" s="159" t="e">
        <f t="shared" si="384"/>
        <v>#N/A</v>
      </c>
      <c r="AF2536" s="159" t="e">
        <f t="shared" si="384"/>
        <v>#N/A</v>
      </c>
      <c r="AG2536" s="159" t="e">
        <f t="shared" si="379"/>
        <v>#N/A</v>
      </c>
      <c r="AH2536" s="159" t="e">
        <f t="shared" si="379"/>
        <v>#N/A</v>
      </c>
    </row>
    <row r="2537" spans="2:34" x14ac:dyDescent="0.2">
      <c r="B2537" s="150" t="s">
        <v>178</v>
      </c>
      <c r="D2537" s="150">
        <v>8000</v>
      </c>
      <c r="I2537" s="150">
        <v>12</v>
      </c>
      <c r="P2537" s="150">
        <v>3</v>
      </c>
      <c r="Q2537" s="159" t="e">
        <f t="shared" si="384"/>
        <v>#N/A</v>
      </c>
      <c r="R2537" s="159" t="e">
        <f t="shared" si="384"/>
        <v>#N/A</v>
      </c>
      <c r="S2537" s="159">
        <f t="shared" si="384"/>
        <v>12</v>
      </c>
      <c r="T2537" s="159" t="e">
        <f t="shared" si="384"/>
        <v>#N/A</v>
      </c>
      <c r="U2537" s="159" t="e">
        <f t="shared" si="384"/>
        <v>#N/A</v>
      </c>
      <c r="V2537" s="159" t="e">
        <f t="shared" si="384"/>
        <v>#N/A</v>
      </c>
      <c r="W2537" s="159" t="e">
        <f t="shared" si="384"/>
        <v>#N/A</v>
      </c>
      <c r="X2537" s="159" t="e">
        <f t="shared" si="384"/>
        <v>#N/A</v>
      </c>
      <c r="Y2537" s="159" t="e">
        <f t="shared" si="384"/>
        <v>#N/A</v>
      </c>
      <c r="Z2537" s="159" t="e">
        <f t="shared" si="384"/>
        <v>#N/A</v>
      </c>
      <c r="AA2537" s="159" t="e">
        <f t="shared" si="384"/>
        <v>#N/A</v>
      </c>
      <c r="AB2537" s="159" t="e">
        <f t="shared" si="384"/>
        <v>#N/A</v>
      </c>
      <c r="AC2537" s="159" t="e">
        <f t="shared" si="384"/>
        <v>#N/A</v>
      </c>
      <c r="AD2537" s="159" t="e">
        <f t="shared" si="384"/>
        <v>#N/A</v>
      </c>
      <c r="AE2537" s="159" t="e">
        <f t="shared" si="384"/>
        <v>#N/A</v>
      </c>
      <c r="AF2537" s="159" t="e">
        <f t="shared" si="384"/>
        <v>#N/A</v>
      </c>
      <c r="AG2537" s="159" t="e">
        <f t="shared" si="379"/>
        <v>#N/A</v>
      </c>
      <c r="AH2537" s="159" t="e">
        <f t="shared" si="379"/>
        <v>#N/A</v>
      </c>
    </row>
    <row r="2538" spans="2:34" x14ac:dyDescent="0.2">
      <c r="B2538" s="150" t="s">
        <v>178</v>
      </c>
      <c r="D2538" s="150">
        <v>8000</v>
      </c>
      <c r="I2538" s="150">
        <v>12</v>
      </c>
      <c r="P2538" s="150">
        <v>3</v>
      </c>
      <c r="Q2538" s="159" t="e">
        <f t="shared" si="384"/>
        <v>#N/A</v>
      </c>
      <c r="R2538" s="159" t="e">
        <f t="shared" si="384"/>
        <v>#N/A</v>
      </c>
      <c r="S2538" s="159">
        <f t="shared" si="384"/>
        <v>12</v>
      </c>
      <c r="T2538" s="159" t="e">
        <f t="shared" si="384"/>
        <v>#N/A</v>
      </c>
      <c r="U2538" s="159" t="e">
        <f t="shared" si="384"/>
        <v>#N/A</v>
      </c>
      <c r="V2538" s="159" t="e">
        <f t="shared" si="384"/>
        <v>#N/A</v>
      </c>
      <c r="W2538" s="159" t="e">
        <f t="shared" si="384"/>
        <v>#N/A</v>
      </c>
      <c r="X2538" s="159" t="e">
        <f t="shared" si="384"/>
        <v>#N/A</v>
      </c>
      <c r="Y2538" s="159" t="e">
        <f t="shared" si="384"/>
        <v>#N/A</v>
      </c>
      <c r="Z2538" s="159" t="e">
        <f t="shared" si="384"/>
        <v>#N/A</v>
      </c>
      <c r="AA2538" s="159" t="e">
        <f t="shared" si="384"/>
        <v>#N/A</v>
      </c>
      <c r="AB2538" s="159" t="e">
        <f t="shared" si="384"/>
        <v>#N/A</v>
      </c>
      <c r="AC2538" s="159" t="e">
        <f t="shared" si="384"/>
        <v>#N/A</v>
      </c>
      <c r="AD2538" s="159" t="e">
        <f t="shared" si="384"/>
        <v>#N/A</v>
      </c>
      <c r="AE2538" s="159" t="e">
        <f t="shared" si="384"/>
        <v>#N/A</v>
      </c>
      <c r="AF2538" s="159" t="e">
        <f t="shared" si="384"/>
        <v>#N/A</v>
      </c>
      <c r="AG2538" s="159" t="e">
        <f t="shared" si="379"/>
        <v>#N/A</v>
      </c>
      <c r="AH2538" s="159" t="e">
        <f t="shared" si="379"/>
        <v>#N/A</v>
      </c>
    </row>
    <row r="2539" spans="2:34" x14ac:dyDescent="0.2">
      <c r="B2539" s="150" t="s">
        <v>178</v>
      </c>
      <c r="D2539" s="150">
        <v>8000</v>
      </c>
      <c r="I2539" s="150">
        <v>12</v>
      </c>
      <c r="P2539" s="150">
        <v>3</v>
      </c>
      <c r="Q2539" s="159" t="e">
        <f t="shared" si="384"/>
        <v>#N/A</v>
      </c>
      <c r="R2539" s="159" t="e">
        <f t="shared" si="384"/>
        <v>#N/A</v>
      </c>
      <c r="S2539" s="159">
        <f t="shared" si="384"/>
        <v>12</v>
      </c>
      <c r="T2539" s="159" t="e">
        <f t="shared" si="384"/>
        <v>#N/A</v>
      </c>
      <c r="U2539" s="159" t="e">
        <f t="shared" si="384"/>
        <v>#N/A</v>
      </c>
      <c r="V2539" s="159" t="e">
        <f t="shared" si="384"/>
        <v>#N/A</v>
      </c>
      <c r="W2539" s="159" t="e">
        <f t="shared" si="384"/>
        <v>#N/A</v>
      </c>
      <c r="X2539" s="159" t="e">
        <f t="shared" si="384"/>
        <v>#N/A</v>
      </c>
      <c r="Y2539" s="159" t="e">
        <f t="shared" si="384"/>
        <v>#N/A</v>
      </c>
      <c r="Z2539" s="159" t="e">
        <f t="shared" si="384"/>
        <v>#N/A</v>
      </c>
      <c r="AA2539" s="159" t="e">
        <f t="shared" si="384"/>
        <v>#N/A</v>
      </c>
      <c r="AB2539" s="159" t="e">
        <f t="shared" si="384"/>
        <v>#N/A</v>
      </c>
      <c r="AC2539" s="159" t="e">
        <f t="shared" si="384"/>
        <v>#N/A</v>
      </c>
      <c r="AD2539" s="159" t="e">
        <f t="shared" si="384"/>
        <v>#N/A</v>
      </c>
      <c r="AE2539" s="159" t="e">
        <f t="shared" si="384"/>
        <v>#N/A</v>
      </c>
      <c r="AF2539" s="159" t="e">
        <f t="shared" si="384"/>
        <v>#N/A</v>
      </c>
      <c r="AG2539" s="159" t="e">
        <f t="shared" si="379"/>
        <v>#N/A</v>
      </c>
      <c r="AH2539" s="159" t="e">
        <f t="shared" si="379"/>
        <v>#N/A</v>
      </c>
    </row>
    <row r="2540" spans="2:34" x14ac:dyDescent="0.2">
      <c r="B2540" s="150" t="s">
        <v>178</v>
      </c>
      <c r="D2540" s="150">
        <v>8000</v>
      </c>
      <c r="I2540" s="150">
        <v>12</v>
      </c>
      <c r="P2540" s="150">
        <v>3</v>
      </c>
      <c r="Q2540" s="159" t="e">
        <f t="shared" si="384"/>
        <v>#N/A</v>
      </c>
      <c r="R2540" s="159" t="e">
        <f t="shared" si="384"/>
        <v>#N/A</v>
      </c>
      <c r="S2540" s="159">
        <f t="shared" si="384"/>
        <v>12</v>
      </c>
      <c r="T2540" s="159" t="e">
        <f t="shared" si="384"/>
        <v>#N/A</v>
      </c>
      <c r="U2540" s="159" t="e">
        <f t="shared" si="384"/>
        <v>#N/A</v>
      </c>
      <c r="V2540" s="159" t="e">
        <f t="shared" si="384"/>
        <v>#N/A</v>
      </c>
      <c r="W2540" s="159" t="e">
        <f t="shared" si="384"/>
        <v>#N/A</v>
      </c>
      <c r="X2540" s="159" t="e">
        <f t="shared" si="384"/>
        <v>#N/A</v>
      </c>
      <c r="Y2540" s="159" t="e">
        <f t="shared" si="384"/>
        <v>#N/A</v>
      </c>
      <c r="Z2540" s="159" t="e">
        <f t="shared" si="384"/>
        <v>#N/A</v>
      </c>
      <c r="AA2540" s="159" t="e">
        <f t="shared" si="384"/>
        <v>#N/A</v>
      </c>
      <c r="AB2540" s="159" t="e">
        <f t="shared" si="384"/>
        <v>#N/A</v>
      </c>
      <c r="AC2540" s="159" t="e">
        <f t="shared" si="384"/>
        <v>#N/A</v>
      </c>
      <c r="AD2540" s="159" t="e">
        <f t="shared" si="384"/>
        <v>#N/A</v>
      </c>
      <c r="AE2540" s="159" t="e">
        <f t="shared" si="384"/>
        <v>#N/A</v>
      </c>
      <c r="AF2540" s="159" t="e">
        <f t="shared" si="384"/>
        <v>#N/A</v>
      </c>
      <c r="AG2540" s="159" t="e">
        <f t="shared" si="379"/>
        <v>#N/A</v>
      </c>
      <c r="AH2540" s="159" t="e">
        <f t="shared" si="379"/>
        <v>#N/A</v>
      </c>
    </row>
    <row r="2541" spans="2:34" x14ac:dyDescent="0.2">
      <c r="B2541" s="150" t="s">
        <v>178</v>
      </c>
      <c r="D2541" s="150">
        <v>8000</v>
      </c>
      <c r="I2541" s="150">
        <v>12</v>
      </c>
      <c r="P2541" s="150">
        <v>3</v>
      </c>
      <c r="Q2541" s="159" t="e">
        <f t="shared" si="384"/>
        <v>#N/A</v>
      </c>
      <c r="R2541" s="159" t="e">
        <f t="shared" si="384"/>
        <v>#N/A</v>
      </c>
      <c r="S2541" s="159">
        <f t="shared" si="384"/>
        <v>12</v>
      </c>
      <c r="T2541" s="159" t="e">
        <f t="shared" si="384"/>
        <v>#N/A</v>
      </c>
      <c r="U2541" s="159" t="e">
        <f t="shared" si="384"/>
        <v>#N/A</v>
      </c>
      <c r="V2541" s="159" t="e">
        <f t="shared" si="384"/>
        <v>#N/A</v>
      </c>
      <c r="W2541" s="159" t="e">
        <f t="shared" si="384"/>
        <v>#N/A</v>
      </c>
      <c r="X2541" s="159" t="e">
        <f t="shared" si="384"/>
        <v>#N/A</v>
      </c>
      <c r="Y2541" s="159" t="e">
        <f t="shared" si="384"/>
        <v>#N/A</v>
      </c>
      <c r="Z2541" s="159" t="e">
        <f t="shared" si="384"/>
        <v>#N/A</v>
      </c>
      <c r="AA2541" s="159" t="e">
        <f t="shared" si="384"/>
        <v>#N/A</v>
      </c>
      <c r="AB2541" s="159" t="e">
        <f t="shared" si="384"/>
        <v>#N/A</v>
      </c>
      <c r="AC2541" s="159" t="e">
        <f t="shared" si="384"/>
        <v>#N/A</v>
      </c>
      <c r="AD2541" s="159" t="e">
        <f t="shared" si="384"/>
        <v>#N/A</v>
      </c>
      <c r="AE2541" s="159" t="e">
        <f t="shared" si="384"/>
        <v>#N/A</v>
      </c>
      <c r="AF2541" s="159" t="e">
        <f t="shared" si="384"/>
        <v>#N/A</v>
      </c>
      <c r="AG2541" s="159" t="e">
        <f t="shared" si="379"/>
        <v>#N/A</v>
      </c>
      <c r="AH2541" s="159" t="e">
        <f t="shared" si="379"/>
        <v>#N/A</v>
      </c>
    </row>
    <row r="2542" spans="2:34" x14ac:dyDescent="0.2">
      <c r="B2542" s="150" t="s">
        <v>178</v>
      </c>
      <c r="D2542" s="150">
        <v>8000</v>
      </c>
      <c r="I2542" s="150">
        <v>12</v>
      </c>
      <c r="P2542" s="150">
        <v>3</v>
      </c>
      <c r="Q2542" s="159" t="e">
        <f t="shared" si="384"/>
        <v>#N/A</v>
      </c>
      <c r="R2542" s="159" t="e">
        <f t="shared" si="384"/>
        <v>#N/A</v>
      </c>
      <c r="S2542" s="159">
        <f t="shared" si="384"/>
        <v>12</v>
      </c>
      <c r="T2542" s="159" t="e">
        <f t="shared" si="384"/>
        <v>#N/A</v>
      </c>
      <c r="U2542" s="159" t="e">
        <f t="shared" si="384"/>
        <v>#N/A</v>
      </c>
      <c r="V2542" s="159" t="e">
        <f t="shared" si="384"/>
        <v>#N/A</v>
      </c>
      <c r="W2542" s="159" t="e">
        <f t="shared" si="384"/>
        <v>#N/A</v>
      </c>
      <c r="X2542" s="159" t="e">
        <f t="shared" si="384"/>
        <v>#N/A</v>
      </c>
      <c r="Y2542" s="159" t="e">
        <f t="shared" si="384"/>
        <v>#N/A</v>
      </c>
      <c r="Z2542" s="159" t="e">
        <f t="shared" si="384"/>
        <v>#N/A</v>
      </c>
      <c r="AA2542" s="159" t="e">
        <f t="shared" si="384"/>
        <v>#N/A</v>
      </c>
      <c r="AB2542" s="159" t="e">
        <f t="shared" si="384"/>
        <v>#N/A</v>
      </c>
      <c r="AC2542" s="159" t="e">
        <f t="shared" si="384"/>
        <v>#N/A</v>
      </c>
      <c r="AD2542" s="159" t="e">
        <f t="shared" si="384"/>
        <v>#N/A</v>
      </c>
      <c r="AE2542" s="159" t="e">
        <f t="shared" si="384"/>
        <v>#N/A</v>
      </c>
      <c r="AF2542" s="159" t="e">
        <f t="shared" si="384"/>
        <v>#N/A</v>
      </c>
      <c r="AG2542" s="159" t="e">
        <f t="shared" si="379"/>
        <v>#N/A</v>
      </c>
      <c r="AH2542" s="159" t="e">
        <f t="shared" si="379"/>
        <v>#N/A</v>
      </c>
    </row>
    <row r="2543" spans="2:34" x14ac:dyDescent="0.2">
      <c r="B2543" s="150" t="s">
        <v>178</v>
      </c>
      <c r="D2543" s="150">
        <v>8000</v>
      </c>
      <c r="I2543" s="150">
        <v>12</v>
      </c>
      <c r="P2543" s="150">
        <v>3</v>
      </c>
      <c r="Q2543" s="159" t="e">
        <f t="shared" si="384"/>
        <v>#N/A</v>
      </c>
      <c r="R2543" s="159" t="e">
        <f t="shared" si="384"/>
        <v>#N/A</v>
      </c>
      <c r="S2543" s="159">
        <f t="shared" si="384"/>
        <v>12</v>
      </c>
      <c r="T2543" s="159" t="e">
        <f t="shared" si="384"/>
        <v>#N/A</v>
      </c>
      <c r="U2543" s="159" t="e">
        <f t="shared" si="384"/>
        <v>#N/A</v>
      </c>
      <c r="V2543" s="159" t="e">
        <f t="shared" si="384"/>
        <v>#N/A</v>
      </c>
      <c r="W2543" s="159" t="e">
        <f t="shared" si="384"/>
        <v>#N/A</v>
      </c>
      <c r="X2543" s="159" t="e">
        <f t="shared" si="384"/>
        <v>#N/A</v>
      </c>
      <c r="Y2543" s="159" t="e">
        <f t="shared" si="384"/>
        <v>#N/A</v>
      </c>
      <c r="Z2543" s="159" t="e">
        <f t="shared" si="384"/>
        <v>#N/A</v>
      </c>
      <c r="AA2543" s="159" t="e">
        <f t="shared" si="384"/>
        <v>#N/A</v>
      </c>
      <c r="AB2543" s="159" t="e">
        <f t="shared" si="384"/>
        <v>#N/A</v>
      </c>
      <c r="AC2543" s="159" t="e">
        <f t="shared" si="384"/>
        <v>#N/A</v>
      </c>
      <c r="AD2543" s="159" t="e">
        <f t="shared" si="384"/>
        <v>#N/A</v>
      </c>
      <c r="AE2543" s="159" t="e">
        <f t="shared" si="384"/>
        <v>#N/A</v>
      </c>
      <c r="AF2543" s="159" t="e">
        <f t="shared" si="384"/>
        <v>#N/A</v>
      </c>
      <c r="AG2543" s="159" t="e">
        <f t="shared" si="379"/>
        <v>#N/A</v>
      </c>
      <c r="AH2543" s="159" t="e">
        <f t="shared" si="379"/>
        <v>#N/A</v>
      </c>
    </row>
    <row r="2544" spans="2:34" x14ac:dyDescent="0.2">
      <c r="B2544" s="150" t="s">
        <v>178</v>
      </c>
      <c r="D2544" s="150">
        <v>8000</v>
      </c>
      <c r="I2544" s="150">
        <v>12</v>
      </c>
      <c r="P2544" s="150">
        <v>3</v>
      </c>
      <c r="Q2544" s="159" t="e">
        <f t="shared" si="384"/>
        <v>#N/A</v>
      </c>
      <c r="R2544" s="159" t="e">
        <f t="shared" si="384"/>
        <v>#N/A</v>
      </c>
      <c r="S2544" s="159">
        <f t="shared" si="384"/>
        <v>12</v>
      </c>
      <c r="T2544" s="159" t="e">
        <f t="shared" si="384"/>
        <v>#N/A</v>
      </c>
      <c r="U2544" s="159" t="e">
        <f t="shared" si="384"/>
        <v>#N/A</v>
      </c>
      <c r="V2544" s="159" t="e">
        <f t="shared" si="384"/>
        <v>#N/A</v>
      </c>
      <c r="W2544" s="159" t="e">
        <f t="shared" si="384"/>
        <v>#N/A</v>
      </c>
      <c r="X2544" s="159" t="e">
        <f t="shared" si="384"/>
        <v>#N/A</v>
      </c>
      <c r="Y2544" s="159" t="e">
        <f t="shared" si="384"/>
        <v>#N/A</v>
      </c>
      <c r="Z2544" s="159" t="e">
        <f t="shared" si="384"/>
        <v>#N/A</v>
      </c>
      <c r="AA2544" s="159" t="e">
        <f t="shared" si="384"/>
        <v>#N/A</v>
      </c>
      <c r="AB2544" s="159" t="e">
        <f t="shared" si="384"/>
        <v>#N/A</v>
      </c>
      <c r="AC2544" s="159" t="e">
        <f t="shared" si="384"/>
        <v>#N/A</v>
      </c>
      <c r="AD2544" s="159" t="e">
        <f t="shared" si="384"/>
        <v>#N/A</v>
      </c>
      <c r="AE2544" s="159" t="e">
        <f t="shared" si="384"/>
        <v>#N/A</v>
      </c>
      <c r="AF2544" s="159" t="e">
        <f t="shared" ref="AF2544" si="385">IF($P2544=AF$3, $I2544, NA())</f>
        <v>#N/A</v>
      </c>
      <c r="AG2544" s="159" t="e">
        <f t="shared" si="379"/>
        <v>#N/A</v>
      </c>
      <c r="AH2544" s="159" t="e">
        <f t="shared" si="379"/>
        <v>#N/A</v>
      </c>
    </row>
    <row r="2545" spans="2:34" x14ac:dyDescent="0.2">
      <c r="B2545" s="150" t="s">
        <v>178</v>
      </c>
      <c r="D2545" s="150">
        <v>8000</v>
      </c>
      <c r="I2545" s="150">
        <v>12</v>
      </c>
      <c r="P2545" s="150">
        <v>3</v>
      </c>
      <c r="Q2545" s="159" t="e">
        <f t="shared" ref="Q2545:AF2560" si="386">IF($P2545=Q$3, $I2545, NA())</f>
        <v>#N/A</v>
      </c>
      <c r="R2545" s="159" t="e">
        <f t="shared" si="386"/>
        <v>#N/A</v>
      </c>
      <c r="S2545" s="159">
        <f t="shared" si="386"/>
        <v>12</v>
      </c>
      <c r="T2545" s="159" t="e">
        <f t="shared" si="386"/>
        <v>#N/A</v>
      </c>
      <c r="U2545" s="159" t="e">
        <f t="shared" si="386"/>
        <v>#N/A</v>
      </c>
      <c r="V2545" s="159" t="e">
        <f t="shared" si="386"/>
        <v>#N/A</v>
      </c>
      <c r="W2545" s="159" t="e">
        <f t="shared" si="386"/>
        <v>#N/A</v>
      </c>
      <c r="X2545" s="159" t="e">
        <f t="shared" si="386"/>
        <v>#N/A</v>
      </c>
      <c r="Y2545" s="159" t="e">
        <f t="shared" si="386"/>
        <v>#N/A</v>
      </c>
      <c r="Z2545" s="159" t="e">
        <f t="shared" si="386"/>
        <v>#N/A</v>
      </c>
      <c r="AA2545" s="159" t="e">
        <f t="shared" si="386"/>
        <v>#N/A</v>
      </c>
      <c r="AB2545" s="159" t="e">
        <f t="shared" si="386"/>
        <v>#N/A</v>
      </c>
      <c r="AC2545" s="159" t="e">
        <f t="shared" si="386"/>
        <v>#N/A</v>
      </c>
      <c r="AD2545" s="159" t="e">
        <f t="shared" si="386"/>
        <v>#N/A</v>
      </c>
      <c r="AE2545" s="159" t="e">
        <f t="shared" si="386"/>
        <v>#N/A</v>
      </c>
      <c r="AF2545" s="159" t="e">
        <f t="shared" si="386"/>
        <v>#N/A</v>
      </c>
      <c r="AG2545" s="159" t="e">
        <f t="shared" si="379"/>
        <v>#N/A</v>
      </c>
      <c r="AH2545" s="159" t="e">
        <f t="shared" si="379"/>
        <v>#N/A</v>
      </c>
    </row>
    <row r="2546" spans="2:34" x14ac:dyDescent="0.2">
      <c r="B2546" s="150" t="s">
        <v>178</v>
      </c>
      <c r="D2546" s="150">
        <v>8000</v>
      </c>
      <c r="I2546" s="150">
        <v>12</v>
      </c>
      <c r="P2546" s="150">
        <v>3</v>
      </c>
      <c r="Q2546" s="159" t="e">
        <f t="shared" si="386"/>
        <v>#N/A</v>
      </c>
      <c r="R2546" s="159" t="e">
        <f t="shared" si="386"/>
        <v>#N/A</v>
      </c>
      <c r="S2546" s="159">
        <f t="shared" si="386"/>
        <v>12</v>
      </c>
      <c r="T2546" s="159" t="e">
        <f t="shared" si="386"/>
        <v>#N/A</v>
      </c>
      <c r="U2546" s="159" t="e">
        <f t="shared" si="386"/>
        <v>#N/A</v>
      </c>
      <c r="V2546" s="159" t="e">
        <f t="shared" si="386"/>
        <v>#N/A</v>
      </c>
      <c r="W2546" s="159" t="e">
        <f t="shared" si="386"/>
        <v>#N/A</v>
      </c>
      <c r="X2546" s="159" t="e">
        <f t="shared" si="386"/>
        <v>#N/A</v>
      </c>
      <c r="Y2546" s="159" t="e">
        <f t="shared" si="386"/>
        <v>#N/A</v>
      </c>
      <c r="Z2546" s="159" t="e">
        <f t="shared" si="386"/>
        <v>#N/A</v>
      </c>
      <c r="AA2546" s="159" t="e">
        <f t="shared" si="386"/>
        <v>#N/A</v>
      </c>
      <c r="AB2546" s="159" t="e">
        <f t="shared" si="386"/>
        <v>#N/A</v>
      </c>
      <c r="AC2546" s="159" t="e">
        <f t="shared" si="386"/>
        <v>#N/A</v>
      </c>
      <c r="AD2546" s="159" t="e">
        <f t="shared" si="386"/>
        <v>#N/A</v>
      </c>
      <c r="AE2546" s="159" t="e">
        <f t="shared" si="386"/>
        <v>#N/A</v>
      </c>
      <c r="AF2546" s="159" t="e">
        <f t="shared" si="386"/>
        <v>#N/A</v>
      </c>
      <c r="AG2546" s="159" t="e">
        <f t="shared" si="379"/>
        <v>#N/A</v>
      </c>
      <c r="AH2546" s="159" t="e">
        <f t="shared" si="379"/>
        <v>#N/A</v>
      </c>
    </row>
    <row r="2547" spans="2:34" x14ac:dyDescent="0.2">
      <c r="B2547" s="150" t="s">
        <v>178</v>
      </c>
      <c r="D2547" s="150">
        <v>8000</v>
      </c>
      <c r="I2547" s="150">
        <v>12</v>
      </c>
      <c r="P2547" s="150">
        <v>3</v>
      </c>
      <c r="Q2547" s="159" t="e">
        <f t="shared" si="386"/>
        <v>#N/A</v>
      </c>
      <c r="R2547" s="159" t="e">
        <f t="shared" si="386"/>
        <v>#N/A</v>
      </c>
      <c r="S2547" s="159">
        <f t="shared" si="386"/>
        <v>12</v>
      </c>
      <c r="T2547" s="159" t="e">
        <f t="shared" si="386"/>
        <v>#N/A</v>
      </c>
      <c r="U2547" s="159" t="e">
        <f t="shared" si="386"/>
        <v>#N/A</v>
      </c>
      <c r="V2547" s="159" t="e">
        <f t="shared" si="386"/>
        <v>#N/A</v>
      </c>
      <c r="W2547" s="159" t="e">
        <f t="shared" si="386"/>
        <v>#N/A</v>
      </c>
      <c r="X2547" s="159" t="e">
        <f t="shared" si="386"/>
        <v>#N/A</v>
      </c>
      <c r="Y2547" s="159" t="e">
        <f t="shared" si="386"/>
        <v>#N/A</v>
      </c>
      <c r="Z2547" s="159" t="e">
        <f t="shared" si="386"/>
        <v>#N/A</v>
      </c>
      <c r="AA2547" s="159" t="e">
        <f t="shared" si="386"/>
        <v>#N/A</v>
      </c>
      <c r="AB2547" s="159" t="e">
        <f t="shared" si="386"/>
        <v>#N/A</v>
      </c>
      <c r="AC2547" s="159" t="e">
        <f t="shared" si="386"/>
        <v>#N/A</v>
      </c>
      <c r="AD2547" s="159" t="e">
        <f t="shared" si="386"/>
        <v>#N/A</v>
      </c>
      <c r="AE2547" s="159" t="e">
        <f t="shared" si="386"/>
        <v>#N/A</v>
      </c>
      <c r="AF2547" s="159" t="e">
        <f t="shared" si="386"/>
        <v>#N/A</v>
      </c>
      <c r="AG2547" s="159" t="e">
        <f t="shared" si="379"/>
        <v>#N/A</v>
      </c>
      <c r="AH2547" s="159" t="e">
        <f t="shared" si="379"/>
        <v>#N/A</v>
      </c>
    </row>
    <row r="2548" spans="2:34" x14ac:dyDescent="0.2">
      <c r="B2548" s="150" t="s">
        <v>178</v>
      </c>
      <c r="D2548" s="150">
        <v>8000</v>
      </c>
      <c r="I2548" s="150">
        <v>12</v>
      </c>
      <c r="P2548" s="150">
        <v>3</v>
      </c>
      <c r="Q2548" s="159" t="e">
        <f t="shared" si="386"/>
        <v>#N/A</v>
      </c>
      <c r="R2548" s="159" t="e">
        <f t="shared" si="386"/>
        <v>#N/A</v>
      </c>
      <c r="S2548" s="159">
        <f t="shared" si="386"/>
        <v>12</v>
      </c>
      <c r="T2548" s="159" t="e">
        <f t="shared" si="386"/>
        <v>#N/A</v>
      </c>
      <c r="U2548" s="159" t="e">
        <f t="shared" si="386"/>
        <v>#N/A</v>
      </c>
      <c r="V2548" s="159" t="e">
        <f t="shared" si="386"/>
        <v>#N/A</v>
      </c>
      <c r="W2548" s="159" t="e">
        <f t="shared" si="386"/>
        <v>#N/A</v>
      </c>
      <c r="X2548" s="159" t="e">
        <f t="shared" si="386"/>
        <v>#N/A</v>
      </c>
      <c r="Y2548" s="159" t="e">
        <f t="shared" si="386"/>
        <v>#N/A</v>
      </c>
      <c r="Z2548" s="159" t="e">
        <f t="shared" si="386"/>
        <v>#N/A</v>
      </c>
      <c r="AA2548" s="159" t="e">
        <f t="shared" si="386"/>
        <v>#N/A</v>
      </c>
      <c r="AB2548" s="159" t="e">
        <f t="shared" si="386"/>
        <v>#N/A</v>
      </c>
      <c r="AC2548" s="159" t="e">
        <f t="shared" si="386"/>
        <v>#N/A</v>
      </c>
      <c r="AD2548" s="159" t="e">
        <f t="shared" si="386"/>
        <v>#N/A</v>
      </c>
      <c r="AE2548" s="159" t="e">
        <f t="shared" si="386"/>
        <v>#N/A</v>
      </c>
      <c r="AF2548" s="159" t="e">
        <f t="shared" si="386"/>
        <v>#N/A</v>
      </c>
      <c r="AG2548" s="159" t="e">
        <f t="shared" si="379"/>
        <v>#N/A</v>
      </c>
      <c r="AH2548" s="159" t="e">
        <f t="shared" si="379"/>
        <v>#N/A</v>
      </c>
    </row>
    <row r="2549" spans="2:34" x14ac:dyDescent="0.2">
      <c r="B2549" s="150" t="s">
        <v>178</v>
      </c>
      <c r="D2549" s="150">
        <v>8000</v>
      </c>
      <c r="I2549" s="150">
        <v>12</v>
      </c>
      <c r="P2549" s="150">
        <v>3</v>
      </c>
      <c r="Q2549" s="159" t="e">
        <f t="shared" si="386"/>
        <v>#N/A</v>
      </c>
      <c r="R2549" s="159" t="e">
        <f t="shared" si="386"/>
        <v>#N/A</v>
      </c>
      <c r="S2549" s="159">
        <f t="shared" si="386"/>
        <v>12</v>
      </c>
      <c r="T2549" s="159" t="e">
        <f t="shared" si="386"/>
        <v>#N/A</v>
      </c>
      <c r="U2549" s="159" t="e">
        <f t="shared" si="386"/>
        <v>#N/A</v>
      </c>
      <c r="V2549" s="159" t="e">
        <f t="shared" si="386"/>
        <v>#N/A</v>
      </c>
      <c r="W2549" s="159" t="e">
        <f t="shared" si="386"/>
        <v>#N/A</v>
      </c>
      <c r="X2549" s="159" t="e">
        <f t="shared" si="386"/>
        <v>#N/A</v>
      </c>
      <c r="Y2549" s="159" t="e">
        <f t="shared" si="386"/>
        <v>#N/A</v>
      </c>
      <c r="Z2549" s="159" t="e">
        <f t="shared" si="386"/>
        <v>#N/A</v>
      </c>
      <c r="AA2549" s="159" t="e">
        <f t="shared" si="386"/>
        <v>#N/A</v>
      </c>
      <c r="AB2549" s="159" t="e">
        <f t="shared" si="386"/>
        <v>#N/A</v>
      </c>
      <c r="AC2549" s="159" t="e">
        <f t="shared" si="386"/>
        <v>#N/A</v>
      </c>
      <c r="AD2549" s="159" t="e">
        <f t="shared" si="386"/>
        <v>#N/A</v>
      </c>
      <c r="AE2549" s="159" t="e">
        <f t="shared" si="386"/>
        <v>#N/A</v>
      </c>
      <c r="AF2549" s="159" t="e">
        <f t="shared" si="386"/>
        <v>#N/A</v>
      </c>
      <c r="AG2549" s="159" t="e">
        <f t="shared" si="379"/>
        <v>#N/A</v>
      </c>
      <c r="AH2549" s="159" t="e">
        <f t="shared" si="379"/>
        <v>#N/A</v>
      </c>
    </row>
    <row r="2550" spans="2:34" x14ac:dyDescent="0.2">
      <c r="B2550" s="150" t="s">
        <v>178</v>
      </c>
      <c r="D2550" s="150">
        <v>8000</v>
      </c>
      <c r="I2550" s="150">
        <v>12</v>
      </c>
      <c r="P2550" s="150">
        <v>3</v>
      </c>
      <c r="Q2550" s="159" t="e">
        <f t="shared" si="386"/>
        <v>#N/A</v>
      </c>
      <c r="R2550" s="159" t="e">
        <f t="shared" si="386"/>
        <v>#N/A</v>
      </c>
      <c r="S2550" s="159">
        <f t="shared" si="386"/>
        <v>12</v>
      </c>
      <c r="T2550" s="159" t="e">
        <f t="shared" si="386"/>
        <v>#N/A</v>
      </c>
      <c r="U2550" s="159" t="e">
        <f t="shared" si="386"/>
        <v>#N/A</v>
      </c>
      <c r="V2550" s="159" t="e">
        <f t="shared" si="386"/>
        <v>#N/A</v>
      </c>
      <c r="W2550" s="159" t="e">
        <f t="shared" si="386"/>
        <v>#N/A</v>
      </c>
      <c r="X2550" s="159" t="e">
        <f t="shared" si="386"/>
        <v>#N/A</v>
      </c>
      <c r="Y2550" s="159" t="e">
        <f t="shared" si="386"/>
        <v>#N/A</v>
      </c>
      <c r="Z2550" s="159" t="e">
        <f t="shared" si="386"/>
        <v>#N/A</v>
      </c>
      <c r="AA2550" s="159" t="e">
        <f t="shared" si="386"/>
        <v>#N/A</v>
      </c>
      <c r="AB2550" s="159" t="e">
        <f t="shared" si="386"/>
        <v>#N/A</v>
      </c>
      <c r="AC2550" s="159" t="e">
        <f t="shared" si="386"/>
        <v>#N/A</v>
      </c>
      <c r="AD2550" s="159" t="e">
        <f t="shared" si="386"/>
        <v>#N/A</v>
      </c>
      <c r="AE2550" s="159" t="e">
        <f t="shared" si="386"/>
        <v>#N/A</v>
      </c>
      <c r="AF2550" s="159" t="e">
        <f t="shared" si="386"/>
        <v>#N/A</v>
      </c>
      <c r="AG2550" s="159" t="e">
        <f t="shared" si="379"/>
        <v>#N/A</v>
      </c>
      <c r="AH2550" s="159" t="e">
        <f t="shared" si="379"/>
        <v>#N/A</v>
      </c>
    </row>
    <row r="2551" spans="2:34" x14ac:dyDescent="0.2">
      <c r="B2551" s="150" t="s">
        <v>178</v>
      </c>
      <c r="D2551" s="150">
        <v>8000</v>
      </c>
      <c r="I2551" s="150">
        <v>12</v>
      </c>
      <c r="P2551" s="150">
        <v>3</v>
      </c>
      <c r="Q2551" s="159" t="e">
        <f t="shared" si="386"/>
        <v>#N/A</v>
      </c>
      <c r="R2551" s="159" t="e">
        <f t="shared" si="386"/>
        <v>#N/A</v>
      </c>
      <c r="S2551" s="159">
        <f t="shared" si="386"/>
        <v>12</v>
      </c>
      <c r="T2551" s="159" t="e">
        <f t="shared" si="386"/>
        <v>#N/A</v>
      </c>
      <c r="U2551" s="159" t="e">
        <f t="shared" si="386"/>
        <v>#N/A</v>
      </c>
      <c r="V2551" s="159" t="e">
        <f t="shared" si="386"/>
        <v>#N/A</v>
      </c>
      <c r="W2551" s="159" t="e">
        <f t="shared" si="386"/>
        <v>#N/A</v>
      </c>
      <c r="X2551" s="159" t="e">
        <f t="shared" si="386"/>
        <v>#N/A</v>
      </c>
      <c r="Y2551" s="159" t="e">
        <f t="shared" si="386"/>
        <v>#N/A</v>
      </c>
      <c r="Z2551" s="159" t="e">
        <f t="shared" si="386"/>
        <v>#N/A</v>
      </c>
      <c r="AA2551" s="159" t="e">
        <f t="shared" si="386"/>
        <v>#N/A</v>
      </c>
      <c r="AB2551" s="159" t="e">
        <f t="shared" si="386"/>
        <v>#N/A</v>
      </c>
      <c r="AC2551" s="159" t="e">
        <f t="shared" si="386"/>
        <v>#N/A</v>
      </c>
      <c r="AD2551" s="159" t="e">
        <f t="shared" si="386"/>
        <v>#N/A</v>
      </c>
      <c r="AE2551" s="159" t="e">
        <f t="shared" si="386"/>
        <v>#N/A</v>
      </c>
      <c r="AF2551" s="159" t="e">
        <f t="shared" si="386"/>
        <v>#N/A</v>
      </c>
      <c r="AG2551" s="159" t="e">
        <f t="shared" si="379"/>
        <v>#N/A</v>
      </c>
      <c r="AH2551" s="159" t="e">
        <f t="shared" si="379"/>
        <v>#N/A</v>
      </c>
    </row>
    <row r="2552" spans="2:34" x14ac:dyDescent="0.2">
      <c r="B2552" s="150" t="s">
        <v>178</v>
      </c>
      <c r="D2552" s="150">
        <v>8000</v>
      </c>
      <c r="I2552" s="150">
        <v>12</v>
      </c>
      <c r="P2552" s="150">
        <v>3</v>
      </c>
      <c r="Q2552" s="159" t="e">
        <f t="shared" si="386"/>
        <v>#N/A</v>
      </c>
      <c r="R2552" s="159" t="e">
        <f t="shared" si="386"/>
        <v>#N/A</v>
      </c>
      <c r="S2552" s="159">
        <f t="shared" si="386"/>
        <v>12</v>
      </c>
      <c r="T2552" s="159" t="e">
        <f t="shared" si="386"/>
        <v>#N/A</v>
      </c>
      <c r="U2552" s="159" t="e">
        <f t="shared" si="386"/>
        <v>#N/A</v>
      </c>
      <c r="V2552" s="159" t="e">
        <f t="shared" si="386"/>
        <v>#N/A</v>
      </c>
      <c r="W2552" s="159" t="e">
        <f t="shared" si="386"/>
        <v>#N/A</v>
      </c>
      <c r="X2552" s="159" t="e">
        <f t="shared" si="386"/>
        <v>#N/A</v>
      </c>
      <c r="Y2552" s="159" t="e">
        <f t="shared" si="386"/>
        <v>#N/A</v>
      </c>
      <c r="Z2552" s="159" t="e">
        <f t="shared" si="386"/>
        <v>#N/A</v>
      </c>
      <c r="AA2552" s="159" t="e">
        <f t="shared" si="386"/>
        <v>#N/A</v>
      </c>
      <c r="AB2552" s="159" t="e">
        <f t="shared" si="386"/>
        <v>#N/A</v>
      </c>
      <c r="AC2552" s="159" t="e">
        <f t="shared" si="386"/>
        <v>#N/A</v>
      </c>
      <c r="AD2552" s="159" t="e">
        <f t="shared" si="386"/>
        <v>#N/A</v>
      </c>
      <c r="AE2552" s="159" t="e">
        <f t="shared" si="386"/>
        <v>#N/A</v>
      </c>
      <c r="AF2552" s="159" t="e">
        <f t="shared" si="386"/>
        <v>#N/A</v>
      </c>
      <c r="AG2552" s="159" t="e">
        <f t="shared" si="379"/>
        <v>#N/A</v>
      </c>
      <c r="AH2552" s="159" t="e">
        <f t="shared" si="379"/>
        <v>#N/A</v>
      </c>
    </row>
    <row r="2553" spans="2:34" x14ac:dyDescent="0.2">
      <c r="B2553" s="150" t="s">
        <v>178</v>
      </c>
      <c r="D2553" s="150">
        <v>8000</v>
      </c>
      <c r="I2553" s="150">
        <v>12</v>
      </c>
      <c r="P2553" s="150">
        <v>3</v>
      </c>
      <c r="Q2553" s="159" t="e">
        <f t="shared" si="386"/>
        <v>#N/A</v>
      </c>
      <c r="R2553" s="159" t="e">
        <f t="shared" si="386"/>
        <v>#N/A</v>
      </c>
      <c r="S2553" s="159">
        <f t="shared" si="386"/>
        <v>12</v>
      </c>
      <c r="T2553" s="159" t="e">
        <f t="shared" si="386"/>
        <v>#N/A</v>
      </c>
      <c r="U2553" s="159" t="e">
        <f t="shared" si="386"/>
        <v>#N/A</v>
      </c>
      <c r="V2553" s="159" t="e">
        <f t="shared" si="386"/>
        <v>#N/A</v>
      </c>
      <c r="W2553" s="159" t="e">
        <f t="shared" si="386"/>
        <v>#N/A</v>
      </c>
      <c r="X2553" s="159" t="e">
        <f t="shared" si="386"/>
        <v>#N/A</v>
      </c>
      <c r="Y2553" s="159" t="e">
        <f t="shared" si="386"/>
        <v>#N/A</v>
      </c>
      <c r="Z2553" s="159" t="e">
        <f t="shared" si="386"/>
        <v>#N/A</v>
      </c>
      <c r="AA2553" s="159" t="e">
        <f t="shared" si="386"/>
        <v>#N/A</v>
      </c>
      <c r="AB2553" s="159" t="e">
        <f t="shared" si="386"/>
        <v>#N/A</v>
      </c>
      <c r="AC2553" s="159" t="e">
        <f t="shared" si="386"/>
        <v>#N/A</v>
      </c>
      <c r="AD2553" s="159" t="e">
        <f t="shared" si="386"/>
        <v>#N/A</v>
      </c>
      <c r="AE2553" s="159" t="e">
        <f t="shared" si="386"/>
        <v>#N/A</v>
      </c>
      <c r="AF2553" s="159" t="e">
        <f t="shared" si="386"/>
        <v>#N/A</v>
      </c>
      <c r="AG2553" s="159" t="e">
        <f t="shared" si="379"/>
        <v>#N/A</v>
      </c>
      <c r="AH2553" s="159" t="e">
        <f t="shared" si="379"/>
        <v>#N/A</v>
      </c>
    </row>
    <row r="2554" spans="2:34" x14ac:dyDescent="0.2">
      <c r="B2554" s="150" t="s">
        <v>178</v>
      </c>
      <c r="D2554" s="150">
        <v>8000</v>
      </c>
      <c r="I2554" s="150">
        <v>12</v>
      </c>
      <c r="P2554" s="150">
        <v>3</v>
      </c>
      <c r="Q2554" s="159" t="e">
        <f t="shared" si="386"/>
        <v>#N/A</v>
      </c>
      <c r="R2554" s="159" t="e">
        <f t="shared" si="386"/>
        <v>#N/A</v>
      </c>
      <c r="S2554" s="159">
        <f t="shared" si="386"/>
        <v>12</v>
      </c>
      <c r="T2554" s="159" t="e">
        <f t="shared" si="386"/>
        <v>#N/A</v>
      </c>
      <c r="U2554" s="159" t="e">
        <f t="shared" si="386"/>
        <v>#N/A</v>
      </c>
      <c r="V2554" s="159" t="e">
        <f t="shared" si="386"/>
        <v>#N/A</v>
      </c>
      <c r="W2554" s="159" t="e">
        <f t="shared" si="386"/>
        <v>#N/A</v>
      </c>
      <c r="X2554" s="159" t="e">
        <f t="shared" si="386"/>
        <v>#N/A</v>
      </c>
      <c r="Y2554" s="159" t="e">
        <f t="shared" si="386"/>
        <v>#N/A</v>
      </c>
      <c r="Z2554" s="159" t="e">
        <f t="shared" si="386"/>
        <v>#N/A</v>
      </c>
      <c r="AA2554" s="159" t="e">
        <f t="shared" si="386"/>
        <v>#N/A</v>
      </c>
      <c r="AB2554" s="159" t="e">
        <f t="shared" si="386"/>
        <v>#N/A</v>
      </c>
      <c r="AC2554" s="159" t="e">
        <f t="shared" si="386"/>
        <v>#N/A</v>
      </c>
      <c r="AD2554" s="159" t="e">
        <f t="shared" si="386"/>
        <v>#N/A</v>
      </c>
      <c r="AE2554" s="159" t="e">
        <f t="shared" si="386"/>
        <v>#N/A</v>
      </c>
      <c r="AF2554" s="159" t="e">
        <f t="shared" si="386"/>
        <v>#N/A</v>
      </c>
      <c r="AG2554" s="159" t="e">
        <f t="shared" si="379"/>
        <v>#N/A</v>
      </c>
      <c r="AH2554" s="159" t="e">
        <f t="shared" si="379"/>
        <v>#N/A</v>
      </c>
    </row>
    <row r="2555" spans="2:34" x14ac:dyDescent="0.2">
      <c r="B2555" s="150" t="s">
        <v>511</v>
      </c>
      <c r="D2555" s="150">
        <v>8000</v>
      </c>
      <c r="I2555" s="150">
        <v>12</v>
      </c>
      <c r="P2555" s="150">
        <v>3</v>
      </c>
      <c r="Q2555" s="159" t="e">
        <f t="shared" si="386"/>
        <v>#N/A</v>
      </c>
      <c r="R2555" s="159" t="e">
        <f t="shared" si="386"/>
        <v>#N/A</v>
      </c>
      <c r="S2555" s="159">
        <f t="shared" si="386"/>
        <v>12</v>
      </c>
      <c r="T2555" s="159" t="e">
        <f t="shared" si="386"/>
        <v>#N/A</v>
      </c>
      <c r="U2555" s="159" t="e">
        <f t="shared" si="386"/>
        <v>#N/A</v>
      </c>
      <c r="V2555" s="159" t="e">
        <f t="shared" si="386"/>
        <v>#N/A</v>
      </c>
      <c r="W2555" s="159" t="e">
        <f t="shared" si="386"/>
        <v>#N/A</v>
      </c>
      <c r="X2555" s="159" t="e">
        <f t="shared" si="386"/>
        <v>#N/A</v>
      </c>
      <c r="Y2555" s="159" t="e">
        <f t="shared" si="386"/>
        <v>#N/A</v>
      </c>
      <c r="Z2555" s="159" t="e">
        <f t="shared" si="386"/>
        <v>#N/A</v>
      </c>
      <c r="AA2555" s="159" t="e">
        <f t="shared" si="386"/>
        <v>#N/A</v>
      </c>
      <c r="AB2555" s="159" t="e">
        <f t="shared" si="386"/>
        <v>#N/A</v>
      </c>
      <c r="AC2555" s="159" t="e">
        <f t="shared" si="386"/>
        <v>#N/A</v>
      </c>
      <c r="AD2555" s="159" t="e">
        <f t="shared" si="386"/>
        <v>#N/A</v>
      </c>
      <c r="AE2555" s="159" t="e">
        <f t="shared" si="386"/>
        <v>#N/A</v>
      </c>
      <c r="AF2555" s="159" t="e">
        <f t="shared" si="386"/>
        <v>#N/A</v>
      </c>
      <c r="AG2555" s="159" t="e">
        <f t="shared" si="379"/>
        <v>#N/A</v>
      </c>
      <c r="AH2555" s="159" t="e">
        <f t="shared" si="379"/>
        <v>#N/A</v>
      </c>
    </row>
    <row r="2556" spans="2:34" x14ac:dyDescent="0.2">
      <c r="B2556" s="150" t="s">
        <v>511</v>
      </c>
      <c r="D2556" s="150">
        <v>8000</v>
      </c>
      <c r="I2556" s="150">
        <v>12</v>
      </c>
      <c r="P2556" s="150">
        <v>3</v>
      </c>
      <c r="Q2556" s="159" t="e">
        <f t="shared" si="386"/>
        <v>#N/A</v>
      </c>
      <c r="R2556" s="159" t="e">
        <f t="shared" si="386"/>
        <v>#N/A</v>
      </c>
      <c r="S2556" s="159">
        <f t="shared" si="386"/>
        <v>12</v>
      </c>
      <c r="T2556" s="159" t="e">
        <f t="shared" si="386"/>
        <v>#N/A</v>
      </c>
      <c r="U2556" s="159" t="e">
        <f t="shared" si="386"/>
        <v>#N/A</v>
      </c>
      <c r="V2556" s="159" t="e">
        <f t="shared" si="386"/>
        <v>#N/A</v>
      </c>
      <c r="W2556" s="159" t="e">
        <f t="shared" si="386"/>
        <v>#N/A</v>
      </c>
      <c r="X2556" s="159" t="e">
        <f t="shared" si="386"/>
        <v>#N/A</v>
      </c>
      <c r="Y2556" s="159" t="e">
        <f t="shared" si="386"/>
        <v>#N/A</v>
      </c>
      <c r="Z2556" s="159" t="e">
        <f t="shared" si="386"/>
        <v>#N/A</v>
      </c>
      <c r="AA2556" s="159" t="e">
        <f t="shared" si="386"/>
        <v>#N/A</v>
      </c>
      <c r="AB2556" s="159" t="e">
        <f t="shared" si="386"/>
        <v>#N/A</v>
      </c>
      <c r="AC2556" s="159" t="e">
        <f t="shared" si="386"/>
        <v>#N/A</v>
      </c>
      <c r="AD2556" s="159" t="e">
        <f t="shared" si="386"/>
        <v>#N/A</v>
      </c>
      <c r="AE2556" s="159" t="e">
        <f t="shared" si="386"/>
        <v>#N/A</v>
      </c>
      <c r="AF2556" s="159" t="e">
        <f t="shared" si="386"/>
        <v>#N/A</v>
      </c>
      <c r="AG2556" s="159" t="e">
        <f t="shared" si="379"/>
        <v>#N/A</v>
      </c>
      <c r="AH2556" s="159" t="e">
        <f t="shared" si="379"/>
        <v>#N/A</v>
      </c>
    </row>
    <row r="2557" spans="2:34" x14ac:dyDescent="0.2">
      <c r="B2557" s="150" t="s">
        <v>511</v>
      </c>
      <c r="D2557" s="150">
        <v>8000</v>
      </c>
      <c r="I2557" s="150">
        <v>12</v>
      </c>
      <c r="P2557" s="150">
        <v>3</v>
      </c>
      <c r="Q2557" s="159" t="e">
        <f t="shared" si="386"/>
        <v>#N/A</v>
      </c>
      <c r="R2557" s="159" t="e">
        <f t="shared" si="386"/>
        <v>#N/A</v>
      </c>
      <c r="S2557" s="159">
        <f t="shared" si="386"/>
        <v>12</v>
      </c>
      <c r="T2557" s="159" t="e">
        <f t="shared" si="386"/>
        <v>#N/A</v>
      </c>
      <c r="U2557" s="159" t="e">
        <f t="shared" si="386"/>
        <v>#N/A</v>
      </c>
      <c r="V2557" s="159" t="e">
        <f t="shared" si="386"/>
        <v>#N/A</v>
      </c>
      <c r="W2557" s="159" t="e">
        <f t="shared" si="386"/>
        <v>#N/A</v>
      </c>
      <c r="X2557" s="159" t="e">
        <f t="shared" si="386"/>
        <v>#N/A</v>
      </c>
      <c r="Y2557" s="159" t="e">
        <f t="shared" si="386"/>
        <v>#N/A</v>
      </c>
      <c r="Z2557" s="159" t="e">
        <f t="shared" si="386"/>
        <v>#N/A</v>
      </c>
      <c r="AA2557" s="159" t="e">
        <f t="shared" si="386"/>
        <v>#N/A</v>
      </c>
      <c r="AB2557" s="159" t="e">
        <f t="shared" si="386"/>
        <v>#N/A</v>
      </c>
      <c r="AC2557" s="159" t="e">
        <f t="shared" si="386"/>
        <v>#N/A</v>
      </c>
      <c r="AD2557" s="159" t="e">
        <f t="shared" si="386"/>
        <v>#N/A</v>
      </c>
      <c r="AE2557" s="159" t="e">
        <f t="shared" si="386"/>
        <v>#N/A</v>
      </c>
      <c r="AF2557" s="159" t="e">
        <f t="shared" si="386"/>
        <v>#N/A</v>
      </c>
      <c r="AG2557" s="159" t="e">
        <f t="shared" si="379"/>
        <v>#N/A</v>
      </c>
      <c r="AH2557" s="159" t="e">
        <f t="shared" si="379"/>
        <v>#N/A</v>
      </c>
    </row>
    <row r="2558" spans="2:34" x14ac:dyDescent="0.2">
      <c r="B2558" s="150" t="s">
        <v>511</v>
      </c>
      <c r="D2558" s="150">
        <v>8000</v>
      </c>
      <c r="I2558" s="150">
        <v>12</v>
      </c>
      <c r="P2558" s="150">
        <v>3</v>
      </c>
      <c r="Q2558" s="159" t="e">
        <f t="shared" si="386"/>
        <v>#N/A</v>
      </c>
      <c r="R2558" s="159" t="e">
        <f t="shared" si="386"/>
        <v>#N/A</v>
      </c>
      <c r="S2558" s="159">
        <f t="shared" si="386"/>
        <v>12</v>
      </c>
      <c r="T2558" s="159" t="e">
        <f t="shared" si="386"/>
        <v>#N/A</v>
      </c>
      <c r="U2558" s="159" t="e">
        <f t="shared" si="386"/>
        <v>#N/A</v>
      </c>
      <c r="V2558" s="159" t="e">
        <f t="shared" si="386"/>
        <v>#N/A</v>
      </c>
      <c r="W2558" s="159" t="e">
        <f t="shared" si="386"/>
        <v>#N/A</v>
      </c>
      <c r="X2558" s="159" t="e">
        <f t="shared" si="386"/>
        <v>#N/A</v>
      </c>
      <c r="Y2558" s="159" t="e">
        <f t="shared" si="386"/>
        <v>#N/A</v>
      </c>
      <c r="Z2558" s="159" t="e">
        <f t="shared" si="386"/>
        <v>#N/A</v>
      </c>
      <c r="AA2558" s="159" t="e">
        <f t="shared" si="386"/>
        <v>#N/A</v>
      </c>
      <c r="AB2558" s="159" t="e">
        <f t="shared" si="386"/>
        <v>#N/A</v>
      </c>
      <c r="AC2558" s="159" t="e">
        <f t="shared" si="386"/>
        <v>#N/A</v>
      </c>
      <c r="AD2558" s="159" t="e">
        <f t="shared" si="386"/>
        <v>#N/A</v>
      </c>
      <c r="AE2558" s="159" t="e">
        <f t="shared" si="386"/>
        <v>#N/A</v>
      </c>
      <c r="AF2558" s="159" t="e">
        <f t="shared" si="386"/>
        <v>#N/A</v>
      </c>
      <c r="AG2558" s="159" t="e">
        <f t="shared" si="379"/>
        <v>#N/A</v>
      </c>
      <c r="AH2558" s="159" t="e">
        <f t="shared" si="379"/>
        <v>#N/A</v>
      </c>
    </row>
    <row r="2559" spans="2:34" x14ac:dyDescent="0.2">
      <c r="B2559" s="150" t="s">
        <v>511</v>
      </c>
      <c r="D2559" s="150">
        <v>8000</v>
      </c>
      <c r="I2559" s="150">
        <v>12</v>
      </c>
      <c r="P2559" s="150">
        <v>3</v>
      </c>
      <c r="Q2559" s="159" t="e">
        <f t="shared" si="386"/>
        <v>#N/A</v>
      </c>
      <c r="R2559" s="159" t="e">
        <f t="shared" si="386"/>
        <v>#N/A</v>
      </c>
      <c r="S2559" s="159">
        <f t="shared" si="386"/>
        <v>12</v>
      </c>
      <c r="T2559" s="159" t="e">
        <f t="shared" si="386"/>
        <v>#N/A</v>
      </c>
      <c r="U2559" s="159" t="e">
        <f t="shared" si="386"/>
        <v>#N/A</v>
      </c>
      <c r="V2559" s="159" t="e">
        <f t="shared" si="386"/>
        <v>#N/A</v>
      </c>
      <c r="W2559" s="159" t="e">
        <f t="shared" si="386"/>
        <v>#N/A</v>
      </c>
      <c r="X2559" s="159" t="e">
        <f t="shared" si="386"/>
        <v>#N/A</v>
      </c>
      <c r="Y2559" s="159" t="e">
        <f t="shared" si="386"/>
        <v>#N/A</v>
      </c>
      <c r="Z2559" s="159" t="e">
        <f t="shared" si="386"/>
        <v>#N/A</v>
      </c>
      <c r="AA2559" s="159" t="e">
        <f t="shared" si="386"/>
        <v>#N/A</v>
      </c>
      <c r="AB2559" s="159" t="e">
        <f t="shared" si="386"/>
        <v>#N/A</v>
      </c>
      <c r="AC2559" s="159" t="e">
        <f t="shared" si="386"/>
        <v>#N/A</v>
      </c>
      <c r="AD2559" s="159" t="e">
        <f t="shared" si="386"/>
        <v>#N/A</v>
      </c>
      <c r="AE2559" s="159" t="e">
        <f t="shared" si="386"/>
        <v>#N/A</v>
      </c>
      <c r="AF2559" s="159" t="e">
        <f t="shared" si="386"/>
        <v>#N/A</v>
      </c>
      <c r="AG2559" s="159" t="e">
        <f t="shared" si="379"/>
        <v>#N/A</v>
      </c>
      <c r="AH2559" s="159" t="e">
        <f t="shared" si="379"/>
        <v>#N/A</v>
      </c>
    </row>
    <row r="2560" spans="2:34" x14ac:dyDescent="0.2">
      <c r="B2560" s="150" t="s">
        <v>511</v>
      </c>
      <c r="D2560" s="150">
        <v>8000</v>
      </c>
      <c r="I2560" s="150">
        <v>12</v>
      </c>
      <c r="P2560" s="150">
        <v>3</v>
      </c>
      <c r="Q2560" s="159" t="e">
        <f t="shared" si="386"/>
        <v>#N/A</v>
      </c>
      <c r="R2560" s="159" t="e">
        <f t="shared" si="386"/>
        <v>#N/A</v>
      </c>
      <c r="S2560" s="159">
        <f t="shared" si="386"/>
        <v>12</v>
      </c>
      <c r="T2560" s="159" t="e">
        <f t="shared" si="386"/>
        <v>#N/A</v>
      </c>
      <c r="U2560" s="159" t="e">
        <f t="shared" si="386"/>
        <v>#N/A</v>
      </c>
      <c r="V2560" s="159" t="e">
        <f t="shared" si="386"/>
        <v>#N/A</v>
      </c>
      <c r="W2560" s="159" t="e">
        <f t="shared" si="386"/>
        <v>#N/A</v>
      </c>
      <c r="X2560" s="159" t="e">
        <f t="shared" si="386"/>
        <v>#N/A</v>
      </c>
      <c r="Y2560" s="159" t="e">
        <f t="shared" si="386"/>
        <v>#N/A</v>
      </c>
      <c r="Z2560" s="159" t="e">
        <f t="shared" si="386"/>
        <v>#N/A</v>
      </c>
      <c r="AA2560" s="159" t="e">
        <f t="shared" si="386"/>
        <v>#N/A</v>
      </c>
      <c r="AB2560" s="159" t="e">
        <f t="shared" si="386"/>
        <v>#N/A</v>
      </c>
      <c r="AC2560" s="159" t="e">
        <f t="shared" si="386"/>
        <v>#N/A</v>
      </c>
      <c r="AD2560" s="159" t="e">
        <f t="shared" si="386"/>
        <v>#N/A</v>
      </c>
      <c r="AE2560" s="159" t="e">
        <f t="shared" si="386"/>
        <v>#N/A</v>
      </c>
      <c r="AF2560" s="159" t="e">
        <f t="shared" ref="AF2560:AH2623" si="387">IF($P2560=AF$3, $I2560, NA())</f>
        <v>#N/A</v>
      </c>
      <c r="AG2560" s="159" t="e">
        <f t="shared" si="387"/>
        <v>#N/A</v>
      </c>
      <c r="AH2560" s="159" t="e">
        <f t="shared" si="387"/>
        <v>#N/A</v>
      </c>
    </row>
    <row r="2561" spans="2:34" x14ac:dyDescent="0.2">
      <c r="B2561" s="150" t="s">
        <v>511</v>
      </c>
      <c r="D2561" s="150">
        <v>8000</v>
      </c>
      <c r="I2561" s="150">
        <v>12</v>
      </c>
      <c r="P2561" s="150">
        <v>3</v>
      </c>
      <c r="Q2561" s="159" t="e">
        <f t="shared" ref="Q2561:AF2576" si="388">IF($P2561=Q$3, $I2561, NA())</f>
        <v>#N/A</v>
      </c>
      <c r="R2561" s="159" t="e">
        <f t="shared" si="388"/>
        <v>#N/A</v>
      </c>
      <c r="S2561" s="159">
        <f t="shared" si="388"/>
        <v>12</v>
      </c>
      <c r="T2561" s="159" t="e">
        <f t="shared" si="388"/>
        <v>#N/A</v>
      </c>
      <c r="U2561" s="159" t="e">
        <f t="shared" si="388"/>
        <v>#N/A</v>
      </c>
      <c r="V2561" s="159" t="e">
        <f t="shared" si="388"/>
        <v>#N/A</v>
      </c>
      <c r="W2561" s="159" t="e">
        <f t="shared" si="388"/>
        <v>#N/A</v>
      </c>
      <c r="X2561" s="159" t="e">
        <f t="shared" si="388"/>
        <v>#N/A</v>
      </c>
      <c r="Y2561" s="159" t="e">
        <f t="shared" si="388"/>
        <v>#N/A</v>
      </c>
      <c r="Z2561" s="159" t="e">
        <f t="shared" si="388"/>
        <v>#N/A</v>
      </c>
      <c r="AA2561" s="159" t="e">
        <f t="shared" si="388"/>
        <v>#N/A</v>
      </c>
      <c r="AB2561" s="159" t="e">
        <f t="shared" si="388"/>
        <v>#N/A</v>
      </c>
      <c r="AC2561" s="159" t="e">
        <f t="shared" si="388"/>
        <v>#N/A</v>
      </c>
      <c r="AD2561" s="159" t="e">
        <f t="shared" si="388"/>
        <v>#N/A</v>
      </c>
      <c r="AE2561" s="159" t="e">
        <f t="shared" si="388"/>
        <v>#N/A</v>
      </c>
      <c r="AF2561" s="159" t="e">
        <f t="shared" si="388"/>
        <v>#N/A</v>
      </c>
      <c r="AG2561" s="159" t="e">
        <f t="shared" si="387"/>
        <v>#N/A</v>
      </c>
      <c r="AH2561" s="159" t="e">
        <f t="shared" si="387"/>
        <v>#N/A</v>
      </c>
    </row>
    <row r="2562" spans="2:34" x14ac:dyDescent="0.2">
      <c r="B2562" s="150" t="s">
        <v>511</v>
      </c>
      <c r="D2562" s="150">
        <v>8100</v>
      </c>
      <c r="I2562" s="150">
        <v>12</v>
      </c>
      <c r="P2562" s="150">
        <v>3</v>
      </c>
      <c r="Q2562" s="159" t="e">
        <f t="shared" si="388"/>
        <v>#N/A</v>
      </c>
      <c r="R2562" s="159" t="e">
        <f t="shared" si="388"/>
        <v>#N/A</v>
      </c>
      <c r="S2562" s="159">
        <f t="shared" si="388"/>
        <v>12</v>
      </c>
      <c r="T2562" s="159" t="e">
        <f t="shared" si="388"/>
        <v>#N/A</v>
      </c>
      <c r="U2562" s="159" t="e">
        <f t="shared" si="388"/>
        <v>#N/A</v>
      </c>
      <c r="V2562" s="159" t="e">
        <f t="shared" si="388"/>
        <v>#N/A</v>
      </c>
      <c r="W2562" s="159" t="e">
        <f t="shared" si="388"/>
        <v>#N/A</v>
      </c>
      <c r="X2562" s="159" t="e">
        <f t="shared" si="388"/>
        <v>#N/A</v>
      </c>
      <c r="Y2562" s="159" t="e">
        <f t="shared" si="388"/>
        <v>#N/A</v>
      </c>
      <c r="Z2562" s="159" t="e">
        <f t="shared" si="388"/>
        <v>#N/A</v>
      </c>
      <c r="AA2562" s="159" t="e">
        <f t="shared" si="388"/>
        <v>#N/A</v>
      </c>
      <c r="AB2562" s="159" t="e">
        <f t="shared" si="388"/>
        <v>#N/A</v>
      </c>
      <c r="AC2562" s="159" t="e">
        <f t="shared" si="388"/>
        <v>#N/A</v>
      </c>
      <c r="AD2562" s="159" t="e">
        <f t="shared" si="388"/>
        <v>#N/A</v>
      </c>
      <c r="AE2562" s="159" t="e">
        <f t="shared" si="388"/>
        <v>#N/A</v>
      </c>
      <c r="AF2562" s="159" t="e">
        <f t="shared" si="388"/>
        <v>#N/A</v>
      </c>
      <c r="AG2562" s="159" t="e">
        <f t="shared" si="387"/>
        <v>#N/A</v>
      </c>
      <c r="AH2562" s="159" t="e">
        <f t="shared" si="387"/>
        <v>#N/A</v>
      </c>
    </row>
    <row r="2563" spans="2:34" x14ac:dyDescent="0.2">
      <c r="B2563" s="150" t="s">
        <v>511</v>
      </c>
      <c r="D2563" s="150">
        <v>8100</v>
      </c>
      <c r="I2563" s="150">
        <v>12</v>
      </c>
      <c r="P2563" s="150">
        <v>3</v>
      </c>
      <c r="Q2563" s="159" t="e">
        <f t="shared" si="388"/>
        <v>#N/A</v>
      </c>
      <c r="R2563" s="159" t="e">
        <f t="shared" si="388"/>
        <v>#N/A</v>
      </c>
      <c r="S2563" s="159">
        <f t="shared" si="388"/>
        <v>12</v>
      </c>
      <c r="T2563" s="159" t="e">
        <f t="shared" si="388"/>
        <v>#N/A</v>
      </c>
      <c r="U2563" s="159" t="e">
        <f t="shared" si="388"/>
        <v>#N/A</v>
      </c>
      <c r="V2563" s="159" t="e">
        <f t="shared" si="388"/>
        <v>#N/A</v>
      </c>
      <c r="W2563" s="159" t="e">
        <f t="shared" si="388"/>
        <v>#N/A</v>
      </c>
      <c r="X2563" s="159" t="e">
        <f t="shared" si="388"/>
        <v>#N/A</v>
      </c>
      <c r="Y2563" s="159" t="e">
        <f t="shared" si="388"/>
        <v>#N/A</v>
      </c>
      <c r="Z2563" s="159" t="e">
        <f t="shared" si="388"/>
        <v>#N/A</v>
      </c>
      <c r="AA2563" s="159" t="e">
        <f t="shared" si="388"/>
        <v>#N/A</v>
      </c>
      <c r="AB2563" s="159" t="e">
        <f t="shared" si="388"/>
        <v>#N/A</v>
      </c>
      <c r="AC2563" s="159" t="e">
        <f t="shared" si="388"/>
        <v>#N/A</v>
      </c>
      <c r="AD2563" s="159" t="e">
        <f t="shared" si="388"/>
        <v>#N/A</v>
      </c>
      <c r="AE2563" s="159" t="e">
        <f t="shared" si="388"/>
        <v>#N/A</v>
      </c>
      <c r="AF2563" s="159" t="e">
        <f t="shared" si="388"/>
        <v>#N/A</v>
      </c>
      <c r="AG2563" s="159" t="e">
        <f t="shared" si="387"/>
        <v>#N/A</v>
      </c>
      <c r="AH2563" s="159" t="e">
        <f t="shared" si="387"/>
        <v>#N/A</v>
      </c>
    </row>
    <row r="2564" spans="2:34" x14ac:dyDescent="0.2">
      <c r="B2564" s="150" t="s">
        <v>511</v>
      </c>
      <c r="D2564" s="150">
        <v>8100</v>
      </c>
      <c r="I2564" s="150">
        <v>12</v>
      </c>
      <c r="P2564" s="150">
        <v>3</v>
      </c>
      <c r="Q2564" s="159" t="e">
        <f t="shared" si="388"/>
        <v>#N/A</v>
      </c>
      <c r="R2564" s="159" t="e">
        <f t="shared" si="388"/>
        <v>#N/A</v>
      </c>
      <c r="S2564" s="159">
        <f t="shared" si="388"/>
        <v>12</v>
      </c>
      <c r="T2564" s="159" t="e">
        <f t="shared" si="388"/>
        <v>#N/A</v>
      </c>
      <c r="U2564" s="159" t="e">
        <f t="shared" si="388"/>
        <v>#N/A</v>
      </c>
      <c r="V2564" s="159" t="e">
        <f t="shared" si="388"/>
        <v>#N/A</v>
      </c>
      <c r="W2564" s="159" t="e">
        <f t="shared" si="388"/>
        <v>#N/A</v>
      </c>
      <c r="X2564" s="159" t="e">
        <f t="shared" si="388"/>
        <v>#N/A</v>
      </c>
      <c r="Y2564" s="159" t="e">
        <f t="shared" si="388"/>
        <v>#N/A</v>
      </c>
      <c r="Z2564" s="159" t="e">
        <f t="shared" si="388"/>
        <v>#N/A</v>
      </c>
      <c r="AA2564" s="159" t="e">
        <f t="shared" si="388"/>
        <v>#N/A</v>
      </c>
      <c r="AB2564" s="159" t="e">
        <f t="shared" si="388"/>
        <v>#N/A</v>
      </c>
      <c r="AC2564" s="159" t="e">
        <f t="shared" si="388"/>
        <v>#N/A</v>
      </c>
      <c r="AD2564" s="159" t="e">
        <f t="shared" si="388"/>
        <v>#N/A</v>
      </c>
      <c r="AE2564" s="159" t="e">
        <f t="shared" si="388"/>
        <v>#N/A</v>
      </c>
      <c r="AF2564" s="159" t="e">
        <f t="shared" si="388"/>
        <v>#N/A</v>
      </c>
      <c r="AG2564" s="159" t="e">
        <f t="shared" si="387"/>
        <v>#N/A</v>
      </c>
      <c r="AH2564" s="159" t="e">
        <f t="shared" si="387"/>
        <v>#N/A</v>
      </c>
    </row>
    <row r="2565" spans="2:34" x14ac:dyDescent="0.2">
      <c r="B2565" s="150" t="s">
        <v>511</v>
      </c>
      <c r="D2565" s="150">
        <v>8500</v>
      </c>
      <c r="I2565" s="150">
        <v>12</v>
      </c>
      <c r="P2565" s="150">
        <v>3</v>
      </c>
      <c r="Q2565" s="159" t="e">
        <f t="shared" si="388"/>
        <v>#N/A</v>
      </c>
      <c r="R2565" s="159" t="e">
        <f t="shared" si="388"/>
        <v>#N/A</v>
      </c>
      <c r="S2565" s="159">
        <f t="shared" si="388"/>
        <v>12</v>
      </c>
      <c r="T2565" s="159" t="e">
        <f t="shared" si="388"/>
        <v>#N/A</v>
      </c>
      <c r="U2565" s="159" t="e">
        <f t="shared" si="388"/>
        <v>#N/A</v>
      </c>
      <c r="V2565" s="159" t="e">
        <f t="shared" si="388"/>
        <v>#N/A</v>
      </c>
      <c r="W2565" s="159" t="e">
        <f t="shared" si="388"/>
        <v>#N/A</v>
      </c>
      <c r="X2565" s="159" t="e">
        <f t="shared" si="388"/>
        <v>#N/A</v>
      </c>
      <c r="Y2565" s="159" t="e">
        <f t="shared" si="388"/>
        <v>#N/A</v>
      </c>
      <c r="Z2565" s="159" t="e">
        <f t="shared" si="388"/>
        <v>#N/A</v>
      </c>
      <c r="AA2565" s="159" t="e">
        <f t="shared" si="388"/>
        <v>#N/A</v>
      </c>
      <c r="AB2565" s="159" t="e">
        <f t="shared" si="388"/>
        <v>#N/A</v>
      </c>
      <c r="AC2565" s="159" t="e">
        <f t="shared" si="388"/>
        <v>#N/A</v>
      </c>
      <c r="AD2565" s="159" t="e">
        <f t="shared" si="388"/>
        <v>#N/A</v>
      </c>
      <c r="AE2565" s="159" t="e">
        <f t="shared" si="388"/>
        <v>#N/A</v>
      </c>
      <c r="AF2565" s="159" t="e">
        <f t="shared" si="388"/>
        <v>#N/A</v>
      </c>
      <c r="AG2565" s="159" t="e">
        <f t="shared" si="387"/>
        <v>#N/A</v>
      </c>
      <c r="AH2565" s="159" t="e">
        <f t="shared" si="387"/>
        <v>#N/A</v>
      </c>
    </row>
    <row r="2566" spans="2:34" x14ac:dyDescent="0.2">
      <c r="B2566" s="150" t="s">
        <v>511</v>
      </c>
      <c r="D2566" s="150">
        <v>8500</v>
      </c>
      <c r="I2566" s="150">
        <v>12</v>
      </c>
      <c r="P2566" s="150">
        <v>3</v>
      </c>
      <c r="Q2566" s="159" t="e">
        <f t="shared" si="388"/>
        <v>#N/A</v>
      </c>
      <c r="R2566" s="159" t="e">
        <f t="shared" si="388"/>
        <v>#N/A</v>
      </c>
      <c r="S2566" s="159">
        <f t="shared" si="388"/>
        <v>12</v>
      </c>
      <c r="T2566" s="159" t="e">
        <f t="shared" si="388"/>
        <v>#N/A</v>
      </c>
      <c r="U2566" s="159" t="e">
        <f t="shared" si="388"/>
        <v>#N/A</v>
      </c>
      <c r="V2566" s="159" t="e">
        <f t="shared" si="388"/>
        <v>#N/A</v>
      </c>
      <c r="W2566" s="159" t="e">
        <f t="shared" si="388"/>
        <v>#N/A</v>
      </c>
      <c r="X2566" s="159" t="e">
        <f t="shared" si="388"/>
        <v>#N/A</v>
      </c>
      <c r="Y2566" s="159" t="e">
        <f t="shared" si="388"/>
        <v>#N/A</v>
      </c>
      <c r="Z2566" s="159" t="e">
        <f t="shared" si="388"/>
        <v>#N/A</v>
      </c>
      <c r="AA2566" s="159" t="e">
        <f t="shared" si="388"/>
        <v>#N/A</v>
      </c>
      <c r="AB2566" s="159" t="e">
        <f t="shared" si="388"/>
        <v>#N/A</v>
      </c>
      <c r="AC2566" s="159" t="e">
        <f t="shared" si="388"/>
        <v>#N/A</v>
      </c>
      <c r="AD2566" s="159" t="e">
        <f t="shared" si="388"/>
        <v>#N/A</v>
      </c>
      <c r="AE2566" s="159" t="e">
        <f t="shared" si="388"/>
        <v>#N/A</v>
      </c>
      <c r="AF2566" s="159" t="e">
        <f t="shared" si="388"/>
        <v>#N/A</v>
      </c>
      <c r="AG2566" s="159" t="e">
        <f t="shared" si="387"/>
        <v>#N/A</v>
      </c>
      <c r="AH2566" s="159" t="e">
        <f t="shared" si="387"/>
        <v>#N/A</v>
      </c>
    </row>
    <row r="2567" spans="2:34" x14ac:dyDescent="0.2">
      <c r="B2567" s="150" t="s">
        <v>511</v>
      </c>
      <c r="D2567" s="150">
        <v>8500</v>
      </c>
      <c r="I2567" s="150">
        <v>12</v>
      </c>
      <c r="P2567" s="150">
        <v>3</v>
      </c>
      <c r="Q2567" s="159" t="e">
        <f t="shared" si="388"/>
        <v>#N/A</v>
      </c>
      <c r="R2567" s="159" t="e">
        <f t="shared" si="388"/>
        <v>#N/A</v>
      </c>
      <c r="S2567" s="159">
        <f t="shared" si="388"/>
        <v>12</v>
      </c>
      <c r="T2567" s="159" t="e">
        <f t="shared" si="388"/>
        <v>#N/A</v>
      </c>
      <c r="U2567" s="159" t="e">
        <f t="shared" si="388"/>
        <v>#N/A</v>
      </c>
      <c r="V2567" s="159" t="e">
        <f t="shared" si="388"/>
        <v>#N/A</v>
      </c>
      <c r="W2567" s="159" t="e">
        <f t="shared" si="388"/>
        <v>#N/A</v>
      </c>
      <c r="X2567" s="159" t="e">
        <f t="shared" si="388"/>
        <v>#N/A</v>
      </c>
      <c r="Y2567" s="159" t="e">
        <f t="shared" si="388"/>
        <v>#N/A</v>
      </c>
      <c r="Z2567" s="159" t="e">
        <f t="shared" si="388"/>
        <v>#N/A</v>
      </c>
      <c r="AA2567" s="159" t="e">
        <f t="shared" si="388"/>
        <v>#N/A</v>
      </c>
      <c r="AB2567" s="159" t="e">
        <f t="shared" si="388"/>
        <v>#N/A</v>
      </c>
      <c r="AC2567" s="159" t="e">
        <f t="shared" si="388"/>
        <v>#N/A</v>
      </c>
      <c r="AD2567" s="159" t="e">
        <f t="shared" si="388"/>
        <v>#N/A</v>
      </c>
      <c r="AE2567" s="159" t="e">
        <f t="shared" si="388"/>
        <v>#N/A</v>
      </c>
      <c r="AF2567" s="159" t="e">
        <f t="shared" si="388"/>
        <v>#N/A</v>
      </c>
      <c r="AG2567" s="159" t="e">
        <f t="shared" si="387"/>
        <v>#N/A</v>
      </c>
      <c r="AH2567" s="159" t="e">
        <f t="shared" si="387"/>
        <v>#N/A</v>
      </c>
    </row>
    <row r="2568" spans="2:34" x14ac:dyDescent="0.2">
      <c r="B2568" s="150" t="s">
        <v>178</v>
      </c>
      <c r="D2568" s="150">
        <v>8500</v>
      </c>
      <c r="I2568" s="150">
        <v>12</v>
      </c>
      <c r="P2568" s="150">
        <v>3</v>
      </c>
      <c r="Q2568" s="159" t="e">
        <f t="shared" si="388"/>
        <v>#N/A</v>
      </c>
      <c r="R2568" s="159" t="e">
        <f t="shared" si="388"/>
        <v>#N/A</v>
      </c>
      <c r="S2568" s="159">
        <f t="shared" si="388"/>
        <v>12</v>
      </c>
      <c r="T2568" s="159" t="e">
        <f t="shared" si="388"/>
        <v>#N/A</v>
      </c>
      <c r="U2568" s="159" t="e">
        <f t="shared" si="388"/>
        <v>#N/A</v>
      </c>
      <c r="V2568" s="159" t="e">
        <f t="shared" si="388"/>
        <v>#N/A</v>
      </c>
      <c r="W2568" s="159" t="e">
        <f t="shared" si="388"/>
        <v>#N/A</v>
      </c>
      <c r="X2568" s="159" t="e">
        <f t="shared" si="388"/>
        <v>#N/A</v>
      </c>
      <c r="Y2568" s="159" t="e">
        <f t="shared" si="388"/>
        <v>#N/A</v>
      </c>
      <c r="Z2568" s="159" t="e">
        <f t="shared" si="388"/>
        <v>#N/A</v>
      </c>
      <c r="AA2568" s="159" t="e">
        <f t="shared" si="388"/>
        <v>#N/A</v>
      </c>
      <c r="AB2568" s="159" t="e">
        <f t="shared" si="388"/>
        <v>#N/A</v>
      </c>
      <c r="AC2568" s="159" t="e">
        <f t="shared" si="388"/>
        <v>#N/A</v>
      </c>
      <c r="AD2568" s="159" t="e">
        <f t="shared" si="388"/>
        <v>#N/A</v>
      </c>
      <c r="AE2568" s="159" t="e">
        <f t="shared" si="388"/>
        <v>#N/A</v>
      </c>
      <c r="AF2568" s="159" t="e">
        <f t="shared" si="388"/>
        <v>#N/A</v>
      </c>
      <c r="AG2568" s="159" t="e">
        <f t="shared" si="387"/>
        <v>#N/A</v>
      </c>
      <c r="AH2568" s="159" t="e">
        <f t="shared" si="387"/>
        <v>#N/A</v>
      </c>
    </row>
    <row r="2569" spans="2:34" x14ac:dyDescent="0.2">
      <c r="B2569" s="150" t="s">
        <v>178</v>
      </c>
      <c r="D2569" s="150">
        <v>8500</v>
      </c>
      <c r="I2569" s="150">
        <v>12</v>
      </c>
      <c r="P2569" s="150">
        <v>3</v>
      </c>
      <c r="Q2569" s="159" t="e">
        <f t="shared" si="388"/>
        <v>#N/A</v>
      </c>
      <c r="R2569" s="159" t="e">
        <f t="shared" si="388"/>
        <v>#N/A</v>
      </c>
      <c r="S2569" s="159">
        <f t="shared" si="388"/>
        <v>12</v>
      </c>
      <c r="T2569" s="159" t="e">
        <f t="shared" si="388"/>
        <v>#N/A</v>
      </c>
      <c r="U2569" s="159" t="e">
        <f t="shared" si="388"/>
        <v>#N/A</v>
      </c>
      <c r="V2569" s="159" t="e">
        <f t="shared" si="388"/>
        <v>#N/A</v>
      </c>
      <c r="W2569" s="159" t="e">
        <f t="shared" si="388"/>
        <v>#N/A</v>
      </c>
      <c r="X2569" s="159" t="e">
        <f t="shared" si="388"/>
        <v>#N/A</v>
      </c>
      <c r="Y2569" s="159" t="e">
        <f t="shared" si="388"/>
        <v>#N/A</v>
      </c>
      <c r="Z2569" s="159" t="e">
        <f t="shared" si="388"/>
        <v>#N/A</v>
      </c>
      <c r="AA2569" s="159" t="e">
        <f t="shared" si="388"/>
        <v>#N/A</v>
      </c>
      <c r="AB2569" s="159" t="e">
        <f t="shared" si="388"/>
        <v>#N/A</v>
      </c>
      <c r="AC2569" s="159" t="e">
        <f t="shared" si="388"/>
        <v>#N/A</v>
      </c>
      <c r="AD2569" s="159" t="e">
        <f t="shared" si="388"/>
        <v>#N/A</v>
      </c>
      <c r="AE2569" s="159" t="e">
        <f t="shared" si="388"/>
        <v>#N/A</v>
      </c>
      <c r="AF2569" s="159" t="e">
        <f t="shared" si="388"/>
        <v>#N/A</v>
      </c>
      <c r="AG2569" s="159" t="e">
        <f t="shared" si="387"/>
        <v>#N/A</v>
      </c>
      <c r="AH2569" s="159" t="e">
        <f t="shared" si="387"/>
        <v>#N/A</v>
      </c>
    </row>
    <row r="2570" spans="2:34" x14ac:dyDescent="0.2">
      <c r="B2570" s="150" t="s">
        <v>180</v>
      </c>
      <c r="D2570" s="150">
        <v>8500</v>
      </c>
      <c r="I2570" s="150">
        <v>12</v>
      </c>
      <c r="P2570" s="150">
        <v>3</v>
      </c>
      <c r="Q2570" s="159" t="e">
        <f t="shared" si="388"/>
        <v>#N/A</v>
      </c>
      <c r="R2570" s="159" t="e">
        <f t="shared" si="388"/>
        <v>#N/A</v>
      </c>
      <c r="S2570" s="159">
        <f t="shared" si="388"/>
        <v>12</v>
      </c>
      <c r="T2570" s="159" t="e">
        <f t="shared" si="388"/>
        <v>#N/A</v>
      </c>
      <c r="U2570" s="159" t="e">
        <f t="shared" si="388"/>
        <v>#N/A</v>
      </c>
      <c r="V2570" s="159" t="e">
        <f t="shared" si="388"/>
        <v>#N/A</v>
      </c>
      <c r="W2570" s="159" t="e">
        <f t="shared" si="388"/>
        <v>#N/A</v>
      </c>
      <c r="X2570" s="159" t="e">
        <f t="shared" si="388"/>
        <v>#N/A</v>
      </c>
      <c r="Y2570" s="159" t="e">
        <f t="shared" si="388"/>
        <v>#N/A</v>
      </c>
      <c r="Z2570" s="159" t="e">
        <f t="shared" si="388"/>
        <v>#N/A</v>
      </c>
      <c r="AA2570" s="159" t="e">
        <f t="shared" si="388"/>
        <v>#N/A</v>
      </c>
      <c r="AB2570" s="159" t="e">
        <f t="shared" si="388"/>
        <v>#N/A</v>
      </c>
      <c r="AC2570" s="159" t="e">
        <f t="shared" si="388"/>
        <v>#N/A</v>
      </c>
      <c r="AD2570" s="159" t="e">
        <f t="shared" si="388"/>
        <v>#N/A</v>
      </c>
      <c r="AE2570" s="159" t="e">
        <f t="shared" si="388"/>
        <v>#N/A</v>
      </c>
      <c r="AF2570" s="159" t="e">
        <f t="shared" si="388"/>
        <v>#N/A</v>
      </c>
      <c r="AG2570" s="159" t="e">
        <f t="shared" si="387"/>
        <v>#N/A</v>
      </c>
      <c r="AH2570" s="159" t="e">
        <f t="shared" si="387"/>
        <v>#N/A</v>
      </c>
    </row>
    <row r="2571" spans="2:34" x14ac:dyDescent="0.2">
      <c r="B2571" s="150" t="s">
        <v>180</v>
      </c>
      <c r="D2571" s="150">
        <v>8500</v>
      </c>
      <c r="I2571" s="150">
        <v>12</v>
      </c>
      <c r="P2571" s="150">
        <v>3</v>
      </c>
      <c r="Q2571" s="159" t="e">
        <f t="shared" si="388"/>
        <v>#N/A</v>
      </c>
      <c r="R2571" s="159" t="e">
        <f t="shared" si="388"/>
        <v>#N/A</v>
      </c>
      <c r="S2571" s="159">
        <f t="shared" si="388"/>
        <v>12</v>
      </c>
      <c r="T2571" s="159" t="e">
        <f t="shared" si="388"/>
        <v>#N/A</v>
      </c>
      <c r="U2571" s="159" t="e">
        <f t="shared" si="388"/>
        <v>#N/A</v>
      </c>
      <c r="V2571" s="159" t="e">
        <f t="shared" si="388"/>
        <v>#N/A</v>
      </c>
      <c r="W2571" s="159" t="e">
        <f t="shared" si="388"/>
        <v>#N/A</v>
      </c>
      <c r="X2571" s="159" t="e">
        <f t="shared" si="388"/>
        <v>#N/A</v>
      </c>
      <c r="Y2571" s="159" t="e">
        <f t="shared" si="388"/>
        <v>#N/A</v>
      </c>
      <c r="Z2571" s="159" t="e">
        <f t="shared" si="388"/>
        <v>#N/A</v>
      </c>
      <c r="AA2571" s="159" t="e">
        <f t="shared" si="388"/>
        <v>#N/A</v>
      </c>
      <c r="AB2571" s="159" t="e">
        <f t="shared" si="388"/>
        <v>#N/A</v>
      </c>
      <c r="AC2571" s="159" t="e">
        <f t="shared" si="388"/>
        <v>#N/A</v>
      </c>
      <c r="AD2571" s="159" t="e">
        <f t="shared" si="388"/>
        <v>#N/A</v>
      </c>
      <c r="AE2571" s="159" t="e">
        <f t="shared" si="388"/>
        <v>#N/A</v>
      </c>
      <c r="AF2571" s="159" t="e">
        <f t="shared" si="388"/>
        <v>#N/A</v>
      </c>
      <c r="AG2571" s="159" t="e">
        <f t="shared" si="387"/>
        <v>#N/A</v>
      </c>
      <c r="AH2571" s="159" t="e">
        <f t="shared" si="387"/>
        <v>#N/A</v>
      </c>
    </row>
    <row r="2572" spans="2:34" x14ac:dyDescent="0.2">
      <c r="B2572" s="150" t="s">
        <v>180</v>
      </c>
      <c r="D2572" s="150">
        <v>10000</v>
      </c>
      <c r="I2572" s="150">
        <v>12</v>
      </c>
      <c r="P2572" s="150">
        <v>3</v>
      </c>
      <c r="Q2572" s="159" t="e">
        <f t="shared" si="388"/>
        <v>#N/A</v>
      </c>
      <c r="R2572" s="159" t="e">
        <f t="shared" si="388"/>
        <v>#N/A</v>
      </c>
      <c r="S2572" s="159">
        <f t="shared" si="388"/>
        <v>12</v>
      </c>
      <c r="T2572" s="159" t="e">
        <f t="shared" si="388"/>
        <v>#N/A</v>
      </c>
      <c r="U2572" s="159" t="e">
        <f t="shared" si="388"/>
        <v>#N/A</v>
      </c>
      <c r="V2572" s="159" t="e">
        <f t="shared" si="388"/>
        <v>#N/A</v>
      </c>
      <c r="W2572" s="159" t="e">
        <f t="shared" si="388"/>
        <v>#N/A</v>
      </c>
      <c r="X2572" s="159" t="e">
        <f t="shared" si="388"/>
        <v>#N/A</v>
      </c>
      <c r="Y2572" s="159" t="e">
        <f t="shared" si="388"/>
        <v>#N/A</v>
      </c>
      <c r="Z2572" s="159" t="e">
        <f t="shared" si="388"/>
        <v>#N/A</v>
      </c>
      <c r="AA2572" s="159" t="e">
        <f t="shared" si="388"/>
        <v>#N/A</v>
      </c>
      <c r="AB2572" s="159" t="e">
        <f t="shared" si="388"/>
        <v>#N/A</v>
      </c>
      <c r="AC2572" s="159" t="e">
        <f t="shared" si="388"/>
        <v>#N/A</v>
      </c>
      <c r="AD2572" s="159" t="e">
        <f t="shared" si="388"/>
        <v>#N/A</v>
      </c>
      <c r="AE2572" s="159" t="e">
        <f t="shared" si="388"/>
        <v>#N/A</v>
      </c>
      <c r="AF2572" s="159" t="e">
        <f t="shared" si="388"/>
        <v>#N/A</v>
      </c>
      <c r="AG2572" s="159" t="e">
        <f t="shared" si="387"/>
        <v>#N/A</v>
      </c>
      <c r="AH2572" s="159" t="e">
        <f t="shared" si="387"/>
        <v>#N/A</v>
      </c>
    </row>
    <row r="2573" spans="2:34" x14ac:dyDescent="0.2">
      <c r="B2573" s="150" t="s">
        <v>180</v>
      </c>
      <c r="D2573" s="150">
        <v>10000</v>
      </c>
      <c r="I2573" s="150">
        <v>12</v>
      </c>
      <c r="P2573" s="150">
        <v>3</v>
      </c>
      <c r="Q2573" s="159" t="e">
        <f t="shared" si="388"/>
        <v>#N/A</v>
      </c>
      <c r="R2573" s="159" t="e">
        <f t="shared" si="388"/>
        <v>#N/A</v>
      </c>
      <c r="S2573" s="159">
        <f t="shared" si="388"/>
        <v>12</v>
      </c>
      <c r="T2573" s="159" t="e">
        <f t="shared" si="388"/>
        <v>#N/A</v>
      </c>
      <c r="U2573" s="159" t="e">
        <f t="shared" si="388"/>
        <v>#N/A</v>
      </c>
      <c r="V2573" s="159" t="e">
        <f t="shared" si="388"/>
        <v>#N/A</v>
      </c>
      <c r="W2573" s="159" t="e">
        <f t="shared" si="388"/>
        <v>#N/A</v>
      </c>
      <c r="X2573" s="159" t="e">
        <f t="shared" si="388"/>
        <v>#N/A</v>
      </c>
      <c r="Y2573" s="159" t="e">
        <f t="shared" si="388"/>
        <v>#N/A</v>
      </c>
      <c r="Z2573" s="159" t="e">
        <f t="shared" si="388"/>
        <v>#N/A</v>
      </c>
      <c r="AA2573" s="159" t="e">
        <f t="shared" si="388"/>
        <v>#N/A</v>
      </c>
      <c r="AB2573" s="159" t="e">
        <f t="shared" si="388"/>
        <v>#N/A</v>
      </c>
      <c r="AC2573" s="159" t="e">
        <f t="shared" si="388"/>
        <v>#N/A</v>
      </c>
      <c r="AD2573" s="159" t="e">
        <f t="shared" si="388"/>
        <v>#N/A</v>
      </c>
      <c r="AE2573" s="159" t="e">
        <f t="shared" si="388"/>
        <v>#N/A</v>
      </c>
      <c r="AF2573" s="159" t="e">
        <f t="shared" si="388"/>
        <v>#N/A</v>
      </c>
      <c r="AG2573" s="159" t="e">
        <f t="shared" si="387"/>
        <v>#N/A</v>
      </c>
      <c r="AH2573" s="159" t="e">
        <f t="shared" si="387"/>
        <v>#N/A</v>
      </c>
    </row>
    <row r="2574" spans="2:34" x14ac:dyDescent="0.2">
      <c r="B2574" s="150" t="s">
        <v>178</v>
      </c>
      <c r="D2574" s="150">
        <v>10000</v>
      </c>
      <c r="I2574" s="150">
        <v>12</v>
      </c>
      <c r="P2574" s="150">
        <v>3</v>
      </c>
      <c r="Q2574" s="159" t="e">
        <f t="shared" si="388"/>
        <v>#N/A</v>
      </c>
      <c r="R2574" s="159" t="e">
        <f t="shared" si="388"/>
        <v>#N/A</v>
      </c>
      <c r="S2574" s="159">
        <f t="shared" si="388"/>
        <v>12</v>
      </c>
      <c r="T2574" s="159" t="e">
        <f t="shared" si="388"/>
        <v>#N/A</v>
      </c>
      <c r="U2574" s="159" t="e">
        <f t="shared" si="388"/>
        <v>#N/A</v>
      </c>
      <c r="V2574" s="159" t="e">
        <f t="shared" si="388"/>
        <v>#N/A</v>
      </c>
      <c r="W2574" s="159" t="e">
        <f t="shared" si="388"/>
        <v>#N/A</v>
      </c>
      <c r="X2574" s="159" t="e">
        <f t="shared" si="388"/>
        <v>#N/A</v>
      </c>
      <c r="Y2574" s="159" t="e">
        <f t="shared" si="388"/>
        <v>#N/A</v>
      </c>
      <c r="Z2574" s="159" t="e">
        <f t="shared" si="388"/>
        <v>#N/A</v>
      </c>
      <c r="AA2574" s="159" t="e">
        <f t="shared" si="388"/>
        <v>#N/A</v>
      </c>
      <c r="AB2574" s="159" t="e">
        <f t="shared" si="388"/>
        <v>#N/A</v>
      </c>
      <c r="AC2574" s="159" t="e">
        <f t="shared" si="388"/>
        <v>#N/A</v>
      </c>
      <c r="AD2574" s="159" t="e">
        <f t="shared" si="388"/>
        <v>#N/A</v>
      </c>
      <c r="AE2574" s="159" t="e">
        <f t="shared" si="388"/>
        <v>#N/A</v>
      </c>
      <c r="AF2574" s="159" t="e">
        <f t="shared" si="388"/>
        <v>#N/A</v>
      </c>
      <c r="AG2574" s="159" t="e">
        <f t="shared" si="387"/>
        <v>#N/A</v>
      </c>
      <c r="AH2574" s="159" t="e">
        <f t="shared" si="387"/>
        <v>#N/A</v>
      </c>
    </row>
    <row r="2575" spans="2:34" x14ac:dyDescent="0.2">
      <c r="B2575" s="150" t="s">
        <v>178</v>
      </c>
      <c r="D2575" s="150">
        <v>10000</v>
      </c>
      <c r="I2575" s="150">
        <v>12</v>
      </c>
      <c r="P2575" s="150">
        <v>3</v>
      </c>
      <c r="Q2575" s="159" t="e">
        <f t="shared" si="388"/>
        <v>#N/A</v>
      </c>
      <c r="R2575" s="159" t="e">
        <f t="shared" si="388"/>
        <v>#N/A</v>
      </c>
      <c r="S2575" s="159">
        <f t="shared" si="388"/>
        <v>12</v>
      </c>
      <c r="T2575" s="159" t="e">
        <f t="shared" si="388"/>
        <v>#N/A</v>
      </c>
      <c r="U2575" s="159" t="e">
        <f t="shared" si="388"/>
        <v>#N/A</v>
      </c>
      <c r="V2575" s="159" t="e">
        <f t="shared" si="388"/>
        <v>#N/A</v>
      </c>
      <c r="W2575" s="159" t="e">
        <f t="shared" si="388"/>
        <v>#N/A</v>
      </c>
      <c r="X2575" s="159" t="e">
        <f t="shared" si="388"/>
        <v>#N/A</v>
      </c>
      <c r="Y2575" s="159" t="e">
        <f t="shared" si="388"/>
        <v>#N/A</v>
      </c>
      <c r="Z2575" s="159" t="e">
        <f t="shared" si="388"/>
        <v>#N/A</v>
      </c>
      <c r="AA2575" s="159" t="e">
        <f t="shared" si="388"/>
        <v>#N/A</v>
      </c>
      <c r="AB2575" s="159" t="e">
        <f t="shared" si="388"/>
        <v>#N/A</v>
      </c>
      <c r="AC2575" s="159" t="e">
        <f t="shared" si="388"/>
        <v>#N/A</v>
      </c>
      <c r="AD2575" s="159" t="e">
        <f t="shared" si="388"/>
        <v>#N/A</v>
      </c>
      <c r="AE2575" s="159" t="e">
        <f t="shared" si="388"/>
        <v>#N/A</v>
      </c>
      <c r="AF2575" s="159" t="e">
        <f t="shared" si="388"/>
        <v>#N/A</v>
      </c>
      <c r="AG2575" s="159" t="e">
        <f t="shared" si="387"/>
        <v>#N/A</v>
      </c>
      <c r="AH2575" s="159" t="e">
        <f t="shared" si="387"/>
        <v>#N/A</v>
      </c>
    </row>
    <row r="2576" spans="2:34" x14ac:dyDescent="0.2">
      <c r="B2576" s="150" t="s">
        <v>178</v>
      </c>
      <c r="D2576" s="150">
        <v>10000</v>
      </c>
      <c r="I2576" s="150">
        <v>12</v>
      </c>
      <c r="P2576" s="150">
        <v>3</v>
      </c>
      <c r="Q2576" s="159" t="e">
        <f t="shared" si="388"/>
        <v>#N/A</v>
      </c>
      <c r="R2576" s="159" t="e">
        <f t="shared" si="388"/>
        <v>#N/A</v>
      </c>
      <c r="S2576" s="159">
        <f t="shared" si="388"/>
        <v>12</v>
      </c>
      <c r="T2576" s="159" t="e">
        <f t="shared" si="388"/>
        <v>#N/A</v>
      </c>
      <c r="U2576" s="159" t="e">
        <f t="shared" si="388"/>
        <v>#N/A</v>
      </c>
      <c r="V2576" s="159" t="e">
        <f t="shared" si="388"/>
        <v>#N/A</v>
      </c>
      <c r="W2576" s="159" t="e">
        <f t="shared" si="388"/>
        <v>#N/A</v>
      </c>
      <c r="X2576" s="159" t="e">
        <f t="shared" si="388"/>
        <v>#N/A</v>
      </c>
      <c r="Y2576" s="159" t="e">
        <f t="shared" si="388"/>
        <v>#N/A</v>
      </c>
      <c r="Z2576" s="159" t="e">
        <f t="shared" si="388"/>
        <v>#N/A</v>
      </c>
      <c r="AA2576" s="159" t="e">
        <f t="shared" si="388"/>
        <v>#N/A</v>
      </c>
      <c r="AB2576" s="159" t="e">
        <f t="shared" si="388"/>
        <v>#N/A</v>
      </c>
      <c r="AC2576" s="159" t="e">
        <f t="shared" si="388"/>
        <v>#N/A</v>
      </c>
      <c r="AD2576" s="159" t="e">
        <f t="shared" si="388"/>
        <v>#N/A</v>
      </c>
      <c r="AE2576" s="159" t="e">
        <f t="shared" si="388"/>
        <v>#N/A</v>
      </c>
      <c r="AF2576" s="159" t="e">
        <f t="shared" ref="AF2576" si="389">IF($P2576=AF$3, $I2576, NA())</f>
        <v>#N/A</v>
      </c>
      <c r="AG2576" s="159" t="e">
        <f t="shared" si="387"/>
        <v>#N/A</v>
      </c>
      <c r="AH2576" s="159" t="e">
        <f t="shared" si="387"/>
        <v>#N/A</v>
      </c>
    </row>
    <row r="2577" spans="2:34" x14ac:dyDescent="0.2">
      <c r="B2577" s="150" t="s">
        <v>178</v>
      </c>
      <c r="D2577" s="150">
        <v>10000</v>
      </c>
      <c r="I2577" s="150">
        <v>12</v>
      </c>
      <c r="P2577" s="150">
        <v>3</v>
      </c>
      <c r="Q2577" s="159" t="e">
        <f t="shared" ref="Q2577:AF2592" si="390">IF($P2577=Q$3, $I2577, NA())</f>
        <v>#N/A</v>
      </c>
      <c r="R2577" s="159" t="e">
        <f t="shared" si="390"/>
        <v>#N/A</v>
      </c>
      <c r="S2577" s="159">
        <f t="shared" si="390"/>
        <v>12</v>
      </c>
      <c r="T2577" s="159" t="e">
        <f t="shared" si="390"/>
        <v>#N/A</v>
      </c>
      <c r="U2577" s="159" t="e">
        <f t="shared" si="390"/>
        <v>#N/A</v>
      </c>
      <c r="V2577" s="159" t="e">
        <f t="shared" si="390"/>
        <v>#N/A</v>
      </c>
      <c r="W2577" s="159" t="e">
        <f t="shared" si="390"/>
        <v>#N/A</v>
      </c>
      <c r="X2577" s="159" t="e">
        <f t="shared" si="390"/>
        <v>#N/A</v>
      </c>
      <c r="Y2577" s="159" t="e">
        <f t="shared" si="390"/>
        <v>#N/A</v>
      </c>
      <c r="Z2577" s="159" t="e">
        <f t="shared" si="390"/>
        <v>#N/A</v>
      </c>
      <c r="AA2577" s="159" t="e">
        <f t="shared" si="390"/>
        <v>#N/A</v>
      </c>
      <c r="AB2577" s="159" t="e">
        <f t="shared" si="390"/>
        <v>#N/A</v>
      </c>
      <c r="AC2577" s="159" t="e">
        <f t="shared" si="390"/>
        <v>#N/A</v>
      </c>
      <c r="AD2577" s="159" t="e">
        <f t="shared" si="390"/>
        <v>#N/A</v>
      </c>
      <c r="AE2577" s="159" t="e">
        <f t="shared" si="390"/>
        <v>#N/A</v>
      </c>
      <c r="AF2577" s="159" t="e">
        <f t="shared" si="390"/>
        <v>#N/A</v>
      </c>
      <c r="AG2577" s="159" t="e">
        <f t="shared" si="387"/>
        <v>#N/A</v>
      </c>
      <c r="AH2577" s="159" t="e">
        <f t="shared" si="387"/>
        <v>#N/A</v>
      </c>
    </row>
    <row r="2578" spans="2:34" x14ac:dyDescent="0.2">
      <c r="B2578" s="150" t="s">
        <v>178</v>
      </c>
      <c r="D2578" s="150">
        <v>10000</v>
      </c>
      <c r="I2578" s="150">
        <v>12</v>
      </c>
      <c r="P2578" s="150">
        <v>3</v>
      </c>
      <c r="Q2578" s="159" t="e">
        <f t="shared" si="390"/>
        <v>#N/A</v>
      </c>
      <c r="R2578" s="159" t="e">
        <f t="shared" si="390"/>
        <v>#N/A</v>
      </c>
      <c r="S2578" s="159">
        <f t="shared" si="390"/>
        <v>12</v>
      </c>
      <c r="T2578" s="159" t="e">
        <f t="shared" si="390"/>
        <v>#N/A</v>
      </c>
      <c r="U2578" s="159" t="e">
        <f t="shared" si="390"/>
        <v>#N/A</v>
      </c>
      <c r="V2578" s="159" t="e">
        <f t="shared" si="390"/>
        <v>#N/A</v>
      </c>
      <c r="W2578" s="159" t="e">
        <f t="shared" si="390"/>
        <v>#N/A</v>
      </c>
      <c r="X2578" s="159" t="e">
        <f t="shared" si="390"/>
        <v>#N/A</v>
      </c>
      <c r="Y2578" s="159" t="e">
        <f t="shared" si="390"/>
        <v>#N/A</v>
      </c>
      <c r="Z2578" s="159" t="e">
        <f t="shared" si="390"/>
        <v>#N/A</v>
      </c>
      <c r="AA2578" s="159" t="e">
        <f t="shared" si="390"/>
        <v>#N/A</v>
      </c>
      <c r="AB2578" s="159" t="e">
        <f t="shared" si="390"/>
        <v>#N/A</v>
      </c>
      <c r="AC2578" s="159" t="e">
        <f t="shared" si="390"/>
        <v>#N/A</v>
      </c>
      <c r="AD2578" s="159" t="e">
        <f t="shared" si="390"/>
        <v>#N/A</v>
      </c>
      <c r="AE2578" s="159" t="e">
        <f t="shared" si="390"/>
        <v>#N/A</v>
      </c>
      <c r="AF2578" s="159" t="e">
        <f t="shared" si="390"/>
        <v>#N/A</v>
      </c>
      <c r="AG2578" s="159" t="e">
        <f t="shared" si="387"/>
        <v>#N/A</v>
      </c>
      <c r="AH2578" s="159" t="e">
        <f t="shared" si="387"/>
        <v>#N/A</v>
      </c>
    </row>
    <row r="2579" spans="2:34" x14ac:dyDescent="0.2">
      <c r="B2579" s="150" t="s">
        <v>178</v>
      </c>
      <c r="D2579" s="150">
        <v>10000</v>
      </c>
      <c r="I2579" s="150">
        <v>12</v>
      </c>
      <c r="P2579" s="150">
        <v>3</v>
      </c>
      <c r="Q2579" s="159" t="e">
        <f t="shared" si="390"/>
        <v>#N/A</v>
      </c>
      <c r="R2579" s="159" t="e">
        <f t="shared" si="390"/>
        <v>#N/A</v>
      </c>
      <c r="S2579" s="159">
        <f t="shared" si="390"/>
        <v>12</v>
      </c>
      <c r="T2579" s="159" t="e">
        <f t="shared" si="390"/>
        <v>#N/A</v>
      </c>
      <c r="U2579" s="159" t="e">
        <f t="shared" si="390"/>
        <v>#N/A</v>
      </c>
      <c r="V2579" s="159" t="e">
        <f t="shared" si="390"/>
        <v>#N/A</v>
      </c>
      <c r="W2579" s="159" t="e">
        <f t="shared" si="390"/>
        <v>#N/A</v>
      </c>
      <c r="X2579" s="159" t="e">
        <f t="shared" si="390"/>
        <v>#N/A</v>
      </c>
      <c r="Y2579" s="159" t="e">
        <f t="shared" si="390"/>
        <v>#N/A</v>
      </c>
      <c r="Z2579" s="159" t="e">
        <f t="shared" si="390"/>
        <v>#N/A</v>
      </c>
      <c r="AA2579" s="159" t="e">
        <f t="shared" si="390"/>
        <v>#N/A</v>
      </c>
      <c r="AB2579" s="159" t="e">
        <f t="shared" si="390"/>
        <v>#N/A</v>
      </c>
      <c r="AC2579" s="159" t="e">
        <f t="shared" si="390"/>
        <v>#N/A</v>
      </c>
      <c r="AD2579" s="159" t="e">
        <f t="shared" si="390"/>
        <v>#N/A</v>
      </c>
      <c r="AE2579" s="159" t="e">
        <f t="shared" si="390"/>
        <v>#N/A</v>
      </c>
      <c r="AF2579" s="159" t="e">
        <f t="shared" si="390"/>
        <v>#N/A</v>
      </c>
      <c r="AG2579" s="159" t="e">
        <f t="shared" si="387"/>
        <v>#N/A</v>
      </c>
      <c r="AH2579" s="159" t="e">
        <f t="shared" si="387"/>
        <v>#N/A</v>
      </c>
    </row>
    <row r="2580" spans="2:34" x14ac:dyDescent="0.2">
      <c r="B2580" s="150" t="s">
        <v>178</v>
      </c>
      <c r="D2580" s="150">
        <v>10000</v>
      </c>
      <c r="I2580" s="150">
        <v>12</v>
      </c>
      <c r="P2580" s="150">
        <v>3</v>
      </c>
      <c r="Q2580" s="159" t="e">
        <f t="shared" si="390"/>
        <v>#N/A</v>
      </c>
      <c r="R2580" s="159" t="e">
        <f t="shared" si="390"/>
        <v>#N/A</v>
      </c>
      <c r="S2580" s="159">
        <f t="shared" si="390"/>
        <v>12</v>
      </c>
      <c r="T2580" s="159" t="e">
        <f t="shared" si="390"/>
        <v>#N/A</v>
      </c>
      <c r="U2580" s="159" t="e">
        <f t="shared" si="390"/>
        <v>#N/A</v>
      </c>
      <c r="V2580" s="159" t="e">
        <f t="shared" si="390"/>
        <v>#N/A</v>
      </c>
      <c r="W2580" s="159" t="e">
        <f t="shared" si="390"/>
        <v>#N/A</v>
      </c>
      <c r="X2580" s="159" t="e">
        <f t="shared" si="390"/>
        <v>#N/A</v>
      </c>
      <c r="Y2580" s="159" t="e">
        <f t="shared" si="390"/>
        <v>#N/A</v>
      </c>
      <c r="Z2580" s="159" t="e">
        <f t="shared" si="390"/>
        <v>#N/A</v>
      </c>
      <c r="AA2580" s="159" t="e">
        <f t="shared" si="390"/>
        <v>#N/A</v>
      </c>
      <c r="AB2580" s="159" t="e">
        <f t="shared" si="390"/>
        <v>#N/A</v>
      </c>
      <c r="AC2580" s="159" t="e">
        <f t="shared" si="390"/>
        <v>#N/A</v>
      </c>
      <c r="AD2580" s="159" t="e">
        <f t="shared" si="390"/>
        <v>#N/A</v>
      </c>
      <c r="AE2580" s="159" t="e">
        <f t="shared" si="390"/>
        <v>#N/A</v>
      </c>
      <c r="AF2580" s="159" t="e">
        <f t="shared" si="390"/>
        <v>#N/A</v>
      </c>
      <c r="AG2580" s="159" t="e">
        <f t="shared" si="387"/>
        <v>#N/A</v>
      </c>
      <c r="AH2580" s="159" t="e">
        <f t="shared" si="387"/>
        <v>#N/A</v>
      </c>
    </row>
    <row r="2581" spans="2:34" x14ac:dyDescent="0.2">
      <c r="B2581" s="150" t="s">
        <v>178</v>
      </c>
      <c r="D2581" s="150">
        <v>10000</v>
      </c>
      <c r="I2581" s="150">
        <v>12</v>
      </c>
      <c r="P2581" s="150">
        <v>3</v>
      </c>
      <c r="Q2581" s="159" t="e">
        <f t="shared" si="390"/>
        <v>#N/A</v>
      </c>
      <c r="R2581" s="159" t="e">
        <f t="shared" si="390"/>
        <v>#N/A</v>
      </c>
      <c r="S2581" s="159">
        <f t="shared" si="390"/>
        <v>12</v>
      </c>
      <c r="T2581" s="159" t="e">
        <f t="shared" si="390"/>
        <v>#N/A</v>
      </c>
      <c r="U2581" s="159" t="e">
        <f t="shared" si="390"/>
        <v>#N/A</v>
      </c>
      <c r="V2581" s="159" t="e">
        <f t="shared" si="390"/>
        <v>#N/A</v>
      </c>
      <c r="W2581" s="159" t="e">
        <f t="shared" si="390"/>
        <v>#N/A</v>
      </c>
      <c r="X2581" s="159" t="e">
        <f t="shared" si="390"/>
        <v>#N/A</v>
      </c>
      <c r="Y2581" s="159" t="e">
        <f t="shared" si="390"/>
        <v>#N/A</v>
      </c>
      <c r="Z2581" s="159" t="e">
        <f t="shared" si="390"/>
        <v>#N/A</v>
      </c>
      <c r="AA2581" s="159" t="e">
        <f t="shared" si="390"/>
        <v>#N/A</v>
      </c>
      <c r="AB2581" s="159" t="e">
        <f t="shared" si="390"/>
        <v>#N/A</v>
      </c>
      <c r="AC2581" s="159" t="e">
        <f t="shared" si="390"/>
        <v>#N/A</v>
      </c>
      <c r="AD2581" s="159" t="e">
        <f t="shared" si="390"/>
        <v>#N/A</v>
      </c>
      <c r="AE2581" s="159" t="e">
        <f t="shared" si="390"/>
        <v>#N/A</v>
      </c>
      <c r="AF2581" s="159" t="e">
        <f t="shared" si="390"/>
        <v>#N/A</v>
      </c>
      <c r="AG2581" s="159" t="e">
        <f t="shared" si="387"/>
        <v>#N/A</v>
      </c>
      <c r="AH2581" s="159" t="e">
        <f t="shared" si="387"/>
        <v>#N/A</v>
      </c>
    </row>
    <row r="2582" spans="2:34" x14ac:dyDescent="0.2">
      <c r="B2582" s="150" t="s">
        <v>178</v>
      </c>
      <c r="D2582" s="150">
        <v>10000</v>
      </c>
      <c r="I2582" s="150">
        <v>12</v>
      </c>
      <c r="P2582" s="150">
        <v>3</v>
      </c>
      <c r="Q2582" s="159" t="e">
        <f t="shared" si="390"/>
        <v>#N/A</v>
      </c>
      <c r="R2582" s="159" t="e">
        <f t="shared" si="390"/>
        <v>#N/A</v>
      </c>
      <c r="S2582" s="159">
        <f t="shared" si="390"/>
        <v>12</v>
      </c>
      <c r="T2582" s="159" t="e">
        <f t="shared" si="390"/>
        <v>#N/A</v>
      </c>
      <c r="U2582" s="159" t="e">
        <f t="shared" si="390"/>
        <v>#N/A</v>
      </c>
      <c r="V2582" s="159" t="e">
        <f t="shared" si="390"/>
        <v>#N/A</v>
      </c>
      <c r="W2582" s="159" t="e">
        <f t="shared" si="390"/>
        <v>#N/A</v>
      </c>
      <c r="X2582" s="159" t="e">
        <f t="shared" si="390"/>
        <v>#N/A</v>
      </c>
      <c r="Y2582" s="159" t="e">
        <f t="shared" si="390"/>
        <v>#N/A</v>
      </c>
      <c r="Z2582" s="159" t="e">
        <f t="shared" si="390"/>
        <v>#N/A</v>
      </c>
      <c r="AA2582" s="159" t="e">
        <f t="shared" si="390"/>
        <v>#N/A</v>
      </c>
      <c r="AB2582" s="159" t="e">
        <f t="shared" si="390"/>
        <v>#N/A</v>
      </c>
      <c r="AC2582" s="159" t="e">
        <f t="shared" si="390"/>
        <v>#N/A</v>
      </c>
      <c r="AD2582" s="159" t="e">
        <f t="shared" si="390"/>
        <v>#N/A</v>
      </c>
      <c r="AE2582" s="159" t="e">
        <f t="shared" si="390"/>
        <v>#N/A</v>
      </c>
      <c r="AF2582" s="159" t="e">
        <f t="shared" si="390"/>
        <v>#N/A</v>
      </c>
      <c r="AG2582" s="159" t="e">
        <f t="shared" si="387"/>
        <v>#N/A</v>
      </c>
      <c r="AH2582" s="159" t="e">
        <f t="shared" si="387"/>
        <v>#N/A</v>
      </c>
    </row>
    <row r="2583" spans="2:34" x14ac:dyDescent="0.2">
      <c r="B2583" s="150" t="s">
        <v>178</v>
      </c>
      <c r="D2583" s="150">
        <v>10000</v>
      </c>
      <c r="I2583" s="150">
        <v>12</v>
      </c>
      <c r="P2583" s="150">
        <v>3</v>
      </c>
      <c r="Q2583" s="159" t="e">
        <f t="shared" si="390"/>
        <v>#N/A</v>
      </c>
      <c r="R2583" s="159" t="e">
        <f t="shared" si="390"/>
        <v>#N/A</v>
      </c>
      <c r="S2583" s="159">
        <f t="shared" si="390"/>
        <v>12</v>
      </c>
      <c r="T2583" s="159" t="e">
        <f t="shared" si="390"/>
        <v>#N/A</v>
      </c>
      <c r="U2583" s="159" t="e">
        <f t="shared" si="390"/>
        <v>#N/A</v>
      </c>
      <c r="V2583" s="159" t="e">
        <f t="shared" si="390"/>
        <v>#N/A</v>
      </c>
      <c r="W2583" s="159" t="e">
        <f t="shared" si="390"/>
        <v>#N/A</v>
      </c>
      <c r="X2583" s="159" t="e">
        <f t="shared" si="390"/>
        <v>#N/A</v>
      </c>
      <c r="Y2583" s="159" t="e">
        <f t="shared" si="390"/>
        <v>#N/A</v>
      </c>
      <c r="Z2583" s="159" t="e">
        <f t="shared" si="390"/>
        <v>#N/A</v>
      </c>
      <c r="AA2583" s="159" t="e">
        <f t="shared" si="390"/>
        <v>#N/A</v>
      </c>
      <c r="AB2583" s="159" t="e">
        <f t="shared" si="390"/>
        <v>#N/A</v>
      </c>
      <c r="AC2583" s="159" t="e">
        <f t="shared" si="390"/>
        <v>#N/A</v>
      </c>
      <c r="AD2583" s="159" t="e">
        <f t="shared" si="390"/>
        <v>#N/A</v>
      </c>
      <c r="AE2583" s="159" t="e">
        <f t="shared" si="390"/>
        <v>#N/A</v>
      </c>
      <c r="AF2583" s="159" t="e">
        <f t="shared" si="390"/>
        <v>#N/A</v>
      </c>
      <c r="AG2583" s="159" t="e">
        <f t="shared" si="387"/>
        <v>#N/A</v>
      </c>
      <c r="AH2583" s="159" t="e">
        <f t="shared" si="387"/>
        <v>#N/A</v>
      </c>
    </row>
    <row r="2584" spans="2:34" x14ac:dyDescent="0.2">
      <c r="B2584" s="150" t="s">
        <v>178</v>
      </c>
      <c r="D2584" s="150">
        <v>10000</v>
      </c>
      <c r="I2584" s="150">
        <v>12</v>
      </c>
      <c r="P2584" s="150">
        <v>3</v>
      </c>
      <c r="Q2584" s="159" t="e">
        <f t="shared" si="390"/>
        <v>#N/A</v>
      </c>
      <c r="R2584" s="159" t="e">
        <f t="shared" si="390"/>
        <v>#N/A</v>
      </c>
      <c r="S2584" s="159">
        <f t="shared" si="390"/>
        <v>12</v>
      </c>
      <c r="T2584" s="159" t="e">
        <f t="shared" si="390"/>
        <v>#N/A</v>
      </c>
      <c r="U2584" s="159" t="e">
        <f t="shared" si="390"/>
        <v>#N/A</v>
      </c>
      <c r="V2584" s="159" t="e">
        <f t="shared" si="390"/>
        <v>#N/A</v>
      </c>
      <c r="W2584" s="159" t="e">
        <f t="shared" si="390"/>
        <v>#N/A</v>
      </c>
      <c r="X2584" s="159" t="e">
        <f t="shared" si="390"/>
        <v>#N/A</v>
      </c>
      <c r="Y2584" s="159" t="e">
        <f t="shared" si="390"/>
        <v>#N/A</v>
      </c>
      <c r="Z2584" s="159" t="e">
        <f t="shared" si="390"/>
        <v>#N/A</v>
      </c>
      <c r="AA2584" s="159" t="e">
        <f t="shared" si="390"/>
        <v>#N/A</v>
      </c>
      <c r="AB2584" s="159" t="e">
        <f t="shared" si="390"/>
        <v>#N/A</v>
      </c>
      <c r="AC2584" s="159" t="e">
        <f t="shared" si="390"/>
        <v>#N/A</v>
      </c>
      <c r="AD2584" s="159" t="e">
        <f t="shared" si="390"/>
        <v>#N/A</v>
      </c>
      <c r="AE2584" s="159" t="e">
        <f t="shared" si="390"/>
        <v>#N/A</v>
      </c>
      <c r="AF2584" s="159" t="e">
        <f t="shared" si="390"/>
        <v>#N/A</v>
      </c>
      <c r="AG2584" s="159" t="e">
        <f t="shared" si="387"/>
        <v>#N/A</v>
      </c>
      <c r="AH2584" s="159" t="e">
        <f t="shared" si="387"/>
        <v>#N/A</v>
      </c>
    </row>
    <row r="2585" spans="2:34" x14ac:dyDescent="0.2">
      <c r="B2585" s="150" t="s">
        <v>178</v>
      </c>
      <c r="D2585" s="150">
        <v>10000</v>
      </c>
      <c r="I2585" s="150">
        <v>12</v>
      </c>
      <c r="P2585" s="150">
        <v>3</v>
      </c>
      <c r="Q2585" s="159" t="e">
        <f t="shared" si="390"/>
        <v>#N/A</v>
      </c>
      <c r="R2585" s="159" t="e">
        <f t="shared" si="390"/>
        <v>#N/A</v>
      </c>
      <c r="S2585" s="159">
        <f t="shared" si="390"/>
        <v>12</v>
      </c>
      <c r="T2585" s="159" t="e">
        <f t="shared" si="390"/>
        <v>#N/A</v>
      </c>
      <c r="U2585" s="159" t="e">
        <f t="shared" si="390"/>
        <v>#N/A</v>
      </c>
      <c r="V2585" s="159" t="e">
        <f t="shared" si="390"/>
        <v>#N/A</v>
      </c>
      <c r="W2585" s="159" t="e">
        <f t="shared" si="390"/>
        <v>#N/A</v>
      </c>
      <c r="X2585" s="159" t="e">
        <f t="shared" si="390"/>
        <v>#N/A</v>
      </c>
      <c r="Y2585" s="159" t="e">
        <f t="shared" si="390"/>
        <v>#N/A</v>
      </c>
      <c r="Z2585" s="159" t="e">
        <f t="shared" si="390"/>
        <v>#N/A</v>
      </c>
      <c r="AA2585" s="159" t="e">
        <f t="shared" si="390"/>
        <v>#N/A</v>
      </c>
      <c r="AB2585" s="159" t="e">
        <f t="shared" si="390"/>
        <v>#N/A</v>
      </c>
      <c r="AC2585" s="159" t="e">
        <f t="shared" si="390"/>
        <v>#N/A</v>
      </c>
      <c r="AD2585" s="159" t="e">
        <f t="shared" si="390"/>
        <v>#N/A</v>
      </c>
      <c r="AE2585" s="159" t="e">
        <f t="shared" si="390"/>
        <v>#N/A</v>
      </c>
      <c r="AF2585" s="159" t="e">
        <f t="shared" si="390"/>
        <v>#N/A</v>
      </c>
      <c r="AG2585" s="159" t="e">
        <f t="shared" si="387"/>
        <v>#N/A</v>
      </c>
      <c r="AH2585" s="159" t="e">
        <f t="shared" si="387"/>
        <v>#N/A</v>
      </c>
    </row>
    <row r="2586" spans="2:34" x14ac:dyDescent="0.2">
      <c r="B2586" s="150" t="s">
        <v>178</v>
      </c>
      <c r="D2586" s="150">
        <v>10000</v>
      </c>
      <c r="I2586" s="150">
        <v>12</v>
      </c>
      <c r="P2586" s="150">
        <v>3</v>
      </c>
      <c r="Q2586" s="159" t="e">
        <f t="shared" si="390"/>
        <v>#N/A</v>
      </c>
      <c r="R2586" s="159" t="e">
        <f t="shared" si="390"/>
        <v>#N/A</v>
      </c>
      <c r="S2586" s="159">
        <f t="shared" si="390"/>
        <v>12</v>
      </c>
      <c r="T2586" s="159" t="e">
        <f t="shared" si="390"/>
        <v>#N/A</v>
      </c>
      <c r="U2586" s="159" t="e">
        <f t="shared" si="390"/>
        <v>#N/A</v>
      </c>
      <c r="V2586" s="159" t="e">
        <f t="shared" si="390"/>
        <v>#N/A</v>
      </c>
      <c r="W2586" s="159" t="e">
        <f t="shared" si="390"/>
        <v>#N/A</v>
      </c>
      <c r="X2586" s="159" t="e">
        <f t="shared" si="390"/>
        <v>#N/A</v>
      </c>
      <c r="Y2586" s="159" t="e">
        <f t="shared" si="390"/>
        <v>#N/A</v>
      </c>
      <c r="Z2586" s="159" t="e">
        <f t="shared" si="390"/>
        <v>#N/A</v>
      </c>
      <c r="AA2586" s="159" t="e">
        <f t="shared" si="390"/>
        <v>#N/A</v>
      </c>
      <c r="AB2586" s="159" t="e">
        <f t="shared" si="390"/>
        <v>#N/A</v>
      </c>
      <c r="AC2586" s="159" t="e">
        <f t="shared" si="390"/>
        <v>#N/A</v>
      </c>
      <c r="AD2586" s="159" t="e">
        <f t="shared" si="390"/>
        <v>#N/A</v>
      </c>
      <c r="AE2586" s="159" t="e">
        <f t="shared" si="390"/>
        <v>#N/A</v>
      </c>
      <c r="AF2586" s="159" t="e">
        <f t="shared" si="390"/>
        <v>#N/A</v>
      </c>
      <c r="AG2586" s="159" t="e">
        <f t="shared" si="387"/>
        <v>#N/A</v>
      </c>
      <c r="AH2586" s="159" t="e">
        <f t="shared" si="387"/>
        <v>#N/A</v>
      </c>
    </row>
    <row r="2587" spans="2:34" x14ac:dyDescent="0.2">
      <c r="B2587" s="150" t="s">
        <v>178</v>
      </c>
      <c r="D2587" s="150">
        <v>10000</v>
      </c>
      <c r="I2587" s="150">
        <v>12</v>
      </c>
      <c r="P2587" s="150">
        <v>3</v>
      </c>
      <c r="Q2587" s="159" t="e">
        <f t="shared" si="390"/>
        <v>#N/A</v>
      </c>
      <c r="R2587" s="159" t="e">
        <f t="shared" si="390"/>
        <v>#N/A</v>
      </c>
      <c r="S2587" s="159">
        <f t="shared" si="390"/>
        <v>12</v>
      </c>
      <c r="T2587" s="159" t="e">
        <f t="shared" si="390"/>
        <v>#N/A</v>
      </c>
      <c r="U2587" s="159" t="e">
        <f t="shared" si="390"/>
        <v>#N/A</v>
      </c>
      <c r="V2587" s="159" t="e">
        <f t="shared" si="390"/>
        <v>#N/A</v>
      </c>
      <c r="W2587" s="159" t="e">
        <f t="shared" si="390"/>
        <v>#N/A</v>
      </c>
      <c r="X2587" s="159" t="e">
        <f t="shared" si="390"/>
        <v>#N/A</v>
      </c>
      <c r="Y2587" s="159" t="e">
        <f t="shared" si="390"/>
        <v>#N/A</v>
      </c>
      <c r="Z2587" s="159" t="e">
        <f t="shared" si="390"/>
        <v>#N/A</v>
      </c>
      <c r="AA2587" s="159" t="e">
        <f t="shared" si="390"/>
        <v>#N/A</v>
      </c>
      <c r="AB2587" s="159" t="e">
        <f t="shared" si="390"/>
        <v>#N/A</v>
      </c>
      <c r="AC2587" s="159" t="e">
        <f t="shared" si="390"/>
        <v>#N/A</v>
      </c>
      <c r="AD2587" s="159" t="e">
        <f t="shared" si="390"/>
        <v>#N/A</v>
      </c>
      <c r="AE2587" s="159" t="e">
        <f t="shared" si="390"/>
        <v>#N/A</v>
      </c>
      <c r="AF2587" s="159" t="e">
        <f t="shared" si="390"/>
        <v>#N/A</v>
      </c>
      <c r="AG2587" s="159" t="e">
        <f t="shared" si="387"/>
        <v>#N/A</v>
      </c>
      <c r="AH2587" s="159" t="e">
        <f t="shared" si="387"/>
        <v>#N/A</v>
      </c>
    </row>
    <row r="2588" spans="2:34" x14ac:dyDescent="0.2">
      <c r="B2588" s="150" t="s">
        <v>178</v>
      </c>
      <c r="D2588" s="150">
        <v>10000</v>
      </c>
      <c r="I2588" s="150">
        <v>12</v>
      </c>
      <c r="P2588" s="150">
        <v>3</v>
      </c>
      <c r="Q2588" s="159" t="e">
        <f t="shared" si="390"/>
        <v>#N/A</v>
      </c>
      <c r="R2588" s="159" t="e">
        <f t="shared" si="390"/>
        <v>#N/A</v>
      </c>
      <c r="S2588" s="159">
        <f t="shared" si="390"/>
        <v>12</v>
      </c>
      <c r="T2588" s="159" t="e">
        <f t="shared" si="390"/>
        <v>#N/A</v>
      </c>
      <c r="U2588" s="159" t="e">
        <f t="shared" si="390"/>
        <v>#N/A</v>
      </c>
      <c r="V2588" s="159" t="e">
        <f t="shared" si="390"/>
        <v>#N/A</v>
      </c>
      <c r="W2588" s="159" t="e">
        <f t="shared" si="390"/>
        <v>#N/A</v>
      </c>
      <c r="X2588" s="159" t="e">
        <f t="shared" si="390"/>
        <v>#N/A</v>
      </c>
      <c r="Y2588" s="159" t="e">
        <f t="shared" si="390"/>
        <v>#N/A</v>
      </c>
      <c r="Z2588" s="159" t="e">
        <f t="shared" si="390"/>
        <v>#N/A</v>
      </c>
      <c r="AA2588" s="159" t="e">
        <f t="shared" si="390"/>
        <v>#N/A</v>
      </c>
      <c r="AB2588" s="159" t="e">
        <f t="shared" si="390"/>
        <v>#N/A</v>
      </c>
      <c r="AC2588" s="159" t="e">
        <f t="shared" si="390"/>
        <v>#N/A</v>
      </c>
      <c r="AD2588" s="159" t="e">
        <f t="shared" si="390"/>
        <v>#N/A</v>
      </c>
      <c r="AE2588" s="159" t="e">
        <f t="shared" si="390"/>
        <v>#N/A</v>
      </c>
      <c r="AF2588" s="159" t="e">
        <f t="shared" si="390"/>
        <v>#N/A</v>
      </c>
      <c r="AG2588" s="159" t="e">
        <f t="shared" si="387"/>
        <v>#N/A</v>
      </c>
      <c r="AH2588" s="159" t="e">
        <f t="shared" si="387"/>
        <v>#N/A</v>
      </c>
    </row>
    <row r="2589" spans="2:34" x14ac:dyDescent="0.2">
      <c r="B2589" s="150" t="s">
        <v>178</v>
      </c>
      <c r="D2589" s="150">
        <v>10000</v>
      </c>
      <c r="I2589" s="150">
        <v>12</v>
      </c>
      <c r="P2589" s="150">
        <v>3</v>
      </c>
      <c r="Q2589" s="159" t="e">
        <f t="shared" si="390"/>
        <v>#N/A</v>
      </c>
      <c r="R2589" s="159" t="e">
        <f t="shared" si="390"/>
        <v>#N/A</v>
      </c>
      <c r="S2589" s="159">
        <f t="shared" si="390"/>
        <v>12</v>
      </c>
      <c r="T2589" s="159" t="e">
        <f t="shared" si="390"/>
        <v>#N/A</v>
      </c>
      <c r="U2589" s="159" t="e">
        <f t="shared" si="390"/>
        <v>#N/A</v>
      </c>
      <c r="V2589" s="159" t="e">
        <f t="shared" si="390"/>
        <v>#N/A</v>
      </c>
      <c r="W2589" s="159" t="e">
        <f t="shared" si="390"/>
        <v>#N/A</v>
      </c>
      <c r="X2589" s="159" t="e">
        <f t="shared" si="390"/>
        <v>#N/A</v>
      </c>
      <c r="Y2589" s="159" t="e">
        <f t="shared" si="390"/>
        <v>#N/A</v>
      </c>
      <c r="Z2589" s="159" t="e">
        <f t="shared" si="390"/>
        <v>#N/A</v>
      </c>
      <c r="AA2589" s="159" t="e">
        <f t="shared" si="390"/>
        <v>#N/A</v>
      </c>
      <c r="AB2589" s="159" t="e">
        <f t="shared" si="390"/>
        <v>#N/A</v>
      </c>
      <c r="AC2589" s="159" t="e">
        <f t="shared" si="390"/>
        <v>#N/A</v>
      </c>
      <c r="AD2589" s="159" t="e">
        <f t="shared" si="390"/>
        <v>#N/A</v>
      </c>
      <c r="AE2589" s="159" t="e">
        <f t="shared" si="390"/>
        <v>#N/A</v>
      </c>
      <c r="AF2589" s="159" t="e">
        <f t="shared" si="390"/>
        <v>#N/A</v>
      </c>
      <c r="AG2589" s="159" t="e">
        <f t="shared" si="387"/>
        <v>#N/A</v>
      </c>
      <c r="AH2589" s="159" t="e">
        <f t="shared" si="387"/>
        <v>#N/A</v>
      </c>
    </row>
    <row r="2590" spans="2:34" x14ac:dyDescent="0.2">
      <c r="B2590" s="150" t="s">
        <v>178</v>
      </c>
      <c r="D2590" s="150">
        <v>10000</v>
      </c>
      <c r="I2590" s="150">
        <v>12</v>
      </c>
      <c r="P2590" s="150">
        <v>3</v>
      </c>
      <c r="Q2590" s="159" t="e">
        <f t="shared" si="390"/>
        <v>#N/A</v>
      </c>
      <c r="R2590" s="159" t="e">
        <f t="shared" si="390"/>
        <v>#N/A</v>
      </c>
      <c r="S2590" s="159">
        <f t="shared" si="390"/>
        <v>12</v>
      </c>
      <c r="T2590" s="159" t="e">
        <f t="shared" si="390"/>
        <v>#N/A</v>
      </c>
      <c r="U2590" s="159" t="e">
        <f t="shared" si="390"/>
        <v>#N/A</v>
      </c>
      <c r="V2590" s="159" t="e">
        <f t="shared" si="390"/>
        <v>#N/A</v>
      </c>
      <c r="W2590" s="159" t="e">
        <f t="shared" si="390"/>
        <v>#N/A</v>
      </c>
      <c r="X2590" s="159" t="e">
        <f t="shared" si="390"/>
        <v>#N/A</v>
      </c>
      <c r="Y2590" s="159" t="e">
        <f t="shared" si="390"/>
        <v>#N/A</v>
      </c>
      <c r="Z2590" s="159" t="e">
        <f t="shared" si="390"/>
        <v>#N/A</v>
      </c>
      <c r="AA2590" s="159" t="e">
        <f t="shared" si="390"/>
        <v>#N/A</v>
      </c>
      <c r="AB2590" s="159" t="e">
        <f t="shared" si="390"/>
        <v>#N/A</v>
      </c>
      <c r="AC2590" s="159" t="e">
        <f t="shared" si="390"/>
        <v>#N/A</v>
      </c>
      <c r="AD2590" s="159" t="e">
        <f t="shared" si="390"/>
        <v>#N/A</v>
      </c>
      <c r="AE2590" s="159" t="e">
        <f t="shared" si="390"/>
        <v>#N/A</v>
      </c>
      <c r="AF2590" s="159" t="e">
        <f t="shared" si="390"/>
        <v>#N/A</v>
      </c>
      <c r="AG2590" s="159" t="e">
        <f t="shared" si="387"/>
        <v>#N/A</v>
      </c>
      <c r="AH2590" s="159" t="e">
        <f t="shared" si="387"/>
        <v>#N/A</v>
      </c>
    </row>
    <row r="2591" spans="2:34" x14ac:dyDescent="0.2">
      <c r="B2591" s="150" t="s">
        <v>178</v>
      </c>
      <c r="D2591" s="150">
        <v>10000</v>
      </c>
      <c r="I2591" s="150">
        <v>12</v>
      </c>
      <c r="P2591" s="150">
        <v>3</v>
      </c>
      <c r="Q2591" s="159" t="e">
        <f t="shared" si="390"/>
        <v>#N/A</v>
      </c>
      <c r="R2591" s="159" t="e">
        <f t="shared" si="390"/>
        <v>#N/A</v>
      </c>
      <c r="S2591" s="159">
        <f t="shared" si="390"/>
        <v>12</v>
      </c>
      <c r="T2591" s="159" t="e">
        <f t="shared" si="390"/>
        <v>#N/A</v>
      </c>
      <c r="U2591" s="159" t="e">
        <f t="shared" si="390"/>
        <v>#N/A</v>
      </c>
      <c r="V2591" s="159" t="e">
        <f t="shared" si="390"/>
        <v>#N/A</v>
      </c>
      <c r="W2591" s="159" t="e">
        <f t="shared" si="390"/>
        <v>#N/A</v>
      </c>
      <c r="X2591" s="159" t="e">
        <f t="shared" si="390"/>
        <v>#N/A</v>
      </c>
      <c r="Y2591" s="159" t="e">
        <f t="shared" si="390"/>
        <v>#N/A</v>
      </c>
      <c r="Z2591" s="159" t="e">
        <f t="shared" si="390"/>
        <v>#N/A</v>
      </c>
      <c r="AA2591" s="159" t="e">
        <f t="shared" si="390"/>
        <v>#N/A</v>
      </c>
      <c r="AB2591" s="159" t="e">
        <f t="shared" si="390"/>
        <v>#N/A</v>
      </c>
      <c r="AC2591" s="159" t="e">
        <f t="shared" si="390"/>
        <v>#N/A</v>
      </c>
      <c r="AD2591" s="159" t="e">
        <f t="shared" si="390"/>
        <v>#N/A</v>
      </c>
      <c r="AE2591" s="159" t="e">
        <f t="shared" si="390"/>
        <v>#N/A</v>
      </c>
      <c r="AF2591" s="159" t="e">
        <f t="shared" si="390"/>
        <v>#N/A</v>
      </c>
      <c r="AG2591" s="159" t="e">
        <f t="shared" si="387"/>
        <v>#N/A</v>
      </c>
      <c r="AH2591" s="159" t="e">
        <f t="shared" si="387"/>
        <v>#N/A</v>
      </c>
    </row>
    <row r="2592" spans="2:34" x14ac:dyDescent="0.2">
      <c r="B2592" s="150" t="s">
        <v>178</v>
      </c>
      <c r="D2592" s="150">
        <v>10000</v>
      </c>
      <c r="I2592" s="150">
        <v>12</v>
      </c>
      <c r="P2592" s="150">
        <v>3</v>
      </c>
      <c r="Q2592" s="159" t="e">
        <f t="shared" si="390"/>
        <v>#N/A</v>
      </c>
      <c r="R2592" s="159" t="e">
        <f t="shared" si="390"/>
        <v>#N/A</v>
      </c>
      <c r="S2592" s="159">
        <f t="shared" si="390"/>
        <v>12</v>
      </c>
      <c r="T2592" s="159" t="e">
        <f t="shared" si="390"/>
        <v>#N/A</v>
      </c>
      <c r="U2592" s="159" t="e">
        <f t="shared" si="390"/>
        <v>#N/A</v>
      </c>
      <c r="V2592" s="159" t="e">
        <f t="shared" si="390"/>
        <v>#N/A</v>
      </c>
      <c r="W2592" s="159" t="e">
        <f t="shared" si="390"/>
        <v>#N/A</v>
      </c>
      <c r="X2592" s="159" t="e">
        <f t="shared" si="390"/>
        <v>#N/A</v>
      </c>
      <c r="Y2592" s="159" t="e">
        <f t="shared" si="390"/>
        <v>#N/A</v>
      </c>
      <c r="Z2592" s="159" t="e">
        <f t="shared" si="390"/>
        <v>#N/A</v>
      </c>
      <c r="AA2592" s="159" t="e">
        <f t="shared" si="390"/>
        <v>#N/A</v>
      </c>
      <c r="AB2592" s="159" t="e">
        <f t="shared" si="390"/>
        <v>#N/A</v>
      </c>
      <c r="AC2592" s="159" t="e">
        <f t="shared" si="390"/>
        <v>#N/A</v>
      </c>
      <c r="AD2592" s="159" t="e">
        <f t="shared" si="390"/>
        <v>#N/A</v>
      </c>
      <c r="AE2592" s="159" t="e">
        <f t="shared" si="390"/>
        <v>#N/A</v>
      </c>
      <c r="AF2592" s="159" t="e">
        <f t="shared" ref="AF2592" si="391">IF($P2592=AF$3, $I2592, NA())</f>
        <v>#N/A</v>
      </c>
      <c r="AG2592" s="159" t="e">
        <f t="shared" si="387"/>
        <v>#N/A</v>
      </c>
      <c r="AH2592" s="159" t="e">
        <f t="shared" si="387"/>
        <v>#N/A</v>
      </c>
    </row>
    <row r="2593" spans="2:34" x14ac:dyDescent="0.2">
      <c r="B2593" s="150" t="s">
        <v>178</v>
      </c>
      <c r="D2593" s="150">
        <v>10000</v>
      </c>
      <c r="I2593" s="150">
        <v>12</v>
      </c>
      <c r="P2593" s="150">
        <v>3</v>
      </c>
      <c r="Q2593" s="159" t="e">
        <f t="shared" ref="Q2593:AF2608" si="392">IF($P2593=Q$3, $I2593, NA())</f>
        <v>#N/A</v>
      </c>
      <c r="R2593" s="159" t="e">
        <f t="shared" si="392"/>
        <v>#N/A</v>
      </c>
      <c r="S2593" s="159">
        <f t="shared" si="392"/>
        <v>12</v>
      </c>
      <c r="T2593" s="159" t="e">
        <f t="shared" si="392"/>
        <v>#N/A</v>
      </c>
      <c r="U2593" s="159" t="e">
        <f t="shared" si="392"/>
        <v>#N/A</v>
      </c>
      <c r="V2593" s="159" t="e">
        <f t="shared" si="392"/>
        <v>#N/A</v>
      </c>
      <c r="W2593" s="159" t="e">
        <f t="shared" si="392"/>
        <v>#N/A</v>
      </c>
      <c r="X2593" s="159" t="e">
        <f t="shared" si="392"/>
        <v>#N/A</v>
      </c>
      <c r="Y2593" s="159" t="e">
        <f t="shared" si="392"/>
        <v>#N/A</v>
      </c>
      <c r="Z2593" s="159" t="e">
        <f t="shared" si="392"/>
        <v>#N/A</v>
      </c>
      <c r="AA2593" s="159" t="e">
        <f t="shared" si="392"/>
        <v>#N/A</v>
      </c>
      <c r="AB2593" s="159" t="e">
        <f t="shared" si="392"/>
        <v>#N/A</v>
      </c>
      <c r="AC2593" s="159" t="e">
        <f t="shared" si="392"/>
        <v>#N/A</v>
      </c>
      <c r="AD2593" s="159" t="e">
        <f t="shared" si="392"/>
        <v>#N/A</v>
      </c>
      <c r="AE2593" s="159" t="e">
        <f t="shared" si="392"/>
        <v>#N/A</v>
      </c>
      <c r="AF2593" s="159" t="e">
        <f t="shared" si="392"/>
        <v>#N/A</v>
      </c>
      <c r="AG2593" s="159" t="e">
        <f t="shared" si="387"/>
        <v>#N/A</v>
      </c>
      <c r="AH2593" s="159" t="e">
        <f t="shared" si="387"/>
        <v>#N/A</v>
      </c>
    </row>
    <row r="2594" spans="2:34" x14ac:dyDescent="0.2">
      <c r="B2594" s="150" t="s">
        <v>178</v>
      </c>
      <c r="D2594" s="150">
        <v>10000</v>
      </c>
      <c r="I2594" s="150">
        <v>12</v>
      </c>
      <c r="P2594" s="150">
        <v>3</v>
      </c>
      <c r="Q2594" s="159" t="e">
        <f t="shared" si="392"/>
        <v>#N/A</v>
      </c>
      <c r="R2594" s="159" t="e">
        <f t="shared" si="392"/>
        <v>#N/A</v>
      </c>
      <c r="S2594" s="159">
        <f t="shared" si="392"/>
        <v>12</v>
      </c>
      <c r="T2594" s="159" t="e">
        <f t="shared" si="392"/>
        <v>#N/A</v>
      </c>
      <c r="U2594" s="159" t="e">
        <f t="shared" si="392"/>
        <v>#N/A</v>
      </c>
      <c r="V2594" s="159" t="e">
        <f t="shared" si="392"/>
        <v>#N/A</v>
      </c>
      <c r="W2594" s="159" t="e">
        <f t="shared" si="392"/>
        <v>#N/A</v>
      </c>
      <c r="X2594" s="159" t="e">
        <f t="shared" si="392"/>
        <v>#N/A</v>
      </c>
      <c r="Y2594" s="159" t="e">
        <f t="shared" si="392"/>
        <v>#N/A</v>
      </c>
      <c r="Z2594" s="159" t="e">
        <f t="shared" si="392"/>
        <v>#N/A</v>
      </c>
      <c r="AA2594" s="159" t="e">
        <f t="shared" si="392"/>
        <v>#N/A</v>
      </c>
      <c r="AB2594" s="159" t="e">
        <f t="shared" si="392"/>
        <v>#N/A</v>
      </c>
      <c r="AC2594" s="159" t="e">
        <f t="shared" si="392"/>
        <v>#N/A</v>
      </c>
      <c r="AD2594" s="159" t="e">
        <f t="shared" si="392"/>
        <v>#N/A</v>
      </c>
      <c r="AE2594" s="159" t="e">
        <f t="shared" si="392"/>
        <v>#N/A</v>
      </c>
      <c r="AF2594" s="159" t="e">
        <f t="shared" si="392"/>
        <v>#N/A</v>
      </c>
      <c r="AG2594" s="159" t="e">
        <f t="shared" si="387"/>
        <v>#N/A</v>
      </c>
      <c r="AH2594" s="159" t="e">
        <f t="shared" si="387"/>
        <v>#N/A</v>
      </c>
    </row>
    <row r="2595" spans="2:34" x14ac:dyDescent="0.2">
      <c r="B2595" s="150" t="s">
        <v>178</v>
      </c>
      <c r="D2595" s="150">
        <v>10000</v>
      </c>
      <c r="I2595" s="150">
        <v>12</v>
      </c>
      <c r="P2595" s="150">
        <v>3</v>
      </c>
      <c r="Q2595" s="159" t="e">
        <f t="shared" si="392"/>
        <v>#N/A</v>
      </c>
      <c r="R2595" s="159" t="e">
        <f t="shared" si="392"/>
        <v>#N/A</v>
      </c>
      <c r="S2595" s="159">
        <f t="shared" si="392"/>
        <v>12</v>
      </c>
      <c r="T2595" s="159" t="e">
        <f t="shared" si="392"/>
        <v>#N/A</v>
      </c>
      <c r="U2595" s="159" t="e">
        <f t="shared" si="392"/>
        <v>#N/A</v>
      </c>
      <c r="V2595" s="159" t="e">
        <f t="shared" si="392"/>
        <v>#N/A</v>
      </c>
      <c r="W2595" s="159" t="e">
        <f t="shared" si="392"/>
        <v>#N/A</v>
      </c>
      <c r="X2595" s="159" t="e">
        <f t="shared" si="392"/>
        <v>#N/A</v>
      </c>
      <c r="Y2595" s="159" t="e">
        <f t="shared" si="392"/>
        <v>#N/A</v>
      </c>
      <c r="Z2595" s="159" t="e">
        <f t="shared" si="392"/>
        <v>#N/A</v>
      </c>
      <c r="AA2595" s="159" t="e">
        <f t="shared" si="392"/>
        <v>#N/A</v>
      </c>
      <c r="AB2595" s="159" t="e">
        <f t="shared" si="392"/>
        <v>#N/A</v>
      </c>
      <c r="AC2595" s="159" t="e">
        <f t="shared" si="392"/>
        <v>#N/A</v>
      </c>
      <c r="AD2595" s="159" t="e">
        <f t="shared" si="392"/>
        <v>#N/A</v>
      </c>
      <c r="AE2595" s="159" t="e">
        <f t="shared" si="392"/>
        <v>#N/A</v>
      </c>
      <c r="AF2595" s="159" t="e">
        <f t="shared" si="392"/>
        <v>#N/A</v>
      </c>
      <c r="AG2595" s="159" t="e">
        <f t="shared" si="387"/>
        <v>#N/A</v>
      </c>
      <c r="AH2595" s="159" t="e">
        <f t="shared" si="387"/>
        <v>#N/A</v>
      </c>
    </row>
    <row r="2596" spans="2:34" x14ac:dyDescent="0.2">
      <c r="B2596" s="150" t="s">
        <v>178</v>
      </c>
      <c r="D2596" s="150">
        <v>10000</v>
      </c>
      <c r="I2596" s="150">
        <v>12</v>
      </c>
      <c r="P2596" s="150">
        <v>3</v>
      </c>
      <c r="Q2596" s="159" t="e">
        <f t="shared" si="392"/>
        <v>#N/A</v>
      </c>
      <c r="R2596" s="159" t="e">
        <f t="shared" si="392"/>
        <v>#N/A</v>
      </c>
      <c r="S2596" s="159">
        <f t="shared" si="392"/>
        <v>12</v>
      </c>
      <c r="T2596" s="159" t="e">
        <f t="shared" si="392"/>
        <v>#N/A</v>
      </c>
      <c r="U2596" s="159" t="e">
        <f t="shared" si="392"/>
        <v>#N/A</v>
      </c>
      <c r="V2596" s="159" t="e">
        <f t="shared" si="392"/>
        <v>#N/A</v>
      </c>
      <c r="W2596" s="159" t="e">
        <f t="shared" si="392"/>
        <v>#N/A</v>
      </c>
      <c r="X2596" s="159" t="e">
        <f t="shared" si="392"/>
        <v>#N/A</v>
      </c>
      <c r="Y2596" s="159" t="e">
        <f t="shared" si="392"/>
        <v>#N/A</v>
      </c>
      <c r="Z2596" s="159" t="e">
        <f t="shared" si="392"/>
        <v>#N/A</v>
      </c>
      <c r="AA2596" s="159" t="e">
        <f t="shared" si="392"/>
        <v>#N/A</v>
      </c>
      <c r="AB2596" s="159" t="e">
        <f t="shared" si="392"/>
        <v>#N/A</v>
      </c>
      <c r="AC2596" s="159" t="e">
        <f t="shared" si="392"/>
        <v>#N/A</v>
      </c>
      <c r="AD2596" s="159" t="e">
        <f t="shared" si="392"/>
        <v>#N/A</v>
      </c>
      <c r="AE2596" s="159" t="e">
        <f t="shared" si="392"/>
        <v>#N/A</v>
      </c>
      <c r="AF2596" s="159" t="e">
        <f t="shared" si="392"/>
        <v>#N/A</v>
      </c>
      <c r="AG2596" s="159" t="e">
        <f t="shared" si="387"/>
        <v>#N/A</v>
      </c>
      <c r="AH2596" s="159" t="e">
        <f t="shared" si="387"/>
        <v>#N/A</v>
      </c>
    </row>
    <row r="2597" spans="2:34" x14ac:dyDescent="0.2">
      <c r="B2597" s="150" t="s">
        <v>178</v>
      </c>
      <c r="D2597" s="150">
        <v>10000</v>
      </c>
      <c r="I2597" s="150">
        <v>12</v>
      </c>
      <c r="P2597" s="150">
        <v>3</v>
      </c>
      <c r="Q2597" s="159" t="e">
        <f t="shared" si="392"/>
        <v>#N/A</v>
      </c>
      <c r="R2597" s="159" t="e">
        <f t="shared" si="392"/>
        <v>#N/A</v>
      </c>
      <c r="S2597" s="159">
        <f t="shared" si="392"/>
        <v>12</v>
      </c>
      <c r="T2597" s="159" t="e">
        <f t="shared" si="392"/>
        <v>#N/A</v>
      </c>
      <c r="U2597" s="159" t="e">
        <f t="shared" si="392"/>
        <v>#N/A</v>
      </c>
      <c r="V2597" s="159" t="e">
        <f t="shared" si="392"/>
        <v>#N/A</v>
      </c>
      <c r="W2597" s="159" t="e">
        <f t="shared" si="392"/>
        <v>#N/A</v>
      </c>
      <c r="X2597" s="159" t="e">
        <f t="shared" si="392"/>
        <v>#N/A</v>
      </c>
      <c r="Y2597" s="159" t="e">
        <f t="shared" si="392"/>
        <v>#N/A</v>
      </c>
      <c r="Z2597" s="159" t="e">
        <f t="shared" si="392"/>
        <v>#N/A</v>
      </c>
      <c r="AA2597" s="159" t="e">
        <f t="shared" si="392"/>
        <v>#N/A</v>
      </c>
      <c r="AB2597" s="159" t="e">
        <f t="shared" si="392"/>
        <v>#N/A</v>
      </c>
      <c r="AC2597" s="159" t="e">
        <f t="shared" si="392"/>
        <v>#N/A</v>
      </c>
      <c r="AD2597" s="159" t="e">
        <f t="shared" si="392"/>
        <v>#N/A</v>
      </c>
      <c r="AE2597" s="159" t="e">
        <f t="shared" si="392"/>
        <v>#N/A</v>
      </c>
      <c r="AF2597" s="159" t="e">
        <f t="shared" si="392"/>
        <v>#N/A</v>
      </c>
      <c r="AG2597" s="159" t="e">
        <f t="shared" si="387"/>
        <v>#N/A</v>
      </c>
      <c r="AH2597" s="159" t="e">
        <f t="shared" si="387"/>
        <v>#N/A</v>
      </c>
    </row>
    <row r="2598" spans="2:34" x14ac:dyDescent="0.2">
      <c r="B2598" s="150" t="s">
        <v>178</v>
      </c>
      <c r="D2598" s="150">
        <v>10000</v>
      </c>
      <c r="I2598" s="150">
        <v>12</v>
      </c>
      <c r="P2598" s="150">
        <v>3</v>
      </c>
      <c r="Q2598" s="159" t="e">
        <f t="shared" si="392"/>
        <v>#N/A</v>
      </c>
      <c r="R2598" s="159" t="e">
        <f t="shared" si="392"/>
        <v>#N/A</v>
      </c>
      <c r="S2598" s="159">
        <f t="shared" si="392"/>
        <v>12</v>
      </c>
      <c r="T2598" s="159" t="e">
        <f t="shared" si="392"/>
        <v>#N/A</v>
      </c>
      <c r="U2598" s="159" t="e">
        <f t="shared" si="392"/>
        <v>#N/A</v>
      </c>
      <c r="V2598" s="159" t="e">
        <f t="shared" si="392"/>
        <v>#N/A</v>
      </c>
      <c r="W2598" s="159" t="e">
        <f t="shared" si="392"/>
        <v>#N/A</v>
      </c>
      <c r="X2598" s="159" t="e">
        <f t="shared" si="392"/>
        <v>#N/A</v>
      </c>
      <c r="Y2598" s="159" t="e">
        <f t="shared" si="392"/>
        <v>#N/A</v>
      </c>
      <c r="Z2598" s="159" t="e">
        <f t="shared" si="392"/>
        <v>#N/A</v>
      </c>
      <c r="AA2598" s="159" t="e">
        <f t="shared" si="392"/>
        <v>#N/A</v>
      </c>
      <c r="AB2598" s="159" t="e">
        <f t="shared" si="392"/>
        <v>#N/A</v>
      </c>
      <c r="AC2598" s="159" t="e">
        <f t="shared" si="392"/>
        <v>#N/A</v>
      </c>
      <c r="AD2598" s="159" t="e">
        <f t="shared" si="392"/>
        <v>#N/A</v>
      </c>
      <c r="AE2598" s="159" t="e">
        <f t="shared" si="392"/>
        <v>#N/A</v>
      </c>
      <c r="AF2598" s="159" t="e">
        <f t="shared" si="392"/>
        <v>#N/A</v>
      </c>
      <c r="AG2598" s="159" t="e">
        <f t="shared" si="387"/>
        <v>#N/A</v>
      </c>
      <c r="AH2598" s="159" t="e">
        <f t="shared" si="387"/>
        <v>#N/A</v>
      </c>
    </row>
    <row r="2599" spans="2:34" x14ac:dyDescent="0.2">
      <c r="B2599" s="150" t="s">
        <v>178</v>
      </c>
      <c r="D2599" s="150">
        <v>10000</v>
      </c>
      <c r="I2599" s="150">
        <v>12</v>
      </c>
      <c r="P2599" s="150">
        <v>3</v>
      </c>
      <c r="Q2599" s="159" t="e">
        <f t="shared" si="392"/>
        <v>#N/A</v>
      </c>
      <c r="R2599" s="159" t="e">
        <f t="shared" si="392"/>
        <v>#N/A</v>
      </c>
      <c r="S2599" s="159">
        <f t="shared" si="392"/>
        <v>12</v>
      </c>
      <c r="T2599" s="159" t="e">
        <f t="shared" si="392"/>
        <v>#N/A</v>
      </c>
      <c r="U2599" s="159" t="e">
        <f t="shared" si="392"/>
        <v>#N/A</v>
      </c>
      <c r="V2599" s="159" t="e">
        <f t="shared" si="392"/>
        <v>#N/A</v>
      </c>
      <c r="W2599" s="159" t="e">
        <f t="shared" si="392"/>
        <v>#N/A</v>
      </c>
      <c r="X2599" s="159" t="e">
        <f t="shared" si="392"/>
        <v>#N/A</v>
      </c>
      <c r="Y2599" s="159" t="e">
        <f t="shared" si="392"/>
        <v>#N/A</v>
      </c>
      <c r="Z2599" s="159" t="e">
        <f t="shared" si="392"/>
        <v>#N/A</v>
      </c>
      <c r="AA2599" s="159" t="e">
        <f t="shared" si="392"/>
        <v>#N/A</v>
      </c>
      <c r="AB2599" s="159" t="e">
        <f t="shared" si="392"/>
        <v>#N/A</v>
      </c>
      <c r="AC2599" s="159" t="e">
        <f t="shared" si="392"/>
        <v>#N/A</v>
      </c>
      <c r="AD2599" s="159" t="e">
        <f t="shared" si="392"/>
        <v>#N/A</v>
      </c>
      <c r="AE2599" s="159" t="e">
        <f t="shared" si="392"/>
        <v>#N/A</v>
      </c>
      <c r="AF2599" s="159" t="e">
        <f t="shared" si="392"/>
        <v>#N/A</v>
      </c>
      <c r="AG2599" s="159" t="e">
        <f t="shared" si="387"/>
        <v>#N/A</v>
      </c>
      <c r="AH2599" s="159" t="e">
        <f t="shared" si="387"/>
        <v>#N/A</v>
      </c>
    </row>
    <row r="2600" spans="2:34" x14ac:dyDescent="0.2">
      <c r="B2600" s="150" t="s">
        <v>178</v>
      </c>
      <c r="D2600" s="150">
        <v>10000</v>
      </c>
      <c r="I2600" s="150">
        <v>12</v>
      </c>
      <c r="P2600" s="150">
        <v>3</v>
      </c>
      <c r="Q2600" s="159" t="e">
        <f t="shared" si="392"/>
        <v>#N/A</v>
      </c>
      <c r="R2600" s="159" t="e">
        <f t="shared" si="392"/>
        <v>#N/A</v>
      </c>
      <c r="S2600" s="159">
        <f t="shared" si="392"/>
        <v>12</v>
      </c>
      <c r="T2600" s="159" t="e">
        <f t="shared" si="392"/>
        <v>#N/A</v>
      </c>
      <c r="U2600" s="159" t="e">
        <f t="shared" si="392"/>
        <v>#N/A</v>
      </c>
      <c r="V2600" s="159" t="e">
        <f t="shared" si="392"/>
        <v>#N/A</v>
      </c>
      <c r="W2600" s="159" t="e">
        <f t="shared" si="392"/>
        <v>#N/A</v>
      </c>
      <c r="X2600" s="159" t="e">
        <f t="shared" si="392"/>
        <v>#N/A</v>
      </c>
      <c r="Y2600" s="159" t="e">
        <f t="shared" si="392"/>
        <v>#N/A</v>
      </c>
      <c r="Z2600" s="159" t="e">
        <f t="shared" si="392"/>
        <v>#N/A</v>
      </c>
      <c r="AA2600" s="159" t="e">
        <f t="shared" si="392"/>
        <v>#N/A</v>
      </c>
      <c r="AB2600" s="159" t="e">
        <f t="shared" si="392"/>
        <v>#N/A</v>
      </c>
      <c r="AC2600" s="159" t="e">
        <f t="shared" si="392"/>
        <v>#N/A</v>
      </c>
      <c r="AD2600" s="159" t="e">
        <f t="shared" si="392"/>
        <v>#N/A</v>
      </c>
      <c r="AE2600" s="159" t="e">
        <f t="shared" si="392"/>
        <v>#N/A</v>
      </c>
      <c r="AF2600" s="159" t="e">
        <f t="shared" si="392"/>
        <v>#N/A</v>
      </c>
      <c r="AG2600" s="159" t="e">
        <f t="shared" si="387"/>
        <v>#N/A</v>
      </c>
      <c r="AH2600" s="159" t="e">
        <f t="shared" si="387"/>
        <v>#N/A</v>
      </c>
    </row>
    <row r="2601" spans="2:34" x14ac:dyDescent="0.2">
      <c r="B2601" s="150" t="s">
        <v>178</v>
      </c>
      <c r="D2601" s="150">
        <v>10000</v>
      </c>
      <c r="I2601" s="150">
        <v>12</v>
      </c>
      <c r="P2601" s="150">
        <v>3</v>
      </c>
      <c r="Q2601" s="159" t="e">
        <f t="shared" si="392"/>
        <v>#N/A</v>
      </c>
      <c r="R2601" s="159" t="e">
        <f t="shared" si="392"/>
        <v>#N/A</v>
      </c>
      <c r="S2601" s="159">
        <f t="shared" si="392"/>
        <v>12</v>
      </c>
      <c r="T2601" s="159" t="e">
        <f t="shared" si="392"/>
        <v>#N/A</v>
      </c>
      <c r="U2601" s="159" t="e">
        <f t="shared" si="392"/>
        <v>#N/A</v>
      </c>
      <c r="V2601" s="159" t="e">
        <f t="shared" si="392"/>
        <v>#N/A</v>
      </c>
      <c r="W2601" s="159" t="e">
        <f t="shared" si="392"/>
        <v>#N/A</v>
      </c>
      <c r="X2601" s="159" t="e">
        <f t="shared" si="392"/>
        <v>#N/A</v>
      </c>
      <c r="Y2601" s="159" t="e">
        <f t="shared" si="392"/>
        <v>#N/A</v>
      </c>
      <c r="Z2601" s="159" t="e">
        <f t="shared" si="392"/>
        <v>#N/A</v>
      </c>
      <c r="AA2601" s="159" t="e">
        <f t="shared" si="392"/>
        <v>#N/A</v>
      </c>
      <c r="AB2601" s="159" t="e">
        <f t="shared" si="392"/>
        <v>#N/A</v>
      </c>
      <c r="AC2601" s="159" t="e">
        <f t="shared" si="392"/>
        <v>#N/A</v>
      </c>
      <c r="AD2601" s="159" t="e">
        <f t="shared" si="392"/>
        <v>#N/A</v>
      </c>
      <c r="AE2601" s="159" t="e">
        <f t="shared" si="392"/>
        <v>#N/A</v>
      </c>
      <c r="AF2601" s="159" t="e">
        <f t="shared" si="392"/>
        <v>#N/A</v>
      </c>
      <c r="AG2601" s="159" t="e">
        <f t="shared" si="387"/>
        <v>#N/A</v>
      </c>
      <c r="AH2601" s="159" t="e">
        <f t="shared" si="387"/>
        <v>#N/A</v>
      </c>
    </row>
    <row r="2602" spans="2:34" x14ac:dyDescent="0.2">
      <c r="B2602" s="150" t="s">
        <v>178</v>
      </c>
      <c r="D2602" s="150">
        <v>10000</v>
      </c>
      <c r="I2602" s="150">
        <v>12</v>
      </c>
      <c r="P2602" s="150">
        <v>3</v>
      </c>
      <c r="Q2602" s="159" t="e">
        <f t="shared" si="392"/>
        <v>#N/A</v>
      </c>
      <c r="R2602" s="159" t="e">
        <f t="shared" si="392"/>
        <v>#N/A</v>
      </c>
      <c r="S2602" s="159">
        <f t="shared" si="392"/>
        <v>12</v>
      </c>
      <c r="T2602" s="159" t="e">
        <f t="shared" si="392"/>
        <v>#N/A</v>
      </c>
      <c r="U2602" s="159" t="e">
        <f t="shared" si="392"/>
        <v>#N/A</v>
      </c>
      <c r="V2602" s="159" t="e">
        <f t="shared" si="392"/>
        <v>#N/A</v>
      </c>
      <c r="W2602" s="159" t="e">
        <f t="shared" si="392"/>
        <v>#N/A</v>
      </c>
      <c r="X2602" s="159" t="e">
        <f t="shared" si="392"/>
        <v>#N/A</v>
      </c>
      <c r="Y2602" s="159" t="e">
        <f t="shared" si="392"/>
        <v>#N/A</v>
      </c>
      <c r="Z2602" s="159" t="e">
        <f t="shared" si="392"/>
        <v>#N/A</v>
      </c>
      <c r="AA2602" s="159" t="e">
        <f t="shared" si="392"/>
        <v>#N/A</v>
      </c>
      <c r="AB2602" s="159" t="e">
        <f t="shared" si="392"/>
        <v>#N/A</v>
      </c>
      <c r="AC2602" s="159" t="e">
        <f t="shared" si="392"/>
        <v>#N/A</v>
      </c>
      <c r="AD2602" s="159" t="e">
        <f t="shared" si="392"/>
        <v>#N/A</v>
      </c>
      <c r="AE2602" s="159" t="e">
        <f t="shared" si="392"/>
        <v>#N/A</v>
      </c>
      <c r="AF2602" s="159" t="e">
        <f t="shared" si="392"/>
        <v>#N/A</v>
      </c>
      <c r="AG2602" s="159" t="e">
        <f t="shared" si="387"/>
        <v>#N/A</v>
      </c>
      <c r="AH2602" s="159" t="e">
        <f t="shared" si="387"/>
        <v>#N/A</v>
      </c>
    </row>
    <row r="2603" spans="2:34" x14ac:dyDescent="0.2">
      <c r="B2603" s="150" t="s">
        <v>178</v>
      </c>
      <c r="D2603" s="150">
        <v>10000</v>
      </c>
      <c r="I2603" s="150">
        <v>12</v>
      </c>
      <c r="P2603" s="150">
        <v>3</v>
      </c>
      <c r="Q2603" s="159" t="e">
        <f t="shared" si="392"/>
        <v>#N/A</v>
      </c>
      <c r="R2603" s="159" t="e">
        <f t="shared" si="392"/>
        <v>#N/A</v>
      </c>
      <c r="S2603" s="159">
        <f t="shared" si="392"/>
        <v>12</v>
      </c>
      <c r="T2603" s="159" t="e">
        <f t="shared" si="392"/>
        <v>#N/A</v>
      </c>
      <c r="U2603" s="159" t="e">
        <f t="shared" si="392"/>
        <v>#N/A</v>
      </c>
      <c r="V2603" s="159" t="e">
        <f t="shared" si="392"/>
        <v>#N/A</v>
      </c>
      <c r="W2603" s="159" t="e">
        <f t="shared" si="392"/>
        <v>#N/A</v>
      </c>
      <c r="X2603" s="159" t="e">
        <f t="shared" si="392"/>
        <v>#N/A</v>
      </c>
      <c r="Y2603" s="159" t="e">
        <f t="shared" si="392"/>
        <v>#N/A</v>
      </c>
      <c r="Z2603" s="159" t="e">
        <f t="shared" si="392"/>
        <v>#N/A</v>
      </c>
      <c r="AA2603" s="159" t="e">
        <f t="shared" si="392"/>
        <v>#N/A</v>
      </c>
      <c r="AB2603" s="159" t="e">
        <f t="shared" si="392"/>
        <v>#N/A</v>
      </c>
      <c r="AC2603" s="159" t="e">
        <f t="shared" si="392"/>
        <v>#N/A</v>
      </c>
      <c r="AD2603" s="159" t="e">
        <f t="shared" si="392"/>
        <v>#N/A</v>
      </c>
      <c r="AE2603" s="159" t="e">
        <f t="shared" si="392"/>
        <v>#N/A</v>
      </c>
      <c r="AF2603" s="159" t="e">
        <f t="shared" si="392"/>
        <v>#N/A</v>
      </c>
      <c r="AG2603" s="159" t="e">
        <f t="shared" si="387"/>
        <v>#N/A</v>
      </c>
      <c r="AH2603" s="159" t="e">
        <f t="shared" si="387"/>
        <v>#N/A</v>
      </c>
    </row>
    <row r="2604" spans="2:34" x14ac:dyDescent="0.2">
      <c r="B2604" s="150" t="s">
        <v>178</v>
      </c>
      <c r="D2604" s="150">
        <v>10000</v>
      </c>
      <c r="I2604" s="150">
        <v>12</v>
      </c>
      <c r="P2604" s="150">
        <v>3</v>
      </c>
      <c r="Q2604" s="159" t="e">
        <f t="shared" si="392"/>
        <v>#N/A</v>
      </c>
      <c r="R2604" s="159" t="e">
        <f t="shared" si="392"/>
        <v>#N/A</v>
      </c>
      <c r="S2604" s="159">
        <f t="shared" si="392"/>
        <v>12</v>
      </c>
      <c r="T2604" s="159" t="e">
        <f t="shared" si="392"/>
        <v>#N/A</v>
      </c>
      <c r="U2604" s="159" t="e">
        <f t="shared" si="392"/>
        <v>#N/A</v>
      </c>
      <c r="V2604" s="159" t="e">
        <f t="shared" si="392"/>
        <v>#N/A</v>
      </c>
      <c r="W2604" s="159" t="e">
        <f t="shared" si="392"/>
        <v>#N/A</v>
      </c>
      <c r="X2604" s="159" t="e">
        <f t="shared" si="392"/>
        <v>#N/A</v>
      </c>
      <c r="Y2604" s="159" t="e">
        <f t="shared" si="392"/>
        <v>#N/A</v>
      </c>
      <c r="Z2604" s="159" t="e">
        <f t="shared" si="392"/>
        <v>#N/A</v>
      </c>
      <c r="AA2604" s="159" t="e">
        <f t="shared" si="392"/>
        <v>#N/A</v>
      </c>
      <c r="AB2604" s="159" t="e">
        <f t="shared" si="392"/>
        <v>#N/A</v>
      </c>
      <c r="AC2604" s="159" t="e">
        <f t="shared" si="392"/>
        <v>#N/A</v>
      </c>
      <c r="AD2604" s="159" t="e">
        <f t="shared" si="392"/>
        <v>#N/A</v>
      </c>
      <c r="AE2604" s="159" t="e">
        <f t="shared" si="392"/>
        <v>#N/A</v>
      </c>
      <c r="AF2604" s="159" t="e">
        <f t="shared" si="392"/>
        <v>#N/A</v>
      </c>
      <c r="AG2604" s="159" t="e">
        <f t="shared" si="387"/>
        <v>#N/A</v>
      </c>
      <c r="AH2604" s="159" t="e">
        <f t="shared" si="387"/>
        <v>#N/A</v>
      </c>
    </row>
    <row r="2605" spans="2:34" x14ac:dyDescent="0.2">
      <c r="B2605" s="150" t="s">
        <v>178</v>
      </c>
      <c r="D2605" s="150">
        <v>10000</v>
      </c>
      <c r="I2605" s="150">
        <v>12</v>
      </c>
      <c r="P2605" s="150">
        <v>3</v>
      </c>
      <c r="Q2605" s="159" t="e">
        <f t="shared" si="392"/>
        <v>#N/A</v>
      </c>
      <c r="R2605" s="159" t="e">
        <f t="shared" si="392"/>
        <v>#N/A</v>
      </c>
      <c r="S2605" s="159">
        <f t="shared" si="392"/>
        <v>12</v>
      </c>
      <c r="T2605" s="159" t="e">
        <f t="shared" si="392"/>
        <v>#N/A</v>
      </c>
      <c r="U2605" s="159" t="e">
        <f t="shared" si="392"/>
        <v>#N/A</v>
      </c>
      <c r="V2605" s="159" t="e">
        <f t="shared" si="392"/>
        <v>#N/A</v>
      </c>
      <c r="W2605" s="159" t="e">
        <f t="shared" si="392"/>
        <v>#N/A</v>
      </c>
      <c r="X2605" s="159" t="e">
        <f t="shared" si="392"/>
        <v>#N/A</v>
      </c>
      <c r="Y2605" s="159" t="e">
        <f t="shared" si="392"/>
        <v>#N/A</v>
      </c>
      <c r="Z2605" s="159" t="e">
        <f t="shared" si="392"/>
        <v>#N/A</v>
      </c>
      <c r="AA2605" s="159" t="e">
        <f t="shared" si="392"/>
        <v>#N/A</v>
      </c>
      <c r="AB2605" s="159" t="e">
        <f t="shared" si="392"/>
        <v>#N/A</v>
      </c>
      <c r="AC2605" s="159" t="e">
        <f t="shared" si="392"/>
        <v>#N/A</v>
      </c>
      <c r="AD2605" s="159" t="e">
        <f t="shared" si="392"/>
        <v>#N/A</v>
      </c>
      <c r="AE2605" s="159" t="e">
        <f t="shared" si="392"/>
        <v>#N/A</v>
      </c>
      <c r="AF2605" s="159" t="e">
        <f t="shared" si="392"/>
        <v>#N/A</v>
      </c>
      <c r="AG2605" s="159" t="e">
        <f t="shared" si="387"/>
        <v>#N/A</v>
      </c>
      <c r="AH2605" s="159" t="e">
        <f t="shared" si="387"/>
        <v>#N/A</v>
      </c>
    </row>
    <row r="2606" spans="2:34" x14ac:dyDescent="0.2">
      <c r="B2606" s="150" t="s">
        <v>178</v>
      </c>
      <c r="D2606" s="150">
        <v>10000</v>
      </c>
      <c r="I2606" s="150">
        <v>12</v>
      </c>
      <c r="P2606" s="150">
        <v>3</v>
      </c>
      <c r="Q2606" s="159" t="e">
        <f t="shared" si="392"/>
        <v>#N/A</v>
      </c>
      <c r="R2606" s="159" t="e">
        <f t="shared" si="392"/>
        <v>#N/A</v>
      </c>
      <c r="S2606" s="159">
        <f t="shared" si="392"/>
        <v>12</v>
      </c>
      <c r="T2606" s="159" t="e">
        <f t="shared" si="392"/>
        <v>#N/A</v>
      </c>
      <c r="U2606" s="159" t="e">
        <f t="shared" si="392"/>
        <v>#N/A</v>
      </c>
      <c r="V2606" s="159" t="e">
        <f t="shared" si="392"/>
        <v>#N/A</v>
      </c>
      <c r="W2606" s="159" t="e">
        <f t="shared" si="392"/>
        <v>#N/A</v>
      </c>
      <c r="X2606" s="159" t="e">
        <f t="shared" si="392"/>
        <v>#N/A</v>
      </c>
      <c r="Y2606" s="159" t="e">
        <f t="shared" si="392"/>
        <v>#N/A</v>
      </c>
      <c r="Z2606" s="159" t="e">
        <f t="shared" si="392"/>
        <v>#N/A</v>
      </c>
      <c r="AA2606" s="159" t="e">
        <f t="shared" si="392"/>
        <v>#N/A</v>
      </c>
      <c r="AB2606" s="159" t="e">
        <f t="shared" si="392"/>
        <v>#N/A</v>
      </c>
      <c r="AC2606" s="159" t="e">
        <f t="shared" si="392"/>
        <v>#N/A</v>
      </c>
      <c r="AD2606" s="159" t="e">
        <f t="shared" si="392"/>
        <v>#N/A</v>
      </c>
      <c r="AE2606" s="159" t="e">
        <f t="shared" si="392"/>
        <v>#N/A</v>
      </c>
      <c r="AF2606" s="159" t="e">
        <f t="shared" si="392"/>
        <v>#N/A</v>
      </c>
      <c r="AG2606" s="159" t="e">
        <f t="shared" si="387"/>
        <v>#N/A</v>
      </c>
      <c r="AH2606" s="159" t="e">
        <f t="shared" si="387"/>
        <v>#N/A</v>
      </c>
    </row>
    <row r="2607" spans="2:34" x14ac:dyDescent="0.2">
      <c r="B2607" s="150" t="s">
        <v>178</v>
      </c>
      <c r="D2607" s="150">
        <v>10000</v>
      </c>
      <c r="I2607" s="150">
        <v>12</v>
      </c>
      <c r="P2607" s="150">
        <v>3</v>
      </c>
      <c r="Q2607" s="159" t="e">
        <f t="shared" si="392"/>
        <v>#N/A</v>
      </c>
      <c r="R2607" s="159" t="e">
        <f t="shared" si="392"/>
        <v>#N/A</v>
      </c>
      <c r="S2607" s="159">
        <f t="shared" si="392"/>
        <v>12</v>
      </c>
      <c r="T2607" s="159" t="e">
        <f t="shared" si="392"/>
        <v>#N/A</v>
      </c>
      <c r="U2607" s="159" t="e">
        <f t="shared" si="392"/>
        <v>#N/A</v>
      </c>
      <c r="V2607" s="159" t="e">
        <f t="shared" si="392"/>
        <v>#N/A</v>
      </c>
      <c r="W2607" s="159" t="e">
        <f t="shared" si="392"/>
        <v>#N/A</v>
      </c>
      <c r="X2607" s="159" t="e">
        <f t="shared" si="392"/>
        <v>#N/A</v>
      </c>
      <c r="Y2607" s="159" t="e">
        <f t="shared" si="392"/>
        <v>#N/A</v>
      </c>
      <c r="Z2607" s="159" t="e">
        <f t="shared" si="392"/>
        <v>#N/A</v>
      </c>
      <c r="AA2607" s="159" t="e">
        <f t="shared" si="392"/>
        <v>#N/A</v>
      </c>
      <c r="AB2607" s="159" t="e">
        <f t="shared" si="392"/>
        <v>#N/A</v>
      </c>
      <c r="AC2607" s="159" t="e">
        <f t="shared" si="392"/>
        <v>#N/A</v>
      </c>
      <c r="AD2607" s="159" t="e">
        <f t="shared" si="392"/>
        <v>#N/A</v>
      </c>
      <c r="AE2607" s="159" t="e">
        <f t="shared" si="392"/>
        <v>#N/A</v>
      </c>
      <c r="AF2607" s="159" t="e">
        <f t="shared" si="392"/>
        <v>#N/A</v>
      </c>
      <c r="AG2607" s="159" t="e">
        <f t="shared" si="387"/>
        <v>#N/A</v>
      </c>
      <c r="AH2607" s="159" t="e">
        <f t="shared" si="387"/>
        <v>#N/A</v>
      </c>
    </row>
    <row r="2608" spans="2:34" x14ac:dyDescent="0.2">
      <c r="B2608" s="150" t="s">
        <v>178</v>
      </c>
      <c r="D2608" s="150">
        <v>10000</v>
      </c>
      <c r="I2608" s="150">
        <v>12</v>
      </c>
      <c r="P2608" s="150">
        <v>3</v>
      </c>
      <c r="Q2608" s="159" t="e">
        <f t="shared" si="392"/>
        <v>#N/A</v>
      </c>
      <c r="R2608" s="159" t="e">
        <f t="shared" si="392"/>
        <v>#N/A</v>
      </c>
      <c r="S2608" s="159">
        <f t="shared" si="392"/>
        <v>12</v>
      </c>
      <c r="T2608" s="159" t="e">
        <f t="shared" si="392"/>
        <v>#N/A</v>
      </c>
      <c r="U2608" s="159" t="e">
        <f t="shared" si="392"/>
        <v>#N/A</v>
      </c>
      <c r="V2608" s="159" t="e">
        <f t="shared" si="392"/>
        <v>#N/A</v>
      </c>
      <c r="W2608" s="159" t="e">
        <f t="shared" si="392"/>
        <v>#N/A</v>
      </c>
      <c r="X2608" s="159" t="e">
        <f t="shared" si="392"/>
        <v>#N/A</v>
      </c>
      <c r="Y2608" s="159" t="e">
        <f t="shared" si="392"/>
        <v>#N/A</v>
      </c>
      <c r="Z2608" s="159" t="e">
        <f t="shared" si="392"/>
        <v>#N/A</v>
      </c>
      <c r="AA2608" s="159" t="e">
        <f t="shared" si="392"/>
        <v>#N/A</v>
      </c>
      <c r="AB2608" s="159" t="e">
        <f t="shared" si="392"/>
        <v>#N/A</v>
      </c>
      <c r="AC2608" s="159" t="e">
        <f t="shared" si="392"/>
        <v>#N/A</v>
      </c>
      <c r="AD2608" s="159" t="e">
        <f t="shared" si="392"/>
        <v>#N/A</v>
      </c>
      <c r="AE2608" s="159" t="e">
        <f t="shared" si="392"/>
        <v>#N/A</v>
      </c>
      <c r="AF2608" s="159" t="e">
        <f t="shared" ref="AF2608" si="393">IF($P2608=AF$3, $I2608, NA())</f>
        <v>#N/A</v>
      </c>
      <c r="AG2608" s="159" t="e">
        <f t="shared" si="387"/>
        <v>#N/A</v>
      </c>
      <c r="AH2608" s="159" t="e">
        <f t="shared" si="387"/>
        <v>#N/A</v>
      </c>
    </row>
    <row r="2609" spans="2:34" x14ac:dyDescent="0.2">
      <c r="B2609" s="150" t="s">
        <v>178</v>
      </c>
      <c r="D2609" s="150">
        <v>10000</v>
      </c>
      <c r="I2609" s="150">
        <v>12</v>
      </c>
      <c r="P2609" s="150">
        <v>3</v>
      </c>
      <c r="Q2609" s="159" t="e">
        <f t="shared" ref="Q2609:AF2624" si="394">IF($P2609=Q$3, $I2609, NA())</f>
        <v>#N/A</v>
      </c>
      <c r="R2609" s="159" t="e">
        <f t="shared" si="394"/>
        <v>#N/A</v>
      </c>
      <c r="S2609" s="159">
        <f t="shared" si="394"/>
        <v>12</v>
      </c>
      <c r="T2609" s="159" t="e">
        <f t="shared" si="394"/>
        <v>#N/A</v>
      </c>
      <c r="U2609" s="159" t="e">
        <f t="shared" si="394"/>
        <v>#N/A</v>
      </c>
      <c r="V2609" s="159" t="e">
        <f t="shared" si="394"/>
        <v>#N/A</v>
      </c>
      <c r="W2609" s="159" t="e">
        <f t="shared" si="394"/>
        <v>#N/A</v>
      </c>
      <c r="X2609" s="159" t="e">
        <f t="shared" si="394"/>
        <v>#N/A</v>
      </c>
      <c r="Y2609" s="159" t="e">
        <f t="shared" si="394"/>
        <v>#N/A</v>
      </c>
      <c r="Z2609" s="159" t="e">
        <f t="shared" si="394"/>
        <v>#N/A</v>
      </c>
      <c r="AA2609" s="159" t="e">
        <f t="shared" si="394"/>
        <v>#N/A</v>
      </c>
      <c r="AB2609" s="159" t="e">
        <f t="shared" si="394"/>
        <v>#N/A</v>
      </c>
      <c r="AC2609" s="159" t="e">
        <f t="shared" si="394"/>
        <v>#N/A</v>
      </c>
      <c r="AD2609" s="159" t="e">
        <f t="shared" si="394"/>
        <v>#N/A</v>
      </c>
      <c r="AE2609" s="159" t="e">
        <f t="shared" si="394"/>
        <v>#N/A</v>
      </c>
      <c r="AF2609" s="159" t="e">
        <f t="shared" si="394"/>
        <v>#N/A</v>
      </c>
      <c r="AG2609" s="159" t="e">
        <f t="shared" si="387"/>
        <v>#N/A</v>
      </c>
      <c r="AH2609" s="159" t="e">
        <f t="shared" si="387"/>
        <v>#N/A</v>
      </c>
    </row>
    <row r="2610" spans="2:34" x14ac:dyDescent="0.2">
      <c r="B2610" s="150" t="s">
        <v>178</v>
      </c>
      <c r="D2610" s="150">
        <v>10000</v>
      </c>
      <c r="I2610" s="150">
        <v>12</v>
      </c>
      <c r="P2610" s="150">
        <v>3</v>
      </c>
      <c r="Q2610" s="159" t="e">
        <f t="shared" si="394"/>
        <v>#N/A</v>
      </c>
      <c r="R2610" s="159" t="e">
        <f t="shared" si="394"/>
        <v>#N/A</v>
      </c>
      <c r="S2610" s="159">
        <f t="shared" si="394"/>
        <v>12</v>
      </c>
      <c r="T2610" s="159" t="e">
        <f t="shared" si="394"/>
        <v>#N/A</v>
      </c>
      <c r="U2610" s="159" t="e">
        <f t="shared" si="394"/>
        <v>#N/A</v>
      </c>
      <c r="V2610" s="159" t="e">
        <f t="shared" si="394"/>
        <v>#N/A</v>
      </c>
      <c r="W2610" s="159" t="e">
        <f t="shared" si="394"/>
        <v>#N/A</v>
      </c>
      <c r="X2610" s="159" t="e">
        <f t="shared" si="394"/>
        <v>#N/A</v>
      </c>
      <c r="Y2610" s="159" t="e">
        <f t="shared" si="394"/>
        <v>#N/A</v>
      </c>
      <c r="Z2610" s="159" t="e">
        <f t="shared" si="394"/>
        <v>#N/A</v>
      </c>
      <c r="AA2610" s="159" t="e">
        <f t="shared" si="394"/>
        <v>#N/A</v>
      </c>
      <c r="AB2610" s="159" t="e">
        <f t="shared" si="394"/>
        <v>#N/A</v>
      </c>
      <c r="AC2610" s="159" t="e">
        <f t="shared" si="394"/>
        <v>#N/A</v>
      </c>
      <c r="AD2610" s="159" t="e">
        <f t="shared" si="394"/>
        <v>#N/A</v>
      </c>
      <c r="AE2610" s="159" t="e">
        <f t="shared" si="394"/>
        <v>#N/A</v>
      </c>
      <c r="AF2610" s="159" t="e">
        <f t="shared" si="394"/>
        <v>#N/A</v>
      </c>
      <c r="AG2610" s="159" t="e">
        <f t="shared" si="387"/>
        <v>#N/A</v>
      </c>
      <c r="AH2610" s="159" t="e">
        <f t="shared" si="387"/>
        <v>#N/A</v>
      </c>
    </row>
    <row r="2611" spans="2:34" x14ac:dyDescent="0.2">
      <c r="B2611" s="150" t="s">
        <v>178</v>
      </c>
      <c r="D2611" s="150">
        <v>10000</v>
      </c>
      <c r="I2611" s="150">
        <v>12</v>
      </c>
      <c r="P2611" s="150">
        <v>3</v>
      </c>
      <c r="Q2611" s="159" t="e">
        <f t="shared" si="394"/>
        <v>#N/A</v>
      </c>
      <c r="R2611" s="159" t="e">
        <f t="shared" si="394"/>
        <v>#N/A</v>
      </c>
      <c r="S2611" s="159">
        <f t="shared" si="394"/>
        <v>12</v>
      </c>
      <c r="T2611" s="159" t="e">
        <f t="shared" si="394"/>
        <v>#N/A</v>
      </c>
      <c r="U2611" s="159" t="e">
        <f t="shared" si="394"/>
        <v>#N/A</v>
      </c>
      <c r="V2611" s="159" t="e">
        <f t="shared" si="394"/>
        <v>#N/A</v>
      </c>
      <c r="W2611" s="159" t="e">
        <f t="shared" si="394"/>
        <v>#N/A</v>
      </c>
      <c r="X2611" s="159" t="e">
        <f t="shared" si="394"/>
        <v>#N/A</v>
      </c>
      <c r="Y2611" s="159" t="e">
        <f t="shared" si="394"/>
        <v>#N/A</v>
      </c>
      <c r="Z2611" s="159" t="e">
        <f t="shared" si="394"/>
        <v>#N/A</v>
      </c>
      <c r="AA2611" s="159" t="e">
        <f t="shared" si="394"/>
        <v>#N/A</v>
      </c>
      <c r="AB2611" s="159" t="e">
        <f t="shared" si="394"/>
        <v>#N/A</v>
      </c>
      <c r="AC2611" s="159" t="e">
        <f t="shared" si="394"/>
        <v>#N/A</v>
      </c>
      <c r="AD2611" s="159" t="e">
        <f t="shared" si="394"/>
        <v>#N/A</v>
      </c>
      <c r="AE2611" s="159" t="e">
        <f t="shared" si="394"/>
        <v>#N/A</v>
      </c>
      <c r="AF2611" s="159" t="e">
        <f t="shared" si="394"/>
        <v>#N/A</v>
      </c>
      <c r="AG2611" s="159" t="e">
        <f t="shared" si="387"/>
        <v>#N/A</v>
      </c>
      <c r="AH2611" s="159" t="e">
        <f t="shared" si="387"/>
        <v>#N/A</v>
      </c>
    </row>
    <row r="2612" spans="2:34" x14ac:dyDescent="0.2">
      <c r="B2612" s="150" t="s">
        <v>178</v>
      </c>
      <c r="D2612" s="150">
        <v>10000</v>
      </c>
      <c r="I2612" s="150">
        <v>12</v>
      </c>
      <c r="P2612" s="150">
        <v>3</v>
      </c>
      <c r="Q2612" s="159" t="e">
        <f t="shared" si="394"/>
        <v>#N/A</v>
      </c>
      <c r="R2612" s="159" t="e">
        <f t="shared" si="394"/>
        <v>#N/A</v>
      </c>
      <c r="S2612" s="159">
        <f t="shared" si="394"/>
        <v>12</v>
      </c>
      <c r="T2612" s="159" t="e">
        <f t="shared" si="394"/>
        <v>#N/A</v>
      </c>
      <c r="U2612" s="159" t="e">
        <f t="shared" si="394"/>
        <v>#N/A</v>
      </c>
      <c r="V2612" s="159" t="e">
        <f t="shared" si="394"/>
        <v>#N/A</v>
      </c>
      <c r="W2612" s="159" t="e">
        <f t="shared" si="394"/>
        <v>#N/A</v>
      </c>
      <c r="X2612" s="159" t="e">
        <f t="shared" si="394"/>
        <v>#N/A</v>
      </c>
      <c r="Y2612" s="159" t="e">
        <f t="shared" si="394"/>
        <v>#N/A</v>
      </c>
      <c r="Z2612" s="159" t="e">
        <f t="shared" si="394"/>
        <v>#N/A</v>
      </c>
      <c r="AA2612" s="159" t="e">
        <f t="shared" si="394"/>
        <v>#N/A</v>
      </c>
      <c r="AB2612" s="159" t="e">
        <f t="shared" si="394"/>
        <v>#N/A</v>
      </c>
      <c r="AC2612" s="159" t="e">
        <f t="shared" si="394"/>
        <v>#N/A</v>
      </c>
      <c r="AD2612" s="159" t="e">
        <f t="shared" si="394"/>
        <v>#N/A</v>
      </c>
      <c r="AE2612" s="159" t="e">
        <f t="shared" si="394"/>
        <v>#N/A</v>
      </c>
      <c r="AF2612" s="159" t="e">
        <f t="shared" si="394"/>
        <v>#N/A</v>
      </c>
      <c r="AG2612" s="159" t="e">
        <f t="shared" si="387"/>
        <v>#N/A</v>
      </c>
      <c r="AH2612" s="159" t="e">
        <f t="shared" si="387"/>
        <v>#N/A</v>
      </c>
    </row>
    <row r="2613" spans="2:34" x14ac:dyDescent="0.2">
      <c r="B2613" s="150" t="s">
        <v>178</v>
      </c>
      <c r="D2613" s="150">
        <v>10000</v>
      </c>
      <c r="I2613" s="150">
        <v>12</v>
      </c>
      <c r="P2613" s="150">
        <v>3</v>
      </c>
      <c r="Q2613" s="159" t="e">
        <f t="shared" si="394"/>
        <v>#N/A</v>
      </c>
      <c r="R2613" s="159" t="e">
        <f t="shared" si="394"/>
        <v>#N/A</v>
      </c>
      <c r="S2613" s="159">
        <f t="shared" si="394"/>
        <v>12</v>
      </c>
      <c r="T2613" s="159" t="e">
        <f t="shared" si="394"/>
        <v>#N/A</v>
      </c>
      <c r="U2613" s="159" t="e">
        <f t="shared" si="394"/>
        <v>#N/A</v>
      </c>
      <c r="V2613" s="159" t="e">
        <f t="shared" si="394"/>
        <v>#N/A</v>
      </c>
      <c r="W2613" s="159" t="e">
        <f t="shared" si="394"/>
        <v>#N/A</v>
      </c>
      <c r="X2613" s="159" t="e">
        <f t="shared" si="394"/>
        <v>#N/A</v>
      </c>
      <c r="Y2613" s="159" t="e">
        <f t="shared" si="394"/>
        <v>#N/A</v>
      </c>
      <c r="Z2613" s="159" t="e">
        <f t="shared" si="394"/>
        <v>#N/A</v>
      </c>
      <c r="AA2613" s="159" t="e">
        <f t="shared" si="394"/>
        <v>#N/A</v>
      </c>
      <c r="AB2613" s="159" t="e">
        <f t="shared" si="394"/>
        <v>#N/A</v>
      </c>
      <c r="AC2613" s="159" t="e">
        <f t="shared" si="394"/>
        <v>#N/A</v>
      </c>
      <c r="AD2613" s="159" t="e">
        <f t="shared" si="394"/>
        <v>#N/A</v>
      </c>
      <c r="AE2613" s="159" t="e">
        <f t="shared" si="394"/>
        <v>#N/A</v>
      </c>
      <c r="AF2613" s="159" t="e">
        <f t="shared" si="394"/>
        <v>#N/A</v>
      </c>
      <c r="AG2613" s="159" t="e">
        <f t="shared" si="387"/>
        <v>#N/A</v>
      </c>
      <c r="AH2613" s="159" t="e">
        <f t="shared" si="387"/>
        <v>#N/A</v>
      </c>
    </row>
    <row r="2614" spans="2:34" x14ac:dyDescent="0.2">
      <c r="B2614" s="150" t="s">
        <v>146</v>
      </c>
      <c r="D2614" s="150">
        <v>10000</v>
      </c>
      <c r="I2614" s="150">
        <v>12</v>
      </c>
      <c r="P2614" s="150">
        <v>3</v>
      </c>
      <c r="Q2614" s="159" t="e">
        <f t="shared" si="394"/>
        <v>#N/A</v>
      </c>
      <c r="R2614" s="159" t="e">
        <f t="shared" si="394"/>
        <v>#N/A</v>
      </c>
      <c r="S2614" s="159">
        <f t="shared" si="394"/>
        <v>12</v>
      </c>
      <c r="T2614" s="159" t="e">
        <f t="shared" si="394"/>
        <v>#N/A</v>
      </c>
      <c r="U2614" s="159" t="e">
        <f t="shared" si="394"/>
        <v>#N/A</v>
      </c>
      <c r="V2614" s="159" t="e">
        <f t="shared" si="394"/>
        <v>#N/A</v>
      </c>
      <c r="W2614" s="159" t="e">
        <f t="shared" si="394"/>
        <v>#N/A</v>
      </c>
      <c r="X2614" s="159" t="e">
        <f t="shared" si="394"/>
        <v>#N/A</v>
      </c>
      <c r="Y2614" s="159" t="e">
        <f t="shared" si="394"/>
        <v>#N/A</v>
      </c>
      <c r="Z2614" s="159" t="e">
        <f t="shared" si="394"/>
        <v>#N/A</v>
      </c>
      <c r="AA2614" s="159" t="e">
        <f t="shared" si="394"/>
        <v>#N/A</v>
      </c>
      <c r="AB2614" s="159" t="e">
        <f t="shared" si="394"/>
        <v>#N/A</v>
      </c>
      <c r="AC2614" s="159" t="e">
        <f t="shared" si="394"/>
        <v>#N/A</v>
      </c>
      <c r="AD2614" s="159" t="e">
        <f t="shared" si="394"/>
        <v>#N/A</v>
      </c>
      <c r="AE2614" s="159" t="e">
        <f t="shared" si="394"/>
        <v>#N/A</v>
      </c>
      <c r="AF2614" s="159" t="e">
        <f t="shared" si="394"/>
        <v>#N/A</v>
      </c>
      <c r="AG2614" s="159" t="e">
        <f t="shared" si="387"/>
        <v>#N/A</v>
      </c>
      <c r="AH2614" s="159" t="e">
        <f t="shared" si="387"/>
        <v>#N/A</v>
      </c>
    </row>
    <row r="2615" spans="2:34" x14ac:dyDescent="0.2">
      <c r="B2615" s="150" t="s">
        <v>146</v>
      </c>
      <c r="D2615" s="150">
        <v>10000</v>
      </c>
      <c r="I2615" s="150">
        <v>12</v>
      </c>
      <c r="P2615" s="150">
        <v>3</v>
      </c>
      <c r="Q2615" s="159" t="e">
        <f t="shared" si="394"/>
        <v>#N/A</v>
      </c>
      <c r="R2615" s="159" t="e">
        <f t="shared" si="394"/>
        <v>#N/A</v>
      </c>
      <c r="S2615" s="159">
        <f t="shared" si="394"/>
        <v>12</v>
      </c>
      <c r="T2615" s="159" t="e">
        <f t="shared" si="394"/>
        <v>#N/A</v>
      </c>
      <c r="U2615" s="159" t="e">
        <f t="shared" si="394"/>
        <v>#N/A</v>
      </c>
      <c r="V2615" s="159" t="e">
        <f t="shared" si="394"/>
        <v>#N/A</v>
      </c>
      <c r="W2615" s="159" t="e">
        <f t="shared" si="394"/>
        <v>#N/A</v>
      </c>
      <c r="X2615" s="159" t="e">
        <f t="shared" si="394"/>
        <v>#N/A</v>
      </c>
      <c r="Y2615" s="159" t="e">
        <f t="shared" si="394"/>
        <v>#N/A</v>
      </c>
      <c r="Z2615" s="159" t="e">
        <f t="shared" si="394"/>
        <v>#N/A</v>
      </c>
      <c r="AA2615" s="159" t="e">
        <f t="shared" si="394"/>
        <v>#N/A</v>
      </c>
      <c r="AB2615" s="159" t="e">
        <f t="shared" si="394"/>
        <v>#N/A</v>
      </c>
      <c r="AC2615" s="159" t="e">
        <f t="shared" si="394"/>
        <v>#N/A</v>
      </c>
      <c r="AD2615" s="159" t="e">
        <f t="shared" si="394"/>
        <v>#N/A</v>
      </c>
      <c r="AE2615" s="159" t="e">
        <f t="shared" si="394"/>
        <v>#N/A</v>
      </c>
      <c r="AF2615" s="159" t="e">
        <f t="shared" si="394"/>
        <v>#N/A</v>
      </c>
      <c r="AG2615" s="159" t="e">
        <f t="shared" si="387"/>
        <v>#N/A</v>
      </c>
      <c r="AH2615" s="159" t="e">
        <f t="shared" si="387"/>
        <v>#N/A</v>
      </c>
    </row>
    <row r="2616" spans="2:34" x14ac:dyDescent="0.2">
      <c r="B2616" s="150" t="s">
        <v>146</v>
      </c>
      <c r="D2616" s="150">
        <v>10000</v>
      </c>
      <c r="I2616" s="150">
        <v>12</v>
      </c>
      <c r="P2616" s="150">
        <v>3</v>
      </c>
      <c r="Q2616" s="159" t="e">
        <f t="shared" si="394"/>
        <v>#N/A</v>
      </c>
      <c r="R2616" s="159" t="e">
        <f t="shared" si="394"/>
        <v>#N/A</v>
      </c>
      <c r="S2616" s="159">
        <f t="shared" si="394"/>
        <v>12</v>
      </c>
      <c r="T2616" s="159" t="e">
        <f t="shared" si="394"/>
        <v>#N/A</v>
      </c>
      <c r="U2616" s="159" t="e">
        <f t="shared" si="394"/>
        <v>#N/A</v>
      </c>
      <c r="V2616" s="159" t="e">
        <f t="shared" si="394"/>
        <v>#N/A</v>
      </c>
      <c r="W2616" s="159" t="e">
        <f t="shared" si="394"/>
        <v>#N/A</v>
      </c>
      <c r="X2616" s="159" t="e">
        <f t="shared" si="394"/>
        <v>#N/A</v>
      </c>
      <c r="Y2616" s="159" t="e">
        <f t="shared" si="394"/>
        <v>#N/A</v>
      </c>
      <c r="Z2616" s="159" t="e">
        <f t="shared" si="394"/>
        <v>#N/A</v>
      </c>
      <c r="AA2616" s="159" t="e">
        <f t="shared" si="394"/>
        <v>#N/A</v>
      </c>
      <c r="AB2616" s="159" t="e">
        <f t="shared" si="394"/>
        <v>#N/A</v>
      </c>
      <c r="AC2616" s="159" t="e">
        <f t="shared" si="394"/>
        <v>#N/A</v>
      </c>
      <c r="AD2616" s="159" t="e">
        <f t="shared" si="394"/>
        <v>#N/A</v>
      </c>
      <c r="AE2616" s="159" t="e">
        <f t="shared" si="394"/>
        <v>#N/A</v>
      </c>
      <c r="AF2616" s="159" t="e">
        <f t="shared" si="394"/>
        <v>#N/A</v>
      </c>
      <c r="AG2616" s="159" t="e">
        <f t="shared" si="387"/>
        <v>#N/A</v>
      </c>
      <c r="AH2616" s="159" t="e">
        <f t="shared" si="387"/>
        <v>#N/A</v>
      </c>
    </row>
    <row r="2617" spans="2:34" x14ac:dyDescent="0.2">
      <c r="B2617" s="150" t="s">
        <v>146</v>
      </c>
      <c r="D2617" s="150">
        <v>10000</v>
      </c>
      <c r="I2617" s="150">
        <v>12</v>
      </c>
      <c r="P2617" s="150">
        <v>3</v>
      </c>
      <c r="Q2617" s="159" t="e">
        <f t="shared" si="394"/>
        <v>#N/A</v>
      </c>
      <c r="R2617" s="159" t="e">
        <f t="shared" si="394"/>
        <v>#N/A</v>
      </c>
      <c r="S2617" s="159">
        <f t="shared" si="394"/>
        <v>12</v>
      </c>
      <c r="T2617" s="159" t="e">
        <f t="shared" si="394"/>
        <v>#N/A</v>
      </c>
      <c r="U2617" s="159" t="e">
        <f t="shared" si="394"/>
        <v>#N/A</v>
      </c>
      <c r="V2617" s="159" t="e">
        <f t="shared" si="394"/>
        <v>#N/A</v>
      </c>
      <c r="W2617" s="159" t="e">
        <f t="shared" si="394"/>
        <v>#N/A</v>
      </c>
      <c r="X2617" s="159" t="e">
        <f t="shared" si="394"/>
        <v>#N/A</v>
      </c>
      <c r="Y2617" s="159" t="e">
        <f t="shared" si="394"/>
        <v>#N/A</v>
      </c>
      <c r="Z2617" s="159" t="e">
        <f t="shared" si="394"/>
        <v>#N/A</v>
      </c>
      <c r="AA2617" s="159" t="e">
        <f t="shared" si="394"/>
        <v>#N/A</v>
      </c>
      <c r="AB2617" s="159" t="e">
        <f t="shared" si="394"/>
        <v>#N/A</v>
      </c>
      <c r="AC2617" s="159" t="e">
        <f t="shared" si="394"/>
        <v>#N/A</v>
      </c>
      <c r="AD2617" s="159" t="e">
        <f t="shared" si="394"/>
        <v>#N/A</v>
      </c>
      <c r="AE2617" s="159" t="e">
        <f t="shared" si="394"/>
        <v>#N/A</v>
      </c>
      <c r="AF2617" s="159" t="e">
        <f t="shared" si="394"/>
        <v>#N/A</v>
      </c>
      <c r="AG2617" s="159" t="e">
        <f t="shared" si="387"/>
        <v>#N/A</v>
      </c>
      <c r="AH2617" s="159" t="e">
        <f t="shared" si="387"/>
        <v>#N/A</v>
      </c>
    </row>
    <row r="2618" spans="2:34" x14ac:dyDescent="0.2">
      <c r="B2618" s="150" t="s">
        <v>146</v>
      </c>
      <c r="D2618" s="150">
        <v>10000</v>
      </c>
      <c r="I2618" s="150">
        <v>12</v>
      </c>
      <c r="P2618" s="150">
        <v>3</v>
      </c>
      <c r="Q2618" s="159" t="e">
        <f t="shared" si="394"/>
        <v>#N/A</v>
      </c>
      <c r="R2618" s="159" t="e">
        <f t="shared" si="394"/>
        <v>#N/A</v>
      </c>
      <c r="S2618" s="159">
        <f t="shared" si="394"/>
        <v>12</v>
      </c>
      <c r="T2618" s="159" t="e">
        <f t="shared" si="394"/>
        <v>#N/A</v>
      </c>
      <c r="U2618" s="159" t="e">
        <f t="shared" si="394"/>
        <v>#N/A</v>
      </c>
      <c r="V2618" s="159" t="e">
        <f t="shared" si="394"/>
        <v>#N/A</v>
      </c>
      <c r="W2618" s="159" t="e">
        <f t="shared" si="394"/>
        <v>#N/A</v>
      </c>
      <c r="X2618" s="159" t="e">
        <f t="shared" si="394"/>
        <v>#N/A</v>
      </c>
      <c r="Y2618" s="159" t="e">
        <f t="shared" si="394"/>
        <v>#N/A</v>
      </c>
      <c r="Z2618" s="159" t="e">
        <f t="shared" si="394"/>
        <v>#N/A</v>
      </c>
      <c r="AA2618" s="159" t="e">
        <f t="shared" si="394"/>
        <v>#N/A</v>
      </c>
      <c r="AB2618" s="159" t="e">
        <f t="shared" si="394"/>
        <v>#N/A</v>
      </c>
      <c r="AC2618" s="159" t="e">
        <f t="shared" si="394"/>
        <v>#N/A</v>
      </c>
      <c r="AD2618" s="159" t="e">
        <f t="shared" si="394"/>
        <v>#N/A</v>
      </c>
      <c r="AE2618" s="159" t="e">
        <f t="shared" si="394"/>
        <v>#N/A</v>
      </c>
      <c r="AF2618" s="159" t="e">
        <f t="shared" si="394"/>
        <v>#N/A</v>
      </c>
      <c r="AG2618" s="159" t="e">
        <f t="shared" si="387"/>
        <v>#N/A</v>
      </c>
      <c r="AH2618" s="159" t="e">
        <f t="shared" si="387"/>
        <v>#N/A</v>
      </c>
    </row>
    <row r="2619" spans="2:34" x14ac:dyDescent="0.2">
      <c r="B2619" s="150" t="s">
        <v>146</v>
      </c>
      <c r="D2619" s="150">
        <v>10000</v>
      </c>
      <c r="I2619" s="150">
        <v>12</v>
      </c>
      <c r="P2619" s="150">
        <v>3</v>
      </c>
      <c r="Q2619" s="159" t="e">
        <f t="shared" si="394"/>
        <v>#N/A</v>
      </c>
      <c r="R2619" s="159" t="e">
        <f t="shared" si="394"/>
        <v>#N/A</v>
      </c>
      <c r="S2619" s="159">
        <f t="shared" si="394"/>
        <v>12</v>
      </c>
      <c r="T2619" s="159" t="e">
        <f t="shared" si="394"/>
        <v>#N/A</v>
      </c>
      <c r="U2619" s="159" t="e">
        <f t="shared" si="394"/>
        <v>#N/A</v>
      </c>
      <c r="V2619" s="159" t="e">
        <f t="shared" si="394"/>
        <v>#N/A</v>
      </c>
      <c r="W2619" s="159" t="e">
        <f t="shared" si="394"/>
        <v>#N/A</v>
      </c>
      <c r="X2619" s="159" t="e">
        <f t="shared" si="394"/>
        <v>#N/A</v>
      </c>
      <c r="Y2619" s="159" t="e">
        <f t="shared" si="394"/>
        <v>#N/A</v>
      </c>
      <c r="Z2619" s="159" t="e">
        <f t="shared" si="394"/>
        <v>#N/A</v>
      </c>
      <c r="AA2619" s="159" t="e">
        <f t="shared" si="394"/>
        <v>#N/A</v>
      </c>
      <c r="AB2619" s="159" t="e">
        <f t="shared" si="394"/>
        <v>#N/A</v>
      </c>
      <c r="AC2619" s="159" t="e">
        <f t="shared" si="394"/>
        <v>#N/A</v>
      </c>
      <c r="AD2619" s="159" t="e">
        <f t="shared" si="394"/>
        <v>#N/A</v>
      </c>
      <c r="AE2619" s="159" t="e">
        <f t="shared" si="394"/>
        <v>#N/A</v>
      </c>
      <c r="AF2619" s="159" t="e">
        <f t="shared" si="394"/>
        <v>#N/A</v>
      </c>
      <c r="AG2619" s="159" t="e">
        <f t="shared" si="387"/>
        <v>#N/A</v>
      </c>
      <c r="AH2619" s="159" t="e">
        <f t="shared" si="387"/>
        <v>#N/A</v>
      </c>
    </row>
    <row r="2620" spans="2:34" x14ac:dyDescent="0.2">
      <c r="B2620" s="150" t="s">
        <v>146</v>
      </c>
      <c r="D2620" s="150">
        <v>10000</v>
      </c>
      <c r="I2620" s="150">
        <v>12</v>
      </c>
      <c r="P2620" s="150">
        <v>3</v>
      </c>
      <c r="Q2620" s="159" t="e">
        <f t="shared" si="394"/>
        <v>#N/A</v>
      </c>
      <c r="R2620" s="159" t="e">
        <f t="shared" si="394"/>
        <v>#N/A</v>
      </c>
      <c r="S2620" s="159">
        <f t="shared" si="394"/>
        <v>12</v>
      </c>
      <c r="T2620" s="159" t="e">
        <f t="shared" si="394"/>
        <v>#N/A</v>
      </c>
      <c r="U2620" s="159" t="e">
        <f t="shared" si="394"/>
        <v>#N/A</v>
      </c>
      <c r="V2620" s="159" t="e">
        <f t="shared" si="394"/>
        <v>#N/A</v>
      </c>
      <c r="W2620" s="159" t="e">
        <f t="shared" si="394"/>
        <v>#N/A</v>
      </c>
      <c r="X2620" s="159" t="e">
        <f t="shared" si="394"/>
        <v>#N/A</v>
      </c>
      <c r="Y2620" s="159" t="e">
        <f t="shared" si="394"/>
        <v>#N/A</v>
      </c>
      <c r="Z2620" s="159" t="e">
        <f t="shared" si="394"/>
        <v>#N/A</v>
      </c>
      <c r="AA2620" s="159" t="e">
        <f t="shared" si="394"/>
        <v>#N/A</v>
      </c>
      <c r="AB2620" s="159" t="e">
        <f t="shared" si="394"/>
        <v>#N/A</v>
      </c>
      <c r="AC2620" s="159" t="e">
        <f t="shared" si="394"/>
        <v>#N/A</v>
      </c>
      <c r="AD2620" s="159" t="e">
        <f t="shared" si="394"/>
        <v>#N/A</v>
      </c>
      <c r="AE2620" s="159" t="e">
        <f t="shared" si="394"/>
        <v>#N/A</v>
      </c>
      <c r="AF2620" s="159" t="e">
        <f t="shared" si="394"/>
        <v>#N/A</v>
      </c>
      <c r="AG2620" s="159" t="e">
        <f t="shared" si="387"/>
        <v>#N/A</v>
      </c>
      <c r="AH2620" s="159" t="e">
        <f t="shared" si="387"/>
        <v>#N/A</v>
      </c>
    </row>
    <row r="2621" spans="2:34" x14ac:dyDescent="0.2">
      <c r="B2621" s="150" t="s">
        <v>146</v>
      </c>
      <c r="D2621" s="150">
        <v>10000</v>
      </c>
      <c r="I2621" s="150">
        <v>12</v>
      </c>
      <c r="P2621" s="150">
        <v>3</v>
      </c>
      <c r="Q2621" s="159" t="e">
        <f t="shared" si="394"/>
        <v>#N/A</v>
      </c>
      <c r="R2621" s="159" t="e">
        <f t="shared" si="394"/>
        <v>#N/A</v>
      </c>
      <c r="S2621" s="159">
        <f t="shared" si="394"/>
        <v>12</v>
      </c>
      <c r="T2621" s="159" t="e">
        <f t="shared" si="394"/>
        <v>#N/A</v>
      </c>
      <c r="U2621" s="159" t="e">
        <f t="shared" si="394"/>
        <v>#N/A</v>
      </c>
      <c r="V2621" s="159" t="e">
        <f t="shared" si="394"/>
        <v>#N/A</v>
      </c>
      <c r="W2621" s="159" t="e">
        <f t="shared" si="394"/>
        <v>#N/A</v>
      </c>
      <c r="X2621" s="159" t="e">
        <f t="shared" si="394"/>
        <v>#N/A</v>
      </c>
      <c r="Y2621" s="159" t="e">
        <f t="shared" si="394"/>
        <v>#N/A</v>
      </c>
      <c r="Z2621" s="159" t="e">
        <f t="shared" si="394"/>
        <v>#N/A</v>
      </c>
      <c r="AA2621" s="159" t="e">
        <f t="shared" si="394"/>
        <v>#N/A</v>
      </c>
      <c r="AB2621" s="159" t="e">
        <f t="shared" si="394"/>
        <v>#N/A</v>
      </c>
      <c r="AC2621" s="159" t="e">
        <f t="shared" si="394"/>
        <v>#N/A</v>
      </c>
      <c r="AD2621" s="159" t="e">
        <f t="shared" si="394"/>
        <v>#N/A</v>
      </c>
      <c r="AE2621" s="159" t="e">
        <f t="shared" si="394"/>
        <v>#N/A</v>
      </c>
      <c r="AF2621" s="159" t="e">
        <f t="shared" si="394"/>
        <v>#N/A</v>
      </c>
      <c r="AG2621" s="159" t="e">
        <f t="shared" si="387"/>
        <v>#N/A</v>
      </c>
      <c r="AH2621" s="159" t="e">
        <f t="shared" si="387"/>
        <v>#N/A</v>
      </c>
    </row>
    <row r="2622" spans="2:34" x14ac:dyDescent="0.2">
      <c r="B2622" s="150" t="s">
        <v>146</v>
      </c>
      <c r="D2622" s="150">
        <v>10000</v>
      </c>
      <c r="I2622" s="150">
        <v>12</v>
      </c>
      <c r="P2622" s="150">
        <v>3</v>
      </c>
      <c r="Q2622" s="159" t="e">
        <f t="shared" si="394"/>
        <v>#N/A</v>
      </c>
      <c r="R2622" s="159" t="e">
        <f t="shared" si="394"/>
        <v>#N/A</v>
      </c>
      <c r="S2622" s="159">
        <f t="shared" si="394"/>
        <v>12</v>
      </c>
      <c r="T2622" s="159" t="e">
        <f t="shared" si="394"/>
        <v>#N/A</v>
      </c>
      <c r="U2622" s="159" t="e">
        <f t="shared" si="394"/>
        <v>#N/A</v>
      </c>
      <c r="V2622" s="159" t="e">
        <f t="shared" si="394"/>
        <v>#N/A</v>
      </c>
      <c r="W2622" s="159" t="e">
        <f t="shared" si="394"/>
        <v>#N/A</v>
      </c>
      <c r="X2622" s="159" t="e">
        <f t="shared" si="394"/>
        <v>#N/A</v>
      </c>
      <c r="Y2622" s="159" t="e">
        <f t="shared" si="394"/>
        <v>#N/A</v>
      </c>
      <c r="Z2622" s="159" t="e">
        <f t="shared" si="394"/>
        <v>#N/A</v>
      </c>
      <c r="AA2622" s="159" t="e">
        <f t="shared" si="394"/>
        <v>#N/A</v>
      </c>
      <c r="AB2622" s="159" t="e">
        <f t="shared" si="394"/>
        <v>#N/A</v>
      </c>
      <c r="AC2622" s="159" t="e">
        <f t="shared" si="394"/>
        <v>#N/A</v>
      </c>
      <c r="AD2622" s="159" t="e">
        <f t="shared" si="394"/>
        <v>#N/A</v>
      </c>
      <c r="AE2622" s="159" t="e">
        <f t="shared" si="394"/>
        <v>#N/A</v>
      </c>
      <c r="AF2622" s="159" t="e">
        <f t="shared" si="394"/>
        <v>#N/A</v>
      </c>
      <c r="AG2622" s="159" t="e">
        <f t="shared" si="387"/>
        <v>#N/A</v>
      </c>
      <c r="AH2622" s="159" t="e">
        <f t="shared" si="387"/>
        <v>#N/A</v>
      </c>
    </row>
    <row r="2623" spans="2:34" x14ac:dyDescent="0.2">
      <c r="B2623" s="150" t="s">
        <v>146</v>
      </c>
      <c r="D2623" s="150">
        <v>10000</v>
      </c>
      <c r="I2623" s="150">
        <v>12</v>
      </c>
      <c r="P2623" s="150">
        <v>3</v>
      </c>
      <c r="Q2623" s="159" t="e">
        <f t="shared" si="394"/>
        <v>#N/A</v>
      </c>
      <c r="R2623" s="159" t="e">
        <f t="shared" si="394"/>
        <v>#N/A</v>
      </c>
      <c r="S2623" s="159">
        <f t="shared" si="394"/>
        <v>12</v>
      </c>
      <c r="T2623" s="159" t="e">
        <f t="shared" si="394"/>
        <v>#N/A</v>
      </c>
      <c r="U2623" s="159" t="e">
        <f t="shared" si="394"/>
        <v>#N/A</v>
      </c>
      <c r="V2623" s="159" t="e">
        <f t="shared" si="394"/>
        <v>#N/A</v>
      </c>
      <c r="W2623" s="159" t="e">
        <f t="shared" si="394"/>
        <v>#N/A</v>
      </c>
      <c r="X2623" s="159" t="e">
        <f t="shared" si="394"/>
        <v>#N/A</v>
      </c>
      <c r="Y2623" s="159" t="e">
        <f t="shared" si="394"/>
        <v>#N/A</v>
      </c>
      <c r="Z2623" s="159" t="e">
        <f t="shared" si="394"/>
        <v>#N/A</v>
      </c>
      <c r="AA2623" s="159" t="e">
        <f t="shared" si="394"/>
        <v>#N/A</v>
      </c>
      <c r="AB2623" s="159" t="e">
        <f t="shared" si="394"/>
        <v>#N/A</v>
      </c>
      <c r="AC2623" s="159" t="e">
        <f t="shared" si="394"/>
        <v>#N/A</v>
      </c>
      <c r="AD2623" s="159" t="e">
        <f t="shared" si="394"/>
        <v>#N/A</v>
      </c>
      <c r="AE2623" s="159" t="e">
        <f t="shared" si="394"/>
        <v>#N/A</v>
      </c>
      <c r="AF2623" s="159" t="e">
        <f t="shared" si="394"/>
        <v>#N/A</v>
      </c>
      <c r="AG2623" s="159" t="e">
        <f t="shared" si="387"/>
        <v>#N/A</v>
      </c>
      <c r="AH2623" s="159" t="e">
        <f t="shared" si="387"/>
        <v>#N/A</v>
      </c>
    </row>
    <row r="2624" spans="2:34" x14ac:dyDescent="0.2">
      <c r="B2624" s="150" t="s">
        <v>146</v>
      </c>
      <c r="D2624" s="150">
        <v>10000</v>
      </c>
      <c r="I2624" s="150">
        <v>12</v>
      </c>
      <c r="P2624" s="150">
        <v>3</v>
      </c>
      <c r="Q2624" s="159" t="e">
        <f t="shared" si="394"/>
        <v>#N/A</v>
      </c>
      <c r="R2624" s="159" t="e">
        <f t="shared" si="394"/>
        <v>#N/A</v>
      </c>
      <c r="S2624" s="159">
        <f t="shared" si="394"/>
        <v>12</v>
      </c>
      <c r="T2624" s="159" t="e">
        <f t="shared" si="394"/>
        <v>#N/A</v>
      </c>
      <c r="U2624" s="159" t="e">
        <f t="shared" si="394"/>
        <v>#N/A</v>
      </c>
      <c r="V2624" s="159" t="e">
        <f t="shared" si="394"/>
        <v>#N/A</v>
      </c>
      <c r="W2624" s="159" t="e">
        <f t="shared" si="394"/>
        <v>#N/A</v>
      </c>
      <c r="X2624" s="159" t="e">
        <f t="shared" si="394"/>
        <v>#N/A</v>
      </c>
      <c r="Y2624" s="159" t="e">
        <f t="shared" si="394"/>
        <v>#N/A</v>
      </c>
      <c r="Z2624" s="159" t="e">
        <f t="shared" si="394"/>
        <v>#N/A</v>
      </c>
      <c r="AA2624" s="159" t="e">
        <f t="shared" si="394"/>
        <v>#N/A</v>
      </c>
      <c r="AB2624" s="159" t="e">
        <f t="shared" si="394"/>
        <v>#N/A</v>
      </c>
      <c r="AC2624" s="159" t="e">
        <f t="shared" si="394"/>
        <v>#N/A</v>
      </c>
      <c r="AD2624" s="159" t="e">
        <f t="shared" si="394"/>
        <v>#N/A</v>
      </c>
      <c r="AE2624" s="159" t="e">
        <f t="shared" si="394"/>
        <v>#N/A</v>
      </c>
      <c r="AF2624" s="159" t="e">
        <f t="shared" ref="AF2624:AH2687" si="395">IF($P2624=AF$3, $I2624, NA())</f>
        <v>#N/A</v>
      </c>
      <c r="AG2624" s="159" t="e">
        <f t="shared" si="395"/>
        <v>#N/A</v>
      </c>
      <c r="AH2624" s="159" t="e">
        <f t="shared" si="395"/>
        <v>#N/A</v>
      </c>
    </row>
    <row r="2625" spans="2:34" x14ac:dyDescent="0.2">
      <c r="B2625" s="150" t="s">
        <v>146</v>
      </c>
      <c r="D2625" s="150">
        <v>10000</v>
      </c>
      <c r="I2625" s="150">
        <v>12</v>
      </c>
      <c r="P2625" s="150">
        <v>3</v>
      </c>
      <c r="Q2625" s="159" t="e">
        <f t="shared" ref="Q2625:AF2640" si="396">IF($P2625=Q$3, $I2625, NA())</f>
        <v>#N/A</v>
      </c>
      <c r="R2625" s="159" t="e">
        <f t="shared" si="396"/>
        <v>#N/A</v>
      </c>
      <c r="S2625" s="159">
        <f t="shared" si="396"/>
        <v>12</v>
      </c>
      <c r="T2625" s="159" t="e">
        <f t="shared" si="396"/>
        <v>#N/A</v>
      </c>
      <c r="U2625" s="159" t="e">
        <f t="shared" si="396"/>
        <v>#N/A</v>
      </c>
      <c r="V2625" s="159" t="e">
        <f t="shared" si="396"/>
        <v>#N/A</v>
      </c>
      <c r="W2625" s="159" t="e">
        <f t="shared" si="396"/>
        <v>#N/A</v>
      </c>
      <c r="X2625" s="159" t="e">
        <f t="shared" si="396"/>
        <v>#N/A</v>
      </c>
      <c r="Y2625" s="159" t="e">
        <f t="shared" si="396"/>
        <v>#N/A</v>
      </c>
      <c r="Z2625" s="159" t="e">
        <f t="shared" si="396"/>
        <v>#N/A</v>
      </c>
      <c r="AA2625" s="159" t="e">
        <f t="shared" si="396"/>
        <v>#N/A</v>
      </c>
      <c r="AB2625" s="159" t="e">
        <f t="shared" si="396"/>
        <v>#N/A</v>
      </c>
      <c r="AC2625" s="159" t="e">
        <f t="shared" si="396"/>
        <v>#N/A</v>
      </c>
      <c r="AD2625" s="159" t="e">
        <f t="shared" si="396"/>
        <v>#N/A</v>
      </c>
      <c r="AE2625" s="159" t="e">
        <f t="shared" si="396"/>
        <v>#N/A</v>
      </c>
      <c r="AF2625" s="159" t="e">
        <f t="shared" si="396"/>
        <v>#N/A</v>
      </c>
      <c r="AG2625" s="159" t="e">
        <f t="shared" si="395"/>
        <v>#N/A</v>
      </c>
      <c r="AH2625" s="159" t="e">
        <f t="shared" si="395"/>
        <v>#N/A</v>
      </c>
    </row>
    <row r="2626" spans="2:34" x14ac:dyDescent="0.2">
      <c r="B2626" s="150" t="s">
        <v>146</v>
      </c>
      <c r="D2626" s="150">
        <v>10000</v>
      </c>
      <c r="I2626" s="150">
        <v>12</v>
      </c>
      <c r="P2626" s="150">
        <v>3</v>
      </c>
      <c r="Q2626" s="159" t="e">
        <f t="shared" si="396"/>
        <v>#N/A</v>
      </c>
      <c r="R2626" s="159" t="e">
        <f t="shared" si="396"/>
        <v>#N/A</v>
      </c>
      <c r="S2626" s="159">
        <f t="shared" si="396"/>
        <v>12</v>
      </c>
      <c r="T2626" s="159" t="e">
        <f t="shared" si="396"/>
        <v>#N/A</v>
      </c>
      <c r="U2626" s="159" t="e">
        <f t="shared" si="396"/>
        <v>#N/A</v>
      </c>
      <c r="V2626" s="159" t="e">
        <f t="shared" si="396"/>
        <v>#N/A</v>
      </c>
      <c r="W2626" s="159" t="e">
        <f t="shared" si="396"/>
        <v>#N/A</v>
      </c>
      <c r="X2626" s="159" t="e">
        <f t="shared" si="396"/>
        <v>#N/A</v>
      </c>
      <c r="Y2626" s="159" t="e">
        <f t="shared" si="396"/>
        <v>#N/A</v>
      </c>
      <c r="Z2626" s="159" t="e">
        <f t="shared" si="396"/>
        <v>#N/A</v>
      </c>
      <c r="AA2626" s="159" t="e">
        <f t="shared" si="396"/>
        <v>#N/A</v>
      </c>
      <c r="AB2626" s="159" t="e">
        <f t="shared" si="396"/>
        <v>#N/A</v>
      </c>
      <c r="AC2626" s="159" t="e">
        <f t="shared" si="396"/>
        <v>#N/A</v>
      </c>
      <c r="AD2626" s="159" t="e">
        <f t="shared" si="396"/>
        <v>#N/A</v>
      </c>
      <c r="AE2626" s="159" t="e">
        <f t="shared" si="396"/>
        <v>#N/A</v>
      </c>
      <c r="AF2626" s="159" t="e">
        <f t="shared" si="396"/>
        <v>#N/A</v>
      </c>
      <c r="AG2626" s="159" t="e">
        <f t="shared" si="395"/>
        <v>#N/A</v>
      </c>
      <c r="AH2626" s="159" t="e">
        <f t="shared" si="395"/>
        <v>#N/A</v>
      </c>
    </row>
    <row r="2627" spans="2:34" x14ac:dyDescent="0.2">
      <c r="B2627" s="150" t="s">
        <v>146</v>
      </c>
      <c r="D2627" s="150">
        <v>10000</v>
      </c>
      <c r="I2627" s="150">
        <v>12</v>
      </c>
      <c r="P2627" s="150">
        <v>3</v>
      </c>
      <c r="Q2627" s="159" t="e">
        <f t="shared" si="396"/>
        <v>#N/A</v>
      </c>
      <c r="R2627" s="159" t="e">
        <f t="shared" si="396"/>
        <v>#N/A</v>
      </c>
      <c r="S2627" s="159">
        <f t="shared" si="396"/>
        <v>12</v>
      </c>
      <c r="T2627" s="159" t="e">
        <f t="shared" si="396"/>
        <v>#N/A</v>
      </c>
      <c r="U2627" s="159" t="e">
        <f t="shared" si="396"/>
        <v>#N/A</v>
      </c>
      <c r="V2627" s="159" t="e">
        <f t="shared" si="396"/>
        <v>#N/A</v>
      </c>
      <c r="W2627" s="159" t="e">
        <f t="shared" si="396"/>
        <v>#N/A</v>
      </c>
      <c r="X2627" s="159" t="e">
        <f t="shared" si="396"/>
        <v>#N/A</v>
      </c>
      <c r="Y2627" s="159" t="e">
        <f t="shared" si="396"/>
        <v>#N/A</v>
      </c>
      <c r="Z2627" s="159" t="e">
        <f t="shared" si="396"/>
        <v>#N/A</v>
      </c>
      <c r="AA2627" s="159" t="e">
        <f t="shared" si="396"/>
        <v>#N/A</v>
      </c>
      <c r="AB2627" s="159" t="e">
        <f t="shared" si="396"/>
        <v>#N/A</v>
      </c>
      <c r="AC2627" s="159" t="e">
        <f t="shared" si="396"/>
        <v>#N/A</v>
      </c>
      <c r="AD2627" s="159" t="e">
        <f t="shared" si="396"/>
        <v>#N/A</v>
      </c>
      <c r="AE2627" s="159" t="e">
        <f t="shared" si="396"/>
        <v>#N/A</v>
      </c>
      <c r="AF2627" s="159" t="e">
        <f t="shared" si="396"/>
        <v>#N/A</v>
      </c>
      <c r="AG2627" s="159" t="e">
        <f t="shared" si="395"/>
        <v>#N/A</v>
      </c>
      <c r="AH2627" s="159" t="e">
        <f t="shared" si="395"/>
        <v>#N/A</v>
      </c>
    </row>
    <row r="2628" spans="2:34" x14ac:dyDescent="0.2">
      <c r="B2628" s="150" t="s">
        <v>146</v>
      </c>
      <c r="D2628" s="150">
        <v>10000</v>
      </c>
      <c r="I2628" s="150">
        <v>12</v>
      </c>
      <c r="P2628" s="150">
        <v>3</v>
      </c>
      <c r="Q2628" s="159" t="e">
        <f t="shared" si="396"/>
        <v>#N/A</v>
      </c>
      <c r="R2628" s="159" t="e">
        <f t="shared" si="396"/>
        <v>#N/A</v>
      </c>
      <c r="S2628" s="159">
        <f t="shared" si="396"/>
        <v>12</v>
      </c>
      <c r="T2628" s="159" t="e">
        <f t="shared" si="396"/>
        <v>#N/A</v>
      </c>
      <c r="U2628" s="159" t="e">
        <f t="shared" si="396"/>
        <v>#N/A</v>
      </c>
      <c r="V2628" s="159" t="e">
        <f t="shared" si="396"/>
        <v>#N/A</v>
      </c>
      <c r="W2628" s="159" t="e">
        <f t="shared" si="396"/>
        <v>#N/A</v>
      </c>
      <c r="X2628" s="159" t="e">
        <f t="shared" si="396"/>
        <v>#N/A</v>
      </c>
      <c r="Y2628" s="159" t="e">
        <f t="shared" si="396"/>
        <v>#N/A</v>
      </c>
      <c r="Z2628" s="159" t="e">
        <f t="shared" si="396"/>
        <v>#N/A</v>
      </c>
      <c r="AA2628" s="159" t="e">
        <f t="shared" si="396"/>
        <v>#N/A</v>
      </c>
      <c r="AB2628" s="159" t="e">
        <f t="shared" si="396"/>
        <v>#N/A</v>
      </c>
      <c r="AC2628" s="159" t="e">
        <f t="shared" si="396"/>
        <v>#N/A</v>
      </c>
      <c r="AD2628" s="159" t="e">
        <f t="shared" si="396"/>
        <v>#N/A</v>
      </c>
      <c r="AE2628" s="159" t="e">
        <f t="shared" si="396"/>
        <v>#N/A</v>
      </c>
      <c r="AF2628" s="159" t="e">
        <f t="shared" si="396"/>
        <v>#N/A</v>
      </c>
      <c r="AG2628" s="159" t="e">
        <f t="shared" si="395"/>
        <v>#N/A</v>
      </c>
      <c r="AH2628" s="159" t="e">
        <f t="shared" si="395"/>
        <v>#N/A</v>
      </c>
    </row>
    <row r="2629" spans="2:34" x14ac:dyDescent="0.2">
      <c r="B2629" s="150" t="s">
        <v>146</v>
      </c>
      <c r="D2629" s="150">
        <v>10000</v>
      </c>
      <c r="I2629" s="150">
        <v>12</v>
      </c>
      <c r="P2629" s="150">
        <v>3</v>
      </c>
      <c r="Q2629" s="159" t="e">
        <f t="shared" si="396"/>
        <v>#N/A</v>
      </c>
      <c r="R2629" s="159" t="e">
        <f t="shared" si="396"/>
        <v>#N/A</v>
      </c>
      <c r="S2629" s="159">
        <f t="shared" si="396"/>
        <v>12</v>
      </c>
      <c r="T2629" s="159" t="e">
        <f t="shared" si="396"/>
        <v>#N/A</v>
      </c>
      <c r="U2629" s="159" t="e">
        <f t="shared" si="396"/>
        <v>#N/A</v>
      </c>
      <c r="V2629" s="159" t="e">
        <f t="shared" si="396"/>
        <v>#N/A</v>
      </c>
      <c r="W2629" s="159" t="e">
        <f t="shared" si="396"/>
        <v>#N/A</v>
      </c>
      <c r="X2629" s="159" t="e">
        <f t="shared" si="396"/>
        <v>#N/A</v>
      </c>
      <c r="Y2629" s="159" t="e">
        <f t="shared" si="396"/>
        <v>#N/A</v>
      </c>
      <c r="Z2629" s="159" t="e">
        <f t="shared" si="396"/>
        <v>#N/A</v>
      </c>
      <c r="AA2629" s="159" t="e">
        <f t="shared" si="396"/>
        <v>#N/A</v>
      </c>
      <c r="AB2629" s="159" t="e">
        <f t="shared" si="396"/>
        <v>#N/A</v>
      </c>
      <c r="AC2629" s="159" t="e">
        <f t="shared" si="396"/>
        <v>#N/A</v>
      </c>
      <c r="AD2629" s="159" t="e">
        <f t="shared" si="396"/>
        <v>#N/A</v>
      </c>
      <c r="AE2629" s="159" t="e">
        <f t="shared" si="396"/>
        <v>#N/A</v>
      </c>
      <c r="AF2629" s="159" t="e">
        <f t="shared" si="396"/>
        <v>#N/A</v>
      </c>
      <c r="AG2629" s="159" t="e">
        <f t="shared" si="395"/>
        <v>#N/A</v>
      </c>
      <c r="AH2629" s="159" t="e">
        <f t="shared" si="395"/>
        <v>#N/A</v>
      </c>
    </row>
    <row r="2630" spans="2:34" x14ac:dyDescent="0.2">
      <c r="B2630" s="150" t="s">
        <v>146</v>
      </c>
      <c r="D2630" s="150">
        <v>10000</v>
      </c>
      <c r="I2630" s="150">
        <v>12</v>
      </c>
      <c r="P2630" s="150">
        <v>3</v>
      </c>
      <c r="Q2630" s="159" t="e">
        <f t="shared" si="396"/>
        <v>#N/A</v>
      </c>
      <c r="R2630" s="159" t="e">
        <f t="shared" si="396"/>
        <v>#N/A</v>
      </c>
      <c r="S2630" s="159">
        <f t="shared" si="396"/>
        <v>12</v>
      </c>
      <c r="T2630" s="159" t="e">
        <f t="shared" si="396"/>
        <v>#N/A</v>
      </c>
      <c r="U2630" s="159" t="e">
        <f t="shared" si="396"/>
        <v>#N/A</v>
      </c>
      <c r="V2630" s="159" t="e">
        <f t="shared" si="396"/>
        <v>#N/A</v>
      </c>
      <c r="W2630" s="159" t="e">
        <f t="shared" si="396"/>
        <v>#N/A</v>
      </c>
      <c r="X2630" s="159" t="e">
        <f t="shared" si="396"/>
        <v>#N/A</v>
      </c>
      <c r="Y2630" s="159" t="e">
        <f t="shared" si="396"/>
        <v>#N/A</v>
      </c>
      <c r="Z2630" s="159" t="e">
        <f t="shared" si="396"/>
        <v>#N/A</v>
      </c>
      <c r="AA2630" s="159" t="e">
        <f t="shared" si="396"/>
        <v>#N/A</v>
      </c>
      <c r="AB2630" s="159" t="e">
        <f t="shared" si="396"/>
        <v>#N/A</v>
      </c>
      <c r="AC2630" s="159" t="e">
        <f t="shared" si="396"/>
        <v>#N/A</v>
      </c>
      <c r="AD2630" s="159" t="e">
        <f t="shared" si="396"/>
        <v>#N/A</v>
      </c>
      <c r="AE2630" s="159" t="e">
        <f t="shared" si="396"/>
        <v>#N/A</v>
      </c>
      <c r="AF2630" s="159" t="e">
        <f t="shared" si="396"/>
        <v>#N/A</v>
      </c>
      <c r="AG2630" s="159" t="e">
        <f t="shared" si="395"/>
        <v>#N/A</v>
      </c>
      <c r="AH2630" s="159" t="e">
        <f t="shared" si="395"/>
        <v>#N/A</v>
      </c>
    </row>
    <row r="2631" spans="2:34" x14ac:dyDescent="0.2">
      <c r="B2631" s="150" t="s">
        <v>146</v>
      </c>
      <c r="D2631" s="150">
        <v>10000</v>
      </c>
      <c r="I2631" s="150">
        <v>12</v>
      </c>
      <c r="P2631" s="150">
        <v>3</v>
      </c>
      <c r="Q2631" s="159" t="e">
        <f t="shared" si="396"/>
        <v>#N/A</v>
      </c>
      <c r="R2631" s="159" t="e">
        <f t="shared" si="396"/>
        <v>#N/A</v>
      </c>
      <c r="S2631" s="159">
        <f t="shared" si="396"/>
        <v>12</v>
      </c>
      <c r="T2631" s="159" t="e">
        <f t="shared" si="396"/>
        <v>#N/A</v>
      </c>
      <c r="U2631" s="159" t="e">
        <f t="shared" si="396"/>
        <v>#N/A</v>
      </c>
      <c r="V2631" s="159" t="e">
        <f t="shared" si="396"/>
        <v>#N/A</v>
      </c>
      <c r="W2631" s="159" t="e">
        <f t="shared" si="396"/>
        <v>#N/A</v>
      </c>
      <c r="X2631" s="159" t="e">
        <f t="shared" si="396"/>
        <v>#N/A</v>
      </c>
      <c r="Y2631" s="159" t="e">
        <f t="shared" si="396"/>
        <v>#N/A</v>
      </c>
      <c r="Z2631" s="159" t="e">
        <f t="shared" si="396"/>
        <v>#N/A</v>
      </c>
      <c r="AA2631" s="159" t="e">
        <f t="shared" si="396"/>
        <v>#N/A</v>
      </c>
      <c r="AB2631" s="159" t="e">
        <f t="shared" si="396"/>
        <v>#N/A</v>
      </c>
      <c r="AC2631" s="159" t="e">
        <f t="shared" si="396"/>
        <v>#N/A</v>
      </c>
      <c r="AD2631" s="159" t="e">
        <f t="shared" si="396"/>
        <v>#N/A</v>
      </c>
      <c r="AE2631" s="159" t="e">
        <f t="shared" si="396"/>
        <v>#N/A</v>
      </c>
      <c r="AF2631" s="159" t="e">
        <f t="shared" si="396"/>
        <v>#N/A</v>
      </c>
      <c r="AG2631" s="159" t="e">
        <f t="shared" si="395"/>
        <v>#N/A</v>
      </c>
      <c r="AH2631" s="159" t="e">
        <f t="shared" si="395"/>
        <v>#N/A</v>
      </c>
    </row>
    <row r="2632" spans="2:34" x14ac:dyDescent="0.2">
      <c r="B2632" s="150" t="s">
        <v>146</v>
      </c>
      <c r="D2632" s="150">
        <v>10000</v>
      </c>
      <c r="I2632" s="150">
        <v>12</v>
      </c>
      <c r="P2632" s="150">
        <v>3</v>
      </c>
      <c r="Q2632" s="159" t="e">
        <f t="shared" si="396"/>
        <v>#N/A</v>
      </c>
      <c r="R2632" s="159" t="e">
        <f t="shared" si="396"/>
        <v>#N/A</v>
      </c>
      <c r="S2632" s="159">
        <f t="shared" si="396"/>
        <v>12</v>
      </c>
      <c r="T2632" s="159" t="e">
        <f t="shared" si="396"/>
        <v>#N/A</v>
      </c>
      <c r="U2632" s="159" t="e">
        <f t="shared" si="396"/>
        <v>#N/A</v>
      </c>
      <c r="V2632" s="159" t="e">
        <f t="shared" si="396"/>
        <v>#N/A</v>
      </c>
      <c r="W2632" s="159" t="e">
        <f t="shared" si="396"/>
        <v>#N/A</v>
      </c>
      <c r="X2632" s="159" t="e">
        <f t="shared" si="396"/>
        <v>#N/A</v>
      </c>
      <c r="Y2632" s="159" t="e">
        <f t="shared" si="396"/>
        <v>#N/A</v>
      </c>
      <c r="Z2632" s="159" t="e">
        <f t="shared" si="396"/>
        <v>#N/A</v>
      </c>
      <c r="AA2632" s="159" t="e">
        <f t="shared" si="396"/>
        <v>#N/A</v>
      </c>
      <c r="AB2632" s="159" t="e">
        <f t="shared" si="396"/>
        <v>#N/A</v>
      </c>
      <c r="AC2632" s="159" t="e">
        <f t="shared" si="396"/>
        <v>#N/A</v>
      </c>
      <c r="AD2632" s="159" t="e">
        <f t="shared" si="396"/>
        <v>#N/A</v>
      </c>
      <c r="AE2632" s="159" t="e">
        <f t="shared" si="396"/>
        <v>#N/A</v>
      </c>
      <c r="AF2632" s="159" t="e">
        <f t="shared" si="396"/>
        <v>#N/A</v>
      </c>
      <c r="AG2632" s="159" t="e">
        <f t="shared" si="395"/>
        <v>#N/A</v>
      </c>
      <c r="AH2632" s="159" t="e">
        <f t="shared" si="395"/>
        <v>#N/A</v>
      </c>
    </row>
    <row r="2633" spans="2:34" x14ac:dyDescent="0.2">
      <c r="B2633" s="150" t="s">
        <v>146</v>
      </c>
      <c r="D2633" s="150">
        <v>10000</v>
      </c>
      <c r="I2633" s="150">
        <v>12</v>
      </c>
      <c r="P2633" s="150">
        <v>3</v>
      </c>
      <c r="Q2633" s="159" t="e">
        <f t="shared" si="396"/>
        <v>#N/A</v>
      </c>
      <c r="R2633" s="159" t="e">
        <f t="shared" si="396"/>
        <v>#N/A</v>
      </c>
      <c r="S2633" s="159">
        <f t="shared" si="396"/>
        <v>12</v>
      </c>
      <c r="T2633" s="159" t="e">
        <f t="shared" si="396"/>
        <v>#N/A</v>
      </c>
      <c r="U2633" s="159" t="e">
        <f t="shared" si="396"/>
        <v>#N/A</v>
      </c>
      <c r="V2633" s="159" t="e">
        <f t="shared" si="396"/>
        <v>#N/A</v>
      </c>
      <c r="W2633" s="159" t="e">
        <f t="shared" si="396"/>
        <v>#N/A</v>
      </c>
      <c r="X2633" s="159" t="e">
        <f t="shared" si="396"/>
        <v>#N/A</v>
      </c>
      <c r="Y2633" s="159" t="e">
        <f t="shared" si="396"/>
        <v>#N/A</v>
      </c>
      <c r="Z2633" s="159" t="e">
        <f t="shared" si="396"/>
        <v>#N/A</v>
      </c>
      <c r="AA2633" s="159" t="e">
        <f t="shared" si="396"/>
        <v>#N/A</v>
      </c>
      <c r="AB2633" s="159" t="e">
        <f t="shared" si="396"/>
        <v>#N/A</v>
      </c>
      <c r="AC2633" s="159" t="e">
        <f t="shared" si="396"/>
        <v>#N/A</v>
      </c>
      <c r="AD2633" s="159" t="e">
        <f t="shared" si="396"/>
        <v>#N/A</v>
      </c>
      <c r="AE2633" s="159" t="e">
        <f t="shared" si="396"/>
        <v>#N/A</v>
      </c>
      <c r="AF2633" s="159" t="e">
        <f t="shared" si="396"/>
        <v>#N/A</v>
      </c>
      <c r="AG2633" s="159" t="e">
        <f t="shared" si="395"/>
        <v>#N/A</v>
      </c>
      <c r="AH2633" s="159" t="e">
        <f t="shared" si="395"/>
        <v>#N/A</v>
      </c>
    </row>
    <row r="2634" spans="2:34" x14ac:dyDescent="0.2">
      <c r="B2634" s="150" t="s">
        <v>146</v>
      </c>
      <c r="D2634" s="150">
        <v>10000</v>
      </c>
      <c r="I2634" s="150">
        <v>12</v>
      </c>
      <c r="P2634" s="150">
        <v>3</v>
      </c>
      <c r="Q2634" s="159" t="e">
        <f t="shared" si="396"/>
        <v>#N/A</v>
      </c>
      <c r="R2634" s="159" t="e">
        <f t="shared" si="396"/>
        <v>#N/A</v>
      </c>
      <c r="S2634" s="159">
        <f t="shared" si="396"/>
        <v>12</v>
      </c>
      <c r="T2634" s="159" t="e">
        <f t="shared" si="396"/>
        <v>#N/A</v>
      </c>
      <c r="U2634" s="159" t="e">
        <f t="shared" si="396"/>
        <v>#N/A</v>
      </c>
      <c r="V2634" s="159" t="e">
        <f t="shared" si="396"/>
        <v>#N/A</v>
      </c>
      <c r="W2634" s="159" t="e">
        <f t="shared" si="396"/>
        <v>#N/A</v>
      </c>
      <c r="X2634" s="159" t="e">
        <f t="shared" si="396"/>
        <v>#N/A</v>
      </c>
      <c r="Y2634" s="159" t="e">
        <f t="shared" si="396"/>
        <v>#N/A</v>
      </c>
      <c r="Z2634" s="159" t="e">
        <f t="shared" si="396"/>
        <v>#N/A</v>
      </c>
      <c r="AA2634" s="159" t="e">
        <f t="shared" si="396"/>
        <v>#N/A</v>
      </c>
      <c r="AB2634" s="159" t="e">
        <f t="shared" si="396"/>
        <v>#N/A</v>
      </c>
      <c r="AC2634" s="159" t="e">
        <f t="shared" si="396"/>
        <v>#N/A</v>
      </c>
      <c r="AD2634" s="159" t="e">
        <f t="shared" si="396"/>
        <v>#N/A</v>
      </c>
      <c r="AE2634" s="159" t="e">
        <f t="shared" si="396"/>
        <v>#N/A</v>
      </c>
      <c r="AF2634" s="159" t="e">
        <f t="shared" si="396"/>
        <v>#N/A</v>
      </c>
      <c r="AG2634" s="159" t="e">
        <f t="shared" si="395"/>
        <v>#N/A</v>
      </c>
      <c r="AH2634" s="159" t="e">
        <f t="shared" si="395"/>
        <v>#N/A</v>
      </c>
    </row>
    <row r="2635" spans="2:34" x14ac:dyDescent="0.2">
      <c r="B2635" s="150" t="s">
        <v>146</v>
      </c>
      <c r="D2635" s="150">
        <v>10000</v>
      </c>
      <c r="I2635" s="150">
        <v>12</v>
      </c>
      <c r="P2635" s="150">
        <v>3</v>
      </c>
      <c r="Q2635" s="159" t="e">
        <f t="shared" si="396"/>
        <v>#N/A</v>
      </c>
      <c r="R2635" s="159" t="e">
        <f t="shared" si="396"/>
        <v>#N/A</v>
      </c>
      <c r="S2635" s="159">
        <f t="shared" si="396"/>
        <v>12</v>
      </c>
      <c r="T2635" s="159" t="e">
        <f t="shared" si="396"/>
        <v>#N/A</v>
      </c>
      <c r="U2635" s="159" t="e">
        <f t="shared" si="396"/>
        <v>#N/A</v>
      </c>
      <c r="V2635" s="159" t="e">
        <f t="shared" si="396"/>
        <v>#N/A</v>
      </c>
      <c r="W2635" s="159" t="e">
        <f t="shared" si="396"/>
        <v>#N/A</v>
      </c>
      <c r="X2635" s="159" t="e">
        <f t="shared" si="396"/>
        <v>#N/A</v>
      </c>
      <c r="Y2635" s="159" t="e">
        <f t="shared" si="396"/>
        <v>#N/A</v>
      </c>
      <c r="Z2635" s="159" t="e">
        <f t="shared" si="396"/>
        <v>#N/A</v>
      </c>
      <c r="AA2635" s="159" t="e">
        <f t="shared" si="396"/>
        <v>#N/A</v>
      </c>
      <c r="AB2635" s="159" t="e">
        <f t="shared" si="396"/>
        <v>#N/A</v>
      </c>
      <c r="AC2635" s="159" t="e">
        <f t="shared" si="396"/>
        <v>#N/A</v>
      </c>
      <c r="AD2635" s="159" t="e">
        <f t="shared" si="396"/>
        <v>#N/A</v>
      </c>
      <c r="AE2635" s="159" t="e">
        <f t="shared" si="396"/>
        <v>#N/A</v>
      </c>
      <c r="AF2635" s="159" t="e">
        <f t="shared" si="396"/>
        <v>#N/A</v>
      </c>
      <c r="AG2635" s="159" t="e">
        <f t="shared" si="395"/>
        <v>#N/A</v>
      </c>
      <c r="AH2635" s="159" t="e">
        <f t="shared" si="395"/>
        <v>#N/A</v>
      </c>
    </row>
    <row r="2636" spans="2:34" x14ac:dyDescent="0.2">
      <c r="B2636" s="150" t="s">
        <v>146</v>
      </c>
      <c r="D2636" s="150">
        <v>10000</v>
      </c>
      <c r="I2636" s="150">
        <v>12</v>
      </c>
      <c r="P2636" s="150">
        <v>3</v>
      </c>
      <c r="Q2636" s="159" t="e">
        <f t="shared" si="396"/>
        <v>#N/A</v>
      </c>
      <c r="R2636" s="159" t="e">
        <f t="shared" si="396"/>
        <v>#N/A</v>
      </c>
      <c r="S2636" s="159">
        <f t="shared" si="396"/>
        <v>12</v>
      </c>
      <c r="T2636" s="159" t="e">
        <f t="shared" si="396"/>
        <v>#N/A</v>
      </c>
      <c r="U2636" s="159" t="e">
        <f t="shared" si="396"/>
        <v>#N/A</v>
      </c>
      <c r="V2636" s="159" t="e">
        <f t="shared" si="396"/>
        <v>#N/A</v>
      </c>
      <c r="W2636" s="159" t="e">
        <f t="shared" si="396"/>
        <v>#N/A</v>
      </c>
      <c r="X2636" s="159" t="e">
        <f t="shared" si="396"/>
        <v>#N/A</v>
      </c>
      <c r="Y2636" s="159" t="e">
        <f t="shared" si="396"/>
        <v>#N/A</v>
      </c>
      <c r="Z2636" s="159" t="e">
        <f t="shared" si="396"/>
        <v>#N/A</v>
      </c>
      <c r="AA2636" s="159" t="e">
        <f t="shared" si="396"/>
        <v>#N/A</v>
      </c>
      <c r="AB2636" s="159" t="e">
        <f t="shared" si="396"/>
        <v>#N/A</v>
      </c>
      <c r="AC2636" s="159" t="e">
        <f t="shared" si="396"/>
        <v>#N/A</v>
      </c>
      <c r="AD2636" s="159" t="e">
        <f t="shared" si="396"/>
        <v>#N/A</v>
      </c>
      <c r="AE2636" s="159" t="e">
        <f t="shared" si="396"/>
        <v>#N/A</v>
      </c>
      <c r="AF2636" s="159" t="e">
        <f t="shared" si="396"/>
        <v>#N/A</v>
      </c>
      <c r="AG2636" s="159" t="e">
        <f t="shared" si="395"/>
        <v>#N/A</v>
      </c>
      <c r="AH2636" s="159" t="e">
        <f t="shared" si="395"/>
        <v>#N/A</v>
      </c>
    </row>
    <row r="2637" spans="2:34" x14ac:dyDescent="0.2">
      <c r="B2637" s="150" t="s">
        <v>146</v>
      </c>
      <c r="D2637" s="150">
        <v>10000</v>
      </c>
      <c r="I2637" s="150">
        <v>12</v>
      </c>
      <c r="P2637" s="150">
        <v>3</v>
      </c>
      <c r="Q2637" s="159" t="e">
        <f t="shared" si="396"/>
        <v>#N/A</v>
      </c>
      <c r="R2637" s="159" t="e">
        <f t="shared" si="396"/>
        <v>#N/A</v>
      </c>
      <c r="S2637" s="159">
        <f t="shared" si="396"/>
        <v>12</v>
      </c>
      <c r="T2637" s="159" t="e">
        <f t="shared" si="396"/>
        <v>#N/A</v>
      </c>
      <c r="U2637" s="159" t="e">
        <f t="shared" si="396"/>
        <v>#N/A</v>
      </c>
      <c r="V2637" s="159" t="e">
        <f t="shared" si="396"/>
        <v>#N/A</v>
      </c>
      <c r="W2637" s="159" t="e">
        <f t="shared" si="396"/>
        <v>#N/A</v>
      </c>
      <c r="X2637" s="159" t="e">
        <f t="shared" si="396"/>
        <v>#N/A</v>
      </c>
      <c r="Y2637" s="159" t="e">
        <f t="shared" si="396"/>
        <v>#N/A</v>
      </c>
      <c r="Z2637" s="159" t="e">
        <f t="shared" si="396"/>
        <v>#N/A</v>
      </c>
      <c r="AA2637" s="159" t="e">
        <f t="shared" si="396"/>
        <v>#N/A</v>
      </c>
      <c r="AB2637" s="159" t="e">
        <f t="shared" si="396"/>
        <v>#N/A</v>
      </c>
      <c r="AC2637" s="159" t="e">
        <f t="shared" si="396"/>
        <v>#N/A</v>
      </c>
      <c r="AD2637" s="159" t="e">
        <f t="shared" si="396"/>
        <v>#N/A</v>
      </c>
      <c r="AE2637" s="159" t="e">
        <f t="shared" si="396"/>
        <v>#N/A</v>
      </c>
      <c r="AF2637" s="159" t="e">
        <f t="shared" si="396"/>
        <v>#N/A</v>
      </c>
      <c r="AG2637" s="159" t="e">
        <f t="shared" si="395"/>
        <v>#N/A</v>
      </c>
      <c r="AH2637" s="159" t="e">
        <f t="shared" si="395"/>
        <v>#N/A</v>
      </c>
    </row>
    <row r="2638" spans="2:34" x14ac:dyDescent="0.2">
      <c r="B2638" s="150" t="s">
        <v>146</v>
      </c>
      <c r="D2638" s="150">
        <v>10000</v>
      </c>
      <c r="I2638" s="150">
        <v>12</v>
      </c>
      <c r="P2638" s="150">
        <v>3</v>
      </c>
      <c r="Q2638" s="159" t="e">
        <f t="shared" si="396"/>
        <v>#N/A</v>
      </c>
      <c r="R2638" s="159" t="e">
        <f t="shared" si="396"/>
        <v>#N/A</v>
      </c>
      <c r="S2638" s="159">
        <f t="shared" si="396"/>
        <v>12</v>
      </c>
      <c r="T2638" s="159" t="e">
        <f t="shared" si="396"/>
        <v>#N/A</v>
      </c>
      <c r="U2638" s="159" t="e">
        <f t="shared" si="396"/>
        <v>#N/A</v>
      </c>
      <c r="V2638" s="159" t="e">
        <f t="shared" si="396"/>
        <v>#N/A</v>
      </c>
      <c r="W2638" s="159" t="e">
        <f t="shared" si="396"/>
        <v>#N/A</v>
      </c>
      <c r="X2638" s="159" t="e">
        <f t="shared" si="396"/>
        <v>#N/A</v>
      </c>
      <c r="Y2638" s="159" t="e">
        <f t="shared" si="396"/>
        <v>#N/A</v>
      </c>
      <c r="Z2638" s="159" t="e">
        <f t="shared" si="396"/>
        <v>#N/A</v>
      </c>
      <c r="AA2638" s="159" t="e">
        <f t="shared" si="396"/>
        <v>#N/A</v>
      </c>
      <c r="AB2638" s="159" t="e">
        <f t="shared" si="396"/>
        <v>#N/A</v>
      </c>
      <c r="AC2638" s="159" t="e">
        <f t="shared" si="396"/>
        <v>#N/A</v>
      </c>
      <c r="AD2638" s="159" t="e">
        <f t="shared" si="396"/>
        <v>#N/A</v>
      </c>
      <c r="AE2638" s="159" t="e">
        <f t="shared" si="396"/>
        <v>#N/A</v>
      </c>
      <c r="AF2638" s="159" t="e">
        <f t="shared" si="396"/>
        <v>#N/A</v>
      </c>
      <c r="AG2638" s="159" t="e">
        <f t="shared" si="395"/>
        <v>#N/A</v>
      </c>
      <c r="AH2638" s="159" t="e">
        <f t="shared" si="395"/>
        <v>#N/A</v>
      </c>
    </row>
    <row r="2639" spans="2:34" x14ac:dyDescent="0.2">
      <c r="B2639" s="150" t="s">
        <v>146</v>
      </c>
      <c r="D2639" s="150">
        <v>10000</v>
      </c>
      <c r="I2639" s="150">
        <v>12</v>
      </c>
      <c r="P2639" s="150">
        <v>3</v>
      </c>
      <c r="Q2639" s="159" t="e">
        <f t="shared" si="396"/>
        <v>#N/A</v>
      </c>
      <c r="R2639" s="159" t="e">
        <f t="shared" si="396"/>
        <v>#N/A</v>
      </c>
      <c r="S2639" s="159">
        <f t="shared" si="396"/>
        <v>12</v>
      </c>
      <c r="T2639" s="159" t="e">
        <f t="shared" si="396"/>
        <v>#N/A</v>
      </c>
      <c r="U2639" s="159" t="e">
        <f t="shared" si="396"/>
        <v>#N/A</v>
      </c>
      <c r="V2639" s="159" t="e">
        <f t="shared" si="396"/>
        <v>#N/A</v>
      </c>
      <c r="W2639" s="159" t="e">
        <f t="shared" si="396"/>
        <v>#N/A</v>
      </c>
      <c r="X2639" s="159" t="e">
        <f t="shared" si="396"/>
        <v>#N/A</v>
      </c>
      <c r="Y2639" s="159" t="e">
        <f t="shared" si="396"/>
        <v>#N/A</v>
      </c>
      <c r="Z2639" s="159" t="e">
        <f t="shared" si="396"/>
        <v>#N/A</v>
      </c>
      <c r="AA2639" s="159" t="e">
        <f t="shared" si="396"/>
        <v>#N/A</v>
      </c>
      <c r="AB2639" s="159" t="e">
        <f t="shared" si="396"/>
        <v>#N/A</v>
      </c>
      <c r="AC2639" s="159" t="e">
        <f t="shared" si="396"/>
        <v>#N/A</v>
      </c>
      <c r="AD2639" s="159" t="e">
        <f t="shared" si="396"/>
        <v>#N/A</v>
      </c>
      <c r="AE2639" s="159" t="e">
        <f t="shared" si="396"/>
        <v>#N/A</v>
      </c>
      <c r="AF2639" s="159" t="e">
        <f t="shared" si="396"/>
        <v>#N/A</v>
      </c>
      <c r="AG2639" s="159" t="e">
        <f t="shared" si="395"/>
        <v>#N/A</v>
      </c>
      <c r="AH2639" s="159" t="e">
        <f t="shared" si="395"/>
        <v>#N/A</v>
      </c>
    </row>
    <row r="2640" spans="2:34" x14ac:dyDescent="0.2">
      <c r="B2640" s="150" t="s">
        <v>146</v>
      </c>
      <c r="D2640" s="150">
        <v>10000</v>
      </c>
      <c r="I2640" s="150">
        <v>12</v>
      </c>
      <c r="P2640" s="150">
        <v>3</v>
      </c>
      <c r="Q2640" s="159" t="e">
        <f t="shared" si="396"/>
        <v>#N/A</v>
      </c>
      <c r="R2640" s="159" t="e">
        <f t="shared" si="396"/>
        <v>#N/A</v>
      </c>
      <c r="S2640" s="159">
        <f t="shared" si="396"/>
        <v>12</v>
      </c>
      <c r="T2640" s="159" t="e">
        <f t="shared" si="396"/>
        <v>#N/A</v>
      </c>
      <c r="U2640" s="159" t="e">
        <f t="shared" si="396"/>
        <v>#N/A</v>
      </c>
      <c r="V2640" s="159" t="e">
        <f t="shared" si="396"/>
        <v>#N/A</v>
      </c>
      <c r="W2640" s="159" t="e">
        <f t="shared" si="396"/>
        <v>#N/A</v>
      </c>
      <c r="X2640" s="159" t="e">
        <f t="shared" si="396"/>
        <v>#N/A</v>
      </c>
      <c r="Y2640" s="159" t="e">
        <f t="shared" si="396"/>
        <v>#N/A</v>
      </c>
      <c r="Z2640" s="159" t="e">
        <f t="shared" si="396"/>
        <v>#N/A</v>
      </c>
      <c r="AA2640" s="159" t="e">
        <f t="shared" si="396"/>
        <v>#N/A</v>
      </c>
      <c r="AB2640" s="159" t="e">
        <f t="shared" si="396"/>
        <v>#N/A</v>
      </c>
      <c r="AC2640" s="159" t="e">
        <f t="shared" si="396"/>
        <v>#N/A</v>
      </c>
      <c r="AD2640" s="159" t="e">
        <f t="shared" si="396"/>
        <v>#N/A</v>
      </c>
      <c r="AE2640" s="159" t="e">
        <f t="shared" si="396"/>
        <v>#N/A</v>
      </c>
      <c r="AF2640" s="159" t="e">
        <f t="shared" ref="AF2640" si="397">IF($P2640=AF$3, $I2640, NA())</f>
        <v>#N/A</v>
      </c>
      <c r="AG2640" s="159" t="e">
        <f t="shared" si="395"/>
        <v>#N/A</v>
      </c>
      <c r="AH2640" s="159" t="e">
        <f t="shared" si="395"/>
        <v>#N/A</v>
      </c>
    </row>
    <row r="2641" spans="2:34" x14ac:dyDescent="0.2">
      <c r="B2641" s="150" t="s">
        <v>146</v>
      </c>
      <c r="D2641" s="150">
        <v>10000</v>
      </c>
      <c r="I2641" s="150">
        <v>12</v>
      </c>
      <c r="P2641" s="150">
        <v>3</v>
      </c>
      <c r="Q2641" s="159" t="e">
        <f t="shared" ref="Q2641:AF2656" si="398">IF($P2641=Q$3, $I2641, NA())</f>
        <v>#N/A</v>
      </c>
      <c r="R2641" s="159" t="e">
        <f t="shared" si="398"/>
        <v>#N/A</v>
      </c>
      <c r="S2641" s="159">
        <f t="shared" si="398"/>
        <v>12</v>
      </c>
      <c r="T2641" s="159" t="e">
        <f t="shared" si="398"/>
        <v>#N/A</v>
      </c>
      <c r="U2641" s="159" t="e">
        <f t="shared" si="398"/>
        <v>#N/A</v>
      </c>
      <c r="V2641" s="159" t="e">
        <f t="shared" si="398"/>
        <v>#N/A</v>
      </c>
      <c r="W2641" s="159" t="e">
        <f t="shared" si="398"/>
        <v>#N/A</v>
      </c>
      <c r="X2641" s="159" t="e">
        <f t="shared" si="398"/>
        <v>#N/A</v>
      </c>
      <c r="Y2641" s="159" t="e">
        <f t="shared" si="398"/>
        <v>#N/A</v>
      </c>
      <c r="Z2641" s="159" t="e">
        <f t="shared" si="398"/>
        <v>#N/A</v>
      </c>
      <c r="AA2641" s="159" t="e">
        <f t="shared" si="398"/>
        <v>#N/A</v>
      </c>
      <c r="AB2641" s="159" t="e">
        <f t="shared" si="398"/>
        <v>#N/A</v>
      </c>
      <c r="AC2641" s="159" t="e">
        <f t="shared" si="398"/>
        <v>#N/A</v>
      </c>
      <c r="AD2641" s="159" t="e">
        <f t="shared" si="398"/>
        <v>#N/A</v>
      </c>
      <c r="AE2641" s="159" t="e">
        <f t="shared" si="398"/>
        <v>#N/A</v>
      </c>
      <c r="AF2641" s="159" t="e">
        <f t="shared" si="398"/>
        <v>#N/A</v>
      </c>
      <c r="AG2641" s="159" t="e">
        <f t="shared" si="395"/>
        <v>#N/A</v>
      </c>
      <c r="AH2641" s="159" t="e">
        <f t="shared" si="395"/>
        <v>#N/A</v>
      </c>
    </row>
    <row r="2642" spans="2:34" x14ac:dyDescent="0.2">
      <c r="B2642" s="150" t="s">
        <v>146</v>
      </c>
      <c r="D2642" s="150">
        <v>10000</v>
      </c>
      <c r="I2642" s="150">
        <v>12</v>
      </c>
      <c r="P2642" s="150">
        <v>3</v>
      </c>
      <c r="Q2642" s="159" t="e">
        <f t="shared" si="398"/>
        <v>#N/A</v>
      </c>
      <c r="R2642" s="159" t="e">
        <f t="shared" si="398"/>
        <v>#N/A</v>
      </c>
      <c r="S2642" s="159">
        <f t="shared" si="398"/>
        <v>12</v>
      </c>
      <c r="T2642" s="159" t="e">
        <f t="shared" si="398"/>
        <v>#N/A</v>
      </c>
      <c r="U2642" s="159" t="e">
        <f t="shared" si="398"/>
        <v>#N/A</v>
      </c>
      <c r="V2642" s="159" t="e">
        <f t="shared" si="398"/>
        <v>#N/A</v>
      </c>
      <c r="W2642" s="159" t="e">
        <f t="shared" si="398"/>
        <v>#N/A</v>
      </c>
      <c r="X2642" s="159" t="e">
        <f t="shared" si="398"/>
        <v>#N/A</v>
      </c>
      <c r="Y2642" s="159" t="e">
        <f t="shared" si="398"/>
        <v>#N/A</v>
      </c>
      <c r="Z2642" s="159" t="e">
        <f t="shared" si="398"/>
        <v>#N/A</v>
      </c>
      <c r="AA2642" s="159" t="e">
        <f t="shared" si="398"/>
        <v>#N/A</v>
      </c>
      <c r="AB2642" s="159" t="e">
        <f t="shared" si="398"/>
        <v>#N/A</v>
      </c>
      <c r="AC2642" s="159" t="e">
        <f t="shared" si="398"/>
        <v>#N/A</v>
      </c>
      <c r="AD2642" s="159" t="e">
        <f t="shared" si="398"/>
        <v>#N/A</v>
      </c>
      <c r="AE2642" s="159" t="e">
        <f t="shared" si="398"/>
        <v>#N/A</v>
      </c>
      <c r="AF2642" s="159" t="e">
        <f t="shared" si="398"/>
        <v>#N/A</v>
      </c>
      <c r="AG2642" s="159" t="e">
        <f t="shared" si="395"/>
        <v>#N/A</v>
      </c>
      <c r="AH2642" s="159" t="e">
        <f t="shared" si="395"/>
        <v>#N/A</v>
      </c>
    </row>
    <row r="2643" spans="2:34" x14ac:dyDescent="0.2">
      <c r="B2643" s="150" t="s">
        <v>146</v>
      </c>
      <c r="D2643" s="150">
        <v>10000</v>
      </c>
      <c r="I2643" s="150">
        <v>12</v>
      </c>
      <c r="P2643" s="150">
        <v>3</v>
      </c>
      <c r="Q2643" s="159" t="e">
        <f t="shared" si="398"/>
        <v>#N/A</v>
      </c>
      <c r="R2643" s="159" t="e">
        <f t="shared" si="398"/>
        <v>#N/A</v>
      </c>
      <c r="S2643" s="159">
        <f t="shared" si="398"/>
        <v>12</v>
      </c>
      <c r="T2643" s="159" t="e">
        <f t="shared" si="398"/>
        <v>#N/A</v>
      </c>
      <c r="U2643" s="159" t="e">
        <f t="shared" si="398"/>
        <v>#N/A</v>
      </c>
      <c r="V2643" s="159" t="e">
        <f t="shared" si="398"/>
        <v>#N/A</v>
      </c>
      <c r="W2643" s="159" t="e">
        <f t="shared" si="398"/>
        <v>#N/A</v>
      </c>
      <c r="X2643" s="159" t="e">
        <f t="shared" si="398"/>
        <v>#N/A</v>
      </c>
      <c r="Y2643" s="159" t="e">
        <f t="shared" si="398"/>
        <v>#N/A</v>
      </c>
      <c r="Z2643" s="159" t="e">
        <f t="shared" si="398"/>
        <v>#N/A</v>
      </c>
      <c r="AA2643" s="159" t="e">
        <f t="shared" si="398"/>
        <v>#N/A</v>
      </c>
      <c r="AB2643" s="159" t="e">
        <f t="shared" si="398"/>
        <v>#N/A</v>
      </c>
      <c r="AC2643" s="159" t="e">
        <f t="shared" si="398"/>
        <v>#N/A</v>
      </c>
      <c r="AD2643" s="159" t="e">
        <f t="shared" si="398"/>
        <v>#N/A</v>
      </c>
      <c r="AE2643" s="159" t="e">
        <f t="shared" si="398"/>
        <v>#N/A</v>
      </c>
      <c r="AF2643" s="159" t="e">
        <f t="shared" si="398"/>
        <v>#N/A</v>
      </c>
      <c r="AG2643" s="159" t="e">
        <f t="shared" si="395"/>
        <v>#N/A</v>
      </c>
      <c r="AH2643" s="159" t="e">
        <f t="shared" si="395"/>
        <v>#N/A</v>
      </c>
    </row>
    <row r="2644" spans="2:34" x14ac:dyDescent="0.2">
      <c r="B2644" s="150" t="s">
        <v>146</v>
      </c>
      <c r="D2644" s="150">
        <v>10000</v>
      </c>
      <c r="I2644" s="150">
        <v>12</v>
      </c>
      <c r="P2644" s="150">
        <v>3</v>
      </c>
      <c r="Q2644" s="159" t="e">
        <f t="shared" si="398"/>
        <v>#N/A</v>
      </c>
      <c r="R2644" s="159" t="e">
        <f t="shared" si="398"/>
        <v>#N/A</v>
      </c>
      <c r="S2644" s="159">
        <f t="shared" si="398"/>
        <v>12</v>
      </c>
      <c r="T2644" s="159" t="e">
        <f t="shared" si="398"/>
        <v>#N/A</v>
      </c>
      <c r="U2644" s="159" t="e">
        <f t="shared" si="398"/>
        <v>#N/A</v>
      </c>
      <c r="V2644" s="159" t="e">
        <f t="shared" si="398"/>
        <v>#N/A</v>
      </c>
      <c r="W2644" s="159" t="e">
        <f t="shared" si="398"/>
        <v>#N/A</v>
      </c>
      <c r="X2644" s="159" t="e">
        <f t="shared" si="398"/>
        <v>#N/A</v>
      </c>
      <c r="Y2644" s="159" t="e">
        <f t="shared" si="398"/>
        <v>#N/A</v>
      </c>
      <c r="Z2644" s="159" t="e">
        <f t="shared" si="398"/>
        <v>#N/A</v>
      </c>
      <c r="AA2644" s="159" t="e">
        <f t="shared" si="398"/>
        <v>#N/A</v>
      </c>
      <c r="AB2644" s="159" t="e">
        <f t="shared" si="398"/>
        <v>#N/A</v>
      </c>
      <c r="AC2644" s="159" t="e">
        <f t="shared" si="398"/>
        <v>#N/A</v>
      </c>
      <c r="AD2644" s="159" t="e">
        <f t="shared" si="398"/>
        <v>#N/A</v>
      </c>
      <c r="AE2644" s="159" t="e">
        <f t="shared" si="398"/>
        <v>#N/A</v>
      </c>
      <c r="AF2644" s="159" t="e">
        <f t="shared" si="398"/>
        <v>#N/A</v>
      </c>
      <c r="AG2644" s="159" t="e">
        <f t="shared" si="395"/>
        <v>#N/A</v>
      </c>
      <c r="AH2644" s="159" t="e">
        <f t="shared" si="395"/>
        <v>#N/A</v>
      </c>
    </row>
    <row r="2645" spans="2:34" x14ac:dyDescent="0.2">
      <c r="B2645" s="150" t="s">
        <v>146</v>
      </c>
      <c r="D2645" s="150">
        <v>10000</v>
      </c>
      <c r="I2645" s="150">
        <v>12</v>
      </c>
      <c r="P2645" s="150">
        <v>3</v>
      </c>
      <c r="Q2645" s="159" t="e">
        <f t="shared" si="398"/>
        <v>#N/A</v>
      </c>
      <c r="R2645" s="159" t="e">
        <f t="shared" si="398"/>
        <v>#N/A</v>
      </c>
      <c r="S2645" s="159">
        <f t="shared" si="398"/>
        <v>12</v>
      </c>
      <c r="T2645" s="159" t="e">
        <f t="shared" si="398"/>
        <v>#N/A</v>
      </c>
      <c r="U2645" s="159" t="e">
        <f t="shared" si="398"/>
        <v>#N/A</v>
      </c>
      <c r="V2645" s="159" t="e">
        <f t="shared" si="398"/>
        <v>#N/A</v>
      </c>
      <c r="W2645" s="159" t="e">
        <f t="shared" si="398"/>
        <v>#N/A</v>
      </c>
      <c r="X2645" s="159" t="e">
        <f t="shared" si="398"/>
        <v>#N/A</v>
      </c>
      <c r="Y2645" s="159" t="e">
        <f t="shared" si="398"/>
        <v>#N/A</v>
      </c>
      <c r="Z2645" s="159" t="e">
        <f t="shared" si="398"/>
        <v>#N/A</v>
      </c>
      <c r="AA2645" s="159" t="e">
        <f t="shared" si="398"/>
        <v>#N/A</v>
      </c>
      <c r="AB2645" s="159" t="e">
        <f t="shared" si="398"/>
        <v>#N/A</v>
      </c>
      <c r="AC2645" s="159" t="e">
        <f t="shared" si="398"/>
        <v>#N/A</v>
      </c>
      <c r="AD2645" s="159" t="e">
        <f t="shared" si="398"/>
        <v>#N/A</v>
      </c>
      <c r="AE2645" s="159" t="e">
        <f t="shared" si="398"/>
        <v>#N/A</v>
      </c>
      <c r="AF2645" s="159" t="e">
        <f t="shared" si="398"/>
        <v>#N/A</v>
      </c>
      <c r="AG2645" s="159" t="e">
        <f t="shared" si="395"/>
        <v>#N/A</v>
      </c>
      <c r="AH2645" s="159" t="e">
        <f t="shared" si="395"/>
        <v>#N/A</v>
      </c>
    </row>
    <row r="2646" spans="2:34" x14ac:dyDescent="0.2">
      <c r="B2646" s="150" t="s">
        <v>146</v>
      </c>
      <c r="D2646" s="150">
        <v>10000</v>
      </c>
      <c r="I2646" s="150">
        <v>12</v>
      </c>
      <c r="P2646" s="150">
        <v>3</v>
      </c>
      <c r="Q2646" s="159" t="e">
        <f t="shared" si="398"/>
        <v>#N/A</v>
      </c>
      <c r="R2646" s="159" t="e">
        <f t="shared" si="398"/>
        <v>#N/A</v>
      </c>
      <c r="S2646" s="159">
        <f t="shared" si="398"/>
        <v>12</v>
      </c>
      <c r="T2646" s="159" t="e">
        <f t="shared" si="398"/>
        <v>#N/A</v>
      </c>
      <c r="U2646" s="159" t="e">
        <f t="shared" si="398"/>
        <v>#N/A</v>
      </c>
      <c r="V2646" s="159" t="e">
        <f t="shared" si="398"/>
        <v>#N/A</v>
      </c>
      <c r="W2646" s="159" t="e">
        <f t="shared" si="398"/>
        <v>#N/A</v>
      </c>
      <c r="X2646" s="159" t="e">
        <f t="shared" si="398"/>
        <v>#N/A</v>
      </c>
      <c r="Y2646" s="159" t="e">
        <f t="shared" si="398"/>
        <v>#N/A</v>
      </c>
      <c r="Z2646" s="159" t="e">
        <f t="shared" si="398"/>
        <v>#N/A</v>
      </c>
      <c r="AA2646" s="159" t="e">
        <f t="shared" si="398"/>
        <v>#N/A</v>
      </c>
      <c r="AB2646" s="159" t="e">
        <f t="shared" si="398"/>
        <v>#N/A</v>
      </c>
      <c r="AC2646" s="159" t="e">
        <f t="shared" si="398"/>
        <v>#N/A</v>
      </c>
      <c r="AD2646" s="159" t="e">
        <f t="shared" si="398"/>
        <v>#N/A</v>
      </c>
      <c r="AE2646" s="159" t="e">
        <f t="shared" si="398"/>
        <v>#N/A</v>
      </c>
      <c r="AF2646" s="159" t="e">
        <f t="shared" si="398"/>
        <v>#N/A</v>
      </c>
      <c r="AG2646" s="159" t="e">
        <f t="shared" si="395"/>
        <v>#N/A</v>
      </c>
      <c r="AH2646" s="159" t="e">
        <f t="shared" si="395"/>
        <v>#N/A</v>
      </c>
    </row>
    <row r="2647" spans="2:34" x14ac:dyDescent="0.2">
      <c r="B2647" s="150" t="s">
        <v>146</v>
      </c>
      <c r="D2647" s="150">
        <v>10000</v>
      </c>
      <c r="I2647" s="150">
        <v>12</v>
      </c>
      <c r="P2647" s="150">
        <v>3</v>
      </c>
      <c r="Q2647" s="159" t="e">
        <f t="shared" si="398"/>
        <v>#N/A</v>
      </c>
      <c r="R2647" s="159" t="e">
        <f t="shared" si="398"/>
        <v>#N/A</v>
      </c>
      <c r="S2647" s="159">
        <f t="shared" si="398"/>
        <v>12</v>
      </c>
      <c r="T2647" s="159" t="e">
        <f t="shared" si="398"/>
        <v>#N/A</v>
      </c>
      <c r="U2647" s="159" t="e">
        <f t="shared" si="398"/>
        <v>#N/A</v>
      </c>
      <c r="V2647" s="159" t="e">
        <f t="shared" si="398"/>
        <v>#N/A</v>
      </c>
      <c r="W2647" s="159" t="e">
        <f t="shared" si="398"/>
        <v>#N/A</v>
      </c>
      <c r="X2647" s="159" t="e">
        <f t="shared" si="398"/>
        <v>#N/A</v>
      </c>
      <c r="Y2647" s="159" t="e">
        <f t="shared" si="398"/>
        <v>#N/A</v>
      </c>
      <c r="Z2647" s="159" t="e">
        <f t="shared" si="398"/>
        <v>#N/A</v>
      </c>
      <c r="AA2647" s="159" t="e">
        <f t="shared" si="398"/>
        <v>#N/A</v>
      </c>
      <c r="AB2647" s="159" t="e">
        <f t="shared" si="398"/>
        <v>#N/A</v>
      </c>
      <c r="AC2647" s="159" t="e">
        <f t="shared" si="398"/>
        <v>#N/A</v>
      </c>
      <c r="AD2647" s="159" t="e">
        <f t="shared" si="398"/>
        <v>#N/A</v>
      </c>
      <c r="AE2647" s="159" t="e">
        <f t="shared" si="398"/>
        <v>#N/A</v>
      </c>
      <c r="AF2647" s="159" t="e">
        <f t="shared" si="398"/>
        <v>#N/A</v>
      </c>
      <c r="AG2647" s="159" t="e">
        <f t="shared" si="395"/>
        <v>#N/A</v>
      </c>
      <c r="AH2647" s="159" t="e">
        <f t="shared" si="395"/>
        <v>#N/A</v>
      </c>
    </row>
    <row r="2648" spans="2:34" x14ac:dyDescent="0.2">
      <c r="B2648" s="150" t="s">
        <v>146</v>
      </c>
      <c r="D2648" s="150">
        <v>10000</v>
      </c>
      <c r="I2648" s="150">
        <v>12</v>
      </c>
      <c r="P2648" s="150">
        <v>3</v>
      </c>
      <c r="Q2648" s="159" t="e">
        <f t="shared" si="398"/>
        <v>#N/A</v>
      </c>
      <c r="R2648" s="159" t="e">
        <f t="shared" si="398"/>
        <v>#N/A</v>
      </c>
      <c r="S2648" s="159">
        <f t="shared" si="398"/>
        <v>12</v>
      </c>
      <c r="T2648" s="159" t="e">
        <f t="shared" si="398"/>
        <v>#N/A</v>
      </c>
      <c r="U2648" s="159" t="e">
        <f t="shared" si="398"/>
        <v>#N/A</v>
      </c>
      <c r="V2648" s="159" t="e">
        <f t="shared" si="398"/>
        <v>#N/A</v>
      </c>
      <c r="W2648" s="159" t="e">
        <f t="shared" si="398"/>
        <v>#N/A</v>
      </c>
      <c r="X2648" s="159" t="e">
        <f t="shared" si="398"/>
        <v>#N/A</v>
      </c>
      <c r="Y2648" s="159" t="e">
        <f t="shared" si="398"/>
        <v>#N/A</v>
      </c>
      <c r="Z2648" s="159" t="e">
        <f t="shared" si="398"/>
        <v>#N/A</v>
      </c>
      <c r="AA2648" s="159" t="e">
        <f t="shared" si="398"/>
        <v>#N/A</v>
      </c>
      <c r="AB2648" s="159" t="e">
        <f t="shared" si="398"/>
        <v>#N/A</v>
      </c>
      <c r="AC2648" s="159" t="e">
        <f t="shared" si="398"/>
        <v>#N/A</v>
      </c>
      <c r="AD2648" s="159" t="e">
        <f t="shared" si="398"/>
        <v>#N/A</v>
      </c>
      <c r="AE2648" s="159" t="e">
        <f t="shared" si="398"/>
        <v>#N/A</v>
      </c>
      <c r="AF2648" s="159" t="e">
        <f t="shared" si="398"/>
        <v>#N/A</v>
      </c>
      <c r="AG2648" s="159" t="e">
        <f t="shared" si="395"/>
        <v>#N/A</v>
      </c>
      <c r="AH2648" s="159" t="e">
        <f t="shared" si="395"/>
        <v>#N/A</v>
      </c>
    </row>
    <row r="2649" spans="2:34" x14ac:dyDescent="0.2">
      <c r="B2649" s="150" t="s">
        <v>146</v>
      </c>
      <c r="D2649" s="150">
        <v>10000</v>
      </c>
      <c r="I2649" s="150">
        <v>12</v>
      </c>
      <c r="P2649" s="150">
        <v>3</v>
      </c>
      <c r="Q2649" s="159" t="e">
        <f t="shared" si="398"/>
        <v>#N/A</v>
      </c>
      <c r="R2649" s="159" t="e">
        <f t="shared" si="398"/>
        <v>#N/A</v>
      </c>
      <c r="S2649" s="159">
        <f t="shared" si="398"/>
        <v>12</v>
      </c>
      <c r="T2649" s="159" t="e">
        <f t="shared" si="398"/>
        <v>#N/A</v>
      </c>
      <c r="U2649" s="159" t="e">
        <f t="shared" si="398"/>
        <v>#N/A</v>
      </c>
      <c r="V2649" s="159" t="e">
        <f t="shared" si="398"/>
        <v>#N/A</v>
      </c>
      <c r="W2649" s="159" t="e">
        <f t="shared" si="398"/>
        <v>#N/A</v>
      </c>
      <c r="X2649" s="159" t="e">
        <f t="shared" si="398"/>
        <v>#N/A</v>
      </c>
      <c r="Y2649" s="159" t="e">
        <f t="shared" si="398"/>
        <v>#N/A</v>
      </c>
      <c r="Z2649" s="159" t="e">
        <f t="shared" si="398"/>
        <v>#N/A</v>
      </c>
      <c r="AA2649" s="159" t="e">
        <f t="shared" si="398"/>
        <v>#N/A</v>
      </c>
      <c r="AB2649" s="159" t="e">
        <f t="shared" si="398"/>
        <v>#N/A</v>
      </c>
      <c r="AC2649" s="159" t="e">
        <f t="shared" si="398"/>
        <v>#N/A</v>
      </c>
      <c r="AD2649" s="159" t="e">
        <f t="shared" si="398"/>
        <v>#N/A</v>
      </c>
      <c r="AE2649" s="159" t="e">
        <f t="shared" si="398"/>
        <v>#N/A</v>
      </c>
      <c r="AF2649" s="159" t="e">
        <f t="shared" si="398"/>
        <v>#N/A</v>
      </c>
      <c r="AG2649" s="159" t="e">
        <f t="shared" si="395"/>
        <v>#N/A</v>
      </c>
      <c r="AH2649" s="159" t="e">
        <f t="shared" si="395"/>
        <v>#N/A</v>
      </c>
    </row>
    <row r="2650" spans="2:34" x14ac:dyDescent="0.2">
      <c r="B2650" s="150" t="s">
        <v>146</v>
      </c>
      <c r="D2650" s="150">
        <v>10000</v>
      </c>
      <c r="I2650" s="150">
        <v>12</v>
      </c>
      <c r="P2650" s="150">
        <v>3</v>
      </c>
      <c r="Q2650" s="159" t="e">
        <f t="shared" si="398"/>
        <v>#N/A</v>
      </c>
      <c r="R2650" s="159" t="e">
        <f t="shared" si="398"/>
        <v>#N/A</v>
      </c>
      <c r="S2650" s="159">
        <f t="shared" si="398"/>
        <v>12</v>
      </c>
      <c r="T2650" s="159" t="e">
        <f t="shared" si="398"/>
        <v>#N/A</v>
      </c>
      <c r="U2650" s="159" t="e">
        <f t="shared" si="398"/>
        <v>#N/A</v>
      </c>
      <c r="V2650" s="159" t="e">
        <f t="shared" si="398"/>
        <v>#N/A</v>
      </c>
      <c r="W2650" s="159" t="e">
        <f t="shared" si="398"/>
        <v>#N/A</v>
      </c>
      <c r="X2650" s="159" t="e">
        <f t="shared" si="398"/>
        <v>#N/A</v>
      </c>
      <c r="Y2650" s="159" t="e">
        <f t="shared" si="398"/>
        <v>#N/A</v>
      </c>
      <c r="Z2650" s="159" t="e">
        <f t="shared" si="398"/>
        <v>#N/A</v>
      </c>
      <c r="AA2650" s="159" t="e">
        <f t="shared" si="398"/>
        <v>#N/A</v>
      </c>
      <c r="AB2650" s="159" t="e">
        <f t="shared" si="398"/>
        <v>#N/A</v>
      </c>
      <c r="AC2650" s="159" t="e">
        <f t="shared" si="398"/>
        <v>#N/A</v>
      </c>
      <c r="AD2650" s="159" t="e">
        <f t="shared" si="398"/>
        <v>#N/A</v>
      </c>
      <c r="AE2650" s="159" t="e">
        <f t="shared" si="398"/>
        <v>#N/A</v>
      </c>
      <c r="AF2650" s="159" t="e">
        <f t="shared" si="398"/>
        <v>#N/A</v>
      </c>
      <c r="AG2650" s="159" t="e">
        <f t="shared" si="395"/>
        <v>#N/A</v>
      </c>
      <c r="AH2650" s="159" t="e">
        <f t="shared" si="395"/>
        <v>#N/A</v>
      </c>
    </row>
    <row r="2651" spans="2:34" x14ac:dyDescent="0.2">
      <c r="B2651" s="150" t="s">
        <v>146</v>
      </c>
      <c r="D2651" s="150">
        <v>10000</v>
      </c>
      <c r="I2651" s="150">
        <v>12</v>
      </c>
      <c r="P2651" s="150">
        <v>3</v>
      </c>
      <c r="Q2651" s="159" t="e">
        <f t="shared" si="398"/>
        <v>#N/A</v>
      </c>
      <c r="R2651" s="159" t="e">
        <f t="shared" si="398"/>
        <v>#N/A</v>
      </c>
      <c r="S2651" s="159">
        <f t="shared" si="398"/>
        <v>12</v>
      </c>
      <c r="T2651" s="159" t="e">
        <f t="shared" si="398"/>
        <v>#N/A</v>
      </c>
      <c r="U2651" s="159" t="e">
        <f t="shared" si="398"/>
        <v>#N/A</v>
      </c>
      <c r="V2651" s="159" t="e">
        <f t="shared" si="398"/>
        <v>#N/A</v>
      </c>
      <c r="W2651" s="159" t="e">
        <f t="shared" si="398"/>
        <v>#N/A</v>
      </c>
      <c r="X2651" s="159" t="e">
        <f t="shared" si="398"/>
        <v>#N/A</v>
      </c>
      <c r="Y2651" s="159" t="e">
        <f t="shared" si="398"/>
        <v>#N/A</v>
      </c>
      <c r="Z2651" s="159" t="e">
        <f t="shared" si="398"/>
        <v>#N/A</v>
      </c>
      <c r="AA2651" s="159" t="e">
        <f t="shared" si="398"/>
        <v>#N/A</v>
      </c>
      <c r="AB2651" s="159" t="e">
        <f t="shared" si="398"/>
        <v>#N/A</v>
      </c>
      <c r="AC2651" s="159" t="e">
        <f t="shared" si="398"/>
        <v>#N/A</v>
      </c>
      <c r="AD2651" s="159" t="e">
        <f t="shared" si="398"/>
        <v>#N/A</v>
      </c>
      <c r="AE2651" s="159" t="e">
        <f t="shared" si="398"/>
        <v>#N/A</v>
      </c>
      <c r="AF2651" s="159" t="e">
        <f t="shared" si="398"/>
        <v>#N/A</v>
      </c>
      <c r="AG2651" s="159" t="e">
        <f t="shared" si="395"/>
        <v>#N/A</v>
      </c>
      <c r="AH2651" s="159" t="e">
        <f t="shared" si="395"/>
        <v>#N/A</v>
      </c>
    </row>
    <row r="2652" spans="2:34" x14ac:dyDescent="0.2">
      <c r="B2652" s="150" t="s">
        <v>146</v>
      </c>
      <c r="D2652" s="150">
        <v>10000</v>
      </c>
      <c r="I2652" s="150">
        <v>12</v>
      </c>
      <c r="P2652" s="150">
        <v>3</v>
      </c>
      <c r="Q2652" s="159" t="e">
        <f t="shared" si="398"/>
        <v>#N/A</v>
      </c>
      <c r="R2652" s="159" t="e">
        <f t="shared" si="398"/>
        <v>#N/A</v>
      </c>
      <c r="S2652" s="159">
        <f t="shared" si="398"/>
        <v>12</v>
      </c>
      <c r="T2652" s="159" t="e">
        <f t="shared" si="398"/>
        <v>#N/A</v>
      </c>
      <c r="U2652" s="159" t="e">
        <f t="shared" si="398"/>
        <v>#N/A</v>
      </c>
      <c r="V2652" s="159" t="e">
        <f t="shared" si="398"/>
        <v>#N/A</v>
      </c>
      <c r="W2652" s="159" t="e">
        <f t="shared" si="398"/>
        <v>#N/A</v>
      </c>
      <c r="X2652" s="159" t="e">
        <f t="shared" si="398"/>
        <v>#N/A</v>
      </c>
      <c r="Y2652" s="159" t="e">
        <f t="shared" si="398"/>
        <v>#N/A</v>
      </c>
      <c r="Z2652" s="159" t="e">
        <f t="shared" si="398"/>
        <v>#N/A</v>
      </c>
      <c r="AA2652" s="159" t="e">
        <f t="shared" si="398"/>
        <v>#N/A</v>
      </c>
      <c r="AB2652" s="159" t="e">
        <f t="shared" si="398"/>
        <v>#N/A</v>
      </c>
      <c r="AC2652" s="159" t="e">
        <f t="shared" si="398"/>
        <v>#N/A</v>
      </c>
      <c r="AD2652" s="159" t="e">
        <f t="shared" si="398"/>
        <v>#N/A</v>
      </c>
      <c r="AE2652" s="159" t="e">
        <f t="shared" si="398"/>
        <v>#N/A</v>
      </c>
      <c r="AF2652" s="159" t="e">
        <f t="shared" si="398"/>
        <v>#N/A</v>
      </c>
      <c r="AG2652" s="159" t="e">
        <f t="shared" si="395"/>
        <v>#N/A</v>
      </c>
      <c r="AH2652" s="159" t="e">
        <f t="shared" si="395"/>
        <v>#N/A</v>
      </c>
    </row>
    <row r="2653" spans="2:34" x14ac:dyDescent="0.2">
      <c r="B2653" s="150" t="s">
        <v>146</v>
      </c>
      <c r="D2653" s="150">
        <v>10000</v>
      </c>
      <c r="I2653" s="150">
        <v>12</v>
      </c>
      <c r="P2653" s="150">
        <v>3</v>
      </c>
      <c r="Q2653" s="159" t="e">
        <f t="shared" si="398"/>
        <v>#N/A</v>
      </c>
      <c r="R2653" s="159" t="e">
        <f t="shared" si="398"/>
        <v>#N/A</v>
      </c>
      <c r="S2653" s="159">
        <f t="shared" si="398"/>
        <v>12</v>
      </c>
      <c r="T2653" s="159" t="e">
        <f t="shared" si="398"/>
        <v>#N/A</v>
      </c>
      <c r="U2653" s="159" t="e">
        <f t="shared" si="398"/>
        <v>#N/A</v>
      </c>
      <c r="V2653" s="159" t="e">
        <f t="shared" si="398"/>
        <v>#N/A</v>
      </c>
      <c r="W2653" s="159" t="e">
        <f t="shared" si="398"/>
        <v>#N/A</v>
      </c>
      <c r="X2653" s="159" t="e">
        <f t="shared" si="398"/>
        <v>#N/A</v>
      </c>
      <c r="Y2653" s="159" t="e">
        <f t="shared" si="398"/>
        <v>#N/A</v>
      </c>
      <c r="Z2653" s="159" t="e">
        <f t="shared" si="398"/>
        <v>#N/A</v>
      </c>
      <c r="AA2653" s="159" t="e">
        <f t="shared" si="398"/>
        <v>#N/A</v>
      </c>
      <c r="AB2653" s="159" t="e">
        <f t="shared" si="398"/>
        <v>#N/A</v>
      </c>
      <c r="AC2653" s="159" t="e">
        <f t="shared" si="398"/>
        <v>#N/A</v>
      </c>
      <c r="AD2653" s="159" t="e">
        <f t="shared" si="398"/>
        <v>#N/A</v>
      </c>
      <c r="AE2653" s="159" t="e">
        <f t="shared" si="398"/>
        <v>#N/A</v>
      </c>
      <c r="AF2653" s="159" t="e">
        <f t="shared" si="398"/>
        <v>#N/A</v>
      </c>
      <c r="AG2653" s="159" t="e">
        <f t="shared" si="395"/>
        <v>#N/A</v>
      </c>
      <c r="AH2653" s="159" t="e">
        <f t="shared" si="395"/>
        <v>#N/A</v>
      </c>
    </row>
    <row r="2654" spans="2:34" x14ac:dyDescent="0.2">
      <c r="B2654" s="150" t="s">
        <v>259</v>
      </c>
      <c r="D2654" s="150">
        <v>10000</v>
      </c>
      <c r="I2654" s="150">
        <v>12</v>
      </c>
      <c r="P2654" s="150">
        <v>3</v>
      </c>
      <c r="Q2654" s="159" t="e">
        <f t="shared" si="398"/>
        <v>#N/A</v>
      </c>
      <c r="R2654" s="159" t="e">
        <f t="shared" si="398"/>
        <v>#N/A</v>
      </c>
      <c r="S2654" s="159">
        <f t="shared" si="398"/>
        <v>12</v>
      </c>
      <c r="T2654" s="159" t="e">
        <f t="shared" si="398"/>
        <v>#N/A</v>
      </c>
      <c r="U2654" s="159" t="e">
        <f t="shared" si="398"/>
        <v>#N/A</v>
      </c>
      <c r="V2654" s="159" t="e">
        <f t="shared" si="398"/>
        <v>#N/A</v>
      </c>
      <c r="W2654" s="159" t="e">
        <f t="shared" si="398"/>
        <v>#N/A</v>
      </c>
      <c r="X2654" s="159" t="e">
        <f t="shared" si="398"/>
        <v>#N/A</v>
      </c>
      <c r="Y2654" s="159" t="e">
        <f t="shared" si="398"/>
        <v>#N/A</v>
      </c>
      <c r="Z2654" s="159" t="e">
        <f t="shared" si="398"/>
        <v>#N/A</v>
      </c>
      <c r="AA2654" s="159" t="e">
        <f t="shared" si="398"/>
        <v>#N/A</v>
      </c>
      <c r="AB2654" s="159" t="e">
        <f t="shared" si="398"/>
        <v>#N/A</v>
      </c>
      <c r="AC2654" s="159" t="e">
        <f t="shared" si="398"/>
        <v>#N/A</v>
      </c>
      <c r="AD2654" s="159" t="e">
        <f t="shared" si="398"/>
        <v>#N/A</v>
      </c>
      <c r="AE2654" s="159" t="e">
        <f t="shared" si="398"/>
        <v>#N/A</v>
      </c>
      <c r="AF2654" s="159" t="e">
        <f t="shared" si="398"/>
        <v>#N/A</v>
      </c>
      <c r="AG2654" s="159" t="e">
        <f t="shared" si="395"/>
        <v>#N/A</v>
      </c>
      <c r="AH2654" s="159" t="e">
        <f t="shared" si="395"/>
        <v>#N/A</v>
      </c>
    </row>
    <row r="2655" spans="2:34" x14ac:dyDescent="0.2">
      <c r="B2655" s="150" t="s">
        <v>259</v>
      </c>
      <c r="D2655" s="150">
        <v>10000</v>
      </c>
      <c r="I2655" s="150">
        <v>12</v>
      </c>
      <c r="P2655" s="150">
        <v>3</v>
      </c>
      <c r="Q2655" s="159" t="e">
        <f t="shared" si="398"/>
        <v>#N/A</v>
      </c>
      <c r="R2655" s="159" t="e">
        <f t="shared" si="398"/>
        <v>#N/A</v>
      </c>
      <c r="S2655" s="159">
        <f t="shared" si="398"/>
        <v>12</v>
      </c>
      <c r="T2655" s="159" t="e">
        <f t="shared" si="398"/>
        <v>#N/A</v>
      </c>
      <c r="U2655" s="159" t="e">
        <f t="shared" si="398"/>
        <v>#N/A</v>
      </c>
      <c r="V2655" s="159" t="e">
        <f t="shared" si="398"/>
        <v>#N/A</v>
      </c>
      <c r="W2655" s="159" t="e">
        <f t="shared" si="398"/>
        <v>#N/A</v>
      </c>
      <c r="X2655" s="159" t="e">
        <f t="shared" si="398"/>
        <v>#N/A</v>
      </c>
      <c r="Y2655" s="159" t="e">
        <f t="shared" si="398"/>
        <v>#N/A</v>
      </c>
      <c r="Z2655" s="159" t="e">
        <f t="shared" si="398"/>
        <v>#N/A</v>
      </c>
      <c r="AA2655" s="159" t="e">
        <f t="shared" si="398"/>
        <v>#N/A</v>
      </c>
      <c r="AB2655" s="159" t="e">
        <f t="shared" si="398"/>
        <v>#N/A</v>
      </c>
      <c r="AC2655" s="159" t="e">
        <f t="shared" si="398"/>
        <v>#N/A</v>
      </c>
      <c r="AD2655" s="159" t="e">
        <f t="shared" si="398"/>
        <v>#N/A</v>
      </c>
      <c r="AE2655" s="159" t="e">
        <f t="shared" si="398"/>
        <v>#N/A</v>
      </c>
      <c r="AF2655" s="159" t="e">
        <f t="shared" si="398"/>
        <v>#N/A</v>
      </c>
      <c r="AG2655" s="159" t="e">
        <f t="shared" si="395"/>
        <v>#N/A</v>
      </c>
      <c r="AH2655" s="159" t="e">
        <f t="shared" si="395"/>
        <v>#N/A</v>
      </c>
    </row>
    <row r="2656" spans="2:34" x14ac:dyDescent="0.2">
      <c r="B2656" s="150" t="s">
        <v>146</v>
      </c>
      <c r="D2656" s="150">
        <v>10000</v>
      </c>
      <c r="I2656" s="150">
        <v>12</v>
      </c>
      <c r="P2656" s="150">
        <v>3</v>
      </c>
      <c r="Q2656" s="159" t="e">
        <f t="shared" si="398"/>
        <v>#N/A</v>
      </c>
      <c r="R2656" s="159" t="e">
        <f t="shared" si="398"/>
        <v>#N/A</v>
      </c>
      <c r="S2656" s="159">
        <f t="shared" si="398"/>
        <v>12</v>
      </c>
      <c r="T2656" s="159" t="e">
        <f t="shared" si="398"/>
        <v>#N/A</v>
      </c>
      <c r="U2656" s="159" t="e">
        <f t="shared" si="398"/>
        <v>#N/A</v>
      </c>
      <c r="V2656" s="159" t="e">
        <f t="shared" si="398"/>
        <v>#N/A</v>
      </c>
      <c r="W2656" s="159" t="e">
        <f t="shared" si="398"/>
        <v>#N/A</v>
      </c>
      <c r="X2656" s="159" t="e">
        <f t="shared" si="398"/>
        <v>#N/A</v>
      </c>
      <c r="Y2656" s="159" t="e">
        <f t="shared" si="398"/>
        <v>#N/A</v>
      </c>
      <c r="Z2656" s="159" t="e">
        <f t="shared" si="398"/>
        <v>#N/A</v>
      </c>
      <c r="AA2656" s="159" t="e">
        <f t="shared" si="398"/>
        <v>#N/A</v>
      </c>
      <c r="AB2656" s="159" t="e">
        <f t="shared" si="398"/>
        <v>#N/A</v>
      </c>
      <c r="AC2656" s="159" t="e">
        <f t="shared" si="398"/>
        <v>#N/A</v>
      </c>
      <c r="AD2656" s="159" t="e">
        <f t="shared" si="398"/>
        <v>#N/A</v>
      </c>
      <c r="AE2656" s="159" t="e">
        <f t="shared" si="398"/>
        <v>#N/A</v>
      </c>
      <c r="AF2656" s="159" t="e">
        <f t="shared" ref="AF2656" si="399">IF($P2656=AF$3, $I2656, NA())</f>
        <v>#N/A</v>
      </c>
      <c r="AG2656" s="159" t="e">
        <f t="shared" si="395"/>
        <v>#N/A</v>
      </c>
      <c r="AH2656" s="159" t="e">
        <f t="shared" si="395"/>
        <v>#N/A</v>
      </c>
    </row>
    <row r="2657" spans="2:34" x14ac:dyDescent="0.2">
      <c r="B2657" s="150" t="s">
        <v>146</v>
      </c>
      <c r="D2657" s="150">
        <v>10000</v>
      </c>
      <c r="I2657" s="150">
        <v>12</v>
      </c>
      <c r="P2657" s="150">
        <v>3</v>
      </c>
      <c r="Q2657" s="159" t="e">
        <f t="shared" ref="Q2657:AF2672" si="400">IF($P2657=Q$3, $I2657, NA())</f>
        <v>#N/A</v>
      </c>
      <c r="R2657" s="159" t="e">
        <f t="shared" si="400"/>
        <v>#N/A</v>
      </c>
      <c r="S2657" s="159">
        <f t="shared" si="400"/>
        <v>12</v>
      </c>
      <c r="T2657" s="159" t="e">
        <f t="shared" si="400"/>
        <v>#N/A</v>
      </c>
      <c r="U2657" s="159" t="e">
        <f t="shared" si="400"/>
        <v>#N/A</v>
      </c>
      <c r="V2657" s="159" t="e">
        <f t="shared" si="400"/>
        <v>#N/A</v>
      </c>
      <c r="W2657" s="159" t="e">
        <f t="shared" si="400"/>
        <v>#N/A</v>
      </c>
      <c r="X2657" s="159" t="e">
        <f t="shared" si="400"/>
        <v>#N/A</v>
      </c>
      <c r="Y2657" s="159" t="e">
        <f t="shared" si="400"/>
        <v>#N/A</v>
      </c>
      <c r="Z2657" s="159" t="e">
        <f t="shared" si="400"/>
        <v>#N/A</v>
      </c>
      <c r="AA2657" s="159" t="e">
        <f t="shared" si="400"/>
        <v>#N/A</v>
      </c>
      <c r="AB2657" s="159" t="e">
        <f t="shared" si="400"/>
        <v>#N/A</v>
      </c>
      <c r="AC2657" s="159" t="e">
        <f t="shared" si="400"/>
        <v>#N/A</v>
      </c>
      <c r="AD2657" s="159" t="e">
        <f t="shared" si="400"/>
        <v>#N/A</v>
      </c>
      <c r="AE2657" s="159" t="e">
        <f t="shared" si="400"/>
        <v>#N/A</v>
      </c>
      <c r="AF2657" s="159" t="e">
        <f t="shared" si="400"/>
        <v>#N/A</v>
      </c>
      <c r="AG2657" s="159" t="e">
        <f t="shared" si="395"/>
        <v>#N/A</v>
      </c>
      <c r="AH2657" s="159" t="e">
        <f t="shared" si="395"/>
        <v>#N/A</v>
      </c>
    </row>
    <row r="2658" spans="2:34" x14ac:dyDescent="0.2">
      <c r="B2658" s="150" t="s">
        <v>146</v>
      </c>
      <c r="D2658" s="150">
        <v>10000</v>
      </c>
      <c r="I2658" s="150">
        <v>12</v>
      </c>
      <c r="P2658" s="150">
        <v>3</v>
      </c>
      <c r="Q2658" s="159" t="e">
        <f t="shared" si="400"/>
        <v>#N/A</v>
      </c>
      <c r="R2658" s="159" t="e">
        <f t="shared" si="400"/>
        <v>#N/A</v>
      </c>
      <c r="S2658" s="159">
        <f t="shared" si="400"/>
        <v>12</v>
      </c>
      <c r="T2658" s="159" t="e">
        <f t="shared" si="400"/>
        <v>#N/A</v>
      </c>
      <c r="U2658" s="159" t="e">
        <f t="shared" si="400"/>
        <v>#N/A</v>
      </c>
      <c r="V2658" s="159" t="e">
        <f t="shared" si="400"/>
        <v>#N/A</v>
      </c>
      <c r="W2658" s="159" t="e">
        <f t="shared" si="400"/>
        <v>#N/A</v>
      </c>
      <c r="X2658" s="159" t="e">
        <f t="shared" si="400"/>
        <v>#N/A</v>
      </c>
      <c r="Y2658" s="159" t="e">
        <f t="shared" si="400"/>
        <v>#N/A</v>
      </c>
      <c r="Z2658" s="159" t="e">
        <f t="shared" si="400"/>
        <v>#N/A</v>
      </c>
      <c r="AA2658" s="159" t="e">
        <f t="shared" si="400"/>
        <v>#N/A</v>
      </c>
      <c r="AB2658" s="159" t="e">
        <f t="shared" si="400"/>
        <v>#N/A</v>
      </c>
      <c r="AC2658" s="159" t="e">
        <f t="shared" si="400"/>
        <v>#N/A</v>
      </c>
      <c r="AD2658" s="159" t="e">
        <f t="shared" si="400"/>
        <v>#N/A</v>
      </c>
      <c r="AE2658" s="159" t="e">
        <f t="shared" si="400"/>
        <v>#N/A</v>
      </c>
      <c r="AF2658" s="159" t="e">
        <f t="shared" si="400"/>
        <v>#N/A</v>
      </c>
      <c r="AG2658" s="159" t="e">
        <f t="shared" si="395"/>
        <v>#N/A</v>
      </c>
      <c r="AH2658" s="159" t="e">
        <f t="shared" si="395"/>
        <v>#N/A</v>
      </c>
    </row>
    <row r="2659" spans="2:34" x14ac:dyDescent="0.2">
      <c r="B2659" s="150" t="s">
        <v>146</v>
      </c>
      <c r="D2659" s="150">
        <v>10000</v>
      </c>
      <c r="I2659" s="150">
        <v>12</v>
      </c>
      <c r="P2659" s="150">
        <v>3</v>
      </c>
      <c r="Q2659" s="159" t="e">
        <f t="shared" si="400"/>
        <v>#N/A</v>
      </c>
      <c r="R2659" s="159" t="e">
        <f t="shared" si="400"/>
        <v>#N/A</v>
      </c>
      <c r="S2659" s="159">
        <f t="shared" si="400"/>
        <v>12</v>
      </c>
      <c r="T2659" s="159" t="e">
        <f t="shared" si="400"/>
        <v>#N/A</v>
      </c>
      <c r="U2659" s="159" t="e">
        <f t="shared" si="400"/>
        <v>#N/A</v>
      </c>
      <c r="V2659" s="159" t="e">
        <f t="shared" si="400"/>
        <v>#N/A</v>
      </c>
      <c r="W2659" s="159" t="e">
        <f t="shared" si="400"/>
        <v>#N/A</v>
      </c>
      <c r="X2659" s="159" t="e">
        <f t="shared" si="400"/>
        <v>#N/A</v>
      </c>
      <c r="Y2659" s="159" t="e">
        <f t="shared" si="400"/>
        <v>#N/A</v>
      </c>
      <c r="Z2659" s="159" t="e">
        <f t="shared" si="400"/>
        <v>#N/A</v>
      </c>
      <c r="AA2659" s="159" t="e">
        <f t="shared" si="400"/>
        <v>#N/A</v>
      </c>
      <c r="AB2659" s="159" t="e">
        <f t="shared" si="400"/>
        <v>#N/A</v>
      </c>
      <c r="AC2659" s="159" t="e">
        <f t="shared" si="400"/>
        <v>#N/A</v>
      </c>
      <c r="AD2659" s="159" t="e">
        <f t="shared" si="400"/>
        <v>#N/A</v>
      </c>
      <c r="AE2659" s="159" t="e">
        <f t="shared" si="400"/>
        <v>#N/A</v>
      </c>
      <c r="AF2659" s="159" t="e">
        <f t="shared" si="400"/>
        <v>#N/A</v>
      </c>
      <c r="AG2659" s="159" t="e">
        <f t="shared" si="395"/>
        <v>#N/A</v>
      </c>
      <c r="AH2659" s="159" t="e">
        <f t="shared" si="395"/>
        <v>#N/A</v>
      </c>
    </row>
    <row r="2660" spans="2:34" x14ac:dyDescent="0.2">
      <c r="B2660" s="150" t="s">
        <v>146</v>
      </c>
      <c r="D2660" s="150">
        <v>10000</v>
      </c>
      <c r="I2660" s="150">
        <v>12</v>
      </c>
      <c r="P2660" s="150">
        <v>3</v>
      </c>
      <c r="Q2660" s="159" t="e">
        <f t="shared" si="400"/>
        <v>#N/A</v>
      </c>
      <c r="R2660" s="159" t="e">
        <f t="shared" si="400"/>
        <v>#N/A</v>
      </c>
      <c r="S2660" s="159">
        <f t="shared" si="400"/>
        <v>12</v>
      </c>
      <c r="T2660" s="159" t="e">
        <f t="shared" si="400"/>
        <v>#N/A</v>
      </c>
      <c r="U2660" s="159" t="e">
        <f t="shared" si="400"/>
        <v>#N/A</v>
      </c>
      <c r="V2660" s="159" t="e">
        <f t="shared" si="400"/>
        <v>#N/A</v>
      </c>
      <c r="W2660" s="159" t="e">
        <f t="shared" si="400"/>
        <v>#N/A</v>
      </c>
      <c r="X2660" s="159" t="e">
        <f t="shared" si="400"/>
        <v>#N/A</v>
      </c>
      <c r="Y2660" s="159" t="e">
        <f t="shared" si="400"/>
        <v>#N/A</v>
      </c>
      <c r="Z2660" s="159" t="e">
        <f t="shared" si="400"/>
        <v>#N/A</v>
      </c>
      <c r="AA2660" s="159" t="e">
        <f t="shared" si="400"/>
        <v>#N/A</v>
      </c>
      <c r="AB2660" s="159" t="e">
        <f t="shared" si="400"/>
        <v>#N/A</v>
      </c>
      <c r="AC2660" s="159" t="e">
        <f t="shared" si="400"/>
        <v>#N/A</v>
      </c>
      <c r="AD2660" s="159" t="e">
        <f t="shared" si="400"/>
        <v>#N/A</v>
      </c>
      <c r="AE2660" s="159" t="e">
        <f t="shared" si="400"/>
        <v>#N/A</v>
      </c>
      <c r="AF2660" s="159" t="e">
        <f t="shared" si="400"/>
        <v>#N/A</v>
      </c>
      <c r="AG2660" s="159" t="e">
        <f t="shared" si="395"/>
        <v>#N/A</v>
      </c>
      <c r="AH2660" s="159" t="e">
        <f t="shared" si="395"/>
        <v>#N/A</v>
      </c>
    </row>
    <row r="2661" spans="2:34" x14ac:dyDescent="0.2">
      <c r="B2661" s="150" t="s">
        <v>146</v>
      </c>
      <c r="D2661" s="150">
        <v>10000</v>
      </c>
      <c r="I2661" s="150">
        <v>12</v>
      </c>
      <c r="P2661" s="150">
        <v>3</v>
      </c>
      <c r="Q2661" s="159" t="e">
        <f t="shared" si="400"/>
        <v>#N/A</v>
      </c>
      <c r="R2661" s="159" t="e">
        <f t="shared" si="400"/>
        <v>#N/A</v>
      </c>
      <c r="S2661" s="159">
        <f t="shared" si="400"/>
        <v>12</v>
      </c>
      <c r="T2661" s="159" t="e">
        <f t="shared" si="400"/>
        <v>#N/A</v>
      </c>
      <c r="U2661" s="159" t="e">
        <f t="shared" si="400"/>
        <v>#N/A</v>
      </c>
      <c r="V2661" s="159" t="e">
        <f t="shared" si="400"/>
        <v>#N/A</v>
      </c>
      <c r="W2661" s="159" t="e">
        <f t="shared" si="400"/>
        <v>#N/A</v>
      </c>
      <c r="X2661" s="159" t="e">
        <f t="shared" si="400"/>
        <v>#N/A</v>
      </c>
      <c r="Y2661" s="159" t="e">
        <f t="shared" si="400"/>
        <v>#N/A</v>
      </c>
      <c r="Z2661" s="159" t="e">
        <f t="shared" si="400"/>
        <v>#N/A</v>
      </c>
      <c r="AA2661" s="159" t="e">
        <f t="shared" si="400"/>
        <v>#N/A</v>
      </c>
      <c r="AB2661" s="159" t="e">
        <f t="shared" si="400"/>
        <v>#N/A</v>
      </c>
      <c r="AC2661" s="159" t="e">
        <f t="shared" si="400"/>
        <v>#N/A</v>
      </c>
      <c r="AD2661" s="159" t="e">
        <f t="shared" si="400"/>
        <v>#N/A</v>
      </c>
      <c r="AE2661" s="159" t="e">
        <f t="shared" si="400"/>
        <v>#N/A</v>
      </c>
      <c r="AF2661" s="159" t="e">
        <f t="shared" si="400"/>
        <v>#N/A</v>
      </c>
      <c r="AG2661" s="159" t="e">
        <f t="shared" si="395"/>
        <v>#N/A</v>
      </c>
      <c r="AH2661" s="159" t="e">
        <f t="shared" si="395"/>
        <v>#N/A</v>
      </c>
    </row>
    <row r="2662" spans="2:34" x14ac:dyDescent="0.2">
      <c r="B2662" s="150" t="s">
        <v>146</v>
      </c>
      <c r="D2662" s="150">
        <v>10000</v>
      </c>
      <c r="I2662" s="150">
        <v>12</v>
      </c>
      <c r="P2662" s="150">
        <v>3</v>
      </c>
      <c r="Q2662" s="159" t="e">
        <f t="shared" si="400"/>
        <v>#N/A</v>
      </c>
      <c r="R2662" s="159" t="e">
        <f t="shared" si="400"/>
        <v>#N/A</v>
      </c>
      <c r="S2662" s="159">
        <f t="shared" si="400"/>
        <v>12</v>
      </c>
      <c r="T2662" s="159" t="e">
        <f t="shared" si="400"/>
        <v>#N/A</v>
      </c>
      <c r="U2662" s="159" t="e">
        <f t="shared" si="400"/>
        <v>#N/A</v>
      </c>
      <c r="V2662" s="159" t="e">
        <f t="shared" si="400"/>
        <v>#N/A</v>
      </c>
      <c r="W2662" s="159" t="e">
        <f t="shared" si="400"/>
        <v>#N/A</v>
      </c>
      <c r="X2662" s="159" t="e">
        <f t="shared" si="400"/>
        <v>#N/A</v>
      </c>
      <c r="Y2662" s="159" t="e">
        <f t="shared" si="400"/>
        <v>#N/A</v>
      </c>
      <c r="Z2662" s="159" t="e">
        <f t="shared" si="400"/>
        <v>#N/A</v>
      </c>
      <c r="AA2662" s="159" t="e">
        <f t="shared" si="400"/>
        <v>#N/A</v>
      </c>
      <c r="AB2662" s="159" t="e">
        <f t="shared" si="400"/>
        <v>#N/A</v>
      </c>
      <c r="AC2662" s="159" t="e">
        <f t="shared" si="400"/>
        <v>#N/A</v>
      </c>
      <c r="AD2662" s="159" t="e">
        <f t="shared" si="400"/>
        <v>#N/A</v>
      </c>
      <c r="AE2662" s="159" t="e">
        <f t="shared" si="400"/>
        <v>#N/A</v>
      </c>
      <c r="AF2662" s="159" t="e">
        <f t="shared" si="400"/>
        <v>#N/A</v>
      </c>
      <c r="AG2662" s="159" t="e">
        <f t="shared" si="395"/>
        <v>#N/A</v>
      </c>
      <c r="AH2662" s="159" t="e">
        <f t="shared" si="395"/>
        <v>#N/A</v>
      </c>
    </row>
    <row r="2663" spans="2:34" x14ac:dyDescent="0.2">
      <c r="B2663" s="150" t="s">
        <v>146</v>
      </c>
      <c r="D2663" s="150">
        <v>10000</v>
      </c>
      <c r="I2663" s="150">
        <v>12</v>
      </c>
      <c r="P2663" s="150">
        <v>3</v>
      </c>
      <c r="Q2663" s="159" t="e">
        <f t="shared" si="400"/>
        <v>#N/A</v>
      </c>
      <c r="R2663" s="159" t="e">
        <f t="shared" si="400"/>
        <v>#N/A</v>
      </c>
      <c r="S2663" s="159">
        <f t="shared" si="400"/>
        <v>12</v>
      </c>
      <c r="T2663" s="159" t="e">
        <f t="shared" si="400"/>
        <v>#N/A</v>
      </c>
      <c r="U2663" s="159" t="e">
        <f t="shared" si="400"/>
        <v>#N/A</v>
      </c>
      <c r="V2663" s="159" t="e">
        <f t="shared" si="400"/>
        <v>#N/A</v>
      </c>
      <c r="W2663" s="159" t="e">
        <f t="shared" si="400"/>
        <v>#N/A</v>
      </c>
      <c r="X2663" s="159" t="e">
        <f t="shared" si="400"/>
        <v>#N/A</v>
      </c>
      <c r="Y2663" s="159" t="e">
        <f t="shared" si="400"/>
        <v>#N/A</v>
      </c>
      <c r="Z2663" s="159" t="e">
        <f t="shared" si="400"/>
        <v>#N/A</v>
      </c>
      <c r="AA2663" s="159" t="e">
        <f t="shared" si="400"/>
        <v>#N/A</v>
      </c>
      <c r="AB2663" s="159" t="e">
        <f t="shared" si="400"/>
        <v>#N/A</v>
      </c>
      <c r="AC2663" s="159" t="e">
        <f t="shared" si="400"/>
        <v>#N/A</v>
      </c>
      <c r="AD2663" s="159" t="e">
        <f t="shared" si="400"/>
        <v>#N/A</v>
      </c>
      <c r="AE2663" s="159" t="e">
        <f t="shared" si="400"/>
        <v>#N/A</v>
      </c>
      <c r="AF2663" s="159" t="e">
        <f t="shared" si="400"/>
        <v>#N/A</v>
      </c>
      <c r="AG2663" s="159" t="e">
        <f t="shared" si="395"/>
        <v>#N/A</v>
      </c>
      <c r="AH2663" s="159" t="e">
        <f t="shared" si="395"/>
        <v>#N/A</v>
      </c>
    </row>
    <row r="2664" spans="2:34" x14ac:dyDescent="0.2">
      <c r="B2664" s="150" t="s">
        <v>146</v>
      </c>
      <c r="D2664" s="150">
        <v>10200</v>
      </c>
      <c r="I2664" s="150">
        <v>12</v>
      </c>
      <c r="P2664" s="150">
        <v>3</v>
      </c>
      <c r="Q2664" s="159" t="e">
        <f t="shared" si="400"/>
        <v>#N/A</v>
      </c>
      <c r="R2664" s="159" t="e">
        <f t="shared" si="400"/>
        <v>#N/A</v>
      </c>
      <c r="S2664" s="159">
        <f t="shared" si="400"/>
        <v>12</v>
      </c>
      <c r="T2664" s="159" t="e">
        <f t="shared" si="400"/>
        <v>#N/A</v>
      </c>
      <c r="U2664" s="159" t="e">
        <f t="shared" si="400"/>
        <v>#N/A</v>
      </c>
      <c r="V2664" s="159" t="e">
        <f t="shared" si="400"/>
        <v>#N/A</v>
      </c>
      <c r="W2664" s="159" t="e">
        <f t="shared" si="400"/>
        <v>#N/A</v>
      </c>
      <c r="X2664" s="159" t="e">
        <f t="shared" si="400"/>
        <v>#N/A</v>
      </c>
      <c r="Y2664" s="159" t="e">
        <f t="shared" si="400"/>
        <v>#N/A</v>
      </c>
      <c r="Z2664" s="159" t="e">
        <f t="shared" si="400"/>
        <v>#N/A</v>
      </c>
      <c r="AA2664" s="159" t="e">
        <f t="shared" si="400"/>
        <v>#N/A</v>
      </c>
      <c r="AB2664" s="159" t="e">
        <f t="shared" si="400"/>
        <v>#N/A</v>
      </c>
      <c r="AC2664" s="159" t="e">
        <f t="shared" si="400"/>
        <v>#N/A</v>
      </c>
      <c r="AD2664" s="159" t="e">
        <f t="shared" si="400"/>
        <v>#N/A</v>
      </c>
      <c r="AE2664" s="159" t="e">
        <f t="shared" si="400"/>
        <v>#N/A</v>
      </c>
      <c r="AF2664" s="159" t="e">
        <f t="shared" si="400"/>
        <v>#N/A</v>
      </c>
      <c r="AG2664" s="159" t="e">
        <f t="shared" si="395"/>
        <v>#N/A</v>
      </c>
      <c r="AH2664" s="159" t="e">
        <f t="shared" si="395"/>
        <v>#N/A</v>
      </c>
    </row>
    <row r="2665" spans="2:34" x14ac:dyDescent="0.2">
      <c r="B2665" s="150" t="s">
        <v>146</v>
      </c>
      <c r="D2665" s="150">
        <v>10200</v>
      </c>
      <c r="I2665" s="150">
        <v>12</v>
      </c>
      <c r="P2665" s="150">
        <v>3</v>
      </c>
      <c r="Q2665" s="159" t="e">
        <f t="shared" si="400"/>
        <v>#N/A</v>
      </c>
      <c r="R2665" s="159" t="e">
        <f t="shared" si="400"/>
        <v>#N/A</v>
      </c>
      <c r="S2665" s="159">
        <f t="shared" si="400"/>
        <v>12</v>
      </c>
      <c r="T2665" s="159" t="e">
        <f t="shared" si="400"/>
        <v>#N/A</v>
      </c>
      <c r="U2665" s="159" t="e">
        <f t="shared" si="400"/>
        <v>#N/A</v>
      </c>
      <c r="V2665" s="159" t="e">
        <f t="shared" si="400"/>
        <v>#N/A</v>
      </c>
      <c r="W2665" s="159" t="e">
        <f t="shared" si="400"/>
        <v>#N/A</v>
      </c>
      <c r="X2665" s="159" t="e">
        <f t="shared" si="400"/>
        <v>#N/A</v>
      </c>
      <c r="Y2665" s="159" t="e">
        <f t="shared" si="400"/>
        <v>#N/A</v>
      </c>
      <c r="Z2665" s="159" t="e">
        <f t="shared" si="400"/>
        <v>#N/A</v>
      </c>
      <c r="AA2665" s="159" t="e">
        <f t="shared" si="400"/>
        <v>#N/A</v>
      </c>
      <c r="AB2665" s="159" t="e">
        <f t="shared" si="400"/>
        <v>#N/A</v>
      </c>
      <c r="AC2665" s="159" t="e">
        <f t="shared" si="400"/>
        <v>#N/A</v>
      </c>
      <c r="AD2665" s="159" t="e">
        <f t="shared" si="400"/>
        <v>#N/A</v>
      </c>
      <c r="AE2665" s="159" t="e">
        <f t="shared" si="400"/>
        <v>#N/A</v>
      </c>
      <c r="AF2665" s="159" t="e">
        <f t="shared" si="400"/>
        <v>#N/A</v>
      </c>
      <c r="AG2665" s="159" t="e">
        <f t="shared" si="395"/>
        <v>#N/A</v>
      </c>
      <c r="AH2665" s="159" t="e">
        <f t="shared" si="395"/>
        <v>#N/A</v>
      </c>
    </row>
    <row r="2666" spans="2:34" x14ac:dyDescent="0.2">
      <c r="B2666" s="150" t="s">
        <v>146</v>
      </c>
      <c r="D2666" s="150">
        <v>10200</v>
      </c>
      <c r="I2666" s="150">
        <v>12</v>
      </c>
      <c r="P2666" s="150">
        <v>3</v>
      </c>
      <c r="Q2666" s="159" t="e">
        <f t="shared" si="400"/>
        <v>#N/A</v>
      </c>
      <c r="R2666" s="159" t="e">
        <f t="shared" si="400"/>
        <v>#N/A</v>
      </c>
      <c r="S2666" s="159">
        <f t="shared" si="400"/>
        <v>12</v>
      </c>
      <c r="T2666" s="159" t="e">
        <f t="shared" si="400"/>
        <v>#N/A</v>
      </c>
      <c r="U2666" s="159" t="e">
        <f t="shared" si="400"/>
        <v>#N/A</v>
      </c>
      <c r="V2666" s="159" t="e">
        <f t="shared" si="400"/>
        <v>#N/A</v>
      </c>
      <c r="W2666" s="159" t="e">
        <f t="shared" si="400"/>
        <v>#N/A</v>
      </c>
      <c r="X2666" s="159" t="e">
        <f t="shared" si="400"/>
        <v>#N/A</v>
      </c>
      <c r="Y2666" s="159" t="e">
        <f t="shared" si="400"/>
        <v>#N/A</v>
      </c>
      <c r="Z2666" s="159" t="e">
        <f t="shared" si="400"/>
        <v>#N/A</v>
      </c>
      <c r="AA2666" s="159" t="e">
        <f t="shared" si="400"/>
        <v>#N/A</v>
      </c>
      <c r="AB2666" s="159" t="e">
        <f t="shared" si="400"/>
        <v>#N/A</v>
      </c>
      <c r="AC2666" s="159" t="e">
        <f t="shared" si="400"/>
        <v>#N/A</v>
      </c>
      <c r="AD2666" s="159" t="e">
        <f t="shared" si="400"/>
        <v>#N/A</v>
      </c>
      <c r="AE2666" s="159" t="e">
        <f t="shared" si="400"/>
        <v>#N/A</v>
      </c>
      <c r="AF2666" s="159" t="e">
        <f t="shared" si="400"/>
        <v>#N/A</v>
      </c>
      <c r="AG2666" s="159" t="e">
        <f t="shared" si="395"/>
        <v>#N/A</v>
      </c>
      <c r="AH2666" s="159" t="e">
        <f t="shared" si="395"/>
        <v>#N/A</v>
      </c>
    </row>
    <row r="2667" spans="2:34" x14ac:dyDescent="0.2">
      <c r="B2667" s="150" t="s">
        <v>146</v>
      </c>
      <c r="D2667" s="150">
        <v>11800</v>
      </c>
      <c r="I2667" s="150">
        <v>12</v>
      </c>
      <c r="P2667" s="150">
        <v>3</v>
      </c>
      <c r="Q2667" s="159" t="e">
        <f t="shared" si="400"/>
        <v>#N/A</v>
      </c>
      <c r="R2667" s="159" t="e">
        <f t="shared" si="400"/>
        <v>#N/A</v>
      </c>
      <c r="S2667" s="159">
        <f t="shared" si="400"/>
        <v>12</v>
      </c>
      <c r="T2667" s="159" t="e">
        <f t="shared" si="400"/>
        <v>#N/A</v>
      </c>
      <c r="U2667" s="159" t="e">
        <f t="shared" si="400"/>
        <v>#N/A</v>
      </c>
      <c r="V2667" s="159" t="e">
        <f t="shared" si="400"/>
        <v>#N/A</v>
      </c>
      <c r="W2667" s="159" t="e">
        <f t="shared" si="400"/>
        <v>#N/A</v>
      </c>
      <c r="X2667" s="159" t="e">
        <f t="shared" si="400"/>
        <v>#N/A</v>
      </c>
      <c r="Y2667" s="159" t="e">
        <f t="shared" si="400"/>
        <v>#N/A</v>
      </c>
      <c r="Z2667" s="159" t="e">
        <f t="shared" si="400"/>
        <v>#N/A</v>
      </c>
      <c r="AA2667" s="159" t="e">
        <f t="shared" si="400"/>
        <v>#N/A</v>
      </c>
      <c r="AB2667" s="159" t="e">
        <f t="shared" si="400"/>
        <v>#N/A</v>
      </c>
      <c r="AC2667" s="159" t="e">
        <f t="shared" si="400"/>
        <v>#N/A</v>
      </c>
      <c r="AD2667" s="159" t="e">
        <f t="shared" si="400"/>
        <v>#N/A</v>
      </c>
      <c r="AE2667" s="159" t="e">
        <f t="shared" si="400"/>
        <v>#N/A</v>
      </c>
      <c r="AF2667" s="159" t="e">
        <f t="shared" si="400"/>
        <v>#N/A</v>
      </c>
      <c r="AG2667" s="159" t="e">
        <f t="shared" si="395"/>
        <v>#N/A</v>
      </c>
      <c r="AH2667" s="159" t="e">
        <f t="shared" si="395"/>
        <v>#N/A</v>
      </c>
    </row>
    <row r="2668" spans="2:34" x14ac:dyDescent="0.2">
      <c r="B2668" s="150" t="s">
        <v>146</v>
      </c>
      <c r="D2668" s="150">
        <v>12000</v>
      </c>
      <c r="I2668" s="150">
        <v>12</v>
      </c>
      <c r="P2668" s="150">
        <v>3</v>
      </c>
      <c r="Q2668" s="159" t="e">
        <f t="shared" si="400"/>
        <v>#N/A</v>
      </c>
      <c r="R2668" s="159" t="e">
        <f t="shared" si="400"/>
        <v>#N/A</v>
      </c>
      <c r="S2668" s="159">
        <f t="shared" si="400"/>
        <v>12</v>
      </c>
      <c r="T2668" s="159" t="e">
        <f t="shared" si="400"/>
        <v>#N/A</v>
      </c>
      <c r="U2668" s="159" t="e">
        <f t="shared" si="400"/>
        <v>#N/A</v>
      </c>
      <c r="V2668" s="159" t="e">
        <f t="shared" si="400"/>
        <v>#N/A</v>
      </c>
      <c r="W2668" s="159" t="e">
        <f t="shared" si="400"/>
        <v>#N/A</v>
      </c>
      <c r="X2668" s="159" t="e">
        <f t="shared" si="400"/>
        <v>#N/A</v>
      </c>
      <c r="Y2668" s="159" t="e">
        <f t="shared" si="400"/>
        <v>#N/A</v>
      </c>
      <c r="Z2668" s="159" t="e">
        <f t="shared" si="400"/>
        <v>#N/A</v>
      </c>
      <c r="AA2668" s="159" t="e">
        <f t="shared" si="400"/>
        <v>#N/A</v>
      </c>
      <c r="AB2668" s="159" t="e">
        <f t="shared" si="400"/>
        <v>#N/A</v>
      </c>
      <c r="AC2668" s="159" t="e">
        <f t="shared" si="400"/>
        <v>#N/A</v>
      </c>
      <c r="AD2668" s="159" t="e">
        <f t="shared" si="400"/>
        <v>#N/A</v>
      </c>
      <c r="AE2668" s="159" t="e">
        <f t="shared" si="400"/>
        <v>#N/A</v>
      </c>
      <c r="AF2668" s="159" t="e">
        <f t="shared" si="400"/>
        <v>#N/A</v>
      </c>
      <c r="AG2668" s="159" t="e">
        <f t="shared" si="395"/>
        <v>#N/A</v>
      </c>
      <c r="AH2668" s="159" t="e">
        <f t="shared" si="395"/>
        <v>#N/A</v>
      </c>
    </row>
    <row r="2669" spans="2:34" x14ac:dyDescent="0.2">
      <c r="B2669" s="150" t="s">
        <v>146</v>
      </c>
      <c r="D2669" s="150">
        <v>12000</v>
      </c>
      <c r="I2669" s="150">
        <v>12</v>
      </c>
      <c r="P2669" s="150">
        <v>3</v>
      </c>
      <c r="Q2669" s="159" t="e">
        <f t="shared" si="400"/>
        <v>#N/A</v>
      </c>
      <c r="R2669" s="159" t="e">
        <f t="shared" si="400"/>
        <v>#N/A</v>
      </c>
      <c r="S2669" s="159">
        <f t="shared" si="400"/>
        <v>12</v>
      </c>
      <c r="T2669" s="159" t="e">
        <f t="shared" si="400"/>
        <v>#N/A</v>
      </c>
      <c r="U2669" s="159" t="e">
        <f t="shared" si="400"/>
        <v>#N/A</v>
      </c>
      <c r="V2669" s="159" t="e">
        <f t="shared" si="400"/>
        <v>#N/A</v>
      </c>
      <c r="W2669" s="159" t="e">
        <f t="shared" si="400"/>
        <v>#N/A</v>
      </c>
      <c r="X2669" s="159" t="e">
        <f t="shared" si="400"/>
        <v>#N/A</v>
      </c>
      <c r="Y2669" s="159" t="e">
        <f t="shared" si="400"/>
        <v>#N/A</v>
      </c>
      <c r="Z2669" s="159" t="e">
        <f t="shared" si="400"/>
        <v>#N/A</v>
      </c>
      <c r="AA2669" s="159" t="e">
        <f t="shared" si="400"/>
        <v>#N/A</v>
      </c>
      <c r="AB2669" s="159" t="e">
        <f t="shared" si="400"/>
        <v>#N/A</v>
      </c>
      <c r="AC2669" s="159" t="e">
        <f t="shared" si="400"/>
        <v>#N/A</v>
      </c>
      <c r="AD2669" s="159" t="e">
        <f t="shared" si="400"/>
        <v>#N/A</v>
      </c>
      <c r="AE2669" s="159" t="e">
        <f t="shared" si="400"/>
        <v>#N/A</v>
      </c>
      <c r="AF2669" s="159" t="e">
        <f t="shared" si="400"/>
        <v>#N/A</v>
      </c>
      <c r="AG2669" s="159" t="e">
        <f t="shared" si="395"/>
        <v>#N/A</v>
      </c>
      <c r="AH2669" s="159" t="e">
        <f t="shared" si="395"/>
        <v>#N/A</v>
      </c>
    </row>
    <row r="2670" spans="2:34" x14ac:dyDescent="0.2">
      <c r="B2670" s="150" t="s">
        <v>146</v>
      </c>
      <c r="D2670" s="150">
        <v>12000</v>
      </c>
      <c r="I2670" s="150">
        <v>12</v>
      </c>
      <c r="P2670" s="150">
        <v>3</v>
      </c>
      <c r="Q2670" s="159" t="e">
        <f t="shared" si="400"/>
        <v>#N/A</v>
      </c>
      <c r="R2670" s="159" t="e">
        <f t="shared" si="400"/>
        <v>#N/A</v>
      </c>
      <c r="S2670" s="159">
        <f t="shared" si="400"/>
        <v>12</v>
      </c>
      <c r="T2670" s="159" t="e">
        <f t="shared" si="400"/>
        <v>#N/A</v>
      </c>
      <c r="U2670" s="159" t="e">
        <f t="shared" si="400"/>
        <v>#N/A</v>
      </c>
      <c r="V2670" s="159" t="e">
        <f t="shared" si="400"/>
        <v>#N/A</v>
      </c>
      <c r="W2670" s="159" t="e">
        <f t="shared" si="400"/>
        <v>#N/A</v>
      </c>
      <c r="X2670" s="159" t="e">
        <f t="shared" si="400"/>
        <v>#N/A</v>
      </c>
      <c r="Y2670" s="159" t="e">
        <f t="shared" si="400"/>
        <v>#N/A</v>
      </c>
      <c r="Z2670" s="159" t="e">
        <f t="shared" si="400"/>
        <v>#N/A</v>
      </c>
      <c r="AA2670" s="159" t="e">
        <f t="shared" si="400"/>
        <v>#N/A</v>
      </c>
      <c r="AB2670" s="159" t="e">
        <f t="shared" si="400"/>
        <v>#N/A</v>
      </c>
      <c r="AC2670" s="159" t="e">
        <f t="shared" si="400"/>
        <v>#N/A</v>
      </c>
      <c r="AD2670" s="159" t="e">
        <f t="shared" si="400"/>
        <v>#N/A</v>
      </c>
      <c r="AE2670" s="159" t="e">
        <f t="shared" si="400"/>
        <v>#N/A</v>
      </c>
      <c r="AF2670" s="159" t="e">
        <f t="shared" si="400"/>
        <v>#N/A</v>
      </c>
      <c r="AG2670" s="159" t="e">
        <f t="shared" si="395"/>
        <v>#N/A</v>
      </c>
      <c r="AH2670" s="159" t="e">
        <f t="shared" si="395"/>
        <v>#N/A</v>
      </c>
    </row>
    <row r="2671" spans="2:34" x14ac:dyDescent="0.2">
      <c r="B2671" s="150" t="s">
        <v>146</v>
      </c>
      <c r="D2671" s="150">
        <v>12000</v>
      </c>
      <c r="I2671" s="150">
        <v>12</v>
      </c>
      <c r="P2671" s="150">
        <v>3</v>
      </c>
      <c r="Q2671" s="159" t="e">
        <f t="shared" si="400"/>
        <v>#N/A</v>
      </c>
      <c r="R2671" s="159" t="e">
        <f t="shared" si="400"/>
        <v>#N/A</v>
      </c>
      <c r="S2671" s="159">
        <f t="shared" si="400"/>
        <v>12</v>
      </c>
      <c r="T2671" s="159" t="e">
        <f t="shared" si="400"/>
        <v>#N/A</v>
      </c>
      <c r="U2671" s="159" t="e">
        <f t="shared" si="400"/>
        <v>#N/A</v>
      </c>
      <c r="V2671" s="159" t="e">
        <f t="shared" si="400"/>
        <v>#N/A</v>
      </c>
      <c r="W2671" s="159" t="e">
        <f t="shared" si="400"/>
        <v>#N/A</v>
      </c>
      <c r="X2671" s="159" t="e">
        <f t="shared" si="400"/>
        <v>#N/A</v>
      </c>
      <c r="Y2671" s="159" t="e">
        <f t="shared" si="400"/>
        <v>#N/A</v>
      </c>
      <c r="Z2671" s="159" t="e">
        <f t="shared" si="400"/>
        <v>#N/A</v>
      </c>
      <c r="AA2671" s="159" t="e">
        <f t="shared" si="400"/>
        <v>#N/A</v>
      </c>
      <c r="AB2671" s="159" t="e">
        <f t="shared" si="400"/>
        <v>#N/A</v>
      </c>
      <c r="AC2671" s="159" t="e">
        <f t="shared" si="400"/>
        <v>#N/A</v>
      </c>
      <c r="AD2671" s="159" t="e">
        <f t="shared" si="400"/>
        <v>#N/A</v>
      </c>
      <c r="AE2671" s="159" t="e">
        <f t="shared" si="400"/>
        <v>#N/A</v>
      </c>
      <c r="AF2671" s="159" t="e">
        <f t="shared" si="400"/>
        <v>#N/A</v>
      </c>
      <c r="AG2671" s="159" t="e">
        <f t="shared" si="395"/>
        <v>#N/A</v>
      </c>
      <c r="AH2671" s="159" t="e">
        <f t="shared" si="395"/>
        <v>#N/A</v>
      </c>
    </row>
    <row r="2672" spans="2:34" x14ac:dyDescent="0.2">
      <c r="B2672" s="150" t="s">
        <v>146</v>
      </c>
      <c r="D2672" s="150">
        <v>12000</v>
      </c>
      <c r="I2672" s="150">
        <v>12</v>
      </c>
      <c r="P2672" s="150">
        <v>3</v>
      </c>
      <c r="Q2672" s="159" t="e">
        <f t="shared" si="400"/>
        <v>#N/A</v>
      </c>
      <c r="R2672" s="159" t="e">
        <f t="shared" si="400"/>
        <v>#N/A</v>
      </c>
      <c r="S2672" s="159">
        <f t="shared" si="400"/>
        <v>12</v>
      </c>
      <c r="T2672" s="159" t="e">
        <f t="shared" si="400"/>
        <v>#N/A</v>
      </c>
      <c r="U2672" s="159" t="e">
        <f t="shared" si="400"/>
        <v>#N/A</v>
      </c>
      <c r="V2672" s="159" t="e">
        <f t="shared" si="400"/>
        <v>#N/A</v>
      </c>
      <c r="W2672" s="159" t="e">
        <f t="shared" si="400"/>
        <v>#N/A</v>
      </c>
      <c r="X2672" s="159" t="e">
        <f t="shared" si="400"/>
        <v>#N/A</v>
      </c>
      <c r="Y2672" s="159" t="e">
        <f t="shared" si="400"/>
        <v>#N/A</v>
      </c>
      <c r="Z2672" s="159" t="e">
        <f t="shared" si="400"/>
        <v>#N/A</v>
      </c>
      <c r="AA2672" s="159" t="e">
        <f t="shared" si="400"/>
        <v>#N/A</v>
      </c>
      <c r="AB2672" s="159" t="e">
        <f t="shared" si="400"/>
        <v>#N/A</v>
      </c>
      <c r="AC2672" s="159" t="e">
        <f t="shared" si="400"/>
        <v>#N/A</v>
      </c>
      <c r="AD2672" s="159" t="e">
        <f t="shared" si="400"/>
        <v>#N/A</v>
      </c>
      <c r="AE2672" s="159" t="e">
        <f t="shared" si="400"/>
        <v>#N/A</v>
      </c>
      <c r="AF2672" s="159" t="e">
        <f t="shared" ref="AF2672" si="401">IF($P2672=AF$3, $I2672, NA())</f>
        <v>#N/A</v>
      </c>
      <c r="AG2672" s="159" t="e">
        <f t="shared" si="395"/>
        <v>#N/A</v>
      </c>
      <c r="AH2672" s="159" t="e">
        <f t="shared" si="395"/>
        <v>#N/A</v>
      </c>
    </row>
    <row r="2673" spans="2:34" x14ac:dyDescent="0.2">
      <c r="B2673" s="150" t="s">
        <v>146</v>
      </c>
      <c r="D2673" s="150">
        <v>12000</v>
      </c>
      <c r="I2673" s="150">
        <v>12</v>
      </c>
      <c r="P2673" s="150">
        <v>3</v>
      </c>
      <c r="Q2673" s="159" t="e">
        <f t="shared" ref="Q2673:AF2688" si="402">IF($P2673=Q$3, $I2673, NA())</f>
        <v>#N/A</v>
      </c>
      <c r="R2673" s="159" t="e">
        <f t="shared" si="402"/>
        <v>#N/A</v>
      </c>
      <c r="S2673" s="159">
        <f t="shared" si="402"/>
        <v>12</v>
      </c>
      <c r="T2673" s="159" t="e">
        <f t="shared" si="402"/>
        <v>#N/A</v>
      </c>
      <c r="U2673" s="159" t="e">
        <f t="shared" si="402"/>
        <v>#N/A</v>
      </c>
      <c r="V2673" s="159" t="e">
        <f t="shared" si="402"/>
        <v>#N/A</v>
      </c>
      <c r="W2673" s="159" t="e">
        <f t="shared" si="402"/>
        <v>#N/A</v>
      </c>
      <c r="X2673" s="159" t="e">
        <f t="shared" si="402"/>
        <v>#N/A</v>
      </c>
      <c r="Y2673" s="159" t="e">
        <f t="shared" si="402"/>
        <v>#N/A</v>
      </c>
      <c r="Z2673" s="159" t="e">
        <f t="shared" si="402"/>
        <v>#N/A</v>
      </c>
      <c r="AA2673" s="159" t="e">
        <f t="shared" si="402"/>
        <v>#N/A</v>
      </c>
      <c r="AB2673" s="159" t="e">
        <f t="shared" si="402"/>
        <v>#N/A</v>
      </c>
      <c r="AC2673" s="159" t="e">
        <f t="shared" si="402"/>
        <v>#N/A</v>
      </c>
      <c r="AD2673" s="159" t="e">
        <f t="shared" si="402"/>
        <v>#N/A</v>
      </c>
      <c r="AE2673" s="159" t="e">
        <f t="shared" si="402"/>
        <v>#N/A</v>
      </c>
      <c r="AF2673" s="159" t="e">
        <f t="shared" si="402"/>
        <v>#N/A</v>
      </c>
      <c r="AG2673" s="159" t="e">
        <f t="shared" si="395"/>
        <v>#N/A</v>
      </c>
      <c r="AH2673" s="159" t="e">
        <f t="shared" si="395"/>
        <v>#N/A</v>
      </c>
    </row>
    <row r="2674" spans="2:34" x14ac:dyDescent="0.2">
      <c r="B2674" s="150" t="s">
        <v>146</v>
      </c>
      <c r="D2674" s="150">
        <v>12000</v>
      </c>
      <c r="I2674" s="150">
        <v>12</v>
      </c>
      <c r="P2674" s="150">
        <v>3</v>
      </c>
      <c r="Q2674" s="159" t="e">
        <f t="shared" si="402"/>
        <v>#N/A</v>
      </c>
      <c r="R2674" s="159" t="e">
        <f t="shared" si="402"/>
        <v>#N/A</v>
      </c>
      <c r="S2674" s="159">
        <f t="shared" si="402"/>
        <v>12</v>
      </c>
      <c r="T2674" s="159" t="e">
        <f t="shared" si="402"/>
        <v>#N/A</v>
      </c>
      <c r="U2674" s="159" t="e">
        <f t="shared" si="402"/>
        <v>#N/A</v>
      </c>
      <c r="V2674" s="159" t="e">
        <f t="shared" si="402"/>
        <v>#N/A</v>
      </c>
      <c r="W2674" s="159" t="e">
        <f t="shared" si="402"/>
        <v>#N/A</v>
      </c>
      <c r="X2674" s="159" t="e">
        <f t="shared" si="402"/>
        <v>#N/A</v>
      </c>
      <c r="Y2674" s="159" t="e">
        <f t="shared" si="402"/>
        <v>#N/A</v>
      </c>
      <c r="Z2674" s="159" t="e">
        <f t="shared" si="402"/>
        <v>#N/A</v>
      </c>
      <c r="AA2674" s="159" t="e">
        <f t="shared" si="402"/>
        <v>#N/A</v>
      </c>
      <c r="AB2674" s="159" t="e">
        <f t="shared" si="402"/>
        <v>#N/A</v>
      </c>
      <c r="AC2674" s="159" t="e">
        <f t="shared" si="402"/>
        <v>#N/A</v>
      </c>
      <c r="AD2674" s="159" t="e">
        <f t="shared" si="402"/>
        <v>#N/A</v>
      </c>
      <c r="AE2674" s="159" t="e">
        <f t="shared" si="402"/>
        <v>#N/A</v>
      </c>
      <c r="AF2674" s="159" t="e">
        <f t="shared" si="402"/>
        <v>#N/A</v>
      </c>
      <c r="AG2674" s="159" t="e">
        <f t="shared" si="395"/>
        <v>#N/A</v>
      </c>
      <c r="AH2674" s="159" t="e">
        <f t="shared" si="395"/>
        <v>#N/A</v>
      </c>
    </row>
    <row r="2675" spans="2:34" x14ac:dyDescent="0.2">
      <c r="B2675" s="150" t="s">
        <v>146</v>
      </c>
      <c r="D2675" s="150">
        <v>12000</v>
      </c>
      <c r="I2675" s="150">
        <v>12</v>
      </c>
      <c r="P2675" s="150">
        <v>3</v>
      </c>
      <c r="Q2675" s="159" t="e">
        <f t="shared" si="402"/>
        <v>#N/A</v>
      </c>
      <c r="R2675" s="159" t="e">
        <f t="shared" si="402"/>
        <v>#N/A</v>
      </c>
      <c r="S2675" s="159">
        <f t="shared" si="402"/>
        <v>12</v>
      </c>
      <c r="T2675" s="159" t="e">
        <f t="shared" si="402"/>
        <v>#N/A</v>
      </c>
      <c r="U2675" s="159" t="e">
        <f t="shared" si="402"/>
        <v>#N/A</v>
      </c>
      <c r="V2675" s="159" t="e">
        <f t="shared" si="402"/>
        <v>#N/A</v>
      </c>
      <c r="W2675" s="159" t="e">
        <f t="shared" si="402"/>
        <v>#N/A</v>
      </c>
      <c r="X2675" s="159" t="e">
        <f t="shared" si="402"/>
        <v>#N/A</v>
      </c>
      <c r="Y2675" s="159" t="e">
        <f t="shared" si="402"/>
        <v>#N/A</v>
      </c>
      <c r="Z2675" s="159" t="e">
        <f t="shared" si="402"/>
        <v>#N/A</v>
      </c>
      <c r="AA2675" s="159" t="e">
        <f t="shared" si="402"/>
        <v>#N/A</v>
      </c>
      <c r="AB2675" s="159" t="e">
        <f t="shared" si="402"/>
        <v>#N/A</v>
      </c>
      <c r="AC2675" s="159" t="e">
        <f t="shared" si="402"/>
        <v>#N/A</v>
      </c>
      <c r="AD2675" s="159" t="e">
        <f t="shared" si="402"/>
        <v>#N/A</v>
      </c>
      <c r="AE2675" s="159" t="e">
        <f t="shared" si="402"/>
        <v>#N/A</v>
      </c>
      <c r="AF2675" s="159" t="e">
        <f t="shared" si="402"/>
        <v>#N/A</v>
      </c>
      <c r="AG2675" s="159" t="e">
        <f t="shared" si="395"/>
        <v>#N/A</v>
      </c>
      <c r="AH2675" s="159" t="e">
        <f t="shared" si="395"/>
        <v>#N/A</v>
      </c>
    </row>
    <row r="2676" spans="2:34" x14ac:dyDescent="0.2">
      <c r="B2676" s="150" t="s">
        <v>146</v>
      </c>
      <c r="D2676" s="150">
        <v>12000</v>
      </c>
      <c r="I2676" s="150">
        <v>12</v>
      </c>
      <c r="P2676" s="150">
        <v>3</v>
      </c>
      <c r="Q2676" s="159" t="e">
        <f t="shared" si="402"/>
        <v>#N/A</v>
      </c>
      <c r="R2676" s="159" t="e">
        <f t="shared" si="402"/>
        <v>#N/A</v>
      </c>
      <c r="S2676" s="159">
        <f t="shared" si="402"/>
        <v>12</v>
      </c>
      <c r="T2676" s="159" t="e">
        <f t="shared" si="402"/>
        <v>#N/A</v>
      </c>
      <c r="U2676" s="159" t="e">
        <f t="shared" si="402"/>
        <v>#N/A</v>
      </c>
      <c r="V2676" s="159" t="e">
        <f t="shared" si="402"/>
        <v>#N/A</v>
      </c>
      <c r="W2676" s="159" t="e">
        <f t="shared" si="402"/>
        <v>#N/A</v>
      </c>
      <c r="X2676" s="159" t="e">
        <f t="shared" si="402"/>
        <v>#N/A</v>
      </c>
      <c r="Y2676" s="159" t="e">
        <f t="shared" si="402"/>
        <v>#N/A</v>
      </c>
      <c r="Z2676" s="159" t="e">
        <f t="shared" si="402"/>
        <v>#N/A</v>
      </c>
      <c r="AA2676" s="159" t="e">
        <f t="shared" si="402"/>
        <v>#N/A</v>
      </c>
      <c r="AB2676" s="159" t="e">
        <f t="shared" si="402"/>
        <v>#N/A</v>
      </c>
      <c r="AC2676" s="159" t="e">
        <f t="shared" si="402"/>
        <v>#N/A</v>
      </c>
      <c r="AD2676" s="159" t="e">
        <f t="shared" si="402"/>
        <v>#N/A</v>
      </c>
      <c r="AE2676" s="159" t="e">
        <f t="shared" si="402"/>
        <v>#N/A</v>
      </c>
      <c r="AF2676" s="159" t="e">
        <f t="shared" si="402"/>
        <v>#N/A</v>
      </c>
      <c r="AG2676" s="159" t="e">
        <f t="shared" si="395"/>
        <v>#N/A</v>
      </c>
      <c r="AH2676" s="159" t="e">
        <f t="shared" si="395"/>
        <v>#N/A</v>
      </c>
    </row>
    <row r="2677" spans="2:34" x14ac:dyDescent="0.2">
      <c r="B2677" s="150" t="s">
        <v>146</v>
      </c>
      <c r="D2677" s="150">
        <v>12000</v>
      </c>
      <c r="I2677" s="150">
        <v>12</v>
      </c>
      <c r="P2677" s="150">
        <v>3</v>
      </c>
      <c r="Q2677" s="159" t="e">
        <f t="shared" si="402"/>
        <v>#N/A</v>
      </c>
      <c r="R2677" s="159" t="e">
        <f t="shared" si="402"/>
        <v>#N/A</v>
      </c>
      <c r="S2677" s="159">
        <f t="shared" si="402"/>
        <v>12</v>
      </c>
      <c r="T2677" s="159" t="e">
        <f t="shared" si="402"/>
        <v>#N/A</v>
      </c>
      <c r="U2677" s="159" t="e">
        <f t="shared" si="402"/>
        <v>#N/A</v>
      </c>
      <c r="V2677" s="159" t="e">
        <f t="shared" si="402"/>
        <v>#N/A</v>
      </c>
      <c r="W2677" s="159" t="e">
        <f t="shared" si="402"/>
        <v>#N/A</v>
      </c>
      <c r="X2677" s="159" t="e">
        <f t="shared" si="402"/>
        <v>#N/A</v>
      </c>
      <c r="Y2677" s="159" t="e">
        <f t="shared" si="402"/>
        <v>#N/A</v>
      </c>
      <c r="Z2677" s="159" t="e">
        <f t="shared" si="402"/>
        <v>#N/A</v>
      </c>
      <c r="AA2677" s="159" t="e">
        <f t="shared" si="402"/>
        <v>#N/A</v>
      </c>
      <c r="AB2677" s="159" t="e">
        <f t="shared" si="402"/>
        <v>#N/A</v>
      </c>
      <c r="AC2677" s="159" t="e">
        <f t="shared" si="402"/>
        <v>#N/A</v>
      </c>
      <c r="AD2677" s="159" t="e">
        <f t="shared" si="402"/>
        <v>#N/A</v>
      </c>
      <c r="AE2677" s="159" t="e">
        <f t="shared" si="402"/>
        <v>#N/A</v>
      </c>
      <c r="AF2677" s="159" t="e">
        <f t="shared" si="402"/>
        <v>#N/A</v>
      </c>
      <c r="AG2677" s="159" t="e">
        <f t="shared" si="395"/>
        <v>#N/A</v>
      </c>
      <c r="AH2677" s="159" t="e">
        <f t="shared" si="395"/>
        <v>#N/A</v>
      </c>
    </row>
    <row r="2678" spans="2:34" x14ac:dyDescent="0.2">
      <c r="B2678" s="150" t="s">
        <v>146</v>
      </c>
      <c r="D2678" s="150">
        <v>12000</v>
      </c>
      <c r="I2678" s="150">
        <v>12</v>
      </c>
      <c r="P2678" s="150">
        <v>3</v>
      </c>
      <c r="Q2678" s="159" t="e">
        <f t="shared" si="402"/>
        <v>#N/A</v>
      </c>
      <c r="R2678" s="159" t="e">
        <f t="shared" si="402"/>
        <v>#N/A</v>
      </c>
      <c r="S2678" s="159">
        <f t="shared" si="402"/>
        <v>12</v>
      </c>
      <c r="T2678" s="159" t="e">
        <f t="shared" si="402"/>
        <v>#N/A</v>
      </c>
      <c r="U2678" s="159" t="e">
        <f t="shared" si="402"/>
        <v>#N/A</v>
      </c>
      <c r="V2678" s="159" t="e">
        <f t="shared" si="402"/>
        <v>#N/A</v>
      </c>
      <c r="W2678" s="159" t="e">
        <f t="shared" si="402"/>
        <v>#N/A</v>
      </c>
      <c r="X2678" s="159" t="e">
        <f t="shared" si="402"/>
        <v>#N/A</v>
      </c>
      <c r="Y2678" s="159" t="e">
        <f t="shared" si="402"/>
        <v>#N/A</v>
      </c>
      <c r="Z2678" s="159" t="e">
        <f t="shared" si="402"/>
        <v>#N/A</v>
      </c>
      <c r="AA2678" s="159" t="e">
        <f t="shared" si="402"/>
        <v>#N/A</v>
      </c>
      <c r="AB2678" s="159" t="e">
        <f t="shared" si="402"/>
        <v>#N/A</v>
      </c>
      <c r="AC2678" s="159" t="e">
        <f t="shared" si="402"/>
        <v>#N/A</v>
      </c>
      <c r="AD2678" s="159" t="e">
        <f t="shared" si="402"/>
        <v>#N/A</v>
      </c>
      <c r="AE2678" s="159" t="e">
        <f t="shared" si="402"/>
        <v>#N/A</v>
      </c>
      <c r="AF2678" s="159" t="e">
        <f t="shared" si="402"/>
        <v>#N/A</v>
      </c>
      <c r="AG2678" s="159" t="e">
        <f t="shared" si="395"/>
        <v>#N/A</v>
      </c>
      <c r="AH2678" s="159" t="e">
        <f t="shared" si="395"/>
        <v>#N/A</v>
      </c>
    </row>
    <row r="2679" spans="2:34" x14ac:dyDescent="0.2">
      <c r="B2679" s="150" t="s">
        <v>146</v>
      </c>
      <c r="D2679" s="150">
        <v>12000</v>
      </c>
      <c r="I2679" s="150">
        <v>12</v>
      </c>
      <c r="P2679" s="150">
        <v>3</v>
      </c>
      <c r="Q2679" s="159" t="e">
        <f t="shared" si="402"/>
        <v>#N/A</v>
      </c>
      <c r="R2679" s="159" t="e">
        <f t="shared" si="402"/>
        <v>#N/A</v>
      </c>
      <c r="S2679" s="159">
        <f t="shared" si="402"/>
        <v>12</v>
      </c>
      <c r="T2679" s="159" t="e">
        <f t="shared" si="402"/>
        <v>#N/A</v>
      </c>
      <c r="U2679" s="159" t="e">
        <f t="shared" si="402"/>
        <v>#N/A</v>
      </c>
      <c r="V2679" s="159" t="e">
        <f t="shared" si="402"/>
        <v>#N/A</v>
      </c>
      <c r="W2679" s="159" t="e">
        <f t="shared" si="402"/>
        <v>#N/A</v>
      </c>
      <c r="X2679" s="159" t="e">
        <f t="shared" si="402"/>
        <v>#N/A</v>
      </c>
      <c r="Y2679" s="159" t="e">
        <f t="shared" si="402"/>
        <v>#N/A</v>
      </c>
      <c r="Z2679" s="159" t="e">
        <f t="shared" si="402"/>
        <v>#N/A</v>
      </c>
      <c r="AA2679" s="159" t="e">
        <f t="shared" si="402"/>
        <v>#N/A</v>
      </c>
      <c r="AB2679" s="159" t="e">
        <f t="shared" si="402"/>
        <v>#N/A</v>
      </c>
      <c r="AC2679" s="159" t="e">
        <f t="shared" si="402"/>
        <v>#N/A</v>
      </c>
      <c r="AD2679" s="159" t="e">
        <f t="shared" si="402"/>
        <v>#N/A</v>
      </c>
      <c r="AE2679" s="159" t="e">
        <f t="shared" si="402"/>
        <v>#N/A</v>
      </c>
      <c r="AF2679" s="159" t="e">
        <f t="shared" si="402"/>
        <v>#N/A</v>
      </c>
      <c r="AG2679" s="159" t="e">
        <f t="shared" si="395"/>
        <v>#N/A</v>
      </c>
      <c r="AH2679" s="159" t="e">
        <f t="shared" si="395"/>
        <v>#N/A</v>
      </c>
    </row>
    <row r="2680" spans="2:34" x14ac:dyDescent="0.2">
      <c r="B2680" s="150" t="s">
        <v>146</v>
      </c>
      <c r="D2680" s="150">
        <v>12000</v>
      </c>
      <c r="I2680" s="150">
        <v>12</v>
      </c>
      <c r="P2680" s="150">
        <v>3</v>
      </c>
      <c r="Q2680" s="159" t="e">
        <f t="shared" si="402"/>
        <v>#N/A</v>
      </c>
      <c r="R2680" s="159" t="e">
        <f t="shared" si="402"/>
        <v>#N/A</v>
      </c>
      <c r="S2680" s="159">
        <f t="shared" si="402"/>
        <v>12</v>
      </c>
      <c r="T2680" s="159" t="e">
        <f t="shared" si="402"/>
        <v>#N/A</v>
      </c>
      <c r="U2680" s="159" t="e">
        <f t="shared" si="402"/>
        <v>#N/A</v>
      </c>
      <c r="V2680" s="159" t="e">
        <f t="shared" si="402"/>
        <v>#N/A</v>
      </c>
      <c r="W2680" s="159" t="e">
        <f t="shared" si="402"/>
        <v>#N/A</v>
      </c>
      <c r="X2680" s="159" t="e">
        <f t="shared" si="402"/>
        <v>#N/A</v>
      </c>
      <c r="Y2680" s="159" t="e">
        <f t="shared" si="402"/>
        <v>#N/A</v>
      </c>
      <c r="Z2680" s="159" t="e">
        <f t="shared" si="402"/>
        <v>#N/A</v>
      </c>
      <c r="AA2680" s="159" t="e">
        <f t="shared" si="402"/>
        <v>#N/A</v>
      </c>
      <c r="AB2680" s="159" t="e">
        <f t="shared" si="402"/>
        <v>#N/A</v>
      </c>
      <c r="AC2680" s="159" t="e">
        <f t="shared" si="402"/>
        <v>#N/A</v>
      </c>
      <c r="AD2680" s="159" t="e">
        <f t="shared" si="402"/>
        <v>#N/A</v>
      </c>
      <c r="AE2680" s="159" t="e">
        <f t="shared" si="402"/>
        <v>#N/A</v>
      </c>
      <c r="AF2680" s="159" t="e">
        <f t="shared" si="402"/>
        <v>#N/A</v>
      </c>
      <c r="AG2680" s="159" t="e">
        <f t="shared" si="395"/>
        <v>#N/A</v>
      </c>
      <c r="AH2680" s="159" t="e">
        <f t="shared" si="395"/>
        <v>#N/A</v>
      </c>
    </row>
    <row r="2681" spans="2:34" x14ac:dyDescent="0.2">
      <c r="B2681" s="150" t="s">
        <v>146</v>
      </c>
      <c r="D2681" s="150">
        <v>12000</v>
      </c>
      <c r="I2681" s="150">
        <v>12</v>
      </c>
      <c r="P2681" s="150">
        <v>3</v>
      </c>
      <c r="Q2681" s="159" t="e">
        <f t="shared" si="402"/>
        <v>#N/A</v>
      </c>
      <c r="R2681" s="159" t="e">
        <f t="shared" si="402"/>
        <v>#N/A</v>
      </c>
      <c r="S2681" s="159">
        <f t="shared" si="402"/>
        <v>12</v>
      </c>
      <c r="T2681" s="159" t="e">
        <f t="shared" si="402"/>
        <v>#N/A</v>
      </c>
      <c r="U2681" s="159" t="e">
        <f t="shared" si="402"/>
        <v>#N/A</v>
      </c>
      <c r="V2681" s="159" t="e">
        <f t="shared" si="402"/>
        <v>#N/A</v>
      </c>
      <c r="W2681" s="159" t="e">
        <f t="shared" si="402"/>
        <v>#N/A</v>
      </c>
      <c r="X2681" s="159" t="e">
        <f t="shared" si="402"/>
        <v>#N/A</v>
      </c>
      <c r="Y2681" s="159" t="e">
        <f t="shared" si="402"/>
        <v>#N/A</v>
      </c>
      <c r="Z2681" s="159" t="e">
        <f t="shared" si="402"/>
        <v>#N/A</v>
      </c>
      <c r="AA2681" s="159" t="e">
        <f t="shared" si="402"/>
        <v>#N/A</v>
      </c>
      <c r="AB2681" s="159" t="e">
        <f t="shared" si="402"/>
        <v>#N/A</v>
      </c>
      <c r="AC2681" s="159" t="e">
        <f t="shared" si="402"/>
        <v>#N/A</v>
      </c>
      <c r="AD2681" s="159" t="e">
        <f t="shared" si="402"/>
        <v>#N/A</v>
      </c>
      <c r="AE2681" s="159" t="e">
        <f t="shared" si="402"/>
        <v>#N/A</v>
      </c>
      <c r="AF2681" s="159" t="e">
        <f t="shared" si="402"/>
        <v>#N/A</v>
      </c>
      <c r="AG2681" s="159" t="e">
        <f t="shared" si="395"/>
        <v>#N/A</v>
      </c>
      <c r="AH2681" s="159" t="e">
        <f t="shared" si="395"/>
        <v>#N/A</v>
      </c>
    </row>
    <row r="2682" spans="2:34" x14ac:dyDescent="0.2">
      <c r="B2682" s="150" t="s">
        <v>146</v>
      </c>
      <c r="D2682" s="150">
        <v>12000</v>
      </c>
      <c r="I2682" s="150">
        <v>12</v>
      </c>
      <c r="P2682" s="150">
        <v>3</v>
      </c>
      <c r="Q2682" s="159" t="e">
        <f t="shared" si="402"/>
        <v>#N/A</v>
      </c>
      <c r="R2682" s="159" t="e">
        <f t="shared" si="402"/>
        <v>#N/A</v>
      </c>
      <c r="S2682" s="159">
        <f t="shared" si="402"/>
        <v>12</v>
      </c>
      <c r="T2682" s="159" t="e">
        <f t="shared" si="402"/>
        <v>#N/A</v>
      </c>
      <c r="U2682" s="159" t="e">
        <f t="shared" si="402"/>
        <v>#N/A</v>
      </c>
      <c r="V2682" s="159" t="e">
        <f t="shared" si="402"/>
        <v>#N/A</v>
      </c>
      <c r="W2682" s="159" t="e">
        <f t="shared" si="402"/>
        <v>#N/A</v>
      </c>
      <c r="X2682" s="159" t="e">
        <f t="shared" si="402"/>
        <v>#N/A</v>
      </c>
      <c r="Y2682" s="159" t="e">
        <f t="shared" si="402"/>
        <v>#N/A</v>
      </c>
      <c r="Z2682" s="159" t="e">
        <f t="shared" si="402"/>
        <v>#N/A</v>
      </c>
      <c r="AA2682" s="159" t="e">
        <f t="shared" si="402"/>
        <v>#N/A</v>
      </c>
      <c r="AB2682" s="159" t="e">
        <f t="shared" si="402"/>
        <v>#N/A</v>
      </c>
      <c r="AC2682" s="159" t="e">
        <f t="shared" si="402"/>
        <v>#N/A</v>
      </c>
      <c r="AD2682" s="159" t="e">
        <f t="shared" si="402"/>
        <v>#N/A</v>
      </c>
      <c r="AE2682" s="159" t="e">
        <f t="shared" si="402"/>
        <v>#N/A</v>
      </c>
      <c r="AF2682" s="159" t="e">
        <f t="shared" si="402"/>
        <v>#N/A</v>
      </c>
      <c r="AG2682" s="159" t="e">
        <f t="shared" si="395"/>
        <v>#N/A</v>
      </c>
      <c r="AH2682" s="159" t="e">
        <f t="shared" si="395"/>
        <v>#N/A</v>
      </c>
    </row>
    <row r="2683" spans="2:34" x14ac:dyDescent="0.2">
      <c r="B2683" s="150" t="s">
        <v>146</v>
      </c>
      <c r="D2683" s="150">
        <v>12000</v>
      </c>
      <c r="I2683" s="150">
        <v>12</v>
      </c>
      <c r="P2683" s="150">
        <v>3</v>
      </c>
      <c r="Q2683" s="159" t="e">
        <f t="shared" si="402"/>
        <v>#N/A</v>
      </c>
      <c r="R2683" s="159" t="e">
        <f t="shared" si="402"/>
        <v>#N/A</v>
      </c>
      <c r="S2683" s="159">
        <f t="shared" si="402"/>
        <v>12</v>
      </c>
      <c r="T2683" s="159" t="e">
        <f t="shared" si="402"/>
        <v>#N/A</v>
      </c>
      <c r="U2683" s="159" t="e">
        <f t="shared" si="402"/>
        <v>#N/A</v>
      </c>
      <c r="V2683" s="159" t="e">
        <f t="shared" si="402"/>
        <v>#N/A</v>
      </c>
      <c r="W2683" s="159" t="e">
        <f t="shared" si="402"/>
        <v>#N/A</v>
      </c>
      <c r="X2683" s="159" t="e">
        <f t="shared" si="402"/>
        <v>#N/A</v>
      </c>
      <c r="Y2683" s="159" t="e">
        <f t="shared" si="402"/>
        <v>#N/A</v>
      </c>
      <c r="Z2683" s="159" t="e">
        <f t="shared" si="402"/>
        <v>#N/A</v>
      </c>
      <c r="AA2683" s="159" t="e">
        <f t="shared" si="402"/>
        <v>#N/A</v>
      </c>
      <c r="AB2683" s="159" t="e">
        <f t="shared" si="402"/>
        <v>#N/A</v>
      </c>
      <c r="AC2683" s="159" t="e">
        <f t="shared" si="402"/>
        <v>#N/A</v>
      </c>
      <c r="AD2683" s="159" t="e">
        <f t="shared" si="402"/>
        <v>#N/A</v>
      </c>
      <c r="AE2683" s="159" t="e">
        <f t="shared" si="402"/>
        <v>#N/A</v>
      </c>
      <c r="AF2683" s="159" t="e">
        <f t="shared" si="402"/>
        <v>#N/A</v>
      </c>
      <c r="AG2683" s="159" t="e">
        <f t="shared" si="395"/>
        <v>#N/A</v>
      </c>
      <c r="AH2683" s="159" t="e">
        <f t="shared" si="395"/>
        <v>#N/A</v>
      </c>
    </row>
    <row r="2684" spans="2:34" x14ac:dyDescent="0.2">
      <c r="B2684" s="150" t="s">
        <v>146</v>
      </c>
      <c r="D2684" s="150">
        <v>12000</v>
      </c>
      <c r="I2684" s="150">
        <v>12</v>
      </c>
      <c r="P2684" s="150">
        <v>3</v>
      </c>
      <c r="Q2684" s="159" t="e">
        <f t="shared" si="402"/>
        <v>#N/A</v>
      </c>
      <c r="R2684" s="159" t="e">
        <f t="shared" si="402"/>
        <v>#N/A</v>
      </c>
      <c r="S2684" s="159">
        <f t="shared" si="402"/>
        <v>12</v>
      </c>
      <c r="T2684" s="159" t="e">
        <f t="shared" si="402"/>
        <v>#N/A</v>
      </c>
      <c r="U2684" s="159" t="e">
        <f t="shared" si="402"/>
        <v>#N/A</v>
      </c>
      <c r="V2684" s="159" t="e">
        <f t="shared" si="402"/>
        <v>#N/A</v>
      </c>
      <c r="W2684" s="159" t="e">
        <f t="shared" si="402"/>
        <v>#N/A</v>
      </c>
      <c r="X2684" s="159" t="e">
        <f t="shared" si="402"/>
        <v>#N/A</v>
      </c>
      <c r="Y2684" s="159" t="e">
        <f t="shared" si="402"/>
        <v>#N/A</v>
      </c>
      <c r="Z2684" s="159" t="e">
        <f t="shared" si="402"/>
        <v>#N/A</v>
      </c>
      <c r="AA2684" s="159" t="e">
        <f t="shared" si="402"/>
        <v>#N/A</v>
      </c>
      <c r="AB2684" s="159" t="e">
        <f t="shared" si="402"/>
        <v>#N/A</v>
      </c>
      <c r="AC2684" s="159" t="e">
        <f t="shared" si="402"/>
        <v>#N/A</v>
      </c>
      <c r="AD2684" s="159" t="e">
        <f t="shared" si="402"/>
        <v>#N/A</v>
      </c>
      <c r="AE2684" s="159" t="e">
        <f t="shared" si="402"/>
        <v>#N/A</v>
      </c>
      <c r="AF2684" s="159" t="e">
        <f t="shared" si="402"/>
        <v>#N/A</v>
      </c>
      <c r="AG2684" s="159" t="e">
        <f t="shared" si="395"/>
        <v>#N/A</v>
      </c>
      <c r="AH2684" s="159" t="e">
        <f t="shared" si="395"/>
        <v>#N/A</v>
      </c>
    </row>
    <row r="2685" spans="2:34" x14ac:dyDescent="0.2">
      <c r="B2685" s="150" t="s">
        <v>146</v>
      </c>
      <c r="D2685" s="150">
        <v>12000</v>
      </c>
      <c r="I2685" s="150">
        <v>12</v>
      </c>
      <c r="P2685" s="150">
        <v>3</v>
      </c>
      <c r="Q2685" s="159" t="e">
        <f t="shared" si="402"/>
        <v>#N/A</v>
      </c>
      <c r="R2685" s="159" t="e">
        <f t="shared" si="402"/>
        <v>#N/A</v>
      </c>
      <c r="S2685" s="159">
        <f t="shared" si="402"/>
        <v>12</v>
      </c>
      <c r="T2685" s="159" t="e">
        <f t="shared" si="402"/>
        <v>#N/A</v>
      </c>
      <c r="U2685" s="159" t="e">
        <f t="shared" si="402"/>
        <v>#N/A</v>
      </c>
      <c r="V2685" s="159" t="e">
        <f t="shared" si="402"/>
        <v>#N/A</v>
      </c>
      <c r="W2685" s="159" t="e">
        <f t="shared" si="402"/>
        <v>#N/A</v>
      </c>
      <c r="X2685" s="159" t="e">
        <f t="shared" si="402"/>
        <v>#N/A</v>
      </c>
      <c r="Y2685" s="159" t="e">
        <f t="shared" si="402"/>
        <v>#N/A</v>
      </c>
      <c r="Z2685" s="159" t="e">
        <f t="shared" si="402"/>
        <v>#N/A</v>
      </c>
      <c r="AA2685" s="159" t="e">
        <f t="shared" si="402"/>
        <v>#N/A</v>
      </c>
      <c r="AB2685" s="159" t="e">
        <f t="shared" si="402"/>
        <v>#N/A</v>
      </c>
      <c r="AC2685" s="159" t="e">
        <f t="shared" si="402"/>
        <v>#N/A</v>
      </c>
      <c r="AD2685" s="159" t="e">
        <f t="shared" si="402"/>
        <v>#N/A</v>
      </c>
      <c r="AE2685" s="159" t="e">
        <f t="shared" si="402"/>
        <v>#N/A</v>
      </c>
      <c r="AF2685" s="159" t="e">
        <f t="shared" si="402"/>
        <v>#N/A</v>
      </c>
      <c r="AG2685" s="159" t="e">
        <f t="shared" si="395"/>
        <v>#N/A</v>
      </c>
      <c r="AH2685" s="159" t="e">
        <f t="shared" si="395"/>
        <v>#N/A</v>
      </c>
    </row>
    <row r="2686" spans="2:34" x14ac:dyDescent="0.2">
      <c r="B2686" s="150" t="s">
        <v>146</v>
      </c>
      <c r="D2686" s="150">
        <v>12000</v>
      </c>
      <c r="I2686" s="150">
        <v>12</v>
      </c>
      <c r="P2686" s="150">
        <v>3</v>
      </c>
      <c r="Q2686" s="159" t="e">
        <f t="shared" si="402"/>
        <v>#N/A</v>
      </c>
      <c r="R2686" s="159" t="e">
        <f t="shared" si="402"/>
        <v>#N/A</v>
      </c>
      <c r="S2686" s="159">
        <f t="shared" si="402"/>
        <v>12</v>
      </c>
      <c r="T2686" s="159" t="e">
        <f t="shared" si="402"/>
        <v>#N/A</v>
      </c>
      <c r="U2686" s="159" t="e">
        <f t="shared" si="402"/>
        <v>#N/A</v>
      </c>
      <c r="V2686" s="159" t="e">
        <f t="shared" si="402"/>
        <v>#N/A</v>
      </c>
      <c r="W2686" s="159" t="e">
        <f t="shared" si="402"/>
        <v>#N/A</v>
      </c>
      <c r="X2686" s="159" t="e">
        <f t="shared" si="402"/>
        <v>#N/A</v>
      </c>
      <c r="Y2686" s="159" t="e">
        <f t="shared" si="402"/>
        <v>#N/A</v>
      </c>
      <c r="Z2686" s="159" t="e">
        <f t="shared" si="402"/>
        <v>#N/A</v>
      </c>
      <c r="AA2686" s="159" t="e">
        <f t="shared" si="402"/>
        <v>#N/A</v>
      </c>
      <c r="AB2686" s="159" t="e">
        <f t="shared" si="402"/>
        <v>#N/A</v>
      </c>
      <c r="AC2686" s="159" t="e">
        <f t="shared" si="402"/>
        <v>#N/A</v>
      </c>
      <c r="AD2686" s="159" t="e">
        <f t="shared" si="402"/>
        <v>#N/A</v>
      </c>
      <c r="AE2686" s="159" t="e">
        <f t="shared" si="402"/>
        <v>#N/A</v>
      </c>
      <c r="AF2686" s="159" t="e">
        <f t="shared" si="402"/>
        <v>#N/A</v>
      </c>
      <c r="AG2686" s="159" t="e">
        <f t="shared" si="395"/>
        <v>#N/A</v>
      </c>
      <c r="AH2686" s="159" t="e">
        <f t="shared" si="395"/>
        <v>#N/A</v>
      </c>
    </row>
    <row r="2687" spans="2:34" x14ac:dyDescent="0.2">
      <c r="B2687" s="150" t="s">
        <v>146</v>
      </c>
      <c r="D2687" s="150">
        <v>12000</v>
      </c>
      <c r="I2687" s="150">
        <v>12</v>
      </c>
      <c r="P2687" s="150">
        <v>3</v>
      </c>
      <c r="Q2687" s="159" t="e">
        <f t="shared" si="402"/>
        <v>#N/A</v>
      </c>
      <c r="R2687" s="159" t="e">
        <f t="shared" si="402"/>
        <v>#N/A</v>
      </c>
      <c r="S2687" s="159">
        <f t="shared" si="402"/>
        <v>12</v>
      </c>
      <c r="T2687" s="159" t="e">
        <f t="shared" si="402"/>
        <v>#N/A</v>
      </c>
      <c r="U2687" s="159" t="e">
        <f t="shared" si="402"/>
        <v>#N/A</v>
      </c>
      <c r="V2687" s="159" t="e">
        <f t="shared" si="402"/>
        <v>#N/A</v>
      </c>
      <c r="W2687" s="159" t="e">
        <f t="shared" si="402"/>
        <v>#N/A</v>
      </c>
      <c r="X2687" s="159" t="e">
        <f t="shared" si="402"/>
        <v>#N/A</v>
      </c>
      <c r="Y2687" s="159" t="e">
        <f t="shared" si="402"/>
        <v>#N/A</v>
      </c>
      <c r="Z2687" s="159" t="e">
        <f t="shared" si="402"/>
        <v>#N/A</v>
      </c>
      <c r="AA2687" s="159" t="e">
        <f t="shared" si="402"/>
        <v>#N/A</v>
      </c>
      <c r="AB2687" s="159" t="e">
        <f t="shared" si="402"/>
        <v>#N/A</v>
      </c>
      <c r="AC2687" s="159" t="e">
        <f t="shared" si="402"/>
        <v>#N/A</v>
      </c>
      <c r="AD2687" s="159" t="e">
        <f t="shared" si="402"/>
        <v>#N/A</v>
      </c>
      <c r="AE2687" s="159" t="e">
        <f t="shared" si="402"/>
        <v>#N/A</v>
      </c>
      <c r="AF2687" s="159" t="e">
        <f t="shared" si="402"/>
        <v>#N/A</v>
      </c>
      <c r="AG2687" s="159" t="e">
        <f t="shared" si="395"/>
        <v>#N/A</v>
      </c>
      <c r="AH2687" s="159" t="e">
        <f t="shared" si="395"/>
        <v>#N/A</v>
      </c>
    </row>
    <row r="2688" spans="2:34" x14ac:dyDescent="0.2">
      <c r="B2688" s="150" t="s">
        <v>146</v>
      </c>
      <c r="D2688" s="150">
        <v>12000</v>
      </c>
      <c r="I2688" s="150">
        <v>12</v>
      </c>
      <c r="P2688" s="150">
        <v>3</v>
      </c>
      <c r="Q2688" s="159" t="e">
        <f t="shared" si="402"/>
        <v>#N/A</v>
      </c>
      <c r="R2688" s="159" t="e">
        <f t="shared" si="402"/>
        <v>#N/A</v>
      </c>
      <c r="S2688" s="159">
        <f t="shared" si="402"/>
        <v>12</v>
      </c>
      <c r="T2688" s="159" t="e">
        <f t="shared" si="402"/>
        <v>#N/A</v>
      </c>
      <c r="U2688" s="159" t="e">
        <f t="shared" si="402"/>
        <v>#N/A</v>
      </c>
      <c r="V2688" s="159" t="e">
        <f t="shared" si="402"/>
        <v>#N/A</v>
      </c>
      <c r="W2688" s="159" t="e">
        <f t="shared" si="402"/>
        <v>#N/A</v>
      </c>
      <c r="X2688" s="159" t="e">
        <f t="shared" si="402"/>
        <v>#N/A</v>
      </c>
      <c r="Y2688" s="159" t="e">
        <f t="shared" si="402"/>
        <v>#N/A</v>
      </c>
      <c r="Z2688" s="159" t="e">
        <f t="shared" si="402"/>
        <v>#N/A</v>
      </c>
      <c r="AA2688" s="159" t="e">
        <f t="shared" si="402"/>
        <v>#N/A</v>
      </c>
      <c r="AB2688" s="159" t="e">
        <f t="shared" si="402"/>
        <v>#N/A</v>
      </c>
      <c r="AC2688" s="159" t="e">
        <f t="shared" si="402"/>
        <v>#N/A</v>
      </c>
      <c r="AD2688" s="159" t="e">
        <f t="shared" si="402"/>
        <v>#N/A</v>
      </c>
      <c r="AE2688" s="159" t="e">
        <f t="shared" si="402"/>
        <v>#N/A</v>
      </c>
      <c r="AF2688" s="159" t="e">
        <f t="shared" ref="AF2688:AH2751" si="403">IF($P2688=AF$3, $I2688, NA())</f>
        <v>#N/A</v>
      </c>
      <c r="AG2688" s="159" t="e">
        <f t="shared" si="403"/>
        <v>#N/A</v>
      </c>
      <c r="AH2688" s="159" t="e">
        <f t="shared" si="403"/>
        <v>#N/A</v>
      </c>
    </row>
    <row r="2689" spans="2:34" x14ac:dyDescent="0.2">
      <c r="B2689" s="150" t="s">
        <v>146</v>
      </c>
      <c r="D2689" s="150">
        <v>12000</v>
      </c>
      <c r="I2689" s="150">
        <v>12</v>
      </c>
      <c r="P2689" s="150">
        <v>3</v>
      </c>
      <c r="Q2689" s="159" t="e">
        <f t="shared" ref="Q2689:AF2704" si="404">IF($P2689=Q$3, $I2689, NA())</f>
        <v>#N/A</v>
      </c>
      <c r="R2689" s="159" t="e">
        <f t="shared" si="404"/>
        <v>#N/A</v>
      </c>
      <c r="S2689" s="159">
        <f t="shared" si="404"/>
        <v>12</v>
      </c>
      <c r="T2689" s="159" t="e">
        <f t="shared" si="404"/>
        <v>#N/A</v>
      </c>
      <c r="U2689" s="159" t="e">
        <f t="shared" si="404"/>
        <v>#N/A</v>
      </c>
      <c r="V2689" s="159" t="e">
        <f t="shared" si="404"/>
        <v>#N/A</v>
      </c>
      <c r="W2689" s="159" t="e">
        <f t="shared" si="404"/>
        <v>#N/A</v>
      </c>
      <c r="X2689" s="159" t="e">
        <f t="shared" si="404"/>
        <v>#N/A</v>
      </c>
      <c r="Y2689" s="159" t="e">
        <f t="shared" si="404"/>
        <v>#N/A</v>
      </c>
      <c r="Z2689" s="159" t="e">
        <f t="shared" si="404"/>
        <v>#N/A</v>
      </c>
      <c r="AA2689" s="159" t="e">
        <f t="shared" si="404"/>
        <v>#N/A</v>
      </c>
      <c r="AB2689" s="159" t="e">
        <f t="shared" si="404"/>
        <v>#N/A</v>
      </c>
      <c r="AC2689" s="159" t="e">
        <f t="shared" si="404"/>
        <v>#N/A</v>
      </c>
      <c r="AD2689" s="159" t="e">
        <f t="shared" si="404"/>
        <v>#N/A</v>
      </c>
      <c r="AE2689" s="159" t="e">
        <f t="shared" si="404"/>
        <v>#N/A</v>
      </c>
      <c r="AF2689" s="159" t="e">
        <f t="shared" si="404"/>
        <v>#N/A</v>
      </c>
      <c r="AG2689" s="159" t="e">
        <f t="shared" si="403"/>
        <v>#N/A</v>
      </c>
      <c r="AH2689" s="159" t="e">
        <f t="shared" si="403"/>
        <v>#N/A</v>
      </c>
    </row>
    <row r="2690" spans="2:34" x14ac:dyDescent="0.2">
      <c r="B2690" s="150" t="s">
        <v>146</v>
      </c>
      <c r="D2690" s="150">
        <v>12000</v>
      </c>
      <c r="I2690" s="150">
        <v>12</v>
      </c>
      <c r="P2690" s="150">
        <v>3</v>
      </c>
      <c r="Q2690" s="159" t="e">
        <f t="shared" si="404"/>
        <v>#N/A</v>
      </c>
      <c r="R2690" s="159" t="e">
        <f t="shared" si="404"/>
        <v>#N/A</v>
      </c>
      <c r="S2690" s="159">
        <f t="shared" si="404"/>
        <v>12</v>
      </c>
      <c r="T2690" s="159" t="e">
        <f t="shared" si="404"/>
        <v>#N/A</v>
      </c>
      <c r="U2690" s="159" t="e">
        <f t="shared" si="404"/>
        <v>#N/A</v>
      </c>
      <c r="V2690" s="159" t="e">
        <f t="shared" si="404"/>
        <v>#N/A</v>
      </c>
      <c r="W2690" s="159" t="e">
        <f t="shared" si="404"/>
        <v>#N/A</v>
      </c>
      <c r="X2690" s="159" t="e">
        <f t="shared" si="404"/>
        <v>#N/A</v>
      </c>
      <c r="Y2690" s="159" t="e">
        <f t="shared" si="404"/>
        <v>#N/A</v>
      </c>
      <c r="Z2690" s="159" t="e">
        <f t="shared" si="404"/>
        <v>#N/A</v>
      </c>
      <c r="AA2690" s="159" t="e">
        <f t="shared" si="404"/>
        <v>#N/A</v>
      </c>
      <c r="AB2690" s="159" t="e">
        <f t="shared" si="404"/>
        <v>#N/A</v>
      </c>
      <c r="AC2690" s="159" t="e">
        <f t="shared" si="404"/>
        <v>#N/A</v>
      </c>
      <c r="AD2690" s="159" t="e">
        <f t="shared" si="404"/>
        <v>#N/A</v>
      </c>
      <c r="AE2690" s="159" t="e">
        <f t="shared" si="404"/>
        <v>#N/A</v>
      </c>
      <c r="AF2690" s="159" t="e">
        <f t="shared" si="404"/>
        <v>#N/A</v>
      </c>
      <c r="AG2690" s="159" t="e">
        <f t="shared" si="403"/>
        <v>#N/A</v>
      </c>
      <c r="AH2690" s="159" t="e">
        <f t="shared" si="403"/>
        <v>#N/A</v>
      </c>
    </row>
    <row r="2691" spans="2:34" x14ac:dyDescent="0.2">
      <c r="B2691" s="150" t="s">
        <v>146</v>
      </c>
      <c r="D2691" s="150">
        <v>12000</v>
      </c>
      <c r="I2691" s="150">
        <v>12</v>
      </c>
      <c r="P2691" s="150">
        <v>3</v>
      </c>
      <c r="Q2691" s="159" t="e">
        <f t="shared" si="404"/>
        <v>#N/A</v>
      </c>
      <c r="R2691" s="159" t="e">
        <f t="shared" si="404"/>
        <v>#N/A</v>
      </c>
      <c r="S2691" s="159">
        <f t="shared" si="404"/>
        <v>12</v>
      </c>
      <c r="T2691" s="159" t="e">
        <f t="shared" si="404"/>
        <v>#N/A</v>
      </c>
      <c r="U2691" s="159" t="e">
        <f t="shared" si="404"/>
        <v>#N/A</v>
      </c>
      <c r="V2691" s="159" t="e">
        <f t="shared" si="404"/>
        <v>#N/A</v>
      </c>
      <c r="W2691" s="159" t="e">
        <f t="shared" si="404"/>
        <v>#N/A</v>
      </c>
      <c r="X2691" s="159" t="e">
        <f t="shared" si="404"/>
        <v>#N/A</v>
      </c>
      <c r="Y2691" s="159" t="e">
        <f t="shared" si="404"/>
        <v>#N/A</v>
      </c>
      <c r="Z2691" s="159" t="e">
        <f t="shared" si="404"/>
        <v>#N/A</v>
      </c>
      <c r="AA2691" s="159" t="e">
        <f t="shared" si="404"/>
        <v>#N/A</v>
      </c>
      <c r="AB2691" s="159" t="e">
        <f t="shared" si="404"/>
        <v>#N/A</v>
      </c>
      <c r="AC2691" s="159" t="e">
        <f t="shared" si="404"/>
        <v>#N/A</v>
      </c>
      <c r="AD2691" s="159" t="e">
        <f t="shared" si="404"/>
        <v>#N/A</v>
      </c>
      <c r="AE2691" s="159" t="e">
        <f t="shared" si="404"/>
        <v>#N/A</v>
      </c>
      <c r="AF2691" s="159" t="e">
        <f t="shared" si="404"/>
        <v>#N/A</v>
      </c>
      <c r="AG2691" s="159" t="e">
        <f t="shared" si="403"/>
        <v>#N/A</v>
      </c>
      <c r="AH2691" s="159" t="e">
        <f t="shared" si="403"/>
        <v>#N/A</v>
      </c>
    </row>
    <row r="2692" spans="2:34" x14ac:dyDescent="0.2">
      <c r="B2692" s="150" t="s">
        <v>146</v>
      </c>
      <c r="D2692" s="150">
        <v>12000</v>
      </c>
      <c r="I2692" s="150">
        <v>12</v>
      </c>
      <c r="P2692" s="150">
        <v>3</v>
      </c>
      <c r="Q2692" s="159" t="e">
        <f t="shared" si="404"/>
        <v>#N/A</v>
      </c>
      <c r="R2692" s="159" t="e">
        <f t="shared" si="404"/>
        <v>#N/A</v>
      </c>
      <c r="S2692" s="159">
        <f t="shared" si="404"/>
        <v>12</v>
      </c>
      <c r="T2692" s="159" t="e">
        <f t="shared" si="404"/>
        <v>#N/A</v>
      </c>
      <c r="U2692" s="159" t="e">
        <f t="shared" si="404"/>
        <v>#N/A</v>
      </c>
      <c r="V2692" s="159" t="e">
        <f t="shared" si="404"/>
        <v>#N/A</v>
      </c>
      <c r="W2692" s="159" t="e">
        <f t="shared" si="404"/>
        <v>#N/A</v>
      </c>
      <c r="X2692" s="159" t="e">
        <f t="shared" si="404"/>
        <v>#N/A</v>
      </c>
      <c r="Y2692" s="159" t="e">
        <f t="shared" si="404"/>
        <v>#N/A</v>
      </c>
      <c r="Z2692" s="159" t="e">
        <f t="shared" si="404"/>
        <v>#N/A</v>
      </c>
      <c r="AA2692" s="159" t="e">
        <f t="shared" si="404"/>
        <v>#N/A</v>
      </c>
      <c r="AB2692" s="159" t="e">
        <f t="shared" si="404"/>
        <v>#N/A</v>
      </c>
      <c r="AC2692" s="159" t="e">
        <f t="shared" si="404"/>
        <v>#N/A</v>
      </c>
      <c r="AD2692" s="159" t="e">
        <f t="shared" si="404"/>
        <v>#N/A</v>
      </c>
      <c r="AE2692" s="159" t="e">
        <f t="shared" si="404"/>
        <v>#N/A</v>
      </c>
      <c r="AF2692" s="159" t="e">
        <f t="shared" si="404"/>
        <v>#N/A</v>
      </c>
      <c r="AG2692" s="159" t="e">
        <f t="shared" si="403"/>
        <v>#N/A</v>
      </c>
      <c r="AH2692" s="159" t="e">
        <f t="shared" si="403"/>
        <v>#N/A</v>
      </c>
    </row>
    <row r="2693" spans="2:34" x14ac:dyDescent="0.2">
      <c r="B2693" s="150" t="s">
        <v>146</v>
      </c>
      <c r="D2693" s="150">
        <v>12000</v>
      </c>
      <c r="I2693" s="150">
        <v>12</v>
      </c>
      <c r="P2693" s="150">
        <v>3</v>
      </c>
      <c r="Q2693" s="159" t="e">
        <f t="shared" si="404"/>
        <v>#N/A</v>
      </c>
      <c r="R2693" s="159" t="e">
        <f t="shared" si="404"/>
        <v>#N/A</v>
      </c>
      <c r="S2693" s="159">
        <f t="shared" si="404"/>
        <v>12</v>
      </c>
      <c r="T2693" s="159" t="e">
        <f t="shared" si="404"/>
        <v>#N/A</v>
      </c>
      <c r="U2693" s="159" t="e">
        <f t="shared" si="404"/>
        <v>#N/A</v>
      </c>
      <c r="V2693" s="159" t="e">
        <f t="shared" si="404"/>
        <v>#N/A</v>
      </c>
      <c r="W2693" s="159" t="e">
        <f t="shared" si="404"/>
        <v>#N/A</v>
      </c>
      <c r="X2693" s="159" t="e">
        <f t="shared" si="404"/>
        <v>#N/A</v>
      </c>
      <c r="Y2693" s="159" t="e">
        <f t="shared" si="404"/>
        <v>#N/A</v>
      </c>
      <c r="Z2693" s="159" t="e">
        <f t="shared" si="404"/>
        <v>#N/A</v>
      </c>
      <c r="AA2693" s="159" t="e">
        <f t="shared" si="404"/>
        <v>#N/A</v>
      </c>
      <c r="AB2693" s="159" t="e">
        <f t="shared" si="404"/>
        <v>#N/A</v>
      </c>
      <c r="AC2693" s="159" t="e">
        <f t="shared" si="404"/>
        <v>#N/A</v>
      </c>
      <c r="AD2693" s="159" t="e">
        <f t="shared" si="404"/>
        <v>#N/A</v>
      </c>
      <c r="AE2693" s="159" t="e">
        <f t="shared" si="404"/>
        <v>#N/A</v>
      </c>
      <c r="AF2693" s="159" t="e">
        <f t="shared" si="404"/>
        <v>#N/A</v>
      </c>
      <c r="AG2693" s="159" t="e">
        <f t="shared" si="403"/>
        <v>#N/A</v>
      </c>
      <c r="AH2693" s="159" t="e">
        <f t="shared" si="403"/>
        <v>#N/A</v>
      </c>
    </row>
    <row r="2694" spans="2:34" x14ac:dyDescent="0.2">
      <c r="B2694" s="150" t="s">
        <v>146</v>
      </c>
      <c r="D2694" s="150">
        <v>12000</v>
      </c>
      <c r="I2694" s="150">
        <v>12</v>
      </c>
      <c r="P2694" s="150">
        <v>3</v>
      </c>
      <c r="Q2694" s="159" t="e">
        <f t="shared" si="404"/>
        <v>#N/A</v>
      </c>
      <c r="R2694" s="159" t="e">
        <f t="shared" si="404"/>
        <v>#N/A</v>
      </c>
      <c r="S2694" s="159">
        <f t="shared" si="404"/>
        <v>12</v>
      </c>
      <c r="T2694" s="159" t="e">
        <f t="shared" si="404"/>
        <v>#N/A</v>
      </c>
      <c r="U2694" s="159" t="e">
        <f t="shared" si="404"/>
        <v>#N/A</v>
      </c>
      <c r="V2694" s="159" t="e">
        <f t="shared" si="404"/>
        <v>#N/A</v>
      </c>
      <c r="W2694" s="159" t="e">
        <f t="shared" si="404"/>
        <v>#N/A</v>
      </c>
      <c r="X2694" s="159" t="e">
        <f t="shared" si="404"/>
        <v>#N/A</v>
      </c>
      <c r="Y2694" s="159" t="e">
        <f t="shared" si="404"/>
        <v>#N/A</v>
      </c>
      <c r="Z2694" s="159" t="e">
        <f t="shared" si="404"/>
        <v>#N/A</v>
      </c>
      <c r="AA2694" s="159" t="e">
        <f t="shared" si="404"/>
        <v>#N/A</v>
      </c>
      <c r="AB2694" s="159" t="e">
        <f t="shared" si="404"/>
        <v>#N/A</v>
      </c>
      <c r="AC2694" s="159" t="e">
        <f t="shared" si="404"/>
        <v>#N/A</v>
      </c>
      <c r="AD2694" s="159" t="e">
        <f t="shared" si="404"/>
        <v>#N/A</v>
      </c>
      <c r="AE2694" s="159" t="e">
        <f t="shared" si="404"/>
        <v>#N/A</v>
      </c>
      <c r="AF2694" s="159" t="e">
        <f t="shared" si="404"/>
        <v>#N/A</v>
      </c>
      <c r="AG2694" s="159" t="e">
        <f t="shared" si="403"/>
        <v>#N/A</v>
      </c>
      <c r="AH2694" s="159" t="e">
        <f t="shared" si="403"/>
        <v>#N/A</v>
      </c>
    </row>
    <row r="2695" spans="2:34" x14ac:dyDescent="0.2">
      <c r="B2695" s="150" t="s">
        <v>146</v>
      </c>
      <c r="D2695" s="150">
        <v>12000</v>
      </c>
      <c r="I2695" s="150">
        <v>12</v>
      </c>
      <c r="P2695" s="150">
        <v>3</v>
      </c>
      <c r="Q2695" s="159" t="e">
        <f t="shared" si="404"/>
        <v>#N/A</v>
      </c>
      <c r="R2695" s="159" t="e">
        <f t="shared" si="404"/>
        <v>#N/A</v>
      </c>
      <c r="S2695" s="159">
        <f t="shared" si="404"/>
        <v>12</v>
      </c>
      <c r="T2695" s="159" t="e">
        <f t="shared" si="404"/>
        <v>#N/A</v>
      </c>
      <c r="U2695" s="159" t="e">
        <f t="shared" si="404"/>
        <v>#N/A</v>
      </c>
      <c r="V2695" s="159" t="e">
        <f t="shared" si="404"/>
        <v>#N/A</v>
      </c>
      <c r="W2695" s="159" t="e">
        <f t="shared" si="404"/>
        <v>#N/A</v>
      </c>
      <c r="X2695" s="159" t="e">
        <f t="shared" si="404"/>
        <v>#N/A</v>
      </c>
      <c r="Y2695" s="159" t="e">
        <f t="shared" si="404"/>
        <v>#N/A</v>
      </c>
      <c r="Z2695" s="159" t="e">
        <f t="shared" si="404"/>
        <v>#N/A</v>
      </c>
      <c r="AA2695" s="159" t="e">
        <f t="shared" si="404"/>
        <v>#N/A</v>
      </c>
      <c r="AB2695" s="159" t="e">
        <f t="shared" si="404"/>
        <v>#N/A</v>
      </c>
      <c r="AC2695" s="159" t="e">
        <f t="shared" si="404"/>
        <v>#N/A</v>
      </c>
      <c r="AD2695" s="159" t="e">
        <f t="shared" si="404"/>
        <v>#N/A</v>
      </c>
      <c r="AE2695" s="159" t="e">
        <f t="shared" si="404"/>
        <v>#N/A</v>
      </c>
      <c r="AF2695" s="159" t="e">
        <f t="shared" si="404"/>
        <v>#N/A</v>
      </c>
      <c r="AG2695" s="159" t="e">
        <f t="shared" si="403"/>
        <v>#N/A</v>
      </c>
      <c r="AH2695" s="159" t="e">
        <f t="shared" si="403"/>
        <v>#N/A</v>
      </c>
    </row>
    <row r="2696" spans="2:34" x14ac:dyDescent="0.2">
      <c r="B2696" s="150" t="s">
        <v>146</v>
      </c>
      <c r="D2696" s="150">
        <v>12000</v>
      </c>
      <c r="I2696" s="150">
        <v>12</v>
      </c>
      <c r="P2696" s="150">
        <v>3</v>
      </c>
      <c r="Q2696" s="159" t="e">
        <f t="shared" si="404"/>
        <v>#N/A</v>
      </c>
      <c r="R2696" s="159" t="e">
        <f t="shared" si="404"/>
        <v>#N/A</v>
      </c>
      <c r="S2696" s="159">
        <f t="shared" si="404"/>
        <v>12</v>
      </c>
      <c r="T2696" s="159" t="e">
        <f t="shared" si="404"/>
        <v>#N/A</v>
      </c>
      <c r="U2696" s="159" t="e">
        <f t="shared" si="404"/>
        <v>#N/A</v>
      </c>
      <c r="V2696" s="159" t="e">
        <f t="shared" si="404"/>
        <v>#N/A</v>
      </c>
      <c r="W2696" s="159" t="e">
        <f t="shared" si="404"/>
        <v>#N/A</v>
      </c>
      <c r="X2696" s="159" t="e">
        <f t="shared" si="404"/>
        <v>#N/A</v>
      </c>
      <c r="Y2696" s="159" t="e">
        <f t="shared" si="404"/>
        <v>#N/A</v>
      </c>
      <c r="Z2696" s="159" t="e">
        <f t="shared" si="404"/>
        <v>#N/A</v>
      </c>
      <c r="AA2696" s="159" t="e">
        <f t="shared" si="404"/>
        <v>#N/A</v>
      </c>
      <c r="AB2696" s="159" t="e">
        <f t="shared" si="404"/>
        <v>#N/A</v>
      </c>
      <c r="AC2696" s="159" t="e">
        <f t="shared" si="404"/>
        <v>#N/A</v>
      </c>
      <c r="AD2696" s="159" t="e">
        <f t="shared" si="404"/>
        <v>#N/A</v>
      </c>
      <c r="AE2696" s="159" t="e">
        <f t="shared" si="404"/>
        <v>#N/A</v>
      </c>
      <c r="AF2696" s="159" t="e">
        <f t="shared" si="404"/>
        <v>#N/A</v>
      </c>
      <c r="AG2696" s="159" t="e">
        <f t="shared" si="403"/>
        <v>#N/A</v>
      </c>
      <c r="AH2696" s="159" t="e">
        <f t="shared" si="403"/>
        <v>#N/A</v>
      </c>
    </row>
    <row r="2697" spans="2:34" x14ac:dyDescent="0.2">
      <c r="B2697" s="150" t="s">
        <v>146</v>
      </c>
      <c r="D2697" s="150">
        <v>12000</v>
      </c>
      <c r="I2697" s="150">
        <v>12</v>
      </c>
      <c r="P2697" s="150">
        <v>3</v>
      </c>
      <c r="Q2697" s="159" t="e">
        <f t="shared" si="404"/>
        <v>#N/A</v>
      </c>
      <c r="R2697" s="159" t="e">
        <f t="shared" si="404"/>
        <v>#N/A</v>
      </c>
      <c r="S2697" s="159">
        <f t="shared" si="404"/>
        <v>12</v>
      </c>
      <c r="T2697" s="159" t="e">
        <f t="shared" si="404"/>
        <v>#N/A</v>
      </c>
      <c r="U2697" s="159" t="e">
        <f t="shared" si="404"/>
        <v>#N/A</v>
      </c>
      <c r="V2697" s="159" t="e">
        <f t="shared" si="404"/>
        <v>#N/A</v>
      </c>
      <c r="W2697" s="159" t="e">
        <f t="shared" si="404"/>
        <v>#N/A</v>
      </c>
      <c r="X2697" s="159" t="e">
        <f t="shared" si="404"/>
        <v>#N/A</v>
      </c>
      <c r="Y2697" s="159" t="e">
        <f t="shared" si="404"/>
        <v>#N/A</v>
      </c>
      <c r="Z2697" s="159" t="e">
        <f t="shared" si="404"/>
        <v>#N/A</v>
      </c>
      <c r="AA2697" s="159" t="e">
        <f t="shared" si="404"/>
        <v>#N/A</v>
      </c>
      <c r="AB2697" s="159" t="e">
        <f t="shared" si="404"/>
        <v>#N/A</v>
      </c>
      <c r="AC2697" s="159" t="e">
        <f t="shared" si="404"/>
        <v>#N/A</v>
      </c>
      <c r="AD2697" s="159" t="e">
        <f t="shared" si="404"/>
        <v>#N/A</v>
      </c>
      <c r="AE2697" s="159" t="e">
        <f t="shared" si="404"/>
        <v>#N/A</v>
      </c>
      <c r="AF2697" s="159" t="e">
        <f t="shared" si="404"/>
        <v>#N/A</v>
      </c>
      <c r="AG2697" s="159" t="e">
        <f t="shared" si="403"/>
        <v>#N/A</v>
      </c>
      <c r="AH2697" s="159" t="e">
        <f t="shared" si="403"/>
        <v>#N/A</v>
      </c>
    </row>
    <row r="2698" spans="2:34" x14ac:dyDescent="0.2">
      <c r="B2698" s="150" t="s">
        <v>146</v>
      </c>
      <c r="D2698" s="150">
        <v>12000</v>
      </c>
      <c r="I2698" s="150">
        <v>12</v>
      </c>
      <c r="P2698" s="150">
        <v>3</v>
      </c>
      <c r="Q2698" s="159" t="e">
        <f t="shared" si="404"/>
        <v>#N/A</v>
      </c>
      <c r="R2698" s="159" t="e">
        <f t="shared" si="404"/>
        <v>#N/A</v>
      </c>
      <c r="S2698" s="159">
        <f t="shared" si="404"/>
        <v>12</v>
      </c>
      <c r="T2698" s="159" t="e">
        <f t="shared" si="404"/>
        <v>#N/A</v>
      </c>
      <c r="U2698" s="159" t="e">
        <f t="shared" si="404"/>
        <v>#N/A</v>
      </c>
      <c r="V2698" s="159" t="e">
        <f t="shared" si="404"/>
        <v>#N/A</v>
      </c>
      <c r="W2698" s="159" t="e">
        <f t="shared" si="404"/>
        <v>#N/A</v>
      </c>
      <c r="X2698" s="159" t="e">
        <f t="shared" si="404"/>
        <v>#N/A</v>
      </c>
      <c r="Y2698" s="159" t="e">
        <f t="shared" si="404"/>
        <v>#N/A</v>
      </c>
      <c r="Z2698" s="159" t="e">
        <f t="shared" si="404"/>
        <v>#N/A</v>
      </c>
      <c r="AA2698" s="159" t="e">
        <f t="shared" si="404"/>
        <v>#N/A</v>
      </c>
      <c r="AB2698" s="159" t="e">
        <f t="shared" si="404"/>
        <v>#N/A</v>
      </c>
      <c r="AC2698" s="159" t="e">
        <f t="shared" si="404"/>
        <v>#N/A</v>
      </c>
      <c r="AD2698" s="159" t="e">
        <f t="shared" si="404"/>
        <v>#N/A</v>
      </c>
      <c r="AE2698" s="159" t="e">
        <f t="shared" si="404"/>
        <v>#N/A</v>
      </c>
      <c r="AF2698" s="159" t="e">
        <f t="shared" si="404"/>
        <v>#N/A</v>
      </c>
      <c r="AG2698" s="159" t="e">
        <f t="shared" si="403"/>
        <v>#N/A</v>
      </c>
      <c r="AH2698" s="159" t="e">
        <f t="shared" si="403"/>
        <v>#N/A</v>
      </c>
    </row>
    <row r="2699" spans="2:34" x14ac:dyDescent="0.2">
      <c r="B2699" s="150" t="s">
        <v>146</v>
      </c>
      <c r="D2699" s="150">
        <v>12000</v>
      </c>
      <c r="I2699" s="150">
        <v>12</v>
      </c>
      <c r="P2699" s="150">
        <v>3</v>
      </c>
      <c r="Q2699" s="159" t="e">
        <f t="shared" si="404"/>
        <v>#N/A</v>
      </c>
      <c r="R2699" s="159" t="e">
        <f t="shared" si="404"/>
        <v>#N/A</v>
      </c>
      <c r="S2699" s="159">
        <f t="shared" si="404"/>
        <v>12</v>
      </c>
      <c r="T2699" s="159" t="e">
        <f t="shared" si="404"/>
        <v>#N/A</v>
      </c>
      <c r="U2699" s="159" t="e">
        <f t="shared" si="404"/>
        <v>#N/A</v>
      </c>
      <c r="V2699" s="159" t="e">
        <f t="shared" si="404"/>
        <v>#N/A</v>
      </c>
      <c r="W2699" s="159" t="e">
        <f t="shared" si="404"/>
        <v>#N/A</v>
      </c>
      <c r="X2699" s="159" t="e">
        <f t="shared" si="404"/>
        <v>#N/A</v>
      </c>
      <c r="Y2699" s="159" t="e">
        <f t="shared" si="404"/>
        <v>#N/A</v>
      </c>
      <c r="Z2699" s="159" t="e">
        <f t="shared" si="404"/>
        <v>#N/A</v>
      </c>
      <c r="AA2699" s="159" t="e">
        <f t="shared" si="404"/>
        <v>#N/A</v>
      </c>
      <c r="AB2699" s="159" t="e">
        <f t="shared" si="404"/>
        <v>#N/A</v>
      </c>
      <c r="AC2699" s="159" t="e">
        <f t="shared" si="404"/>
        <v>#N/A</v>
      </c>
      <c r="AD2699" s="159" t="e">
        <f t="shared" si="404"/>
        <v>#N/A</v>
      </c>
      <c r="AE2699" s="159" t="e">
        <f t="shared" si="404"/>
        <v>#N/A</v>
      </c>
      <c r="AF2699" s="159" t="e">
        <f t="shared" si="404"/>
        <v>#N/A</v>
      </c>
      <c r="AG2699" s="159" t="e">
        <f t="shared" si="403"/>
        <v>#N/A</v>
      </c>
      <c r="AH2699" s="159" t="e">
        <f t="shared" si="403"/>
        <v>#N/A</v>
      </c>
    </row>
    <row r="2700" spans="2:34" x14ac:dyDescent="0.2">
      <c r="B2700" s="150" t="s">
        <v>146</v>
      </c>
      <c r="D2700" s="150">
        <v>12000</v>
      </c>
      <c r="I2700" s="150">
        <v>12</v>
      </c>
      <c r="P2700" s="150">
        <v>3</v>
      </c>
      <c r="Q2700" s="159" t="e">
        <f t="shared" si="404"/>
        <v>#N/A</v>
      </c>
      <c r="R2700" s="159" t="e">
        <f t="shared" si="404"/>
        <v>#N/A</v>
      </c>
      <c r="S2700" s="159">
        <f t="shared" si="404"/>
        <v>12</v>
      </c>
      <c r="T2700" s="159" t="e">
        <f t="shared" si="404"/>
        <v>#N/A</v>
      </c>
      <c r="U2700" s="159" t="e">
        <f t="shared" si="404"/>
        <v>#N/A</v>
      </c>
      <c r="V2700" s="159" t="e">
        <f t="shared" si="404"/>
        <v>#N/A</v>
      </c>
      <c r="W2700" s="159" t="e">
        <f t="shared" si="404"/>
        <v>#N/A</v>
      </c>
      <c r="X2700" s="159" t="e">
        <f t="shared" si="404"/>
        <v>#N/A</v>
      </c>
      <c r="Y2700" s="159" t="e">
        <f t="shared" si="404"/>
        <v>#N/A</v>
      </c>
      <c r="Z2700" s="159" t="e">
        <f t="shared" si="404"/>
        <v>#N/A</v>
      </c>
      <c r="AA2700" s="159" t="e">
        <f t="shared" si="404"/>
        <v>#N/A</v>
      </c>
      <c r="AB2700" s="159" t="e">
        <f t="shared" si="404"/>
        <v>#N/A</v>
      </c>
      <c r="AC2700" s="159" t="e">
        <f t="shared" si="404"/>
        <v>#N/A</v>
      </c>
      <c r="AD2700" s="159" t="e">
        <f t="shared" si="404"/>
        <v>#N/A</v>
      </c>
      <c r="AE2700" s="159" t="e">
        <f t="shared" si="404"/>
        <v>#N/A</v>
      </c>
      <c r="AF2700" s="159" t="e">
        <f t="shared" si="404"/>
        <v>#N/A</v>
      </c>
      <c r="AG2700" s="159" t="e">
        <f t="shared" si="403"/>
        <v>#N/A</v>
      </c>
      <c r="AH2700" s="159" t="e">
        <f t="shared" si="403"/>
        <v>#N/A</v>
      </c>
    </row>
    <row r="2701" spans="2:34" x14ac:dyDescent="0.2">
      <c r="B2701" s="150" t="s">
        <v>146</v>
      </c>
      <c r="D2701" s="150">
        <v>12000</v>
      </c>
      <c r="I2701" s="150">
        <v>12</v>
      </c>
      <c r="P2701" s="150">
        <v>3</v>
      </c>
      <c r="Q2701" s="159" t="e">
        <f t="shared" si="404"/>
        <v>#N/A</v>
      </c>
      <c r="R2701" s="159" t="e">
        <f t="shared" si="404"/>
        <v>#N/A</v>
      </c>
      <c r="S2701" s="159">
        <f t="shared" si="404"/>
        <v>12</v>
      </c>
      <c r="T2701" s="159" t="e">
        <f t="shared" si="404"/>
        <v>#N/A</v>
      </c>
      <c r="U2701" s="159" t="e">
        <f t="shared" si="404"/>
        <v>#N/A</v>
      </c>
      <c r="V2701" s="159" t="e">
        <f t="shared" si="404"/>
        <v>#N/A</v>
      </c>
      <c r="W2701" s="159" t="e">
        <f t="shared" si="404"/>
        <v>#N/A</v>
      </c>
      <c r="X2701" s="159" t="e">
        <f t="shared" si="404"/>
        <v>#N/A</v>
      </c>
      <c r="Y2701" s="159" t="e">
        <f t="shared" si="404"/>
        <v>#N/A</v>
      </c>
      <c r="Z2701" s="159" t="e">
        <f t="shared" si="404"/>
        <v>#N/A</v>
      </c>
      <c r="AA2701" s="159" t="e">
        <f t="shared" si="404"/>
        <v>#N/A</v>
      </c>
      <c r="AB2701" s="159" t="e">
        <f t="shared" si="404"/>
        <v>#N/A</v>
      </c>
      <c r="AC2701" s="159" t="e">
        <f t="shared" si="404"/>
        <v>#N/A</v>
      </c>
      <c r="AD2701" s="159" t="e">
        <f t="shared" si="404"/>
        <v>#N/A</v>
      </c>
      <c r="AE2701" s="159" t="e">
        <f t="shared" si="404"/>
        <v>#N/A</v>
      </c>
      <c r="AF2701" s="159" t="e">
        <f t="shared" si="404"/>
        <v>#N/A</v>
      </c>
      <c r="AG2701" s="159" t="e">
        <f t="shared" si="403"/>
        <v>#N/A</v>
      </c>
      <c r="AH2701" s="159" t="e">
        <f t="shared" si="403"/>
        <v>#N/A</v>
      </c>
    </row>
    <row r="2702" spans="2:34" x14ac:dyDescent="0.2">
      <c r="B2702" s="150" t="s">
        <v>146</v>
      </c>
      <c r="D2702" s="150">
        <v>12000</v>
      </c>
      <c r="I2702" s="150">
        <v>12</v>
      </c>
      <c r="P2702" s="150">
        <v>3</v>
      </c>
      <c r="Q2702" s="159" t="e">
        <f t="shared" si="404"/>
        <v>#N/A</v>
      </c>
      <c r="R2702" s="159" t="e">
        <f t="shared" si="404"/>
        <v>#N/A</v>
      </c>
      <c r="S2702" s="159">
        <f t="shared" si="404"/>
        <v>12</v>
      </c>
      <c r="T2702" s="159" t="e">
        <f t="shared" si="404"/>
        <v>#N/A</v>
      </c>
      <c r="U2702" s="159" t="e">
        <f t="shared" si="404"/>
        <v>#N/A</v>
      </c>
      <c r="V2702" s="159" t="e">
        <f t="shared" si="404"/>
        <v>#N/A</v>
      </c>
      <c r="W2702" s="159" t="e">
        <f t="shared" si="404"/>
        <v>#N/A</v>
      </c>
      <c r="X2702" s="159" t="e">
        <f t="shared" si="404"/>
        <v>#N/A</v>
      </c>
      <c r="Y2702" s="159" t="e">
        <f t="shared" si="404"/>
        <v>#N/A</v>
      </c>
      <c r="Z2702" s="159" t="e">
        <f t="shared" si="404"/>
        <v>#N/A</v>
      </c>
      <c r="AA2702" s="159" t="e">
        <f t="shared" si="404"/>
        <v>#N/A</v>
      </c>
      <c r="AB2702" s="159" t="e">
        <f t="shared" si="404"/>
        <v>#N/A</v>
      </c>
      <c r="AC2702" s="159" t="e">
        <f t="shared" si="404"/>
        <v>#N/A</v>
      </c>
      <c r="AD2702" s="159" t="e">
        <f t="shared" si="404"/>
        <v>#N/A</v>
      </c>
      <c r="AE2702" s="159" t="e">
        <f t="shared" si="404"/>
        <v>#N/A</v>
      </c>
      <c r="AF2702" s="159" t="e">
        <f t="shared" si="404"/>
        <v>#N/A</v>
      </c>
      <c r="AG2702" s="159" t="e">
        <f t="shared" si="403"/>
        <v>#N/A</v>
      </c>
      <c r="AH2702" s="159" t="e">
        <f t="shared" si="403"/>
        <v>#N/A</v>
      </c>
    </row>
    <row r="2703" spans="2:34" x14ac:dyDescent="0.2">
      <c r="B2703" s="150" t="s">
        <v>146</v>
      </c>
      <c r="D2703" s="150">
        <v>12000</v>
      </c>
      <c r="I2703" s="150">
        <v>12</v>
      </c>
      <c r="P2703" s="150">
        <v>3</v>
      </c>
      <c r="Q2703" s="159" t="e">
        <f t="shared" si="404"/>
        <v>#N/A</v>
      </c>
      <c r="R2703" s="159" t="e">
        <f t="shared" si="404"/>
        <v>#N/A</v>
      </c>
      <c r="S2703" s="159">
        <f t="shared" si="404"/>
        <v>12</v>
      </c>
      <c r="T2703" s="159" t="e">
        <f t="shared" si="404"/>
        <v>#N/A</v>
      </c>
      <c r="U2703" s="159" t="e">
        <f t="shared" si="404"/>
        <v>#N/A</v>
      </c>
      <c r="V2703" s="159" t="e">
        <f t="shared" si="404"/>
        <v>#N/A</v>
      </c>
      <c r="W2703" s="159" t="e">
        <f t="shared" si="404"/>
        <v>#N/A</v>
      </c>
      <c r="X2703" s="159" t="e">
        <f t="shared" si="404"/>
        <v>#N/A</v>
      </c>
      <c r="Y2703" s="159" t="e">
        <f t="shared" si="404"/>
        <v>#N/A</v>
      </c>
      <c r="Z2703" s="159" t="e">
        <f t="shared" si="404"/>
        <v>#N/A</v>
      </c>
      <c r="AA2703" s="159" t="e">
        <f t="shared" si="404"/>
        <v>#N/A</v>
      </c>
      <c r="AB2703" s="159" t="e">
        <f t="shared" si="404"/>
        <v>#N/A</v>
      </c>
      <c r="AC2703" s="159" t="e">
        <f t="shared" si="404"/>
        <v>#N/A</v>
      </c>
      <c r="AD2703" s="159" t="e">
        <f t="shared" si="404"/>
        <v>#N/A</v>
      </c>
      <c r="AE2703" s="159" t="e">
        <f t="shared" si="404"/>
        <v>#N/A</v>
      </c>
      <c r="AF2703" s="159" t="e">
        <f t="shared" si="404"/>
        <v>#N/A</v>
      </c>
      <c r="AG2703" s="159" t="e">
        <f t="shared" si="403"/>
        <v>#N/A</v>
      </c>
      <c r="AH2703" s="159" t="e">
        <f t="shared" si="403"/>
        <v>#N/A</v>
      </c>
    </row>
    <row r="2704" spans="2:34" x14ac:dyDescent="0.2">
      <c r="B2704" s="150" t="s">
        <v>146</v>
      </c>
      <c r="D2704" s="150">
        <v>12000</v>
      </c>
      <c r="I2704" s="150">
        <v>12</v>
      </c>
      <c r="P2704" s="150">
        <v>3</v>
      </c>
      <c r="Q2704" s="159" t="e">
        <f t="shared" si="404"/>
        <v>#N/A</v>
      </c>
      <c r="R2704" s="159" t="e">
        <f t="shared" si="404"/>
        <v>#N/A</v>
      </c>
      <c r="S2704" s="159">
        <f t="shared" si="404"/>
        <v>12</v>
      </c>
      <c r="T2704" s="159" t="e">
        <f t="shared" si="404"/>
        <v>#N/A</v>
      </c>
      <c r="U2704" s="159" t="e">
        <f t="shared" si="404"/>
        <v>#N/A</v>
      </c>
      <c r="V2704" s="159" t="e">
        <f t="shared" si="404"/>
        <v>#N/A</v>
      </c>
      <c r="W2704" s="159" t="e">
        <f t="shared" si="404"/>
        <v>#N/A</v>
      </c>
      <c r="X2704" s="159" t="e">
        <f t="shared" si="404"/>
        <v>#N/A</v>
      </c>
      <c r="Y2704" s="159" t="e">
        <f t="shared" si="404"/>
        <v>#N/A</v>
      </c>
      <c r="Z2704" s="159" t="e">
        <f t="shared" si="404"/>
        <v>#N/A</v>
      </c>
      <c r="AA2704" s="159" t="e">
        <f t="shared" si="404"/>
        <v>#N/A</v>
      </c>
      <c r="AB2704" s="159" t="e">
        <f t="shared" si="404"/>
        <v>#N/A</v>
      </c>
      <c r="AC2704" s="159" t="e">
        <f t="shared" si="404"/>
        <v>#N/A</v>
      </c>
      <c r="AD2704" s="159" t="e">
        <f t="shared" si="404"/>
        <v>#N/A</v>
      </c>
      <c r="AE2704" s="159" t="e">
        <f t="shared" si="404"/>
        <v>#N/A</v>
      </c>
      <c r="AF2704" s="159" t="e">
        <f t="shared" ref="AF2704" si="405">IF($P2704=AF$3, $I2704, NA())</f>
        <v>#N/A</v>
      </c>
      <c r="AG2704" s="159" t="e">
        <f t="shared" si="403"/>
        <v>#N/A</v>
      </c>
      <c r="AH2704" s="159" t="e">
        <f t="shared" si="403"/>
        <v>#N/A</v>
      </c>
    </row>
    <row r="2705" spans="2:34" x14ac:dyDescent="0.2">
      <c r="B2705" s="150" t="s">
        <v>146</v>
      </c>
      <c r="D2705" s="150">
        <v>12000</v>
      </c>
      <c r="I2705" s="150">
        <v>12</v>
      </c>
      <c r="P2705" s="150">
        <v>3</v>
      </c>
      <c r="Q2705" s="159" t="e">
        <f t="shared" ref="Q2705:AF2720" si="406">IF($P2705=Q$3, $I2705, NA())</f>
        <v>#N/A</v>
      </c>
      <c r="R2705" s="159" t="e">
        <f t="shared" si="406"/>
        <v>#N/A</v>
      </c>
      <c r="S2705" s="159">
        <f t="shared" si="406"/>
        <v>12</v>
      </c>
      <c r="T2705" s="159" t="e">
        <f t="shared" si="406"/>
        <v>#N/A</v>
      </c>
      <c r="U2705" s="159" t="e">
        <f t="shared" si="406"/>
        <v>#N/A</v>
      </c>
      <c r="V2705" s="159" t="e">
        <f t="shared" si="406"/>
        <v>#N/A</v>
      </c>
      <c r="W2705" s="159" t="e">
        <f t="shared" si="406"/>
        <v>#N/A</v>
      </c>
      <c r="X2705" s="159" t="e">
        <f t="shared" si="406"/>
        <v>#N/A</v>
      </c>
      <c r="Y2705" s="159" t="e">
        <f t="shared" si="406"/>
        <v>#N/A</v>
      </c>
      <c r="Z2705" s="159" t="e">
        <f t="shared" si="406"/>
        <v>#N/A</v>
      </c>
      <c r="AA2705" s="159" t="e">
        <f t="shared" si="406"/>
        <v>#N/A</v>
      </c>
      <c r="AB2705" s="159" t="e">
        <f t="shared" si="406"/>
        <v>#N/A</v>
      </c>
      <c r="AC2705" s="159" t="e">
        <f t="shared" si="406"/>
        <v>#N/A</v>
      </c>
      <c r="AD2705" s="159" t="e">
        <f t="shared" si="406"/>
        <v>#N/A</v>
      </c>
      <c r="AE2705" s="159" t="e">
        <f t="shared" si="406"/>
        <v>#N/A</v>
      </c>
      <c r="AF2705" s="159" t="e">
        <f t="shared" si="406"/>
        <v>#N/A</v>
      </c>
      <c r="AG2705" s="159" t="e">
        <f t="shared" si="403"/>
        <v>#N/A</v>
      </c>
      <c r="AH2705" s="159" t="e">
        <f t="shared" si="403"/>
        <v>#N/A</v>
      </c>
    </row>
    <row r="2706" spans="2:34" x14ac:dyDescent="0.2">
      <c r="B2706" s="150" t="s">
        <v>146</v>
      </c>
      <c r="D2706" s="150">
        <v>12000</v>
      </c>
      <c r="I2706" s="150">
        <v>12</v>
      </c>
      <c r="P2706" s="150">
        <v>3</v>
      </c>
      <c r="Q2706" s="159" t="e">
        <f t="shared" si="406"/>
        <v>#N/A</v>
      </c>
      <c r="R2706" s="159" t="e">
        <f t="shared" si="406"/>
        <v>#N/A</v>
      </c>
      <c r="S2706" s="159">
        <f t="shared" si="406"/>
        <v>12</v>
      </c>
      <c r="T2706" s="159" t="e">
        <f t="shared" si="406"/>
        <v>#N/A</v>
      </c>
      <c r="U2706" s="159" t="e">
        <f t="shared" si="406"/>
        <v>#N/A</v>
      </c>
      <c r="V2706" s="159" t="e">
        <f t="shared" si="406"/>
        <v>#N/A</v>
      </c>
      <c r="W2706" s="159" t="e">
        <f t="shared" si="406"/>
        <v>#N/A</v>
      </c>
      <c r="X2706" s="159" t="e">
        <f t="shared" si="406"/>
        <v>#N/A</v>
      </c>
      <c r="Y2706" s="159" t="e">
        <f t="shared" si="406"/>
        <v>#N/A</v>
      </c>
      <c r="Z2706" s="159" t="e">
        <f t="shared" si="406"/>
        <v>#N/A</v>
      </c>
      <c r="AA2706" s="159" t="e">
        <f t="shared" si="406"/>
        <v>#N/A</v>
      </c>
      <c r="AB2706" s="159" t="e">
        <f t="shared" si="406"/>
        <v>#N/A</v>
      </c>
      <c r="AC2706" s="159" t="e">
        <f t="shared" si="406"/>
        <v>#N/A</v>
      </c>
      <c r="AD2706" s="159" t="e">
        <f t="shared" si="406"/>
        <v>#N/A</v>
      </c>
      <c r="AE2706" s="159" t="e">
        <f t="shared" si="406"/>
        <v>#N/A</v>
      </c>
      <c r="AF2706" s="159" t="e">
        <f t="shared" si="406"/>
        <v>#N/A</v>
      </c>
      <c r="AG2706" s="159" t="e">
        <f t="shared" si="403"/>
        <v>#N/A</v>
      </c>
      <c r="AH2706" s="159" t="e">
        <f t="shared" si="403"/>
        <v>#N/A</v>
      </c>
    </row>
    <row r="2707" spans="2:34" x14ac:dyDescent="0.2">
      <c r="B2707" s="150" t="s">
        <v>146</v>
      </c>
      <c r="D2707" s="150">
        <v>12000</v>
      </c>
      <c r="I2707" s="150">
        <v>12</v>
      </c>
      <c r="P2707" s="150">
        <v>3</v>
      </c>
      <c r="Q2707" s="159" t="e">
        <f t="shared" si="406"/>
        <v>#N/A</v>
      </c>
      <c r="R2707" s="159" t="e">
        <f t="shared" si="406"/>
        <v>#N/A</v>
      </c>
      <c r="S2707" s="159">
        <f t="shared" si="406"/>
        <v>12</v>
      </c>
      <c r="T2707" s="159" t="e">
        <f t="shared" si="406"/>
        <v>#N/A</v>
      </c>
      <c r="U2707" s="159" t="e">
        <f t="shared" si="406"/>
        <v>#N/A</v>
      </c>
      <c r="V2707" s="159" t="e">
        <f t="shared" si="406"/>
        <v>#N/A</v>
      </c>
      <c r="W2707" s="159" t="e">
        <f t="shared" si="406"/>
        <v>#N/A</v>
      </c>
      <c r="X2707" s="159" t="e">
        <f t="shared" si="406"/>
        <v>#N/A</v>
      </c>
      <c r="Y2707" s="159" t="e">
        <f t="shared" si="406"/>
        <v>#N/A</v>
      </c>
      <c r="Z2707" s="159" t="e">
        <f t="shared" si="406"/>
        <v>#N/A</v>
      </c>
      <c r="AA2707" s="159" t="e">
        <f t="shared" si="406"/>
        <v>#N/A</v>
      </c>
      <c r="AB2707" s="159" t="e">
        <f t="shared" si="406"/>
        <v>#N/A</v>
      </c>
      <c r="AC2707" s="159" t="e">
        <f t="shared" si="406"/>
        <v>#N/A</v>
      </c>
      <c r="AD2707" s="159" t="e">
        <f t="shared" si="406"/>
        <v>#N/A</v>
      </c>
      <c r="AE2707" s="159" t="e">
        <f t="shared" si="406"/>
        <v>#N/A</v>
      </c>
      <c r="AF2707" s="159" t="e">
        <f t="shared" si="406"/>
        <v>#N/A</v>
      </c>
      <c r="AG2707" s="159" t="e">
        <f t="shared" si="403"/>
        <v>#N/A</v>
      </c>
      <c r="AH2707" s="159" t="e">
        <f t="shared" si="403"/>
        <v>#N/A</v>
      </c>
    </row>
    <row r="2708" spans="2:34" x14ac:dyDescent="0.2">
      <c r="B2708" s="150" t="s">
        <v>146</v>
      </c>
      <c r="D2708" s="150">
        <v>12000</v>
      </c>
      <c r="I2708" s="150">
        <v>12</v>
      </c>
      <c r="P2708" s="150">
        <v>3</v>
      </c>
      <c r="Q2708" s="159" t="e">
        <f t="shared" si="406"/>
        <v>#N/A</v>
      </c>
      <c r="R2708" s="159" t="e">
        <f t="shared" si="406"/>
        <v>#N/A</v>
      </c>
      <c r="S2708" s="159">
        <f t="shared" si="406"/>
        <v>12</v>
      </c>
      <c r="T2708" s="159" t="e">
        <f t="shared" si="406"/>
        <v>#N/A</v>
      </c>
      <c r="U2708" s="159" t="e">
        <f t="shared" si="406"/>
        <v>#N/A</v>
      </c>
      <c r="V2708" s="159" t="e">
        <f t="shared" si="406"/>
        <v>#N/A</v>
      </c>
      <c r="W2708" s="159" t="e">
        <f t="shared" si="406"/>
        <v>#N/A</v>
      </c>
      <c r="X2708" s="159" t="e">
        <f t="shared" si="406"/>
        <v>#N/A</v>
      </c>
      <c r="Y2708" s="159" t="e">
        <f t="shared" si="406"/>
        <v>#N/A</v>
      </c>
      <c r="Z2708" s="159" t="e">
        <f t="shared" si="406"/>
        <v>#N/A</v>
      </c>
      <c r="AA2708" s="159" t="e">
        <f t="shared" si="406"/>
        <v>#N/A</v>
      </c>
      <c r="AB2708" s="159" t="e">
        <f t="shared" si="406"/>
        <v>#N/A</v>
      </c>
      <c r="AC2708" s="159" t="e">
        <f t="shared" si="406"/>
        <v>#N/A</v>
      </c>
      <c r="AD2708" s="159" t="e">
        <f t="shared" si="406"/>
        <v>#N/A</v>
      </c>
      <c r="AE2708" s="159" t="e">
        <f t="shared" si="406"/>
        <v>#N/A</v>
      </c>
      <c r="AF2708" s="159" t="e">
        <f t="shared" si="406"/>
        <v>#N/A</v>
      </c>
      <c r="AG2708" s="159" t="e">
        <f t="shared" si="403"/>
        <v>#N/A</v>
      </c>
      <c r="AH2708" s="159" t="e">
        <f t="shared" si="403"/>
        <v>#N/A</v>
      </c>
    </row>
    <row r="2709" spans="2:34" x14ac:dyDescent="0.2">
      <c r="B2709" s="150" t="s">
        <v>146</v>
      </c>
      <c r="D2709" s="150">
        <v>12000</v>
      </c>
      <c r="I2709" s="150">
        <v>12</v>
      </c>
      <c r="P2709" s="150">
        <v>3</v>
      </c>
      <c r="Q2709" s="159" t="e">
        <f t="shared" si="406"/>
        <v>#N/A</v>
      </c>
      <c r="R2709" s="159" t="e">
        <f t="shared" si="406"/>
        <v>#N/A</v>
      </c>
      <c r="S2709" s="159">
        <f t="shared" si="406"/>
        <v>12</v>
      </c>
      <c r="T2709" s="159" t="e">
        <f t="shared" si="406"/>
        <v>#N/A</v>
      </c>
      <c r="U2709" s="159" t="e">
        <f t="shared" si="406"/>
        <v>#N/A</v>
      </c>
      <c r="V2709" s="159" t="e">
        <f t="shared" si="406"/>
        <v>#N/A</v>
      </c>
      <c r="W2709" s="159" t="e">
        <f t="shared" si="406"/>
        <v>#N/A</v>
      </c>
      <c r="X2709" s="159" t="e">
        <f t="shared" si="406"/>
        <v>#N/A</v>
      </c>
      <c r="Y2709" s="159" t="e">
        <f t="shared" si="406"/>
        <v>#N/A</v>
      </c>
      <c r="Z2709" s="159" t="e">
        <f t="shared" si="406"/>
        <v>#N/A</v>
      </c>
      <c r="AA2709" s="159" t="e">
        <f t="shared" si="406"/>
        <v>#N/A</v>
      </c>
      <c r="AB2709" s="159" t="e">
        <f t="shared" si="406"/>
        <v>#N/A</v>
      </c>
      <c r="AC2709" s="159" t="e">
        <f t="shared" si="406"/>
        <v>#N/A</v>
      </c>
      <c r="AD2709" s="159" t="e">
        <f t="shared" si="406"/>
        <v>#N/A</v>
      </c>
      <c r="AE2709" s="159" t="e">
        <f t="shared" si="406"/>
        <v>#N/A</v>
      </c>
      <c r="AF2709" s="159" t="e">
        <f t="shared" si="406"/>
        <v>#N/A</v>
      </c>
      <c r="AG2709" s="159" t="e">
        <f t="shared" si="403"/>
        <v>#N/A</v>
      </c>
      <c r="AH2709" s="159" t="e">
        <f t="shared" si="403"/>
        <v>#N/A</v>
      </c>
    </row>
    <row r="2710" spans="2:34" x14ac:dyDescent="0.2">
      <c r="B2710" s="150" t="s">
        <v>146</v>
      </c>
      <c r="D2710" s="150">
        <v>12000</v>
      </c>
      <c r="I2710" s="150">
        <v>12</v>
      </c>
      <c r="P2710" s="150">
        <v>3</v>
      </c>
      <c r="Q2710" s="159" t="e">
        <f t="shared" si="406"/>
        <v>#N/A</v>
      </c>
      <c r="R2710" s="159" t="e">
        <f t="shared" si="406"/>
        <v>#N/A</v>
      </c>
      <c r="S2710" s="159">
        <f t="shared" si="406"/>
        <v>12</v>
      </c>
      <c r="T2710" s="159" t="e">
        <f t="shared" si="406"/>
        <v>#N/A</v>
      </c>
      <c r="U2710" s="159" t="e">
        <f t="shared" si="406"/>
        <v>#N/A</v>
      </c>
      <c r="V2710" s="159" t="e">
        <f t="shared" si="406"/>
        <v>#N/A</v>
      </c>
      <c r="W2710" s="159" t="e">
        <f t="shared" si="406"/>
        <v>#N/A</v>
      </c>
      <c r="X2710" s="159" t="e">
        <f t="shared" si="406"/>
        <v>#N/A</v>
      </c>
      <c r="Y2710" s="159" t="e">
        <f t="shared" si="406"/>
        <v>#N/A</v>
      </c>
      <c r="Z2710" s="159" t="e">
        <f t="shared" si="406"/>
        <v>#N/A</v>
      </c>
      <c r="AA2710" s="159" t="e">
        <f t="shared" si="406"/>
        <v>#N/A</v>
      </c>
      <c r="AB2710" s="159" t="e">
        <f t="shared" si="406"/>
        <v>#N/A</v>
      </c>
      <c r="AC2710" s="159" t="e">
        <f t="shared" si="406"/>
        <v>#N/A</v>
      </c>
      <c r="AD2710" s="159" t="e">
        <f t="shared" si="406"/>
        <v>#N/A</v>
      </c>
      <c r="AE2710" s="159" t="e">
        <f t="shared" si="406"/>
        <v>#N/A</v>
      </c>
      <c r="AF2710" s="159" t="e">
        <f t="shared" si="406"/>
        <v>#N/A</v>
      </c>
      <c r="AG2710" s="159" t="e">
        <f t="shared" si="403"/>
        <v>#N/A</v>
      </c>
      <c r="AH2710" s="159" t="e">
        <f t="shared" si="403"/>
        <v>#N/A</v>
      </c>
    </row>
    <row r="2711" spans="2:34" x14ac:dyDescent="0.2">
      <c r="B2711" s="150" t="s">
        <v>146</v>
      </c>
      <c r="D2711" s="150">
        <v>12000</v>
      </c>
      <c r="I2711" s="150">
        <v>12</v>
      </c>
      <c r="P2711" s="150">
        <v>3</v>
      </c>
      <c r="Q2711" s="159" t="e">
        <f t="shared" si="406"/>
        <v>#N/A</v>
      </c>
      <c r="R2711" s="159" t="e">
        <f t="shared" si="406"/>
        <v>#N/A</v>
      </c>
      <c r="S2711" s="159">
        <f t="shared" si="406"/>
        <v>12</v>
      </c>
      <c r="T2711" s="159" t="e">
        <f t="shared" si="406"/>
        <v>#N/A</v>
      </c>
      <c r="U2711" s="159" t="e">
        <f t="shared" si="406"/>
        <v>#N/A</v>
      </c>
      <c r="V2711" s="159" t="e">
        <f t="shared" si="406"/>
        <v>#N/A</v>
      </c>
      <c r="W2711" s="159" t="e">
        <f t="shared" si="406"/>
        <v>#N/A</v>
      </c>
      <c r="X2711" s="159" t="e">
        <f t="shared" si="406"/>
        <v>#N/A</v>
      </c>
      <c r="Y2711" s="159" t="e">
        <f t="shared" si="406"/>
        <v>#N/A</v>
      </c>
      <c r="Z2711" s="159" t="e">
        <f t="shared" si="406"/>
        <v>#N/A</v>
      </c>
      <c r="AA2711" s="159" t="e">
        <f t="shared" si="406"/>
        <v>#N/A</v>
      </c>
      <c r="AB2711" s="159" t="e">
        <f t="shared" si="406"/>
        <v>#N/A</v>
      </c>
      <c r="AC2711" s="159" t="e">
        <f t="shared" si="406"/>
        <v>#N/A</v>
      </c>
      <c r="AD2711" s="159" t="e">
        <f t="shared" si="406"/>
        <v>#N/A</v>
      </c>
      <c r="AE2711" s="159" t="e">
        <f t="shared" si="406"/>
        <v>#N/A</v>
      </c>
      <c r="AF2711" s="159" t="e">
        <f t="shared" si="406"/>
        <v>#N/A</v>
      </c>
      <c r="AG2711" s="159" t="e">
        <f t="shared" si="403"/>
        <v>#N/A</v>
      </c>
      <c r="AH2711" s="159" t="e">
        <f t="shared" si="403"/>
        <v>#N/A</v>
      </c>
    </row>
    <row r="2712" spans="2:34" x14ac:dyDescent="0.2">
      <c r="B2712" s="150" t="s">
        <v>146</v>
      </c>
      <c r="D2712" s="150">
        <v>12000</v>
      </c>
      <c r="I2712" s="150">
        <v>12</v>
      </c>
      <c r="P2712" s="150">
        <v>3</v>
      </c>
      <c r="Q2712" s="159" t="e">
        <f t="shared" si="406"/>
        <v>#N/A</v>
      </c>
      <c r="R2712" s="159" t="e">
        <f t="shared" si="406"/>
        <v>#N/A</v>
      </c>
      <c r="S2712" s="159">
        <f t="shared" si="406"/>
        <v>12</v>
      </c>
      <c r="T2712" s="159" t="e">
        <f t="shared" si="406"/>
        <v>#N/A</v>
      </c>
      <c r="U2712" s="159" t="e">
        <f t="shared" si="406"/>
        <v>#N/A</v>
      </c>
      <c r="V2712" s="159" t="e">
        <f t="shared" si="406"/>
        <v>#N/A</v>
      </c>
      <c r="W2712" s="159" t="e">
        <f t="shared" si="406"/>
        <v>#N/A</v>
      </c>
      <c r="X2712" s="159" t="e">
        <f t="shared" si="406"/>
        <v>#N/A</v>
      </c>
      <c r="Y2712" s="159" t="e">
        <f t="shared" si="406"/>
        <v>#N/A</v>
      </c>
      <c r="Z2712" s="159" t="e">
        <f t="shared" si="406"/>
        <v>#N/A</v>
      </c>
      <c r="AA2712" s="159" t="e">
        <f t="shared" si="406"/>
        <v>#N/A</v>
      </c>
      <c r="AB2712" s="159" t="e">
        <f t="shared" si="406"/>
        <v>#N/A</v>
      </c>
      <c r="AC2712" s="159" t="e">
        <f t="shared" si="406"/>
        <v>#N/A</v>
      </c>
      <c r="AD2712" s="159" t="e">
        <f t="shared" si="406"/>
        <v>#N/A</v>
      </c>
      <c r="AE2712" s="159" t="e">
        <f t="shared" si="406"/>
        <v>#N/A</v>
      </c>
      <c r="AF2712" s="159" t="e">
        <f t="shared" si="406"/>
        <v>#N/A</v>
      </c>
      <c r="AG2712" s="159" t="e">
        <f t="shared" si="403"/>
        <v>#N/A</v>
      </c>
      <c r="AH2712" s="159" t="e">
        <f t="shared" si="403"/>
        <v>#N/A</v>
      </c>
    </row>
    <row r="2713" spans="2:34" x14ac:dyDescent="0.2">
      <c r="B2713" s="150" t="s">
        <v>146</v>
      </c>
      <c r="D2713" s="150">
        <v>12000</v>
      </c>
      <c r="I2713" s="150">
        <v>12</v>
      </c>
      <c r="P2713" s="150">
        <v>3</v>
      </c>
      <c r="Q2713" s="159" t="e">
        <f t="shared" si="406"/>
        <v>#N/A</v>
      </c>
      <c r="R2713" s="159" t="e">
        <f t="shared" si="406"/>
        <v>#N/A</v>
      </c>
      <c r="S2713" s="159">
        <f t="shared" si="406"/>
        <v>12</v>
      </c>
      <c r="T2713" s="159" t="e">
        <f t="shared" si="406"/>
        <v>#N/A</v>
      </c>
      <c r="U2713" s="159" t="e">
        <f t="shared" si="406"/>
        <v>#N/A</v>
      </c>
      <c r="V2713" s="159" t="e">
        <f t="shared" si="406"/>
        <v>#N/A</v>
      </c>
      <c r="W2713" s="159" t="e">
        <f t="shared" si="406"/>
        <v>#N/A</v>
      </c>
      <c r="X2713" s="159" t="e">
        <f t="shared" si="406"/>
        <v>#N/A</v>
      </c>
      <c r="Y2713" s="159" t="e">
        <f t="shared" si="406"/>
        <v>#N/A</v>
      </c>
      <c r="Z2713" s="159" t="e">
        <f t="shared" si="406"/>
        <v>#N/A</v>
      </c>
      <c r="AA2713" s="159" t="e">
        <f t="shared" si="406"/>
        <v>#N/A</v>
      </c>
      <c r="AB2713" s="159" t="e">
        <f t="shared" si="406"/>
        <v>#N/A</v>
      </c>
      <c r="AC2713" s="159" t="e">
        <f t="shared" si="406"/>
        <v>#N/A</v>
      </c>
      <c r="AD2713" s="159" t="e">
        <f t="shared" si="406"/>
        <v>#N/A</v>
      </c>
      <c r="AE2713" s="159" t="e">
        <f t="shared" si="406"/>
        <v>#N/A</v>
      </c>
      <c r="AF2713" s="159" t="e">
        <f t="shared" si="406"/>
        <v>#N/A</v>
      </c>
      <c r="AG2713" s="159" t="e">
        <f t="shared" si="403"/>
        <v>#N/A</v>
      </c>
      <c r="AH2713" s="159" t="e">
        <f t="shared" si="403"/>
        <v>#N/A</v>
      </c>
    </row>
    <row r="2714" spans="2:34" x14ac:dyDescent="0.2">
      <c r="B2714" s="150" t="s">
        <v>146</v>
      </c>
      <c r="D2714" s="150">
        <v>12000</v>
      </c>
      <c r="I2714" s="150">
        <v>12</v>
      </c>
      <c r="P2714" s="150">
        <v>3</v>
      </c>
      <c r="Q2714" s="159" t="e">
        <f t="shared" si="406"/>
        <v>#N/A</v>
      </c>
      <c r="R2714" s="159" t="e">
        <f t="shared" si="406"/>
        <v>#N/A</v>
      </c>
      <c r="S2714" s="159">
        <f t="shared" si="406"/>
        <v>12</v>
      </c>
      <c r="T2714" s="159" t="e">
        <f t="shared" si="406"/>
        <v>#N/A</v>
      </c>
      <c r="U2714" s="159" t="e">
        <f t="shared" si="406"/>
        <v>#N/A</v>
      </c>
      <c r="V2714" s="159" t="e">
        <f t="shared" si="406"/>
        <v>#N/A</v>
      </c>
      <c r="W2714" s="159" t="e">
        <f t="shared" si="406"/>
        <v>#N/A</v>
      </c>
      <c r="X2714" s="159" t="e">
        <f t="shared" si="406"/>
        <v>#N/A</v>
      </c>
      <c r="Y2714" s="159" t="e">
        <f t="shared" si="406"/>
        <v>#N/A</v>
      </c>
      <c r="Z2714" s="159" t="e">
        <f t="shared" si="406"/>
        <v>#N/A</v>
      </c>
      <c r="AA2714" s="159" t="e">
        <f t="shared" si="406"/>
        <v>#N/A</v>
      </c>
      <c r="AB2714" s="159" t="e">
        <f t="shared" si="406"/>
        <v>#N/A</v>
      </c>
      <c r="AC2714" s="159" t="e">
        <f t="shared" si="406"/>
        <v>#N/A</v>
      </c>
      <c r="AD2714" s="159" t="e">
        <f t="shared" si="406"/>
        <v>#N/A</v>
      </c>
      <c r="AE2714" s="159" t="e">
        <f t="shared" si="406"/>
        <v>#N/A</v>
      </c>
      <c r="AF2714" s="159" t="e">
        <f t="shared" si="406"/>
        <v>#N/A</v>
      </c>
      <c r="AG2714" s="159" t="e">
        <f t="shared" si="403"/>
        <v>#N/A</v>
      </c>
      <c r="AH2714" s="159" t="e">
        <f t="shared" si="403"/>
        <v>#N/A</v>
      </c>
    </row>
    <row r="2715" spans="2:34" x14ac:dyDescent="0.2">
      <c r="B2715" s="150" t="s">
        <v>146</v>
      </c>
      <c r="D2715" s="150">
        <v>12000</v>
      </c>
      <c r="I2715" s="150">
        <v>12</v>
      </c>
      <c r="P2715" s="150">
        <v>3</v>
      </c>
      <c r="Q2715" s="159" t="e">
        <f t="shared" si="406"/>
        <v>#N/A</v>
      </c>
      <c r="R2715" s="159" t="e">
        <f t="shared" si="406"/>
        <v>#N/A</v>
      </c>
      <c r="S2715" s="159">
        <f t="shared" si="406"/>
        <v>12</v>
      </c>
      <c r="T2715" s="159" t="e">
        <f t="shared" si="406"/>
        <v>#N/A</v>
      </c>
      <c r="U2715" s="159" t="e">
        <f t="shared" si="406"/>
        <v>#N/A</v>
      </c>
      <c r="V2715" s="159" t="e">
        <f t="shared" si="406"/>
        <v>#N/A</v>
      </c>
      <c r="W2715" s="159" t="e">
        <f t="shared" si="406"/>
        <v>#N/A</v>
      </c>
      <c r="X2715" s="159" t="e">
        <f t="shared" si="406"/>
        <v>#N/A</v>
      </c>
      <c r="Y2715" s="159" t="e">
        <f t="shared" si="406"/>
        <v>#N/A</v>
      </c>
      <c r="Z2715" s="159" t="e">
        <f t="shared" si="406"/>
        <v>#N/A</v>
      </c>
      <c r="AA2715" s="159" t="e">
        <f t="shared" si="406"/>
        <v>#N/A</v>
      </c>
      <c r="AB2715" s="159" t="e">
        <f t="shared" si="406"/>
        <v>#N/A</v>
      </c>
      <c r="AC2715" s="159" t="e">
        <f t="shared" si="406"/>
        <v>#N/A</v>
      </c>
      <c r="AD2715" s="159" t="e">
        <f t="shared" si="406"/>
        <v>#N/A</v>
      </c>
      <c r="AE2715" s="159" t="e">
        <f t="shared" si="406"/>
        <v>#N/A</v>
      </c>
      <c r="AF2715" s="159" t="e">
        <f t="shared" si="406"/>
        <v>#N/A</v>
      </c>
      <c r="AG2715" s="159" t="e">
        <f t="shared" si="403"/>
        <v>#N/A</v>
      </c>
      <c r="AH2715" s="159" t="e">
        <f t="shared" si="403"/>
        <v>#N/A</v>
      </c>
    </row>
    <row r="2716" spans="2:34" x14ac:dyDescent="0.2">
      <c r="B2716" s="150" t="s">
        <v>146</v>
      </c>
      <c r="D2716" s="150">
        <v>12000</v>
      </c>
      <c r="I2716" s="150">
        <v>12</v>
      </c>
      <c r="P2716" s="150">
        <v>3</v>
      </c>
      <c r="Q2716" s="159" t="e">
        <f t="shared" si="406"/>
        <v>#N/A</v>
      </c>
      <c r="R2716" s="159" t="e">
        <f t="shared" si="406"/>
        <v>#N/A</v>
      </c>
      <c r="S2716" s="159">
        <f t="shared" si="406"/>
        <v>12</v>
      </c>
      <c r="T2716" s="159" t="e">
        <f t="shared" si="406"/>
        <v>#N/A</v>
      </c>
      <c r="U2716" s="159" t="e">
        <f t="shared" si="406"/>
        <v>#N/A</v>
      </c>
      <c r="V2716" s="159" t="e">
        <f t="shared" si="406"/>
        <v>#N/A</v>
      </c>
      <c r="W2716" s="159" t="e">
        <f t="shared" si="406"/>
        <v>#N/A</v>
      </c>
      <c r="X2716" s="159" t="e">
        <f t="shared" si="406"/>
        <v>#N/A</v>
      </c>
      <c r="Y2716" s="159" t="e">
        <f t="shared" si="406"/>
        <v>#N/A</v>
      </c>
      <c r="Z2716" s="159" t="e">
        <f t="shared" si="406"/>
        <v>#N/A</v>
      </c>
      <c r="AA2716" s="159" t="e">
        <f t="shared" si="406"/>
        <v>#N/A</v>
      </c>
      <c r="AB2716" s="159" t="e">
        <f t="shared" si="406"/>
        <v>#N/A</v>
      </c>
      <c r="AC2716" s="159" t="e">
        <f t="shared" si="406"/>
        <v>#N/A</v>
      </c>
      <c r="AD2716" s="159" t="e">
        <f t="shared" si="406"/>
        <v>#N/A</v>
      </c>
      <c r="AE2716" s="159" t="e">
        <f t="shared" si="406"/>
        <v>#N/A</v>
      </c>
      <c r="AF2716" s="159" t="e">
        <f t="shared" si="406"/>
        <v>#N/A</v>
      </c>
      <c r="AG2716" s="159" t="e">
        <f t="shared" si="403"/>
        <v>#N/A</v>
      </c>
      <c r="AH2716" s="159" t="e">
        <f t="shared" si="403"/>
        <v>#N/A</v>
      </c>
    </row>
    <row r="2717" spans="2:34" x14ac:dyDescent="0.2">
      <c r="B2717" s="150" t="s">
        <v>146</v>
      </c>
      <c r="D2717" s="150">
        <v>12000</v>
      </c>
      <c r="I2717" s="150">
        <v>12</v>
      </c>
      <c r="P2717" s="150">
        <v>3</v>
      </c>
      <c r="Q2717" s="159" t="e">
        <f t="shared" si="406"/>
        <v>#N/A</v>
      </c>
      <c r="R2717" s="159" t="e">
        <f t="shared" si="406"/>
        <v>#N/A</v>
      </c>
      <c r="S2717" s="159">
        <f t="shared" si="406"/>
        <v>12</v>
      </c>
      <c r="T2717" s="159" t="e">
        <f t="shared" si="406"/>
        <v>#N/A</v>
      </c>
      <c r="U2717" s="159" t="e">
        <f t="shared" si="406"/>
        <v>#N/A</v>
      </c>
      <c r="V2717" s="159" t="e">
        <f t="shared" si="406"/>
        <v>#N/A</v>
      </c>
      <c r="W2717" s="159" t="e">
        <f t="shared" si="406"/>
        <v>#N/A</v>
      </c>
      <c r="X2717" s="159" t="e">
        <f t="shared" si="406"/>
        <v>#N/A</v>
      </c>
      <c r="Y2717" s="159" t="e">
        <f t="shared" si="406"/>
        <v>#N/A</v>
      </c>
      <c r="Z2717" s="159" t="e">
        <f t="shared" si="406"/>
        <v>#N/A</v>
      </c>
      <c r="AA2717" s="159" t="e">
        <f t="shared" si="406"/>
        <v>#N/A</v>
      </c>
      <c r="AB2717" s="159" t="e">
        <f t="shared" si="406"/>
        <v>#N/A</v>
      </c>
      <c r="AC2717" s="159" t="e">
        <f t="shared" si="406"/>
        <v>#N/A</v>
      </c>
      <c r="AD2717" s="159" t="e">
        <f t="shared" si="406"/>
        <v>#N/A</v>
      </c>
      <c r="AE2717" s="159" t="e">
        <f t="shared" si="406"/>
        <v>#N/A</v>
      </c>
      <c r="AF2717" s="159" t="e">
        <f t="shared" si="406"/>
        <v>#N/A</v>
      </c>
      <c r="AG2717" s="159" t="e">
        <f t="shared" si="403"/>
        <v>#N/A</v>
      </c>
      <c r="AH2717" s="159" t="e">
        <f t="shared" si="403"/>
        <v>#N/A</v>
      </c>
    </row>
    <row r="2718" spans="2:34" x14ac:dyDescent="0.2">
      <c r="B2718" s="150" t="s">
        <v>146</v>
      </c>
      <c r="D2718" s="150">
        <v>12000</v>
      </c>
      <c r="I2718" s="150">
        <v>12</v>
      </c>
      <c r="P2718" s="150">
        <v>3</v>
      </c>
      <c r="Q2718" s="159" t="e">
        <f t="shared" si="406"/>
        <v>#N/A</v>
      </c>
      <c r="R2718" s="159" t="e">
        <f t="shared" si="406"/>
        <v>#N/A</v>
      </c>
      <c r="S2718" s="159">
        <f t="shared" si="406"/>
        <v>12</v>
      </c>
      <c r="T2718" s="159" t="e">
        <f t="shared" si="406"/>
        <v>#N/A</v>
      </c>
      <c r="U2718" s="159" t="e">
        <f t="shared" si="406"/>
        <v>#N/A</v>
      </c>
      <c r="V2718" s="159" t="e">
        <f t="shared" si="406"/>
        <v>#N/A</v>
      </c>
      <c r="W2718" s="159" t="e">
        <f t="shared" si="406"/>
        <v>#N/A</v>
      </c>
      <c r="X2718" s="159" t="e">
        <f t="shared" si="406"/>
        <v>#N/A</v>
      </c>
      <c r="Y2718" s="159" t="e">
        <f t="shared" si="406"/>
        <v>#N/A</v>
      </c>
      <c r="Z2718" s="159" t="e">
        <f t="shared" si="406"/>
        <v>#N/A</v>
      </c>
      <c r="AA2718" s="159" t="e">
        <f t="shared" si="406"/>
        <v>#N/A</v>
      </c>
      <c r="AB2718" s="159" t="e">
        <f t="shared" si="406"/>
        <v>#N/A</v>
      </c>
      <c r="AC2718" s="159" t="e">
        <f t="shared" si="406"/>
        <v>#N/A</v>
      </c>
      <c r="AD2718" s="159" t="e">
        <f t="shared" si="406"/>
        <v>#N/A</v>
      </c>
      <c r="AE2718" s="159" t="e">
        <f t="shared" si="406"/>
        <v>#N/A</v>
      </c>
      <c r="AF2718" s="159" t="e">
        <f t="shared" si="406"/>
        <v>#N/A</v>
      </c>
      <c r="AG2718" s="159" t="e">
        <f t="shared" si="403"/>
        <v>#N/A</v>
      </c>
      <c r="AH2718" s="159" t="e">
        <f t="shared" si="403"/>
        <v>#N/A</v>
      </c>
    </row>
    <row r="2719" spans="2:34" x14ac:dyDescent="0.2">
      <c r="B2719" s="150" t="s">
        <v>146</v>
      </c>
      <c r="D2719" s="150">
        <v>12000</v>
      </c>
      <c r="I2719" s="150">
        <v>12</v>
      </c>
      <c r="P2719" s="150">
        <v>3</v>
      </c>
      <c r="Q2719" s="159" t="e">
        <f t="shared" si="406"/>
        <v>#N/A</v>
      </c>
      <c r="R2719" s="159" t="e">
        <f t="shared" si="406"/>
        <v>#N/A</v>
      </c>
      <c r="S2719" s="159">
        <f t="shared" si="406"/>
        <v>12</v>
      </c>
      <c r="T2719" s="159" t="e">
        <f t="shared" si="406"/>
        <v>#N/A</v>
      </c>
      <c r="U2719" s="159" t="e">
        <f t="shared" si="406"/>
        <v>#N/A</v>
      </c>
      <c r="V2719" s="159" t="e">
        <f t="shared" si="406"/>
        <v>#N/A</v>
      </c>
      <c r="W2719" s="159" t="e">
        <f t="shared" si="406"/>
        <v>#N/A</v>
      </c>
      <c r="X2719" s="159" t="e">
        <f t="shared" si="406"/>
        <v>#N/A</v>
      </c>
      <c r="Y2719" s="159" t="e">
        <f t="shared" si="406"/>
        <v>#N/A</v>
      </c>
      <c r="Z2719" s="159" t="e">
        <f t="shared" si="406"/>
        <v>#N/A</v>
      </c>
      <c r="AA2719" s="159" t="e">
        <f t="shared" si="406"/>
        <v>#N/A</v>
      </c>
      <c r="AB2719" s="159" t="e">
        <f t="shared" si="406"/>
        <v>#N/A</v>
      </c>
      <c r="AC2719" s="159" t="e">
        <f t="shared" si="406"/>
        <v>#N/A</v>
      </c>
      <c r="AD2719" s="159" t="e">
        <f t="shared" si="406"/>
        <v>#N/A</v>
      </c>
      <c r="AE2719" s="159" t="e">
        <f t="shared" si="406"/>
        <v>#N/A</v>
      </c>
      <c r="AF2719" s="159" t="e">
        <f t="shared" si="406"/>
        <v>#N/A</v>
      </c>
      <c r="AG2719" s="159" t="e">
        <f t="shared" si="403"/>
        <v>#N/A</v>
      </c>
      <c r="AH2719" s="159" t="e">
        <f t="shared" si="403"/>
        <v>#N/A</v>
      </c>
    </row>
    <row r="2720" spans="2:34" x14ac:dyDescent="0.2">
      <c r="B2720" s="150" t="s">
        <v>146</v>
      </c>
      <c r="D2720" s="150">
        <v>12000</v>
      </c>
      <c r="I2720" s="150">
        <v>12</v>
      </c>
      <c r="P2720" s="150">
        <v>3</v>
      </c>
      <c r="Q2720" s="159" t="e">
        <f t="shared" si="406"/>
        <v>#N/A</v>
      </c>
      <c r="R2720" s="159" t="e">
        <f t="shared" si="406"/>
        <v>#N/A</v>
      </c>
      <c r="S2720" s="159">
        <f t="shared" si="406"/>
        <v>12</v>
      </c>
      <c r="T2720" s="159" t="e">
        <f t="shared" si="406"/>
        <v>#N/A</v>
      </c>
      <c r="U2720" s="159" t="e">
        <f t="shared" si="406"/>
        <v>#N/A</v>
      </c>
      <c r="V2720" s="159" t="e">
        <f t="shared" si="406"/>
        <v>#N/A</v>
      </c>
      <c r="W2720" s="159" t="e">
        <f t="shared" si="406"/>
        <v>#N/A</v>
      </c>
      <c r="X2720" s="159" t="e">
        <f t="shared" si="406"/>
        <v>#N/A</v>
      </c>
      <c r="Y2720" s="159" t="e">
        <f t="shared" si="406"/>
        <v>#N/A</v>
      </c>
      <c r="Z2720" s="159" t="e">
        <f t="shared" si="406"/>
        <v>#N/A</v>
      </c>
      <c r="AA2720" s="159" t="e">
        <f t="shared" si="406"/>
        <v>#N/A</v>
      </c>
      <c r="AB2720" s="159" t="e">
        <f t="shared" si="406"/>
        <v>#N/A</v>
      </c>
      <c r="AC2720" s="159" t="e">
        <f t="shared" si="406"/>
        <v>#N/A</v>
      </c>
      <c r="AD2720" s="159" t="e">
        <f t="shared" si="406"/>
        <v>#N/A</v>
      </c>
      <c r="AE2720" s="159" t="e">
        <f t="shared" si="406"/>
        <v>#N/A</v>
      </c>
      <c r="AF2720" s="159" t="e">
        <f t="shared" ref="AF2720" si="407">IF($P2720=AF$3, $I2720, NA())</f>
        <v>#N/A</v>
      </c>
      <c r="AG2720" s="159" t="e">
        <f t="shared" si="403"/>
        <v>#N/A</v>
      </c>
      <c r="AH2720" s="159" t="e">
        <f t="shared" si="403"/>
        <v>#N/A</v>
      </c>
    </row>
    <row r="2721" spans="2:34" x14ac:dyDescent="0.2">
      <c r="B2721" s="150" t="s">
        <v>146</v>
      </c>
      <c r="D2721" s="150">
        <v>12000</v>
      </c>
      <c r="I2721" s="150">
        <v>12</v>
      </c>
      <c r="P2721" s="150">
        <v>3</v>
      </c>
      <c r="Q2721" s="159" t="e">
        <f t="shared" ref="Q2721:AF2736" si="408">IF($P2721=Q$3, $I2721, NA())</f>
        <v>#N/A</v>
      </c>
      <c r="R2721" s="159" t="e">
        <f t="shared" si="408"/>
        <v>#N/A</v>
      </c>
      <c r="S2721" s="159">
        <f t="shared" si="408"/>
        <v>12</v>
      </c>
      <c r="T2721" s="159" t="e">
        <f t="shared" si="408"/>
        <v>#N/A</v>
      </c>
      <c r="U2721" s="159" t="e">
        <f t="shared" si="408"/>
        <v>#N/A</v>
      </c>
      <c r="V2721" s="159" t="e">
        <f t="shared" si="408"/>
        <v>#N/A</v>
      </c>
      <c r="W2721" s="159" t="e">
        <f t="shared" si="408"/>
        <v>#N/A</v>
      </c>
      <c r="X2721" s="159" t="e">
        <f t="shared" si="408"/>
        <v>#N/A</v>
      </c>
      <c r="Y2721" s="159" t="e">
        <f t="shared" si="408"/>
        <v>#N/A</v>
      </c>
      <c r="Z2721" s="159" t="e">
        <f t="shared" si="408"/>
        <v>#N/A</v>
      </c>
      <c r="AA2721" s="159" t="e">
        <f t="shared" si="408"/>
        <v>#N/A</v>
      </c>
      <c r="AB2721" s="159" t="e">
        <f t="shared" si="408"/>
        <v>#N/A</v>
      </c>
      <c r="AC2721" s="159" t="e">
        <f t="shared" si="408"/>
        <v>#N/A</v>
      </c>
      <c r="AD2721" s="159" t="e">
        <f t="shared" si="408"/>
        <v>#N/A</v>
      </c>
      <c r="AE2721" s="159" t="e">
        <f t="shared" si="408"/>
        <v>#N/A</v>
      </c>
      <c r="AF2721" s="159" t="e">
        <f t="shared" si="408"/>
        <v>#N/A</v>
      </c>
      <c r="AG2721" s="159" t="e">
        <f t="shared" si="403"/>
        <v>#N/A</v>
      </c>
      <c r="AH2721" s="159" t="e">
        <f t="shared" si="403"/>
        <v>#N/A</v>
      </c>
    </row>
    <row r="2722" spans="2:34" x14ac:dyDescent="0.2">
      <c r="B2722" s="150" t="s">
        <v>146</v>
      </c>
      <c r="D2722" s="150">
        <v>12000</v>
      </c>
      <c r="I2722" s="150">
        <v>12</v>
      </c>
      <c r="P2722" s="150">
        <v>3</v>
      </c>
      <c r="Q2722" s="159" t="e">
        <f t="shared" si="408"/>
        <v>#N/A</v>
      </c>
      <c r="R2722" s="159" t="e">
        <f t="shared" si="408"/>
        <v>#N/A</v>
      </c>
      <c r="S2722" s="159">
        <f t="shared" si="408"/>
        <v>12</v>
      </c>
      <c r="T2722" s="159" t="e">
        <f t="shared" si="408"/>
        <v>#N/A</v>
      </c>
      <c r="U2722" s="159" t="e">
        <f t="shared" si="408"/>
        <v>#N/A</v>
      </c>
      <c r="V2722" s="159" t="e">
        <f t="shared" si="408"/>
        <v>#N/A</v>
      </c>
      <c r="W2722" s="159" t="e">
        <f t="shared" si="408"/>
        <v>#N/A</v>
      </c>
      <c r="X2722" s="159" t="e">
        <f t="shared" si="408"/>
        <v>#N/A</v>
      </c>
      <c r="Y2722" s="159" t="e">
        <f t="shared" si="408"/>
        <v>#N/A</v>
      </c>
      <c r="Z2722" s="159" t="e">
        <f t="shared" si="408"/>
        <v>#N/A</v>
      </c>
      <c r="AA2722" s="159" t="e">
        <f t="shared" si="408"/>
        <v>#N/A</v>
      </c>
      <c r="AB2722" s="159" t="e">
        <f t="shared" si="408"/>
        <v>#N/A</v>
      </c>
      <c r="AC2722" s="159" t="e">
        <f t="shared" si="408"/>
        <v>#N/A</v>
      </c>
      <c r="AD2722" s="159" t="e">
        <f t="shared" si="408"/>
        <v>#N/A</v>
      </c>
      <c r="AE2722" s="159" t="e">
        <f t="shared" si="408"/>
        <v>#N/A</v>
      </c>
      <c r="AF2722" s="159" t="e">
        <f t="shared" si="408"/>
        <v>#N/A</v>
      </c>
      <c r="AG2722" s="159" t="e">
        <f t="shared" si="403"/>
        <v>#N/A</v>
      </c>
      <c r="AH2722" s="159" t="e">
        <f t="shared" si="403"/>
        <v>#N/A</v>
      </c>
    </row>
    <row r="2723" spans="2:34" x14ac:dyDescent="0.2">
      <c r="B2723" s="150" t="s">
        <v>146</v>
      </c>
      <c r="D2723" s="150">
        <v>12000</v>
      </c>
      <c r="I2723" s="150">
        <v>12</v>
      </c>
      <c r="P2723" s="150">
        <v>3</v>
      </c>
      <c r="Q2723" s="159" t="e">
        <f t="shared" si="408"/>
        <v>#N/A</v>
      </c>
      <c r="R2723" s="159" t="e">
        <f t="shared" si="408"/>
        <v>#N/A</v>
      </c>
      <c r="S2723" s="159">
        <f t="shared" si="408"/>
        <v>12</v>
      </c>
      <c r="T2723" s="159" t="e">
        <f t="shared" si="408"/>
        <v>#N/A</v>
      </c>
      <c r="U2723" s="159" t="e">
        <f t="shared" si="408"/>
        <v>#N/A</v>
      </c>
      <c r="V2723" s="159" t="e">
        <f t="shared" si="408"/>
        <v>#N/A</v>
      </c>
      <c r="W2723" s="159" t="e">
        <f t="shared" si="408"/>
        <v>#N/A</v>
      </c>
      <c r="X2723" s="159" t="e">
        <f t="shared" si="408"/>
        <v>#N/A</v>
      </c>
      <c r="Y2723" s="159" t="e">
        <f t="shared" si="408"/>
        <v>#N/A</v>
      </c>
      <c r="Z2723" s="159" t="e">
        <f t="shared" si="408"/>
        <v>#N/A</v>
      </c>
      <c r="AA2723" s="159" t="e">
        <f t="shared" si="408"/>
        <v>#N/A</v>
      </c>
      <c r="AB2723" s="159" t="e">
        <f t="shared" si="408"/>
        <v>#N/A</v>
      </c>
      <c r="AC2723" s="159" t="e">
        <f t="shared" si="408"/>
        <v>#N/A</v>
      </c>
      <c r="AD2723" s="159" t="e">
        <f t="shared" si="408"/>
        <v>#N/A</v>
      </c>
      <c r="AE2723" s="159" t="e">
        <f t="shared" si="408"/>
        <v>#N/A</v>
      </c>
      <c r="AF2723" s="159" t="e">
        <f t="shared" si="408"/>
        <v>#N/A</v>
      </c>
      <c r="AG2723" s="159" t="e">
        <f t="shared" si="403"/>
        <v>#N/A</v>
      </c>
      <c r="AH2723" s="159" t="e">
        <f t="shared" si="403"/>
        <v>#N/A</v>
      </c>
    </row>
    <row r="2724" spans="2:34" x14ac:dyDescent="0.2">
      <c r="B2724" s="150" t="s">
        <v>146</v>
      </c>
      <c r="D2724" s="150">
        <v>12000</v>
      </c>
      <c r="I2724" s="150">
        <v>12</v>
      </c>
      <c r="P2724" s="150">
        <v>3</v>
      </c>
      <c r="Q2724" s="159" t="e">
        <f t="shared" si="408"/>
        <v>#N/A</v>
      </c>
      <c r="R2724" s="159" t="e">
        <f t="shared" si="408"/>
        <v>#N/A</v>
      </c>
      <c r="S2724" s="159">
        <f t="shared" si="408"/>
        <v>12</v>
      </c>
      <c r="T2724" s="159" t="e">
        <f t="shared" si="408"/>
        <v>#N/A</v>
      </c>
      <c r="U2724" s="159" t="e">
        <f t="shared" si="408"/>
        <v>#N/A</v>
      </c>
      <c r="V2724" s="159" t="e">
        <f t="shared" si="408"/>
        <v>#N/A</v>
      </c>
      <c r="W2724" s="159" t="e">
        <f t="shared" si="408"/>
        <v>#N/A</v>
      </c>
      <c r="X2724" s="159" t="e">
        <f t="shared" si="408"/>
        <v>#N/A</v>
      </c>
      <c r="Y2724" s="159" t="e">
        <f t="shared" si="408"/>
        <v>#N/A</v>
      </c>
      <c r="Z2724" s="159" t="e">
        <f t="shared" si="408"/>
        <v>#N/A</v>
      </c>
      <c r="AA2724" s="159" t="e">
        <f t="shared" si="408"/>
        <v>#N/A</v>
      </c>
      <c r="AB2724" s="159" t="e">
        <f t="shared" si="408"/>
        <v>#N/A</v>
      </c>
      <c r="AC2724" s="159" t="e">
        <f t="shared" si="408"/>
        <v>#N/A</v>
      </c>
      <c r="AD2724" s="159" t="e">
        <f t="shared" si="408"/>
        <v>#N/A</v>
      </c>
      <c r="AE2724" s="159" t="e">
        <f t="shared" si="408"/>
        <v>#N/A</v>
      </c>
      <c r="AF2724" s="159" t="e">
        <f t="shared" si="408"/>
        <v>#N/A</v>
      </c>
      <c r="AG2724" s="159" t="e">
        <f t="shared" si="403"/>
        <v>#N/A</v>
      </c>
      <c r="AH2724" s="159" t="e">
        <f t="shared" si="403"/>
        <v>#N/A</v>
      </c>
    </row>
    <row r="2725" spans="2:34" x14ac:dyDescent="0.2">
      <c r="B2725" s="150" t="s">
        <v>146</v>
      </c>
      <c r="D2725" s="150">
        <v>12000</v>
      </c>
      <c r="I2725" s="150">
        <v>12</v>
      </c>
      <c r="P2725" s="150">
        <v>3</v>
      </c>
      <c r="Q2725" s="159" t="e">
        <f t="shared" si="408"/>
        <v>#N/A</v>
      </c>
      <c r="R2725" s="159" t="e">
        <f t="shared" si="408"/>
        <v>#N/A</v>
      </c>
      <c r="S2725" s="159">
        <f t="shared" si="408"/>
        <v>12</v>
      </c>
      <c r="T2725" s="159" t="e">
        <f t="shared" si="408"/>
        <v>#N/A</v>
      </c>
      <c r="U2725" s="159" t="e">
        <f t="shared" si="408"/>
        <v>#N/A</v>
      </c>
      <c r="V2725" s="159" t="e">
        <f t="shared" si="408"/>
        <v>#N/A</v>
      </c>
      <c r="W2725" s="159" t="e">
        <f t="shared" si="408"/>
        <v>#N/A</v>
      </c>
      <c r="X2725" s="159" t="e">
        <f t="shared" si="408"/>
        <v>#N/A</v>
      </c>
      <c r="Y2725" s="159" t="e">
        <f t="shared" si="408"/>
        <v>#N/A</v>
      </c>
      <c r="Z2725" s="159" t="e">
        <f t="shared" si="408"/>
        <v>#N/A</v>
      </c>
      <c r="AA2725" s="159" t="e">
        <f t="shared" si="408"/>
        <v>#N/A</v>
      </c>
      <c r="AB2725" s="159" t="e">
        <f t="shared" si="408"/>
        <v>#N/A</v>
      </c>
      <c r="AC2725" s="159" t="e">
        <f t="shared" si="408"/>
        <v>#N/A</v>
      </c>
      <c r="AD2725" s="159" t="e">
        <f t="shared" si="408"/>
        <v>#N/A</v>
      </c>
      <c r="AE2725" s="159" t="e">
        <f t="shared" si="408"/>
        <v>#N/A</v>
      </c>
      <c r="AF2725" s="159" t="e">
        <f t="shared" si="408"/>
        <v>#N/A</v>
      </c>
      <c r="AG2725" s="159" t="e">
        <f t="shared" si="403"/>
        <v>#N/A</v>
      </c>
      <c r="AH2725" s="159" t="e">
        <f t="shared" si="403"/>
        <v>#N/A</v>
      </c>
    </row>
    <row r="2726" spans="2:34" x14ac:dyDescent="0.2">
      <c r="B2726" s="150" t="s">
        <v>146</v>
      </c>
      <c r="D2726" s="150">
        <v>12000</v>
      </c>
      <c r="I2726" s="150">
        <v>12</v>
      </c>
      <c r="P2726" s="150">
        <v>3</v>
      </c>
      <c r="Q2726" s="159" t="e">
        <f t="shared" si="408"/>
        <v>#N/A</v>
      </c>
      <c r="R2726" s="159" t="e">
        <f t="shared" si="408"/>
        <v>#N/A</v>
      </c>
      <c r="S2726" s="159">
        <f t="shared" si="408"/>
        <v>12</v>
      </c>
      <c r="T2726" s="159" t="e">
        <f t="shared" si="408"/>
        <v>#N/A</v>
      </c>
      <c r="U2726" s="159" t="e">
        <f t="shared" si="408"/>
        <v>#N/A</v>
      </c>
      <c r="V2726" s="159" t="e">
        <f t="shared" si="408"/>
        <v>#N/A</v>
      </c>
      <c r="W2726" s="159" t="e">
        <f t="shared" si="408"/>
        <v>#N/A</v>
      </c>
      <c r="X2726" s="159" t="e">
        <f t="shared" si="408"/>
        <v>#N/A</v>
      </c>
      <c r="Y2726" s="159" t="e">
        <f t="shared" si="408"/>
        <v>#N/A</v>
      </c>
      <c r="Z2726" s="159" t="e">
        <f t="shared" si="408"/>
        <v>#N/A</v>
      </c>
      <c r="AA2726" s="159" t="e">
        <f t="shared" si="408"/>
        <v>#N/A</v>
      </c>
      <c r="AB2726" s="159" t="e">
        <f t="shared" si="408"/>
        <v>#N/A</v>
      </c>
      <c r="AC2726" s="159" t="e">
        <f t="shared" si="408"/>
        <v>#N/A</v>
      </c>
      <c r="AD2726" s="159" t="e">
        <f t="shared" si="408"/>
        <v>#N/A</v>
      </c>
      <c r="AE2726" s="159" t="e">
        <f t="shared" si="408"/>
        <v>#N/A</v>
      </c>
      <c r="AF2726" s="159" t="e">
        <f t="shared" si="408"/>
        <v>#N/A</v>
      </c>
      <c r="AG2726" s="159" t="e">
        <f t="shared" si="403"/>
        <v>#N/A</v>
      </c>
      <c r="AH2726" s="159" t="e">
        <f t="shared" si="403"/>
        <v>#N/A</v>
      </c>
    </row>
    <row r="2727" spans="2:34" x14ac:dyDescent="0.2">
      <c r="B2727" s="150" t="s">
        <v>146</v>
      </c>
      <c r="D2727" s="150">
        <v>12000</v>
      </c>
      <c r="I2727" s="150">
        <v>12</v>
      </c>
      <c r="P2727" s="150">
        <v>3</v>
      </c>
      <c r="Q2727" s="159" t="e">
        <f t="shared" si="408"/>
        <v>#N/A</v>
      </c>
      <c r="R2727" s="159" t="e">
        <f t="shared" si="408"/>
        <v>#N/A</v>
      </c>
      <c r="S2727" s="159">
        <f t="shared" si="408"/>
        <v>12</v>
      </c>
      <c r="T2727" s="159" t="e">
        <f t="shared" si="408"/>
        <v>#N/A</v>
      </c>
      <c r="U2727" s="159" t="e">
        <f t="shared" si="408"/>
        <v>#N/A</v>
      </c>
      <c r="V2727" s="159" t="e">
        <f t="shared" si="408"/>
        <v>#N/A</v>
      </c>
      <c r="W2727" s="159" t="e">
        <f t="shared" si="408"/>
        <v>#N/A</v>
      </c>
      <c r="X2727" s="159" t="e">
        <f t="shared" si="408"/>
        <v>#N/A</v>
      </c>
      <c r="Y2727" s="159" t="e">
        <f t="shared" si="408"/>
        <v>#N/A</v>
      </c>
      <c r="Z2727" s="159" t="e">
        <f t="shared" si="408"/>
        <v>#N/A</v>
      </c>
      <c r="AA2727" s="159" t="e">
        <f t="shared" si="408"/>
        <v>#N/A</v>
      </c>
      <c r="AB2727" s="159" t="e">
        <f t="shared" si="408"/>
        <v>#N/A</v>
      </c>
      <c r="AC2727" s="159" t="e">
        <f t="shared" si="408"/>
        <v>#N/A</v>
      </c>
      <c r="AD2727" s="159" t="e">
        <f t="shared" si="408"/>
        <v>#N/A</v>
      </c>
      <c r="AE2727" s="159" t="e">
        <f t="shared" si="408"/>
        <v>#N/A</v>
      </c>
      <c r="AF2727" s="159" t="e">
        <f t="shared" si="408"/>
        <v>#N/A</v>
      </c>
      <c r="AG2727" s="159" t="e">
        <f t="shared" si="403"/>
        <v>#N/A</v>
      </c>
      <c r="AH2727" s="159" t="e">
        <f t="shared" si="403"/>
        <v>#N/A</v>
      </c>
    </row>
    <row r="2728" spans="2:34" x14ac:dyDescent="0.2">
      <c r="B2728" s="150" t="s">
        <v>146</v>
      </c>
      <c r="D2728" s="150">
        <v>12000</v>
      </c>
      <c r="I2728" s="150">
        <v>12</v>
      </c>
      <c r="P2728" s="150">
        <v>3</v>
      </c>
      <c r="Q2728" s="159" t="e">
        <f t="shared" si="408"/>
        <v>#N/A</v>
      </c>
      <c r="R2728" s="159" t="e">
        <f t="shared" si="408"/>
        <v>#N/A</v>
      </c>
      <c r="S2728" s="159">
        <f t="shared" si="408"/>
        <v>12</v>
      </c>
      <c r="T2728" s="159" t="e">
        <f t="shared" si="408"/>
        <v>#N/A</v>
      </c>
      <c r="U2728" s="159" t="e">
        <f t="shared" si="408"/>
        <v>#N/A</v>
      </c>
      <c r="V2728" s="159" t="e">
        <f t="shared" si="408"/>
        <v>#N/A</v>
      </c>
      <c r="W2728" s="159" t="e">
        <f t="shared" si="408"/>
        <v>#N/A</v>
      </c>
      <c r="X2728" s="159" t="e">
        <f t="shared" si="408"/>
        <v>#N/A</v>
      </c>
      <c r="Y2728" s="159" t="e">
        <f t="shared" si="408"/>
        <v>#N/A</v>
      </c>
      <c r="Z2728" s="159" t="e">
        <f t="shared" si="408"/>
        <v>#N/A</v>
      </c>
      <c r="AA2728" s="159" t="e">
        <f t="shared" si="408"/>
        <v>#N/A</v>
      </c>
      <c r="AB2728" s="159" t="e">
        <f t="shared" si="408"/>
        <v>#N/A</v>
      </c>
      <c r="AC2728" s="159" t="e">
        <f t="shared" si="408"/>
        <v>#N/A</v>
      </c>
      <c r="AD2728" s="159" t="e">
        <f t="shared" si="408"/>
        <v>#N/A</v>
      </c>
      <c r="AE2728" s="159" t="e">
        <f t="shared" si="408"/>
        <v>#N/A</v>
      </c>
      <c r="AF2728" s="159" t="e">
        <f t="shared" si="408"/>
        <v>#N/A</v>
      </c>
      <c r="AG2728" s="159" t="e">
        <f t="shared" si="403"/>
        <v>#N/A</v>
      </c>
      <c r="AH2728" s="159" t="e">
        <f t="shared" si="403"/>
        <v>#N/A</v>
      </c>
    </row>
    <row r="2729" spans="2:34" x14ac:dyDescent="0.2">
      <c r="B2729" s="150" t="s">
        <v>146</v>
      </c>
      <c r="D2729" s="150">
        <v>12000</v>
      </c>
      <c r="I2729" s="150">
        <v>12</v>
      </c>
      <c r="P2729" s="150">
        <v>3</v>
      </c>
      <c r="Q2729" s="159" t="e">
        <f t="shared" si="408"/>
        <v>#N/A</v>
      </c>
      <c r="R2729" s="159" t="e">
        <f t="shared" si="408"/>
        <v>#N/A</v>
      </c>
      <c r="S2729" s="159">
        <f t="shared" si="408"/>
        <v>12</v>
      </c>
      <c r="T2729" s="159" t="e">
        <f t="shared" si="408"/>
        <v>#N/A</v>
      </c>
      <c r="U2729" s="159" t="e">
        <f t="shared" si="408"/>
        <v>#N/A</v>
      </c>
      <c r="V2729" s="159" t="e">
        <f t="shared" si="408"/>
        <v>#N/A</v>
      </c>
      <c r="W2729" s="159" t="e">
        <f t="shared" si="408"/>
        <v>#N/A</v>
      </c>
      <c r="X2729" s="159" t="e">
        <f t="shared" si="408"/>
        <v>#N/A</v>
      </c>
      <c r="Y2729" s="159" t="e">
        <f t="shared" si="408"/>
        <v>#N/A</v>
      </c>
      <c r="Z2729" s="159" t="e">
        <f t="shared" si="408"/>
        <v>#N/A</v>
      </c>
      <c r="AA2729" s="159" t="e">
        <f t="shared" si="408"/>
        <v>#N/A</v>
      </c>
      <c r="AB2729" s="159" t="e">
        <f t="shared" si="408"/>
        <v>#N/A</v>
      </c>
      <c r="AC2729" s="159" t="e">
        <f t="shared" si="408"/>
        <v>#N/A</v>
      </c>
      <c r="AD2729" s="159" t="e">
        <f t="shared" si="408"/>
        <v>#N/A</v>
      </c>
      <c r="AE2729" s="159" t="e">
        <f t="shared" si="408"/>
        <v>#N/A</v>
      </c>
      <c r="AF2729" s="159" t="e">
        <f t="shared" si="408"/>
        <v>#N/A</v>
      </c>
      <c r="AG2729" s="159" t="e">
        <f t="shared" si="403"/>
        <v>#N/A</v>
      </c>
      <c r="AH2729" s="159" t="e">
        <f t="shared" si="403"/>
        <v>#N/A</v>
      </c>
    </row>
    <row r="2730" spans="2:34" x14ac:dyDescent="0.2">
      <c r="B2730" s="150" t="s">
        <v>146</v>
      </c>
      <c r="D2730" s="150">
        <v>12000</v>
      </c>
      <c r="I2730" s="150">
        <v>12</v>
      </c>
      <c r="P2730" s="150">
        <v>3</v>
      </c>
      <c r="Q2730" s="159" t="e">
        <f t="shared" si="408"/>
        <v>#N/A</v>
      </c>
      <c r="R2730" s="159" t="e">
        <f t="shared" si="408"/>
        <v>#N/A</v>
      </c>
      <c r="S2730" s="159">
        <f t="shared" si="408"/>
        <v>12</v>
      </c>
      <c r="T2730" s="159" t="e">
        <f t="shared" si="408"/>
        <v>#N/A</v>
      </c>
      <c r="U2730" s="159" t="e">
        <f t="shared" si="408"/>
        <v>#N/A</v>
      </c>
      <c r="V2730" s="159" t="e">
        <f t="shared" si="408"/>
        <v>#N/A</v>
      </c>
      <c r="W2730" s="159" t="e">
        <f t="shared" si="408"/>
        <v>#N/A</v>
      </c>
      <c r="X2730" s="159" t="e">
        <f t="shared" si="408"/>
        <v>#N/A</v>
      </c>
      <c r="Y2730" s="159" t="e">
        <f t="shared" si="408"/>
        <v>#N/A</v>
      </c>
      <c r="Z2730" s="159" t="e">
        <f t="shared" si="408"/>
        <v>#N/A</v>
      </c>
      <c r="AA2730" s="159" t="e">
        <f t="shared" si="408"/>
        <v>#N/A</v>
      </c>
      <c r="AB2730" s="159" t="e">
        <f t="shared" si="408"/>
        <v>#N/A</v>
      </c>
      <c r="AC2730" s="159" t="e">
        <f t="shared" si="408"/>
        <v>#N/A</v>
      </c>
      <c r="AD2730" s="159" t="e">
        <f t="shared" si="408"/>
        <v>#N/A</v>
      </c>
      <c r="AE2730" s="159" t="e">
        <f t="shared" si="408"/>
        <v>#N/A</v>
      </c>
      <c r="AF2730" s="159" t="e">
        <f t="shared" si="408"/>
        <v>#N/A</v>
      </c>
      <c r="AG2730" s="159" t="e">
        <f t="shared" si="403"/>
        <v>#N/A</v>
      </c>
      <c r="AH2730" s="159" t="e">
        <f t="shared" si="403"/>
        <v>#N/A</v>
      </c>
    </row>
    <row r="2731" spans="2:34" x14ac:dyDescent="0.2">
      <c r="B2731" s="150" t="s">
        <v>146</v>
      </c>
      <c r="D2731" s="150">
        <v>12000</v>
      </c>
      <c r="I2731" s="150">
        <v>12</v>
      </c>
      <c r="P2731" s="150">
        <v>3</v>
      </c>
      <c r="Q2731" s="159" t="e">
        <f t="shared" si="408"/>
        <v>#N/A</v>
      </c>
      <c r="R2731" s="159" t="e">
        <f t="shared" si="408"/>
        <v>#N/A</v>
      </c>
      <c r="S2731" s="159">
        <f t="shared" si="408"/>
        <v>12</v>
      </c>
      <c r="T2731" s="159" t="e">
        <f t="shared" si="408"/>
        <v>#N/A</v>
      </c>
      <c r="U2731" s="159" t="e">
        <f t="shared" si="408"/>
        <v>#N/A</v>
      </c>
      <c r="V2731" s="159" t="e">
        <f t="shared" si="408"/>
        <v>#N/A</v>
      </c>
      <c r="W2731" s="159" t="e">
        <f t="shared" si="408"/>
        <v>#N/A</v>
      </c>
      <c r="X2731" s="159" t="e">
        <f t="shared" si="408"/>
        <v>#N/A</v>
      </c>
      <c r="Y2731" s="159" t="e">
        <f t="shared" si="408"/>
        <v>#N/A</v>
      </c>
      <c r="Z2731" s="159" t="e">
        <f t="shared" si="408"/>
        <v>#N/A</v>
      </c>
      <c r="AA2731" s="159" t="e">
        <f t="shared" si="408"/>
        <v>#N/A</v>
      </c>
      <c r="AB2731" s="159" t="e">
        <f t="shared" si="408"/>
        <v>#N/A</v>
      </c>
      <c r="AC2731" s="159" t="e">
        <f t="shared" si="408"/>
        <v>#N/A</v>
      </c>
      <c r="AD2731" s="159" t="e">
        <f t="shared" si="408"/>
        <v>#N/A</v>
      </c>
      <c r="AE2731" s="159" t="e">
        <f t="shared" si="408"/>
        <v>#N/A</v>
      </c>
      <c r="AF2731" s="159" t="e">
        <f t="shared" si="408"/>
        <v>#N/A</v>
      </c>
      <c r="AG2731" s="159" t="e">
        <f t="shared" si="403"/>
        <v>#N/A</v>
      </c>
      <c r="AH2731" s="159" t="e">
        <f t="shared" si="403"/>
        <v>#N/A</v>
      </c>
    </row>
    <row r="2732" spans="2:34" x14ac:dyDescent="0.2">
      <c r="B2732" s="150" t="s">
        <v>146</v>
      </c>
      <c r="D2732" s="150">
        <v>12000</v>
      </c>
      <c r="I2732" s="150">
        <v>12</v>
      </c>
      <c r="P2732" s="150">
        <v>3</v>
      </c>
      <c r="Q2732" s="159" t="e">
        <f t="shared" si="408"/>
        <v>#N/A</v>
      </c>
      <c r="R2732" s="159" t="e">
        <f t="shared" si="408"/>
        <v>#N/A</v>
      </c>
      <c r="S2732" s="159">
        <f t="shared" si="408"/>
        <v>12</v>
      </c>
      <c r="T2732" s="159" t="e">
        <f t="shared" si="408"/>
        <v>#N/A</v>
      </c>
      <c r="U2732" s="159" t="e">
        <f t="shared" si="408"/>
        <v>#N/A</v>
      </c>
      <c r="V2732" s="159" t="e">
        <f t="shared" si="408"/>
        <v>#N/A</v>
      </c>
      <c r="W2732" s="159" t="e">
        <f t="shared" si="408"/>
        <v>#N/A</v>
      </c>
      <c r="X2732" s="159" t="e">
        <f t="shared" si="408"/>
        <v>#N/A</v>
      </c>
      <c r="Y2732" s="159" t="e">
        <f t="shared" si="408"/>
        <v>#N/A</v>
      </c>
      <c r="Z2732" s="159" t="e">
        <f t="shared" si="408"/>
        <v>#N/A</v>
      </c>
      <c r="AA2732" s="159" t="e">
        <f t="shared" si="408"/>
        <v>#N/A</v>
      </c>
      <c r="AB2732" s="159" t="e">
        <f t="shared" si="408"/>
        <v>#N/A</v>
      </c>
      <c r="AC2732" s="159" t="e">
        <f t="shared" si="408"/>
        <v>#N/A</v>
      </c>
      <c r="AD2732" s="159" t="e">
        <f t="shared" si="408"/>
        <v>#N/A</v>
      </c>
      <c r="AE2732" s="159" t="e">
        <f t="shared" si="408"/>
        <v>#N/A</v>
      </c>
      <c r="AF2732" s="159" t="e">
        <f t="shared" si="408"/>
        <v>#N/A</v>
      </c>
      <c r="AG2732" s="159" t="e">
        <f t="shared" si="403"/>
        <v>#N/A</v>
      </c>
      <c r="AH2732" s="159" t="e">
        <f t="shared" si="403"/>
        <v>#N/A</v>
      </c>
    </row>
    <row r="2733" spans="2:34" x14ac:dyDescent="0.2">
      <c r="B2733" s="150" t="s">
        <v>146</v>
      </c>
      <c r="D2733" s="150">
        <v>12000</v>
      </c>
      <c r="I2733" s="150">
        <v>12</v>
      </c>
      <c r="P2733" s="150">
        <v>3</v>
      </c>
      <c r="Q2733" s="159" t="e">
        <f t="shared" si="408"/>
        <v>#N/A</v>
      </c>
      <c r="R2733" s="159" t="e">
        <f t="shared" si="408"/>
        <v>#N/A</v>
      </c>
      <c r="S2733" s="159">
        <f t="shared" si="408"/>
        <v>12</v>
      </c>
      <c r="T2733" s="159" t="e">
        <f t="shared" si="408"/>
        <v>#N/A</v>
      </c>
      <c r="U2733" s="159" t="e">
        <f t="shared" si="408"/>
        <v>#N/A</v>
      </c>
      <c r="V2733" s="159" t="e">
        <f t="shared" si="408"/>
        <v>#N/A</v>
      </c>
      <c r="W2733" s="159" t="e">
        <f t="shared" si="408"/>
        <v>#N/A</v>
      </c>
      <c r="X2733" s="159" t="e">
        <f t="shared" si="408"/>
        <v>#N/A</v>
      </c>
      <c r="Y2733" s="159" t="e">
        <f t="shared" si="408"/>
        <v>#N/A</v>
      </c>
      <c r="Z2733" s="159" t="e">
        <f t="shared" si="408"/>
        <v>#N/A</v>
      </c>
      <c r="AA2733" s="159" t="e">
        <f t="shared" si="408"/>
        <v>#N/A</v>
      </c>
      <c r="AB2733" s="159" t="e">
        <f t="shared" si="408"/>
        <v>#N/A</v>
      </c>
      <c r="AC2733" s="159" t="e">
        <f t="shared" si="408"/>
        <v>#N/A</v>
      </c>
      <c r="AD2733" s="159" t="e">
        <f t="shared" si="408"/>
        <v>#N/A</v>
      </c>
      <c r="AE2733" s="159" t="e">
        <f t="shared" si="408"/>
        <v>#N/A</v>
      </c>
      <c r="AF2733" s="159" t="e">
        <f t="shared" si="408"/>
        <v>#N/A</v>
      </c>
      <c r="AG2733" s="159" t="e">
        <f t="shared" si="403"/>
        <v>#N/A</v>
      </c>
      <c r="AH2733" s="159" t="e">
        <f t="shared" si="403"/>
        <v>#N/A</v>
      </c>
    </row>
    <row r="2734" spans="2:34" x14ac:dyDescent="0.2">
      <c r="B2734" s="150" t="s">
        <v>215</v>
      </c>
      <c r="D2734" s="150">
        <v>12000</v>
      </c>
      <c r="I2734" s="150">
        <v>12</v>
      </c>
      <c r="P2734" s="150">
        <v>3</v>
      </c>
      <c r="Q2734" s="159" t="e">
        <f t="shared" si="408"/>
        <v>#N/A</v>
      </c>
      <c r="R2734" s="159" t="e">
        <f t="shared" si="408"/>
        <v>#N/A</v>
      </c>
      <c r="S2734" s="159">
        <f t="shared" si="408"/>
        <v>12</v>
      </c>
      <c r="T2734" s="159" t="e">
        <f t="shared" si="408"/>
        <v>#N/A</v>
      </c>
      <c r="U2734" s="159" t="e">
        <f t="shared" si="408"/>
        <v>#N/A</v>
      </c>
      <c r="V2734" s="159" t="e">
        <f t="shared" si="408"/>
        <v>#N/A</v>
      </c>
      <c r="W2734" s="159" t="e">
        <f t="shared" si="408"/>
        <v>#N/A</v>
      </c>
      <c r="X2734" s="159" t="e">
        <f t="shared" si="408"/>
        <v>#N/A</v>
      </c>
      <c r="Y2734" s="159" t="e">
        <f t="shared" si="408"/>
        <v>#N/A</v>
      </c>
      <c r="Z2734" s="159" t="e">
        <f t="shared" si="408"/>
        <v>#N/A</v>
      </c>
      <c r="AA2734" s="159" t="e">
        <f t="shared" si="408"/>
        <v>#N/A</v>
      </c>
      <c r="AB2734" s="159" t="e">
        <f t="shared" si="408"/>
        <v>#N/A</v>
      </c>
      <c r="AC2734" s="159" t="e">
        <f t="shared" si="408"/>
        <v>#N/A</v>
      </c>
      <c r="AD2734" s="159" t="e">
        <f t="shared" si="408"/>
        <v>#N/A</v>
      </c>
      <c r="AE2734" s="159" t="e">
        <f t="shared" si="408"/>
        <v>#N/A</v>
      </c>
      <c r="AF2734" s="159" t="e">
        <f t="shared" si="408"/>
        <v>#N/A</v>
      </c>
      <c r="AG2734" s="159" t="e">
        <f t="shared" si="403"/>
        <v>#N/A</v>
      </c>
      <c r="AH2734" s="159" t="e">
        <f t="shared" si="403"/>
        <v>#N/A</v>
      </c>
    </row>
    <row r="2735" spans="2:34" x14ac:dyDescent="0.2">
      <c r="B2735" s="150" t="s">
        <v>215</v>
      </c>
      <c r="D2735" s="150">
        <v>12000</v>
      </c>
      <c r="I2735" s="150">
        <v>12</v>
      </c>
      <c r="P2735" s="150">
        <v>3</v>
      </c>
      <c r="Q2735" s="159" t="e">
        <f t="shared" si="408"/>
        <v>#N/A</v>
      </c>
      <c r="R2735" s="159" t="e">
        <f t="shared" si="408"/>
        <v>#N/A</v>
      </c>
      <c r="S2735" s="159">
        <f t="shared" si="408"/>
        <v>12</v>
      </c>
      <c r="T2735" s="159" t="e">
        <f t="shared" si="408"/>
        <v>#N/A</v>
      </c>
      <c r="U2735" s="159" t="e">
        <f t="shared" si="408"/>
        <v>#N/A</v>
      </c>
      <c r="V2735" s="159" t="e">
        <f t="shared" si="408"/>
        <v>#N/A</v>
      </c>
      <c r="W2735" s="159" t="e">
        <f t="shared" si="408"/>
        <v>#N/A</v>
      </c>
      <c r="X2735" s="159" t="e">
        <f t="shared" si="408"/>
        <v>#N/A</v>
      </c>
      <c r="Y2735" s="159" t="e">
        <f t="shared" si="408"/>
        <v>#N/A</v>
      </c>
      <c r="Z2735" s="159" t="e">
        <f t="shared" si="408"/>
        <v>#N/A</v>
      </c>
      <c r="AA2735" s="159" t="e">
        <f t="shared" si="408"/>
        <v>#N/A</v>
      </c>
      <c r="AB2735" s="159" t="e">
        <f t="shared" si="408"/>
        <v>#N/A</v>
      </c>
      <c r="AC2735" s="159" t="e">
        <f t="shared" si="408"/>
        <v>#N/A</v>
      </c>
      <c r="AD2735" s="159" t="e">
        <f t="shared" si="408"/>
        <v>#N/A</v>
      </c>
      <c r="AE2735" s="159" t="e">
        <f t="shared" si="408"/>
        <v>#N/A</v>
      </c>
      <c r="AF2735" s="159" t="e">
        <f t="shared" si="408"/>
        <v>#N/A</v>
      </c>
      <c r="AG2735" s="159" t="e">
        <f t="shared" si="403"/>
        <v>#N/A</v>
      </c>
      <c r="AH2735" s="159" t="e">
        <f t="shared" si="403"/>
        <v>#N/A</v>
      </c>
    </row>
    <row r="2736" spans="2:34" x14ac:dyDescent="0.2">
      <c r="B2736" s="150" t="s">
        <v>215</v>
      </c>
      <c r="D2736" s="150">
        <v>12000</v>
      </c>
      <c r="I2736" s="150">
        <v>12</v>
      </c>
      <c r="P2736" s="150">
        <v>3</v>
      </c>
      <c r="Q2736" s="159" t="e">
        <f t="shared" si="408"/>
        <v>#N/A</v>
      </c>
      <c r="R2736" s="159" t="e">
        <f t="shared" si="408"/>
        <v>#N/A</v>
      </c>
      <c r="S2736" s="159">
        <f t="shared" si="408"/>
        <v>12</v>
      </c>
      <c r="T2736" s="159" t="e">
        <f t="shared" si="408"/>
        <v>#N/A</v>
      </c>
      <c r="U2736" s="159" t="e">
        <f t="shared" si="408"/>
        <v>#N/A</v>
      </c>
      <c r="V2736" s="159" t="e">
        <f t="shared" si="408"/>
        <v>#N/A</v>
      </c>
      <c r="W2736" s="159" t="e">
        <f t="shared" si="408"/>
        <v>#N/A</v>
      </c>
      <c r="X2736" s="159" t="e">
        <f t="shared" si="408"/>
        <v>#N/A</v>
      </c>
      <c r="Y2736" s="159" t="e">
        <f t="shared" si="408"/>
        <v>#N/A</v>
      </c>
      <c r="Z2736" s="159" t="e">
        <f t="shared" si="408"/>
        <v>#N/A</v>
      </c>
      <c r="AA2736" s="159" t="e">
        <f t="shared" si="408"/>
        <v>#N/A</v>
      </c>
      <c r="AB2736" s="159" t="e">
        <f t="shared" si="408"/>
        <v>#N/A</v>
      </c>
      <c r="AC2736" s="159" t="e">
        <f t="shared" si="408"/>
        <v>#N/A</v>
      </c>
      <c r="AD2736" s="159" t="e">
        <f t="shared" si="408"/>
        <v>#N/A</v>
      </c>
      <c r="AE2736" s="159" t="e">
        <f t="shared" si="408"/>
        <v>#N/A</v>
      </c>
      <c r="AF2736" s="159" t="e">
        <f t="shared" ref="AF2736" si="409">IF($P2736=AF$3, $I2736, NA())</f>
        <v>#N/A</v>
      </c>
      <c r="AG2736" s="159" t="e">
        <f t="shared" si="403"/>
        <v>#N/A</v>
      </c>
      <c r="AH2736" s="159" t="e">
        <f t="shared" si="403"/>
        <v>#N/A</v>
      </c>
    </row>
    <row r="2737" spans="2:34" x14ac:dyDescent="0.2">
      <c r="B2737" s="150" t="s">
        <v>215</v>
      </c>
      <c r="D2737" s="150">
        <v>12000</v>
      </c>
      <c r="I2737" s="150">
        <v>12</v>
      </c>
      <c r="P2737" s="150">
        <v>3</v>
      </c>
      <c r="Q2737" s="159" t="e">
        <f t="shared" ref="Q2737:AF2752" si="410">IF($P2737=Q$3, $I2737, NA())</f>
        <v>#N/A</v>
      </c>
      <c r="R2737" s="159" t="e">
        <f t="shared" si="410"/>
        <v>#N/A</v>
      </c>
      <c r="S2737" s="159">
        <f t="shared" si="410"/>
        <v>12</v>
      </c>
      <c r="T2737" s="159" t="e">
        <f t="shared" si="410"/>
        <v>#N/A</v>
      </c>
      <c r="U2737" s="159" t="e">
        <f t="shared" si="410"/>
        <v>#N/A</v>
      </c>
      <c r="V2737" s="159" t="e">
        <f t="shared" si="410"/>
        <v>#N/A</v>
      </c>
      <c r="W2737" s="159" t="e">
        <f t="shared" si="410"/>
        <v>#N/A</v>
      </c>
      <c r="X2737" s="159" t="e">
        <f t="shared" si="410"/>
        <v>#N/A</v>
      </c>
      <c r="Y2737" s="159" t="e">
        <f t="shared" si="410"/>
        <v>#N/A</v>
      </c>
      <c r="Z2737" s="159" t="e">
        <f t="shared" si="410"/>
        <v>#N/A</v>
      </c>
      <c r="AA2737" s="159" t="e">
        <f t="shared" si="410"/>
        <v>#N/A</v>
      </c>
      <c r="AB2737" s="159" t="e">
        <f t="shared" si="410"/>
        <v>#N/A</v>
      </c>
      <c r="AC2737" s="159" t="e">
        <f t="shared" si="410"/>
        <v>#N/A</v>
      </c>
      <c r="AD2737" s="159" t="e">
        <f t="shared" si="410"/>
        <v>#N/A</v>
      </c>
      <c r="AE2737" s="159" t="e">
        <f t="shared" si="410"/>
        <v>#N/A</v>
      </c>
      <c r="AF2737" s="159" t="e">
        <f t="shared" si="410"/>
        <v>#N/A</v>
      </c>
      <c r="AG2737" s="159" t="e">
        <f t="shared" si="403"/>
        <v>#N/A</v>
      </c>
      <c r="AH2737" s="159" t="e">
        <f t="shared" si="403"/>
        <v>#N/A</v>
      </c>
    </row>
    <row r="2738" spans="2:34" x14ac:dyDescent="0.2">
      <c r="B2738" s="150" t="s">
        <v>215</v>
      </c>
      <c r="D2738" s="150">
        <v>12000</v>
      </c>
      <c r="I2738" s="150">
        <v>12</v>
      </c>
      <c r="P2738" s="150">
        <v>3</v>
      </c>
      <c r="Q2738" s="159" t="e">
        <f t="shared" si="410"/>
        <v>#N/A</v>
      </c>
      <c r="R2738" s="159" t="e">
        <f t="shared" si="410"/>
        <v>#N/A</v>
      </c>
      <c r="S2738" s="159">
        <f t="shared" si="410"/>
        <v>12</v>
      </c>
      <c r="T2738" s="159" t="e">
        <f t="shared" si="410"/>
        <v>#N/A</v>
      </c>
      <c r="U2738" s="159" t="e">
        <f t="shared" si="410"/>
        <v>#N/A</v>
      </c>
      <c r="V2738" s="159" t="e">
        <f t="shared" si="410"/>
        <v>#N/A</v>
      </c>
      <c r="W2738" s="159" t="e">
        <f t="shared" si="410"/>
        <v>#N/A</v>
      </c>
      <c r="X2738" s="159" t="e">
        <f t="shared" si="410"/>
        <v>#N/A</v>
      </c>
      <c r="Y2738" s="159" t="e">
        <f t="shared" si="410"/>
        <v>#N/A</v>
      </c>
      <c r="Z2738" s="159" t="e">
        <f t="shared" si="410"/>
        <v>#N/A</v>
      </c>
      <c r="AA2738" s="159" t="e">
        <f t="shared" si="410"/>
        <v>#N/A</v>
      </c>
      <c r="AB2738" s="159" t="e">
        <f t="shared" si="410"/>
        <v>#N/A</v>
      </c>
      <c r="AC2738" s="159" t="e">
        <f t="shared" si="410"/>
        <v>#N/A</v>
      </c>
      <c r="AD2738" s="159" t="e">
        <f t="shared" si="410"/>
        <v>#N/A</v>
      </c>
      <c r="AE2738" s="159" t="e">
        <f t="shared" si="410"/>
        <v>#N/A</v>
      </c>
      <c r="AF2738" s="159" t="e">
        <f t="shared" si="410"/>
        <v>#N/A</v>
      </c>
      <c r="AG2738" s="159" t="e">
        <f t="shared" si="403"/>
        <v>#N/A</v>
      </c>
      <c r="AH2738" s="159" t="e">
        <f t="shared" si="403"/>
        <v>#N/A</v>
      </c>
    </row>
    <row r="2739" spans="2:34" x14ac:dyDescent="0.2">
      <c r="B2739" s="150" t="s">
        <v>215</v>
      </c>
      <c r="D2739" s="150">
        <v>12000</v>
      </c>
      <c r="I2739" s="150">
        <v>12</v>
      </c>
      <c r="P2739" s="150">
        <v>3</v>
      </c>
      <c r="Q2739" s="159" t="e">
        <f t="shared" si="410"/>
        <v>#N/A</v>
      </c>
      <c r="R2739" s="159" t="e">
        <f t="shared" si="410"/>
        <v>#N/A</v>
      </c>
      <c r="S2739" s="159">
        <f t="shared" si="410"/>
        <v>12</v>
      </c>
      <c r="T2739" s="159" t="e">
        <f t="shared" si="410"/>
        <v>#N/A</v>
      </c>
      <c r="U2739" s="159" t="e">
        <f t="shared" si="410"/>
        <v>#N/A</v>
      </c>
      <c r="V2739" s="159" t="e">
        <f t="shared" si="410"/>
        <v>#N/A</v>
      </c>
      <c r="W2739" s="159" t="e">
        <f t="shared" si="410"/>
        <v>#N/A</v>
      </c>
      <c r="X2739" s="159" t="e">
        <f t="shared" si="410"/>
        <v>#N/A</v>
      </c>
      <c r="Y2739" s="159" t="e">
        <f t="shared" si="410"/>
        <v>#N/A</v>
      </c>
      <c r="Z2739" s="159" t="e">
        <f t="shared" si="410"/>
        <v>#N/A</v>
      </c>
      <c r="AA2739" s="159" t="e">
        <f t="shared" si="410"/>
        <v>#N/A</v>
      </c>
      <c r="AB2739" s="159" t="e">
        <f t="shared" si="410"/>
        <v>#N/A</v>
      </c>
      <c r="AC2739" s="159" t="e">
        <f t="shared" si="410"/>
        <v>#N/A</v>
      </c>
      <c r="AD2739" s="159" t="e">
        <f t="shared" si="410"/>
        <v>#N/A</v>
      </c>
      <c r="AE2739" s="159" t="e">
        <f t="shared" si="410"/>
        <v>#N/A</v>
      </c>
      <c r="AF2739" s="159" t="e">
        <f t="shared" si="410"/>
        <v>#N/A</v>
      </c>
      <c r="AG2739" s="159" t="e">
        <f t="shared" si="403"/>
        <v>#N/A</v>
      </c>
      <c r="AH2739" s="159" t="e">
        <f t="shared" si="403"/>
        <v>#N/A</v>
      </c>
    </row>
    <row r="2740" spans="2:34" x14ac:dyDescent="0.2">
      <c r="B2740" s="150" t="s">
        <v>215</v>
      </c>
      <c r="D2740" s="150">
        <v>12000</v>
      </c>
      <c r="I2740" s="150">
        <v>12</v>
      </c>
      <c r="P2740" s="150">
        <v>3</v>
      </c>
      <c r="Q2740" s="159" t="e">
        <f t="shared" si="410"/>
        <v>#N/A</v>
      </c>
      <c r="R2740" s="159" t="e">
        <f t="shared" si="410"/>
        <v>#N/A</v>
      </c>
      <c r="S2740" s="159">
        <f t="shared" si="410"/>
        <v>12</v>
      </c>
      <c r="T2740" s="159" t="e">
        <f t="shared" si="410"/>
        <v>#N/A</v>
      </c>
      <c r="U2740" s="159" t="e">
        <f t="shared" si="410"/>
        <v>#N/A</v>
      </c>
      <c r="V2740" s="159" t="e">
        <f t="shared" si="410"/>
        <v>#N/A</v>
      </c>
      <c r="W2740" s="159" t="e">
        <f t="shared" si="410"/>
        <v>#N/A</v>
      </c>
      <c r="X2740" s="159" t="e">
        <f t="shared" si="410"/>
        <v>#N/A</v>
      </c>
      <c r="Y2740" s="159" t="e">
        <f t="shared" si="410"/>
        <v>#N/A</v>
      </c>
      <c r="Z2740" s="159" t="e">
        <f t="shared" si="410"/>
        <v>#N/A</v>
      </c>
      <c r="AA2740" s="159" t="e">
        <f t="shared" si="410"/>
        <v>#N/A</v>
      </c>
      <c r="AB2740" s="159" t="e">
        <f t="shared" si="410"/>
        <v>#N/A</v>
      </c>
      <c r="AC2740" s="159" t="e">
        <f t="shared" si="410"/>
        <v>#N/A</v>
      </c>
      <c r="AD2740" s="159" t="e">
        <f t="shared" si="410"/>
        <v>#N/A</v>
      </c>
      <c r="AE2740" s="159" t="e">
        <f t="shared" si="410"/>
        <v>#N/A</v>
      </c>
      <c r="AF2740" s="159" t="e">
        <f t="shared" si="410"/>
        <v>#N/A</v>
      </c>
      <c r="AG2740" s="159" t="e">
        <f t="shared" si="403"/>
        <v>#N/A</v>
      </c>
      <c r="AH2740" s="159" t="e">
        <f t="shared" si="403"/>
        <v>#N/A</v>
      </c>
    </row>
    <row r="2741" spans="2:34" x14ac:dyDescent="0.2">
      <c r="B2741" s="150" t="s">
        <v>215</v>
      </c>
      <c r="D2741" s="150">
        <v>12000</v>
      </c>
      <c r="I2741" s="150">
        <v>12</v>
      </c>
      <c r="P2741" s="150">
        <v>3</v>
      </c>
      <c r="Q2741" s="159" t="e">
        <f t="shared" si="410"/>
        <v>#N/A</v>
      </c>
      <c r="R2741" s="159" t="e">
        <f t="shared" si="410"/>
        <v>#N/A</v>
      </c>
      <c r="S2741" s="159">
        <f t="shared" si="410"/>
        <v>12</v>
      </c>
      <c r="T2741" s="159" t="e">
        <f t="shared" si="410"/>
        <v>#N/A</v>
      </c>
      <c r="U2741" s="159" t="e">
        <f t="shared" si="410"/>
        <v>#N/A</v>
      </c>
      <c r="V2741" s="159" t="e">
        <f t="shared" si="410"/>
        <v>#N/A</v>
      </c>
      <c r="W2741" s="159" t="e">
        <f t="shared" si="410"/>
        <v>#N/A</v>
      </c>
      <c r="X2741" s="159" t="e">
        <f t="shared" si="410"/>
        <v>#N/A</v>
      </c>
      <c r="Y2741" s="159" t="e">
        <f t="shared" si="410"/>
        <v>#N/A</v>
      </c>
      <c r="Z2741" s="159" t="e">
        <f t="shared" si="410"/>
        <v>#N/A</v>
      </c>
      <c r="AA2741" s="159" t="e">
        <f t="shared" si="410"/>
        <v>#N/A</v>
      </c>
      <c r="AB2741" s="159" t="e">
        <f t="shared" si="410"/>
        <v>#N/A</v>
      </c>
      <c r="AC2741" s="159" t="e">
        <f t="shared" si="410"/>
        <v>#N/A</v>
      </c>
      <c r="AD2741" s="159" t="e">
        <f t="shared" si="410"/>
        <v>#N/A</v>
      </c>
      <c r="AE2741" s="159" t="e">
        <f t="shared" si="410"/>
        <v>#N/A</v>
      </c>
      <c r="AF2741" s="159" t="e">
        <f t="shared" si="410"/>
        <v>#N/A</v>
      </c>
      <c r="AG2741" s="159" t="e">
        <f t="shared" si="403"/>
        <v>#N/A</v>
      </c>
      <c r="AH2741" s="159" t="e">
        <f t="shared" si="403"/>
        <v>#N/A</v>
      </c>
    </row>
    <row r="2742" spans="2:34" x14ac:dyDescent="0.2">
      <c r="B2742" s="150" t="s">
        <v>215</v>
      </c>
      <c r="D2742" s="150">
        <v>12000</v>
      </c>
      <c r="I2742" s="150">
        <v>12</v>
      </c>
      <c r="P2742" s="150">
        <v>3</v>
      </c>
      <c r="Q2742" s="159" t="e">
        <f t="shared" si="410"/>
        <v>#N/A</v>
      </c>
      <c r="R2742" s="159" t="e">
        <f t="shared" si="410"/>
        <v>#N/A</v>
      </c>
      <c r="S2742" s="159">
        <f t="shared" si="410"/>
        <v>12</v>
      </c>
      <c r="T2742" s="159" t="e">
        <f t="shared" si="410"/>
        <v>#N/A</v>
      </c>
      <c r="U2742" s="159" t="e">
        <f t="shared" si="410"/>
        <v>#N/A</v>
      </c>
      <c r="V2742" s="159" t="e">
        <f t="shared" si="410"/>
        <v>#N/A</v>
      </c>
      <c r="W2742" s="159" t="e">
        <f t="shared" si="410"/>
        <v>#N/A</v>
      </c>
      <c r="X2742" s="159" t="e">
        <f t="shared" si="410"/>
        <v>#N/A</v>
      </c>
      <c r="Y2742" s="159" t="e">
        <f t="shared" si="410"/>
        <v>#N/A</v>
      </c>
      <c r="Z2742" s="159" t="e">
        <f t="shared" si="410"/>
        <v>#N/A</v>
      </c>
      <c r="AA2742" s="159" t="e">
        <f t="shared" si="410"/>
        <v>#N/A</v>
      </c>
      <c r="AB2742" s="159" t="e">
        <f t="shared" si="410"/>
        <v>#N/A</v>
      </c>
      <c r="AC2742" s="159" t="e">
        <f t="shared" si="410"/>
        <v>#N/A</v>
      </c>
      <c r="AD2742" s="159" t="e">
        <f t="shared" si="410"/>
        <v>#N/A</v>
      </c>
      <c r="AE2742" s="159" t="e">
        <f t="shared" si="410"/>
        <v>#N/A</v>
      </c>
      <c r="AF2742" s="159" t="e">
        <f t="shared" si="410"/>
        <v>#N/A</v>
      </c>
      <c r="AG2742" s="159" t="e">
        <f t="shared" si="403"/>
        <v>#N/A</v>
      </c>
      <c r="AH2742" s="159" t="e">
        <f t="shared" si="403"/>
        <v>#N/A</v>
      </c>
    </row>
    <row r="2743" spans="2:34" x14ac:dyDescent="0.2">
      <c r="B2743" s="150" t="s">
        <v>215</v>
      </c>
      <c r="D2743" s="150">
        <v>12000</v>
      </c>
      <c r="I2743" s="150">
        <v>12</v>
      </c>
      <c r="P2743" s="150">
        <v>3</v>
      </c>
      <c r="Q2743" s="159" t="e">
        <f t="shared" si="410"/>
        <v>#N/A</v>
      </c>
      <c r="R2743" s="159" t="e">
        <f t="shared" si="410"/>
        <v>#N/A</v>
      </c>
      <c r="S2743" s="159">
        <f t="shared" si="410"/>
        <v>12</v>
      </c>
      <c r="T2743" s="159" t="e">
        <f t="shared" si="410"/>
        <v>#N/A</v>
      </c>
      <c r="U2743" s="159" t="e">
        <f t="shared" si="410"/>
        <v>#N/A</v>
      </c>
      <c r="V2743" s="159" t="e">
        <f t="shared" si="410"/>
        <v>#N/A</v>
      </c>
      <c r="W2743" s="159" t="e">
        <f t="shared" si="410"/>
        <v>#N/A</v>
      </c>
      <c r="X2743" s="159" t="e">
        <f t="shared" si="410"/>
        <v>#N/A</v>
      </c>
      <c r="Y2743" s="159" t="e">
        <f t="shared" si="410"/>
        <v>#N/A</v>
      </c>
      <c r="Z2743" s="159" t="e">
        <f t="shared" si="410"/>
        <v>#N/A</v>
      </c>
      <c r="AA2743" s="159" t="e">
        <f t="shared" si="410"/>
        <v>#N/A</v>
      </c>
      <c r="AB2743" s="159" t="e">
        <f t="shared" si="410"/>
        <v>#N/A</v>
      </c>
      <c r="AC2743" s="159" t="e">
        <f t="shared" si="410"/>
        <v>#N/A</v>
      </c>
      <c r="AD2743" s="159" t="e">
        <f t="shared" si="410"/>
        <v>#N/A</v>
      </c>
      <c r="AE2743" s="159" t="e">
        <f t="shared" si="410"/>
        <v>#N/A</v>
      </c>
      <c r="AF2743" s="159" t="e">
        <f t="shared" si="410"/>
        <v>#N/A</v>
      </c>
      <c r="AG2743" s="159" t="e">
        <f t="shared" si="403"/>
        <v>#N/A</v>
      </c>
      <c r="AH2743" s="159" t="e">
        <f t="shared" si="403"/>
        <v>#N/A</v>
      </c>
    </row>
    <row r="2744" spans="2:34" x14ac:dyDescent="0.2">
      <c r="B2744" s="150" t="s">
        <v>386</v>
      </c>
      <c r="D2744" s="150">
        <v>12000</v>
      </c>
      <c r="I2744" s="150">
        <v>12</v>
      </c>
      <c r="P2744" s="150">
        <v>3</v>
      </c>
      <c r="Q2744" s="159" t="e">
        <f t="shared" si="410"/>
        <v>#N/A</v>
      </c>
      <c r="R2744" s="159" t="e">
        <f t="shared" si="410"/>
        <v>#N/A</v>
      </c>
      <c r="S2744" s="159">
        <f t="shared" si="410"/>
        <v>12</v>
      </c>
      <c r="T2744" s="159" t="e">
        <f t="shared" si="410"/>
        <v>#N/A</v>
      </c>
      <c r="U2744" s="159" t="e">
        <f t="shared" si="410"/>
        <v>#N/A</v>
      </c>
      <c r="V2744" s="159" t="e">
        <f t="shared" si="410"/>
        <v>#N/A</v>
      </c>
      <c r="W2744" s="159" t="e">
        <f t="shared" si="410"/>
        <v>#N/A</v>
      </c>
      <c r="X2744" s="159" t="e">
        <f t="shared" si="410"/>
        <v>#N/A</v>
      </c>
      <c r="Y2744" s="159" t="e">
        <f t="shared" si="410"/>
        <v>#N/A</v>
      </c>
      <c r="Z2744" s="159" t="e">
        <f t="shared" si="410"/>
        <v>#N/A</v>
      </c>
      <c r="AA2744" s="159" t="e">
        <f t="shared" si="410"/>
        <v>#N/A</v>
      </c>
      <c r="AB2744" s="159" t="e">
        <f t="shared" si="410"/>
        <v>#N/A</v>
      </c>
      <c r="AC2744" s="159" t="e">
        <f t="shared" si="410"/>
        <v>#N/A</v>
      </c>
      <c r="AD2744" s="159" t="e">
        <f t="shared" si="410"/>
        <v>#N/A</v>
      </c>
      <c r="AE2744" s="159" t="e">
        <f t="shared" si="410"/>
        <v>#N/A</v>
      </c>
      <c r="AF2744" s="159" t="e">
        <f t="shared" si="410"/>
        <v>#N/A</v>
      </c>
      <c r="AG2744" s="159" t="e">
        <f t="shared" si="403"/>
        <v>#N/A</v>
      </c>
      <c r="AH2744" s="159" t="e">
        <f t="shared" si="403"/>
        <v>#N/A</v>
      </c>
    </row>
    <row r="2745" spans="2:34" x14ac:dyDescent="0.2">
      <c r="B2745" s="150" t="s">
        <v>386</v>
      </c>
      <c r="D2745" s="150">
        <v>12000</v>
      </c>
      <c r="I2745" s="150">
        <v>12</v>
      </c>
      <c r="P2745" s="150">
        <v>3</v>
      </c>
      <c r="Q2745" s="159" t="e">
        <f t="shared" si="410"/>
        <v>#N/A</v>
      </c>
      <c r="R2745" s="159" t="e">
        <f t="shared" si="410"/>
        <v>#N/A</v>
      </c>
      <c r="S2745" s="159">
        <f t="shared" si="410"/>
        <v>12</v>
      </c>
      <c r="T2745" s="159" t="e">
        <f t="shared" si="410"/>
        <v>#N/A</v>
      </c>
      <c r="U2745" s="159" t="e">
        <f t="shared" si="410"/>
        <v>#N/A</v>
      </c>
      <c r="V2745" s="159" t="e">
        <f t="shared" si="410"/>
        <v>#N/A</v>
      </c>
      <c r="W2745" s="159" t="e">
        <f t="shared" si="410"/>
        <v>#N/A</v>
      </c>
      <c r="X2745" s="159" t="e">
        <f t="shared" si="410"/>
        <v>#N/A</v>
      </c>
      <c r="Y2745" s="159" t="e">
        <f t="shared" si="410"/>
        <v>#N/A</v>
      </c>
      <c r="Z2745" s="159" t="e">
        <f t="shared" si="410"/>
        <v>#N/A</v>
      </c>
      <c r="AA2745" s="159" t="e">
        <f t="shared" si="410"/>
        <v>#N/A</v>
      </c>
      <c r="AB2745" s="159" t="e">
        <f t="shared" si="410"/>
        <v>#N/A</v>
      </c>
      <c r="AC2745" s="159" t="e">
        <f t="shared" si="410"/>
        <v>#N/A</v>
      </c>
      <c r="AD2745" s="159" t="e">
        <f t="shared" si="410"/>
        <v>#N/A</v>
      </c>
      <c r="AE2745" s="159" t="e">
        <f t="shared" si="410"/>
        <v>#N/A</v>
      </c>
      <c r="AF2745" s="159" t="e">
        <f t="shared" si="410"/>
        <v>#N/A</v>
      </c>
      <c r="AG2745" s="159" t="e">
        <f t="shared" si="403"/>
        <v>#N/A</v>
      </c>
      <c r="AH2745" s="159" t="e">
        <f t="shared" si="403"/>
        <v>#N/A</v>
      </c>
    </row>
    <row r="2746" spans="2:34" x14ac:dyDescent="0.2">
      <c r="B2746" s="150" t="s">
        <v>386</v>
      </c>
      <c r="D2746" s="150">
        <v>12000</v>
      </c>
      <c r="I2746" s="150">
        <v>12</v>
      </c>
      <c r="P2746" s="150">
        <v>3</v>
      </c>
      <c r="Q2746" s="159" t="e">
        <f t="shared" si="410"/>
        <v>#N/A</v>
      </c>
      <c r="R2746" s="159" t="e">
        <f t="shared" si="410"/>
        <v>#N/A</v>
      </c>
      <c r="S2746" s="159">
        <f t="shared" si="410"/>
        <v>12</v>
      </c>
      <c r="T2746" s="159" t="e">
        <f t="shared" si="410"/>
        <v>#N/A</v>
      </c>
      <c r="U2746" s="159" t="e">
        <f t="shared" si="410"/>
        <v>#N/A</v>
      </c>
      <c r="V2746" s="159" t="e">
        <f t="shared" si="410"/>
        <v>#N/A</v>
      </c>
      <c r="W2746" s="159" t="e">
        <f t="shared" si="410"/>
        <v>#N/A</v>
      </c>
      <c r="X2746" s="159" t="e">
        <f t="shared" si="410"/>
        <v>#N/A</v>
      </c>
      <c r="Y2746" s="159" t="e">
        <f t="shared" si="410"/>
        <v>#N/A</v>
      </c>
      <c r="Z2746" s="159" t="e">
        <f t="shared" si="410"/>
        <v>#N/A</v>
      </c>
      <c r="AA2746" s="159" t="e">
        <f t="shared" si="410"/>
        <v>#N/A</v>
      </c>
      <c r="AB2746" s="159" t="e">
        <f t="shared" si="410"/>
        <v>#N/A</v>
      </c>
      <c r="AC2746" s="159" t="e">
        <f t="shared" si="410"/>
        <v>#N/A</v>
      </c>
      <c r="AD2746" s="159" t="e">
        <f t="shared" si="410"/>
        <v>#N/A</v>
      </c>
      <c r="AE2746" s="159" t="e">
        <f t="shared" si="410"/>
        <v>#N/A</v>
      </c>
      <c r="AF2746" s="159" t="e">
        <f t="shared" si="410"/>
        <v>#N/A</v>
      </c>
      <c r="AG2746" s="159" t="e">
        <f t="shared" si="403"/>
        <v>#N/A</v>
      </c>
      <c r="AH2746" s="159" t="e">
        <f t="shared" si="403"/>
        <v>#N/A</v>
      </c>
    </row>
    <row r="2747" spans="2:34" x14ac:dyDescent="0.2">
      <c r="B2747" s="150" t="s">
        <v>386</v>
      </c>
      <c r="D2747" s="150">
        <v>12000</v>
      </c>
      <c r="I2747" s="150">
        <v>12</v>
      </c>
      <c r="P2747" s="150">
        <v>3</v>
      </c>
      <c r="Q2747" s="159" t="e">
        <f t="shared" si="410"/>
        <v>#N/A</v>
      </c>
      <c r="R2747" s="159" t="e">
        <f t="shared" si="410"/>
        <v>#N/A</v>
      </c>
      <c r="S2747" s="159">
        <f t="shared" si="410"/>
        <v>12</v>
      </c>
      <c r="T2747" s="159" t="e">
        <f t="shared" si="410"/>
        <v>#N/A</v>
      </c>
      <c r="U2747" s="159" t="e">
        <f t="shared" si="410"/>
        <v>#N/A</v>
      </c>
      <c r="V2747" s="159" t="e">
        <f t="shared" si="410"/>
        <v>#N/A</v>
      </c>
      <c r="W2747" s="159" t="e">
        <f t="shared" si="410"/>
        <v>#N/A</v>
      </c>
      <c r="X2747" s="159" t="e">
        <f t="shared" si="410"/>
        <v>#N/A</v>
      </c>
      <c r="Y2747" s="159" t="e">
        <f t="shared" si="410"/>
        <v>#N/A</v>
      </c>
      <c r="Z2747" s="159" t="e">
        <f t="shared" si="410"/>
        <v>#N/A</v>
      </c>
      <c r="AA2747" s="159" t="e">
        <f t="shared" si="410"/>
        <v>#N/A</v>
      </c>
      <c r="AB2747" s="159" t="e">
        <f t="shared" si="410"/>
        <v>#N/A</v>
      </c>
      <c r="AC2747" s="159" t="e">
        <f t="shared" si="410"/>
        <v>#N/A</v>
      </c>
      <c r="AD2747" s="159" t="e">
        <f t="shared" si="410"/>
        <v>#N/A</v>
      </c>
      <c r="AE2747" s="159" t="e">
        <f t="shared" si="410"/>
        <v>#N/A</v>
      </c>
      <c r="AF2747" s="159" t="e">
        <f t="shared" si="410"/>
        <v>#N/A</v>
      </c>
      <c r="AG2747" s="159" t="e">
        <f t="shared" si="403"/>
        <v>#N/A</v>
      </c>
      <c r="AH2747" s="159" t="e">
        <f t="shared" si="403"/>
        <v>#N/A</v>
      </c>
    </row>
    <row r="2748" spans="2:34" x14ac:dyDescent="0.2">
      <c r="B2748" s="150" t="s">
        <v>1437</v>
      </c>
      <c r="D2748" s="150">
        <v>12000</v>
      </c>
      <c r="I2748" s="150">
        <v>12</v>
      </c>
      <c r="P2748" s="150">
        <v>3</v>
      </c>
      <c r="Q2748" s="159" t="e">
        <f t="shared" si="410"/>
        <v>#N/A</v>
      </c>
      <c r="R2748" s="159" t="e">
        <f t="shared" si="410"/>
        <v>#N/A</v>
      </c>
      <c r="S2748" s="159">
        <f t="shared" si="410"/>
        <v>12</v>
      </c>
      <c r="T2748" s="159" t="e">
        <f t="shared" si="410"/>
        <v>#N/A</v>
      </c>
      <c r="U2748" s="159" t="e">
        <f t="shared" si="410"/>
        <v>#N/A</v>
      </c>
      <c r="V2748" s="159" t="e">
        <f t="shared" si="410"/>
        <v>#N/A</v>
      </c>
      <c r="W2748" s="159" t="e">
        <f t="shared" si="410"/>
        <v>#N/A</v>
      </c>
      <c r="X2748" s="159" t="e">
        <f t="shared" si="410"/>
        <v>#N/A</v>
      </c>
      <c r="Y2748" s="159" t="e">
        <f t="shared" si="410"/>
        <v>#N/A</v>
      </c>
      <c r="Z2748" s="159" t="e">
        <f t="shared" si="410"/>
        <v>#N/A</v>
      </c>
      <c r="AA2748" s="159" t="e">
        <f t="shared" si="410"/>
        <v>#N/A</v>
      </c>
      <c r="AB2748" s="159" t="e">
        <f t="shared" si="410"/>
        <v>#N/A</v>
      </c>
      <c r="AC2748" s="159" t="e">
        <f t="shared" si="410"/>
        <v>#N/A</v>
      </c>
      <c r="AD2748" s="159" t="e">
        <f t="shared" si="410"/>
        <v>#N/A</v>
      </c>
      <c r="AE2748" s="159" t="e">
        <f t="shared" si="410"/>
        <v>#N/A</v>
      </c>
      <c r="AF2748" s="159" t="e">
        <f t="shared" si="410"/>
        <v>#N/A</v>
      </c>
      <c r="AG2748" s="159" t="e">
        <f t="shared" si="403"/>
        <v>#N/A</v>
      </c>
      <c r="AH2748" s="159" t="e">
        <f t="shared" si="403"/>
        <v>#N/A</v>
      </c>
    </row>
    <row r="2749" spans="2:34" x14ac:dyDescent="0.2">
      <c r="B2749" s="150" t="s">
        <v>1437</v>
      </c>
      <c r="D2749" s="150">
        <v>12000</v>
      </c>
      <c r="I2749" s="150">
        <v>12</v>
      </c>
      <c r="P2749" s="150">
        <v>3</v>
      </c>
      <c r="Q2749" s="159" t="e">
        <f t="shared" si="410"/>
        <v>#N/A</v>
      </c>
      <c r="R2749" s="159" t="e">
        <f t="shared" si="410"/>
        <v>#N/A</v>
      </c>
      <c r="S2749" s="159">
        <f t="shared" si="410"/>
        <v>12</v>
      </c>
      <c r="T2749" s="159" t="e">
        <f t="shared" si="410"/>
        <v>#N/A</v>
      </c>
      <c r="U2749" s="159" t="e">
        <f t="shared" si="410"/>
        <v>#N/A</v>
      </c>
      <c r="V2749" s="159" t="e">
        <f t="shared" si="410"/>
        <v>#N/A</v>
      </c>
      <c r="W2749" s="159" t="e">
        <f t="shared" si="410"/>
        <v>#N/A</v>
      </c>
      <c r="X2749" s="159" t="e">
        <f t="shared" si="410"/>
        <v>#N/A</v>
      </c>
      <c r="Y2749" s="159" t="e">
        <f t="shared" si="410"/>
        <v>#N/A</v>
      </c>
      <c r="Z2749" s="159" t="e">
        <f t="shared" si="410"/>
        <v>#N/A</v>
      </c>
      <c r="AA2749" s="159" t="e">
        <f t="shared" si="410"/>
        <v>#N/A</v>
      </c>
      <c r="AB2749" s="159" t="e">
        <f t="shared" si="410"/>
        <v>#N/A</v>
      </c>
      <c r="AC2749" s="159" t="e">
        <f t="shared" si="410"/>
        <v>#N/A</v>
      </c>
      <c r="AD2749" s="159" t="e">
        <f t="shared" si="410"/>
        <v>#N/A</v>
      </c>
      <c r="AE2749" s="159" t="e">
        <f t="shared" si="410"/>
        <v>#N/A</v>
      </c>
      <c r="AF2749" s="159" t="e">
        <f t="shared" si="410"/>
        <v>#N/A</v>
      </c>
      <c r="AG2749" s="159" t="e">
        <f t="shared" si="403"/>
        <v>#N/A</v>
      </c>
      <c r="AH2749" s="159" t="e">
        <f t="shared" si="403"/>
        <v>#N/A</v>
      </c>
    </row>
    <row r="2750" spans="2:34" x14ac:dyDescent="0.2">
      <c r="B2750" s="150" t="s">
        <v>1437</v>
      </c>
      <c r="D2750" s="150">
        <v>12000</v>
      </c>
      <c r="I2750" s="150">
        <v>12</v>
      </c>
      <c r="P2750" s="150">
        <v>3</v>
      </c>
      <c r="Q2750" s="159" t="e">
        <f t="shared" si="410"/>
        <v>#N/A</v>
      </c>
      <c r="R2750" s="159" t="e">
        <f t="shared" si="410"/>
        <v>#N/A</v>
      </c>
      <c r="S2750" s="159">
        <f t="shared" si="410"/>
        <v>12</v>
      </c>
      <c r="T2750" s="159" t="e">
        <f t="shared" si="410"/>
        <v>#N/A</v>
      </c>
      <c r="U2750" s="159" t="e">
        <f t="shared" si="410"/>
        <v>#N/A</v>
      </c>
      <c r="V2750" s="159" t="e">
        <f t="shared" si="410"/>
        <v>#N/A</v>
      </c>
      <c r="W2750" s="159" t="e">
        <f t="shared" si="410"/>
        <v>#N/A</v>
      </c>
      <c r="X2750" s="159" t="e">
        <f t="shared" si="410"/>
        <v>#N/A</v>
      </c>
      <c r="Y2750" s="159" t="e">
        <f t="shared" si="410"/>
        <v>#N/A</v>
      </c>
      <c r="Z2750" s="159" t="e">
        <f t="shared" si="410"/>
        <v>#N/A</v>
      </c>
      <c r="AA2750" s="159" t="e">
        <f t="shared" si="410"/>
        <v>#N/A</v>
      </c>
      <c r="AB2750" s="159" t="e">
        <f t="shared" si="410"/>
        <v>#N/A</v>
      </c>
      <c r="AC2750" s="159" t="e">
        <f t="shared" si="410"/>
        <v>#N/A</v>
      </c>
      <c r="AD2750" s="159" t="e">
        <f t="shared" si="410"/>
        <v>#N/A</v>
      </c>
      <c r="AE2750" s="159" t="e">
        <f t="shared" si="410"/>
        <v>#N/A</v>
      </c>
      <c r="AF2750" s="159" t="e">
        <f t="shared" si="410"/>
        <v>#N/A</v>
      </c>
      <c r="AG2750" s="159" t="e">
        <f t="shared" si="403"/>
        <v>#N/A</v>
      </c>
      <c r="AH2750" s="159" t="e">
        <f t="shared" si="403"/>
        <v>#N/A</v>
      </c>
    </row>
    <row r="2751" spans="2:34" x14ac:dyDescent="0.2">
      <c r="B2751" s="150" t="s">
        <v>1437</v>
      </c>
      <c r="D2751" s="150">
        <v>12000</v>
      </c>
      <c r="I2751" s="150">
        <v>12</v>
      </c>
      <c r="P2751" s="150">
        <v>3</v>
      </c>
      <c r="Q2751" s="159" t="e">
        <f t="shared" si="410"/>
        <v>#N/A</v>
      </c>
      <c r="R2751" s="159" t="e">
        <f t="shared" si="410"/>
        <v>#N/A</v>
      </c>
      <c r="S2751" s="159">
        <f t="shared" si="410"/>
        <v>12</v>
      </c>
      <c r="T2751" s="159" t="e">
        <f t="shared" si="410"/>
        <v>#N/A</v>
      </c>
      <c r="U2751" s="159" t="e">
        <f t="shared" si="410"/>
        <v>#N/A</v>
      </c>
      <c r="V2751" s="159" t="e">
        <f t="shared" si="410"/>
        <v>#N/A</v>
      </c>
      <c r="W2751" s="159" t="e">
        <f t="shared" si="410"/>
        <v>#N/A</v>
      </c>
      <c r="X2751" s="159" t="e">
        <f t="shared" si="410"/>
        <v>#N/A</v>
      </c>
      <c r="Y2751" s="159" t="e">
        <f t="shared" si="410"/>
        <v>#N/A</v>
      </c>
      <c r="Z2751" s="159" t="e">
        <f t="shared" si="410"/>
        <v>#N/A</v>
      </c>
      <c r="AA2751" s="159" t="e">
        <f t="shared" si="410"/>
        <v>#N/A</v>
      </c>
      <c r="AB2751" s="159" t="e">
        <f t="shared" si="410"/>
        <v>#N/A</v>
      </c>
      <c r="AC2751" s="159" t="e">
        <f t="shared" si="410"/>
        <v>#N/A</v>
      </c>
      <c r="AD2751" s="159" t="e">
        <f t="shared" si="410"/>
        <v>#N/A</v>
      </c>
      <c r="AE2751" s="159" t="e">
        <f t="shared" si="410"/>
        <v>#N/A</v>
      </c>
      <c r="AF2751" s="159" t="e">
        <f t="shared" si="410"/>
        <v>#N/A</v>
      </c>
      <c r="AG2751" s="159" t="e">
        <f t="shared" si="403"/>
        <v>#N/A</v>
      </c>
      <c r="AH2751" s="159" t="e">
        <f t="shared" si="403"/>
        <v>#N/A</v>
      </c>
    </row>
    <row r="2752" spans="2:34" x14ac:dyDescent="0.2">
      <c r="B2752" s="150" t="s">
        <v>1438</v>
      </c>
      <c r="D2752" s="150">
        <v>12000</v>
      </c>
      <c r="I2752" s="150">
        <v>12</v>
      </c>
      <c r="P2752" s="150">
        <v>3</v>
      </c>
      <c r="Q2752" s="159" t="e">
        <f t="shared" si="410"/>
        <v>#N/A</v>
      </c>
      <c r="R2752" s="159" t="e">
        <f t="shared" si="410"/>
        <v>#N/A</v>
      </c>
      <c r="S2752" s="159">
        <f t="shared" si="410"/>
        <v>12</v>
      </c>
      <c r="T2752" s="159" t="e">
        <f t="shared" si="410"/>
        <v>#N/A</v>
      </c>
      <c r="U2752" s="159" t="e">
        <f t="shared" si="410"/>
        <v>#N/A</v>
      </c>
      <c r="V2752" s="159" t="e">
        <f t="shared" si="410"/>
        <v>#N/A</v>
      </c>
      <c r="W2752" s="159" t="e">
        <f t="shared" si="410"/>
        <v>#N/A</v>
      </c>
      <c r="X2752" s="159" t="e">
        <f t="shared" si="410"/>
        <v>#N/A</v>
      </c>
      <c r="Y2752" s="159" t="e">
        <f t="shared" si="410"/>
        <v>#N/A</v>
      </c>
      <c r="Z2752" s="159" t="e">
        <f t="shared" si="410"/>
        <v>#N/A</v>
      </c>
      <c r="AA2752" s="159" t="e">
        <f t="shared" si="410"/>
        <v>#N/A</v>
      </c>
      <c r="AB2752" s="159" t="e">
        <f t="shared" si="410"/>
        <v>#N/A</v>
      </c>
      <c r="AC2752" s="159" t="e">
        <f t="shared" si="410"/>
        <v>#N/A</v>
      </c>
      <c r="AD2752" s="159" t="e">
        <f t="shared" si="410"/>
        <v>#N/A</v>
      </c>
      <c r="AE2752" s="159" t="e">
        <f t="shared" si="410"/>
        <v>#N/A</v>
      </c>
      <c r="AF2752" s="159" t="e">
        <f t="shared" ref="AF2752:AH2775" si="411">IF($P2752=AF$3, $I2752, NA())</f>
        <v>#N/A</v>
      </c>
      <c r="AG2752" s="159" t="e">
        <f t="shared" si="411"/>
        <v>#N/A</v>
      </c>
      <c r="AH2752" s="159" t="e">
        <f t="shared" si="411"/>
        <v>#N/A</v>
      </c>
    </row>
    <row r="2753" spans="2:34" x14ac:dyDescent="0.2">
      <c r="B2753" s="150" t="s">
        <v>1438</v>
      </c>
      <c r="D2753" s="150">
        <v>12000</v>
      </c>
      <c r="I2753" s="150">
        <v>12</v>
      </c>
      <c r="P2753" s="150">
        <v>3</v>
      </c>
      <c r="Q2753" s="159" t="e">
        <f t="shared" ref="Q2753:AF2768" si="412">IF($P2753=Q$3, $I2753, NA())</f>
        <v>#N/A</v>
      </c>
      <c r="R2753" s="159" t="e">
        <f t="shared" si="412"/>
        <v>#N/A</v>
      </c>
      <c r="S2753" s="159">
        <f t="shared" si="412"/>
        <v>12</v>
      </c>
      <c r="T2753" s="159" t="e">
        <f t="shared" si="412"/>
        <v>#N/A</v>
      </c>
      <c r="U2753" s="159" t="e">
        <f t="shared" si="412"/>
        <v>#N/A</v>
      </c>
      <c r="V2753" s="159" t="e">
        <f t="shared" si="412"/>
        <v>#N/A</v>
      </c>
      <c r="W2753" s="159" t="e">
        <f t="shared" si="412"/>
        <v>#N/A</v>
      </c>
      <c r="X2753" s="159" t="e">
        <f t="shared" si="412"/>
        <v>#N/A</v>
      </c>
      <c r="Y2753" s="159" t="e">
        <f t="shared" si="412"/>
        <v>#N/A</v>
      </c>
      <c r="Z2753" s="159" t="e">
        <f t="shared" si="412"/>
        <v>#N/A</v>
      </c>
      <c r="AA2753" s="159" t="e">
        <f t="shared" si="412"/>
        <v>#N/A</v>
      </c>
      <c r="AB2753" s="159" t="e">
        <f t="shared" si="412"/>
        <v>#N/A</v>
      </c>
      <c r="AC2753" s="159" t="e">
        <f t="shared" si="412"/>
        <v>#N/A</v>
      </c>
      <c r="AD2753" s="159" t="e">
        <f t="shared" si="412"/>
        <v>#N/A</v>
      </c>
      <c r="AE2753" s="159" t="e">
        <f t="shared" si="412"/>
        <v>#N/A</v>
      </c>
      <c r="AF2753" s="159" t="e">
        <f t="shared" si="412"/>
        <v>#N/A</v>
      </c>
      <c r="AG2753" s="159" t="e">
        <f t="shared" si="411"/>
        <v>#N/A</v>
      </c>
      <c r="AH2753" s="159" t="e">
        <f t="shared" si="411"/>
        <v>#N/A</v>
      </c>
    </row>
    <row r="2754" spans="2:34" x14ac:dyDescent="0.2">
      <c r="B2754" s="150" t="s">
        <v>331</v>
      </c>
      <c r="D2754" s="150">
        <v>12000</v>
      </c>
      <c r="I2754" s="150">
        <v>12</v>
      </c>
      <c r="P2754" s="150">
        <v>3</v>
      </c>
      <c r="Q2754" s="159" t="e">
        <f t="shared" si="412"/>
        <v>#N/A</v>
      </c>
      <c r="R2754" s="159" t="e">
        <f t="shared" si="412"/>
        <v>#N/A</v>
      </c>
      <c r="S2754" s="159">
        <f t="shared" si="412"/>
        <v>12</v>
      </c>
      <c r="T2754" s="159" t="e">
        <f t="shared" si="412"/>
        <v>#N/A</v>
      </c>
      <c r="U2754" s="159" t="e">
        <f t="shared" si="412"/>
        <v>#N/A</v>
      </c>
      <c r="V2754" s="159" t="e">
        <f t="shared" si="412"/>
        <v>#N/A</v>
      </c>
      <c r="W2754" s="159" t="e">
        <f t="shared" si="412"/>
        <v>#N/A</v>
      </c>
      <c r="X2754" s="159" t="e">
        <f t="shared" si="412"/>
        <v>#N/A</v>
      </c>
      <c r="Y2754" s="159" t="e">
        <f t="shared" si="412"/>
        <v>#N/A</v>
      </c>
      <c r="Z2754" s="159" t="e">
        <f t="shared" si="412"/>
        <v>#N/A</v>
      </c>
      <c r="AA2754" s="159" t="e">
        <f t="shared" si="412"/>
        <v>#N/A</v>
      </c>
      <c r="AB2754" s="159" t="e">
        <f t="shared" si="412"/>
        <v>#N/A</v>
      </c>
      <c r="AC2754" s="159" t="e">
        <f t="shared" si="412"/>
        <v>#N/A</v>
      </c>
      <c r="AD2754" s="159" t="e">
        <f t="shared" si="412"/>
        <v>#N/A</v>
      </c>
      <c r="AE2754" s="159" t="e">
        <f t="shared" si="412"/>
        <v>#N/A</v>
      </c>
      <c r="AF2754" s="159" t="e">
        <f t="shared" si="412"/>
        <v>#N/A</v>
      </c>
      <c r="AG2754" s="159" t="e">
        <f t="shared" si="411"/>
        <v>#N/A</v>
      </c>
      <c r="AH2754" s="159" t="e">
        <f t="shared" si="411"/>
        <v>#N/A</v>
      </c>
    </row>
    <row r="2755" spans="2:34" x14ac:dyDescent="0.2">
      <c r="B2755" s="150" t="s">
        <v>331</v>
      </c>
      <c r="D2755" s="150">
        <v>12100</v>
      </c>
      <c r="I2755" s="150">
        <v>12</v>
      </c>
      <c r="P2755" s="150">
        <v>3</v>
      </c>
      <c r="Q2755" s="159" t="e">
        <f t="shared" si="412"/>
        <v>#N/A</v>
      </c>
      <c r="R2755" s="159" t="e">
        <f t="shared" si="412"/>
        <v>#N/A</v>
      </c>
      <c r="S2755" s="159">
        <f t="shared" si="412"/>
        <v>12</v>
      </c>
      <c r="T2755" s="159" t="e">
        <f t="shared" si="412"/>
        <v>#N/A</v>
      </c>
      <c r="U2755" s="159" t="e">
        <f t="shared" si="412"/>
        <v>#N/A</v>
      </c>
      <c r="V2755" s="159" t="e">
        <f t="shared" si="412"/>
        <v>#N/A</v>
      </c>
      <c r="W2755" s="159" t="e">
        <f t="shared" si="412"/>
        <v>#N/A</v>
      </c>
      <c r="X2755" s="159" t="e">
        <f t="shared" si="412"/>
        <v>#N/A</v>
      </c>
      <c r="Y2755" s="159" t="e">
        <f t="shared" si="412"/>
        <v>#N/A</v>
      </c>
      <c r="Z2755" s="159" t="e">
        <f t="shared" si="412"/>
        <v>#N/A</v>
      </c>
      <c r="AA2755" s="159" t="e">
        <f t="shared" si="412"/>
        <v>#N/A</v>
      </c>
      <c r="AB2755" s="159" t="e">
        <f t="shared" si="412"/>
        <v>#N/A</v>
      </c>
      <c r="AC2755" s="159" t="e">
        <f t="shared" si="412"/>
        <v>#N/A</v>
      </c>
      <c r="AD2755" s="159" t="e">
        <f t="shared" si="412"/>
        <v>#N/A</v>
      </c>
      <c r="AE2755" s="159" t="e">
        <f t="shared" si="412"/>
        <v>#N/A</v>
      </c>
      <c r="AF2755" s="159" t="e">
        <f t="shared" si="412"/>
        <v>#N/A</v>
      </c>
      <c r="AG2755" s="159" t="e">
        <f t="shared" si="411"/>
        <v>#N/A</v>
      </c>
      <c r="AH2755" s="159" t="e">
        <f t="shared" si="411"/>
        <v>#N/A</v>
      </c>
    </row>
    <row r="2756" spans="2:34" x14ac:dyDescent="0.2">
      <c r="B2756" s="150" t="s">
        <v>1416</v>
      </c>
      <c r="D2756" s="150">
        <v>12100</v>
      </c>
      <c r="I2756" s="150">
        <v>12</v>
      </c>
      <c r="P2756" s="150">
        <v>3</v>
      </c>
      <c r="Q2756" s="159" t="e">
        <f t="shared" si="412"/>
        <v>#N/A</v>
      </c>
      <c r="R2756" s="159" t="e">
        <f t="shared" si="412"/>
        <v>#N/A</v>
      </c>
      <c r="S2756" s="159">
        <f t="shared" si="412"/>
        <v>12</v>
      </c>
      <c r="T2756" s="159" t="e">
        <f t="shared" si="412"/>
        <v>#N/A</v>
      </c>
      <c r="U2756" s="159" t="e">
        <f t="shared" si="412"/>
        <v>#N/A</v>
      </c>
      <c r="V2756" s="159" t="e">
        <f t="shared" si="412"/>
        <v>#N/A</v>
      </c>
      <c r="W2756" s="159" t="e">
        <f t="shared" si="412"/>
        <v>#N/A</v>
      </c>
      <c r="X2756" s="159" t="e">
        <f t="shared" si="412"/>
        <v>#N/A</v>
      </c>
      <c r="Y2756" s="159" t="e">
        <f t="shared" si="412"/>
        <v>#N/A</v>
      </c>
      <c r="Z2756" s="159" t="e">
        <f t="shared" si="412"/>
        <v>#N/A</v>
      </c>
      <c r="AA2756" s="159" t="e">
        <f t="shared" si="412"/>
        <v>#N/A</v>
      </c>
      <c r="AB2756" s="159" t="e">
        <f t="shared" si="412"/>
        <v>#N/A</v>
      </c>
      <c r="AC2756" s="159" t="e">
        <f t="shared" si="412"/>
        <v>#N/A</v>
      </c>
      <c r="AD2756" s="159" t="e">
        <f t="shared" si="412"/>
        <v>#N/A</v>
      </c>
      <c r="AE2756" s="159" t="e">
        <f t="shared" si="412"/>
        <v>#N/A</v>
      </c>
      <c r="AF2756" s="159" t="e">
        <f t="shared" si="412"/>
        <v>#N/A</v>
      </c>
      <c r="AG2756" s="159" t="e">
        <f t="shared" si="411"/>
        <v>#N/A</v>
      </c>
      <c r="AH2756" s="159" t="e">
        <f t="shared" si="411"/>
        <v>#N/A</v>
      </c>
    </row>
    <row r="2757" spans="2:34" x14ac:dyDescent="0.2">
      <c r="B2757" s="150" t="s">
        <v>213</v>
      </c>
      <c r="D2757" s="150">
        <v>12100</v>
      </c>
      <c r="I2757" s="150">
        <v>12</v>
      </c>
      <c r="P2757" s="150">
        <v>3</v>
      </c>
      <c r="Q2757" s="159" t="e">
        <f t="shared" si="412"/>
        <v>#N/A</v>
      </c>
      <c r="R2757" s="159" t="e">
        <f t="shared" si="412"/>
        <v>#N/A</v>
      </c>
      <c r="S2757" s="159">
        <f t="shared" si="412"/>
        <v>12</v>
      </c>
      <c r="T2757" s="159" t="e">
        <f t="shared" si="412"/>
        <v>#N/A</v>
      </c>
      <c r="U2757" s="159" t="e">
        <f t="shared" si="412"/>
        <v>#N/A</v>
      </c>
      <c r="V2757" s="159" t="e">
        <f t="shared" si="412"/>
        <v>#N/A</v>
      </c>
      <c r="W2757" s="159" t="e">
        <f t="shared" si="412"/>
        <v>#N/A</v>
      </c>
      <c r="X2757" s="159" t="e">
        <f t="shared" si="412"/>
        <v>#N/A</v>
      </c>
      <c r="Y2757" s="159" t="e">
        <f t="shared" si="412"/>
        <v>#N/A</v>
      </c>
      <c r="Z2757" s="159" t="e">
        <f t="shared" si="412"/>
        <v>#N/A</v>
      </c>
      <c r="AA2757" s="159" t="e">
        <f t="shared" si="412"/>
        <v>#N/A</v>
      </c>
      <c r="AB2757" s="159" t="e">
        <f t="shared" si="412"/>
        <v>#N/A</v>
      </c>
      <c r="AC2757" s="159" t="e">
        <f t="shared" si="412"/>
        <v>#N/A</v>
      </c>
      <c r="AD2757" s="159" t="e">
        <f t="shared" si="412"/>
        <v>#N/A</v>
      </c>
      <c r="AE2757" s="159" t="e">
        <f t="shared" si="412"/>
        <v>#N/A</v>
      </c>
      <c r="AF2757" s="159" t="e">
        <f t="shared" si="412"/>
        <v>#N/A</v>
      </c>
      <c r="AG2757" s="159" t="e">
        <f t="shared" si="411"/>
        <v>#N/A</v>
      </c>
      <c r="AH2757" s="159" t="e">
        <f t="shared" si="411"/>
        <v>#N/A</v>
      </c>
    </row>
    <row r="2758" spans="2:34" x14ac:dyDescent="0.2">
      <c r="B2758" s="150" t="s">
        <v>213</v>
      </c>
      <c r="D2758" s="150">
        <v>12100</v>
      </c>
      <c r="I2758" s="150">
        <v>12</v>
      </c>
      <c r="P2758" s="150">
        <v>3</v>
      </c>
      <c r="Q2758" s="159" t="e">
        <f t="shared" si="412"/>
        <v>#N/A</v>
      </c>
      <c r="R2758" s="159" t="e">
        <f t="shared" si="412"/>
        <v>#N/A</v>
      </c>
      <c r="S2758" s="159">
        <f t="shared" si="412"/>
        <v>12</v>
      </c>
      <c r="T2758" s="159" t="e">
        <f t="shared" si="412"/>
        <v>#N/A</v>
      </c>
      <c r="U2758" s="159" t="e">
        <f t="shared" si="412"/>
        <v>#N/A</v>
      </c>
      <c r="V2758" s="159" t="e">
        <f t="shared" si="412"/>
        <v>#N/A</v>
      </c>
      <c r="W2758" s="159" t="e">
        <f t="shared" si="412"/>
        <v>#N/A</v>
      </c>
      <c r="X2758" s="159" t="e">
        <f t="shared" si="412"/>
        <v>#N/A</v>
      </c>
      <c r="Y2758" s="159" t="e">
        <f t="shared" si="412"/>
        <v>#N/A</v>
      </c>
      <c r="Z2758" s="159" t="e">
        <f t="shared" si="412"/>
        <v>#N/A</v>
      </c>
      <c r="AA2758" s="159" t="e">
        <f t="shared" si="412"/>
        <v>#N/A</v>
      </c>
      <c r="AB2758" s="159" t="e">
        <f t="shared" si="412"/>
        <v>#N/A</v>
      </c>
      <c r="AC2758" s="159" t="e">
        <f t="shared" si="412"/>
        <v>#N/A</v>
      </c>
      <c r="AD2758" s="159" t="e">
        <f t="shared" si="412"/>
        <v>#N/A</v>
      </c>
      <c r="AE2758" s="159" t="e">
        <f t="shared" si="412"/>
        <v>#N/A</v>
      </c>
      <c r="AF2758" s="159" t="e">
        <f t="shared" si="412"/>
        <v>#N/A</v>
      </c>
      <c r="AG2758" s="159" t="e">
        <f t="shared" si="411"/>
        <v>#N/A</v>
      </c>
      <c r="AH2758" s="159" t="e">
        <f t="shared" si="411"/>
        <v>#N/A</v>
      </c>
    </row>
    <row r="2759" spans="2:34" x14ac:dyDescent="0.2">
      <c r="B2759" s="150" t="s">
        <v>213</v>
      </c>
      <c r="D2759" s="150">
        <v>12100</v>
      </c>
      <c r="I2759" s="150">
        <v>12</v>
      </c>
      <c r="P2759" s="150">
        <v>3</v>
      </c>
      <c r="Q2759" s="159" t="e">
        <f t="shared" si="412"/>
        <v>#N/A</v>
      </c>
      <c r="R2759" s="159" t="e">
        <f t="shared" si="412"/>
        <v>#N/A</v>
      </c>
      <c r="S2759" s="159">
        <f t="shared" si="412"/>
        <v>12</v>
      </c>
      <c r="T2759" s="159" t="e">
        <f t="shared" si="412"/>
        <v>#N/A</v>
      </c>
      <c r="U2759" s="159" t="e">
        <f t="shared" si="412"/>
        <v>#N/A</v>
      </c>
      <c r="V2759" s="159" t="e">
        <f t="shared" si="412"/>
        <v>#N/A</v>
      </c>
      <c r="W2759" s="159" t="e">
        <f t="shared" si="412"/>
        <v>#N/A</v>
      </c>
      <c r="X2759" s="159" t="e">
        <f t="shared" si="412"/>
        <v>#N/A</v>
      </c>
      <c r="Y2759" s="159" t="e">
        <f t="shared" si="412"/>
        <v>#N/A</v>
      </c>
      <c r="Z2759" s="159" t="e">
        <f t="shared" si="412"/>
        <v>#N/A</v>
      </c>
      <c r="AA2759" s="159" t="e">
        <f t="shared" si="412"/>
        <v>#N/A</v>
      </c>
      <c r="AB2759" s="159" t="e">
        <f t="shared" si="412"/>
        <v>#N/A</v>
      </c>
      <c r="AC2759" s="159" t="e">
        <f t="shared" si="412"/>
        <v>#N/A</v>
      </c>
      <c r="AD2759" s="159" t="e">
        <f t="shared" si="412"/>
        <v>#N/A</v>
      </c>
      <c r="AE2759" s="159" t="e">
        <f t="shared" si="412"/>
        <v>#N/A</v>
      </c>
      <c r="AF2759" s="159" t="e">
        <f t="shared" si="412"/>
        <v>#N/A</v>
      </c>
      <c r="AG2759" s="159" t="e">
        <f t="shared" si="411"/>
        <v>#N/A</v>
      </c>
      <c r="AH2759" s="159" t="e">
        <f t="shared" si="411"/>
        <v>#N/A</v>
      </c>
    </row>
    <row r="2760" spans="2:34" x14ac:dyDescent="0.2">
      <c r="B2760" s="150" t="s">
        <v>1416</v>
      </c>
      <c r="D2760" s="150">
        <v>12100</v>
      </c>
      <c r="I2760" s="150">
        <v>12</v>
      </c>
      <c r="P2760" s="150">
        <v>3</v>
      </c>
      <c r="Q2760" s="159" t="e">
        <f t="shared" si="412"/>
        <v>#N/A</v>
      </c>
      <c r="R2760" s="159" t="e">
        <f t="shared" si="412"/>
        <v>#N/A</v>
      </c>
      <c r="S2760" s="159">
        <f t="shared" si="412"/>
        <v>12</v>
      </c>
      <c r="T2760" s="159" t="e">
        <f t="shared" si="412"/>
        <v>#N/A</v>
      </c>
      <c r="U2760" s="159" t="e">
        <f t="shared" si="412"/>
        <v>#N/A</v>
      </c>
      <c r="V2760" s="159" t="e">
        <f t="shared" si="412"/>
        <v>#N/A</v>
      </c>
      <c r="W2760" s="159" t="e">
        <f t="shared" si="412"/>
        <v>#N/A</v>
      </c>
      <c r="X2760" s="159" t="e">
        <f t="shared" si="412"/>
        <v>#N/A</v>
      </c>
      <c r="Y2760" s="159" t="e">
        <f t="shared" si="412"/>
        <v>#N/A</v>
      </c>
      <c r="Z2760" s="159" t="e">
        <f t="shared" si="412"/>
        <v>#N/A</v>
      </c>
      <c r="AA2760" s="159" t="e">
        <f t="shared" si="412"/>
        <v>#N/A</v>
      </c>
      <c r="AB2760" s="159" t="e">
        <f t="shared" si="412"/>
        <v>#N/A</v>
      </c>
      <c r="AC2760" s="159" t="e">
        <f t="shared" si="412"/>
        <v>#N/A</v>
      </c>
      <c r="AD2760" s="159" t="e">
        <f t="shared" si="412"/>
        <v>#N/A</v>
      </c>
      <c r="AE2760" s="159" t="e">
        <f t="shared" si="412"/>
        <v>#N/A</v>
      </c>
      <c r="AF2760" s="159" t="e">
        <f t="shared" si="412"/>
        <v>#N/A</v>
      </c>
      <c r="AG2760" s="159" t="e">
        <f t="shared" si="411"/>
        <v>#N/A</v>
      </c>
      <c r="AH2760" s="159" t="e">
        <f t="shared" si="411"/>
        <v>#N/A</v>
      </c>
    </row>
    <row r="2761" spans="2:34" x14ac:dyDescent="0.2">
      <c r="B2761" s="150" t="s">
        <v>1416</v>
      </c>
      <c r="D2761" s="150">
        <v>12100</v>
      </c>
      <c r="I2761" s="150">
        <v>12</v>
      </c>
      <c r="P2761" s="150">
        <v>3</v>
      </c>
      <c r="Q2761" s="159" t="e">
        <f t="shared" si="412"/>
        <v>#N/A</v>
      </c>
      <c r="R2761" s="159" t="e">
        <f t="shared" si="412"/>
        <v>#N/A</v>
      </c>
      <c r="S2761" s="159">
        <f t="shared" si="412"/>
        <v>12</v>
      </c>
      <c r="T2761" s="159" t="e">
        <f t="shared" si="412"/>
        <v>#N/A</v>
      </c>
      <c r="U2761" s="159" t="e">
        <f t="shared" si="412"/>
        <v>#N/A</v>
      </c>
      <c r="V2761" s="159" t="e">
        <f t="shared" si="412"/>
        <v>#N/A</v>
      </c>
      <c r="W2761" s="159" t="e">
        <f t="shared" si="412"/>
        <v>#N/A</v>
      </c>
      <c r="X2761" s="159" t="e">
        <f t="shared" si="412"/>
        <v>#N/A</v>
      </c>
      <c r="Y2761" s="159" t="e">
        <f t="shared" si="412"/>
        <v>#N/A</v>
      </c>
      <c r="Z2761" s="159" t="e">
        <f t="shared" si="412"/>
        <v>#N/A</v>
      </c>
      <c r="AA2761" s="159" t="e">
        <f t="shared" si="412"/>
        <v>#N/A</v>
      </c>
      <c r="AB2761" s="159" t="e">
        <f t="shared" si="412"/>
        <v>#N/A</v>
      </c>
      <c r="AC2761" s="159" t="e">
        <f t="shared" si="412"/>
        <v>#N/A</v>
      </c>
      <c r="AD2761" s="159" t="e">
        <f t="shared" si="412"/>
        <v>#N/A</v>
      </c>
      <c r="AE2761" s="159" t="e">
        <f t="shared" si="412"/>
        <v>#N/A</v>
      </c>
      <c r="AF2761" s="159" t="e">
        <f t="shared" si="412"/>
        <v>#N/A</v>
      </c>
      <c r="AG2761" s="159" t="e">
        <f t="shared" si="411"/>
        <v>#N/A</v>
      </c>
      <c r="AH2761" s="159" t="e">
        <f t="shared" si="411"/>
        <v>#N/A</v>
      </c>
    </row>
    <row r="2762" spans="2:34" x14ac:dyDescent="0.2">
      <c r="B2762" s="150" t="s">
        <v>213</v>
      </c>
      <c r="D2762" s="150">
        <v>13800</v>
      </c>
      <c r="I2762" s="150">
        <v>12</v>
      </c>
      <c r="P2762" s="150">
        <v>3</v>
      </c>
      <c r="Q2762" s="159" t="e">
        <f t="shared" si="412"/>
        <v>#N/A</v>
      </c>
      <c r="R2762" s="159" t="e">
        <f t="shared" si="412"/>
        <v>#N/A</v>
      </c>
      <c r="S2762" s="159">
        <f t="shared" si="412"/>
        <v>12</v>
      </c>
      <c r="T2762" s="159" t="e">
        <f t="shared" si="412"/>
        <v>#N/A</v>
      </c>
      <c r="U2762" s="159" t="e">
        <f t="shared" si="412"/>
        <v>#N/A</v>
      </c>
      <c r="V2762" s="159" t="e">
        <f t="shared" si="412"/>
        <v>#N/A</v>
      </c>
      <c r="W2762" s="159" t="e">
        <f t="shared" si="412"/>
        <v>#N/A</v>
      </c>
      <c r="X2762" s="159" t="e">
        <f t="shared" si="412"/>
        <v>#N/A</v>
      </c>
      <c r="Y2762" s="159" t="e">
        <f t="shared" si="412"/>
        <v>#N/A</v>
      </c>
      <c r="Z2762" s="159" t="e">
        <f t="shared" si="412"/>
        <v>#N/A</v>
      </c>
      <c r="AA2762" s="159" t="e">
        <f t="shared" si="412"/>
        <v>#N/A</v>
      </c>
      <c r="AB2762" s="159" t="e">
        <f t="shared" si="412"/>
        <v>#N/A</v>
      </c>
      <c r="AC2762" s="159" t="e">
        <f t="shared" si="412"/>
        <v>#N/A</v>
      </c>
      <c r="AD2762" s="159" t="e">
        <f t="shared" si="412"/>
        <v>#N/A</v>
      </c>
      <c r="AE2762" s="159" t="e">
        <f t="shared" si="412"/>
        <v>#N/A</v>
      </c>
      <c r="AF2762" s="159" t="e">
        <f t="shared" si="412"/>
        <v>#N/A</v>
      </c>
      <c r="AG2762" s="159" t="e">
        <f t="shared" si="411"/>
        <v>#N/A</v>
      </c>
      <c r="AH2762" s="159" t="e">
        <f t="shared" si="411"/>
        <v>#N/A</v>
      </c>
    </row>
    <row r="2763" spans="2:34" x14ac:dyDescent="0.2">
      <c r="B2763" s="150" t="s">
        <v>213</v>
      </c>
      <c r="D2763" s="150">
        <v>5000</v>
      </c>
      <c r="I2763" s="150">
        <v>12.1</v>
      </c>
      <c r="P2763" s="150">
        <v>1</v>
      </c>
      <c r="Q2763" s="159">
        <f t="shared" si="412"/>
        <v>12.1</v>
      </c>
      <c r="R2763" s="159" t="e">
        <f t="shared" si="412"/>
        <v>#N/A</v>
      </c>
      <c r="S2763" s="159" t="e">
        <f t="shared" si="412"/>
        <v>#N/A</v>
      </c>
      <c r="T2763" s="159" t="e">
        <f t="shared" si="412"/>
        <v>#N/A</v>
      </c>
      <c r="U2763" s="159" t="e">
        <f t="shared" si="412"/>
        <v>#N/A</v>
      </c>
      <c r="V2763" s="159" t="e">
        <f t="shared" si="412"/>
        <v>#N/A</v>
      </c>
      <c r="W2763" s="159" t="e">
        <f t="shared" si="412"/>
        <v>#N/A</v>
      </c>
      <c r="X2763" s="159" t="e">
        <f t="shared" si="412"/>
        <v>#N/A</v>
      </c>
      <c r="Y2763" s="159" t="e">
        <f t="shared" si="412"/>
        <v>#N/A</v>
      </c>
      <c r="Z2763" s="159" t="e">
        <f t="shared" si="412"/>
        <v>#N/A</v>
      </c>
      <c r="AA2763" s="159" t="e">
        <f t="shared" si="412"/>
        <v>#N/A</v>
      </c>
      <c r="AB2763" s="159" t="e">
        <f t="shared" si="412"/>
        <v>#N/A</v>
      </c>
      <c r="AC2763" s="159" t="e">
        <f t="shared" si="412"/>
        <v>#N/A</v>
      </c>
      <c r="AD2763" s="159" t="e">
        <f t="shared" si="412"/>
        <v>#N/A</v>
      </c>
      <c r="AE2763" s="159" t="e">
        <f t="shared" si="412"/>
        <v>#N/A</v>
      </c>
      <c r="AF2763" s="159" t="e">
        <f t="shared" si="412"/>
        <v>#N/A</v>
      </c>
      <c r="AG2763" s="159" t="e">
        <f t="shared" si="411"/>
        <v>#N/A</v>
      </c>
      <c r="AH2763" s="159" t="e">
        <f t="shared" si="411"/>
        <v>#N/A</v>
      </c>
    </row>
    <row r="2764" spans="2:34" x14ac:dyDescent="0.2">
      <c r="B2764" s="150" t="s">
        <v>213</v>
      </c>
      <c r="D2764" s="150">
        <v>5000</v>
      </c>
      <c r="I2764" s="150">
        <v>12.1</v>
      </c>
      <c r="P2764" s="150">
        <v>1</v>
      </c>
      <c r="Q2764" s="159">
        <f t="shared" si="412"/>
        <v>12.1</v>
      </c>
      <c r="R2764" s="159" t="e">
        <f t="shared" si="412"/>
        <v>#N/A</v>
      </c>
      <c r="S2764" s="159" t="e">
        <f t="shared" si="412"/>
        <v>#N/A</v>
      </c>
      <c r="T2764" s="159" t="e">
        <f t="shared" si="412"/>
        <v>#N/A</v>
      </c>
      <c r="U2764" s="159" t="e">
        <f t="shared" si="412"/>
        <v>#N/A</v>
      </c>
      <c r="V2764" s="159" t="e">
        <f t="shared" si="412"/>
        <v>#N/A</v>
      </c>
      <c r="W2764" s="159" t="e">
        <f t="shared" si="412"/>
        <v>#N/A</v>
      </c>
      <c r="X2764" s="159" t="e">
        <f t="shared" si="412"/>
        <v>#N/A</v>
      </c>
      <c r="Y2764" s="159" t="e">
        <f t="shared" si="412"/>
        <v>#N/A</v>
      </c>
      <c r="Z2764" s="159" t="e">
        <f t="shared" si="412"/>
        <v>#N/A</v>
      </c>
      <c r="AA2764" s="159" t="e">
        <f t="shared" si="412"/>
        <v>#N/A</v>
      </c>
      <c r="AB2764" s="159" t="e">
        <f t="shared" si="412"/>
        <v>#N/A</v>
      </c>
      <c r="AC2764" s="159" t="e">
        <f t="shared" si="412"/>
        <v>#N/A</v>
      </c>
      <c r="AD2764" s="159" t="e">
        <f t="shared" si="412"/>
        <v>#N/A</v>
      </c>
      <c r="AE2764" s="159" t="e">
        <f t="shared" si="412"/>
        <v>#N/A</v>
      </c>
      <c r="AF2764" s="159" t="e">
        <f t="shared" si="412"/>
        <v>#N/A</v>
      </c>
      <c r="AG2764" s="159" t="e">
        <f t="shared" si="411"/>
        <v>#N/A</v>
      </c>
      <c r="AH2764" s="159" t="e">
        <f t="shared" si="411"/>
        <v>#N/A</v>
      </c>
    </row>
    <row r="2765" spans="2:34" x14ac:dyDescent="0.2">
      <c r="B2765" s="150" t="s">
        <v>151</v>
      </c>
      <c r="D2765" s="150">
        <v>5000</v>
      </c>
      <c r="I2765" s="150">
        <v>12.1</v>
      </c>
      <c r="P2765" s="150">
        <v>1</v>
      </c>
      <c r="Q2765" s="159">
        <f t="shared" si="412"/>
        <v>12.1</v>
      </c>
      <c r="R2765" s="159" t="e">
        <f t="shared" si="412"/>
        <v>#N/A</v>
      </c>
      <c r="S2765" s="159" t="e">
        <f t="shared" si="412"/>
        <v>#N/A</v>
      </c>
      <c r="T2765" s="159" t="e">
        <f t="shared" si="412"/>
        <v>#N/A</v>
      </c>
      <c r="U2765" s="159" t="e">
        <f t="shared" si="412"/>
        <v>#N/A</v>
      </c>
      <c r="V2765" s="159" t="e">
        <f t="shared" si="412"/>
        <v>#N/A</v>
      </c>
      <c r="W2765" s="159" t="e">
        <f t="shared" si="412"/>
        <v>#N/A</v>
      </c>
      <c r="X2765" s="159" t="e">
        <f t="shared" si="412"/>
        <v>#N/A</v>
      </c>
      <c r="Y2765" s="159" t="e">
        <f t="shared" si="412"/>
        <v>#N/A</v>
      </c>
      <c r="Z2765" s="159" t="e">
        <f t="shared" si="412"/>
        <v>#N/A</v>
      </c>
      <c r="AA2765" s="159" t="e">
        <f t="shared" si="412"/>
        <v>#N/A</v>
      </c>
      <c r="AB2765" s="159" t="e">
        <f t="shared" si="412"/>
        <v>#N/A</v>
      </c>
      <c r="AC2765" s="159" t="e">
        <f t="shared" si="412"/>
        <v>#N/A</v>
      </c>
      <c r="AD2765" s="159" t="e">
        <f t="shared" si="412"/>
        <v>#N/A</v>
      </c>
      <c r="AE2765" s="159" t="e">
        <f t="shared" si="412"/>
        <v>#N/A</v>
      </c>
      <c r="AF2765" s="159" t="e">
        <f t="shared" si="412"/>
        <v>#N/A</v>
      </c>
      <c r="AG2765" s="159" t="e">
        <f t="shared" si="411"/>
        <v>#N/A</v>
      </c>
      <c r="AH2765" s="159" t="e">
        <f t="shared" si="411"/>
        <v>#N/A</v>
      </c>
    </row>
    <row r="2766" spans="2:34" x14ac:dyDescent="0.2">
      <c r="B2766" s="150" t="s">
        <v>151</v>
      </c>
      <c r="D2766" s="150">
        <v>5000</v>
      </c>
      <c r="I2766" s="150">
        <v>12.1</v>
      </c>
      <c r="P2766" s="150">
        <v>1</v>
      </c>
      <c r="Q2766" s="159">
        <f t="shared" si="412"/>
        <v>12.1</v>
      </c>
      <c r="R2766" s="159" t="e">
        <f t="shared" si="412"/>
        <v>#N/A</v>
      </c>
      <c r="S2766" s="159" t="e">
        <f t="shared" si="412"/>
        <v>#N/A</v>
      </c>
      <c r="T2766" s="159" t="e">
        <f t="shared" si="412"/>
        <v>#N/A</v>
      </c>
      <c r="U2766" s="159" t="e">
        <f t="shared" si="412"/>
        <v>#N/A</v>
      </c>
      <c r="V2766" s="159" t="e">
        <f t="shared" si="412"/>
        <v>#N/A</v>
      </c>
      <c r="W2766" s="159" t="e">
        <f t="shared" si="412"/>
        <v>#N/A</v>
      </c>
      <c r="X2766" s="159" t="e">
        <f t="shared" si="412"/>
        <v>#N/A</v>
      </c>
      <c r="Y2766" s="159" t="e">
        <f t="shared" si="412"/>
        <v>#N/A</v>
      </c>
      <c r="Z2766" s="159" t="e">
        <f t="shared" si="412"/>
        <v>#N/A</v>
      </c>
      <c r="AA2766" s="159" t="e">
        <f t="shared" si="412"/>
        <v>#N/A</v>
      </c>
      <c r="AB2766" s="159" t="e">
        <f t="shared" si="412"/>
        <v>#N/A</v>
      </c>
      <c r="AC2766" s="159" t="e">
        <f t="shared" si="412"/>
        <v>#N/A</v>
      </c>
      <c r="AD2766" s="159" t="e">
        <f t="shared" si="412"/>
        <v>#N/A</v>
      </c>
      <c r="AE2766" s="159" t="e">
        <f t="shared" si="412"/>
        <v>#N/A</v>
      </c>
      <c r="AF2766" s="159" t="e">
        <f t="shared" si="412"/>
        <v>#N/A</v>
      </c>
      <c r="AG2766" s="159" t="e">
        <f t="shared" si="411"/>
        <v>#N/A</v>
      </c>
      <c r="AH2766" s="159" t="e">
        <f t="shared" si="411"/>
        <v>#N/A</v>
      </c>
    </row>
    <row r="2767" spans="2:34" x14ac:dyDescent="0.2">
      <c r="B2767" s="150" t="s">
        <v>151</v>
      </c>
      <c r="D2767" s="150">
        <v>5000</v>
      </c>
      <c r="I2767" s="150">
        <v>12.1</v>
      </c>
      <c r="P2767" s="150">
        <v>1</v>
      </c>
      <c r="Q2767" s="159">
        <f t="shared" si="412"/>
        <v>12.1</v>
      </c>
      <c r="R2767" s="159" t="e">
        <f t="shared" si="412"/>
        <v>#N/A</v>
      </c>
      <c r="S2767" s="159" t="e">
        <f t="shared" si="412"/>
        <v>#N/A</v>
      </c>
      <c r="T2767" s="159" t="e">
        <f t="shared" si="412"/>
        <v>#N/A</v>
      </c>
      <c r="U2767" s="159" t="e">
        <f t="shared" si="412"/>
        <v>#N/A</v>
      </c>
      <c r="V2767" s="159" t="e">
        <f t="shared" si="412"/>
        <v>#N/A</v>
      </c>
      <c r="W2767" s="159" t="e">
        <f t="shared" si="412"/>
        <v>#N/A</v>
      </c>
      <c r="X2767" s="159" t="e">
        <f t="shared" si="412"/>
        <v>#N/A</v>
      </c>
      <c r="Y2767" s="159" t="e">
        <f t="shared" si="412"/>
        <v>#N/A</v>
      </c>
      <c r="Z2767" s="159" t="e">
        <f t="shared" si="412"/>
        <v>#N/A</v>
      </c>
      <c r="AA2767" s="159" t="e">
        <f t="shared" si="412"/>
        <v>#N/A</v>
      </c>
      <c r="AB2767" s="159" t="e">
        <f t="shared" si="412"/>
        <v>#N/A</v>
      </c>
      <c r="AC2767" s="159" t="e">
        <f t="shared" si="412"/>
        <v>#N/A</v>
      </c>
      <c r="AD2767" s="159" t="e">
        <f t="shared" si="412"/>
        <v>#N/A</v>
      </c>
      <c r="AE2767" s="159" t="e">
        <f t="shared" si="412"/>
        <v>#N/A</v>
      </c>
      <c r="AF2767" s="159" t="e">
        <f t="shared" si="412"/>
        <v>#N/A</v>
      </c>
      <c r="AG2767" s="159" t="e">
        <f t="shared" si="411"/>
        <v>#N/A</v>
      </c>
      <c r="AH2767" s="159" t="e">
        <f t="shared" si="411"/>
        <v>#N/A</v>
      </c>
    </row>
    <row r="2768" spans="2:34" x14ac:dyDescent="0.2">
      <c r="B2768" s="150" t="s">
        <v>151</v>
      </c>
      <c r="D2768" s="150">
        <v>5000</v>
      </c>
      <c r="I2768" s="150">
        <v>12.1</v>
      </c>
      <c r="P2768" s="150">
        <v>1</v>
      </c>
      <c r="Q2768" s="159">
        <f t="shared" si="412"/>
        <v>12.1</v>
      </c>
      <c r="R2768" s="159" t="e">
        <f t="shared" si="412"/>
        <v>#N/A</v>
      </c>
      <c r="S2768" s="159" t="e">
        <f t="shared" si="412"/>
        <v>#N/A</v>
      </c>
      <c r="T2768" s="159" t="e">
        <f t="shared" si="412"/>
        <v>#N/A</v>
      </c>
      <c r="U2768" s="159" t="e">
        <f t="shared" si="412"/>
        <v>#N/A</v>
      </c>
      <c r="V2768" s="159" t="e">
        <f t="shared" si="412"/>
        <v>#N/A</v>
      </c>
      <c r="W2768" s="159" t="e">
        <f t="shared" si="412"/>
        <v>#N/A</v>
      </c>
      <c r="X2768" s="159" t="e">
        <f t="shared" si="412"/>
        <v>#N/A</v>
      </c>
      <c r="Y2768" s="159" t="e">
        <f t="shared" si="412"/>
        <v>#N/A</v>
      </c>
      <c r="Z2768" s="159" t="e">
        <f t="shared" si="412"/>
        <v>#N/A</v>
      </c>
      <c r="AA2768" s="159" t="e">
        <f t="shared" si="412"/>
        <v>#N/A</v>
      </c>
      <c r="AB2768" s="159" t="e">
        <f t="shared" si="412"/>
        <v>#N/A</v>
      </c>
      <c r="AC2768" s="159" t="e">
        <f t="shared" si="412"/>
        <v>#N/A</v>
      </c>
      <c r="AD2768" s="159" t="e">
        <f t="shared" si="412"/>
        <v>#N/A</v>
      </c>
      <c r="AE2768" s="159" t="e">
        <f t="shared" si="412"/>
        <v>#N/A</v>
      </c>
      <c r="AF2768" s="159" t="e">
        <f t="shared" ref="AF2768" si="413">IF($P2768=AF$3, $I2768, NA())</f>
        <v>#N/A</v>
      </c>
      <c r="AG2768" s="159" t="e">
        <f t="shared" si="411"/>
        <v>#N/A</v>
      </c>
      <c r="AH2768" s="159" t="e">
        <f t="shared" si="411"/>
        <v>#N/A</v>
      </c>
    </row>
    <row r="2769" spans="2:34" x14ac:dyDescent="0.2">
      <c r="B2769" s="150" t="s">
        <v>151</v>
      </c>
      <c r="D2769" s="150">
        <v>5000</v>
      </c>
      <c r="I2769" s="150">
        <v>12.1</v>
      </c>
      <c r="P2769" s="150">
        <v>1</v>
      </c>
      <c r="Q2769" s="159">
        <f t="shared" ref="Q2769:AF2775" si="414">IF($P2769=Q$3, $I2769, NA())</f>
        <v>12.1</v>
      </c>
      <c r="R2769" s="159" t="e">
        <f t="shared" si="414"/>
        <v>#N/A</v>
      </c>
      <c r="S2769" s="159" t="e">
        <f t="shared" si="414"/>
        <v>#N/A</v>
      </c>
      <c r="T2769" s="159" t="e">
        <f t="shared" si="414"/>
        <v>#N/A</v>
      </c>
      <c r="U2769" s="159" t="e">
        <f t="shared" si="414"/>
        <v>#N/A</v>
      </c>
      <c r="V2769" s="159" t="e">
        <f t="shared" si="414"/>
        <v>#N/A</v>
      </c>
      <c r="W2769" s="159" t="e">
        <f t="shared" si="414"/>
        <v>#N/A</v>
      </c>
      <c r="X2769" s="159" t="e">
        <f t="shared" si="414"/>
        <v>#N/A</v>
      </c>
      <c r="Y2769" s="159" t="e">
        <f t="shared" si="414"/>
        <v>#N/A</v>
      </c>
      <c r="Z2769" s="159" t="e">
        <f t="shared" si="414"/>
        <v>#N/A</v>
      </c>
      <c r="AA2769" s="159" t="e">
        <f t="shared" si="414"/>
        <v>#N/A</v>
      </c>
      <c r="AB2769" s="159" t="e">
        <f t="shared" si="414"/>
        <v>#N/A</v>
      </c>
      <c r="AC2769" s="159" t="e">
        <f t="shared" si="414"/>
        <v>#N/A</v>
      </c>
      <c r="AD2769" s="159" t="e">
        <f t="shared" si="414"/>
        <v>#N/A</v>
      </c>
      <c r="AE2769" s="159" t="e">
        <f t="shared" si="414"/>
        <v>#N/A</v>
      </c>
      <c r="AF2769" s="159" t="e">
        <f t="shared" si="414"/>
        <v>#N/A</v>
      </c>
      <c r="AG2769" s="159" t="e">
        <f t="shared" si="411"/>
        <v>#N/A</v>
      </c>
      <c r="AH2769" s="159" t="e">
        <f t="shared" si="411"/>
        <v>#N/A</v>
      </c>
    </row>
    <row r="2770" spans="2:34" x14ac:dyDescent="0.2">
      <c r="B2770" s="150" t="s">
        <v>1439</v>
      </c>
      <c r="D2770" s="150">
        <v>5000</v>
      </c>
      <c r="I2770" s="150">
        <v>12.1</v>
      </c>
      <c r="P2770" s="150">
        <v>1</v>
      </c>
      <c r="Q2770" s="159">
        <f t="shared" si="414"/>
        <v>12.1</v>
      </c>
      <c r="R2770" s="159" t="e">
        <f t="shared" si="414"/>
        <v>#N/A</v>
      </c>
      <c r="S2770" s="159" t="e">
        <f t="shared" si="414"/>
        <v>#N/A</v>
      </c>
      <c r="T2770" s="159" t="e">
        <f t="shared" si="414"/>
        <v>#N/A</v>
      </c>
      <c r="U2770" s="159" t="e">
        <f t="shared" si="414"/>
        <v>#N/A</v>
      </c>
      <c r="V2770" s="159" t="e">
        <f t="shared" si="414"/>
        <v>#N/A</v>
      </c>
      <c r="W2770" s="159" t="e">
        <f t="shared" si="414"/>
        <v>#N/A</v>
      </c>
      <c r="X2770" s="159" t="e">
        <f t="shared" si="414"/>
        <v>#N/A</v>
      </c>
      <c r="Y2770" s="159" t="e">
        <f t="shared" si="414"/>
        <v>#N/A</v>
      </c>
      <c r="Z2770" s="159" t="e">
        <f t="shared" si="414"/>
        <v>#N/A</v>
      </c>
      <c r="AA2770" s="159" t="e">
        <f t="shared" si="414"/>
        <v>#N/A</v>
      </c>
      <c r="AB2770" s="159" t="e">
        <f t="shared" si="414"/>
        <v>#N/A</v>
      </c>
      <c r="AC2770" s="159" t="e">
        <f t="shared" si="414"/>
        <v>#N/A</v>
      </c>
      <c r="AD2770" s="159" t="e">
        <f t="shared" si="414"/>
        <v>#N/A</v>
      </c>
      <c r="AE2770" s="159" t="e">
        <f t="shared" si="414"/>
        <v>#N/A</v>
      </c>
      <c r="AF2770" s="159" t="e">
        <f t="shared" si="414"/>
        <v>#N/A</v>
      </c>
      <c r="AG2770" s="159" t="e">
        <f t="shared" si="411"/>
        <v>#N/A</v>
      </c>
      <c r="AH2770" s="159" t="e">
        <f t="shared" si="411"/>
        <v>#N/A</v>
      </c>
    </row>
    <row r="2771" spans="2:34" x14ac:dyDescent="0.2">
      <c r="B2771" s="150" t="s">
        <v>1439</v>
      </c>
      <c r="D2771" s="150">
        <v>5200</v>
      </c>
      <c r="I2771" s="150">
        <v>12.1</v>
      </c>
      <c r="P2771" s="150">
        <v>1</v>
      </c>
      <c r="Q2771" s="159">
        <f t="shared" si="414"/>
        <v>12.1</v>
      </c>
      <c r="R2771" s="159" t="e">
        <f t="shared" si="414"/>
        <v>#N/A</v>
      </c>
      <c r="S2771" s="159" t="e">
        <f t="shared" si="414"/>
        <v>#N/A</v>
      </c>
      <c r="T2771" s="159" t="e">
        <f t="shared" si="414"/>
        <v>#N/A</v>
      </c>
      <c r="U2771" s="159" t="e">
        <f t="shared" si="414"/>
        <v>#N/A</v>
      </c>
      <c r="V2771" s="159" t="e">
        <f t="shared" si="414"/>
        <v>#N/A</v>
      </c>
      <c r="W2771" s="159" t="e">
        <f t="shared" si="414"/>
        <v>#N/A</v>
      </c>
      <c r="X2771" s="159" t="e">
        <f t="shared" si="414"/>
        <v>#N/A</v>
      </c>
      <c r="Y2771" s="159" t="e">
        <f t="shared" si="414"/>
        <v>#N/A</v>
      </c>
      <c r="Z2771" s="159" t="e">
        <f t="shared" si="414"/>
        <v>#N/A</v>
      </c>
      <c r="AA2771" s="159" t="e">
        <f t="shared" si="414"/>
        <v>#N/A</v>
      </c>
      <c r="AB2771" s="159" t="e">
        <f t="shared" si="414"/>
        <v>#N/A</v>
      </c>
      <c r="AC2771" s="159" t="e">
        <f t="shared" si="414"/>
        <v>#N/A</v>
      </c>
      <c r="AD2771" s="159" t="e">
        <f t="shared" si="414"/>
        <v>#N/A</v>
      </c>
      <c r="AE2771" s="159" t="e">
        <f t="shared" si="414"/>
        <v>#N/A</v>
      </c>
      <c r="AF2771" s="159" t="e">
        <f t="shared" si="414"/>
        <v>#N/A</v>
      </c>
      <c r="AG2771" s="159" t="e">
        <f t="shared" si="411"/>
        <v>#N/A</v>
      </c>
      <c r="AH2771" s="159" t="e">
        <f t="shared" si="411"/>
        <v>#N/A</v>
      </c>
    </row>
    <row r="2772" spans="2:34" x14ac:dyDescent="0.2">
      <c r="B2772" s="150" t="s">
        <v>1439</v>
      </c>
      <c r="D2772" s="150">
        <v>5200</v>
      </c>
      <c r="I2772" s="150">
        <v>12.1</v>
      </c>
      <c r="P2772" s="150">
        <v>1</v>
      </c>
      <c r="Q2772" s="159">
        <f t="shared" si="414"/>
        <v>12.1</v>
      </c>
      <c r="R2772" s="159" t="e">
        <f t="shared" si="414"/>
        <v>#N/A</v>
      </c>
      <c r="S2772" s="159" t="e">
        <f t="shared" si="414"/>
        <v>#N/A</v>
      </c>
      <c r="T2772" s="159" t="e">
        <f t="shared" si="414"/>
        <v>#N/A</v>
      </c>
      <c r="U2772" s="159" t="e">
        <f t="shared" si="414"/>
        <v>#N/A</v>
      </c>
      <c r="V2772" s="159" t="e">
        <f t="shared" si="414"/>
        <v>#N/A</v>
      </c>
      <c r="W2772" s="159" t="e">
        <f t="shared" si="414"/>
        <v>#N/A</v>
      </c>
      <c r="X2772" s="159" t="e">
        <f t="shared" si="414"/>
        <v>#N/A</v>
      </c>
      <c r="Y2772" s="159" t="e">
        <f t="shared" si="414"/>
        <v>#N/A</v>
      </c>
      <c r="Z2772" s="159" t="e">
        <f t="shared" si="414"/>
        <v>#N/A</v>
      </c>
      <c r="AA2772" s="159" t="e">
        <f t="shared" si="414"/>
        <v>#N/A</v>
      </c>
      <c r="AB2772" s="159" t="e">
        <f t="shared" si="414"/>
        <v>#N/A</v>
      </c>
      <c r="AC2772" s="159" t="e">
        <f t="shared" si="414"/>
        <v>#N/A</v>
      </c>
      <c r="AD2772" s="159" t="e">
        <f t="shared" si="414"/>
        <v>#N/A</v>
      </c>
      <c r="AE2772" s="159" t="e">
        <f t="shared" si="414"/>
        <v>#N/A</v>
      </c>
      <c r="AF2772" s="159" t="e">
        <f t="shared" si="414"/>
        <v>#N/A</v>
      </c>
      <c r="AG2772" s="159" t="e">
        <f t="shared" si="411"/>
        <v>#N/A</v>
      </c>
      <c r="AH2772" s="159" t="e">
        <f t="shared" si="411"/>
        <v>#N/A</v>
      </c>
    </row>
    <row r="2773" spans="2:34" x14ac:dyDescent="0.2">
      <c r="B2773" s="150" t="s">
        <v>1439</v>
      </c>
      <c r="D2773" s="150">
        <v>5200</v>
      </c>
      <c r="I2773" s="150">
        <v>12.1</v>
      </c>
      <c r="P2773" s="150">
        <v>1</v>
      </c>
      <c r="Q2773" s="159">
        <f t="shared" si="414"/>
        <v>12.1</v>
      </c>
      <c r="R2773" s="159" t="e">
        <f t="shared" si="414"/>
        <v>#N/A</v>
      </c>
      <c r="S2773" s="159" t="e">
        <f t="shared" si="414"/>
        <v>#N/A</v>
      </c>
      <c r="T2773" s="159" t="e">
        <f t="shared" si="414"/>
        <v>#N/A</v>
      </c>
      <c r="U2773" s="159" t="e">
        <f t="shared" si="414"/>
        <v>#N/A</v>
      </c>
      <c r="V2773" s="159" t="e">
        <f t="shared" si="414"/>
        <v>#N/A</v>
      </c>
      <c r="W2773" s="159" t="e">
        <f t="shared" si="414"/>
        <v>#N/A</v>
      </c>
      <c r="X2773" s="159" t="e">
        <f t="shared" si="414"/>
        <v>#N/A</v>
      </c>
      <c r="Y2773" s="159" t="e">
        <f t="shared" si="414"/>
        <v>#N/A</v>
      </c>
      <c r="Z2773" s="159" t="e">
        <f t="shared" si="414"/>
        <v>#N/A</v>
      </c>
      <c r="AA2773" s="159" t="e">
        <f t="shared" si="414"/>
        <v>#N/A</v>
      </c>
      <c r="AB2773" s="159" t="e">
        <f t="shared" si="414"/>
        <v>#N/A</v>
      </c>
      <c r="AC2773" s="159" t="e">
        <f t="shared" si="414"/>
        <v>#N/A</v>
      </c>
      <c r="AD2773" s="159" t="e">
        <f t="shared" si="414"/>
        <v>#N/A</v>
      </c>
      <c r="AE2773" s="159" t="e">
        <f t="shared" si="414"/>
        <v>#N/A</v>
      </c>
      <c r="AF2773" s="159" t="e">
        <f t="shared" si="414"/>
        <v>#N/A</v>
      </c>
      <c r="AG2773" s="159" t="e">
        <f t="shared" si="411"/>
        <v>#N/A</v>
      </c>
      <c r="AH2773" s="159" t="e">
        <f t="shared" si="411"/>
        <v>#N/A</v>
      </c>
    </row>
    <row r="2774" spans="2:34" x14ac:dyDescent="0.2">
      <c r="B2774" s="150" t="s">
        <v>1439</v>
      </c>
      <c r="D2774" s="150">
        <v>5200</v>
      </c>
      <c r="I2774" s="150">
        <v>12.1</v>
      </c>
      <c r="P2774" s="150">
        <v>1</v>
      </c>
      <c r="Q2774" s="159">
        <f t="shared" si="414"/>
        <v>12.1</v>
      </c>
      <c r="R2774" s="159" t="e">
        <f t="shared" si="414"/>
        <v>#N/A</v>
      </c>
      <c r="S2774" s="159" t="e">
        <f t="shared" si="414"/>
        <v>#N/A</v>
      </c>
      <c r="T2774" s="159" t="e">
        <f t="shared" si="414"/>
        <v>#N/A</v>
      </c>
      <c r="U2774" s="159" t="e">
        <f t="shared" si="414"/>
        <v>#N/A</v>
      </c>
      <c r="V2774" s="159" t="e">
        <f t="shared" si="414"/>
        <v>#N/A</v>
      </c>
      <c r="W2774" s="159" t="e">
        <f t="shared" si="414"/>
        <v>#N/A</v>
      </c>
      <c r="X2774" s="159" t="e">
        <f t="shared" si="414"/>
        <v>#N/A</v>
      </c>
      <c r="Y2774" s="159" t="e">
        <f t="shared" si="414"/>
        <v>#N/A</v>
      </c>
      <c r="Z2774" s="159" t="e">
        <f t="shared" si="414"/>
        <v>#N/A</v>
      </c>
      <c r="AA2774" s="159" t="e">
        <f t="shared" si="414"/>
        <v>#N/A</v>
      </c>
      <c r="AB2774" s="159" t="e">
        <f t="shared" si="414"/>
        <v>#N/A</v>
      </c>
      <c r="AC2774" s="159" t="e">
        <f t="shared" si="414"/>
        <v>#N/A</v>
      </c>
      <c r="AD2774" s="159" t="e">
        <f t="shared" si="414"/>
        <v>#N/A</v>
      </c>
      <c r="AE2774" s="159" t="e">
        <f t="shared" si="414"/>
        <v>#N/A</v>
      </c>
      <c r="AF2774" s="159" t="e">
        <f t="shared" si="414"/>
        <v>#N/A</v>
      </c>
      <c r="AG2774" s="159" t="e">
        <f t="shared" si="411"/>
        <v>#N/A</v>
      </c>
      <c r="AH2774" s="159" t="e">
        <f t="shared" si="411"/>
        <v>#N/A</v>
      </c>
    </row>
    <row r="2775" spans="2:34" x14ac:dyDescent="0.2">
      <c r="B2775" s="150" t="s">
        <v>1439</v>
      </c>
      <c r="D2775" s="150">
        <v>5300</v>
      </c>
      <c r="I2775" s="150">
        <v>12.1</v>
      </c>
      <c r="P2775" s="150">
        <v>1</v>
      </c>
      <c r="Q2775" s="159">
        <f t="shared" si="414"/>
        <v>12.1</v>
      </c>
      <c r="R2775" s="159" t="e">
        <f t="shared" si="414"/>
        <v>#N/A</v>
      </c>
      <c r="S2775" s="159" t="e">
        <f t="shared" si="414"/>
        <v>#N/A</v>
      </c>
      <c r="T2775" s="159" t="e">
        <f t="shared" si="414"/>
        <v>#N/A</v>
      </c>
      <c r="U2775" s="159" t="e">
        <f t="shared" si="414"/>
        <v>#N/A</v>
      </c>
      <c r="V2775" s="159" t="e">
        <f t="shared" si="414"/>
        <v>#N/A</v>
      </c>
      <c r="W2775" s="159" t="e">
        <f t="shared" si="414"/>
        <v>#N/A</v>
      </c>
      <c r="X2775" s="159" t="e">
        <f t="shared" si="414"/>
        <v>#N/A</v>
      </c>
      <c r="Y2775" s="159" t="e">
        <f t="shared" si="414"/>
        <v>#N/A</v>
      </c>
      <c r="Z2775" s="159" t="e">
        <f t="shared" si="414"/>
        <v>#N/A</v>
      </c>
      <c r="AA2775" s="159" t="e">
        <f t="shared" si="414"/>
        <v>#N/A</v>
      </c>
      <c r="AB2775" s="159" t="e">
        <f t="shared" si="414"/>
        <v>#N/A</v>
      </c>
      <c r="AC2775" s="159" t="e">
        <f t="shared" si="414"/>
        <v>#N/A</v>
      </c>
      <c r="AD2775" s="159" t="e">
        <f t="shared" si="414"/>
        <v>#N/A</v>
      </c>
      <c r="AE2775" s="159" t="e">
        <f t="shared" si="414"/>
        <v>#N/A</v>
      </c>
      <c r="AF2775" s="159" t="e">
        <f t="shared" si="414"/>
        <v>#N/A</v>
      </c>
      <c r="AG2775" s="159" t="e">
        <f t="shared" si="411"/>
        <v>#N/A</v>
      </c>
      <c r="AH2775" s="159" t="e">
        <f t="shared" si="411"/>
        <v>#N/A</v>
      </c>
    </row>
    <row r="2776" spans="2:34" x14ac:dyDescent="0.2">
      <c r="B2776" s="150" t="s">
        <v>1439</v>
      </c>
      <c r="D2776" s="150">
        <v>6000</v>
      </c>
      <c r="I2776" s="150">
        <v>12.1</v>
      </c>
      <c r="P2776" s="150">
        <v>2</v>
      </c>
    </row>
    <row r="2777" spans="2:34" x14ac:dyDescent="0.2">
      <c r="B2777" s="150" t="s">
        <v>1439</v>
      </c>
      <c r="D2777" s="150">
        <v>6000</v>
      </c>
      <c r="I2777" s="150">
        <v>12.1</v>
      </c>
      <c r="P2777" s="150">
        <v>2</v>
      </c>
    </row>
    <row r="2778" spans="2:34" x14ac:dyDescent="0.2">
      <c r="B2778" s="150" t="s">
        <v>1439</v>
      </c>
      <c r="D2778" s="150">
        <v>6000</v>
      </c>
      <c r="I2778" s="150">
        <v>12.1</v>
      </c>
      <c r="P2778" s="150">
        <v>2</v>
      </c>
    </row>
    <row r="2779" spans="2:34" x14ac:dyDescent="0.2">
      <c r="B2779" s="150" t="s">
        <v>144</v>
      </c>
      <c r="D2779" s="150">
        <v>6000</v>
      </c>
      <c r="I2779" s="150">
        <v>12.1</v>
      </c>
      <c r="P2779" s="150">
        <v>2</v>
      </c>
    </row>
    <row r="2780" spans="2:34" x14ac:dyDescent="0.2">
      <c r="B2780" s="150" t="s">
        <v>144</v>
      </c>
      <c r="D2780" s="150">
        <v>6000</v>
      </c>
      <c r="I2780" s="150">
        <v>12.1</v>
      </c>
      <c r="P2780" s="150">
        <v>2</v>
      </c>
    </row>
    <row r="2781" spans="2:34" x14ac:dyDescent="0.2">
      <c r="B2781" s="150" t="s">
        <v>144</v>
      </c>
      <c r="D2781" s="150">
        <v>6000</v>
      </c>
      <c r="I2781" s="150">
        <v>12.1</v>
      </c>
      <c r="P2781" s="150">
        <v>2</v>
      </c>
    </row>
    <row r="2782" spans="2:34" x14ac:dyDescent="0.2">
      <c r="B2782" s="150" t="s">
        <v>144</v>
      </c>
      <c r="D2782" s="150">
        <v>6000</v>
      </c>
      <c r="I2782" s="150">
        <v>12.1</v>
      </c>
      <c r="P2782" s="150">
        <v>2</v>
      </c>
    </row>
    <row r="2783" spans="2:34" x14ac:dyDescent="0.2">
      <c r="B2783" s="150" t="s">
        <v>144</v>
      </c>
      <c r="D2783" s="150">
        <v>6000</v>
      </c>
      <c r="I2783" s="150">
        <v>12.1</v>
      </c>
      <c r="P2783" s="150">
        <v>2</v>
      </c>
    </row>
    <row r="2784" spans="2:34" x14ac:dyDescent="0.2">
      <c r="B2784" s="150" t="s">
        <v>144</v>
      </c>
      <c r="D2784" s="150">
        <v>6000</v>
      </c>
      <c r="I2784" s="150">
        <v>12.1</v>
      </c>
      <c r="P2784" s="150">
        <v>2</v>
      </c>
    </row>
    <row r="2785" spans="2:16" x14ac:dyDescent="0.2">
      <c r="B2785" s="150" t="s">
        <v>144</v>
      </c>
      <c r="D2785" s="150">
        <v>6000</v>
      </c>
      <c r="I2785" s="150">
        <v>12.1</v>
      </c>
      <c r="P2785" s="150">
        <v>2</v>
      </c>
    </row>
    <row r="2786" spans="2:16" x14ac:dyDescent="0.2">
      <c r="B2786" s="150" t="s">
        <v>144</v>
      </c>
      <c r="D2786" s="150">
        <v>6000</v>
      </c>
      <c r="I2786" s="150">
        <v>12.1</v>
      </c>
      <c r="P2786" s="150">
        <v>2</v>
      </c>
    </row>
    <row r="2787" spans="2:16" x14ac:dyDescent="0.2">
      <c r="B2787" s="150" t="s">
        <v>144</v>
      </c>
      <c r="D2787" s="150">
        <v>6000</v>
      </c>
      <c r="I2787" s="150">
        <v>12.1</v>
      </c>
      <c r="P2787" s="150">
        <v>2</v>
      </c>
    </row>
    <row r="2788" spans="2:16" x14ac:dyDescent="0.2">
      <c r="B2788" s="150" t="s">
        <v>144</v>
      </c>
      <c r="D2788" s="150">
        <v>6000</v>
      </c>
      <c r="I2788" s="150">
        <v>12.1</v>
      </c>
      <c r="P2788" s="150">
        <v>2</v>
      </c>
    </row>
    <row r="2789" spans="2:16" x14ac:dyDescent="0.2">
      <c r="B2789" s="150" t="s">
        <v>144</v>
      </c>
      <c r="D2789" s="150">
        <v>6000</v>
      </c>
      <c r="I2789" s="150">
        <v>12.1</v>
      </c>
      <c r="P2789" s="150">
        <v>2</v>
      </c>
    </row>
    <row r="2790" spans="2:16" x14ac:dyDescent="0.2">
      <c r="B2790" s="150" t="s">
        <v>144</v>
      </c>
      <c r="D2790" s="150">
        <v>6000</v>
      </c>
      <c r="I2790" s="150">
        <v>12.1</v>
      </c>
      <c r="P2790" s="150">
        <v>2</v>
      </c>
    </row>
    <row r="2791" spans="2:16" x14ac:dyDescent="0.2">
      <c r="B2791" s="150" t="s">
        <v>144</v>
      </c>
      <c r="D2791" s="150">
        <v>6000</v>
      </c>
      <c r="I2791" s="150">
        <v>12.1</v>
      </c>
      <c r="P2791" s="150">
        <v>2</v>
      </c>
    </row>
    <row r="2792" spans="2:16" x14ac:dyDescent="0.2">
      <c r="B2792" s="150" t="s">
        <v>1440</v>
      </c>
      <c r="D2792" s="150">
        <v>6000</v>
      </c>
      <c r="I2792" s="150">
        <v>12.1</v>
      </c>
      <c r="P2792" s="150">
        <v>2</v>
      </c>
    </row>
    <row r="2793" spans="2:16" x14ac:dyDescent="0.2">
      <c r="B2793" s="150" t="s">
        <v>1440</v>
      </c>
      <c r="D2793" s="150">
        <v>6000</v>
      </c>
      <c r="I2793" s="150">
        <v>12.1</v>
      </c>
      <c r="P2793" s="150">
        <v>2</v>
      </c>
    </row>
    <row r="2794" spans="2:16" x14ac:dyDescent="0.2">
      <c r="B2794" s="150" t="s">
        <v>1440</v>
      </c>
      <c r="D2794" s="150">
        <v>6000</v>
      </c>
      <c r="I2794" s="150">
        <v>12.1</v>
      </c>
      <c r="P2794" s="150">
        <v>2</v>
      </c>
    </row>
    <row r="2795" spans="2:16" x14ac:dyDescent="0.2">
      <c r="B2795" s="150" t="s">
        <v>1440</v>
      </c>
      <c r="D2795" s="150">
        <v>6000</v>
      </c>
      <c r="I2795" s="150">
        <v>12.1</v>
      </c>
      <c r="P2795" s="150">
        <v>2</v>
      </c>
    </row>
    <row r="2796" spans="2:16" x14ac:dyDescent="0.2">
      <c r="B2796" s="150" t="s">
        <v>1440</v>
      </c>
      <c r="D2796" s="150">
        <v>6000</v>
      </c>
      <c r="I2796" s="150">
        <v>12.1</v>
      </c>
      <c r="P2796" s="150">
        <v>2</v>
      </c>
    </row>
    <row r="2797" spans="2:16" x14ac:dyDescent="0.2">
      <c r="B2797" s="150" t="s">
        <v>1440</v>
      </c>
      <c r="D2797" s="150">
        <v>6000</v>
      </c>
      <c r="I2797" s="150">
        <v>12.1</v>
      </c>
      <c r="P2797" s="150">
        <v>2</v>
      </c>
    </row>
    <row r="2798" spans="2:16" x14ac:dyDescent="0.2">
      <c r="B2798" s="150" t="s">
        <v>144</v>
      </c>
      <c r="D2798" s="150">
        <v>6000</v>
      </c>
      <c r="I2798" s="150">
        <v>12.1</v>
      </c>
      <c r="P2798" s="150">
        <v>2</v>
      </c>
    </row>
    <row r="2799" spans="2:16" x14ac:dyDescent="0.2">
      <c r="B2799" s="150" t="s">
        <v>144</v>
      </c>
      <c r="D2799" s="150">
        <v>6000</v>
      </c>
      <c r="I2799" s="150">
        <v>12.1</v>
      </c>
      <c r="P2799" s="150">
        <v>2</v>
      </c>
    </row>
    <row r="2800" spans="2:16" x14ac:dyDescent="0.2">
      <c r="B2800" s="150" t="s">
        <v>144</v>
      </c>
      <c r="D2800" s="150">
        <v>6000</v>
      </c>
      <c r="I2800" s="150">
        <v>12.1</v>
      </c>
      <c r="P2800" s="150">
        <v>2</v>
      </c>
    </row>
    <row r="2801" spans="2:16" x14ac:dyDescent="0.2">
      <c r="B2801" s="150" t="s">
        <v>144</v>
      </c>
      <c r="D2801" s="150">
        <v>6000</v>
      </c>
      <c r="I2801" s="150">
        <v>12.1</v>
      </c>
      <c r="P2801" s="150">
        <v>2</v>
      </c>
    </row>
    <row r="2802" spans="2:16" x14ac:dyDescent="0.2">
      <c r="B2802" s="150" t="s">
        <v>343</v>
      </c>
      <c r="D2802" s="150">
        <v>6000</v>
      </c>
      <c r="I2802" s="150">
        <v>12.1</v>
      </c>
      <c r="P2802" s="150">
        <v>2</v>
      </c>
    </row>
    <row r="2803" spans="2:16" x14ac:dyDescent="0.2">
      <c r="B2803" s="150" t="s">
        <v>343</v>
      </c>
      <c r="D2803" s="150">
        <v>6000</v>
      </c>
      <c r="I2803" s="150">
        <v>12.1</v>
      </c>
      <c r="P2803" s="150">
        <v>2</v>
      </c>
    </row>
    <row r="2804" spans="2:16" x14ac:dyDescent="0.2">
      <c r="B2804" s="150" t="s">
        <v>343</v>
      </c>
      <c r="D2804" s="150">
        <v>6000</v>
      </c>
      <c r="I2804" s="150">
        <v>12.1</v>
      </c>
      <c r="P2804" s="150">
        <v>2</v>
      </c>
    </row>
    <row r="2805" spans="2:16" x14ac:dyDescent="0.2">
      <c r="B2805" s="150" t="s">
        <v>343</v>
      </c>
      <c r="D2805" s="150">
        <v>6000</v>
      </c>
      <c r="I2805" s="150">
        <v>12.1</v>
      </c>
      <c r="P2805" s="150">
        <v>2</v>
      </c>
    </row>
    <row r="2806" spans="2:16" x14ac:dyDescent="0.2">
      <c r="B2806" s="150" t="s">
        <v>320</v>
      </c>
      <c r="D2806" s="150">
        <v>6000</v>
      </c>
      <c r="I2806" s="150">
        <v>12.1</v>
      </c>
      <c r="P2806" s="150">
        <v>2</v>
      </c>
    </row>
    <row r="2807" spans="2:16" x14ac:dyDescent="0.2">
      <c r="B2807" s="150" t="s">
        <v>320</v>
      </c>
      <c r="D2807" s="150">
        <v>6000</v>
      </c>
      <c r="I2807" s="150">
        <v>12.1</v>
      </c>
      <c r="P2807" s="150">
        <v>2</v>
      </c>
    </row>
    <row r="2808" spans="2:16" x14ac:dyDescent="0.2">
      <c r="B2808" s="150" t="s">
        <v>320</v>
      </c>
      <c r="D2808" s="150">
        <v>6000</v>
      </c>
      <c r="I2808" s="150">
        <v>12.1</v>
      </c>
      <c r="P2808" s="150">
        <v>2</v>
      </c>
    </row>
    <row r="2809" spans="2:16" x14ac:dyDescent="0.2">
      <c r="B2809" s="150" t="s">
        <v>320</v>
      </c>
      <c r="D2809" s="150">
        <v>6000</v>
      </c>
      <c r="I2809" s="150">
        <v>12.1</v>
      </c>
      <c r="P2809" s="150">
        <v>2</v>
      </c>
    </row>
    <row r="2810" spans="2:16" x14ac:dyDescent="0.2">
      <c r="B2810" s="150" t="s">
        <v>1442</v>
      </c>
      <c r="D2810" s="150">
        <v>6000</v>
      </c>
      <c r="I2810" s="150">
        <v>12.1</v>
      </c>
      <c r="P2810" s="150">
        <v>2</v>
      </c>
    </row>
    <row r="2811" spans="2:16" x14ac:dyDescent="0.2">
      <c r="B2811" s="150" t="s">
        <v>1442</v>
      </c>
      <c r="D2811" s="150">
        <v>6000</v>
      </c>
      <c r="I2811" s="150">
        <v>12.1</v>
      </c>
      <c r="P2811" s="150">
        <v>2</v>
      </c>
    </row>
    <row r="2812" spans="2:16" x14ac:dyDescent="0.2">
      <c r="B2812" s="150" t="s">
        <v>1442</v>
      </c>
      <c r="D2812" s="150">
        <v>6000</v>
      </c>
      <c r="I2812" s="150">
        <v>12.1</v>
      </c>
      <c r="P2812" s="150">
        <v>2</v>
      </c>
    </row>
    <row r="2813" spans="2:16" x14ac:dyDescent="0.2">
      <c r="B2813" s="150" t="s">
        <v>1442</v>
      </c>
      <c r="D2813" s="150">
        <v>6000</v>
      </c>
      <c r="I2813" s="150">
        <v>12.1</v>
      </c>
      <c r="P2813" s="150">
        <v>2</v>
      </c>
    </row>
    <row r="2814" spans="2:16" x14ac:dyDescent="0.2">
      <c r="B2814" s="150" t="s">
        <v>161</v>
      </c>
      <c r="D2814" s="150">
        <v>6000</v>
      </c>
      <c r="I2814" s="150">
        <v>12.1</v>
      </c>
      <c r="P2814" s="150">
        <v>2</v>
      </c>
    </row>
    <row r="2815" spans="2:16" x14ac:dyDescent="0.2">
      <c r="B2815" s="150" t="s">
        <v>161</v>
      </c>
      <c r="D2815" s="150">
        <v>6000</v>
      </c>
      <c r="I2815" s="150">
        <v>12.1</v>
      </c>
      <c r="P2815" s="150">
        <v>2</v>
      </c>
    </row>
    <row r="2816" spans="2:16" x14ac:dyDescent="0.2">
      <c r="B2816" s="150" t="s">
        <v>161</v>
      </c>
      <c r="D2816" s="150">
        <v>6000</v>
      </c>
      <c r="I2816" s="150">
        <v>12.1</v>
      </c>
      <c r="P2816" s="150">
        <v>2</v>
      </c>
    </row>
    <row r="2817" spans="2:16" x14ac:dyDescent="0.2">
      <c r="B2817" s="150" t="s">
        <v>161</v>
      </c>
      <c r="D2817" s="150">
        <v>6000</v>
      </c>
      <c r="I2817" s="150">
        <v>12.1</v>
      </c>
      <c r="P2817" s="150">
        <v>2</v>
      </c>
    </row>
    <row r="2818" spans="2:16" x14ac:dyDescent="0.2">
      <c r="B2818" s="150" t="s">
        <v>161</v>
      </c>
      <c r="D2818" s="150">
        <v>6000</v>
      </c>
      <c r="I2818" s="150">
        <v>12.1</v>
      </c>
      <c r="P2818" s="150">
        <v>2</v>
      </c>
    </row>
    <row r="2819" spans="2:16" x14ac:dyDescent="0.2">
      <c r="B2819" s="150" t="s">
        <v>161</v>
      </c>
      <c r="D2819" s="150">
        <v>6000</v>
      </c>
      <c r="I2819" s="150">
        <v>12.1</v>
      </c>
      <c r="P2819" s="150">
        <v>2</v>
      </c>
    </row>
    <row r="2820" spans="2:16" x14ac:dyDescent="0.2">
      <c r="B2820" s="150" t="s">
        <v>161</v>
      </c>
      <c r="D2820" s="150">
        <v>6000</v>
      </c>
      <c r="I2820" s="150">
        <v>12.1</v>
      </c>
      <c r="P2820" s="150">
        <v>2</v>
      </c>
    </row>
    <row r="2821" spans="2:16" x14ac:dyDescent="0.2">
      <c r="B2821" s="150" t="s">
        <v>1420</v>
      </c>
      <c r="D2821" s="150">
        <v>6000</v>
      </c>
      <c r="I2821" s="150">
        <v>12.1</v>
      </c>
      <c r="P2821" s="150">
        <v>2</v>
      </c>
    </row>
    <row r="2822" spans="2:16" x14ac:dyDescent="0.2">
      <c r="B2822" s="150" t="s">
        <v>228</v>
      </c>
      <c r="D2822" s="150">
        <v>6000</v>
      </c>
      <c r="I2822" s="150">
        <v>12.1</v>
      </c>
      <c r="P2822" s="150">
        <v>2</v>
      </c>
    </row>
    <row r="2823" spans="2:16" x14ac:dyDescent="0.2">
      <c r="B2823" s="150" t="s">
        <v>228</v>
      </c>
      <c r="D2823" s="150">
        <v>6000</v>
      </c>
      <c r="I2823" s="150">
        <v>12.1</v>
      </c>
      <c r="P2823" s="150">
        <v>2</v>
      </c>
    </row>
    <row r="2824" spans="2:16" x14ac:dyDescent="0.2">
      <c r="B2824" s="150" t="s">
        <v>228</v>
      </c>
      <c r="D2824" s="150">
        <v>6000</v>
      </c>
      <c r="I2824" s="150">
        <v>12.1</v>
      </c>
      <c r="P2824" s="150">
        <v>2</v>
      </c>
    </row>
    <row r="2825" spans="2:16" x14ac:dyDescent="0.2">
      <c r="B2825" s="150" t="s">
        <v>228</v>
      </c>
      <c r="D2825" s="150">
        <v>6000</v>
      </c>
      <c r="I2825" s="150">
        <v>12.1</v>
      </c>
      <c r="P2825" s="150">
        <v>2</v>
      </c>
    </row>
    <row r="2826" spans="2:16" x14ac:dyDescent="0.2">
      <c r="B2826" s="150" t="s">
        <v>228</v>
      </c>
      <c r="D2826" s="150">
        <v>6000</v>
      </c>
      <c r="I2826" s="150">
        <v>12.1</v>
      </c>
      <c r="P2826" s="150">
        <v>2</v>
      </c>
    </row>
    <row r="2827" spans="2:16" x14ac:dyDescent="0.2">
      <c r="B2827" s="150" t="s">
        <v>228</v>
      </c>
      <c r="D2827" s="150">
        <v>6000</v>
      </c>
      <c r="I2827" s="150">
        <v>12.1</v>
      </c>
      <c r="P2827" s="150">
        <v>2</v>
      </c>
    </row>
    <row r="2828" spans="2:16" x14ac:dyDescent="0.2">
      <c r="B2828" s="150" t="s">
        <v>228</v>
      </c>
      <c r="D2828" s="150">
        <v>6000</v>
      </c>
      <c r="I2828" s="150">
        <v>12.1</v>
      </c>
      <c r="P2828" s="150">
        <v>2</v>
      </c>
    </row>
    <row r="2829" spans="2:16" x14ac:dyDescent="0.2">
      <c r="B2829" s="150" t="s">
        <v>228</v>
      </c>
      <c r="D2829" s="150">
        <v>6000</v>
      </c>
      <c r="I2829" s="150">
        <v>12.1</v>
      </c>
      <c r="P2829" s="150">
        <v>2</v>
      </c>
    </row>
    <row r="2830" spans="2:16" x14ac:dyDescent="0.2">
      <c r="B2830" s="150" t="s">
        <v>228</v>
      </c>
      <c r="D2830" s="150">
        <v>6000</v>
      </c>
      <c r="I2830" s="150">
        <v>12.1</v>
      </c>
      <c r="P2830" s="150">
        <v>2</v>
      </c>
    </row>
    <row r="2831" spans="2:16" x14ac:dyDescent="0.2">
      <c r="B2831" s="150" t="s">
        <v>228</v>
      </c>
      <c r="D2831" s="150">
        <v>6000</v>
      </c>
      <c r="I2831" s="150">
        <v>12.1</v>
      </c>
      <c r="P2831" s="150">
        <v>2</v>
      </c>
    </row>
    <row r="2832" spans="2:16" x14ac:dyDescent="0.2">
      <c r="B2832" s="150" t="s">
        <v>287</v>
      </c>
      <c r="D2832" s="150">
        <v>6000</v>
      </c>
      <c r="I2832" s="150">
        <v>12.1</v>
      </c>
      <c r="P2832" s="150">
        <v>2</v>
      </c>
    </row>
    <row r="2833" spans="2:16" x14ac:dyDescent="0.2">
      <c r="B2833" s="150" t="s">
        <v>287</v>
      </c>
      <c r="D2833" s="150">
        <v>6000</v>
      </c>
      <c r="I2833" s="150">
        <v>12.1</v>
      </c>
      <c r="P2833" s="150">
        <v>2</v>
      </c>
    </row>
    <row r="2834" spans="2:16" x14ac:dyDescent="0.2">
      <c r="B2834" s="150" t="s">
        <v>287</v>
      </c>
      <c r="D2834" s="150">
        <v>6000</v>
      </c>
      <c r="I2834" s="150">
        <v>12.1</v>
      </c>
      <c r="P2834" s="150">
        <v>2</v>
      </c>
    </row>
    <row r="2835" spans="2:16" x14ac:dyDescent="0.2">
      <c r="B2835" s="150" t="s">
        <v>287</v>
      </c>
      <c r="D2835" s="150">
        <v>6000</v>
      </c>
      <c r="I2835" s="150">
        <v>12.1</v>
      </c>
      <c r="P2835" s="150">
        <v>2</v>
      </c>
    </row>
    <row r="2836" spans="2:16" x14ac:dyDescent="0.2">
      <c r="B2836" s="150" t="s">
        <v>287</v>
      </c>
      <c r="D2836" s="150">
        <v>6000</v>
      </c>
      <c r="I2836" s="150">
        <v>12.1</v>
      </c>
      <c r="P2836" s="150">
        <v>2</v>
      </c>
    </row>
    <row r="2837" spans="2:16" x14ac:dyDescent="0.2">
      <c r="B2837" s="150" t="s">
        <v>287</v>
      </c>
      <c r="D2837" s="150">
        <v>6000</v>
      </c>
      <c r="I2837" s="150">
        <v>12.1</v>
      </c>
      <c r="P2837" s="150">
        <v>2</v>
      </c>
    </row>
    <row r="2838" spans="2:16" x14ac:dyDescent="0.2">
      <c r="B2838" s="150" t="s">
        <v>157</v>
      </c>
      <c r="D2838" s="150">
        <v>6000</v>
      </c>
      <c r="I2838" s="150">
        <v>12.1</v>
      </c>
      <c r="P2838" s="150">
        <v>2</v>
      </c>
    </row>
    <row r="2839" spans="2:16" x14ac:dyDescent="0.2">
      <c r="B2839" s="150" t="s">
        <v>157</v>
      </c>
      <c r="D2839" s="150">
        <v>6000</v>
      </c>
      <c r="I2839" s="150">
        <v>12.1</v>
      </c>
      <c r="P2839" s="150">
        <v>2</v>
      </c>
    </row>
    <row r="2840" spans="2:16" x14ac:dyDescent="0.2">
      <c r="B2840" s="150" t="s">
        <v>157</v>
      </c>
      <c r="D2840" s="150">
        <v>6000</v>
      </c>
      <c r="I2840" s="150">
        <v>12.1</v>
      </c>
      <c r="P2840" s="150">
        <v>2</v>
      </c>
    </row>
    <row r="2841" spans="2:16" x14ac:dyDescent="0.2">
      <c r="B2841" s="150" t="s">
        <v>157</v>
      </c>
      <c r="D2841" s="150">
        <v>6000</v>
      </c>
      <c r="I2841" s="150">
        <v>12.1</v>
      </c>
      <c r="P2841" s="150">
        <v>2</v>
      </c>
    </row>
    <row r="2842" spans="2:16" x14ac:dyDescent="0.2">
      <c r="B2842" s="150" t="s">
        <v>157</v>
      </c>
      <c r="D2842" s="150">
        <v>6000</v>
      </c>
      <c r="I2842" s="150">
        <v>12.1</v>
      </c>
      <c r="P2842" s="150">
        <v>2</v>
      </c>
    </row>
    <row r="2843" spans="2:16" x14ac:dyDescent="0.2">
      <c r="B2843" s="150" t="s">
        <v>157</v>
      </c>
      <c r="D2843" s="150">
        <v>6000</v>
      </c>
      <c r="I2843" s="150">
        <v>12.1</v>
      </c>
      <c r="P2843" s="150">
        <v>2</v>
      </c>
    </row>
    <row r="2844" spans="2:16" x14ac:dyDescent="0.2">
      <c r="B2844" s="150" t="s">
        <v>157</v>
      </c>
      <c r="D2844" s="150">
        <v>6000</v>
      </c>
      <c r="I2844" s="150">
        <v>12.1</v>
      </c>
      <c r="P2844" s="150">
        <v>2</v>
      </c>
    </row>
    <row r="2845" spans="2:16" x14ac:dyDescent="0.2">
      <c r="B2845" s="150" t="s">
        <v>157</v>
      </c>
      <c r="D2845" s="150">
        <v>6000</v>
      </c>
      <c r="I2845" s="150">
        <v>12.1</v>
      </c>
      <c r="P2845" s="150">
        <v>2</v>
      </c>
    </row>
    <row r="2846" spans="2:16" x14ac:dyDescent="0.2">
      <c r="B2846" s="150" t="s">
        <v>157</v>
      </c>
      <c r="D2846" s="150">
        <v>6000</v>
      </c>
      <c r="I2846" s="150">
        <v>12.1</v>
      </c>
      <c r="P2846" s="150">
        <v>2</v>
      </c>
    </row>
    <row r="2847" spans="2:16" x14ac:dyDescent="0.2">
      <c r="B2847" s="150" t="s">
        <v>157</v>
      </c>
      <c r="D2847" s="150">
        <v>6000</v>
      </c>
      <c r="I2847" s="150">
        <v>12.1</v>
      </c>
      <c r="P2847" s="150">
        <v>2</v>
      </c>
    </row>
    <row r="2848" spans="2:16" x14ac:dyDescent="0.2">
      <c r="B2848" s="150" t="s">
        <v>157</v>
      </c>
      <c r="D2848" s="150">
        <v>6100</v>
      </c>
      <c r="I2848" s="150">
        <v>12.1</v>
      </c>
      <c r="P2848" s="150">
        <v>2</v>
      </c>
    </row>
    <row r="2849" spans="2:16" x14ac:dyDescent="0.2">
      <c r="B2849" s="150" t="s">
        <v>157</v>
      </c>
      <c r="D2849" s="150">
        <v>6100</v>
      </c>
      <c r="I2849" s="150">
        <v>12.1</v>
      </c>
      <c r="P2849" s="150">
        <v>2</v>
      </c>
    </row>
    <row r="2850" spans="2:16" x14ac:dyDescent="0.2">
      <c r="B2850" s="150" t="s">
        <v>157</v>
      </c>
      <c r="D2850" s="150">
        <v>6100</v>
      </c>
      <c r="I2850" s="150">
        <v>12.1</v>
      </c>
      <c r="P2850" s="150">
        <v>2</v>
      </c>
    </row>
    <row r="2851" spans="2:16" x14ac:dyDescent="0.2">
      <c r="B2851" s="150" t="s">
        <v>157</v>
      </c>
      <c r="D2851" s="150">
        <v>6100</v>
      </c>
      <c r="I2851" s="150">
        <v>12.1</v>
      </c>
      <c r="P2851" s="150">
        <v>2</v>
      </c>
    </row>
    <row r="2852" spans="2:16" x14ac:dyDescent="0.2">
      <c r="B2852" s="150" t="s">
        <v>157</v>
      </c>
      <c r="D2852" s="150">
        <v>6400</v>
      </c>
      <c r="I2852" s="150">
        <v>12.1</v>
      </c>
      <c r="P2852" s="150">
        <v>2</v>
      </c>
    </row>
    <row r="2853" spans="2:16" x14ac:dyDescent="0.2">
      <c r="B2853" s="150" t="s">
        <v>157</v>
      </c>
      <c r="D2853" s="150">
        <v>6400</v>
      </c>
      <c r="I2853" s="150">
        <v>12.1</v>
      </c>
      <c r="P2853" s="150">
        <v>2</v>
      </c>
    </row>
    <row r="2854" spans="2:16" x14ac:dyDescent="0.2">
      <c r="B2854" s="150" t="s">
        <v>157</v>
      </c>
      <c r="D2854" s="150">
        <v>6400</v>
      </c>
      <c r="I2854" s="150">
        <v>12.1</v>
      </c>
      <c r="P2854" s="150">
        <v>2</v>
      </c>
    </row>
    <row r="2855" spans="2:16" x14ac:dyDescent="0.2">
      <c r="B2855" s="150" t="s">
        <v>157</v>
      </c>
      <c r="D2855" s="150">
        <v>12000</v>
      </c>
      <c r="I2855" s="150">
        <v>12.3</v>
      </c>
      <c r="P2855" s="150">
        <v>3</v>
      </c>
    </row>
    <row r="2856" spans="2:16" x14ac:dyDescent="0.2">
      <c r="B2856" s="150" t="s">
        <v>157</v>
      </c>
      <c r="D2856" s="150">
        <v>12000</v>
      </c>
      <c r="I2856" s="150">
        <v>12.3</v>
      </c>
      <c r="P2856" s="150">
        <v>3</v>
      </c>
    </row>
    <row r="2857" spans="2:16" x14ac:dyDescent="0.2">
      <c r="B2857" s="150" t="s">
        <v>157</v>
      </c>
      <c r="D2857" s="150">
        <v>6000</v>
      </c>
      <c r="I2857" s="150">
        <v>12.4</v>
      </c>
      <c r="P2857" s="150">
        <v>2</v>
      </c>
    </row>
    <row r="2858" spans="2:16" x14ac:dyDescent="0.2">
      <c r="B2858" s="150" t="s">
        <v>157</v>
      </c>
      <c r="D2858" s="150">
        <v>12000</v>
      </c>
      <c r="I2858" s="150">
        <v>13.3</v>
      </c>
      <c r="P2858" s="150">
        <v>11</v>
      </c>
    </row>
    <row r="2859" spans="2:16" x14ac:dyDescent="0.2">
      <c r="B2859" s="150" t="s">
        <v>157</v>
      </c>
      <c r="D2859" s="150">
        <v>12000</v>
      </c>
      <c r="I2859" s="150">
        <v>13.3</v>
      </c>
      <c r="P2859" s="150">
        <v>11</v>
      </c>
    </row>
    <row r="2860" spans="2:16" x14ac:dyDescent="0.2">
      <c r="B2860" s="150" t="s">
        <v>1443</v>
      </c>
      <c r="D2860" s="150">
        <v>23500</v>
      </c>
      <c r="I2860" s="150">
        <v>14.3</v>
      </c>
      <c r="P2860" s="150" t="s">
        <v>32</v>
      </c>
    </row>
    <row r="2861" spans="2:16" x14ac:dyDescent="0.2">
      <c r="B2861" s="150" t="s">
        <v>1443</v>
      </c>
      <c r="D2861" s="150">
        <v>23500</v>
      </c>
      <c r="I2861" s="150">
        <v>14.3</v>
      </c>
      <c r="P2861" s="150" t="s">
        <v>32</v>
      </c>
    </row>
    <row r="2862" spans="2:16" x14ac:dyDescent="0.2">
      <c r="B2862" s="150" t="s">
        <v>208</v>
      </c>
      <c r="D2862" s="150">
        <v>8000</v>
      </c>
      <c r="I2862" s="150">
        <v>14.5</v>
      </c>
      <c r="P2862" s="150">
        <v>11</v>
      </c>
    </row>
    <row r="2863" spans="2:16" x14ac:dyDescent="0.2">
      <c r="B2863" s="150" t="s">
        <v>208</v>
      </c>
      <c r="D2863" s="150">
        <v>13500</v>
      </c>
      <c r="I2863" s="150">
        <v>14.7</v>
      </c>
      <c r="P2863" s="150">
        <v>3</v>
      </c>
    </row>
    <row r="2864" spans="2:16" x14ac:dyDescent="0.2">
      <c r="B2864" s="150" t="s">
        <v>208</v>
      </c>
      <c r="D2864" s="150">
        <v>14000</v>
      </c>
      <c r="I2864" s="150">
        <v>14.7</v>
      </c>
      <c r="P2864" s="150">
        <v>4</v>
      </c>
    </row>
    <row r="2865" spans="2:16" x14ac:dyDescent="0.2">
      <c r="B2865" s="150" t="s">
        <v>208</v>
      </c>
      <c r="D2865" s="150">
        <v>14000</v>
      </c>
      <c r="I2865" s="150">
        <v>14.7</v>
      </c>
      <c r="P2865" s="150">
        <v>4</v>
      </c>
    </row>
    <row r="2866" spans="2:16" x14ac:dyDescent="0.2">
      <c r="B2866" s="150" t="s">
        <v>208</v>
      </c>
      <c r="D2866" s="150">
        <v>18000</v>
      </c>
      <c r="I2866" s="150">
        <v>14.7</v>
      </c>
      <c r="P2866" s="150">
        <v>4</v>
      </c>
    </row>
    <row r="2867" spans="2:16" x14ac:dyDescent="0.2">
      <c r="B2867" s="150" t="s">
        <v>208</v>
      </c>
      <c r="D2867" s="150">
        <v>8000</v>
      </c>
      <c r="I2867" s="150">
        <v>15</v>
      </c>
      <c r="P2867" s="150">
        <v>3</v>
      </c>
    </row>
    <row r="2868" spans="2:16" x14ac:dyDescent="0.2">
      <c r="B2868" s="150" t="s">
        <v>208</v>
      </c>
      <c r="D2868" s="150">
        <v>8000</v>
      </c>
      <c r="I2868" s="150">
        <v>15</v>
      </c>
      <c r="P2868" s="150">
        <v>3</v>
      </c>
    </row>
    <row r="2869" spans="2:16" x14ac:dyDescent="0.2">
      <c r="B2869" s="150" t="s">
        <v>208</v>
      </c>
      <c r="D2869" s="150">
        <v>8000</v>
      </c>
      <c r="I2869" s="150">
        <v>15</v>
      </c>
      <c r="P2869" s="150">
        <v>3</v>
      </c>
    </row>
    <row r="2870" spans="2:16" x14ac:dyDescent="0.2">
      <c r="B2870" s="150" t="s">
        <v>208</v>
      </c>
      <c r="D2870" s="150">
        <v>8000</v>
      </c>
      <c r="I2870" s="150">
        <v>15</v>
      </c>
      <c r="P2870" s="150">
        <v>3</v>
      </c>
    </row>
    <row r="2871" spans="2:16" x14ac:dyDescent="0.2">
      <c r="B2871" s="150" t="s">
        <v>208</v>
      </c>
      <c r="D2871" s="150">
        <v>8000</v>
      </c>
      <c r="I2871" s="150">
        <v>15</v>
      </c>
      <c r="P2871" s="150">
        <v>3</v>
      </c>
    </row>
    <row r="2872" spans="2:16" x14ac:dyDescent="0.2">
      <c r="B2872" s="150" t="s">
        <v>157</v>
      </c>
      <c r="D2872" s="150">
        <v>8000</v>
      </c>
      <c r="I2872" s="150">
        <v>15</v>
      </c>
      <c r="P2872" s="150">
        <v>3</v>
      </c>
    </row>
    <row r="2873" spans="2:16" x14ac:dyDescent="0.2">
      <c r="B2873" s="150" t="s">
        <v>157</v>
      </c>
      <c r="D2873" s="150">
        <v>8000</v>
      </c>
      <c r="I2873" s="150">
        <v>15</v>
      </c>
      <c r="P2873" s="150">
        <v>3</v>
      </c>
    </row>
    <row r="2874" spans="2:16" x14ac:dyDescent="0.2">
      <c r="B2874" s="150" t="s">
        <v>144</v>
      </c>
      <c r="D2874" s="150">
        <v>8000</v>
      </c>
      <c r="I2874" s="150">
        <v>15</v>
      </c>
      <c r="P2874" s="150">
        <v>3</v>
      </c>
    </row>
    <row r="2875" spans="2:16" x14ac:dyDescent="0.2">
      <c r="B2875" s="150" t="s">
        <v>144</v>
      </c>
      <c r="D2875" s="150">
        <v>8000</v>
      </c>
      <c r="I2875" s="150">
        <v>15</v>
      </c>
      <c r="P2875" s="150">
        <v>3</v>
      </c>
    </row>
    <row r="2876" spans="2:16" x14ac:dyDescent="0.2">
      <c r="B2876" s="150" t="s">
        <v>1444</v>
      </c>
      <c r="D2876" s="150">
        <v>8000</v>
      </c>
      <c r="I2876" s="150">
        <v>15</v>
      </c>
      <c r="P2876" s="150">
        <v>3</v>
      </c>
    </row>
    <row r="2877" spans="2:16" x14ac:dyDescent="0.2">
      <c r="B2877" s="150" t="s">
        <v>134</v>
      </c>
      <c r="D2877" s="150">
        <v>8000</v>
      </c>
      <c r="I2877" s="150">
        <v>15</v>
      </c>
      <c r="P2877" s="150">
        <v>3</v>
      </c>
    </row>
    <row r="2878" spans="2:16" x14ac:dyDescent="0.2">
      <c r="B2878" s="150" t="s">
        <v>134</v>
      </c>
      <c r="D2878" s="150">
        <v>8000</v>
      </c>
      <c r="I2878" s="150">
        <v>15</v>
      </c>
      <c r="P2878" s="150">
        <v>3</v>
      </c>
    </row>
    <row r="2879" spans="2:16" x14ac:dyDescent="0.2">
      <c r="B2879" s="150" t="s">
        <v>134</v>
      </c>
      <c r="D2879" s="150">
        <v>8000</v>
      </c>
      <c r="I2879" s="150">
        <v>15</v>
      </c>
      <c r="P2879" s="150">
        <v>3</v>
      </c>
    </row>
    <row r="2880" spans="2:16" x14ac:dyDescent="0.2">
      <c r="B2880" s="150" t="s">
        <v>134</v>
      </c>
      <c r="D2880" s="150">
        <v>8000</v>
      </c>
      <c r="I2880" s="150">
        <v>15</v>
      </c>
      <c r="P2880" s="150">
        <v>3</v>
      </c>
    </row>
    <row r="2881" spans="2:16" x14ac:dyDescent="0.2">
      <c r="B2881" s="150" t="s">
        <v>134</v>
      </c>
      <c r="D2881" s="150">
        <v>8000</v>
      </c>
      <c r="I2881" s="150">
        <v>15</v>
      </c>
      <c r="P2881" s="150">
        <v>3</v>
      </c>
    </row>
    <row r="2882" spans="2:16" x14ac:dyDescent="0.2">
      <c r="B2882" s="150" t="s">
        <v>134</v>
      </c>
      <c r="D2882" s="150">
        <v>8000</v>
      </c>
      <c r="I2882" s="150">
        <v>15</v>
      </c>
      <c r="P2882" s="150">
        <v>3</v>
      </c>
    </row>
    <row r="2883" spans="2:16" x14ac:dyDescent="0.2">
      <c r="B2883" s="150" t="s">
        <v>134</v>
      </c>
      <c r="D2883" s="150">
        <v>8000</v>
      </c>
      <c r="I2883" s="150">
        <v>15</v>
      </c>
      <c r="P2883" s="150">
        <v>3</v>
      </c>
    </row>
    <row r="2884" spans="2:16" x14ac:dyDescent="0.2">
      <c r="B2884" s="150" t="s">
        <v>134</v>
      </c>
      <c r="D2884" s="150">
        <v>8000</v>
      </c>
      <c r="I2884" s="150">
        <v>15</v>
      </c>
      <c r="P2884" s="150">
        <v>3</v>
      </c>
    </row>
    <row r="2885" spans="2:16" x14ac:dyDescent="0.2">
      <c r="B2885" s="150" t="s">
        <v>146</v>
      </c>
      <c r="D2885" s="150">
        <v>8000</v>
      </c>
      <c r="I2885" s="150">
        <v>15</v>
      </c>
      <c r="P2885" s="150">
        <v>3</v>
      </c>
    </row>
    <row r="2886" spans="2:16" x14ac:dyDescent="0.2">
      <c r="B2886" s="150" t="s">
        <v>146</v>
      </c>
      <c r="D2886" s="150">
        <v>8000</v>
      </c>
      <c r="I2886" s="150">
        <v>15</v>
      </c>
      <c r="P2886" s="150">
        <v>3</v>
      </c>
    </row>
    <row r="2887" spans="2:16" x14ac:dyDescent="0.2">
      <c r="B2887" s="150" t="s">
        <v>1429</v>
      </c>
      <c r="D2887" s="150">
        <v>8000</v>
      </c>
      <c r="I2887" s="150">
        <v>15</v>
      </c>
      <c r="P2887" s="150">
        <v>3</v>
      </c>
    </row>
    <row r="2888" spans="2:16" x14ac:dyDescent="0.2">
      <c r="B2888" s="150" t="s">
        <v>165</v>
      </c>
      <c r="D2888" s="150">
        <v>8000</v>
      </c>
      <c r="I2888" s="150">
        <v>15</v>
      </c>
      <c r="P2888" s="150">
        <v>3</v>
      </c>
    </row>
    <row r="2889" spans="2:16" x14ac:dyDescent="0.2">
      <c r="B2889" s="150" t="s">
        <v>165</v>
      </c>
      <c r="D2889" s="150">
        <v>8000</v>
      </c>
      <c r="I2889" s="150">
        <v>15</v>
      </c>
      <c r="P2889" s="150">
        <v>3</v>
      </c>
    </row>
    <row r="2890" spans="2:16" x14ac:dyDescent="0.2">
      <c r="B2890" s="150" t="s">
        <v>165</v>
      </c>
      <c r="D2890" s="150">
        <v>8000</v>
      </c>
      <c r="I2890" s="150">
        <v>15</v>
      </c>
      <c r="P2890" s="150">
        <v>3</v>
      </c>
    </row>
    <row r="2891" spans="2:16" x14ac:dyDescent="0.2">
      <c r="B2891" s="150" t="s">
        <v>165</v>
      </c>
      <c r="D2891" s="150">
        <v>8000</v>
      </c>
      <c r="I2891" s="150">
        <v>15</v>
      </c>
      <c r="P2891" s="150">
        <v>3</v>
      </c>
    </row>
    <row r="2892" spans="2:16" x14ac:dyDescent="0.2">
      <c r="B2892" s="150" t="s">
        <v>165</v>
      </c>
      <c r="D2892" s="150">
        <v>8000</v>
      </c>
      <c r="I2892" s="150">
        <v>15</v>
      </c>
      <c r="P2892" s="150">
        <v>3</v>
      </c>
    </row>
    <row r="2893" spans="2:16" x14ac:dyDescent="0.2">
      <c r="B2893" s="150" t="s">
        <v>165</v>
      </c>
      <c r="D2893" s="150">
        <v>8000</v>
      </c>
      <c r="I2893" s="150">
        <v>15</v>
      </c>
      <c r="P2893" s="150">
        <v>3</v>
      </c>
    </row>
    <row r="2894" spans="2:16" x14ac:dyDescent="0.2">
      <c r="B2894" s="150" t="s">
        <v>165</v>
      </c>
      <c r="D2894" s="150">
        <v>8000</v>
      </c>
      <c r="I2894" s="150">
        <v>15</v>
      </c>
      <c r="P2894" s="150">
        <v>3</v>
      </c>
    </row>
    <row r="2895" spans="2:16" x14ac:dyDescent="0.2">
      <c r="B2895" s="150" t="s">
        <v>165</v>
      </c>
      <c r="D2895" s="150">
        <v>8000</v>
      </c>
      <c r="I2895" s="150">
        <v>15</v>
      </c>
      <c r="P2895" s="150">
        <v>3</v>
      </c>
    </row>
    <row r="2896" spans="2:16" x14ac:dyDescent="0.2">
      <c r="B2896" s="150" t="s">
        <v>165</v>
      </c>
      <c r="D2896" s="150">
        <v>10000</v>
      </c>
      <c r="I2896" s="150">
        <v>15</v>
      </c>
      <c r="P2896" s="150">
        <v>3</v>
      </c>
    </row>
    <row r="2897" spans="2:16" x14ac:dyDescent="0.2">
      <c r="B2897" s="150" t="s">
        <v>165</v>
      </c>
      <c r="D2897" s="150">
        <v>10000</v>
      </c>
      <c r="I2897" s="150">
        <v>15</v>
      </c>
      <c r="P2897" s="150">
        <v>3</v>
      </c>
    </row>
    <row r="2898" spans="2:16" x14ac:dyDescent="0.2">
      <c r="B2898" s="150" t="s">
        <v>165</v>
      </c>
      <c r="D2898" s="150">
        <v>10000</v>
      </c>
      <c r="I2898" s="150">
        <v>15</v>
      </c>
      <c r="P2898" s="150">
        <v>3</v>
      </c>
    </row>
    <row r="2899" spans="2:16" x14ac:dyDescent="0.2">
      <c r="B2899" s="150" t="s">
        <v>165</v>
      </c>
      <c r="D2899" s="150">
        <v>10000</v>
      </c>
      <c r="I2899" s="150">
        <v>15</v>
      </c>
      <c r="P2899" s="150">
        <v>3</v>
      </c>
    </row>
    <row r="2900" spans="2:16" x14ac:dyDescent="0.2">
      <c r="B2900" s="150" t="s">
        <v>165</v>
      </c>
      <c r="D2900" s="150">
        <v>10000</v>
      </c>
      <c r="I2900" s="150">
        <v>15</v>
      </c>
      <c r="P2900" s="150">
        <v>3</v>
      </c>
    </row>
    <row r="2901" spans="2:16" x14ac:dyDescent="0.2">
      <c r="B2901" s="150" t="s">
        <v>165</v>
      </c>
      <c r="D2901" s="150">
        <v>10000</v>
      </c>
      <c r="I2901" s="150">
        <v>15</v>
      </c>
      <c r="P2901" s="150">
        <v>3</v>
      </c>
    </row>
    <row r="2902" spans="2:16" x14ac:dyDescent="0.2">
      <c r="B2902" s="150" t="s">
        <v>165</v>
      </c>
      <c r="D2902" s="150">
        <v>10000</v>
      </c>
      <c r="I2902" s="150">
        <v>15</v>
      </c>
      <c r="P2902" s="150">
        <v>3</v>
      </c>
    </row>
    <row r="2903" spans="2:16" x14ac:dyDescent="0.2">
      <c r="B2903" s="150" t="s">
        <v>165</v>
      </c>
      <c r="D2903" s="150">
        <v>10000</v>
      </c>
      <c r="I2903" s="150">
        <v>15</v>
      </c>
      <c r="P2903" s="150">
        <v>3</v>
      </c>
    </row>
    <row r="2904" spans="2:16" x14ac:dyDescent="0.2">
      <c r="B2904" s="150" t="s">
        <v>165</v>
      </c>
      <c r="D2904" s="150">
        <v>10000</v>
      </c>
      <c r="I2904" s="150">
        <v>15</v>
      </c>
      <c r="P2904" s="150">
        <v>3</v>
      </c>
    </row>
    <row r="2905" spans="2:16" x14ac:dyDescent="0.2">
      <c r="B2905" s="150" t="s">
        <v>974</v>
      </c>
      <c r="D2905" s="150">
        <v>10000</v>
      </c>
      <c r="I2905" s="150">
        <v>15</v>
      </c>
      <c r="P2905" s="150">
        <v>3</v>
      </c>
    </row>
    <row r="2906" spans="2:16" x14ac:dyDescent="0.2">
      <c r="B2906" s="150" t="s">
        <v>896</v>
      </c>
      <c r="D2906" s="150">
        <v>10000</v>
      </c>
      <c r="I2906" s="150">
        <v>15</v>
      </c>
      <c r="P2906" s="150">
        <v>3</v>
      </c>
    </row>
    <row r="2907" spans="2:16" x14ac:dyDescent="0.2">
      <c r="B2907" s="150" t="s">
        <v>165</v>
      </c>
      <c r="D2907" s="150">
        <v>10000</v>
      </c>
      <c r="I2907" s="150">
        <v>15</v>
      </c>
      <c r="P2907" s="150">
        <v>3</v>
      </c>
    </row>
    <row r="2908" spans="2:16" x14ac:dyDescent="0.2">
      <c r="B2908" s="150" t="s">
        <v>165</v>
      </c>
      <c r="D2908" s="150">
        <v>10000</v>
      </c>
      <c r="I2908" s="150">
        <v>15</v>
      </c>
      <c r="P2908" s="150">
        <v>3</v>
      </c>
    </row>
    <row r="2909" spans="2:16" x14ac:dyDescent="0.2">
      <c r="B2909" s="150" t="s">
        <v>1444</v>
      </c>
      <c r="D2909" s="150">
        <v>10000</v>
      </c>
      <c r="I2909" s="150">
        <v>15</v>
      </c>
      <c r="P2909" s="150">
        <v>3</v>
      </c>
    </row>
    <row r="2910" spans="2:16" x14ac:dyDescent="0.2">
      <c r="B2910" s="150" t="s">
        <v>1444</v>
      </c>
      <c r="D2910" s="150">
        <v>10000</v>
      </c>
      <c r="I2910" s="150">
        <v>15</v>
      </c>
      <c r="P2910" s="150">
        <v>3</v>
      </c>
    </row>
    <row r="2911" spans="2:16" x14ac:dyDescent="0.2">
      <c r="B2911" s="150" t="s">
        <v>1444</v>
      </c>
      <c r="D2911" s="150">
        <v>10000</v>
      </c>
      <c r="I2911" s="150">
        <v>15</v>
      </c>
      <c r="P2911" s="150">
        <v>3</v>
      </c>
    </row>
    <row r="2912" spans="2:16" x14ac:dyDescent="0.2">
      <c r="B2912" s="150" t="s">
        <v>1444</v>
      </c>
      <c r="D2912" s="150">
        <v>10000</v>
      </c>
      <c r="I2912" s="150">
        <v>15</v>
      </c>
      <c r="P2912" s="150">
        <v>3</v>
      </c>
    </row>
    <row r="2913" spans="2:16" x14ac:dyDescent="0.2">
      <c r="B2913" s="150" t="s">
        <v>1444</v>
      </c>
      <c r="D2913" s="150">
        <v>10000</v>
      </c>
      <c r="I2913" s="150">
        <v>15</v>
      </c>
      <c r="P2913" s="150">
        <v>3</v>
      </c>
    </row>
    <row r="2914" spans="2:16" x14ac:dyDescent="0.2">
      <c r="B2914" s="150" t="s">
        <v>1444</v>
      </c>
      <c r="D2914" s="150">
        <v>10000</v>
      </c>
      <c r="I2914" s="150">
        <v>15</v>
      </c>
      <c r="P2914" s="150">
        <v>3</v>
      </c>
    </row>
    <row r="2915" spans="2:16" x14ac:dyDescent="0.2">
      <c r="B2915" s="150" t="s">
        <v>1444</v>
      </c>
      <c r="D2915" s="150">
        <v>10000</v>
      </c>
      <c r="I2915" s="150">
        <v>15</v>
      </c>
      <c r="P2915" s="150">
        <v>3</v>
      </c>
    </row>
    <row r="2916" spans="2:16" x14ac:dyDescent="0.2">
      <c r="B2916" s="150" t="s">
        <v>1444</v>
      </c>
      <c r="D2916" s="150">
        <v>10000</v>
      </c>
      <c r="I2916" s="150">
        <v>15</v>
      </c>
      <c r="P2916" s="150">
        <v>3</v>
      </c>
    </row>
    <row r="2917" spans="2:16" x14ac:dyDescent="0.2">
      <c r="B2917" s="150" t="s">
        <v>1444</v>
      </c>
      <c r="D2917" s="150">
        <v>10000</v>
      </c>
      <c r="I2917" s="150">
        <v>15</v>
      </c>
      <c r="P2917" s="150">
        <v>3</v>
      </c>
    </row>
    <row r="2918" spans="2:16" x14ac:dyDescent="0.2">
      <c r="B2918" s="150" t="s">
        <v>1444</v>
      </c>
      <c r="D2918" s="150">
        <v>12000</v>
      </c>
      <c r="I2918" s="150">
        <v>15</v>
      </c>
      <c r="P2918" s="150">
        <v>3</v>
      </c>
    </row>
    <row r="2919" spans="2:16" x14ac:dyDescent="0.2">
      <c r="B2919" s="150" t="s">
        <v>1454</v>
      </c>
      <c r="D2919" s="150">
        <v>12000</v>
      </c>
      <c r="I2919" s="150">
        <v>15</v>
      </c>
      <c r="P2919" s="150">
        <v>3</v>
      </c>
    </row>
    <row r="2920" spans="2:16" x14ac:dyDescent="0.2">
      <c r="B2920" s="150" t="s">
        <v>1444</v>
      </c>
      <c r="D2920" s="150">
        <v>12000</v>
      </c>
      <c r="I2920" s="150">
        <v>15</v>
      </c>
      <c r="P2920" s="150">
        <v>3</v>
      </c>
    </row>
    <row r="2921" spans="2:16" x14ac:dyDescent="0.2">
      <c r="B2921" s="150" t="s">
        <v>1444</v>
      </c>
      <c r="D2921" s="150">
        <v>12000</v>
      </c>
      <c r="I2921" s="150">
        <v>15</v>
      </c>
      <c r="P2921" s="150">
        <v>3</v>
      </c>
    </row>
    <row r="2922" spans="2:16" x14ac:dyDescent="0.2">
      <c r="B2922" s="150" t="s">
        <v>1444</v>
      </c>
      <c r="D2922" s="150">
        <v>12000</v>
      </c>
      <c r="I2922" s="150">
        <v>15</v>
      </c>
      <c r="P2922" s="150">
        <v>3</v>
      </c>
    </row>
    <row r="2923" spans="2:16" x14ac:dyDescent="0.2">
      <c r="B2923" s="150" t="s">
        <v>241</v>
      </c>
      <c r="D2923" s="150">
        <v>12000</v>
      </c>
      <c r="I2923" s="150">
        <v>15</v>
      </c>
      <c r="P2923" s="150">
        <v>3</v>
      </c>
    </row>
    <row r="2924" spans="2:16" x14ac:dyDescent="0.2">
      <c r="B2924" s="150" t="s">
        <v>241</v>
      </c>
      <c r="D2924" s="150">
        <v>12000</v>
      </c>
      <c r="I2924" s="150">
        <v>15</v>
      </c>
      <c r="P2924" s="150">
        <v>3</v>
      </c>
    </row>
    <row r="2925" spans="2:16" x14ac:dyDescent="0.2">
      <c r="B2925" s="150" t="s">
        <v>241</v>
      </c>
      <c r="D2925" s="150">
        <v>12000</v>
      </c>
      <c r="I2925" s="150">
        <v>15</v>
      </c>
      <c r="P2925" s="150">
        <v>3</v>
      </c>
    </row>
    <row r="2926" spans="2:16" x14ac:dyDescent="0.2">
      <c r="B2926" s="150" t="s">
        <v>241</v>
      </c>
      <c r="D2926" s="150">
        <v>12000</v>
      </c>
      <c r="I2926" s="150">
        <v>15</v>
      </c>
      <c r="P2926" s="150">
        <v>3</v>
      </c>
    </row>
    <row r="2927" spans="2:16" x14ac:dyDescent="0.2">
      <c r="B2927" s="150" t="s">
        <v>241</v>
      </c>
      <c r="D2927" s="150">
        <v>12000</v>
      </c>
      <c r="I2927" s="150">
        <v>15</v>
      </c>
      <c r="P2927" s="150">
        <v>3</v>
      </c>
    </row>
    <row r="2928" spans="2:16" x14ac:dyDescent="0.2">
      <c r="B2928" s="150" t="s">
        <v>241</v>
      </c>
      <c r="D2928" s="150">
        <v>12000</v>
      </c>
      <c r="I2928" s="150">
        <v>15</v>
      </c>
      <c r="P2928" s="150">
        <v>3</v>
      </c>
    </row>
    <row r="2929" spans="2:16" x14ac:dyDescent="0.2">
      <c r="B2929" s="150" t="s">
        <v>241</v>
      </c>
      <c r="D2929" s="150">
        <v>12000</v>
      </c>
      <c r="I2929" s="150">
        <v>15</v>
      </c>
      <c r="P2929" s="150">
        <v>3</v>
      </c>
    </row>
    <row r="2930" spans="2:16" x14ac:dyDescent="0.2">
      <c r="B2930" s="150" t="s">
        <v>241</v>
      </c>
      <c r="D2930" s="150">
        <v>12000</v>
      </c>
      <c r="I2930" s="150">
        <v>15</v>
      </c>
      <c r="P2930" s="150">
        <v>3</v>
      </c>
    </row>
    <row r="2931" spans="2:16" x14ac:dyDescent="0.2">
      <c r="B2931" s="150" t="s">
        <v>241</v>
      </c>
      <c r="D2931" s="150">
        <v>12000</v>
      </c>
      <c r="I2931" s="150">
        <v>15</v>
      </c>
      <c r="P2931" s="150">
        <v>3</v>
      </c>
    </row>
    <row r="2932" spans="2:16" x14ac:dyDescent="0.2">
      <c r="B2932" s="150" t="s">
        <v>241</v>
      </c>
      <c r="D2932" s="150">
        <v>12000</v>
      </c>
      <c r="I2932" s="150">
        <v>15</v>
      </c>
      <c r="P2932" s="150">
        <v>3</v>
      </c>
    </row>
    <row r="2933" spans="2:16" x14ac:dyDescent="0.2">
      <c r="B2933" s="150" t="s">
        <v>241</v>
      </c>
      <c r="D2933" s="150">
        <v>12000</v>
      </c>
      <c r="I2933" s="150">
        <v>15</v>
      </c>
      <c r="P2933" s="150">
        <v>3</v>
      </c>
    </row>
    <row r="2934" spans="2:16" x14ac:dyDescent="0.2">
      <c r="B2934" s="150" t="s">
        <v>241</v>
      </c>
      <c r="D2934" s="150">
        <v>12000</v>
      </c>
      <c r="I2934" s="150">
        <v>15</v>
      </c>
      <c r="P2934" s="150">
        <v>3</v>
      </c>
    </row>
    <row r="2935" spans="2:16" x14ac:dyDescent="0.2">
      <c r="B2935" s="150" t="s">
        <v>241</v>
      </c>
      <c r="D2935" s="150">
        <v>12000</v>
      </c>
      <c r="I2935" s="150">
        <v>15</v>
      </c>
      <c r="P2935" s="150">
        <v>3</v>
      </c>
    </row>
    <row r="2936" spans="2:16" x14ac:dyDescent="0.2">
      <c r="B2936" s="150" t="s">
        <v>241</v>
      </c>
      <c r="D2936" s="150">
        <v>12000</v>
      </c>
      <c r="I2936" s="150">
        <v>15</v>
      </c>
      <c r="P2936" s="150">
        <v>3</v>
      </c>
    </row>
    <row r="2937" spans="2:16" x14ac:dyDescent="0.2">
      <c r="B2937" s="150" t="s">
        <v>134</v>
      </c>
      <c r="D2937" s="150">
        <v>12000</v>
      </c>
      <c r="I2937" s="150">
        <v>15</v>
      </c>
      <c r="P2937" s="150">
        <v>3</v>
      </c>
    </row>
    <row r="2938" spans="2:16" x14ac:dyDescent="0.2">
      <c r="B2938" s="150" t="s">
        <v>134</v>
      </c>
      <c r="D2938" s="150">
        <v>12000</v>
      </c>
      <c r="I2938" s="150">
        <v>15</v>
      </c>
      <c r="P2938" s="150">
        <v>3</v>
      </c>
    </row>
    <row r="2939" spans="2:16" x14ac:dyDescent="0.2">
      <c r="B2939" s="150" t="s">
        <v>134</v>
      </c>
      <c r="D2939" s="150">
        <v>12000</v>
      </c>
      <c r="I2939" s="150">
        <v>15</v>
      </c>
      <c r="P2939" s="150">
        <v>3</v>
      </c>
    </row>
    <row r="2940" spans="2:16" x14ac:dyDescent="0.2">
      <c r="B2940" s="150" t="s">
        <v>134</v>
      </c>
      <c r="D2940" s="150">
        <v>14000</v>
      </c>
      <c r="I2940" s="150">
        <v>15</v>
      </c>
      <c r="P2940" s="150">
        <v>4</v>
      </c>
    </row>
    <row r="2941" spans="2:16" x14ac:dyDescent="0.2">
      <c r="B2941" s="150" t="s">
        <v>134</v>
      </c>
      <c r="D2941" s="150">
        <v>18000</v>
      </c>
      <c r="I2941" s="150">
        <v>15</v>
      </c>
      <c r="P2941" s="150">
        <v>4</v>
      </c>
    </row>
    <row r="2942" spans="2:16" x14ac:dyDescent="0.2">
      <c r="B2942" s="150" t="s">
        <v>134</v>
      </c>
      <c r="D2942" s="150">
        <v>18000</v>
      </c>
      <c r="I2942" s="150">
        <v>15</v>
      </c>
      <c r="P2942" s="150">
        <v>4</v>
      </c>
    </row>
    <row r="2943" spans="2:16" x14ac:dyDescent="0.2">
      <c r="B2943" s="150" t="s">
        <v>134</v>
      </c>
      <c r="D2943" s="150">
        <v>22000</v>
      </c>
      <c r="I2943" s="150">
        <v>15</v>
      </c>
      <c r="P2943" s="150" t="s">
        <v>32</v>
      </c>
    </row>
    <row r="2944" spans="2:16" x14ac:dyDescent="0.2">
      <c r="B2944" s="150" t="s">
        <v>134</v>
      </c>
      <c r="D2944" s="150">
        <v>22000</v>
      </c>
      <c r="I2944" s="150">
        <v>15</v>
      </c>
      <c r="P2944" s="150" t="s">
        <v>32</v>
      </c>
    </row>
    <row r="2945" spans="2:16" x14ac:dyDescent="0.2">
      <c r="B2945" s="150" t="s">
        <v>134</v>
      </c>
      <c r="D2945" s="150">
        <v>10000</v>
      </c>
      <c r="I2945" s="150">
        <v>15.1</v>
      </c>
      <c r="P2945" s="150">
        <v>3</v>
      </c>
    </row>
    <row r="2946" spans="2:16" x14ac:dyDescent="0.2">
      <c r="B2946" s="150" t="s">
        <v>1458</v>
      </c>
      <c r="D2946" s="150">
        <v>10200</v>
      </c>
      <c r="I2946" s="150">
        <v>15.1</v>
      </c>
      <c r="P2946" s="150">
        <v>3</v>
      </c>
    </row>
    <row r="2947" spans="2:16" x14ac:dyDescent="0.2">
      <c r="B2947" s="150" t="s">
        <v>1444</v>
      </c>
      <c r="D2947" s="150">
        <v>8000</v>
      </c>
      <c r="I2947" s="150">
        <v>15.2</v>
      </c>
      <c r="P2947" s="150">
        <v>3</v>
      </c>
    </row>
    <row r="2948" spans="2:16" x14ac:dyDescent="0.2">
      <c r="B2948" s="150" t="s">
        <v>273</v>
      </c>
      <c r="D2948" s="150">
        <v>12000</v>
      </c>
      <c r="I2948" s="150">
        <v>15.2</v>
      </c>
      <c r="P2948" s="150">
        <v>3</v>
      </c>
    </row>
    <row r="2949" spans="2:16" x14ac:dyDescent="0.2">
      <c r="B2949" s="150" t="s">
        <v>273</v>
      </c>
      <c r="D2949" s="150">
        <v>14000</v>
      </c>
      <c r="I2949" s="150">
        <v>15.2</v>
      </c>
      <c r="P2949" s="150">
        <v>4</v>
      </c>
    </row>
    <row r="2950" spans="2:16" x14ac:dyDescent="0.2">
      <c r="B2950" s="150" t="s">
        <v>273</v>
      </c>
      <c r="D2950" s="150">
        <v>14400</v>
      </c>
      <c r="I2950" s="150">
        <v>15.2</v>
      </c>
      <c r="P2950" s="150">
        <v>4</v>
      </c>
    </row>
    <row r="2951" spans="2:16" x14ac:dyDescent="0.2">
      <c r="B2951" s="150" t="s">
        <v>273</v>
      </c>
      <c r="D2951" s="150">
        <v>8100</v>
      </c>
      <c r="I2951" s="150">
        <v>15.4</v>
      </c>
      <c r="P2951" s="150">
        <v>3</v>
      </c>
    </row>
    <row r="2952" spans="2:16" x14ac:dyDescent="0.2">
      <c r="B2952" s="150" t="s">
        <v>273</v>
      </c>
      <c r="D2952" s="150">
        <v>12200</v>
      </c>
      <c r="I2952" s="150">
        <v>15.4</v>
      </c>
      <c r="P2952" s="150">
        <v>3</v>
      </c>
    </row>
    <row r="2953" spans="2:16" x14ac:dyDescent="0.2">
      <c r="B2953" s="150" t="s">
        <v>273</v>
      </c>
      <c r="D2953" s="150">
        <v>8000</v>
      </c>
      <c r="I2953" s="150">
        <v>15.5</v>
      </c>
      <c r="P2953" s="150">
        <v>3</v>
      </c>
    </row>
    <row r="2954" spans="2:16" x14ac:dyDescent="0.2">
      <c r="B2954" s="150" t="s">
        <v>273</v>
      </c>
      <c r="D2954" s="150">
        <v>8000</v>
      </c>
      <c r="I2954" s="150">
        <v>15.5</v>
      </c>
      <c r="P2954" s="150">
        <v>3</v>
      </c>
    </row>
    <row r="2955" spans="2:16" x14ac:dyDescent="0.2">
      <c r="B2955" s="150" t="s">
        <v>273</v>
      </c>
      <c r="D2955" s="150">
        <v>10100</v>
      </c>
      <c r="I2955" s="150">
        <v>15.7</v>
      </c>
      <c r="P2955" s="150">
        <v>3</v>
      </c>
    </row>
    <row r="2956" spans="2:16" x14ac:dyDescent="0.2">
      <c r="B2956" s="150" t="s">
        <v>134</v>
      </c>
    </row>
    <row r="2957" spans="2:16" x14ac:dyDescent="0.2">
      <c r="B2957" s="150" t="s">
        <v>134</v>
      </c>
    </row>
    <row r="2958" spans="2:16" x14ac:dyDescent="0.2">
      <c r="B2958" s="150" t="s">
        <v>134</v>
      </c>
    </row>
    <row r="2959" spans="2:16" x14ac:dyDescent="0.2">
      <c r="B2959" s="150" t="s">
        <v>134</v>
      </c>
    </row>
    <row r="2960" spans="2:16" x14ac:dyDescent="0.2">
      <c r="B2960" s="150" t="s">
        <v>149</v>
      </c>
    </row>
    <row r="2961" spans="2:2" x14ac:dyDescent="0.2">
      <c r="B2961" s="150" t="s">
        <v>149</v>
      </c>
    </row>
    <row r="2962" spans="2:2" x14ac:dyDescent="0.2">
      <c r="B2962" s="150" t="s">
        <v>149</v>
      </c>
    </row>
    <row r="2963" spans="2:2" x14ac:dyDescent="0.2">
      <c r="B2963" s="150" t="s">
        <v>149</v>
      </c>
    </row>
    <row r="2964" spans="2:2" x14ac:dyDescent="0.2">
      <c r="B2964" s="150" t="s">
        <v>149</v>
      </c>
    </row>
    <row r="2965" spans="2:2" x14ac:dyDescent="0.2">
      <c r="B2965" s="150" t="s">
        <v>1446</v>
      </c>
    </row>
    <row r="2966" spans="2:2" x14ac:dyDescent="0.2">
      <c r="B2966" s="150" t="s">
        <v>1446</v>
      </c>
    </row>
    <row r="2967" spans="2:2" x14ac:dyDescent="0.2">
      <c r="B2967" s="150" t="s">
        <v>175</v>
      </c>
    </row>
    <row r="2968" spans="2:2" x14ac:dyDescent="0.2">
      <c r="B2968" s="150" t="s">
        <v>331</v>
      </c>
    </row>
    <row r="2969" spans="2:2" x14ac:dyDescent="0.2">
      <c r="B2969" s="150" t="s">
        <v>1454</v>
      </c>
    </row>
    <row r="2970" spans="2:2" x14ac:dyDescent="0.2">
      <c r="B2970" s="150" t="s">
        <v>1443</v>
      </c>
    </row>
    <row r="2971" spans="2:2" x14ac:dyDescent="0.2">
      <c r="B2971" s="150" t="s">
        <v>134</v>
      </c>
    </row>
    <row r="2972" spans="2:2" x14ac:dyDescent="0.2">
      <c r="B2972" s="150" t="s">
        <v>134</v>
      </c>
    </row>
    <row r="2973" spans="2:2" x14ac:dyDescent="0.2">
      <c r="B2973" s="150" t="s">
        <v>1421</v>
      </c>
    </row>
    <row r="2974" spans="2:2" x14ac:dyDescent="0.2">
      <c r="B2974" s="150" t="s">
        <v>1421</v>
      </c>
    </row>
    <row r="2975" spans="2:2" x14ac:dyDescent="0.2">
      <c r="B2975" s="150" t="s">
        <v>175</v>
      </c>
    </row>
    <row r="2976" spans="2:2" x14ac:dyDescent="0.2">
      <c r="B2976" s="150" t="s">
        <v>175</v>
      </c>
    </row>
    <row r="2977" spans="2:2" x14ac:dyDescent="0.2">
      <c r="B2977" s="150" t="s">
        <v>175</v>
      </c>
    </row>
    <row r="2978" spans="2:2" x14ac:dyDescent="0.2">
      <c r="B2978" s="150" t="s">
        <v>144</v>
      </c>
    </row>
    <row r="2979" spans="2:2" x14ac:dyDescent="0.2">
      <c r="B2979" s="150" t="s">
        <v>144</v>
      </c>
    </row>
    <row r="2980" spans="2:2" x14ac:dyDescent="0.2">
      <c r="B2980" s="150" t="s">
        <v>1440</v>
      </c>
    </row>
    <row r="2981" spans="2:2" x14ac:dyDescent="0.2">
      <c r="B2981" s="150" t="s">
        <v>1440</v>
      </c>
    </row>
    <row r="2982" spans="2:2" x14ac:dyDescent="0.2">
      <c r="B2982" s="150" t="s">
        <v>1440</v>
      </c>
    </row>
    <row r="2983" spans="2:2" x14ac:dyDescent="0.2">
      <c r="B2983" s="150" t="s">
        <v>1440</v>
      </c>
    </row>
    <row r="2984" spans="2:2" x14ac:dyDescent="0.2">
      <c r="B2984" s="150" t="s">
        <v>1440</v>
      </c>
    </row>
    <row r="2985" spans="2:2" x14ac:dyDescent="0.2">
      <c r="B2985" s="150" t="s">
        <v>1440</v>
      </c>
    </row>
    <row r="2986" spans="2:2" x14ac:dyDescent="0.2">
      <c r="B2986" s="150" t="s">
        <v>1440</v>
      </c>
    </row>
    <row r="2987" spans="2:2" x14ac:dyDescent="0.2">
      <c r="B2987" s="150" t="s">
        <v>1440</v>
      </c>
    </row>
    <row r="2988" spans="2:2" x14ac:dyDescent="0.2">
      <c r="B2988" s="150" t="s">
        <v>144</v>
      </c>
    </row>
    <row r="2989" spans="2:2" x14ac:dyDescent="0.2">
      <c r="B2989" s="150" t="s">
        <v>1431</v>
      </c>
    </row>
  </sheetData>
  <autoFilter ref="B3:AH2989" xr:uid="{FF89DEEE-DFF2-4ECB-8B32-AB93B23B34FA}"/>
  <mergeCells count="6">
    <mergeCell ref="AS3:AT3"/>
    <mergeCell ref="Q2:AH2"/>
    <mergeCell ref="AK3:AL3"/>
    <mergeCell ref="AM3:AN3"/>
    <mergeCell ref="AO3:AP3"/>
    <mergeCell ref="AQ3:AR3"/>
  </mergeCells>
  <conditionalFormatting sqref="B5:K249 B4:AH4 M1290:AH1298 L5:AH1289">
    <cfRule type="expression" dxfId="4" priority="4">
      <formula>IF(#REF!&gt;0,1,0)</formula>
    </cfRule>
  </conditionalFormatting>
  <conditionalFormatting sqref="B250:K857">
    <cfRule type="expression" dxfId="3" priority="3">
      <formula>IF(#REF!&gt;0,1,0)</formula>
    </cfRule>
  </conditionalFormatting>
  <conditionalFormatting sqref="B858:K1075">
    <cfRule type="expression" dxfId="2" priority="2">
      <formula>IF(#REF!&gt;0,1,0)</formula>
    </cfRule>
  </conditionalFormatting>
  <conditionalFormatting sqref="B1076:K1289">
    <cfRule type="expression" dxfId="1" priority="1">
      <formula>IF(#REF!&gt;0,1,0)</formula>
    </cfRule>
  </conditionalFormatting>
  <hyperlinks>
    <hyperlink ref="E2" r:id="rId1" xr:uid="{B0ADA019-8AF8-4E7D-B855-F03E35BD1027}"/>
  </hyperlinks>
  <pageMargins left="0.7" right="0.7" top="0.75" bottom="0.75" header="0.3" footer="0.3"/>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3EA-F1C3-4804-82D2-C028EEC7E37E}">
  <sheetPr>
    <tabColor rgb="FF00B0F0"/>
  </sheetPr>
  <dimension ref="A1:AE1708"/>
  <sheetViews>
    <sheetView workbookViewId="0">
      <pane ySplit="3" topLeftCell="A4" activePane="bottomLeft" state="frozen"/>
      <selection pane="bottomLeft"/>
    </sheetView>
  </sheetViews>
  <sheetFormatPr defaultColWidth="9.140625" defaultRowHeight="12.75" x14ac:dyDescent="0.2"/>
  <cols>
    <col min="1" max="1" width="3.5703125" style="3" customWidth="1"/>
    <col min="2" max="2" width="31.7109375" style="3" bestFit="1" customWidth="1"/>
    <col min="3" max="3" width="32.85546875" style="3" bestFit="1" customWidth="1"/>
    <col min="4" max="4" width="67.42578125" style="3" bestFit="1" customWidth="1"/>
    <col min="5" max="5" width="22.5703125" style="3" customWidth="1"/>
    <col min="6" max="6" width="21.85546875" style="3" customWidth="1"/>
    <col min="7" max="7" width="25.7109375" style="3" bestFit="1" customWidth="1"/>
    <col min="8" max="29" width="15.7109375" style="3" hidden="1" customWidth="1"/>
    <col min="30" max="30" width="15.7109375" style="3" customWidth="1"/>
    <col min="31" max="16384" width="9.140625" style="3"/>
  </cols>
  <sheetData>
    <row r="1" spans="2:31" x14ac:dyDescent="0.2">
      <c r="AE1" s="2"/>
    </row>
    <row r="2" spans="2:31" ht="13.5" thickBot="1" x14ac:dyDescent="0.25">
      <c r="B2" s="100" t="s">
        <v>1459</v>
      </c>
      <c r="C2" s="101" t="s">
        <v>112</v>
      </c>
      <c r="D2" s="160" t="s">
        <v>1460</v>
      </c>
      <c r="L2" s="204" t="s">
        <v>116</v>
      </c>
      <c r="M2" s="204"/>
      <c r="N2" s="204"/>
      <c r="O2" s="204"/>
      <c r="P2" s="204"/>
      <c r="Q2" s="204"/>
      <c r="R2" s="204"/>
      <c r="S2" s="204"/>
      <c r="T2" s="204"/>
      <c r="U2" s="204"/>
      <c r="V2" s="204"/>
      <c r="W2" s="204"/>
      <c r="X2" s="204"/>
      <c r="Y2" s="204"/>
      <c r="Z2" s="204"/>
      <c r="AA2" s="204"/>
      <c r="AB2" s="204"/>
      <c r="AC2" s="204"/>
      <c r="AE2" s="2"/>
    </row>
    <row r="3" spans="2:31" ht="38.25" x14ac:dyDescent="0.2">
      <c r="B3" s="103" t="s">
        <v>117</v>
      </c>
      <c r="C3" s="104" t="s">
        <v>118</v>
      </c>
      <c r="D3" s="104" t="s">
        <v>140</v>
      </c>
      <c r="E3" s="104" t="s">
        <v>119</v>
      </c>
      <c r="F3" s="104" t="s">
        <v>124</v>
      </c>
      <c r="G3" s="106" t="s">
        <v>127</v>
      </c>
      <c r="H3" s="107" t="s">
        <v>128</v>
      </c>
      <c r="I3" s="107" t="s">
        <v>129</v>
      </c>
      <c r="J3" s="107" t="s">
        <v>130</v>
      </c>
      <c r="K3" s="107" t="s">
        <v>131</v>
      </c>
      <c r="L3" s="108">
        <v>1</v>
      </c>
      <c r="M3" s="108">
        <v>2</v>
      </c>
      <c r="N3" s="108">
        <v>3</v>
      </c>
      <c r="O3" s="108">
        <v>4</v>
      </c>
      <c r="P3" s="108" t="s">
        <v>32</v>
      </c>
      <c r="Q3" s="108" t="s">
        <v>35</v>
      </c>
      <c r="R3" s="108">
        <v>6</v>
      </c>
      <c r="S3" s="108">
        <v>7</v>
      </c>
      <c r="T3" s="108" t="s">
        <v>42</v>
      </c>
      <c r="U3" s="108" t="s">
        <v>45</v>
      </c>
      <c r="V3" s="108">
        <v>9</v>
      </c>
      <c r="W3" s="108">
        <v>10</v>
      </c>
      <c r="X3" s="108">
        <v>11</v>
      </c>
      <c r="Y3" s="108">
        <v>12</v>
      </c>
      <c r="Z3" s="108">
        <v>13</v>
      </c>
      <c r="AA3" s="108">
        <v>14</v>
      </c>
      <c r="AB3" s="109">
        <v>15</v>
      </c>
      <c r="AC3" s="109">
        <v>16</v>
      </c>
      <c r="AD3" s="161"/>
      <c r="AE3" s="2"/>
    </row>
    <row r="4" spans="2:31" x14ac:dyDescent="0.2">
      <c r="B4" s="162" t="s">
        <v>146</v>
      </c>
      <c r="C4" s="163" t="s">
        <v>1461</v>
      </c>
      <c r="D4" s="163" t="s">
        <v>1462</v>
      </c>
      <c r="E4" s="163">
        <v>28000</v>
      </c>
      <c r="F4" s="164">
        <v>9</v>
      </c>
      <c r="G4" s="165" t="s">
        <v>137</v>
      </c>
      <c r="H4" s="121" t="str">
        <f>IF(IF(E4&lt;6000,6000,IF(E4&lt;8000,8000,IF(E4&lt;11000,11000,IF(E4&lt;14000,14000,IF(E4&lt;20000,20000,IF(E4&lt;28000,28000))))))&lt;&gt;FALSE(),
IF(E4&lt;6000,6000,IF(E4&lt;8000,8000,IF(E4&lt;11000,11000,IF(E4&lt;14000,14000,IF(E4&lt;20000,20000,IF(E4&lt;28000,28000)))))),
"")</f>
        <v/>
      </c>
      <c r="I4" s="121">
        <f>IF(IF(E4&gt;=28000,28000,IF(E4&gt;=20000,20000,IF(E4&gt;=14000,14000,IF(E4&gt;=11000,11000,IF(E4&gt;=8000,8000,IF(E4&gt;=6000,6000))))))&lt;&gt;FALSE(),
IF(E4&gt;=28000,28000,IF(E4&gt;=20000,20000,IF(E4&gt;=14000,14000,IF(E4&gt;=11000,11000,IF(E4&gt;=8000,8000,IF(E4&gt;=6000,6000)))))),"")</f>
        <v>28000</v>
      </c>
      <c r="J4" s="122" t="str">
        <f>D4</f>
        <v>(5b) Without reverse cycle, with louvered sides, and 28,000 Btu/h or more</v>
      </c>
      <c r="K4" s="123" t="e">
        <f>IF(J4="Casement-slider",16,VLOOKUP(J4,'2. Version 5.0 Criteria'!$C$6:$D$39,2,FALSE))</f>
        <v>#N/A</v>
      </c>
      <c r="L4" s="124" t="e">
        <f>IF($K4=L$3, $F4, NA())</f>
        <v>#N/A</v>
      </c>
      <c r="M4" s="124" t="e">
        <f t="shared" ref="M4:AC18" si="0">IF($K4=M$3, $F4, NA())</f>
        <v>#N/A</v>
      </c>
      <c r="N4" s="124" t="e">
        <f t="shared" si="0"/>
        <v>#N/A</v>
      </c>
      <c r="O4" s="124" t="e">
        <f t="shared" si="0"/>
        <v>#N/A</v>
      </c>
      <c r="P4" s="124" t="e">
        <f t="shared" si="0"/>
        <v>#N/A</v>
      </c>
      <c r="Q4" s="124" t="e">
        <f t="shared" si="0"/>
        <v>#N/A</v>
      </c>
      <c r="R4" s="124" t="e">
        <f t="shared" si="0"/>
        <v>#N/A</v>
      </c>
      <c r="S4" s="124" t="e">
        <f t="shared" si="0"/>
        <v>#N/A</v>
      </c>
      <c r="T4" s="124" t="e">
        <f t="shared" si="0"/>
        <v>#N/A</v>
      </c>
      <c r="U4" s="124" t="e">
        <f t="shared" si="0"/>
        <v>#N/A</v>
      </c>
      <c r="V4" s="124" t="e">
        <f t="shared" si="0"/>
        <v>#N/A</v>
      </c>
      <c r="W4" s="124" t="e">
        <f t="shared" si="0"/>
        <v>#N/A</v>
      </c>
      <c r="X4" s="124" t="e">
        <f t="shared" si="0"/>
        <v>#N/A</v>
      </c>
      <c r="Y4" s="124" t="e">
        <f t="shared" si="0"/>
        <v>#N/A</v>
      </c>
      <c r="Z4" s="124" t="e">
        <f t="shared" si="0"/>
        <v>#N/A</v>
      </c>
      <c r="AA4" s="124" t="e">
        <f t="shared" si="0"/>
        <v>#N/A</v>
      </c>
      <c r="AB4" s="124" t="e">
        <f t="shared" si="0"/>
        <v>#N/A</v>
      </c>
      <c r="AC4" s="124" t="e">
        <f t="shared" si="0"/>
        <v>#N/A</v>
      </c>
      <c r="AD4" s="166"/>
      <c r="AE4" s="2"/>
    </row>
    <row r="5" spans="2:31" x14ac:dyDescent="0.2">
      <c r="B5" s="162" t="s">
        <v>146</v>
      </c>
      <c r="C5" s="163" t="s">
        <v>1463</v>
      </c>
      <c r="D5" s="163" t="s">
        <v>1462</v>
      </c>
      <c r="E5" s="163">
        <v>28000</v>
      </c>
      <c r="F5" s="164">
        <v>9</v>
      </c>
      <c r="G5" s="165" t="s">
        <v>137</v>
      </c>
      <c r="H5" s="121" t="str">
        <f>IF(IF(E5&lt;6000,6000,IF(E5&lt;8000,8000,IF(E5&lt;11000,11000,IF(E5&lt;14000,14000,IF(E5&lt;20000,20000,IF(E5&lt;28000,28000))))))&lt;&gt;FALSE(),
IF(E5&lt;6000,6000,IF(E5&lt;8000,8000,IF(E5&lt;11000,11000,IF(E5&lt;14000,14000,IF(E5&lt;20000,20000,IF(E5&lt;28000,28000)))))),
"")</f>
        <v/>
      </c>
      <c r="I5" s="121">
        <f>IF(IF(E5&gt;=28000,28000,IF(E5&gt;=20000,20000,IF(E5&gt;=14000,14000,IF(E5&gt;=11000,11000,IF(E5&gt;=8000,8000,IF(E5&gt;=6000,6000))))))&lt;&gt;FALSE(),
IF(E5&gt;=28000,28000,IF(E5&gt;=20000,20000,IF(E5&gt;=14000,14000,IF(E5&gt;=11000,11000,IF(E5&gt;=8000,8000,IF(E5&gt;=6000,6000)))))),"")</f>
        <v>28000</v>
      </c>
      <c r="J5" s="122" t="str">
        <f>D5</f>
        <v>(5b) Without reverse cycle, with louvered sides, and 28,000 Btu/h or more</v>
      </c>
      <c r="K5" s="123" t="e">
        <f>IF(J5="Casement-slider",16,VLOOKUP(J5,'2. Version 5.0 Criteria'!$C$6:$D$39,2,FALSE))</f>
        <v>#N/A</v>
      </c>
      <c r="L5" s="124" t="e">
        <f t="shared" ref="L5:AA34" si="1">IF($K5=L$3, $F5, NA())</f>
        <v>#N/A</v>
      </c>
      <c r="M5" s="124" t="e">
        <f t="shared" si="0"/>
        <v>#N/A</v>
      </c>
      <c r="N5" s="124" t="e">
        <f t="shared" si="0"/>
        <v>#N/A</v>
      </c>
      <c r="O5" s="124" t="e">
        <f t="shared" si="0"/>
        <v>#N/A</v>
      </c>
      <c r="P5" s="124" t="e">
        <f t="shared" si="0"/>
        <v>#N/A</v>
      </c>
      <c r="Q5" s="124" t="e">
        <f t="shared" si="0"/>
        <v>#N/A</v>
      </c>
      <c r="R5" s="124" t="e">
        <f t="shared" si="0"/>
        <v>#N/A</v>
      </c>
      <c r="S5" s="124" t="e">
        <f t="shared" si="0"/>
        <v>#N/A</v>
      </c>
      <c r="T5" s="124" t="e">
        <f t="shared" si="0"/>
        <v>#N/A</v>
      </c>
      <c r="U5" s="124" t="e">
        <f t="shared" si="0"/>
        <v>#N/A</v>
      </c>
      <c r="V5" s="124" t="e">
        <f t="shared" si="0"/>
        <v>#N/A</v>
      </c>
      <c r="W5" s="124" t="e">
        <f t="shared" si="0"/>
        <v>#N/A</v>
      </c>
      <c r="X5" s="124" t="e">
        <f t="shared" si="0"/>
        <v>#N/A</v>
      </c>
      <c r="Y5" s="124" t="e">
        <f t="shared" si="0"/>
        <v>#N/A</v>
      </c>
      <c r="Z5" s="124" t="e">
        <f t="shared" si="0"/>
        <v>#N/A</v>
      </c>
      <c r="AA5" s="124" t="e">
        <f t="shared" si="0"/>
        <v>#N/A</v>
      </c>
      <c r="AB5" s="124" t="e">
        <f t="shared" si="0"/>
        <v>#N/A</v>
      </c>
      <c r="AC5" s="124" t="e">
        <f t="shared" si="0"/>
        <v>#N/A</v>
      </c>
      <c r="AD5" s="166"/>
      <c r="AE5" s="2"/>
    </row>
    <row r="6" spans="2:31" x14ac:dyDescent="0.2">
      <c r="B6" s="162" t="s">
        <v>146</v>
      </c>
      <c r="C6" s="163" t="s">
        <v>1464</v>
      </c>
      <c r="D6" s="163" t="s">
        <v>1462</v>
      </c>
      <c r="E6" s="163">
        <v>28000</v>
      </c>
      <c r="F6" s="164">
        <v>9</v>
      </c>
      <c r="G6" s="165" t="s">
        <v>137</v>
      </c>
      <c r="H6" s="121" t="str">
        <f t="shared" ref="H6:H69" si="2">IF(IF(E6&lt;6000,6000,IF(E6&lt;8000,8000,IF(E6&lt;11000,11000,IF(E6&lt;14000,14000,IF(E6&lt;20000,20000,IF(E6&lt;28000,28000))))))&lt;&gt;FALSE(),
IF(E6&lt;6000,6000,IF(E6&lt;8000,8000,IF(E6&lt;11000,11000,IF(E6&lt;14000,14000,IF(E6&lt;20000,20000,IF(E6&lt;28000,28000)))))),
"")</f>
        <v/>
      </c>
      <c r="I6" s="121">
        <f t="shared" ref="I6:I69" si="3">IF(IF(E6&gt;=28000,28000,IF(E6&gt;=20000,20000,IF(E6&gt;=14000,14000,IF(E6&gt;=11000,11000,IF(E6&gt;=8000,8000,IF(E6&gt;=6000,6000))))))&lt;&gt;FALSE(),
IF(E6&gt;=28000,28000,IF(E6&gt;=20000,20000,IF(E6&gt;=14000,14000,IF(E6&gt;=11000,11000,IF(E6&gt;=8000,8000,IF(E6&gt;=6000,6000)))))),"")</f>
        <v>28000</v>
      </c>
      <c r="J6" s="122" t="str">
        <f t="shared" ref="J6:J69" si="4">D6</f>
        <v>(5b) Without reverse cycle, with louvered sides, and 28,000 Btu/h or more</v>
      </c>
      <c r="K6" s="123" t="e">
        <f>IF(J6="Casement-slider",16,VLOOKUP(J6,'2. Version 5.0 Criteria'!$C$6:$D$39,2,FALSE))</f>
        <v>#N/A</v>
      </c>
      <c r="L6" s="124" t="e">
        <f t="shared" si="1"/>
        <v>#N/A</v>
      </c>
      <c r="M6" s="124" t="e">
        <f t="shared" si="0"/>
        <v>#N/A</v>
      </c>
      <c r="N6" s="124" t="e">
        <f t="shared" si="0"/>
        <v>#N/A</v>
      </c>
      <c r="O6" s="124" t="e">
        <f t="shared" si="0"/>
        <v>#N/A</v>
      </c>
      <c r="P6" s="124" t="e">
        <f t="shared" si="0"/>
        <v>#N/A</v>
      </c>
      <c r="Q6" s="124" t="e">
        <f t="shared" si="0"/>
        <v>#N/A</v>
      </c>
      <c r="R6" s="124" t="e">
        <f t="shared" si="0"/>
        <v>#N/A</v>
      </c>
      <c r="S6" s="124" t="e">
        <f t="shared" si="0"/>
        <v>#N/A</v>
      </c>
      <c r="T6" s="124" t="e">
        <f t="shared" si="0"/>
        <v>#N/A</v>
      </c>
      <c r="U6" s="124" t="e">
        <f t="shared" si="0"/>
        <v>#N/A</v>
      </c>
      <c r="V6" s="124" t="e">
        <f t="shared" si="0"/>
        <v>#N/A</v>
      </c>
      <c r="W6" s="124" t="e">
        <f t="shared" si="0"/>
        <v>#N/A</v>
      </c>
      <c r="X6" s="124" t="e">
        <f t="shared" si="0"/>
        <v>#N/A</v>
      </c>
      <c r="Y6" s="124" t="e">
        <f t="shared" si="0"/>
        <v>#N/A</v>
      </c>
      <c r="Z6" s="124" t="e">
        <f t="shared" si="0"/>
        <v>#N/A</v>
      </c>
      <c r="AA6" s="124" t="e">
        <f t="shared" si="0"/>
        <v>#N/A</v>
      </c>
      <c r="AB6" s="124" t="e">
        <f t="shared" si="0"/>
        <v>#N/A</v>
      </c>
      <c r="AC6" s="124" t="e">
        <f t="shared" si="0"/>
        <v>#N/A</v>
      </c>
      <c r="AD6" s="166"/>
      <c r="AE6" s="2"/>
    </row>
    <row r="7" spans="2:31" x14ac:dyDescent="0.2">
      <c r="B7" s="162" t="s">
        <v>146</v>
      </c>
      <c r="C7" s="163" t="s">
        <v>1465</v>
      </c>
      <c r="D7" s="163" t="s">
        <v>1462</v>
      </c>
      <c r="E7" s="163">
        <v>28000</v>
      </c>
      <c r="F7" s="164">
        <v>9</v>
      </c>
      <c r="G7" s="165" t="s">
        <v>138</v>
      </c>
      <c r="H7" s="121" t="str">
        <f t="shared" si="2"/>
        <v/>
      </c>
      <c r="I7" s="121">
        <f t="shared" si="3"/>
        <v>28000</v>
      </c>
      <c r="J7" s="122" t="str">
        <f t="shared" si="4"/>
        <v>(5b) Without reverse cycle, with louvered sides, and 28,000 Btu/h or more</v>
      </c>
      <c r="K7" s="123" t="e">
        <f>IF(J7="Casement-slider",16,VLOOKUP(J7,'2. Version 5.0 Criteria'!$C$6:$D$39,2,FALSE))</f>
        <v>#N/A</v>
      </c>
      <c r="L7" s="124" t="e">
        <f t="shared" si="1"/>
        <v>#N/A</v>
      </c>
      <c r="M7" s="124" t="e">
        <f t="shared" si="0"/>
        <v>#N/A</v>
      </c>
      <c r="N7" s="124" t="e">
        <f t="shared" si="0"/>
        <v>#N/A</v>
      </c>
      <c r="O7" s="124" t="e">
        <f t="shared" si="0"/>
        <v>#N/A</v>
      </c>
      <c r="P7" s="124" t="e">
        <f t="shared" si="0"/>
        <v>#N/A</v>
      </c>
      <c r="Q7" s="124" t="e">
        <f t="shared" si="0"/>
        <v>#N/A</v>
      </c>
      <c r="R7" s="124" t="e">
        <f t="shared" si="0"/>
        <v>#N/A</v>
      </c>
      <c r="S7" s="124" t="e">
        <f t="shared" si="0"/>
        <v>#N/A</v>
      </c>
      <c r="T7" s="124" t="e">
        <f t="shared" si="0"/>
        <v>#N/A</v>
      </c>
      <c r="U7" s="124" t="e">
        <f t="shared" si="0"/>
        <v>#N/A</v>
      </c>
      <c r="V7" s="124" t="e">
        <f t="shared" si="0"/>
        <v>#N/A</v>
      </c>
      <c r="W7" s="124" t="e">
        <f t="shared" si="0"/>
        <v>#N/A</v>
      </c>
      <c r="X7" s="124" t="e">
        <f t="shared" si="0"/>
        <v>#N/A</v>
      </c>
      <c r="Y7" s="124" t="e">
        <f t="shared" si="0"/>
        <v>#N/A</v>
      </c>
      <c r="Z7" s="124" t="e">
        <f t="shared" si="0"/>
        <v>#N/A</v>
      </c>
      <c r="AA7" s="124" t="e">
        <f t="shared" si="0"/>
        <v>#N/A</v>
      </c>
      <c r="AB7" s="124" t="e">
        <f t="shared" si="0"/>
        <v>#N/A</v>
      </c>
      <c r="AC7" s="124" t="e">
        <f t="shared" si="0"/>
        <v>#N/A</v>
      </c>
      <c r="AD7" s="166"/>
      <c r="AE7" s="2"/>
    </row>
    <row r="8" spans="2:31" x14ac:dyDescent="0.2">
      <c r="B8" s="162" t="s">
        <v>146</v>
      </c>
      <c r="C8" s="163" t="s">
        <v>1466</v>
      </c>
      <c r="D8" s="163" t="s">
        <v>1462</v>
      </c>
      <c r="E8" s="163">
        <v>28000</v>
      </c>
      <c r="F8" s="164">
        <v>9</v>
      </c>
      <c r="G8" s="165" t="s">
        <v>138</v>
      </c>
      <c r="H8" s="121" t="str">
        <f t="shared" si="2"/>
        <v/>
      </c>
      <c r="I8" s="121">
        <f t="shared" si="3"/>
        <v>28000</v>
      </c>
      <c r="J8" s="122" t="str">
        <f t="shared" si="4"/>
        <v>(5b) Without reverse cycle, with louvered sides, and 28,000 Btu/h or more</v>
      </c>
      <c r="K8" s="123" t="e">
        <f>IF(J8="Casement-slider",16,VLOOKUP(J8,'2. Version 5.0 Criteria'!$C$6:$D$39,2,FALSE))</f>
        <v>#N/A</v>
      </c>
      <c r="L8" s="124" t="e">
        <f t="shared" si="1"/>
        <v>#N/A</v>
      </c>
      <c r="M8" s="124" t="e">
        <f t="shared" si="0"/>
        <v>#N/A</v>
      </c>
      <c r="N8" s="124" t="e">
        <f t="shared" si="0"/>
        <v>#N/A</v>
      </c>
      <c r="O8" s="124" t="e">
        <f t="shared" si="0"/>
        <v>#N/A</v>
      </c>
      <c r="P8" s="124" t="e">
        <f t="shared" si="0"/>
        <v>#N/A</v>
      </c>
      <c r="Q8" s="124" t="e">
        <f t="shared" si="0"/>
        <v>#N/A</v>
      </c>
      <c r="R8" s="124" t="e">
        <f t="shared" si="0"/>
        <v>#N/A</v>
      </c>
      <c r="S8" s="124" t="e">
        <f t="shared" si="0"/>
        <v>#N/A</v>
      </c>
      <c r="T8" s="124" t="e">
        <f t="shared" si="0"/>
        <v>#N/A</v>
      </c>
      <c r="U8" s="124" t="e">
        <f t="shared" si="0"/>
        <v>#N/A</v>
      </c>
      <c r="V8" s="124" t="e">
        <f t="shared" si="0"/>
        <v>#N/A</v>
      </c>
      <c r="W8" s="124" t="e">
        <f t="shared" si="0"/>
        <v>#N/A</v>
      </c>
      <c r="X8" s="124" t="e">
        <f t="shared" si="0"/>
        <v>#N/A</v>
      </c>
      <c r="Y8" s="124" t="e">
        <f t="shared" si="0"/>
        <v>#N/A</v>
      </c>
      <c r="Z8" s="124" t="e">
        <f t="shared" si="0"/>
        <v>#N/A</v>
      </c>
      <c r="AA8" s="124" t="e">
        <f t="shared" si="0"/>
        <v>#N/A</v>
      </c>
      <c r="AB8" s="124" t="e">
        <f t="shared" si="0"/>
        <v>#N/A</v>
      </c>
      <c r="AC8" s="124" t="e">
        <f t="shared" si="0"/>
        <v>#N/A</v>
      </c>
      <c r="AD8" s="166"/>
      <c r="AE8" s="2"/>
    </row>
    <row r="9" spans="2:31" x14ac:dyDescent="0.2">
      <c r="B9" s="162" t="s">
        <v>146</v>
      </c>
      <c r="C9" s="163" t="s">
        <v>1467</v>
      </c>
      <c r="D9" s="163" t="s">
        <v>1462</v>
      </c>
      <c r="E9" s="163">
        <v>28300</v>
      </c>
      <c r="F9" s="164">
        <v>9</v>
      </c>
      <c r="G9" s="165" t="s">
        <v>137</v>
      </c>
      <c r="H9" s="121" t="str">
        <f t="shared" si="2"/>
        <v/>
      </c>
      <c r="I9" s="121">
        <f t="shared" si="3"/>
        <v>28000</v>
      </c>
      <c r="J9" s="122" t="str">
        <f t="shared" si="4"/>
        <v>(5b) Without reverse cycle, with louvered sides, and 28,000 Btu/h or more</v>
      </c>
      <c r="K9" s="123" t="e">
        <f>IF(J9="Casement-slider",16,VLOOKUP(J9,'2. Version 5.0 Criteria'!$C$6:$D$39,2,FALSE))</f>
        <v>#N/A</v>
      </c>
      <c r="L9" s="124" t="e">
        <f t="shared" si="1"/>
        <v>#N/A</v>
      </c>
      <c r="M9" s="124" t="e">
        <f t="shared" si="0"/>
        <v>#N/A</v>
      </c>
      <c r="N9" s="124" t="e">
        <f t="shared" si="0"/>
        <v>#N/A</v>
      </c>
      <c r="O9" s="124" t="e">
        <f t="shared" si="0"/>
        <v>#N/A</v>
      </c>
      <c r="P9" s="124" t="e">
        <f t="shared" si="0"/>
        <v>#N/A</v>
      </c>
      <c r="Q9" s="124" t="e">
        <f t="shared" si="0"/>
        <v>#N/A</v>
      </c>
      <c r="R9" s="124" t="e">
        <f t="shared" si="0"/>
        <v>#N/A</v>
      </c>
      <c r="S9" s="124" t="e">
        <f t="shared" si="0"/>
        <v>#N/A</v>
      </c>
      <c r="T9" s="124" t="e">
        <f t="shared" si="0"/>
        <v>#N/A</v>
      </c>
      <c r="U9" s="124" t="e">
        <f t="shared" si="0"/>
        <v>#N/A</v>
      </c>
      <c r="V9" s="124" t="e">
        <f t="shared" si="0"/>
        <v>#N/A</v>
      </c>
      <c r="W9" s="124" t="e">
        <f t="shared" si="0"/>
        <v>#N/A</v>
      </c>
      <c r="X9" s="124" t="e">
        <f t="shared" si="0"/>
        <v>#N/A</v>
      </c>
      <c r="Y9" s="124" t="e">
        <f t="shared" si="0"/>
        <v>#N/A</v>
      </c>
      <c r="Z9" s="124" t="e">
        <f t="shared" si="0"/>
        <v>#N/A</v>
      </c>
      <c r="AA9" s="124" t="e">
        <f t="shared" si="0"/>
        <v>#N/A</v>
      </c>
      <c r="AB9" s="124" t="e">
        <f t="shared" si="0"/>
        <v>#N/A</v>
      </c>
      <c r="AC9" s="124" t="e">
        <f t="shared" si="0"/>
        <v>#N/A</v>
      </c>
      <c r="AD9" s="166"/>
      <c r="AE9" s="2"/>
    </row>
    <row r="10" spans="2:31" x14ac:dyDescent="0.2">
      <c r="B10" s="162" t="s">
        <v>146</v>
      </c>
      <c r="C10" s="163" t="s">
        <v>1468</v>
      </c>
      <c r="D10" s="163" t="s">
        <v>1462</v>
      </c>
      <c r="E10" s="163">
        <v>28300</v>
      </c>
      <c r="F10" s="164">
        <v>9</v>
      </c>
      <c r="G10" s="165" t="s">
        <v>138</v>
      </c>
      <c r="H10" s="121" t="str">
        <f t="shared" si="2"/>
        <v/>
      </c>
      <c r="I10" s="121">
        <f t="shared" si="3"/>
        <v>28000</v>
      </c>
      <c r="J10" s="122" t="str">
        <f t="shared" si="4"/>
        <v>(5b) Without reverse cycle, with louvered sides, and 28,000 Btu/h or more</v>
      </c>
      <c r="K10" s="123" t="e">
        <f>IF(J10="Casement-slider",16,VLOOKUP(J10,'2. Version 5.0 Criteria'!$C$6:$D$39,2,FALSE))</f>
        <v>#N/A</v>
      </c>
      <c r="L10" s="124" t="e">
        <f t="shared" si="1"/>
        <v>#N/A</v>
      </c>
      <c r="M10" s="124" t="e">
        <f t="shared" si="0"/>
        <v>#N/A</v>
      </c>
      <c r="N10" s="124" t="e">
        <f t="shared" si="0"/>
        <v>#N/A</v>
      </c>
      <c r="O10" s="124" t="e">
        <f t="shared" si="0"/>
        <v>#N/A</v>
      </c>
      <c r="P10" s="124" t="e">
        <f t="shared" si="0"/>
        <v>#N/A</v>
      </c>
      <c r="Q10" s="124" t="e">
        <f t="shared" si="0"/>
        <v>#N/A</v>
      </c>
      <c r="R10" s="124" t="e">
        <f t="shared" si="0"/>
        <v>#N/A</v>
      </c>
      <c r="S10" s="124" t="e">
        <f t="shared" si="0"/>
        <v>#N/A</v>
      </c>
      <c r="T10" s="124" t="e">
        <f t="shared" si="0"/>
        <v>#N/A</v>
      </c>
      <c r="U10" s="124" t="e">
        <f t="shared" si="0"/>
        <v>#N/A</v>
      </c>
      <c r="V10" s="124" t="e">
        <f t="shared" si="0"/>
        <v>#N/A</v>
      </c>
      <c r="W10" s="124" t="e">
        <f t="shared" si="0"/>
        <v>#N/A</v>
      </c>
      <c r="X10" s="124" t="e">
        <f t="shared" si="0"/>
        <v>#N/A</v>
      </c>
      <c r="Y10" s="124" t="e">
        <f t="shared" si="0"/>
        <v>#N/A</v>
      </c>
      <c r="Z10" s="124" t="e">
        <f t="shared" si="0"/>
        <v>#N/A</v>
      </c>
      <c r="AA10" s="124" t="e">
        <f t="shared" si="0"/>
        <v>#N/A</v>
      </c>
      <c r="AB10" s="124" t="e">
        <f t="shared" si="0"/>
        <v>#N/A</v>
      </c>
      <c r="AC10" s="124" t="e">
        <f t="shared" si="0"/>
        <v>#N/A</v>
      </c>
      <c r="AD10" s="166"/>
      <c r="AE10" s="2"/>
    </row>
    <row r="11" spans="2:31" x14ac:dyDescent="0.2">
      <c r="B11" s="162" t="s">
        <v>168</v>
      </c>
      <c r="C11" s="163" t="s">
        <v>1469</v>
      </c>
      <c r="D11" s="163" t="s">
        <v>1462</v>
      </c>
      <c r="E11" s="163">
        <v>35000</v>
      </c>
      <c r="F11" s="164">
        <v>9</v>
      </c>
      <c r="G11" s="165" t="s">
        <v>137</v>
      </c>
      <c r="H11" s="121" t="str">
        <f t="shared" si="2"/>
        <v/>
      </c>
      <c r="I11" s="121">
        <f t="shared" si="3"/>
        <v>28000</v>
      </c>
      <c r="J11" s="122" t="str">
        <f t="shared" si="4"/>
        <v>(5b) Without reverse cycle, with louvered sides, and 28,000 Btu/h or more</v>
      </c>
      <c r="K11" s="123" t="e">
        <f>IF(J11="Casement-slider",16,VLOOKUP(J11,'2. Version 5.0 Criteria'!$C$6:$D$39,2,FALSE))</f>
        <v>#N/A</v>
      </c>
      <c r="L11" s="124" t="e">
        <f t="shared" si="1"/>
        <v>#N/A</v>
      </c>
      <c r="M11" s="124" t="e">
        <f t="shared" si="0"/>
        <v>#N/A</v>
      </c>
      <c r="N11" s="124" t="e">
        <f t="shared" si="0"/>
        <v>#N/A</v>
      </c>
      <c r="O11" s="124" t="e">
        <f t="shared" si="0"/>
        <v>#N/A</v>
      </c>
      <c r="P11" s="124" t="e">
        <f t="shared" si="0"/>
        <v>#N/A</v>
      </c>
      <c r="Q11" s="124" t="e">
        <f t="shared" si="0"/>
        <v>#N/A</v>
      </c>
      <c r="R11" s="124" t="e">
        <f t="shared" si="0"/>
        <v>#N/A</v>
      </c>
      <c r="S11" s="124" t="e">
        <f t="shared" si="0"/>
        <v>#N/A</v>
      </c>
      <c r="T11" s="124" t="e">
        <f t="shared" si="0"/>
        <v>#N/A</v>
      </c>
      <c r="U11" s="124" t="e">
        <f t="shared" si="0"/>
        <v>#N/A</v>
      </c>
      <c r="V11" s="124" t="e">
        <f t="shared" si="0"/>
        <v>#N/A</v>
      </c>
      <c r="W11" s="124" t="e">
        <f t="shared" si="0"/>
        <v>#N/A</v>
      </c>
      <c r="X11" s="124" t="e">
        <f t="shared" si="0"/>
        <v>#N/A</v>
      </c>
      <c r="Y11" s="124" t="e">
        <f t="shared" si="0"/>
        <v>#N/A</v>
      </c>
      <c r="Z11" s="124" t="e">
        <f t="shared" si="0"/>
        <v>#N/A</v>
      </c>
      <c r="AA11" s="124" t="e">
        <f t="shared" si="0"/>
        <v>#N/A</v>
      </c>
      <c r="AB11" s="124" t="e">
        <f t="shared" si="0"/>
        <v>#N/A</v>
      </c>
      <c r="AC11" s="124" t="e">
        <f t="shared" si="0"/>
        <v>#N/A</v>
      </c>
      <c r="AD11" s="166"/>
      <c r="AE11" s="2"/>
    </row>
    <row r="12" spans="2:31" x14ac:dyDescent="0.2">
      <c r="B12" s="162" t="s">
        <v>168</v>
      </c>
      <c r="C12" s="163" t="s">
        <v>1216</v>
      </c>
      <c r="D12" s="163" t="s">
        <v>1462</v>
      </c>
      <c r="E12" s="163">
        <v>35000</v>
      </c>
      <c r="F12" s="164">
        <v>9</v>
      </c>
      <c r="G12" s="165" t="s">
        <v>137</v>
      </c>
      <c r="H12" s="121" t="str">
        <f t="shared" si="2"/>
        <v/>
      </c>
      <c r="I12" s="121">
        <f t="shared" si="3"/>
        <v>28000</v>
      </c>
      <c r="J12" s="122" t="str">
        <f t="shared" si="4"/>
        <v>(5b) Without reverse cycle, with louvered sides, and 28,000 Btu/h or more</v>
      </c>
      <c r="K12" s="123" t="e">
        <f>IF(J12="Casement-slider",16,VLOOKUP(J12,'2. Version 5.0 Criteria'!$C$6:$D$39,2,FALSE))</f>
        <v>#N/A</v>
      </c>
      <c r="L12" s="124" t="e">
        <f t="shared" si="1"/>
        <v>#N/A</v>
      </c>
      <c r="M12" s="124" t="e">
        <f t="shared" si="0"/>
        <v>#N/A</v>
      </c>
      <c r="N12" s="124" t="e">
        <f t="shared" si="0"/>
        <v>#N/A</v>
      </c>
      <c r="O12" s="124" t="e">
        <f t="shared" si="0"/>
        <v>#N/A</v>
      </c>
      <c r="P12" s="124" t="e">
        <f t="shared" si="0"/>
        <v>#N/A</v>
      </c>
      <c r="Q12" s="124" t="e">
        <f t="shared" si="0"/>
        <v>#N/A</v>
      </c>
      <c r="R12" s="124" t="e">
        <f t="shared" si="0"/>
        <v>#N/A</v>
      </c>
      <c r="S12" s="124" t="e">
        <f t="shared" si="0"/>
        <v>#N/A</v>
      </c>
      <c r="T12" s="124" t="e">
        <f t="shared" si="0"/>
        <v>#N/A</v>
      </c>
      <c r="U12" s="124" t="e">
        <f t="shared" si="0"/>
        <v>#N/A</v>
      </c>
      <c r="V12" s="124" t="e">
        <f t="shared" si="0"/>
        <v>#N/A</v>
      </c>
      <c r="W12" s="124" t="e">
        <f t="shared" si="0"/>
        <v>#N/A</v>
      </c>
      <c r="X12" s="124" t="e">
        <f t="shared" si="0"/>
        <v>#N/A</v>
      </c>
      <c r="Y12" s="124" t="e">
        <f t="shared" si="0"/>
        <v>#N/A</v>
      </c>
      <c r="Z12" s="124" t="e">
        <f t="shared" si="0"/>
        <v>#N/A</v>
      </c>
      <c r="AA12" s="124" t="e">
        <f t="shared" si="0"/>
        <v>#N/A</v>
      </c>
      <c r="AB12" s="124" t="e">
        <f t="shared" si="0"/>
        <v>#N/A</v>
      </c>
      <c r="AC12" s="124" t="e">
        <f t="shared" si="0"/>
        <v>#N/A</v>
      </c>
      <c r="AD12" s="166"/>
      <c r="AE12" s="2"/>
    </row>
    <row r="13" spans="2:31" x14ac:dyDescent="0.2">
      <c r="B13" s="162" t="s">
        <v>168</v>
      </c>
      <c r="C13" s="163" t="s">
        <v>1470</v>
      </c>
      <c r="D13" s="163" t="s">
        <v>1471</v>
      </c>
      <c r="E13" s="163">
        <v>11100</v>
      </c>
      <c r="F13" s="164">
        <v>9.3000000000000007</v>
      </c>
      <c r="G13" s="165" t="s">
        <v>137</v>
      </c>
      <c r="H13" s="121">
        <f t="shared" si="2"/>
        <v>14000</v>
      </c>
      <c r="I13" s="121">
        <f t="shared" si="3"/>
        <v>11000</v>
      </c>
      <c r="J13" s="122" t="str">
        <f t="shared" si="4"/>
        <v>(12) With reverse cycle, without louvered sides, and less than 14,000 Btu/h</v>
      </c>
      <c r="K13" s="123" t="e">
        <f>IF(J13="Casement-slider",16,VLOOKUP(J13,'2. Version 5.0 Criteria'!$C$6:$D$39,2,FALSE))</f>
        <v>#N/A</v>
      </c>
      <c r="L13" s="124" t="e">
        <f t="shared" si="1"/>
        <v>#N/A</v>
      </c>
      <c r="M13" s="124" t="e">
        <f t="shared" si="0"/>
        <v>#N/A</v>
      </c>
      <c r="N13" s="124" t="e">
        <f t="shared" si="0"/>
        <v>#N/A</v>
      </c>
      <c r="O13" s="124" t="e">
        <f t="shared" si="0"/>
        <v>#N/A</v>
      </c>
      <c r="P13" s="124" t="e">
        <f t="shared" si="0"/>
        <v>#N/A</v>
      </c>
      <c r="Q13" s="124" t="e">
        <f t="shared" si="0"/>
        <v>#N/A</v>
      </c>
      <c r="R13" s="124" t="e">
        <f t="shared" si="0"/>
        <v>#N/A</v>
      </c>
      <c r="S13" s="124" t="e">
        <f t="shared" si="0"/>
        <v>#N/A</v>
      </c>
      <c r="T13" s="124" t="e">
        <f t="shared" si="0"/>
        <v>#N/A</v>
      </c>
      <c r="U13" s="124" t="e">
        <f t="shared" si="0"/>
        <v>#N/A</v>
      </c>
      <c r="V13" s="124" t="e">
        <f t="shared" si="0"/>
        <v>#N/A</v>
      </c>
      <c r="W13" s="124" t="e">
        <f t="shared" si="0"/>
        <v>#N/A</v>
      </c>
      <c r="X13" s="124" t="e">
        <f t="shared" si="0"/>
        <v>#N/A</v>
      </c>
      <c r="Y13" s="124" t="e">
        <f t="shared" si="0"/>
        <v>#N/A</v>
      </c>
      <c r="Z13" s="124" t="e">
        <f t="shared" si="0"/>
        <v>#N/A</v>
      </c>
      <c r="AA13" s="124" t="e">
        <f t="shared" si="0"/>
        <v>#N/A</v>
      </c>
      <c r="AB13" s="124" t="e">
        <f t="shared" si="0"/>
        <v>#N/A</v>
      </c>
      <c r="AC13" s="124" t="e">
        <f t="shared" si="0"/>
        <v>#N/A</v>
      </c>
      <c r="AD13" s="166"/>
      <c r="AE13" s="2"/>
    </row>
    <row r="14" spans="2:31" x14ac:dyDescent="0.2">
      <c r="B14" s="162" t="s">
        <v>1437</v>
      </c>
      <c r="C14" s="163" t="s">
        <v>1472</v>
      </c>
      <c r="D14" s="163" t="s">
        <v>1473</v>
      </c>
      <c r="E14" s="163">
        <v>14000</v>
      </c>
      <c r="F14" s="164">
        <v>9.3000000000000007</v>
      </c>
      <c r="G14" s="165" t="s">
        <v>138</v>
      </c>
      <c r="H14" s="121">
        <f t="shared" si="2"/>
        <v>20000</v>
      </c>
      <c r="I14" s="121">
        <f t="shared" si="3"/>
        <v>14000</v>
      </c>
      <c r="J14" s="122" t="str">
        <f t="shared" si="4"/>
        <v>(9) Without reverse cycle, without louvered sides, and 14,000 to 19,999 Btu/h</v>
      </c>
      <c r="K14" s="123" t="e">
        <f>IF(J14="Casement-slider",16,VLOOKUP(J14,'2. Version 5.0 Criteria'!$C$6:$D$39,2,FALSE))</f>
        <v>#N/A</v>
      </c>
      <c r="L14" s="124" t="e">
        <f t="shared" si="1"/>
        <v>#N/A</v>
      </c>
      <c r="M14" s="124" t="e">
        <f t="shared" si="0"/>
        <v>#N/A</v>
      </c>
      <c r="N14" s="124" t="e">
        <f t="shared" si="0"/>
        <v>#N/A</v>
      </c>
      <c r="O14" s="124" t="e">
        <f t="shared" si="0"/>
        <v>#N/A</v>
      </c>
      <c r="P14" s="124" t="e">
        <f t="shared" si="0"/>
        <v>#N/A</v>
      </c>
      <c r="Q14" s="124" t="e">
        <f t="shared" si="0"/>
        <v>#N/A</v>
      </c>
      <c r="R14" s="124" t="e">
        <f t="shared" si="0"/>
        <v>#N/A</v>
      </c>
      <c r="S14" s="124" t="e">
        <f t="shared" si="0"/>
        <v>#N/A</v>
      </c>
      <c r="T14" s="124" t="e">
        <f t="shared" si="0"/>
        <v>#N/A</v>
      </c>
      <c r="U14" s="124" t="e">
        <f t="shared" si="0"/>
        <v>#N/A</v>
      </c>
      <c r="V14" s="124" t="e">
        <f t="shared" si="0"/>
        <v>#N/A</v>
      </c>
      <c r="W14" s="124" t="e">
        <f t="shared" si="0"/>
        <v>#N/A</v>
      </c>
      <c r="X14" s="124" t="e">
        <f t="shared" si="0"/>
        <v>#N/A</v>
      </c>
      <c r="Y14" s="124" t="e">
        <f t="shared" si="0"/>
        <v>#N/A</v>
      </c>
      <c r="Z14" s="124" t="e">
        <f t="shared" si="0"/>
        <v>#N/A</v>
      </c>
      <c r="AA14" s="124" t="e">
        <f t="shared" si="0"/>
        <v>#N/A</v>
      </c>
      <c r="AB14" s="124" t="e">
        <f t="shared" si="0"/>
        <v>#N/A</v>
      </c>
      <c r="AC14" s="124" t="e">
        <f t="shared" si="0"/>
        <v>#N/A</v>
      </c>
      <c r="AD14" s="166"/>
      <c r="AE14" s="2"/>
    </row>
    <row r="15" spans="2:31" x14ac:dyDescent="0.2">
      <c r="B15" s="162" t="s">
        <v>1437</v>
      </c>
      <c r="C15" s="163" t="s">
        <v>1474</v>
      </c>
      <c r="D15" s="163" t="s">
        <v>1473</v>
      </c>
      <c r="E15" s="163">
        <v>14000</v>
      </c>
      <c r="F15" s="164">
        <v>9.3000000000000007</v>
      </c>
      <c r="G15" s="165" t="s">
        <v>137</v>
      </c>
      <c r="H15" s="121">
        <f t="shared" si="2"/>
        <v>20000</v>
      </c>
      <c r="I15" s="121">
        <f t="shared" si="3"/>
        <v>14000</v>
      </c>
      <c r="J15" s="122" t="str">
        <f t="shared" si="4"/>
        <v>(9) Without reverse cycle, without louvered sides, and 14,000 to 19,999 Btu/h</v>
      </c>
      <c r="K15" s="123" t="e">
        <f>IF(J15="Casement-slider",16,VLOOKUP(J15,'2. Version 5.0 Criteria'!$C$6:$D$39,2,FALSE))</f>
        <v>#N/A</v>
      </c>
      <c r="L15" s="124" t="e">
        <f t="shared" si="1"/>
        <v>#N/A</v>
      </c>
      <c r="M15" s="124" t="e">
        <f t="shared" si="0"/>
        <v>#N/A</v>
      </c>
      <c r="N15" s="124" t="e">
        <f t="shared" si="0"/>
        <v>#N/A</v>
      </c>
      <c r="O15" s="124" t="e">
        <f t="shared" si="0"/>
        <v>#N/A</v>
      </c>
      <c r="P15" s="124" t="e">
        <f t="shared" si="0"/>
        <v>#N/A</v>
      </c>
      <c r="Q15" s="124" t="e">
        <f t="shared" si="0"/>
        <v>#N/A</v>
      </c>
      <c r="R15" s="124" t="e">
        <f t="shared" si="0"/>
        <v>#N/A</v>
      </c>
      <c r="S15" s="124" t="e">
        <f t="shared" si="0"/>
        <v>#N/A</v>
      </c>
      <c r="T15" s="124" t="e">
        <f t="shared" si="0"/>
        <v>#N/A</v>
      </c>
      <c r="U15" s="124" t="e">
        <f t="shared" si="0"/>
        <v>#N/A</v>
      </c>
      <c r="V15" s="124" t="e">
        <f t="shared" si="0"/>
        <v>#N/A</v>
      </c>
      <c r="W15" s="124" t="e">
        <f t="shared" si="0"/>
        <v>#N/A</v>
      </c>
      <c r="X15" s="124" t="e">
        <f t="shared" si="0"/>
        <v>#N/A</v>
      </c>
      <c r="Y15" s="124" t="e">
        <f t="shared" si="0"/>
        <v>#N/A</v>
      </c>
      <c r="Z15" s="124" t="e">
        <f t="shared" si="0"/>
        <v>#N/A</v>
      </c>
      <c r="AA15" s="124" t="e">
        <f t="shared" si="0"/>
        <v>#N/A</v>
      </c>
      <c r="AB15" s="124" t="e">
        <f t="shared" si="0"/>
        <v>#N/A</v>
      </c>
      <c r="AC15" s="124" t="e">
        <f t="shared" si="0"/>
        <v>#N/A</v>
      </c>
      <c r="AD15" s="166"/>
      <c r="AE15" s="2"/>
    </row>
    <row r="16" spans="2:31" x14ac:dyDescent="0.2">
      <c r="B16" s="162" t="s">
        <v>215</v>
      </c>
      <c r="C16" s="163" t="s">
        <v>1475</v>
      </c>
      <c r="D16" s="163" t="s">
        <v>1473</v>
      </c>
      <c r="E16" s="163">
        <v>14000</v>
      </c>
      <c r="F16" s="164">
        <v>9.3000000000000007</v>
      </c>
      <c r="G16" s="165" t="s">
        <v>138</v>
      </c>
      <c r="H16" s="121">
        <f t="shared" si="2"/>
        <v>20000</v>
      </c>
      <c r="I16" s="121">
        <f t="shared" si="3"/>
        <v>14000</v>
      </c>
      <c r="J16" s="122" t="str">
        <f t="shared" si="4"/>
        <v>(9) Without reverse cycle, without louvered sides, and 14,000 to 19,999 Btu/h</v>
      </c>
      <c r="K16" s="123" t="e">
        <f>IF(J16="Casement-slider",16,VLOOKUP(J16,'2. Version 5.0 Criteria'!$C$6:$D$39,2,FALSE))</f>
        <v>#N/A</v>
      </c>
      <c r="L16" s="124" t="e">
        <f t="shared" si="1"/>
        <v>#N/A</v>
      </c>
      <c r="M16" s="124" t="e">
        <f t="shared" si="0"/>
        <v>#N/A</v>
      </c>
      <c r="N16" s="124" t="e">
        <f t="shared" si="0"/>
        <v>#N/A</v>
      </c>
      <c r="O16" s="124" t="e">
        <f t="shared" si="0"/>
        <v>#N/A</v>
      </c>
      <c r="P16" s="124" t="e">
        <f t="shared" si="0"/>
        <v>#N/A</v>
      </c>
      <c r="Q16" s="124" t="e">
        <f t="shared" si="0"/>
        <v>#N/A</v>
      </c>
      <c r="R16" s="124" t="e">
        <f t="shared" si="0"/>
        <v>#N/A</v>
      </c>
      <c r="S16" s="124" t="e">
        <f t="shared" si="0"/>
        <v>#N/A</v>
      </c>
      <c r="T16" s="124" t="e">
        <f t="shared" si="0"/>
        <v>#N/A</v>
      </c>
      <c r="U16" s="124" t="e">
        <f t="shared" si="0"/>
        <v>#N/A</v>
      </c>
      <c r="V16" s="124" t="e">
        <f t="shared" si="0"/>
        <v>#N/A</v>
      </c>
      <c r="W16" s="124" t="e">
        <f t="shared" si="0"/>
        <v>#N/A</v>
      </c>
      <c r="X16" s="124" t="e">
        <f t="shared" si="0"/>
        <v>#N/A</v>
      </c>
      <c r="Y16" s="124" t="e">
        <f t="shared" si="0"/>
        <v>#N/A</v>
      </c>
      <c r="Z16" s="124" t="e">
        <f t="shared" si="0"/>
        <v>#N/A</v>
      </c>
      <c r="AA16" s="124" t="e">
        <f t="shared" si="0"/>
        <v>#N/A</v>
      </c>
      <c r="AB16" s="124" t="e">
        <f t="shared" si="0"/>
        <v>#N/A</v>
      </c>
      <c r="AC16" s="124" t="e">
        <f t="shared" si="0"/>
        <v>#N/A</v>
      </c>
      <c r="AD16" s="166"/>
      <c r="AE16" s="2"/>
    </row>
    <row r="17" spans="2:31" x14ac:dyDescent="0.2">
      <c r="B17" s="162" t="s">
        <v>146</v>
      </c>
      <c r="C17" s="163" t="s">
        <v>1476</v>
      </c>
      <c r="D17" s="163" t="s">
        <v>1473</v>
      </c>
      <c r="E17" s="163">
        <v>14000</v>
      </c>
      <c r="F17" s="164">
        <v>9.3000000000000007</v>
      </c>
      <c r="G17" s="165" t="s">
        <v>138</v>
      </c>
      <c r="H17" s="121">
        <f t="shared" si="2"/>
        <v>20000</v>
      </c>
      <c r="I17" s="121">
        <f t="shared" si="3"/>
        <v>14000</v>
      </c>
      <c r="J17" s="122" t="str">
        <f t="shared" si="4"/>
        <v>(9) Without reverse cycle, without louvered sides, and 14,000 to 19,999 Btu/h</v>
      </c>
      <c r="K17" s="123" t="e">
        <f>IF(J17="Casement-slider",16,VLOOKUP(J17,'2. Version 5.0 Criteria'!$C$6:$D$39,2,FALSE))</f>
        <v>#N/A</v>
      </c>
      <c r="L17" s="124" t="e">
        <f t="shared" si="1"/>
        <v>#N/A</v>
      </c>
      <c r="M17" s="124" t="e">
        <f t="shared" si="0"/>
        <v>#N/A</v>
      </c>
      <c r="N17" s="124" t="e">
        <f t="shared" si="0"/>
        <v>#N/A</v>
      </c>
      <c r="O17" s="124" t="e">
        <f t="shared" si="0"/>
        <v>#N/A</v>
      </c>
      <c r="P17" s="124" t="e">
        <f t="shared" si="0"/>
        <v>#N/A</v>
      </c>
      <c r="Q17" s="124" t="e">
        <f t="shared" si="0"/>
        <v>#N/A</v>
      </c>
      <c r="R17" s="124" t="e">
        <f t="shared" si="0"/>
        <v>#N/A</v>
      </c>
      <c r="S17" s="124" t="e">
        <f t="shared" si="0"/>
        <v>#N/A</v>
      </c>
      <c r="T17" s="124" t="e">
        <f t="shared" si="0"/>
        <v>#N/A</v>
      </c>
      <c r="U17" s="124" t="e">
        <f t="shared" si="0"/>
        <v>#N/A</v>
      </c>
      <c r="V17" s="124" t="e">
        <f t="shared" si="0"/>
        <v>#N/A</v>
      </c>
      <c r="W17" s="124" t="e">
        <f t="shared" si="0"/>
        <v>#N/A</v>
      </c>
      <c r="X17" s="124" t="e">
        <f t="shared" si="0"/>
        <v>#N/A</v>
      </c>
      <c r="Y17" s="124" t="e">
        <f t="shared" si="0"/>
        <v>#N/A</v>
      </c>
      <c r="Z17" s="124" t="e">
        <f t="shared" si="0"/>
        <v>#N/A</v>
      </c>
      <c r="AA17" s="124" t="e">
        <f t="shared" si="0"/>
        <v>#N/A</v>
      </c>
      <c r="AB17" s="124" t="e">
        <f t="shared" si="0"/>
        <v>#N/A</v>
      </c>
      <c r="AC17" s="124" t="e">
        <f t="shared" si="0"/>
        <v>#N/A</v>
      </c>
      <c r="AD17" s="166"/>
      <c r="AE17" s="2"/>
    </row>
    <row r="18" spans="2:31" x14ac:dyDescent="0.2">
      <c r="B18" s="162" t="s">
        <v>1439</v>
      </c>
      <c r="C18" s="163" t="s">
        <v>1477</v>
      </c>
      <c r="D18" s="163" t="s">
        <v>1473</v>
      </c>
      <c r="E18" s="163">
        <v>14000</v>
      </c>
      <c r="F18" s="164">
        <v>9.3000000000000007</v>
      </c>
      <c r="G18" s="165" t="s">
        <v>137</v>
      </c>
      <c r="H18" s="121">
        <f t="shared" si="2"/>
        <v>20000</v>
      </c>
      <c r="I18" s="121">
        <f t="shared" si="3"/>
        <v>14000</v>
      </c>
      <c r="J18" s="122" t="str">
        <f t="shared" si="4"/>
        <v>(9) Without reverse cycle, without louvered sides, and 14,000 to 19,999 Btu/h</v>
      </c>
      <c r="K18" s="123" t="e">
        <f>IF(J18="Casement-slider",16,VLOOKUP(J18,'2. Version 5.0 Criteria'!$C$6:$D$39,2,FALSE))</f>
        <v>#N/A</v>
      </c>
      <c r="L18" s="124" t="e">
        <f t="shared" si="1"/>
        <v>#N/A</v>
      </c>
      <c r="M18" s="124" t="e">
        <f t="shared" si="0"/>
        <v>#N/A</v>
      </c>
      <c r="N18" s="124" t="e">
        <f t="shared" si="0"/>
        <v>#N/A</v>
      </c>
      <c r="O18" s="124" t="e">
        <f t="shared" si="0"/>
        <v>#N/A</v>
      </c>
      <c r="P18" s="124" t="e">
        <f t="shared" si="0"/>
        <v>#N/A</v>
      </c>
      <c r="Q18" s="124" t="e">
        <f t="shared" si="0"/>
        <v>#N/A</v>
      </c>
      <c r="R18" s="124" t="e">
        <f t="shared" si="0"/>
        <v>#N/A</v>
      </c>
      <c r="S18" s="124" t="e">
        <f t="shared" si="0"/>
        <v>#N/A</v>
      </c>
      <c r="T18" s="124" t="e">
        <f t="shared" si="0"/>
        <v>#N/A</v>
      </c>
      <c r="U18" s="124" t="e">
        <f t="shared" si="0"/>
        <v>#N/A</v>
      </c>
      <c r="V18" s="124" t="e">
        <f t="shared" si="0"/>
        <v>#N/A</v>
      </c>
      <c r="W18" s="124" t="e">
        <f t="shared" si="0"/>
        <v>#N/A</v>
      </c>
      <c r="X18" s="124" t="e">
        <f t="shared" si="0"/>
        <v>#N/A</v>
      </c>
      <c r="Y18" s="124" t="e">
        <f t="shared" si="0"/>
        <v>#N/A</v>
      </c>
      <c r="Z18" s="124" t="e">
        <f t="shared" si="0"/>
        <v>#N/A</v>
      </c>
      <c r="AA18" s="124" t="e">
        <f t="shared" si="0"/>
        <v>#N/A</v>
      </c>
      <c r="AB18" s="124" t="e">
        <f t="shared" si="0"/>
        <v>#N/A</v>
      </c>
      <c r="AC18" s="124" t="e">
        <f t="shared" si="0"/>
        <v>#N/A</v>
      </c>
      <c r="AD18" s="166"/>
      <c r="AE18" s="2"/>
    </row>
    <row r="19" spans="2:31" x14ac:dyDescent="0.2">
      <c r="B19" s="162" t="s">
        <v>144</v>
      </c>
      <c r="C19" s="163" t="s">
        <v>1478</v>
      </c>
      <c r="D19" s="163" t="s">
        <v>1473</v>
      </c>
      <c r="E19" s="163">
        <v>14000</v>
      </c>
      <c r="F19" s="164">
        <v>9.3000000000000007</v>
      </c>
      <c r="G19" s="165" t="s">
        <v>137</v>
      </c>
      <c r="H19" s="121">
        <f t="shared" si="2"/>
        <v>20000</v>
      </c>
      <c r="I19" s="121">
        <f t="shared" si="3"/>
        <v>14000</v>
      </c>
      <c r="J19" s="122" t="str">
        <f t="shared" si="4"/>
        <v>(9) Without reverse cycle, without louvered sides, and 14,000 to 19,999 Btu/h</v>
      </c>
      <c r="K19" s="123" t="e">
        <f>IF(J19="Casement-slider",16,VLOOKUP(J19,'2. Version 5.0 Criteria'!$C$6:$D$39,2,FALSE))</f>
        <v>#N/A</v>
      </c>
      <c r="L19" s="124" t="e">
        <f t="shared" si="1"/>
        <v>#N/A</v>
      </c>
      <c r="M19" s="124" t="e">
        <f t="shared" si="1"/>
        <v>#N/A</v>
      </c>
      <c r="N19" s="124" t="e">
        <f t="shared" si="1"/>
        <v>#N/A</v>
      </c>
      <c r="O19" s="124" t="e">
        <f t="shared" si="1"/>
        <v>#N/A</v>
      </c>
      <c r="P19" s="124" t="e">
        <f t="shared" si="1"/>
        <v>#N/A</v>
      </c>
      <c r="Q19" s="124" t="e">
        <f t="shared" si="1"/>
        <v>#N/A</v>
      </c>
      <c r="R19" s="124" t="e">
        <f t="shared" si="1"/>
        <v>#N/A</v>
      </c>
      <c r="S19" s="124" t="e">
        <f t="shared" si="1"/>
        <v>#N/A</v>
      </c>
      <c r="T19" s="124" t="e">
        <f t="shared" si="1"/>
        <v>#N/A</v>
      </c>
      <c r="U19" s="124" t="e">
        <f t="shared" si="1"/>
        <v>#N/A</v>
      </c>
      <c r="V19" s="124" t="e">
        <f t="shared" si="1"/>
        <v>#N/A</v>
      </c>
      <c r="W19" s="124" t="e">
        <f t="shared" si="1"/>
        <v>#N/A</v>
      </c>
      <c r="X19" s="124" t="e">
        <f t="shared" si="1"/>
        <v>#N/A</v>
      </c>
      <c r="Y19" s="124" t="e">
        <f t="shared" si="1"/>
        <v>#N/A</v>
      </c>
      <c r="Z19" s="124" t="e">
        <f t="shared" si="1"/>
        <v>#N/A</v>
      </c>
      <c r="AA19" s="124" t="e">
        <f t="shared" si="1"/>
        <v>#N/A</v>
      </c>
      <c r="AB19" s="124" t="e">
        <f t="shared" ref="AB19:AC48" si="5">IF($K19=AB$3, $F19, NA())</f>
        <v>#N/A</v>
      </c>
      <c r="AC19" s="124" t="e">
        <f t="shared" si="5"/>
        <v>#N/A</v>
      </c>
      <c r="AD19" s="166"/>
      <c r="AE19" s="2"/>
    </row>
    <row r="20" spans="2:31" x14ac:dyDescent="0.2">
      <c r="B20" s="162" t="s">
        <v>144</v>
      </c>
      <c r="C20" s="163" t="s">
        <v>1479</v>
      </c>
      <c r="D20" s="163" t="s">
        <v>1473</v>
      </c>
      <c r="E20" s="163">
        <v>14000</v>
      </c>
      <c r="F20" s="164">
        <v>9.3000000000000007</v>
      </c>
      <c r="G20" s="165" t="s">
        <v>138</v>
      </c>
      <c r="H20" s="121">
        <f t="shared" si="2"/>
        <v>20000</v>
      </c>
      <c r="I20" s="121">
        <f t="shared" si="3"/>
        <v>14000</v>
      </c>
      <c r="J20" s="122" t="str">
        <f t="shared" si="4"/>
        <v>(9) Without reverse cycle, without louvered sides, and 14,000 to 19,999 Btu/h</v>
      </c>
      <c r="K20" s="123" t="e">
        <f>IF(J20="Casement-slider",16,VLOOKUP(J20,'2. Version 5.0 Criteria'!$C$6:$D$39,2,FALSE))</f>
        <v>#N/A</v>
      </c>
      <c r="L20" s="124" t="e">
        <f t="shared" si="1"/>
        <v>#N/A</v>
      </c>
      <c r="M20" s="124" t="e">
        <f t="shared" si="1"/>
        <v>#N/A</v>
      </c>
      <c r="N20" s="124" t="e">
        <f t="shared" si="1"/>
        <v>#N/A</v>
      </c>
      <c r="O20" s="124" t="e">
        <f t="shared" si="1"/>
        <v>#N/A</v>
      </c>
      <c r="P20" s="124" t="e">
        <f t="shared" si="1"/>
        <v>#N/A</v>
      </c>
      <c r="Q20" s="124" t="e">
        <f t="shared" si="1"/>
        <v>#N/A</v>
      </c>
      <c r="R20" s="124" t="e">
        <f t="shared" si="1"/>
        <v>#N/A</v>
      </c>
      <c r="S20" s="124" t="e">
        <f t="shared" si="1"/>
        <v>#N/A</v>
      </c>
      <c r="T20" s="124" t="e">
        <f t="shared" si="1"/>
        <v>#N/A</v>
      </c>
      <c r="U20" s="124" t="e">
        <f t="shared" si="1"/>
        <v>#N/A</v>
      </c>
      <c r="V20" s="124" t="e">
        <f t="shared" si="1"/>
        <v>#N/A</v>
      </c>
      <c r="W20" s="124" t="e">
        <f t="shared" si="1"/>
        <v>#N/A</v>
      </c>
      <c r="X20" s="124" t="e">
        <f t="shared" si="1"/>
        <v>#N/A</v>
      </c>
      <c r="Y20" s="124" t="e">
        <f t="shared" si="1"/>
        <v>#N/A</v>
      </c>
      <c r="Z20" s="124" t="e">
        <f t="shared" si="1"/>
        <v>#N/A</v>
      </c>
      <c r="AA20" s="124" t="e">
        <f t="shared" si="1"/>
        <v>#N/A</v>
      </c>
      <c r="AB20" s="124" t="e">
        <f t="shared" si="5"/>
        <v>#N/A</v>
      </c>
      <c r="AC20" s="124" t="e">
        <f t="shared" si="5"/>
        <v>#N/A</v>
      </c>
      <c r="AD20" s="166"/>
      <c r="AE20" s="2"/>
    </row>
    <row r="21" spans="2:31" x14ac:dyDescent="0.2">
      <c r="B21" s="162" t="s">
        <v>1443</v>
      </c>
      <c r="C21" s="163" t="s">
        <v>1480</v>
      </c>
      <c r="D21" s="163" t="s">
        <v>1473</v>
      </c>
      <c r="E21" s="163">
        <v>14000</v>
      </c>
      <c r="F21" s="164">
        <v>9.3000000000000007</v>
      </c>
      <c r="G21" s="165" t="s">
        <v>138</v>
      </c>
      <c r="H21" s="121">
        <f t="shared" si="2"/>
        <v>20000</v>
      </c>
      <c r="I21" s="121">
        <f t="shared" si="3"/>
        <v>14000</v>
      </c>
      <c r="J21" s="122" t="str">
        <f t="shared" si="4"/>
        <v>(9) Without reverse cycle, without louvered sides, and 14,000 to 19,999 Btu/h</v>
      </c>
      <c r="K21" s="123" t="e">
        <f>IF(J21="Casement-slider",16,VLOOKUP(J21,'2. Version 5.0 Criteria'!$C$6:$D$39,2,FALSE))</f>
        <v>#N/A</v>
      </c>
      <c r="L21" s="124" t="e">
        <f t="shared" si="1"/>
        <v>#N/A</v>
      </c>
      <c r="M21" s="124" t="e">
        <f t="shared" si="1"/>
        <v>#N/A</v>
      </c>
      <c r="N21" s="124" t="e">
        <f t="shared" si="1"/>
        <v>#N/A</v>
      </c>
      <c r="O21" s="124" t="e">
        <f t="shared" si="1"/>
        <v>#N/A</v>
      </c>
      <c r="P21" s="124" t="e">
        <f t="shared" si="1"/>
        <v>#N/A</v>
      </c>
      <c r="Q21" s="124" t="e">
        <f t="shared" si="1"/>
        <v>#N/A</v>
      </c>
      <c r="R21" s="124" t="e">
        <f t="shared" si="1"/>
        <v>#N/A</v>
      </c>
      <c r="S21" s="124" t="e">
        <f t="shared" si="1"/>
        <v>#N/A</v>
      </c>
      <c r="T21" s="124" t="e">
        <f t="shared" si="1"/>
        <v>#N/A</v>
      </c>
      <c r="U21" s="124" t="e">
        <f t="shared" si="1"/>
        <v>#N/A</v>
      </c>
      <c r="V21" s="124" t="e">
        <f t="shared" si="1"/>
        <v>#N/A</v>
      </c>
      <c r="W21" s="124" t="e">
        <f t="shared" si="1"/>
        <v>#N/A</v>
      </c>
      <c r="X21" s="124" t="e">
        <f t="shared" si="1"/>
        <v>#N/A</v>
      </c>
      <c r="Y21" s="124" t="e">
        <f t="shared" si="1"/>
        <v>#N/A</v>
      </c>
      <c r="Z21" s="124" t="e">
        <f t="shared" si="1"/>
        <v>#N/A</v>
      </c>
      <c r="AA21" s="124" t="e">
        <f t="shared" si="1"/>
        <v>#N/A</v>
      </c>
      <c r="AB21" s="124" t="e">
        <f t="shared" si="5"/>
        <v>#N/A</v>
      </c>
      <c r="AC21" s="124" t="e">
        <f t="shared" si="5"/>
        <v>#N/A</v>
      </c>
      <c r="AD21" s="166"/>
      <c r="AE21" s="2"/>
    </row>
    <row r="22" spans="2:31" x14ac:dyDescent="0.2">
      <c r="B22" s="162" t="s">
        <v>208</v>
      </c>
      <c r="C22" s="163" t="s">
        <v>1481</v>
      </c>
      <c r="D22" s="163" t="s">
        <v>1473</v>
      </c>
      <c r="E22" s="163">
        <v>14000</v>
      </c>
      <c r="F22" s="164">
        <v>9.3000000000000007</v>
      </c>
      <c r="G22" s="165" t="s">
        <v>138</v>
      </c>
      <c r="H22" s="121">
        <f t="shared" si="2"/>
        <v>20000</v>
      </c>
      <c r="I22" s="121">
        <f t="shared" si="3"/>
        <v>14000</v>
      </c>
      <c r="J22" s="122" t="str">
        <f t="shared" si="4"/>
        <v>(9) Without reverse cycle, without louvered sides, and 14,000 to 19,999 Btu/h</v>
      </c>
      <c r="K22" s="123" t="e">
        <f>IF(J22="Casement-slider",16,VLOOKUP(J22,'2. Version 5.0 Criteria'!$C$6:$D$39,2,FALSE))</f>
        <v>#N/A</v>
      </c>
      <c r="L22" s="124" t="e">
        <f t="shared" si="1"/>
        <v>#N/A</v>
      </c>
      <c r="M22" s="124" t="e">
        <f t="shared" si="1"/>
        <v>#N/A</v>
      </c>
      <c r="N22" s="124" t="e">
        <f t="shared" si="1"/>
        <v>#N/A</v>
      </c>
      <c r="O22" s="124" t="e">
        <f t="shared" si="1"/>
        <v>#N/A</v>
      </c>
      <c r="P22" s="124" t="e">
        <f t="shared" si="1"/>
        <v>#N/A</v>
      </c>
      <c r="Q22" s="124" t="e">
        <f t="shared" si="1"/>
        <v>#N/A</v>
      </c>
      <c r="R22" s="124" t="e">
        <f t="shared" si="1"/>
        <v>#N/A</v>
      </c>
      <c r="S22" s="124" t="e">
        <f t="shared" si="1"/>
        <v>#N/A</v>
      </c>
      <c r="T22" s="124" t="e">
        <f t="shared" si="1"/>
        <v>#N/A</v>
      </c>
      <c r="U22" s="124" t="e">
        <f t="shared" si="1"/>
        <v>#N/A</v>
      </c>
      <c r="V22" s="124" t="e">
        <f t="shared" si="1"/>
        <v>#N/A</v>
      </c>
      <c r="W22" s="124" t="e">
        <f t="shared" si="1"/>
        <v>#N/A</v>
      </c>
      <c r="X22" s="124" t="e">
        <f t="shared" si="1"/>
        <v>#N/A</v>
      </c>
      <c r="Y22" s="124" t="e">
        <f t="shared" si="1"/>
        <v>#N/A</v>
      </c>
      <c r="Z22" s="124" t="e">
        <f t="shared" si="1"/>
        <v>#N/A</v>
      </c>
      <c r="AA22" s="124" t="e">
        <f t="shared" si="1"/>
        <v>#N/A</v>
      </c>
      <c r="AB22" s="124" t="e">
        <f t="shared" si="5"/>
        <v>#N/A</v>
      </c>
      <c r="AC22" s="124" t="e">
        <f t="shared" si="5"/>
        <v>#N/A</v>
      </c>
      <c r="AD22" s="166"/>
      <c r="AE22" s="2"/>
    </row>
    <row r="23" spans="2:31" x14ac:dyDescent="0.2">
      <c r="B23" s="162" t="s">
        <v>157</v>
      </c>
      <c r="C23" s="163" t="s">
        <v>1482</v>
      </c>
      <c r="D23" s="163" t="s">
        <v>1473</v>
      </c>
      <c r="E23" s="163">
        <v>14000</v>
      </c>
      <c r="F23" s="164">
        <v>9.3000000000000007</v>
      </c>
      <c r="G23" s="165" t="s">
        <v>138</v>
      </c>
      <c r="H23" s="121">
        <f t="shared" si="2"/>
        <v>20000</v>
      </c>
      <c r="I23" s="121">
        <f t="shared" si="3"/>
        <v>14000</v>
      </c>
      <c r="J23" s="122" t="str">
        <f t="shared" si="4"/>
        <v>(9) Without reverse cycle, without louvered sides, and 14,000 to 19,999 Btu/h</v>
      </c>
      <c r="K23" s="123" t="e">
        <f>IF(J23="Casement-slider",16,VLOOKUP(J23,'2. Version 5.0 Criteria'!$C$6:$D$39,2,FALSE))</f>
        <v>#N/A</v>
      </c>
      <c r="L23" s="124" t="e">
        <f t="shared" si="1"/>
        <v>#N/A</v>
      </c>
      <c r="M23" s="124" t="e">
        <f t="shared" si="1"/>
        <v>#N/A</v>
      </c>
      <c r="N23" s="124" t="e">
        <f t="shared" si="1"/>
        <v>#N/A</v>
      </c>
      <c r="O23" s="124" t="e">
        <f t="shared" si="1"/>
        <v>#N/A</v>
      </c>
      <c r="P23" s="124" t="e">
        <f t="shared" si="1"/>
        <v>#N/A</v>
      </c>
      <c r="Q23" s="124" t="e">
        <f t="shared" si="1"/>
        <v>#N/A</v>
      </c>
      <c r="R23" s="124" t="e">
        <f t="shared" si="1"/>
        <v>#N/A</v>
      </c>
      <c r="S23" s="124" t="e">
        <f t="shared" si="1"/>
        <v>#N/A</v>
      </c>
      <c r="T23" s="124" t="e">
        <f t="shared" si="1"/>
        <v>#N/A</v>
      </c>
      <c r="U23" s="124" t="e">
        <f t="shared" si="1"/>
        <v>#N/A</v>
      </c>
      <c r="V23" s="124" t="e">
        <f t="shared" si="1"/>
        <v>#N/A</v>
      </c>
      <c r="W23" s="124" t="e">
        <f t="shared" si="1"/>
        <v>#N/A</v>
      </c>
      <c r="X23" s="124" t="e">
        <f t="shared" si="1"/>
        <v>#N/A</v>
      </c>
      <c r="Y23" s="124" t="e">
        <f t="shared" si="1"/>
        <v>#N/A</v>
      </c>
      <c r="Z23" s="124" t="e">
        <f t="shared" si="1"/>
        <v>#N/A</v>
      </c>
      <c r="AA23" s="124" t="e">
        <f t="shared" si="1"/>
        <v>#N/A</v>
      </c>
      <c r="AB23" s="124" t="e">
        <f t="shared" si="5"/>
        <v>#N/A</v>
      </c>
      <c r="AC23" s="124" t="e">
        <f t="shared" si="5"/>
        <v>#N/A</v>
      </c>
      <c r="AD23" s="166"/>
      <c r="AE23" s="2"/>
    </row>
    <row r="24" spans="2:31" x14ac:dyDescent="0.2">
      <c r="B24" s="162" t="s">
        <v>368</v>
      </c>
      <c r="C24" s="163" t="s">
        <v>1483</v>
      </c>
      <c r="D24" s="163" t="s">
        <v>1473</v>
      </c>
      <c r="E24" s="163">
        <v>14000</v>
      </c>
      <c r="F24" s="164">
        <v>9.3000000000000007</v>
      </c>
      <c r="G24" s="165" t="s">
        <v>137</v>
      </c>
      <c r="H24" s="121">
        <f t="shared" si="2"/>
        <v>20000</v>
      </c>
      <c r="I24" s="121">
        <f t="shared" si="3"/>
        <v>14000</v>
      </c>
      <c r="J24" s="122" t="str">
        <f t="shared" si="4"/>
        <v>(9) Without reverse cycle, without louvered sides, and 14,000 to 19,999 Btu/h</v>
      </c>
      <c r="K24" s="123" t="e">
        <f>IF(J24="Casement-slider",16,VLOOKUP(J24,'2. Version 5.0 Criteria'!$C$6:$D$39,2,FALSE))</f>
        <v>#N/A</v>
      </c>
      <c r="L24" s="124" t="e">
        <f t="shared" si="1"/>
        <v>#N/A</v>
      </c>
      <c r="M24" s="124" t="e">
        <f t="shared" si="1"/>
        <v>#N/A</v>
      </c>
      <c r="N24" s="124" t="e">
        <f t="shared" si="1"/>
        <v>#N/A</v>
      </c>
      <c r="O24" s="124" t="e">
        <f t="shared" si="1"/>
        <v>#N/A</v>
      </c>
      <c r="P24" s="124" t="e">
        <f t="shared" si="1"/>
        <v>#N/A</v>
      </c>
      <c r="Q24" s="124" t="e">
        <f t="shared" si="1"/>
        <v>#N/A</v>
      </c>
      <c r="R24" s="124" t="e">
        <f t="shared" si="1"/>
        <v>#N/A</v>
      </c>
      <c r="S24" s="124" t="e">
        <f t="shared" si="1"/>
        <v>#N/A</v>
      </c>
      <c r="T24" s="124" t="e">
        <f t="shared" si="1"/>
        <v>#N/A</v>
      </c>
      <c r="U24" s="124" t="e">
        <f t="shared" si="1"/>
        <v>#N/A</v>
      </c>
      <c r="V24" s="124" t="e">
        <f t="shared" si="1"/>
        <v>#N/A</v>
      </c>
      <c r="W24" s="124" t="e">
        <f t="shared" si="1"/>
        <v>#N/A</v>
      </c>
      <c r="X24" s="124" t="e">
        <f t="shared" si="1"/>
        <v>#N/A</v>
      </c>
      <c r="Y24" s="124" t="e">
        <f t="shared" si="1"/>
        <v>#N/A</v>
      </c>
      <c r="Z24" s="124" t="e">
        <f t="shared" si="1"/>
        <v>#N/A</v>
      </c>
      <c r="AA24" s="124" t="e">
        <f t="shared" si="1"/>
        <v>#N/A</v>
      </c>
      <c r="AB24" s="124" t="e">
        <f t="shared" si="5"/>
        <v>#N/A</v>
      </c>
      <c r="AC24" s="124" t="e">
        <f t="shared" si="5"/>
        <v>#N/A</v>
      </c>
      <c r="AD24" s="166"/>
      <c r="AE24" s="2"/>
    </row>
    <row r="25" spans="2:31" x14ac:dyDescent="0.2">
      <c r="B25" s="162" t="s">
        <v>165</v>
      </c>
      <c r="C25" s="163" t="s">
        <v>1484</v>
      </c>
      <c r="D25" s="163" t="s">
        <v>1473</v>
      </c>
      <c r="E25" s="163">
        <v>14000</v>
      </c>
      <c r="F25" s="164">
        <v>9.3000000000000007</v>
      </c>
      <c r="G25" s="165" t="s">
        <v>138</v>
      </c>
      <c r="H25" s="121">
        <f t="shared" si="2"/>
        <v>20000</v>
      </c>
      <c r="I25" s="121">
        <f t="shared" si="3"/>
        <v>14000</v>
      </c>
      <c r="J25" s="122" t="str">
        <f t="shared" si="4"/>
        <v>(9) Without reverse cycle, without louvered sides, and 14,000 to 19,999 Btu/h</v>
      </c>
      <c r="K25" s="123" t="e">
        <f>IF(J25="Casement-slider",16,VLOOKUP(J25,'2. Version 5.0 Criteria'!$C$6:$D$39,2,FALSE))</f>
        <v>#N/A</v>
      </c>
      <c r="L25" s="124" t="e">
        <f t="shared" si="1"/>
        <v>#N/A</v>
      </c>
      <c r="M25" s="124" t="e">
        <f t="shared" si="1"/>
        <v>#N/A</v>
      </c>
      <c r="N25" s="124" t="e">
        <f t="shared" si="1"/>
        <v>#N/A</v>
      </c>
      <c r="O25" s="124" t="e">
        <f t="shared" si="1"/>
        <v>#N/A</v>
      </c>
      <c r="P25" s="124" t="e">
        <f t="shared" si="1"/>
        <v>#N/A</v>
      </c>
      <c r="Q25" s="124" t="e">
        <f t="shared" si="1"/>
        <v>#N/A</v>
      </c>
      <c r="R25" s="124" t="e">
        <f t="shared" si="1"/>
        <v>#N/A</v>
      </c>
      <c r="S25" s="124" t="e">
        <f t="shared" si="1"/>
        <v>#N/A</v>
      </c>
      <c r="T25" s="124" t="e">
        <f t="shared" si="1"/>
        <v>#N/A</v>
      </c>
      <c r="U25" s="124" t="e">
        <f t="shared" si="1"/>
        <v>#N/A</v>
      </c>
      <c r="V25" s="124" t="e">
        <f t="shared" si="1"/>
        <v>#N/A</v>
      </c>
      <c r="W25" s="124" t="e">
        <f t="shared" si="1"/>
        <v>#N/A</v>
      </c>
      <c r="X25" s="124" t="e">
        <f t="shared" si="1"/>
        <v>#N/A</v>
      </c>
      <c r="Y25" s="124" t="e">
        <f t="shared" si="1"/>
        <v>#N/A</v>
      </c>
      <c r="Z25" s="124" t="e">
        <f t="shared" si="1"/>
        <v>#N/A</v>
      </c>
      <c r="AA25" s="124" t="e">
        <f t="shared" si="1"/>
        <v>#N/A</v>
      </c>
      <c r="AB25" s="124" t="e">
        <f t="shared" si="5"/>
        <v>#N/A</v>
      </c>
      <c r="AC25" s="124" t="e">
        <f t="shared" si="5"/>
        <v>#N/A</v>
      </c>
      <c r="AD25" s="166"/>
      <c r="AE25" s="2"/>
    </row>
    <row r="26" spans="2:31" x14ac:dyDescent="0.2">
      <c r="B26" s="162" t="s">
        <v>217</v>
      </c>
      <c r="C26" s="163" t="s">
        <v>1485</v>
      </c>
      <c r="D26" s="163" t="s">
        <v>1473</v>
      </c>
      <c r="E26" s="163">
        <v>14000</v>
      </c>
      <c r="F26" s="164">
        <v>9.3000000000000007</v>
      </c>
      <c r="G26" s="165" t="s">
        <v>138</v>
      </c>
      <c r="H26" s="121">
        <f t="shared" si="2"/>
        <v>20000</v>
      </c>
      <c r="I26" s="121">
        <f t="shared" si="3"/>
        <v>14000</v>
      </c>
      <c r="J26" s="122" t="str">
        <f t="shared" si="4"/>
        <v>(9) Without reverse cycle, without louvered sides, and 14,000 to 19,999 Btu/h</v>
      </c>
      <c r="K26" s="123" t="e">
        <f>IF(J26="Casement-slider",16,VLOOKUP(J26,'2. Version 5.0 Criteria'!$C$6:$D$39,2,FALSE))</f>
        <v>#N/A</v>
      </c>
      <c r="L26" s="124" t="e">
        <f t="shared" si="1"/>
        <v>#N/A</v>
      </c>
      <c r="M26" s="124" t="e">
        <f t="shared" si="1"/>
        <v>#N/A</v>
      </c>
      <c r="N26" s="124" t="e">
        <f t="shared" si="1"/>
        <v>#N/A</v>
      </c>
      <c r="O26" s="124" t="e">
        <f t="shared" si="1"/>
        <v>#N/A</v>
      </c>
      <c r="P26" s="124" t="e">
        <f t="shared" si="1"/>
        <v>#N/A</v>
      </c>
      <c r="Q26" s="124" t="e">
        <f t="shared" si="1"/>
        <v>#N/A</v>
      </c>
      <c r="R26" s="124" t="e">
        <f t="shared" si="1"/>
        <v>#N/A</v>
      </c>
      <c r="S26" s="124" t="e">
        <f t="shared" si="1"/>
        <v>#N/A</v>
      </c>
      <c r="T26" s="124" t="e">
        <f t="shared" si="1"/>
        <v>#N/A</v>
      </c>
      <c r="U26" s="124" t="e">
        <f t="shared" si="1"/>
        <v>#N/A</v>
      </c>
      <c r="V26" s="124" t="e">
        <f t="shared" si="1"/>
        <v>#N/A</v>
      </c>
      <c r="W26" s="124" t="e">
        <f t="shared" si="1"/>
        <v>#N/A</v>
      </c>
      <c r="X26" s="124" t="e">
        <f t="shared" si="1"/>
        <v>#N/A</v>
      </c>
      <c r="Y26" s="124" t="e">
        <f t="shared" si="1"/>
        <v>#N/A</v>
      </c>
      <c r="Z26" s="124" t="e">
        <f t="shared" si="1"/>
        <v>#N/A</v>
      </c>
      <c r="AA26" s="124" t="e">
        <f t="shared" si="1"/>
        <v>#N/A</v>
      </c>
      <c r="AB26" s="124" t="e">
        <f t="shared" si="5"/>
        <v>#N/A</v>
      </c>
      <c r="AC26" s="124" t="e">
        <f t="shared" si="5"/>
        <v>#N/A</v>
      </c>
      <c r="AD26" s="166"/>
      <c r="AE26" s="2"/>
    </row>
    <row r="27" spans="2:31" x14ac:dyDescent="0.2">
      <c r="B27" s="162" t="s">
        <v>1427</v>
      </c>
      <c r="C27" s="163" t="s">
        <v>1486</v>
      </c>
      <c r="D27" s="163" t="s">
        <v>1473</v>
      </c>
      <c r="E27" s="163">
        <v>14000</v>
      </c>
      <c r="F27" s="164">
        <v>9.3000000000000007</v>
      </c>
      <c r="G27" s="165" t="s">
        <v>137</v>
      </c>
      <c r="H27" s="121">
        <f t="shared" si="2"/>
        <v>20000</v>
      </c>
      <c r="I27" s="121">
        <f t="shared" si="3"/>
        <v>14000</v>
      </c>
      <c r="J27" s="122" t="str">
        <f t="shared" si="4"/>
        <v>(9) Without reverse cycle, without louvered sides, and 14,000 to 19,999 Btu/h</v>
      </c>
      <c r="K27" s="123" t="e">
        <f>IF(J27="Casement-slider",16,VLOOKUP(J27,'2. Version 5.0 Criteria'!$C$6:$D$39,2,FALSE))</f>
        <v>#N/A</v>
      </c>
      <c r="L27" s="124" t="e">
        <f t="shared" si="1"/>
        <v>#N/A</v>
      </c>
      <c r="M27" s="124" t="e">
        <f t="shared" si="1"/>
        <v>#N/A</v>
      </c>
      <c r="N27" s="124" t="e">
        <f t="shared" si="1"/>
        <v>#N/A</v>
      </c>
      <c r="O27" s="124" t="e">
        <f t="shared" si="1"/>
        <v>#N/A</v>
      </c>
      <c r="P27" s="124" t="e">
        <f t="shared" si="1"/>
        <v>#N/A</v>
      </c>
      <c r="Q27" s="124" t="e">
        <f t="shared" si="1"/>
        <v>#N/A</v>
      </c>
      <c r="R27" s="124" t="e">
        <f t="shared" si="1"/>
        <v>#N/A</v>
      </c>
      <c r="S27" s="124" t="e">
        <f t="shared" si="1"/>
        <v>#N/A</v>
      </c>
      <c r="T27" s="124" t="e">
        <f t="shared" si="1"/>
        <v>#N/A</v>
      </c>
      <c r="U27" s="124" t="e">
        <f t="shared" si="1"/>
        <v>#N/A</v>
      </c>
      <c r="V27" s="124" t="e">
        <f t="shared" si="1"/>
        <v>#N/A</v>
      </c>
      <c r="W27" s="124" t="e">
        <f t="shared" si="1"/>
        <v>#N/A</v>
      </c>
      <c r="X27" s="124" t="e">
        <f t="shared" si="1"/>
        <v>#N/A</v>
      </c>
      <c r="Y27" s="124" t="e">
        <f t="shared" si="1"/>
        <v>#N/A</v>
      </c>
      <c r="Z27" s="124" t="e">
        <f t="shared" si="1"/>
        <v>#N/A</v>
      </c>
      <c r="AA27" s="124" t="e">
        <f t="shared" si="1"/>
        <v>#N/A</v>
      </c>
      <c r="AB27" s="124" t="e">
        <f t="shared" si="5"/>
        <v>#N/A</v>
      </c>
      <c r="AC27" s="124" t="e">
        <f t="shared" si="5"/>
        <v>#N/A</v>
      </c>
      <c r="AD27" s="166"/>
      <c r="AE27" s="2"/>
    </row>
    <row r="28" spans="2:31" x14ac:dyDescent="0.2">
      <c r="B28" s="162" t="s">
        <v>175</v>
      </c>
      <c r="C28" s="163" t="s">
        <v>1487</v>
      </c>
      <c r="D28" s="163" t="s">
        <v>1473</v>
      </c>
      <c r="E28" s="163">
        <v>14000</v>
      </c>
      <c r="F28" s="164">
        <v>9.3000000000000007</v>
      </c>
      <c r="G28" s="165" t="s">
        <v>137</v>
      </c>
      <c r="H28" s="121">
        <f t="shared" si="2"/>
        <v>20000</v>
      </c>
      <c r="I28" s="121">
        <f t="shared" si="3"/>
        <v>14000</v>
      </c>
      <c r="J28" s="122" t="str">
        <f t="shared" si="4"/>
        <v>(9) Without reverse cycle, without louvered sides, and 14,000 to 19,999 Btu/h</v>
      </c>
      <c r="K28" s="123" t="e">
        <f>IF(J28="Casement-slider",16,VLOOKUP(J28,'2. Version 5.0 Criteria'!$C$6:$D$39,2,FALSE))</f>
        <v>#N/A</v>
      </c>
      <c r="L28" s="124" t="e">
        <f t="shared" si="1"/>
        <v>#N/A</v>
      </c>
      <c r="M28" s="124" t="e">
        <f t="shared" si="1"/>
        <v>#N/A</v>
      </c>
      <c r="N28" s="124" t="e">
        <f t="shared" si="1"/>
        <v>#N/A</v>
      </c>
      <c r="O28" s="124" t="e">
        <f t="shared" si="1"/>
        <v>#N/A</v>
      </c>
      <c r="P28" s="124" t="e">
        <f t="shared" si="1"/>
        <v>#N/A</v>
      </c>
      <c r="Q28" s="124" t="e">
        <f t="shared" si="1"/>
        <v>#N/A</v>
      </c>
      <c r="R28" s="124" t="e">
        <f t="shared" si="1"/>
        <v>#N/A</v>
      </c>
      <c r="S28" s="124" t="e">
        <f t="shared" si="1"/>
        <v>#N/A</v>
      </c>
      <c r="T28" s="124" t="e">
        <f t="shared" si="1"/>
        <v>#N/A</v>
      </c>
      <c r="U28" s="124" t="e">
        <f t="shared" si="1"/>
        <v>#N/A</v>
      </c>
      <c r="V28" s="124" t="e">
        <f t="shared" si="1"/>
        <v>#N/A</v>
      </c>
      <c r="W28" s="124" t="e">
        <f t="shared" si="1"/>
        <v>#N/A</v>
      </c>
      <c r="X28" s="124" t="e">
        <f t="shared" si="1"/>
        <v>#N/A</v>
      </c>
      <c r="Y28" s="124" t="e">
        <f t="shared" si="1"/>
        <v>#N/A</v>
      </c>
      <c r="Z28" s="124" t="e">
        <f t="shared" si="1"/>
        <v>#N/A</v>
      </c>
      <c r="AA28" s="124" t="e">
        <f t="shared" si="1"/>
        <v>#N/A</v>
      </c>
      <c r="AB28" s="124" t="e">
        <f t="shared" si="5"/>
        <v>#N/A</v>
      </c>
      <c r="AC28" s="124" t="e">
        <f t="shared" si="5"/>
        <v>#N/A</v>
      </c>
      <c r="AD28" s="166"/>
      <c r="AE28" s="2"/>
    </row>
    <row r="29" spans="2:31" x14ac:dyDescent="0.2">
      <c r="B29" s="162" t="s">
        <v>511</v>
      </c>
      <c r="C29" s="163" t="s">
        <v>1488</v>
      </c>
      <c r="D29" s="163" t="s">
        <v>1473</v>
      </c>
      <c r="E29" s="163">
        <v>14000</v>
      </c>
      <c r="F29" s="164">
        <v>9.3000000000000007</v>
      </c>
      <c r="G29" s="165" t="s">
        <v>137</v>
      </c>
      <c r="H29" s="121">
        <f t="shared" si="2"/>
        <v>20000</v>
      </c>
      <c r="I29" s="121">
        <f t="shared" si="3"/>
        <v>14000</v>
      </c>
      <c r="J29" s="122" t="str">
        <f t="shared" si="4"/>
        <v>(9) Without reverse cycle, without louvered sides, and 14,000 to 19,999 Btu/h</v>
      </c>
      <c r="K29" s="123" t="e">
        <f>IF(J29="Casement-slider",16,VLOOKUP(J29,'2. Version 5.0 Criteria'!$C$6:$D$39,2,FALSE))</f>
        <v>#N/A</v>
      </c>
      <c r="L29" s="124" t="e">
        <f t="shared" si="1"/>
        <v>#N/A</v>
      </c>
      <c r="M29" s="124" t="e">
        <f t="shared" si="1"/>
        <v>#N/A</v>
      </c>
      <c r="N29" s="124" t="e">
        <f t="shared" si="1"/>
        <v>#N/A</v>
      </c>
      <c r="O29" s="124" t="e">
        <f t="shared" si="1"/>
        <v>#N/A</v>
      </c>
      <c r="P29" s="124" t="e">
        <f t="shared" si="1"/>
        <v>#N/A</v>
      </c>
      <c r="Q29" s="124" t="e">
        <f t="shared" si="1"/>
        <v>#N/A</v>
      </c>
      <c r="R29" s="124" t="e">
        <f t="shared" si="1"/>
        <v>#N/A</v>
      </c>
      <c r="S29" s="124" t="e">
        <f t="shared" si="1"/>
        <v>#N/A</v>
      </c>
      <c r="T29" s="124" t="e">
        <f t="shared" si="1"/>
        <v>#N/A</v>
      </c>
      <c r="U29" s="124" t="e">
        <f t="shared" si="1"/>
        <v>#N/A</v>
      </c>
      <c r="V29" s="124" t="e">
        <f t="shared" si="1"/>
        <v>#N/A</v>
      </c>
      <c r="W29" s="124" t="e">
        <f t="shared" si="1"/>
        <v>#N/A</v>
      </c>
      <c r="X29" s="124" t="e">
        <f t="shared" si="1"/>
        <v>#N/A</v>
      </c>
      <c r="Y29" s="124" t="e">
        <f t="shared" si="1"/>
        <v>#N/A</v>
      </c>
      <c r="Z29" s="124" t="e">
        <f t="shared" si="1"/>
        <v>#N/A</v>
      </c>
      <c r="AA29" s="124" t="e">
        <f t="shared" si="1"/>
        <v>#N/A</v>
      </c>
      <c r="AB29" s="124" t="e">
        <f t="shared" si="5"/>
        <v>#N/A</v>
      </c>
      <c r="AC29" s="124" t="e">
        <f t="shared" si="5"/>
        <v>#N/A</v>
      </c>
      <c r="AD29" s="166"/>
      <c r="AE29" s="2"/>
    </row>
    <row r="30" spans="2:31" x14ac:dyDescent="0.2">
      <c r="B30" s="162" t="s">
        <v>511</v>
      </c>
      <c r="C30" s="163" t="s">
        <v>1489</v>
      </c>
      <c r="D30" s="163" t="s">
        <v>1473</v>
      </c>
      <c r="E30" s="163">
        <v>14000</v>
      </c>
      <c r="F30" s="164">
        <v>9.3000000000000007</v>
      </c>
      <c r="G30" s="165" t="s">
        <v>138</v>
      </c>
      <c r="H30" s="121">
        <f t="shared" si="2"/>
        <v>20000</v>
      </c>
      <c r="I30" s="121">
        <f t="shared" si="3"/>
        <v>14000</v>
      </c>
      <c r="J30" s="122" t="str">
        <f t="shared" si="4"/>
        <v>(9) Without reverse cycle, without louvered sides, and 14,000 to 19,999 Btu/h</v>
      </c>
      <c r="K30" s="123" t="e">
        <f>IF(J30="Casement-slider",16,VLOOKUP(J30,'2. Version 5.0 Criteria'!$C$6:$D$39,2,FALSE))</f>
        <v>#N/A</v>
      </c>
      <c r="L30" s="124" t="e">
        <f t="shared" si="1"/>
        <v>#N/A</v>
      </c>
      <c r="M30" s="124" t="e">
        <f t="shared" si="1"/>
        <v>#N/A</v>
      </c>
      <c r="N30" s="124" t="e">
        <f t="shared" si="1"/>
        <v>#N/A</v>
      </c>
      <c r="O30" s="124" t="e">
        <f t="shared" si="1"/>
        <v>#N/A</v>
      </c>
      <c r="P30" s="124" t="e">
        <f t="shared" si="1"/>
        <v>#N/A</v>
      </c>
      <c r="Q30" s="124" t="e">
        <f t="shared" si="1"/>
        <v>#N/A</v>
      </c>
      <c r="R30" s="124" t="e">
        <f t="shared" si="1"/>
        <v>#N/A</v>
      </c>
      <c r="S30" s="124" t="e">
        <f t="shared" si="1"/>
        <v>#N/A</v>
      </c>
      <c r="T30" s="124" t="e">
        <f t="shared" si="1"/>
        <v>#N/A</v>
      </c>
      <c r="U30" s="124" t="e">
        <f t="shared" si="1"/>
        <v>#N/A</v>
      </c>
      <c r="V30" s="124" t="e">
        <f t="shared" si="1"/>
        <v>#N/A</v>
      </c>
      <c r="W30" s="124" t="e">
        <f t="shared" si="1"/>
        <v>#N/A</v>
      </c>
      <c r="X30" s="124" t="e">
        <f t="shared" si="1"/>
        <v>#N/A</v>
      </c>
      <c r="Y30" s="124" t="e">
        <f t="shared" si="1"/>
        <v>#N/A</v>
      </c>
      <c r="Z30" s="124" t="e">
        <f t="shared" si="1"/>
        <v>#N/A</v>
      </c>
      <c r="AA30" s="124" t="e">
        <f t="shared" si="1"/>
        <v>#N/A</v>
      </c>
      <c r="AB30" s="124" t="e">
        <f t="shared" si="5"/>
        <v>#N/A</v>
      </c>
      <c r="AC30" s="124" t="e">
        <f t="shared" si="5"/>
        <v>#N/A</v>
      </c>
      <c r="AD30" s="166"/>
      <c r="AE30" s="2"/>
    </row>
    <row r="31" spans="2:31" x14ac:dyDescent="0.2">
      <c r="B31" s="162" t="s">
        <v>146</v>
      </c>
      <c r="C31" s="163" t="s">
        <v>1490</v>
      </c>
      <c r="D31" s="163" t="s">
        <v>1473</v>
      </c>
      <c r="E31" s="163">
        <v>14000</v>
      </c>
      <c r="F31" s="164">
        <v>9.3000000000000007</v>
      </c>
      <c r="G31" s="165" t="s">
        <v>138</v>
      </c>
      <c r="H31" s="121">
        <f t="shared" si="2"/>
        <v>20000</v>
      </c>
      <c r="I31" s="121">
        <f t="shared" si="3"/>
        <v>14000</v>
      </c>
      <c r="J31" s="122" t="str">
        <f t="shared" si="4"/>
        <v>(9) Without reverse cycle, without louvered sides, and 14,000 to 19,999 Btu/h</v>
      </c>
      <c r="K31" s="123" t="e">
        <f>IF(J31="Casement-slider",16,VLOOKUP(J31,'2. Version 5.0 Criteria'!$C$6:$D$39,2,FALSE))</f>
        <v>#N/A</v>
      </c>
      <c r="L31" s="124" t="e">
        <f t="shared" si="1"/>
        <v>#N/A</v>
      </c>
      <c r="M31" s="124" t="e">
        <f t="shared" si="1"/>
        <v>#N/A</v>
      </c>
      <c r="N31" s="124" t="e">
        <f t="shared" si="1"/>
        <v>#N/A</v>
      </c>
      <c r="O31" s="124" t="e">
        <f t="shared" si="1"/>
        <v>#N/A</v>
      </c>
      <c r="P31" s="124" t="e">
        <f t="shared" si="1"/>
        <v>#N/A</v>
      </c>
      <c r="Q31" s="124" t="e">
        <f t="shared" si="1"/>
        <v>#N/A</v>
      </c>
      <c r="R31" s="124" t="e">
        <f t="shared" si="1"/>
        <v>#N/A</v>
      </c>
      <c r="S31" s="124" t="e">
        <f t="shared" si="1"/>
        <v>#N/A</v>
      </c>
      <c r="T31" s="124" t="e">
        <f t="shared" si="1"/>
        <v>#N/A</v>
      </c>
      <c r="U31" s="124" t="e">
        <f t="shared" si="1"/>
        <v>#N/A</v>
      </c>
      <c r="V31" s="124" t="e">
        <f t="shared" si="1"/>
        <v>#N/A</v>
      </c>
      <c r="W31" s="124" t="e">
        <f t="shared" si="1"/>
        <v>#N/A</v>
      </c>
      <c r="X31" s="124" t="e">
        <f t="shared" si="1"/>
        <v>#N/A</v>
      </c>
      <c r="Y31" s="124" t="e">
        <f t="shared" si="1"/>
        <v>#N/A</v>
      </c>
      <c r="Z31" s="124" t="e">
        <f t="shared" si="1"/>
        <v>#N/A</v>
      </c>
      <c r="AA31" s="124" t="e">
        <f t="shared" si="1"/>
        <v>#N/A</v>
      </c>
      <c r="AB31" s="124" t="e">
        <f t="shared" si="5"/>
        <v>#N/A</v>
      </c>
      <c r="AC31" s="124" t="e">
        <f t="shared" si="5"/>
        <v>#N/A</v>
      </c>
      <c r="AD31" s="166"/>
      <c r="AE31" s="2"/>
    </row>
    <row r="32" spans="2:31" x14ac:dyDescent="0.2">
      <c r="B32" s="162" t="s">
        <v>146</v>
      </c>
      <c r="C32" s="163" t="s">
        <v>1491</v>
      </c>
      <c r="D32" s="163" t="s">
        <v>1473</v>
      </c>
      <c r="E32" s="163">
        <v>14000</v>
      </c>
      <c r="F32" s="164">
        <v>9.3000000000000007</v>
      </c>
      <c r="G32" s="165" t="s">
        <v>137</v>
      </c>
      <c r="H32" s="121">
        <f t="shared" si="2"/>
        <v>20000</v>
      </c>
      <c r="I32" s="121">
        <f t="shared" si="3"/>
        <v>14000</v>
      </c>
      <c r="J32" s="122" t="str">
        <f t="shared" si="4"/>
        <v>(9) Without reverse cycle, without louvered sides, and 14,000 to 19,999 Btu/h</v>
      </c>
      <c r="K32" s="123" t="e">
        <f>IF(J32="Casement-slider",16,VLOOKUP(J32,'2. Version 5.0 Criteria'!$C$6:$D$39,2,FALSE))</f>
        <v>#N/A</v>
      </c>
      <c r="L32" s="124" t="e">
        <f t="shared" si="1"/>
        <v>#N/A</v>
      </c>
      <c r="M32" s="124" t="e">
        <f t="shared" si="1"/>
        <v>#N/A</v>
      </c>
      <c r="N32" s="124" t="e">
        <f t="shared" si="1"/>
        <v>#N/A</v>
      </c>
      <c r="O32" s="124" t="e">
        <f t="shared" si="1"/>
        <v>#N/A</v>
      </c>
      <c r="P32" s="124" t="e">
        <f t="shared" si="1"/>
        <v>#N/A</v>
      </c>
      <c r="Q32" s="124" t="e">
        <f t="shared" si="1"/>
        <v>#N/A</v>
      </c>
      <c r="R32" s="124" t="e">
        <f t="shared" si="1"/>
        <v>#N/A</v>
      </c>
      <c r="S32" s="124" t="e">
        <f t="shared" si="1"/>
        <v>#N/A</v>
      </c>
      <c r="T32" s="124" t="e">
        <f t="shared" si="1"/>
        <v>#N/A</v>
      </c>
      <c r="U32" s="124" t="e">
        <f t="shared" si="1"/>
        <v>#N/A</v>
      </c>
      <c r="V32" s="124" t="e">
        <f t="shared" si="1"/>
        <v>#N/A</v>
      </c>
      <c r="W32" s="124" t="e">
        <f t="shared" si="1"/>
        <v>#N/A</v>
      </c>
      <c r="X32" s="124" t="e">
        <f t="shared" si="1"/>
        <v>#N/A</v>
      </c>
      <c r="Y32" s="124" t="e">
        <f t="shared" si="1"/>
        <v>#N/A</v>
      </c>
      <c r="Z32" s="124" t="e">
        <f t="shared" si="1"/>
        <v>#N/A</v>
      </c>
      <c r="AA32" s="124" t="e">
        <f t="shared" si="1"/>
        <v>#N/A</v>
      </c>
      <c r="AB32" s="124" t="e">
        <f t="shared" si="5"/>
        <v>#N/A</v>
      </c>
      <c r="AC32" s="124" t="e">
        <f t="shared" si="5"/>
        <v>#N/A</v>
      </c>
      <c r="AD32" s="166"/>
      <c r="AE32" s="2"/>
    </row>
    <row r="33" spans="2:31" x14ac:dyDescent="0.2">
      <c r="B33" s="162" t="s">
        <v>146</v>
      </c>
      <c r="C33" s="163" t="s">
        <v>1492</v>
      </c>
      <c r="D33" s="163" t="s">
        <v>1473</v>
      </c>
      <c r="E33" s="163">
        <v>14000</v>
      </c>
      <c r="F33" s="164">
        <v>9.3000000000000007</v>
      </c>
      <c r="G33" s="165" t="s">
        <v>137</v>
      </c>
      <c r="H33" s="121">
        <f t="shared" si="2"/>
        <v>20000</v>
      </c>
      <c r="I33" s="121">
        <f t="shared" si="3"/>
        <v>14000</v>
      </c>
      <c r="J33" s="122" t="str">
        <f t="shared" si="4"/>
        <v>(9) Without reverse cycle, without louvered sides, and 14,000 to 19,999 Btu/h</v>
      </c>
      <c r="K33" s="123" t="e">
        <f>IF(J33="Casement-slider",16,VLOOKUP(J33,'2. Version 5.0 Criteria'!$C$6:$D$39,2,FALSE))</f>
        <v>#N/A</v>
      </c>
      <c r="L33" s="124" t="e">
        <f t="shared" si="1"/>
        <v>#N/A</v>
      </c>
      <c r="M33" s="124" t="e">
        <f t="shared" si="1"/>
        <v>#N/A</v>
      </c>
      <c r="N33" s="124" t="e">
        <f t="shared" si="1"/>
        <v>#N/A</v>
      </c>
      <c r="O33" s="124" t="e">
        <f t="shared" si="1"/>
        <v>#N/A</v>
      </c>
      <c r="P33" s="124" t="e">
        <f t="shared" si="1"/>
        <v>#N/A</v>
      </c>
      <c r="Q33" s="124" t="e">
        <f t="shared" si="1"/>
        <v>#N/A</v>
      </c>
      <c r="R33" s="124" t="e">
        <f t="shared" si="1"/>
        <v>#N/A</v>
      </c>
      <c r="S33" s="124" t="e">
        <f t="shared" si="1"/>
        <v>#N/A</v>
      </c>
      <c r="T33" s="124" t="e">
        <f t="shared" si="1"/>
        <v>#N/A</v>
      </c>
      <c r="U33" s="124" t="e">
        <f t="shared" si="1"/>
        <v>#N/A</v>
      </c>
      <c r="V33" s="124" t="e">
        <f t="shared" si="1"/>
        <v>#N/A</v>
      </c>
      <c r="W33" s="124" t="e">
        <f t="shared" si="1"/>
        <v>#N/A</v>
      </c>
      <c r="X33" s="124" t="e">
        <f t="shared" si="1"/>
        <v>#N/A</v>
      </c>
      <c r="Y33" s="124" t="e">
        <f t="shared" si="1"/>
        <v>#N/A</v>
      </c>
      <c r="Z33" s="124" t="e">
        <f t="shared" si="1"/>
        <v>#N/A</v>
      </c>
      <c r="AA33" s="124" t="e">
        <f t="shared" si="1"/>
        <v>#N/A</v>
      </c>
      <c r="AB33" s="124" t="e">
        <f t="shared" si="5"/>
        <v>#N/A</v>
      </c>
      <c r="AC33" s="124" t="e">
        <f t="shared" si="5"/>
        <v>#N/A</v>
      </c>
      <c r="AD33" s="166"/>
      <c r="AE33" s="2"/>
    </row>
    <row r="34" spans="2:31" x14ac:dyDescent="0.2">
      <c r="B34" s="162" t="s">
        <v>146</v>
      </c>
      <c r="C34" s="163" t="s">
        <v>1493</v>
      </c>
      <c r="D34" s="163" t="s">
        <v>1473</v>
      </c>
      <c r="E34" s="163">
        <v>14000</v>
      </c>
      <c r="F34" s="164">
        <v>9.3000000000000007</v>
      </c>
      <c r="G34" s="165" t="s">
        <v>137</v>
      </c>
      <c r="H34" s="121">
        <f t="shared" si="2"/>
        <v>20000</v>
      </c>
      <c r="I34" s="121">
        <f t="shared" si="3"/>
        <v>14000</v>
      </c>
      <c r="J34" s="122" t="str">
        <f t="shared" si="4"/>
        <v>(9) Without reverse cycle, without louvered sides, and 14,000 to 19,999 Btu/h</v>
      </c>
      <c r="K34" s="123" t="e">
        <f>IF(J34="Casement-slider",16,VLOOKUP(J34,'2. Version 5.0 Criteria'!$C$6:$D$39,2,FALSE))</f>
        <v>#N/A</v>
      </c>
      <c r="L34" s="124" t="e">
        <f t="shared" si="1"/>
        <v>#N/A</v>
      </c>
      <c r="M34" s="124" t="e">
        <f t="shared" ref="M34:AB49" si="6">IF($K34=M$3, $F34, NA())</f>
        <v>#N/A</v>
      </c>
      <c r="N34" s="124" t="e">
        <f t="shared" si="6"/>
        <v>#N/A</v>
      </c>
      <c r="O34" s="124" t="e">
        <f t="shared" si="6"/>
        <v>#N/A</v>
      </c>
      <c r="P34" s="124" t="e">
        <f t="shared" si="6"/>
        <v>#N/A</v>
      </c>
      <c r="Q34" s="124" t="e">
        <f t="shared" si="6"/>
        <v>#N/A</v>
      </c>
      <c r="R34" s="124" t="e">
        <f t="shared" si="6"/>
        <v>#N/A</v>
      </c>
      <c r="S34" s="124" t="e">
        <f t="shared" si="6"/>
        <v>#N/A</v>
      </c>
      <c r="T34" s="124" t="e">
        <f t="shared" si="6"/>
        <v>#N/A</v>
      </c>
      <c r="U34" s="124" t="e">
        <f t="shared" si="6"/>
        <v>#N/A</v>
      </c>
      <c r="V34" s="124" t="e">
        <f t="shared" si="6"/>
        <v>#N/A</v>
      </c>
      <c r="W34" s="124" t="e">
        <f t="shared" si="6"/>
        <v>#N/A</v>
      </c>
      <c r="X34" s="124" t="e">
        <f t="shared" si="6"/>
        <v>#N/A</v>
      </c>
      <c r="Y34" s="124" t="e">
        <f t="shared" si="6"/>
        <v>#N/A</v>
      </c>
      <c r="Z34" s="124" t="e">
        <f t="shared" si="6"/>
        <v>#N/A</v>
      </c>
      <c r="AA34" s="124" t="e">
        <f t="shared" si="6"/>
        <v>#N/A</v>
      </c>
      <c r="AB34" s="124" t="e">
        <f t="shared" si="6"/>
        <v>#N/A</v>
      </c>
      <c r="AC34" s="124" t="e">
        <f t="shared" si="5"/>
        <v>#N/A</v>
      </c>
      <c r="AD34" s="166"/>
      <c r="AE34" s="2"/>
    </row>
    <row r="35" spans="2:31" x14ac:dyDescent="0.2">
      <c r="B35" s="162" t="s">
        <v>228</v>
      </c>
      <c r="C35" s="163" t="s">
        <v>1494</v>
      </c>
      <c r="D35" s="163" t="s">
        <v>1473</v>
      </c>
      <c r="E35" s="163">
        <v>14000</v>
      </c>
      <c r="F35" s="164">
        <v>9.3000000000000007</v>
      </c>
      <c r="G35" s="165" t="s">
        <v>137</v>
      </c>
      <c r="H35" s="121">
        <f t="shared" si="2"/>
        <v>20000</v>
      </c>
      <c r="I35" s="121">
        <f t="shared" si="3"/>
        <v>14000</v>
      </c>
      <c r="J35" s="122" t="str">
        <f t="shared" si="4"/>
        <v>(9) Without reverse cycle, without louvered sides, and 14,000 to 19,999 Btu/h</v>
      </c>
      <c r="K35" s="123" t="e">
        <f>IF(J35="Casement-slider",16,VLOOKUP(J35,'2. Version 5.0 Criteria'!$C$6:$D$39,2,FALSE))</f>
        <v>#N/A</v>
      </c>
      <c r="L35" s="124" t="e">
        <f t="shared" ref="L35:AA64" si="7">IF($K35=L$3, $F35, NA())</f>
        <v>#N/A</v>
      </c>
      <c r="M35" s="124" t="e">
        <f t="shared" si="6"/>
        <v>#N/A</v>
      </c>
      <c r="N35" s="124" t="e">
        <f t="shared" si="6"/>
        <v>#N/A</v>
      </c>
      <c r="O35" s="124" t="e">
        <f t="shared" si="6"/>
        <v>#N/A</v>
      </c>
      <c r="P35" s="124" t="e">
        <f t="shared" si="6"/>
        <v>#N/A</v>
      </c>
      <c r="Q35" s="124" t="e">
        <f t="shared" si="6"/>
        <v>#N/A</v>
      </c>
      <c r="R35" s="124" t="e">
        <f t="shared" si="6"/>
        <v>#N/A</v>
      </c>
      <c r="S35" s="124" t="e">
        <f t="shared" si="6"/>
        <v>#N/A</v>
      </c>
      <c r="T35" s="124" t="e">
        <f t="shared" si="6"/>
        <v>#N/A</v>
      </c>
      <c r="U35" s="124" t="e">
        <f t="shared" si="6"/>
        <v>#N/A</v>
      </c>
      <c r="V35" s="124" t="e">
        <f t="shared" si="6"/>
        <v>#N/A</v>
      </c>
      <c r="W35" s="124" t="e">
        <f t="shared" si="6"/>
        <v>#N/A</v>
      </c>
      <c r="X35" s="124" t="e">
        <f t="shared" si="6"/>
        <v>#N/A</v>
      </c>
      <c r="Y35" s="124" t="e">
        <f t="shared" si="6"/>
        <v>#N/A</v>
      </c>
      <c r="Z35" s="124" t="e">
        <f t="shared" si="6"/>
        <v>#N/A</v>
      </c>
      <c r="AA35" s="124" t="e">
        <f t="shared" si="6"/>
        <v>#N/A</v>
      </c>
      <c r="AB35" s="124" t="e">
        <f t="shared" si="6"/>
        <v>#N/A</v>
      </c>
      <c r="AC35" s="124" t="e">
        <f t="shared" si="5"/>
        <v>#N/A</v>
      </c>
      <c r="AD35" s="166"/>
      <c r="AE35" s="2"/>
    </row>
    <row r="36" spans="2:31" x14ac:dyDescent="0.2">
      <c r="B36" s="162" t="s">
        <v>337</v>
      </c>
      <c r="C36" s="163" t="s">
        <v>1495</v>
      </c>
      <c r="D36" s="163" t="s">
        <v>1473</v>
      </c>
      <c r="E36" s="163">
        <v>14000</v>
      </c>
      <c r="F36" s="164">
        <v>9.3000000000000007</v>
      </c>
      <c r="G36" s="165" t="s">
        <v>138</v>
      </c>
      <c r="H36" s="121">
        <f t="shared" si="2"/>
        <v>20000</v>
      </c>
      <c r="I36" s="121">
        <f t="shared" si="3"/>
        <v>14000</v>
      </c>
      <c r="J36" s="122" t="str">
        <f t="shared" si="4"/>
        <v>(9) Without reverse cycle, without louvered sides, and 14,000 to 19,999 Btu/h</v>
      </c>
      <c r="K36" s="123" t="e">
        <f>IF(J36="Casement-slider",16,VLOOKUP(J36,'2. Version 5.0 Criteria'!$C$6:$D$39,2,FALSE))</f>
        <v>#N/A</v>
      </c>
      <c r="L36" s="124" t="e">
        <f t="shared" si="7"/>
        <v>#N/A</v>
      </c>
      <c r="M36" s="124" t="e">
        <f t="shared" si="6"/>
        <v>#N/A</v>
      </c>
      <c r="N36" s="124" t="e">
        <f t="shared" si="6"/>
        <v>#N/A</v>
      </c>
      <c r="O36" s="124" t="e">
        <f t="shared" si="6"/>
        <v>#N/A</v>
      </c>
      <c r="P36" s="124" t="e">
        <f t="shared" si="6"/>
        <v>#N/A</v>
      </c>
      <c r="Q36" s="124" t="e">
        <f t="shared" si="6"/>
        <v>#N/A</v>
      </c>
      <c r="R36" s="124" t="e">
        <f t="shared" si="6"/>
        <v>#N/A</v>
      </c>
      <c r="S36" s="124" t="e">
        <f t="shared" si="6"/>
        <v>#N/A</v>
      </c>
      <c r="T36" s="124" t="e">
        <f t="shared" si="6"/>
        <v>#N/A</v>
      </c>
      <c r="U36" s="124" t="e">
        <f t="shared" si="6"/>
        <v>#N/A</v>
      </c>
      <c r="V36" s="124" t="e">
        <f t="shared" si="6"/>
        <v>#N/A</v>
      </c>
      <c r="W36" s="124" t="e">
        <f t="shared" si="6"/>
        <v>#N/A</v>
      </c>
      <c r="X36" s="124" t="e">
        <f t="shared" si="6"/>
        <v>#N/A</v>
      </c>
      <c r="Y36" s="124" t="e">
        <f t="shared" si="6"/>
        <v>#N/A</v>
      </c>
      <c r="Z36" s="124" t="e">
        <f t="shared" si="6"/>
        <v>#N/A</v>
      </c>
      <c r="AA36" s="124" t="e">
        <f t="shared" si="6"/>
        <v>#N/A</v>
      </c>
      <c r="AB36" s="124" t="e">
        <f t="shared" si="6"/>
        <v>#N/A</v>
      </c>
      <c r="AC36" s="124" t="e">
        <f t="shared" si="5"/>
        <v>#N/A</v>
      </c>
      <c r="AD36" s="166"/>
      <c r="AE36" s="2"/>
    </row>
    <row r="37" spans="2:31" x14ac:dyDescent="0.2">
      <c r="B37" s="162" t="s">
        <v>273</v>
      </c>
      <c r="C37" s="163">
        <v>2477810</v>
      </c>
      <c r="D37" s="163" t="s">
        <v>1473</v>
      </c>
      <c r="E37" s="163">
        <v>14000</v>
      </c>
      <c r="F37" s="164">
        <v>9.3000000000000007</v>
      </c>
      <c r="G37" s="165" t="s">
        <v>137</v>
      </c>
      <c r="H37" s="121">
        <f t="shared" si="2"/>
        <v>20000</v>
      </c>
      <c r="I37" s="121">
        <f t="shared" si="3"/>
        <v>14000</v>
      </c>
      <c r="J37" s="122" t="str">
        <f t="shared" si="4"/>
        <v>(9) Without reverse cycle, without louvered sides, and 14,000 to 19,999 Btu/h</v>
      </c>
      <c r="K37" s="123" t="e">
        <f>IF(J37="Casement-slider",16,VLOOKUP(J37,'2. Version 5.0 Criteria'!$C$6:$D$39,2,FALSE))</f>
        <v>#N/A</v>
      </c>
      <c r="L37" s="124" t="e">
        <f t="shared" si="7"/>
        <v>#N/A</v>
      </c>
      <c r="M37" s="124" t="e">
        <f t="shared" si="6"/>
        <v>#N/A</v>
      </c>
      <c r="N37" s="124" t="e">
        <f t="shared" si="6"/>
        <v>#N/A</v>
      </c>
      <c r="O37" s="124" t="e">
        <f t="shared" si="6"/>
        <v>#N/A</v>
      </c>
      <c r="P37" s="124" t="e">
        <f t="shared" si="6"/>
        <v>#N/A</v>
      </c>
      <c r="Q37" s="124" t="e">
        <f t="shared" si="6"/>
        <v>#N/A</v>
      </c>
      <c r="R37" s="124" t="e">
        <f t="shared" si="6"/>
        <v>#N/A</v>
      </c>
      <c r="S37" s="124" t="e">
        <f t="shared" si="6"/>
        <v>#N/A</v>
      </c>
      <c r="T37" s="124" t="e">
        <f t="shared" si="6"/>
        <v>#N/A</v>
      </c>
      <c r="U37" s="124" t="e">
        <f t="shared" si="6"/>
        <v>#N/A</v>
      </c>
      <c r="V37" s="124" t="e">
        <f t="shared" si="6"/>
        <v>#N/A</v>
      </c>
      <c r="W37" s="124" t="e">
        <f t="shared" si="6"/>
        <v>#N/A</v>
      </c>
      <c r="X37" s="124" t="e">
        <f t="shared" si="6"/>
        <v>#N/A</v>
      </c>
      <c r="Y37" s="124" t="e">
        <f t="shared" si="6"/>
        <v>#N/A</v>
      </c>
      <c r="Z37" s="124" t="e">
        <f t="shared" si="6"/>
        <v>#N/A</v>
      </c>
      <c r="AA37" s="124" t="e">
        <f t="shared" si="6"/>
        <v>#N/A</v>
      </c>
      <c r="AB37" s="124" t="e">
        <f t="shared" si="6"/>
        <v>#N/A</v>
      </c>
      <c r="AC37" s="124" t="e">
        <f t="shared" si="5"/>
        <v>#N/A</v>
      </c>
      <c r="AD37" s="166"/>
      <c r="AE37" s="2"/>
    </row>
    <row r="38" spans="2:31" x14ac:dyDescent="0.2">
      <c r="B38" s="162" t="s">
        <v>165</v>
      </c>
      <c r="C38" s="163" t="s">
        <v>1496</v>
      </c>
      <c r="D38" s="163" t="s">
        <v>1473</v>
      </c>
      <c r="E38" s="163">
        <v>14000</v>
      </c>
      <c r="F38" s="164">
        <v>9.3000000000000007</v>
      </c>
      <c r="G38" s="165" t="s">
        <v>137</v>
      </c>
      <c r="H38" s="121">
        <f t="shared" si="2"/>
        <v>20000</v>
      </c>
      <c r="I38" s="121">
        <f t="shared" si="3"/>
        <v>14000</v>
      </c>
      <c r="J38" s="122" t="str">
        <f t="shared" si="4"/>
        <v>(9) Without reverse cycle, without louvered sides, and 14,000 to 19,999 Btu/h</v>
      </c>
      <c r="K38" s="123" t="e">
        <f>IF(J38="Casement-slider",16,VLOOKUP(J38,'2. Version 5.0 Criteria'!$C$6:$D$39,2,FALSE))</f>
        <v>#N/A</v>
      </c>
      <c r="L38" s="124" t="e">
        <f t="shared" si="7"/>
        <v>#N/A</v>
      </c>
      <c r="M38" s="124" t="e">
        <f t="shared" si="6"/>
        <v>#N/A</v>
      </c>
      <c r="N38" s="124" t="e">
        <f t="shared" si="6"/>
        <v>#N/A</v>
      </c>
      <c r="O38" s="124" t="e">
        <f t="shared" si="6"/>
        <v>#N/A</v>
      </c>
      <c r="P38" s="124" t="e">
        <f t="shared" si="6"/>
        <v>#N/A</v>
      </c>
      <c r="Q38" s="124" t="e">
        <f t="shared" si="6"/>
        <v>#N/A</v>
      </c>
      <c r="R38" s="124" t="e">
        <f t="shared" si="6"/>
        <v>#N/A</v>
      </c>
      <c r="S38" s="124" t="e">
        <f t="shared" si="6"/>
        <v>#N/A</v>
      </c>
      <c r="T38" s="124" t="e">
        <f t="shared" si="6"/>
        <v>#N/A</v>
      </c>
      <c r="U38" s="124" t="e">
        <f t="shared" si="6"/>
        <v>#N/A</v>
      </c>
      <c r="V38" s="124" t="e">
        <f t="shared" si="6"/>
        <v>#N/A</v>
      </c>
      <c r="W38" s="124" t="e">
        <f t="shared" si="6"/>
        <v>#N/A</v>
      </c>
      <c r="X38" s="124" t="e">
        <f t="shared" si="6"/>
        <v>#N/A</v>
      </c>
      <c r="Y38" s="124" t="e">
        <f t="shared" si="6"/>
        <v>#N/A</v>
      </c>
      <c r="Z38" s="124" t="e">
        <f t="shared" si="6"/>
        <v>#N/A</v>
      </c>
      <c r="AA38" s="124" t="e">
        <f t="shared" si="6"/>
        <v>#N/A</v>
      </c>
      <c r="AB38" s="124" t="e">
        <f t="shared" si="6"/>
        <v>#N/A</v>
      </c>
      <c r="AC38" s="124" t="e">
        <f t="shared" si="5"/>
        <v>#N/A</v>
      </c>
      <c r="AD38" s="166"/>
      <c r="AE38" s="2"/>
    </row>
    <row r="39" spans="2:31" x14ac:dyDescent="0.2">
      <c r="B39" s="162" t="s">
        <v>368</v>
      </c>
      <c r="C39" s="163">
        <v>313217844</v>
      </c>
      <c r="D39" s="163" t="s">
        <v>1473</v>
      </c>
      <c r="E39" s="163">
        <v>14000</v>
      </c>
      <c r="F39" s="164">
        <v>9.3000000000000007</v>
      </c>
      <c r="G39" s="165" t="s">
        <v>138</v>
      </c>
      <c r="H39" s="121">
        <f t="shared" si="2"/>
        <v>20000</v>
      </c>
      <c r="I39" s="121">
        <f t="shared" si="3"/>
        <v>14000</v>
      </c>
      <c r="J39" s="122" t="str">
        <f t="shared" si="4"/>
        <v>(9) Without reverse cycle, without louvered sides, and 14,000 to 19,999 Btu/h</v>
      </c>
      <c r="K39" s="123" t="e">
        <f>IF(J39="Casement-slider",16,VLOOKUP(J39,'2. Version 5.0 Criteria'!$C$6:$D$39,2,FALSE))</f>
        <v>#N/A</v>
      </c>
      <c r="L39" s="124" t="e">
        <f t="shared" si="7"/>
        <v>#N/A</v>
      </c>
      <c r="M39" s="124" t="e">
        <f t="shared" si="6"/>
        <v>#N/A</v>
      </c>
      <c r="N39" s="124" t="e">
        <f t="shared" si="6"/>
        <v>#N/A</v>
      </c>
      <c r="O39" s="124" t="e">
        <f t="shared" si="6"/>
        <v>#N/A</v>
      </c>
      <c r="P39" s="124" t="e">
        <f t="shared" si="6"/>
        <v>#N/A</v>
      </c>
      <c r="Q39" s="124" t="e">
        <f t="shared" si="6"/>
        <v>#N/A</v>
      </c>
      <c r="R39" s="124" t="e">
        <f t="shared" si="6"/>
        <v>#N/A</v>
      </c>
      <c r="S39" s="124" t="e">
        <f t="shared" si="6"/>
        <v>#N/A</v>
      </c>
      <c r="T39" s="124" t="e">
        <f t="shared" si="6"/>
        <v>#N/A</v>
      </c>
      <c r="U39" s="124" t="e">
        <f t="shared" si="6"/>
        <v>#N/A</v>
      </c>
      <c r="V39" s="124" t="e">
        <f t="shared" si="6"/>
        <v>#N/A</v>
      </c>
      <c r="W39" s="124" t="e">
        <f t="shared" si="6"/>
        <v>#N/A</v>
      </c>
      <c r="X39" s="124" t="e">
        <f t="shared" si="6"/>
        <v>#N/A</v>
      </c>
      <c r="Y39" s="124" t="e">
        <f t="shared" si="6"/>
        <v>#N/A</v>
      </c>
      <c r="Z39" s="124" t="e">
        <f t="shared" si="6"/>
        <v>#N/A</v>
      </c>
      <c r="AA39" s="124" t="e">
        <f t="shared" si="6"/>
        <v>#N/A</v>
      </c>
      <c r="AB39" s="124" t="e">
        <f t="shared" si="6"/>
        <v>#N/A</v>
      </c>
      <c r="AC39" s="124" t="e">
        <f t="shared" si="5"/>
        <v>#N/A</v>
      </c>
      <c r="AD39" s="166"/>
      <c r="AE39" s="2"/>
    </row>
    <row r="40" spans="2:31" x14ac:dyDescent="0.2">
      <c r="B40" s="162" t="s">
        <v>215</v>
      </c>
      <c r="C40" s="163" t="s">
        <v>1497</v>
      </c>
      <c r="D40" s="163" t="s">
        <v>1473</v>
      </c>
      <c r="E40" s="163">
        <v>14000</v>
      </c>
      <c r="F40" s="164">
        <v>9.3000000000000007</v>
      </c>
      <c r="G40" s="165" t="s">
        <v>138</v>
      </c>
      <c r="H40" s="121">
        <f t="shared" si="2"/>
        <v>20000</v>
      </c>
      <c r="I40" s="121">
        <f t="shared" si="3"/>
        <v>14000</v>
      </c>
      <c r="J40" s="122" t="str">
        <f t="shared" si="4"/>
        <v>(9) Without reverse cycle, without louvered sides, and 14,000 to 19,999 Btu/h</v>
      </c>
      <c r="K40" s="123" t="e">
        <f>IF(J40="Casement-slider",16,VLOOKUP(J40,'2. Version 5.0 Criteria'!$C$6:$D$39,2,FALSE))</f>
        <v>#N/A</v>
      </c>
      <c r="L40" s="124" t="e">
        <f t="shared" si="7"/>
        <v>#N/A</v>
      </c>
      <c r="M40" s="124" t="e">
        <f t="shared" si="6"/>
        <v>#N/A</v>
      </c>
      <c r="N40" s="124" t="e">
        <f t="shared" si="6"/>
        <v>#N/A</v>
      </c>
      <c r="O40" s="124" t="e">
        <f t="shared" si="6"/>
        <v>#N/A</v>
      </c>
      <c r="P40" s="124" t="e">
        <f t="shared" si="6"/>
        <v>#N/A</v>
      </c>
      <c r="Q40" s="124" t="e">
        <f t="shared" si="6"/>
        <v>#N/A</v>
      </c>
      <c r="R40" s="124" t="e">
        <f t="shared" si="6"/>
        <v>#N/A</v>
      </c>
      <c r="S40" s="124" t="e">
        <f t="shared" si="6"/>
        <v>#N/A</v>
      </c>
      <c r="T40" s="124" t="e">
        <f t="shared" si="6"/>
        <v>#N/A</v>
      </c>
      <c r="U40" s="124" t="e">
        <f t="shared" si="6"/>
        <v>#N/A</v>
      </c>
      <c r="V40" s="124" t="e">
        <f t="shared" si="6"/>
        <v>#N/A</v>
      </c>
      <c r="W40" s="124" t="e">
        <f t="shared" si="6"/>
        <v>#N/A</v>
      </c>
      <c r="X40" s="124" t="e">
        <f t="shared" si="6"/>
        <v>#N/A</v>
      </c>
      <c r="Y40" s="124" t="e">
        <f t="shared" si="6"/>
        <v>#N/A</v>
      </c>
      <c r="Z40" s="124" t="e">
        <f t="shared" si="6"/>
        <v>#N/A</v>
      </c>
      <c r="AA40" s="124" t="e">
        <f t="shared" si="6"/>
        <v>#N/A</v>
      </c>
      <c r="AB40" s="124" t="e">
        <f t="shared" si="6"/>
        <v>#N/A</v>
      </c>
      <c r="AC40" s="124" t="e">
        <f t="shared" si="5"/>
        <v>#N/A</v>
      </c>
      <c r="AD40" s="166"/>
      <c r="AE40" s="2"/>
    </row>
    <row r="41" spans="2:31" x14ac:dyDescent="0.2">
      <c r="B41" s="162" t="s">
        <v>146</v>
      </c>
      <c r="C41" s="163" t="s">
        <v>1498</v>
      </c>
      <c r="D41" s="163" t="s">
        <v>1473</v>
      </c>
      <c r="E41" s="163">
        <v>14000</v>
      </c>
      <c r="F41" s="164">
        <v>9.3000000000000007</v>
      </c>
      <c r="G41" s="165" t="s">
        <v>137</v>
      </c>
      <c r="H41" s="121">
        <f t="shared" si="2"/>
        <v>20000</v>
      </c>
      <c r="I41" s="121">
        <f t="shared" si="3"/>
        <v>14000</v>
      </c>
      <c r="J41" s="122" t="str">
        <f t="shared" si="4"/>
        <v>(9) Without reverse cycle, without louvered sides, and 14,000 to 19,999 Btu/h</v>
      </c>
      <c r="K41" s="123" t="e">
        <f>IF(J41="Casement-slider",16,VLOOKUP(J41,'2. Version 5.0 Criteria'!$C$6:$D$39,2,FALSE))</f>
        <v>#N/A</v>
      </c>
      <c r="L41" s="124" t="e">
        <f t="shared" si="7"/>
        <v>#N/A</v>
      </c>
      <c r="M41" s="124" t="e">
        <f t="shared" si="6"/>
        <v>#N/A</v>
      </c>
      <c r="N41" s="124" t="e">
        <f t="shared" si="6"/>
        <v>#N/A</v>
      </c>
      <c r="O41" s="124" t="e">
        <f t="shared" si="6"/>
        <v>#N/A</v>
      </c>
      <c r="P41" s="124" t="e">
        <f t="shared" si="6"/>
        <v>#N/A</v>
      </c>
      <c r="Q41" s="124" t="e">
        <f t="shared" si="6"/>
        <v>#N/A</v>
      </c>
      <c r="R41" s="124" t="e">
        <f t="shared" si="6"/>
        <v>#N/A</v>
      </c>
      <c r="S41" s="124" t="e">
        <f t="shared" si="6"/>
        <v>#N/A</v>
      </c>
      <c r="T41" s="124" t="e">
        <f t="shared" si="6"/>
        <v>#N/A</v>
      </c>
      <c r="U41" s="124" t="e">
        <f t="shared" si="6"/>
        <v>#N/A</v>
      </c>
      <c r="V41" s="124" t="e">
        <f t="shared" si="6"/>
        <v>#N/A</v>
      </c>
      <c r="W41" s="124" t="e">
        <f t="shared" si="6"/>
        <v>#N/A</v>
      </c>
      <c r="X41" s="124" t="e">
        <f t="shared" si="6"/>
        <v>#N/A</v>
      </c>
      <c r="Y41" s="124" t="e">
        <f t="shared" si="6"/>
        <v>#N/A</v>
      </c>
      <c r="Z41" s="124" t="e">
        <f t="shared" si="6"/>
        <v>#N/A</v>
      </c>
      <c r="AA41" s="124" t="e">
        <f t="shared" si="6"/>
        <v>#N/A</v>
      </c>
      <c r="AB41" s="124" t="e">
        <f t="shared" si="6"/>
        <v>#N/A</v>
      </c>
      <c r="AC41" s="124" t="e">
        <f t="shared" si="5"/>
        <v>#N/A</v>
      </c>
      <c r="AD41" s="166"/>
      <c r="AE41" s="2"/>
    </row>
    <row r="42" spans="2:31" x14ac:dyDescent="0.2">
      <c r="B42" s="162" t="s">
        <v>228</v>
      </c>
      <c r="C42" s="163" t="s">
        <v>1499</v>
      </c>
      <c r="D42" s="163" t="s">
        <v>1473</v>
      </c>
      <c r="E42" s="163">
        <v>14000</v>
      </c>
      <c r="F42" s="164">
        <v>9.3000000000000007</v>
      </c>
      <c r="G42" s="165" t="s">
        <v>138</v>
      </c>
      <c r="H42" s="121">
        <f t="shared" si="2"/>
        <v>20000</v>
      </c>
      <c r="I42" s="121">
        <f t="shared" si="3"/>
        <v>14000</v>
      </c>
      <c r="J42" s="122" t="str">
        <f t="shared" si="4"/>
        <v>(9) Without reverse cycle, without louvered sides, and 14,000 to 19,999 Btu/h</v>
      </c>
      <c r="K42" s="123" t="e">
        <f>IF(J42="Casement-slider",16,VLOOKUP(J42,'2. Version 5.0 Criteria'!$C$6:$D$39,2,FALSE))</f>
        <v>#N/A</v>
      </c>
      <c r="L42" s="124" t="e">
        <f t="shared" si="7"/>
        <v>#N/A</v>
      </c>
      <c r="M42" s="124" t="e">
        <f t="shared" si="6"/>
        <v>#N/A</v>
      </c>
      <c r="N42" s="124" t="e">
        <f t="shared" si="6"/>
        <v>#N/A</v>
      </c>
      <c r="O42" s="124" t="e">
        <f t="shared" si="6"/>
        <v>#N/A</v>
      </c>
      <c r="P42" s="124" t="e">
        <f t="shared" si="6"/>
        <v>#N/A</v>
      </c>
      <c r="Q42" s="124" t="e">
        <f t="shared" si="6"/>
        <v>#N/A</v>
      </c>
      <c r="R42" s="124" t="e">
        <f t="shared" si="6"/>
        <v>#N/A</v>
      </c>
      <c r="S42" s="124" t="e">
        <f t="shared" si="6"/>
        <v>#N/A</v>
      </c>
      <c r="T42" s="124" t="e">
        <f t="shared" si="6"/>
        <v>#N/A</v>
      </c>
      <c r="U42" s="124" t="e">
        <f t="shared" si="6"/>
        <v>#N/A</v>
      </c>
      <c r="V42" s="124" t="e">
        <f t="shared" si="6"/>
        <v>#N/A</v>
      </c>
      <c r="W42" s="124" t="e">
        <f t="shared" si="6"/>
        <v>#N/A</v>
      </c>
      <c r="X42" s="124" t="e">
        <f t="shared" si="6"/>
        <v>#N/A</v>
      </c>
      <c r="Y42" s="124" t="e">
        <f t="shared" si="6"/>
        <v>#N/A</v>
      </c>
      <c r="Z42" s="124" t="e">
        <f t="shared" si="6"/>
        <v>#N/A</v>
      </c>
      <c r="AA42" s="124" t="e">
        <f t="shared" si="6"/>
        <v>#N/A</v>
      </c>
      <c r="AB42" s="124" t="e">
        <f t="shared" si="6"/>
        <v>#N/A</v>
      </c>
      <c r="AC42" s="124" t="e">
        <f t="shared" si="5"/>
        <v>#N/A</v>
      </c>
      <c r="AD42" s="166"/>
      <c r="AE42" s="2"/>
    </row>
    <row r="43" spans="2:31" x14ac:dyDescent="0.2">
      <c r="B43" s="162" t="s">
        <v>151</v>
      </c>
      <c r="C43" s="163" t="s">
        <v>1500</v>
      </c>
      <c r="D43" s="163" t="s">
        <v>1473</v>
      </c>
      <c r="E43" s="163">
        <v>14000</v>
      </c>
      <c r="F43" s="164">
        <v>9.3000000000000007</v>
      </c>
      <c r="G43" s="165" t="s">
        <v>138</v>
      </c>
      <c r="H43" s="121">
        <f t="shared" si="2"/>
        <v>20000</v>
      </c>
      <c r="I43" s="121">
        <f t="shared" si="3"/>
        <v>14000</v>
      </c>
      <c r="J43" s="122" t="str">
        <f t="shared" si="4"/>
        <v>(9) Without reverse cycle, without louvered sides, and 14,000 to 19,999 Btu/h</v>
      </c>
      <c r="K43" s="123" t="e">
        <f>IF(J43="Casement-slider",16,VLOOKUP(J43,'2. Version 5.0 Criteria'!$C$6:$D$39,2,FALSE))</f>
        <v>#N/A</v>
      </c>
      <c r="L43" s="124" t="e">
        <f t="shared" si="7"/>
        <v>#N/A</v>
      </c>
      <c r="M43" s="124" t="e">
        <f t="shared" si="6"/>
        <v>#N/A</v>
      </c>
      <c r="N43" s="124" t="e">
        <f t="shared" si="6"/>
        <v>#N/A</v>
      </c>
      <c r="O43" s="124" t="e">
        <f t="shared" si="6"/>
        <v>#N/A</v>
      </c>
      <c r="P43" s="124" t="e">
        <f t="shared" si="6"/>
        <v>#N/A</v>
      </c>
      <c r="Q43" s="124" t="e">
        <f t="shared" si="6"/>
        <v>#N/A</v>
      </c>
      <c r="R43" s="124" t="e">
        <f t="shared" si="6"/>
        <v>#N/A</v>
      </c>
      <c r="S43" s="124" t="e">
        <f t="shared" si="6"/>
        <v>#N/A</v>
      </c>
      <c r="T43" s="124" t="e">
        <f t="shared" si="6"/>
        <v>#N/A</v>
      </c>
      <c r="U43" s="124" t="e">
        <f t="shared" si="6"/>
        <v>#N/A</v>
      </c>
      <c r="V43" s="124" t="e">
        <f t="shared" si="6"/>
        <v>#N/A</v>
      </c>
      <c r="W43" s="124" t="e">
        <f t="shared" si="6"/>
        <v>#N/A</v>
      </c>
      <c r="X43" s="124" t="e">
        <f t="shared" si="6"/>
        <v>#N/A</v>
      </c>
      <c r="Y43" s="124" t="e">
        <f t="shared" si="6"/>
        <v>#N/A</v>
      </c>
      <c r="Z43" s="124" t="e">
        <f t="shared" si="6"/>
        <v>#N/A</v>
      </c>
      <c r="AA43" s="124" t="e">
        <f t="shared" si="6"/>
        <v>#N/A</v>
      </c>
      <c r="AB43" s="124" t="e">
        <f t="shared" si="6"/>
        <v>#N/A</v>
      </c>
      <c r="AC43" s="124" t="e">
        <f t="shared" si="5"/>
        <v>#N/A</v>
      </c>
      <c r="AD43" s="166"/>
      <c r="AE43" s="2"/>
    </row>
    <row r="44" spans="2:31" x14ac:dyDescent="0.2">
      <c r="B44" s="162" t="s">
        <v>151</v>
      </c>
      <c r="C44" s="163" t="s">
        <v>1501</v>
      </c>
      <c r="D44" s="163" t="s">
        <v>1473</v>
      </c>
      <c r="E44" s="163">
        <v>14000</v>
      </c>
      <c r="F44" s="164">
        <v>9.3000000000000007</v>
      </c>
      <c r="G44" s="165" t="s">
        <v>137</v>
      </c>
      <c r="H44" s="121">
        <f t="shared" si="2"/>
        <v>20000</v>
      </c>
      <c r="I44" s="121">
        <f t="shared" si="3"/>
        <v>14000</v>
      </c>
      <c r="J44" s="122" t="str">
        <f t="shared" si="4"/>
        <v>(9) Without reverse cycle, without louvered sides, and 14,000 to 19,999 Btu/h</v>
      </c>
      <c r="K44" s="123" t="e">
        <f>IF(J44="Casement-slider",16,VLOOKUP(J44,'2. Version 5.0 Criteria'!$C$6:$D$39,2,FALSE))</f>
        <v>#N/A</v>
      </c>
      <c r="L44" s="124" t="e">
        <f t="shared" si="7"/>
        <v>#N/A</v>
      </c>
      <c r="M44" s="124" t="e">
        <f t="shared" si="6"/>
        <v>#N/A</v>
      </c>
      <c r="N44" s="124" t="e">
        <f t="shared" si="6"/>
        <v>#N/A</v>
      </c>
      <c r="O44" s="124" t="e">
        <f t="shared" si="6"/>
        <v>#N/A</v>
      </c>
      <c r="P44" s="124" t="e">
        <f t="shared" si="6"/>
        <v>#N/A</v>
      </c>
      <c r="Q44" s="124" t="e">
        <f t="shared" si="6"/>
        <v>#N/A</v>
      </c>
      <c r="R44" s="124" t="e">
        <f t="shared" si="6"/>
        <v>#N/A</v>
      </c>
      <c r="S44" s="124" t="e">
        <f t="shared" si="6"/>
        <v>#N/A</v>
      </c>
      <c r="T44" s="124" t="e">
        <f t="shared" si="6"/>
        <v>#N/A</v>
      </c>
      <c r="U44" s="124" t="e">
        <f t="shared" si="6"/>
        <v>#N/A</v>
      </c>
      <c r="V44" s="124" t="e">
        <f t="shared" si="6"/>
        <v>#N/A</v>
      </c>
      <c r="W44" s="124" t="e">
        <f t="shared" si="6"/>
        <v>#N/A</v>
      </c>
      <c r="X44" s="124" t="e">
        <f t="shared" si="6"/>
        <v>#N/A</v>
      </c>
      <c r="Y44" s="124" t="e">
        <f t="shared" si="6"/>
        <v>#N/A</v>
      </c>
      <c r="Z44" s="124" t="e">
        <f t="shared" si="6"/>
        <v>#N/A</v>
      </c>
      <c r="AA44" s="124" t="e">
        <f t="shared" si="6"/>
        <v>#N/A</v>
      </c>
      <c r="AB44" s="124" t="e">
        <f t="shared" si="6"/>
        <v>#N/A</v>
      </c>
      <c r="AC44" s="124" t="e">
        <f t="shared" si="5"/>
        <v>#N/A</v>
      </c>
      <c r="AD44" s="166"/>
      <c r="AE44" s="2"/>
    </row>
    <row r="45" spans="2:31" x14ac:dyDescent="0.2">
      <c r="B45" s="162" t="s">
        <v>1443</v>
      </c>
      <c r="C45" s="163" t="s">
        <v>1502</v>
      </c>
      <c r="D45" s="163" t="s">
        <v>1473</v>
      </c>
      <c r="E45" s="163">
        <v>14000</v>
      </c>
      <c r="F45" s="164">
        <v>9.3000000000000007</v>
      </c>
      <c r="G45" s="165" t="s">
        <v>138</v>
      </c>
      <c r="H45" s="121">
        <f t="shared" si="2"/>
        <v>20000</v>
      </c>
      <c r="I45" s="121">
        <f t="shared" si="3"/>
        <v>14000</v>
      </c>
      <c r="J45" s="122" t="str">
        <f t="shared" si="4"/>
        <v>(9) Without reverse cycle, without louvered sides, and 14,000 to 19,999 Btu/h</v>
      </c>
      <c r="K45" s="123" t="e">
        <f>IF(J45="Casement-slider",16,VLOOKUP(J45,'2. Version 5.0 Criteria'!$C$6:$D$39,2,FALSE))</f>
        <v>#N/A</v>
      </c>
      <c r="L45" s="124" t="e">
        <f t="shared" si="7"/>
        <v>#N/A</v>
      </c>
      <c r="M45" s="124" t="e">
        <f t="shared" si="6"/>
        <v>#N/A</v>
      </c>
      <c r="N45" s="124" t="e">
        <f t="shared" si="6"/>
        <v>#N/A</v>
      </c>
      <c r="O45" s="124" t="e">
        <f t="shared" si="6"/>
        <v>#N/A</v>
      </c>
      <c r="P45" s="124" t="e">
        <f t="shared" si="6"/>
        <v>#N/A</v>
      </c>
      <c r="Q45" s="124" t="e">
        <f t="shared" si="6"/>
        <v>#N/A</v>
      </c>
      <c r="R45" s="124" t="e">
        <f t="shared" si="6"/>
        <v>#N/A</v>
      </c>
      <c r="S45" s="124" t="e">
        <f t="shared" si="6"/>
        <v>#N/A</v>
      </c>
      <c r="T45" s="124" t="e">
        <f t="shared" si="6"/>
        <v>#N/A</v>
      </c>
      <c r="U45" s="124" t="e">
        <f t="shared" si="6"/>
        <v>#N/A</v>
      </c>
      <c r="V45" s="124" t="e">
        <f t="shared" si="6"/>
        <v>#N/A</v>
      </c>
      <c r="W45" s="124" t="e">
        <f t="shared" si="6"/>
        <v>#N/A</v>
      </c>
      <c r="X45" s="124" t="e">
        <f t="shared" si="6"/>
        <v>#N/A</v>
      </c>
      <c r="Y45" s="124" t="e">
        <f t="shared" si="6"/>
        <v>#N/A</v>
      </c>
      <c r="Z45" s="124" t="e">
        <f t="shared" si="6"/>
        <v>#N/A</v>
      </c>
      <c r="AA45" s="124" t="e">
        <f t="shared" si="6"/>
        <v>#N/A</v>
      </c>
      <c r="AB45" s="124" t="e">
        <f t="shared" si="6"/>
        <v>#N/A</v>
      </c>
      <c r="AC45" s="124" t="e">
        <f t="shared" si="5"/>
        <v>#N/A</v>
      </c>
      <c r="AD45" s="166"/>
      <c r="AE45" s="2"/>
    </row>
    <row r="46" spans="2:31" x14ac:dyDescent="0.2">
      <c r="B46" s="162" t="s">
        <v>157</v>
      </c>
      <c r="C46" s="163" t="s">
        <v>1503</v>
      </c>
      <c r="D46" s="163" t="s">
        <v>1473</v>
      </c>
      <c r="E46" s="163">
        <v>14000</v>
      </c>
      <c r="F46" s="164">
        <v>9.3000000000000007</v>
      </c>
      <c r="G46" s="165" t="s">
        <v>138</v>
      </c>
      <c r="H46" s="121">
        <f t="shared" si="2"/>
        <v>20000</v>
      </c>
      <c r="I46" s="121">
        <f t="shared" si="3"/>
        <v>14000</v>
      </c>
      <c r="J46" s="122" t="str">
        <f t="shared" si="4"/>
        <v>(9) Without reverse cycle, without louvered sides, and 14,000 to 19,999 Btu/h</v>
      </c>
      <c r="K46" s="123" t="e">
        <f>IF(J46="Casement-slider",16,VLOOKUP(J46,'2. Version 5.0 Criteria'!$C$6:$D$39,2,FALSE))</f>
        <v>#N/A</v>
      </c>
      <c r="L46" s="124" t="e">
        <f t="shared" si="7"/>
        <v>#N/A</v>
      </c>
      <c r="M46" s="124" t="e">
        <f t="shared" si="6"/>
        <v>#N/A</v>
      </c>
      <c r="N46" s="124" t="e">
        <f t="shared" si="6"/>
        <v>#N/A</v>
      </c>
      <c r="O46" s="124" t="e">
        <f t="shared" si="6"/>
        <v>#N/A</v>
      </c>
      <c r="P46" s="124" t="e">
        <f t="shared" si="6"/>
        <v>#N/A</v>
      </c>
      <c r="Q46" s="124" t="e">
        <f t="shared" si="6"/>
        <v>#N/A</v>
      </c>
      <c r="R46" s="124" t="e">
        <f t="shared" si="6"/>
        <v>#N/A</v>
      </c>
      <c r="S46" s="124" t="e">
        <f t="shared" si="6"/>
        <v>#N/A</v>
      </c>
      <c r="T46" s="124" t="e">
        <f t="shared" si="6"/>
        <v>#N/A</v>
      </c>
      <c r="U46" s="124" t="e">
        <f t="shared" si="6"/>
        <v>#N/A</v>
      </c>
      <c r="V46" s="124" t="e">
        <f t="shared" si="6"/>
        <v>#N/A</v>
      </c>
      <c r="W46" s="124" t="e">
        <f t="shared" si="6"/>
        <v>#N/A</v>
      </c>
      <c r="X46" s="124" t="e">
        <f t="shared" si="6"/>
        <v>#N/A</v>
      </c>
      <c r="Y46" s="124" t="e">
        <f t="shared" si="6"/>
        <v>#N/A</v>
      </c>
      <c r="Z46" s="124" t="e">
        <f t="shared" si="6"/>
        <v>#N/A</v>
      </c>
      <c r="AA46" s="124" t="e">
        <f t="shared" si="6"/>
        <v>#N/A</v>
      </c>
      <c r="AB46" s="124" t="e">
        <f t="shared" si="6"/>
        <v>#N/A</v>
      </c>
      <c r="AC46" s="124" t="e">
        <f t="shared" si="5"/>
        <v>#N/A</v>
      </c>
      <c r="AD46" s="166"/>
      <c r="AE46" s="2"/>
    </row>
    <row r="47" spans="2:31" x14ac:dyDescent="0.2">
      <c r="B47" s="162" t="s">
        <v>337</v>
      </c>
      <c r="C47" s="163" t="s">
        <v>1504</v>
      </c>
      <c r="D47" s="163" t="s">
        <v>1473</v>
      </c>
      <c r="E47" s="163">
        <v>14000</v>
      </c>
      <c r="F47" s="164">
        <v>9.3000000000000007</v>
      </c>
      <c r="G47" s="165" t="s">
        <v>137</v>
      </c>
      <c r="H47" s="121">
        <f t="shared" si="2"/>
        <v>20000</v>
      </c>
      <c r="I47" s="121">
        <f t="shared" si="3"/>
        <v>14000</v>
      </c>
      <c r="J47" s="122" t="str">
        <f t="shared" si="4"/>
        <v>(9) Without reverse cycle, without louvered sides, and 14,000 to 19,999 Btu/h</v>
      </c>
      <c r="K47" s="123" t="e">
        <f>IF(J47="Casement-slider",16,VLOOKUP(J47,'2. Version 5.0 Criteria'!$C$6:$D$39,2,FALSE))</f>
        <v>#N/A</v>
      </c>
      <c r="L47" s="124" t="e">
        <f t="shared" si="7"/>
        <v>#N/A</v>
      </c>
      <c r="M47" s="124" t="e">
        <f t="shared" si="6"/>
        <v>#N/A</v>
      </c>
      <c r="N47" s="124" t="e">
        <f t="shared" si="6"/>
        <v>#N/A</v>
      </c>
      <c r="O47" s="124" t="e">
        <f t="shared" si="6"/>
        <v>#N/A</v>
      </c>
      <c r="P47" s="124" t="e">
        <f t="shared" si="6"/>
        <v>#N/A</v>
      </c>
      <c r="Q47" s="124" t="e">
        <f t="shared" si="6"/>
        <v>#N/A</v>
      </c>
      <c r="R47" s="124" t="e">
        <f t="shared" si="6"/>
        <v>#N/A</v>
      </c>
      <c r="S47" s="124" t="e">
        <f t="shared" si="6"/>
        <v>#N/A</v>
      </c>
      <c r="T47" s="124" t="e">
        <f t="shared" si="6"/>
        <v>#N/A</v>
      </c>
      <c r="U47" s="124" t="e">
        <f t="shared" si="6"/>
        <v>#N/A</v>
      </c>
      <c r="V47" s="124" t="e">
        <f t="shared" si="6"/>
        <v>#N/A</v>
      </c>
      <c r="W47" s="124" t="e">
        <f t="shared" si="6"/>
        <v>#N/A</v>
      </c>
      <c r="X47" s="124" t="e">
        <f t="shared" si="6"/>
        <v>#N/A</v>
      </c>
      <c r="Y47" s="124" t="e">
        <f t="shared" si="6"/>
        <v>#N/A</v>
      </c>
      <c r="Z47" s="124" t="e">
        <f t="shared" si="6"/>
        <v>#N/A</v>
      </c>
      <c r="AA47" s="124" t="e">
        <f t="shared" si="6"/>
        <v>#N/A</v>
      </c>
      <c r="AB47" s="124" t="e">
        <f t="shared" si="6"/>
        <v>#N/A</v>
      </c>
      <c r="AC47" s="124" t="e">
        <f t="shared" si="5"/>
        <v>#N/A</v>
      </c>
      <c r="AD47" s="166"/>
      <c r="AE47" s="2"/>
    </row>
    <row r="48" spans="2:31" x14ac:dyDescent="0.2">
      <c r="B48" s="162" t="s">
        <v>273</v>
      </c>
      <c r="C48" s="163">
        <v>2498545</v>
      </c>
      <c r="D48" s="163" t="s">
        <v>1473</v>
      </c>
      <c r="E48" s="163">
        <v>14000</v>
      </c>
      <c r="F48" s="164">
        <v>9.3000000000000007</v>
      </c>
      <c r="G48" s="165" t="s">
        <v>138</v>
      </c>
      <c r="H48" s="121">
        <f t="shared" si="2"/>
        <v>20000</v>
      </c>
      <c r="I48" s="121">
        <f t="shared" si="3"/>
        <v>14000</v>
      </c>
      <c r="J48" s="122" t="str">
        <f t="shared" si="4"/>
        <v>(9) Without reverse cycle, without louvered sides, and 14,000 to 19,999 Btu/h</v>
      </c>
      <c r="K48" s="123" t="e">
        <f>IF(J48="Casement-slider",16,VLOOKUP(J48,'2. Version 5.0 Criteria'!$C$6:$D$39,2,FALSE))</f>
        <v>#N/A</v>
      </c>
      <c r="L48" s="124" t="e">
        <f t="shared" si="7"/>
        <v>#N/A</v>
      </c>
      <c r="M48" s="124" t="e">
        <f t="shared" si="6"/>
        <v>#N/A</v>
      </c>
      <c r="N48" s="124" t="e">
        <f t="shared" si="6"/>
        <v>#N/A</v>
      </c>
      <c r="O48" s="124" t="e">
        <f t="shared" si="6"/>
        <v>#N/A</v>
      </c>
      <c r="P48" s="124" t="e">
        <f t="shared" si="6"/>
        <v>#N/A</v>
      </c>
      <c r="Q48" s="124" t="e">
        <f t="shared" si="6"/>
        <v>#N/A</v>
      </c>
      <c r="R48" s="124" t="e">
        <f t="shared" si="6"/>
        <v>#N/A</v>
      </c>
      <c r="S48" s="124" t="e">
        <f t="shared" si="6"/>
        <v>#N/A</v>
      </c>
      <c r="T48" s="124" t="e">
        <f t="shared" si="6"/>
        <v>#N/A</v>
      </c>
      <c r="U48" s="124" t="e">
        <f t="shared" si="6"/>
        <v>#N/A</v>
      </c>
      <c r="V48" s="124" t="e">
        <f t="shared" si="6"/>
        <v>#N/A</v>
      </c>
      <c r="W48" s="124" t="e">
        <f t="shared" si="6"/>
        <v>#N/A</v>
      </c>
      <c r="X48" s="124" t="e">
        <f t="shared" si="6"/>
        <v>#N/A</v>
      </c>
      <c r="Y48" s="124" t="e">
        <f t="shared" si="6"/>
        <v>#N/A</v>
      </c>
      <c r="Z48" s="124" t="e">
        <f t="shared" si="6"/>
        <v>#N/A</v>
      </c>
      <c r="AA48" s="124" t="e">
        <f t="shared" si="6"/>
        <v>#N/A</v>
      </c>
      <c r="AB48" s="124" t="e">
        <f t="shared" si="6"/>
        <v>#N/A</v>
      </c>
      <c r="AC48" s="124" t="e">
        <f t="shared" si="5"/>
        <v>#N/A</v>
      </c>
      <c r="AD48" s="166"/>
      <c r="AE48" s="2"/>
    </row>
    <row r="49" spans="2:31" x14ac:dyDescent="0.2">
      <c r="B49" s="162" t="s">
        <v>1438</v>
      </c>
      <c r="C49" s="163" t="s">
        <v>1505</v>
      </c>
      <c r="D49" s="163" t="s">
        <v>1473</v>
      </c>
      <c r="E49" s="163">
        <v>14000</v>
      </c>
      <c r="F49" s="164">
        <v>9.3000000000000007</v>
      </c>
      <c r="G49" s="165" t="s">
        <v>137</v>
      </c>
      <c r="H49" s="121">
        <f t="shared" si="2"/>
        <v>20000</v>
      </c>
      <c r="I49" s="121">
        <f t="shared" si="3"/>
        <v>14000</v>
      </c>
      <c r="J49" s="122" t="str">
        <f t="shared" si="4"/>
        <v>(9) Without reverse cycle, without louvered sides, and 14,000 to 19,999 Btu/h</v>
      </c>
      <c r="K49" s="123" t="e">
        <f>IF(J49="Casement-slider",16,VLOOKUP(J49,'2. Version 5.0 Criteria'!$C$6:$D$39,2,FALSE))</f>
        <v>#N/A</v>
      </c>
      <c r="L49" s="124" t="e">
        <f t="shared" si="7"/>
        <v>#N/A</v>
      </c>
      <c r="M49" s="124" t="e">
        <f t="shared" si="6"/>
        <v>#N/A</v>
      </c>
      <c r="N49" s="124" t="e">
        <f t="shared" si="6"/>
        <v>#N/A</v>
      </c>
      <c r="O49" s="124" t="e">
        <f t="shared" si="6"/>
        <v>#N/A</v>
      </c>
      <c r="P49" s="124" t="e">
        <f t="shared" si="6"/>
        <v>#N/A</v>
      </c>
      <c r="Q49" s="124" t="e">
        <f t="shared" si="6"/>
        <v>#N/A</v>
      </c>
      <c r="R49" s="124" t="e">
        <f t="shared" si="6"/>
        <v>#N/A</v>
      </c>
      <c r="S49" s="124" t="e">
        <f t="shared" si="6"/>
        <v>#N/A</v>
      </c>
      <c r="T49" s="124" t="e">
        <f t="shared" si="6"/>
        <v>#N/A</v>
      </c>
      <c r="U49" s="124" t="e">
        <f t="shared" si="6"/>
        <v>#N/A</v>
      </c>
      <c r="V49" s="124" t="e">
        <f t="shared" si="6"/>
        <v>#N/A</v>
      </c>
      <c r="W49" s="124" t="e">
        <f t="shared" si="6"/>
        <v>#N/A</v>
      </c>
      <c r="X49" s="124" t="e">
        <f t="shared" si="6"/>
        <v>#N/A</v>
      </c>
      <c r="Y49" s="124" t="e">
        <f t="shared" si="6"/>
        <v>#N/A</v>
      </c>
      <c r="Z49" s="124" t="e">
        <f t="shared" si="6"/>
        <v>#N/A</v>
      </c>
      <c r="AA49" s="124" t="e">
        <f t="shared" si="6"/>
        <v>#N/A</v>
      </c>
      <c r="AB49" s="124" t="e">
        <f t="shared" ref="AB49:AC79" si="8">IF($K49=AB$3, $F49, NA())</f>
        <v>#N/A</v>
      </c>
      <c r="AC49" s="124" t="e">
        <f t="shared" si="8"/>
        <v>#N/A</v>
      </c>
      <c r="AD49" s="166"/>
      <c r="AE49" s="2"/>
    </row>
    <row r="50" spans="2:31" x14ac:dyDescent="0.2">
      <c r="B50" s="162" t="s">
        <v>1438</v>
      </c>
      <c r="C50" s="163" t="s">
        <v>1506</v>
      </c>
      <c r="D50" s="163" t="s">
        <v>1473</v>
      </c>
      <c r="E50" s="163">
        <v>14000</v>
      </c>
      <c r="F50" s="164">
        <v>9.3000000000000007</v>
      </c>
      <c r="G50" s="165" t="s">
        <v>137</v>
      </c>
      <c r="H50" s="121">
        <f t="shared" si="2"/>
        <v>20000</v>
      </c>
      <c r="I50" s="121">
        <f t="shared" si="3"/>
        <v>14000</v>
      </c>
      <c r="J50" s="122" t="str">
        <f t="shared" si="4"/>
        <v>(9) Without reverse cycle, without louvered sides, and 14,000 to 19,999 Btu/h</v>
      </c>
      <c r="K50" s="123" t="e">
        <f>IF(J50="Casement-slider",16,VLOOKUP(J50,'2. Version 5.0 Criteria'!$C$6:$D$39,2,FALSE))</f>
        <v>#N/A</v>
      </c>
      <c r="L50" s="124" t="e">
        <f t="shared" si="7"/>
        <v>#N/A</v>
      </c>
      <c r="M50" s="124" t="e">
        <f t="shared" si="7"/>
        <v>#N/A</v>
      </c>
      <c r="N50" s="124" t="e">
        <f t="shared" si="7"/>
        <v>#N/A</v>
      </c>
      <c r="O50" s="124" t="e">
        <f t="shared" si="7"/>
        <v>#N/A</v>
      </c>
      <c r="P50" s="124" t="e">
        <f t="shared" si="7"/>
        <v>#N/A</v>
      </c>
      <c r="Q50" s="124" t="e">
        <f t="shared" si="7"/>
        <v>#N/A</v>
      </c>
      <c r="R50" s="124" t="e">
        <f t="shared" si="7"/>
        <v>#N/A</v>
      </c>
      <c r="S50" s="124" t="e">
        <f t="shared" si="7"/>
        <v>#N/A</v>
      </c>
      <c r="T50" s="124" t="e">
        <f t="shared" si="7"/>
        <v>#N/A</v>
      </c>
      <c r="U50" s="124" t="e">
        <f t="shared" si="7"/>
        <v>#N/A</v>
      </c>
      <c r="V50" s="124" t="e">
        <f t="shared" si="7"/>
        <v>#N/A</v>
      </c>
      <c r="W50" s="124" t="e">
        <f t="shared" si="7"/>
        <v>#N/A</v>
      </c>
      <c r="X50" s="124" t="e">
        <f t="shared" si="7"/>
        <v>#N/A</v>
      </c>
      <c r="Y50" s="124" t="e">
        <f t="shared" si="7"/>
        <v>#N/A</v>
      </c>
      <c r="Z50" s="124" t="e">
        <f t="shared" si="7"/>
        <v>#N/A</v>
      </c>
      <c r="AA50" s="124" t="e">
        <f t="shared" si="7"/>
        <v>#N/A</v>
      </c>
      <c r="AB50" s="124" t="e">
        <f t="shared" si="8"/>
        <v>#N/A</v>
      </c>
      <c r="AC50" s="124" t="e">
        <f t="shared" si="8"/>
        <v>#N/A</v>
      </c>
      <c r="AD50" s="166"/>
      <c r="AE50" s="2"/>
    </row>
    <row r="51" spans="2:31" x14ac:dyDescent="0.2">
      <c r="B51" s="162" t="s">
        <v>1417</v>
      </c>
      <c r="C51" s="163" t="s">
        <v>1485</v>
      </c>
      <c r="D51" s="163" t="s">
        <v>1473</v>
      </c>
      <c r="E51" s="163">
        <v>14000</v>
      </c>
      <c r="F51" s="164">
        <v>9.3000000000000007</v>
      </c>
      <c r="G51" s="165" t="s">
        <v>137</v>
      </c>
      <c r="H51" s="121">
        <f t="shared" si="2"/>
        <v>20000</v>
      </c>
      <c r="I51" s="121">
        <f t="shared" si="3"/>
        <v>14000</v>
      </c>
      <c r="J51" s="122" t="str">
        <f t="shared" si="4"/>
        <v>(9) Without reverse cycle, without louvered sides, and 14,000 to 19,999 Btu/h</v>
      </c>
      <c r="K51" s="123" t="e">
        <f>IF(J51="Casement-slider",16,VLOOKUP(J51,'2. Version 5.0 Criteria'!$C$6:$D$39,2,FALSE))</f>
        <v>#N/A</v>
      </c>
      <c r="L51" s="124" t="e">
        <f t="shared" si="7"/>
        <v>#N/A</v>
      </c>
      <c r="M51" s="124" t="e">
        <f t="shared" si="7"/>
        <v>#N/A</v>
      </c>
      <c r="N51" s="124" t="e">
        <f t="shared" si="7"/>
        <v>#N/A</v>
      </c>
      <c r="O51" s="124" t="e">
        <f t="shared" si="7"/>
        <v>#N/A</v>
      </c>
      <c r="P51" s="124" t="e">
        <f t="shared" si="7"/>
        <v>#N/A</v>
      </c>
      <c r="Q51" s="124" t="e">
        <f t="shared" si="7"/>
        <v>#N/A</v>
      </c>
      <c r="R51" s="124" t="e">
        <f t="shared" si="7"/>
        <v>#N/A</v>
      </c>
      <c r="S51" s="124" t="e">
        <f t="shared" si="7"/>
        <v>#N/A</v>
      </c>
      <c r="T51" s="124" t="e">
        <f t="shared" si="7"/>
        <v>#N/A</v>
      </c>
      <c r="U51" s="124" t="e">
        <f t="shared" si="7"/>
        <v>#N/A</v>
      </c>
      <c r="V51" s="124" t="e">
        <f t="shared" si="7"/>
        <v>#N/A</v>
      </c>
      <c r="W51" s="124" t="e">
        <f t="shared" si="7"/>
        <v>#N/A</v>
      </c>
      <c r="X51" s="124" t="e">
        <f t="shared" si="7"/>
        <v>#N/A</v>
      </c>
      <c r="Y51" s="124" t="e">
        <f t="shared" si="7"/>
        <v>#N/A</v>
      </c>
      <c r="Z51" s="124" t="e">
        <f t="shared" si="7"/>
        <v>#N/A</v>
      </c>
      <c r="AA51" s="124" t="e">
        <f t="shared" si="7"/>
        <v>#N/A</v>
      </c>
      <c r="AB51" s="124" t="e">
        <f t="shared" si="8"/>
        <v>#N/A</v>
      </c>
      <c r="AC51" s="124" t="e">
        <f t="shared" si="8"/>
        <v>#N/A</v>
      </c>
      <c r="AD51" s="166"/>
      <c r="AE51" s="2"/>
    </row>
    <row r="52" spans="2:31" x14ac:dyDescent="0.2">
      <c r="B52" s="162" t="s">
        <v>178</v>
      </c>
      <c r="C52" s="163" t="s">
        <v>1507</v>
      </c>
      <c r="D52" s="163" t="s">
        <v>1473</v>
      </c>
      <c r="E52" s="163">
        <v>14100</v>
      </c>
      <c r="F52" s="164">
        <v>9.3000000000000007</v>
      </c>
      <c r="G52" s="165" t="s">
        <v>138</v>
      </c>
      <c r="H52" s="121">
        <f t="shared" si="2"/>
        <v>20000</v>
      </c>
      <c r="I52" s="121">
        <f t="shared" si="3"/>
        <v>14000</v>
      </c>
      <c r="J52" s="122" t="str">
        <f t="shared" si="4"/>
        <v>(9) Without reverse cycle, without louvered sides, and 14,000 to 19,999 Btu/h</v>
      </c>
      <c r="K52" s="123" t="e">
        <f>IF(J52="Casement-slider",16,VLOOKUP(J52,'2. Version 5.0 Criteria'!$C$6:$D$39,2,FALSE))</f>
        <v>#N/A</v>
      </c>
      <c r="L52" s="124" t="e">
        <f t="shared" si="7"/>
        <v>#N/A</v>
      </c>
      <c r="M52" s="124" t="e">
        <f t="shared" si="7"/>
        <v>#N/A</v>
      </c>
      <c r="N52" s="124" t="e">
        <f t="shared" si="7"/>
        <v>#N/A</v>
      </c>
      <c r="O52" s="124" t="e">
        <f t="shared" si="7"/>
        <v>#N/A</v>
      </c>
      <c r="P52" s="124" t="e">
        <f t="shared" si="7"/>
        <v>#N/A</v>
      </c>
      <c r="Q52" s="124" t="e">
        <f t="shared" si="7"/>
        <v>#N/A</v>
      </c>
      <c r="R52" s="124" t="e">
        <f t="shared" si="7"/>
        <v>#N/A</v>
      </c>
      <c r="S52" s="124" t="e">
        <f t="shared" si="7"/>
        <v>#N/A</v>
      </c>
      <c r="T52" s="124" t="e">
        <f t="shared" si="7"/>
        <v>#N/A</v>
      </c>
      <c r="U52" s="124" t="e">
        <f t="shared" si="7"/>
        <v>#N/A</v>
      </c>
      <c r="V52" s="124" t="e">
        <f t="shared" si="7"/>
        <v>#N/A</v>
      </c>
      <c r="W52" s="124" t="e">
        <f t="shared" si="7"/>
        <v>#N/A</v>
      </c>
      <c r="X52" s="124" t="e">
        <f t="shared" si="7"/>
        <v>#N/A</v>
      </c>
      <c r="Y52" s="124" t="e">
        <f t="shared" si="7"/>
        <v>#N/A</v>
      </c>
      <c r="Z52" s="124" t="e">
        <f t="shared" si="7"/>
        <v>#N/A</v>
      </c>
      <c r="AA52" s="124" t="e">
        <f t="shared" si="7"/>
        <v>#N/A</v>
      </c>
      <c r="AB52" s="124" t="e">
        <f t="shared" si="8"/>
        <v>#N/A</v>
      </c>
      <c r="AC52" s="124" t="e">
        <f t="shared" si="8"/>
        <v>#N/A</v>
      </c>
      <c r="AD52" s="166"/>
      <c r="AE52" s="2"/>
    </row>
    <row r="53" spans="2:31" x14ac:dyDescent="0.2">
      <c r="B53" s="162" t="s">
        <v>178</v>
      </c>
      <c r="C53" s="163" t="s">
        <v>1508</v>
      </c>
      <c r="D53" s="163" t="s">
        <v>1473</v>
      </c>
      <c r="E53" s="163">
        <v>14100</v>
      </c>
      <c r="F53" s="164">
        <v>9.3000000000000007</v>
      </c>
      <c r="G53" s="165" t="s">
        <v>137</v>
      </c>
      <c r="H53" s="121">
        <f t="shared" si="2"/>
        <v>20000</v>
      </c>
      <c r="I53" s="121">
        <f t="shared" si="3"/>
        <v>14000</v>
      </c>
      <c r="J53" s="122" t="str">
        <f t="shared" si="4"/>
        <v>(9) Without reverse cycle, without louvered sides, and 14,000 to 19,999 Btu/h</v>
      </c>
      <c r="K53" s="123" t="e">
        <f>IF(J53="Casement-slider",16,VLOOKUP(J53,'2. Version 5.0 Criteria'!$C$6:$D$39,2,FALSE))</f>
        <v>#N/A</v>
      </c>
      <c r="L53" s="124" t="e">
        <f t="shared" si="7"/>
        <v>#N/A</v>
      </c>
      <c r="M53" s="124" t="e">
        <f t="shared" si="7"/>
        <v>#N/A</v>
      </c>
      <c r="N53" s="124" t="e">
        <f t="shared" si="7"/>
        <v>#N/A</v>
      </c>
      <c r="O53" s="124" t="e">
        <f t="shared" si="7"/>
        <v>#N/A</v>
      </c>
      <c r="P53" s="124" t="e">
        <f t="shared" si="7"/>
        <v>#N/A</v>
      </c>
      <c r="Q53" s="124" t="e">
        <f t="shared" si="7"/>
        <v>#N/A</v>
      </c>
      <c r="R53" s="124" t="e">
        <f t="shared" si="7"/>
        <v>#N/A</v>
      </c>
      <c r="S53" s="124" t="e">
        <f t="shared" si="7"/>
        <v>#N/A</v>
      </c>
      <c r="T53" s="124" t="e">
        <f t="shared" si="7"/>
        <v>#N/A</v>
      </c>
      <c r="U53" s="124" t="e">
        <f t="shared" si="7"/>
        <v>#N/A</v>
      </c>
      <c r="V53" s="124" t="e">
        <f t="shared" si="7"/>
        <v>#N/A</v>
      </c>
      <c r="W53" s="124" t="e">
        <f t="shared" si="7"/>
        <v>#N/A</v>
      </c>
      <c r="X53" s="124" t="e">
        <f t="shared" si="7"/>
        <v>#N/A</v>
      </c>
      <c r="Y53" s="124" t="e">
        <f t="shared" si="7"/>
        <v>#N/A</v>
      </c>
      <c r="Z53" s="124" t="e">
        <f t="shared" si="7"/>
        <v>#N/A</v>
      </c>
      <c r="AA53" s="124" t="e">
        <f t="shared" si="7"/>
        <v>#N/A</v>
      </c>
      <c r="AB53" s="124" t="e">
        <f t="shared" si="8"/>
        <v>#N/A</v>
      </c>
      <c r="AC53" s="124" t="e">
        <f t="shared" si="8"/>
        <v>#N/A</v>
      </c>
      <c r="AD53" s="166"/>
      <c r="AE53" s="2"/>
    </row>
    <row r="54" spans="2:31" x14ac:dyDescent="0.2">
      <c r="B54" s="162" t="s">
        <v>146</v>
      </c>
      <c r="C54" s="163" t="s">
        <v>1509</v>
      </c>
      <c r="D54" s="163" t="s">
        <v>1473</v>
      </c>
      <c r="E54" s="163">
        <v>14100</v>
      </c>
      <c r="F54" s="164">
        <v>9.3000000000000007</v>
      </c>
      <c r="G54" s="165" t="s">
        <v>138</v>
      </c>
      <c r="H54" s="121">
        <f t="shared" si="2"/>
        <v>20000</v>
      </c>
      <c r="I54" s="121">
        <f t="shared" si="3"/>
        <v>14000</v>
      </c>
      <c r="J54" s="122" t="str">
        <f t="shared" si="4"/>
        <v>(9) Without reverse cycle, without louvered sides, and 14,000 to 19,999 Btu/h</v>
      </c>
      <c r="K54" s="123" t="e">
        <f>IF(J54="Casement-slider",16,VLOOKUP(J54,'2. Version 5.0 Criteria'!$C$6:$D$39,2,FALSE))</f>
        <v>#N/A</v>
      </c>
      <c r="L54" s="124" t="e">
        <f t="shared" si="7"/>
        <v>#N/A</v>
      </c>
      <c r="M54" s="124" t="e">
        <f t="shared" si="7"/>
        <v>#N/A</v>
      </c>
      <c r="N54" s="124" t="e">
        <f t="shared" si="7"/>
        <v>#N/A</v>
      </c>
      <c r="O54" s="124" t="e">
        <f t="shared" si="7"/>
        <v>#N/A</v>
      </c>
      <c r="P54" s="124" t="e">
        <f t="shared" si="7"/>
        <v>#N/A</v>
      </c>
      <c r="Q54" s="124" t="e">
        <f t="shared" si="7"/>
        <v>#N/A</v>
      </c>
      <c r="R54" s="124" t="e">
        <f t="shared" si="7"/>
        <v>#N/A</v>
      </c>
      <c r="S54" s="124" t="e">
        <f t="shared" si="7"/>
        <v>#N/A</v>
      </c>
      <c r="T54" s="124" t="e">
        <f t="shared" si="7"/>
        <v>#N/A</v>
      </c>
      <c r="U54" s="124" t="e">
        <f t="shared" si="7"/>
        <v>#N/A</v>
      </c>
      <c r="V54" s="124" t="e">
        <f t="shared" si="7"/>
        <v>#N/A</v>
      </c>
      <c r="W54" s="124" t="e">
        <f t="shared" si="7"/>
        <v>#N/A</v>
      </c>
      <c r="X54" s="124" t="e">
        <f t="shared" si="7"/>
        <v>#N/A</v>
      </c>
      <c r="Y54" s="124" t="e">
        <f t="shared" si="7"/>
        <v>#N/A</v>
      </c>
      <c r="Z54" s="124" t="e">
        <f t="shared" si="7"/>
        <v>#N/A</v>
      </c>
      <c r="AA54" s="124" t="e">
        <f t="shared" si="7"/>
        <v>#N/A</v>
      </c>
      <c r="AB54" s="124" t="e">
        <f t="shared" si="8"/>
        <v>#N/A</v>
      </c>
      <c r="AC54" s="124" t="e">
        <f t="shared" si="8"/>
        <v>#N/A</v>
      </c>
      <c r="AD54" s="166"/>
      <c r="AE54" s="2"/>
    </row>
    <row r="55" spans="2:31" x14ac:dyDescent="0.2">
      <c r="B55" s="162" t="s">
        <v>146</v>
      </c>
      <c r="C55" s="163" t="s">
        <v>1510</v>
      </c>
      <c r="D55" s="163" t="s">
        <v>1473</v>
      </c>
      <c r="E55" s="163">
        <v>14100</v>
      </c>
      <c r="F55" s="164">
        <v>9.3000000000000007</v>
      </c>
      <c r="G55" s="165" t="s">
        <v>137</v>
      </c>
      <c r="H55" s="121">
        <f t="shared" si="2"/>
        <v>20000</v>
      </c>
      <c r="I55" s="121">
        <f t="shared" si="3"/>
        <v>14000</v>
      </c>
      <c r="J55" s="122" t="str">
        <f t="shared" si="4"/>
        <v>(9) Without reverse cycle, without louvered sides, and 14,000 to 19,999 Btu/h</v>
      </c>
      <c r="K55" s="123" t="e">
        <f>IF(J55="Casement-slider",16,VLOOKUP(J55,'2. Version 5.0 Criteria'!$C$6:$D$39,2,FALSE))</f>
        <v>#N/A</v>
      </c>
      <c r="L55" s="124" t="e">
        <f t="shared" si="7"/>
        <v>#N/A</v>
      </c>
      <c r="M55" s="124" t="e">
        <f t="shared" si="7"/>
        <v>#N/A</v>
      </c>
      <c r="N55" s="124" t="e">
        <f t="shared" si="7"/>
        <v>#N/A</v>
      </c>
      <c r="O55" s="124" t="e">
        <f t="shared" si="7"/>
        <v>#N/A</v>
      </c>
      <c r="P55" s="124" t="e">
        <f t="shared" si="7"/>
        <v>#N/A</v>
      </c>
      <c r="Q55" s="124" t="e">
        <f t="shared" si="7"/>
        <v>#N/A</v>
      </c>
      <c r="R55" s="124" t="e">
        <f t="shared" si="7"/>
        <v>#N/A</v>
      </c>
      <c r="S55" s="124" t="e">
        <f t="shared" si="7"/>
        <v>#N/A</v>
      </c>
      <c r="T55" s="124" t="e">
        <f t="shared" si="7"/>
        <v>#N/A</v>
      </c>
      <c r="U55" s="124" t="e">
        <f t="shared" si="7"/>
        <v>#N/A</v>
      </c>
      <c r="V55" s="124" t="e">
        <f t="shared" si="7"/>
        <v>#N/A</v>
      </c>
      <c r="W55" s="124" t="e">
        <f t="shared" si="7"/>
        <v>#N/A</v>
      </c>
      <c r="X55" s="124" t="e">
        <f t="shared" si="7"/>
        <v>#N/A</v>
      </c>
      <c r="Y55" s="124" t="e">
        <f t="shared" si="7"/>
        <v>#N/A</v>
      </c>
      <c r="Z55" s="124" t="e">
        <f t="shared" si="7"/>
        <v>#N/A</v>
      </c>
      <c r="AA55" s="124" t="e">
        <f t="shared" si="7"/>
        <v>#N/A</v>
      </c>
      <c r="AB55" s="124" t="e">
        <f t="shared" si="8"/>
        <v>#N/A</v>
      </c>
      <c r="AC55" s="124" t="e">
        <f t="shared" si="8"/>
        <v>#N/A</v>
      </c>
      <c r="AD55" s="166"/>
      <c r="AE55" s="2"/>
    </row>
    <row r="56" spans="2:31" x14ac:dyDescent="0.2">
      <c r="B56" s="162" t="s">
        <v>178</v>
      </c>
      <c r="C56" s="163" t="s">
        <v>1511</v>
      </c>
      <c r="D56" s="163" t="s">
        <v>1473</v>
      </c>
      <c r="E56" s="163">
        <v>14200</v>
      </c>
      <c r="F56" s="164">
        <v>9.3000000000000007</v>
      </c>
      <c r="G56" s="165" t="s">
        <v>138</v>
      </c>
      <c r="H56" s="121">
        <f t="shared" si="2"/>
        <v>20000</v>
      </c>
      <c r="I56" s="121">
        <f t="shared" si="3"/>
        <v>14000</v>
      </c>
      <c r="J56" s="122" t="str">
        <f t="shared" si="4"/>
        <v>(9) Without reverse cycle, without louvered sides, and 14,000 to 19,999 Btu/h</v>
      </c>
      <c r="K56" s="123" t="e">
        <f>IF(J56="Casement-slider",16,VLOOKUP(J56,'2. Version 5.0 Criteria'!$C$6:$D$39,2,FALSE))</f>
        <v>#N/A</v>
      </c>
      <c r="L56" s="124" t="e">
        <f t="shared" si="7"/>
        <v>#N/A</v>
      </c>
      <c r="M56" s="124" t="e">
        <f t="shared" si="7"/>
        <v>#N/A</v>
      </c>
      <c r="N56" s="124" t="e">
        <f t="shared" si="7"/>
        <v>#N/A</v>
      </c>
      <c r="O56" s="124" t="e">
        <f t="shared" si="7"/>
        <v>#N/A</v>
      </c>
      <c r="P56" s="124" t="e">
        <f t="shared" si="7"/>
        <v>#N/A</v>
      </c>
      <c r="Q56" s="124" t="e">
        <f t="shared" si="7"/>
        <v>#N/A</v>
      </c>
      <c r="R56" s="124" t="e">
        <f t="shared" si="7"/>
        <v>#N/A</v>
      </c>
      <c r="S56" s="124" t="e">
        <f t="shared" si="7"/>
        <v>#N/A</v>
      </c>
      <c r="T56" s="124" t="e">
        <f t="shared" si="7"/>
        <v>#N/A</v>
      </c>
      <c r="U56" s="124" t="e">
        <f t="shared" si="7"/>
        <v>#N/A</v>
      </c>
      <c r="V56" s="124" t="e">
        <f t="shared" si="7"/>
        <v>#N/A</v>
      </c>
      <c r="W56" s="124" t="e">
        <f t="shared" si="7"/>
        <v>#N/A</v>
      </c>
      <c r="X56" s="124" t="e">
        <f t="shared" si="7"/>
        <v>#N/A</v>
      </c>
      <c r="Y56" s="124" t="e">
        <f t="shared" si="7"/>
        <v>#N/A</v>
      </c>
      <c r="Z56" s="124" t="e">
        <f t="shared" si="7"/>
        <v>#N/A</v>
      </c>
      <c r="AA56" s="124" t="e">
        <f t="shared" si="7"/>
        <v>#N/A</v>
      </c>
      <c r="AB56" s="124" t="e">
        <f t="shared" si="8"/>
        <v>#N/A</v>
      </c>
      <c r="AC56" s="124" t="e">
        <f t="shared" si="8"/>
        <v>#N/A</v>
      </c>
      <c r="AD56" s="166"/>
      <c r="AE56" s="2"/>
    </row>
    <row r="57" spans="2:31" x14ac:dyDescent="0.2">
      <c r="B57" s="162" t="s">
        <v>178</v>
      </c>
      <c r="C57" s="163" t="s">
        <v>1512</v>
      </c>
      <c r="D57" s="163" t="s">
        <v>1473</v>
      </c>
      <c r="E57" s="163">
        <v>14200</v>
      </c>
      <c r="F57" s="164">
        <v>9.3000000000000007</v>
      </c>
      <c r="G57" s="165" t="s">
        <v>138</v>
      </c>
      <c r="H57" s="121">
        <f t="shared" si="2"/>
        <v>20000</v>
      </c>
      <c r="I57" s="121">
        <f t="shared" si="3"/>
        <v>14000</v>
      </c>
      <c r="J57" s="122" t="str">
        <f t="shared" si="4"/>
        <v>(9) Without reverse cycle, without louvered sides, and 14,000 to 19,999 Btu/h</v>
      </c>
      <c r="K57" s="123" t="e">
        <f>IF(J57="Casement-slider",16,VLOOKUP(J57,'2. Version 5.0 Criteria'!$C$6:$D$39,2,FALSE))</f>
        <v>#N/A</v>
      </c>
      <c r="L57" s="124" t="e">
        <f t="shared" si="7"/>
        <v>#N/A</v>
      </c>
      <c r="M57" s="124" t="e">
        <f t="shared" si="7"/>
        <v>#N/A</v>
      </c>
      <c r="N57" s="124" t="e">
        <f t="shared" si="7"/>
        <v>#N/A</v>
      </c>
      <c r="O57" s="124" t="e">
        <f t="shared" si="7"/>
        <v>#N/A</v>
      </c>
      <c r="P57" s="124" t="e">
        <f t="shared" si="7"/>
        <v>#N/A</v>
      </c>
      <c r="Q57" s="124" t="e">
        <f t="shared" si="7"/>
        <v>#N/A</v>
      </c>
      <c r="R57" s="124" t="e">
        <f t="shared" si="7"/>
        <v>#N/A</v>
      </c>
      <c r="S57" s="124" t="e">
        <f t="shared" si="7"/>
        <v>#N/A</v>
      </c>
      <c r="T57" s="124" t="e">
        <f t="shared" si="7"/>
        <v>#N/A</v>
      </c>
      <c r="U57" s="124" t="e">
        <f t="shared" si="7"/>
        <v>#N/A</v>
      </c>
      <c r="V57" s="124" t="e">
        <f t="shared" si="7"/>
        <v>#N/A</v>
      </c>
      <c r="W57" s="124" t="e">
        <f t="shared" si="7"/>
        <v>#N/A</v>
      </c>
      <c r="X57" s="124" t="e">
        <f t="shared" si="7"/>
        <v>#N/A</v>
      </c>
      <c r="Y57" s="124" t="e">
        <f t="shared" si="7"/>
        <v>#N/A</v>
      </c>
      <c r="Z57" s="124" t="e">
        <f t="shared" si="7"/>
        <v>#N/A</v>
      </c>
      <c r="AA57" s="124" t="e">
        <f t="shared" si="7"/>
        <v>#N/A</v>
      </c>
      <c r="AB57" s="124" t="e">
        <f t="shared" si="8"/>
        <v>#N/A</v>
      </c>
      <c r="AC57" s="124" t="e">
        <f t="shared" si="8"/>
        <v>#N/A</v>
      </c>
      <c r="AD57" s="166"/>
      <c r="AE57" s="2"/>
    </row>
    <row r="58" spans="2:31" x14ac:dyDescent="0.2">
      <c r="B58" s="162" t="s">
        <v>178</v>
      </c>
      <c r="C58" s="163" t="s">
        <v>1513</v>
      </c>
      <c r="D58" s="163" t="s">
        <v>1473</v>
      </c>
      <c r="E58" s="163">
        <v>14200</v>
      </c>
      <c r="F58" s="164">
        <v>9.3000000000000007</v>
      </c>
      <c r="G58" s="165" t="s">
        <v>137</v>
      </c>
      <c r="H58" s="121">
        <f t="shared" si="2"/>
        <v>20000</v>
      </c>
      <c r="I58" s="121">
        <f t="shared" si="3"/>
        <v>14000</v>
      </c>
      <c r="J58" s="122" t="str">
        <f t="shared" si="4"/>
        <v>(9) Without reverse cycle, without louvered sides, and 14,000 to 19,999 Btu/h</v>
      </c>
      <c r="K58" s="123" t="e">
        <f>IF(J58="Casement-slider",16,VLOOKUP(J58,'2. Version 5.0 Criteria'!$C$6:$D$39,2,FALSE))</f>
        <v>#N/A</v>
      </c>
      <c r="L58" s="124" t="e">
        <f t="shared" si="7"/>
        <v>#N/A</v>
      </c>
      <c r="M58" s="124" t="e">
        <f t="shared" si="7"/>
        <v>#N/A</v>
      </c>
      <c r="N58" s="124" t="e">
        <f t="shared" si="7"/>
        <v>#N/A</v>
      </c>
      <c r="O58" s="124" t="e">
        <f t="shared" si="7"/>
        <v>#N/A</v>
      </c>
      <c r="P58" s="124" t="e">
        <f t="shared" si="7"/>
        <v>#N/A</v>
      </c>
      <c r="Q58" s="124" t="e">
        <f t="shared" si="7"/>
        <v>#N/A</v>
      </c>
      <c r="R58" s="124" t="e">
        <f t="shared" si="7"/>
        <v>#N/A</v>
      </c>
      <c r="S58" s="124" t="e">
        <f t="shared" si="7"/>
        <v>#N/A</v>
      </c>
      <c r="T58" s="124" t="e">
        <f t="shared" si="7"/>
        <v>#N/A</v>
      </c>
      <c r="U58" s="124" t="e">
        <f t="shared" si="7"/>
        <v>#N/A</v>
      </c>
      <c r="V58" s="124" t="e">
        <f t="shared" si="7"/>
        <v>#N/A</v>
      </c>
      <c r="W58" s="124" t="e">
        <f t="shared" si="7"/>
        <v>#N/A</v>
      </c>
      <c r="X58" s="124" t="e">
        <f t="shared" si="7"/>
        <v>#N/A</v>
      </c>
      <c r="Y58" s="124" t="e">
        <f t="shared" si="7"/>
        <v>#N/A</v>
      </c>
      <c r="Z58" s="124" t="e">
        <f t="shared" si="7"/>
        <v>#N/A</v>
      </c>
      <c r="AA58" s="124" t="e">
        <f t="shared" si="7"/>
        <v>#N/A</v>
      </c>
      <c r="AB58" s="124" t="e">
        <f t="shared" si="8"/>
        <v>#N/A</v>
      </c>
      <c r="AC58" s="124" t="e">
        <f t="shared" si="8"/>
        <v>#N/A</v>
      </c>
      <c r="AD58" s="166"/>
      <c r="AE58" s="2"/>
    </row>
    <row r="59" spans="2:31" x14ac:dyDescent="0.2">
      <c r="B59" s="162" t="s">
        <v>178</v>
      </c>
      <c r="C59" s="163" t="s">
        <v>1514</v>
      </c>
      <c r="D59" s="163" t="s">
        <v>1473</v>
      </c>
      <c r="E59" s="163">
        <v>14300</v>
      </c>
      <c r="F59" s="164">
        <v>9.3000000000000007</v>
      </c>
      <c r="G59" s="165" t="s">
        <v>138</v>
      </c>
      <c r="H59" s="121">
        <f t="shared" si="2"/>
        <v>20000</v>
      </c>
      <c r="I59" s="121">
        <f t="shared" si="3"/>
        <v>14000</v>
      </c>
      <c r="J59" s="122" t="str">
        <f t="shared" si="4"/>
        <v>(9) Without reverse cycle, without louvered sides, and 14,000 to 19,999 Btu/h</v>
      </c>
      <c r="K59" s="123" t="e">
        <f>IF(J59="Casement-slider",16,VLOOKUP(J59,'2. Version 5.0 Criteria'!$C$6:$D$39,2,FALSE))</f>
        <v>#N/A</v>
      </c>
      <c r="L59" s="124" t="e">
        <f t="shared" si="7"/>
        <v>#N/A</v>
      </c>
      <c r="M59" s="124" t="e">
        <f t="shared" si="7"/>
        <v>#N/A</v>
      </c>
      <c r="N59" s="124" t="e">
        <f t="shared" si="7"/>
        <v>#N/A</v>
      </c>
      <c r="O59" s="124" t="e">
        <f t="shared" si="7"/>
        <v>#N/A</v>
      </c>
      <c r="P59" s="124" t="e">
        <f t="shared" si="7"/>
        <v>#N/A</v>
      </c>
      <c r="Q59" s="124" t="e">
        <f t="shared" si="7"/>
        <v>#N/A</v>
      </c>
      <c r="R59" s="124" t="e">
        <f t="shared" si="7"/>
        <v>#N/A</v>
      </c>
      <c r="S59" s="124" t="e">
        <f t="shared" si="7"/>
        <v>#N/A</v>
      </c>
      <c r="T59" s="124" t="e">
        <f t="shared" si="7"/>
        <v>#N/A</v>
      </c>
      <c r="U59" s="124" t="e">
        <f t="shared" si="7"/>
        <v>#N/A</v>
      </c>
      <c r="V59" s="124" t="e">
        <f t="shared" si="7"/>
        <v>#N/A</v>
      </c>
      <c r="W59" s="124" t="e">
        <f t="shared" si="7"/>
        <v>#N/A</v>
      </c>
      <c r="X59" s="124" t="e">
        <f t="shared" si="7"/>
        <v>#N/A</v>
      </c>
      <c r="Y59" s="124" t="e">
        <f t="shared" si="7"/>
        <v>#N/A</v>
      </c>
      <c r="Z59" s="124" t="e">
        <f t="shared" si="7"/>
        <v>#N/A</v>
      </c>
      <c r="AA59" s="124" t="e">
        <f t="shared" si="7"/>
        <v>#N/A</v>
      </c>
      <c r="AB59" s="124" t="e">
        <f t="shared" si="8"/>
        <v>#N/A</v>
      </c>
      <c r="AC59" s="124" t="e">
        <f t="shared" si="8"/>
        <v>#N/A</v>
      </c>
      <c r="AD59" s="166"/>
      <c r="AE59" s="2"/>
    </row>
    <row r="60" spans="2:31" x14ac:dyDescent="0.2">
      <c r="B60" s="162" t="s">
        <v>178</v>
      </c>
      <c r="C60" s="163" t="s">
        <v>1508</v>
      </c>
      <c r="D60" s="163" t="s">
        <v>1473</v>
      </c>
      <c r="E60" s="163">
        <v>14400</v>
      </c>
      <c r="F60" s="164">
        <v>9.3000000000000007</v>
      </c>
      <c r="G60" s="165" t="s">
        <v>137</v>
      </c>
      <c r="H60" s="121">
        <f t="shared" si="2"/>
        <v>20000</v>
      </c>
      <c r="I60" s="121">
        <f t="shared" si="3"/>
        <v>14000</v>
      </c>
      <c r="J60" s="122" t="str">
        <f t="shared" si="4"/>
        <v>(9) Without reverse cycle, without louvered sides, and 14,000 to 19,999 Btu/h</v>
      </c>
      <c r="K60" s="123" t="e">
        <f>IF(J60="Casement-slider",16,VLOOKUP(J60,'2. Version 5.0 Criteria'!$C$6:$D$39,2,FALSE))</f>
        <v>#N/A</v>
      </c>
      <c r="L60" s="124" t="e">
        <f t="shared" si="7"/>
        <v>#N/A</v>
      </c>
      <c r="M60" s="124" t="e">
        <f t="shared" si="7"/>
        <v>#N/A</v>
      </c>
      <c r="N60" s="124" t="e">
        <f t="shared" si="7"/>
        <v>#N/A</v>
      </c>
      <c r="O60" s="124" t="e">
        <f t="shared" si="7"/>
        <v>#N/A</v>
      </c>
      <c r="P60" s="124" t="e">
        <f t="shared" si="7"/>
        <v>#N/A</v>
      </c>
      <c r="Q60" s="124" t="e">
        <f t="shared" si="7"/>
        <v>#N/A</v>
      </c>
      <c r="R60" s="124" t="e">
        <f t="shared" si="7"/>
        <v>#N/A</v>
      </c>
      <c r="S60" s="124" t="e">
        <f t="shared" si="7"/>
        <v>#N/A</v>
      </c>
      <c r="T60" s="124" t="e">
        <f t="shared" si="7"/>
        <v>#N/A</v>
      </c>
      <c r="U60" s="124" t="e">
        <f t="shared" si="7"/>
        <v>#N/A</v>
      </c>
      <c r="V60" s="124" t="e">
        <f t="shared" si="7"/>
        <v>#N/A</v>
      </c>
      <c r="W60" s="124" t="e">
        <f t="shared" si="7"/>
        <v>#N/A</v>
      </c>
      <c r="X60" s="124" t="e">
        <f t="shared" si="7"/>
        <v>#N/A</v>
      </c>
      <c r="Y60" s="124" t="e">
        <f t="shared" si="7"/>
        <v>#N/A</v>
      </c>
      <c r="Z60" s="124" t="e">
        <f t="shared" si="7"/>
        <v>#N/A</v>
      </c>
      <c r="AA60" s="124" t="e">
        <f t="shared" si="7"/>
        <v>#N/A</v>
      </c>
      <c r="AB60" s="124" t="e">
        <f t="shared" si="8"/>
        <v>#N/A</v>
      </c>
      <c r="AC60" s="124" t="e">
        <f t="shared" si="8"/>
        <v>#N/A</v>
      </c>
      <c r="AD60" s="166"/>
      <c r="AE60" s="2"/>
    </row>
    <row r="61" spans="2:31" x14ac:dyDescent="0.2">
      <c r="B61" s="162" t="s">
        <v>168</v>
      </c>
      <c r="C61" s="163" t="s">
        <v>1415</v>
      </c>
      <c r="D61" s="163" t="s">
        <v>1473</v>
      </c>
      <c r="E61" s="163">
        <v>15400</v>
      </c>
      <c r="F61" s="164">
        <v>9.3000000000000007</v>
      </c>
      <c r="G61" s="165" t="s">
        <v>137</v>
      </c>
      <c r="H61" s="121">
        <f t="shared" si="2"/>
        <v>20000</v>
      </c>
      <c r="I61" s="121">
        <f t="shared" si="3"/>
        <v>14000</v>
      </c>
      <c r="J61" s="122" t="str">
        <f t="shared" si="4"/>
        <v>(9) Without reverse cycle, without louvered sides, and 14,000 to 19,999 Btu/h</v>
      </c>
      <c r="K61" s="123" t="e">
        <f>IF(J61="Casement-slider",16,VLOOKUP(J61,'2. Version 5.0 Criteria'!$C$6:$D$39,2,FALSE))</f>
        <v>#N/A</v>
      </c>
      <c r="L61" s="124" t="e">
        <f t="shared" si="7"/>
        <v>#N/A</v>
      </c>
      <c r="M61" s="124" t="e">
        <f t="shared" si="7"/>
        <v>#N/A</v>
      </c>
      <c r="N61" s="124" t="e">
        <f t="shared" si="7"/>
        <v>#N/A</v>
      </c>
      <c r="O61" s="124" t="e">
        <f t="shared" si="7"/>
        <v>#N/A</v>
      </c>
      <c r="P61" s="124" t="e">
        <f t="shared" si="7"/>
        <v>#N/A</v>
      </c>
      <c r="Q61" s="124" t="e">
        <f t="shared" si="7"/>
        <v>#N/A</v>
      </c>
      <c r="R61" s="124" t="e">
        <f t="shared" si="7"/>
        <v>#N/A</v>
      </c>
      <c r="S61" s="124" t="e">
        <f t="shared" si="7"/>
        <v>#N/A</v>
      </c>
      <c r="T61" s="124" t="e">
        <f t="shared" si="7"/>
        <v>#N/A</v>
      </c>
      <c r="U61" s="124" t="e">
        <f t="shared" si="7"/>
        <v>#N/A</v>
      </c>
      <c r="V61" s="124" t="e">
        <f t="shared" si="7"/>
        <v>#N/A</v>
      </c>
      <c r="W61" s="124" t="e">
        <f t="shared" si="7"/>
        <v>#N/A</v>
      </c>
      <c r="X61" s="124" t="e">
        <f t="shared" si="7"/>
        <v>#N/A</v>
      </c>
      <c r="Y61" s="124" t="e">
        <f t="shared" si="7"/>
        <v>#N/A</v>
      </c>
      <c r="Z61" s="124" t="e">
        <f t="shared" si="7"/>
        <v>#N/A</v>
      </c>
      <c r="AA61" s="124" t="e">
        <f t="shared" si="7"/>
        <v>#N/A</v>
      </c>
      <c r="AB61" s="124" t="e">
        <f t="shared" si="8"/>
        <v>#N/A</v>
      </c>
      <c r="AC61" s="124" t="e">
        <f t="shared" si="8"/>
        <v>#N/A</v>
      </c>
      <c r="AD61" s="166"/>
      <c r="AE61" s="2"/>
    </row>
    <row r="62" spans="2:31" x14ac:dyDescent="0.2">
      <c r="B62" s="162" t="s">
        <v>168</v>
      </c>
      <c r="C62" s="163" t="s">
        <v>1515</v>
      </c>
      <c r="D62" s="163" t="s">
        <v>1473</v>
      </c>
      <c r="E62" s="163">
        <v>15400</v>
      </c>
      <c r="F62" s="164">
        <v>9.3000000000000007</v>
      </c>
      <c r="G62" s="165" t="s">
        <v>137</v>
      </c>
      <c r="H62" s="121">
        <f t="shared" si="2"/>
        <v>20000</v>
      </c>
      <c r="I62" s="121">
        <f t="shared" si="3"/>
        <v>14000</v>
      </c>
      <c r="J62" s="122" t="str">
        <f t="shared" si="4"/>
        <v>(9) Without reverse cycle, without louvered sides, and 14,000 to 19,999 Btu/h</v>
      </c>
      <c r="K62" s="123" t="e">
        <f>IF(J62="Casement-slider",16,VLOOKUP(J62,'2. Version 5.0 Criteria'!$C$6:$D$39,2,FALSE))</f>
        <v>#N/A</v>
      </c>
      <c r="L62" s="124" t="e">
        <f t="shared" si="7"/>
        <v>#N/A</v>
      </c>
      <c r="M62" s="124" t="e">
        <f t="shared" si="7"/>
        <v>#N/A</v>
      </c>
      <c r="N62" s="124" t="e">
        <f t="shared" si="7"/>
        <v>#N/A</v>
      </c>
      <c r="O62" s="124" t="e">
        <f t="shared" si="7"/>
        <v>#N/A</v>
      </c>
      <c r="P62" s="124" t="e">
        <f t="shared" si="7"/>
        <v>#N/A</v>
      </c>
      <c r="Q62" s="124" t="e">
        <f t="shared" si="7"/>
        <v>#N/A</v>
      </c>
      <c r="R62" s="124" t="e">
        <f t="shared" si="7"/>
        <v>#N/A</v>
      </c>
      <c r="S62" s="124" t="e">
        <f t="shared" si="7"/>
        <v>#N/A</v>
      </c>
      <c r="T62" s="124" t="e">
        <f t="shared" si="7"/>
        <v>#N/A</v>
      </c>
      <c r="U62" s="124" t="e">
        <f t="shared" si="7"/>
        <v>#N/A</v>
      </c>
      <c r="V62" s="124" t="e">
        <f t="shared" si="7"/>
        <v>#N/A</v>
      </c>
      <c r="W62" s="124" t="e">
        <f t="shared" si="7"/>
        <v>#N/A</v>
      </c>
      <c r="X62" s="124" t="e">
        <f t="shared" si="7"/>
        <v>#N/A</v>
      </c>
      <c r="Y62" s="124" t="e">
        <f t="shared" si="7"/>
        <v>#N/A</v>
      </c>
      <c r="Z62" s="124" t="e">
        <f t="shared" si="7"/>
        <v>#N/A</v>
      </c>
      <c r="AA62" s="124" t="e">
        <f t="shared" si="7"/>
        <v>#N/A</v>
      </c>
      <c r="AB62" s="124" t="e">
        <f t="shared" si="8"/>
        <v>#N/A</v>
      </c>
      <c r="AC62" s="124" t="e">
        <f t="shared" si="8"/>
        <v>#N/A</v>
      </c>
      <c r="AD62" s="166"/>
      <c r="AE62" s="2"/>
    </row>
    <row r="63" spans="2:31" x14ac:dyDescent="0.2">
      <c r="B63" s="162" t="s">
        <v>178</v>
      </c>
      <c r="C63" s="163" t="s">
        <v>1516</v>
      </c>
      <c r="D63" s="163" t="s">
        <v>1517</v>
      </c>
      <c r="E63" s="163">
        <v>23200</v>
      </c>
      <c r="F63" s="164">
        <v>9.4</v>
      </c>
      <c r="G63" s="165" t="s">
        <v>137</v>
      </c>
      <c r="H63" s="121">
        <f t="shared" si="2"/>
        <v>28000</v>
      </c>
      <c r="I63" s="121">
        <f t="shared" si="3"/>
        <v>20000</v>
      </c>
      <c r="J63" s="122" t="str">
        <f t="shared" si="4"/>
        <v>(5a) Without reverse cycle, with louvered sides, and 20,000 to 27,999 Btu/h</v>
      </c>
      <c r="K63" s="123" t="e">
        <f>IF(J63="Casement-slider",16,VLOOKUP(J63,'2. Version 5.0 Criteria'!$C$6:$D$39,2,FALSE))</f>
        <v>#N/A</v>
      </c>
      <c r="L63" s="124" t="e">
        <f t="shared" si="7"/>
        <v>#N/A</v>
      </c>
      <c r="M63" s="124" t="e">
        <f t="shared" si="7"/>
        <v>#N/A</v>
      </c>
      <c r="N63" s="124" t="e">
        <f t="shared" si="7"/>
        <v>#N/A</v>
      </c>
      <c r="O63" s="124" t="e">
        <f t="shared" si="7"/>
        <v>#N/A</v>
      </c>
      <c r="P63" s="124" t="e">
        <f t="shared" si="7"/>
        <v>#N/A</v>
      </c>
      <c r="Q63" s="124" t="e">
        <f t="shared" si="7"/>
        <v>#N/A</v>
      </c>
      <c r="R63" s="124" t="e">
        <f t="shared" si="7"/>
        <v>#N/A</v>
      </c>
      <c r="S63" s="124" t="e">
        <f t="shared" si="7"/>
        <v>#N/A</v>
      </c>
      <c r="T63" s="124" t="e">
        <f t="shared" si="7"/>
        <v>#N/A</v>
      </c>
      <c r="U63" s="124" t="e">
        <f t="shared" si="7"/>
        <v>#N/A</v>
      </c>
      <c r="V63" s="124" t="e">
        <f t="shared" si="7"/>
        <v>#N/A</v>
      </c>
      <c r="W63" s="124" t="e">
        <f t="shared" si="7"/>
        <v>#N/A</v>
      </c>
      <c r="X63" s="124" t="e">
        <f t="shared" si="7"/>
        <v>#N/A</v>
      </c>
      <c r="Y63" s="124" t="e">
        <f t="shared" si="7"/>
        <v>#N/A</v>
      </c>
      <c r="Z63" s="124" t="e">
        <f t="shared" si="7"/>
        <v>#N/A</v>
      </c>
      <c r="AA63" s="124" t="e">
        <f t="shared" si="7"/>
        <v>#N/A</v>
      </c>
      <c r="AB63" s="124" t="e">
        <f t="shared" si="8"/>
        <v>#N/A</v>
      </c>
      <c r="AC63" s="124" t="e">
        <f t="shared" si="8"/>
        <v>#N/A</v>
      </c>
      <c r="AD63" s="166"/>
      <c r="AE63" s="2"/>
    </row>
    <row r="64" spans="2:31" x14ac:dyDescent="0.2">
      <c r="B64" s="162" t="s">
        <v>1429</v>
      </c>
      <c r="C64" s="163" t="s">
        <v>1518</v>
      </c>
      <c r="D64" s="163" t="s">
        <v>1517</v>
      </c>
      <c r="E64" s="163">
        <v>23500</v>
      </c>
      <c r="F64" s="164">
        <v>9.4</v>
      </c>
      <c r="G64" s="165" t="s">
        <v>137</v>
      </c>
      <c r="H64" s="121">
        <f t="shared" si="2"/>
        <v>28000</v>
      </c>
      <c r="I64" s="121">
        <f t="shared" si="3"/>
        <v>20000</v>
      </c>
      <c r="J64" s="122" t="str">
        <f t="shared" si="4"/>
        <v>(5a) Without reverse cycle, with louvered sides, and 20,000 to 27,999 Btu/h</v>
      </c>
      <c r="K64" s="123" t="e">
        <f>IF(J64="Casement-slider",16,VLOOKUP(J64,'2. Version 5.0 Criteria'!$C$6:$D$39,2,FALSE))</f>
        <v>#N/A</v>
      </c>
      <c r="L64" s="124" t="e">
        <f t="shared" si="7"/>
        <v>#N/A</v>
      </c>
      <c r="M64" s="124" t="e">
        <f t="shared" si="7"/>
        <v>#N/A</v>
      </c>
      <c r="N64" s="124" t="e">
        <f t="shared" si="7"/>
        <v>#N/A</v>
      </c>
      <c r="O64" s="124" t="e">
        <f t="shared" si="7"/>
        <v>#N/A</v>
      </c>
      <c r="P64" s="124" t="e">
        <f t="shared" si="7"/>
        <v>#N/A</v>
      </c>
      <c r="Q64" s="124" t="e">
        <f t="shared" si="7"/>
        <v>#N/A</v>
      </c>
      <c r="R64" s="124" t="e">
        <f t="shared" si="7"/>
        <v>#N/A</v>
      </c>
      <c r="S64" s="124" t="e">
        <f t="shared" si="7"/>
        <v>#N/A</v>
      </c>
      <c r="T64" s="124" t="e">
        <f t="shared" si="7"/>
        <v>#N/A</v>
      </c>
      <c r="U64" s="124" t="e">
        <f t="shared" si="7"/>
        <v>#N/A</v>
      </c>
      <c r="V64" s="124" t="e">
        <f t="shared" si="7"/>
        <v>#N/A</v>
      </c>
      <c r="W64" s="124" t="e">
        <f t="shared" si="7"/>
        <v>#N/A</v>
      </c>
      <c r="X64" s="124" t="e">
        <f t="shared" si="7"/>
        <v>#N/A</v>
      </c>
      <c r="Y64" s="124" t="e">
        <f t="shared" si="7"/>
        <v>#N/A</v>
      </c>
      <c r="Z64" s="124" t="e">
        <f t="shared" si="7"/>
        <v>#N/A</v>
      </c>
      <c r="AA64" s="124" t="e">
        <f t="shared" si="7"/>
        <v>#N/A</v>
      </c>
      <c r="AB64" s="124" t="e">
        <f t="shared" si="8"/>
        <v>#N/A</v>
      </c>
      <c r="AC64" s="124" t="e">
        <f t="shared" si="8"/>
        <v>#N/A</v>
      </c>
      <c r="AD64" s="166"/>
      <c r="AE64" s="2"/>
    </row>
    <row r="65" spans="2:31" x14ac:dyDescent="0.2">
      <c r="B65" s="162" t="s">
        <v>178</v>
      </c>
      <c r="C65" s="163" t="s">
        <v>1516</v>
      </c>
      <c r="D65" s="163" t="s">
        <v>1517</v>
      </c>
      <c r="E65" s="163">
        <v>23700</v>
      </c>
      <c r="F65" s="164">
        <v>9.4</v>
      </c>
      <c r="G65" s="165" t="s">
        <v>138</v>
      </c>
      <c r="H65" s="121">
        <f t="shared" si="2"/>
        <v>28000</v>
      </c>
      <c r="I65" s="121">
        <f t="shared" si="3"/>
        <v>20000</v>
      </c>
      <c r="J65" s="122" t="str">
        <f t="shared" si="4"/>
        <v>(5a) Without reverse cycle, with louvered sides, and 20,000 to 27,999 Btu/h</v>
      </c>
      <c r="K65" s="123" t="e">
        <f>IF(J65="Casement-slider",16,VLOOKUP(J65,'2. Version 5.0 Criteria'!$C$6:$D$39,2,FALSE))</f>
        <v>#N/A</v>
      </c>
      <c r="L65" s="124" t="e">
        <f t="shared" ref="L65:AA80" si="9">IF($K65=L$3, $F65, NA())</f>
        <v>#N/A</v>
      </c>
      <c r="M65" s="124" t="e">
        <f t="shared" si="9"/>
        <v>#N/A</v>
      </c>
      <c r="N65" s="124" t="e">
        <f t="shared" si="9"/>
        <v>#N/A</v>
      </c>
      <c r="O65" s="124" t="e">
        <f t="shared" si="9"/>
        <v>#N/A</v>
      </c>
      <c r="P65" s="124" t="e">
        <f t="shared" si="9"/>
        <v>#N/A</v>
      </c>
      <c r="Q65" s="124" t="e">
        <f t="shared" si="9"/>
        <v>#N/A</v>
      </c>
      <c r="R65" s="124" t="e">
        <f t="shared" si="9"/>
        <v>#N/A</v>
      </c>
      <c r="S65" s="124" t="e">
        <f t="shared" si="9"/>
        <v>#N/A</v>
      </c>
      <c r="T65" s="124" t="e">
        <f t="shared" si="9"/>
        <v>#N/A</v>
      </c>
      <c r="U65" s="124" t="e">
        <f t="shared" si="9"/>
        <v>#N/A</v>
      </c>
      <c r="V65" s="124" t="e">
        <f t="shared" si="9"/>
        <v>#N/A</v>
      </c>
      <c r="W65" s="124" t="e">
        <f t="shared" si="9"/>
        <v>#N/A</v>
      </c>
      <c r="X65" s="124" t="e">
        <f t="shared" si="9"/>
        <v>#N/A</v>
      </c>
      <c r="Y65" s="124" t="e">
        <f t="shared" si="9"/>
        <v>#N/A</v>
      </c>
      <c r="Z65" s="124" t="e">
        <f t="shared" si="9"/>
        <v>#N/A</v>
      </c>
      <c r="AA65" s="124" t="e">
        <f t="shared" si="9"/>
        <v>#N/A</v>
      </c>
      <c r="AB65" s="124" t="e">
        <f t="shared" si="8"/>
        <v>#N/A</v>
      </c>
      <c r="AC65" s="124" t="e">
        <f t="shared" si="8"/>
        <v>#N/A</v>
      </c>
      <c r="AD65" s="166"/>
      <c r="AE65" s="2"/>
    </row>
    <row r="66" spans="2:31" x14ac:dyDescent="0.2">
      <c r="B66" s="162" t="s">
        <v>1444</v>
      </c>
      <c r="C66" s="163" t="s">
        <v>1519</v>
      </c>
      <c r="D66" s="163" t="s">
        <v>1517</v>
      </c>
      <c r="E66" s="163">
        <v>23700</v>
      </c>
      <c r="F66" s="164">
        <v>9.4</v>
      </c>
      <c r="G66" s="165" t="s">
        <v>138</v>
      </c>
      <c r="H66" s="121">
        <f t="shared" si="2"/>
        <v>28000</v>
      </c>
      <c r="I66" s="121">
        <f t="shared" si="3"/>
        <v>20000</v>
      </c>
      <c r="J66" s="122" t="str">
        <f t="shared" si="4"/>
        <v>(5a) Without reverse cycle, with louvered sides, and 20,000 to 27,999 Btu/h</v>
      </c>
      <c r="K66" s="123" t="e">
        <f>IF(J66="Casement-slider",16,VLOOKUP(J66,'2. Version 5.0 Criteria'!$C$6:$D$39,2,FALSE))</f>
        <v>#N/A</v>
      </c>
      <c r="L66" s="124" t="e">
        <f t="shared" si="9"/>
        <v>#N/A</v>
      </c>
      <c r="M66" s="124" t="e">
        <f t="shared" si="9"/>
        <v>#N/A</v>
      </c>
      <c r="N66" s="124" t="e">
        <f t="shared" si="9"/>
        <v>#N/A</v>
      </c>
      <c r="O66" s="124" t="e">
        <f t="shared" si="9"/>
        <v>#N/A</v>
      </c>
      <c r="P66" s="124" t="e">
        <f t="shared" si="9"/>
        <v>#N/A</v>
      </c>
      <c r="Q66" s="124" t="e">
        <f t="shared" si="9"/>
        <v>#N/A</v>
      </c>
      <c r="R66" s="124" t="e">
        <f t="shared" si="9"/>
        <v>#N/A</v>
      </c>
      <c r="S66" s="124" t="e">
        <f t="shared" si="9"/>
        <v>#N/A</v>
      </c>
      <c r="T66" s="124" t="e">
        <f t="shared" si="9"/>
        <v>#N/A</v>
      </c>
      <c r="U66" s="124" t="e">
        <f t="shared" si="9"/>
        <v>#N/A</v>
      </c>
      <c r="V66" s="124" t="e">
        <f t="shared" si="9"/>
        <v>#N/A</v>
      </c>
      <c r="W66" s="124" t="e">
        <f t="shared" si="9"/>
        <v>#N/A</v>
      </c>
      <c r="X66" s="124" t="e">
        <f t="shared" si="9"/>
        <v>#N/A</v>
      </c>
      <c r="Y66" s="124" t="e">
        <f t="shared" si="9"/>
        <v>#N/A</v>
      </c>
      <c r="Z66" s="124" t="e">
        <f t="shared" si="9"/>
        <v>#N/A</v>
      </c>
      <c r="AA66" s="124" t="e">
        <f t="shared" si="9"/>
        <v>#N/A</v>
      </c>
      <c r="AB66" s="124" t="e">
        <f t="shared" si="8"/>
        <v>#N/A</v>
      </c>
      <c r="AC66" s="124" t="e">
        <f t="shared" si="8"/>
        <v>#N/A</v>
      </c>
      <c r="AD66" s="166"/>
      <c r="AE66" s="2"/>
    </row>
    <row r="67" spans="2:31" x14ac:dyDescent="0.2">
      <c r="B67" s="162" t="s">
        <v>178</v>
      </c>
      <c r="C67" s="163" t="s">
        <v>1520</v>
      </c>
      <c r="D67" s="163" t="s">
        <v>1517</v>
      </c>
      <c r="E67" s="163">
        <v>24000</v>
      </c>
      <c r="F67" s="164">
        <v>9.4</v>
      </c>
      <c r="G67" s="165" t="s">
        <v>137</v>
      </c>
      <c r="H67" s="121">
        <f t="shared" si="2"/>
        <v>28000</v>
      </c>
      <c r="I67" s="121">
        <f t="shared" si="3"/>
        <v>20000</v>
      </c>
      <c r="J67" s="122" t="str">
        <f t="shared" si="4"/>
        <v>(5a) Without reverse cycle, with louvered sides, and 20,000 to 27,999 Btu/h</v>
      </c>
      <c r="K67" s="123" t="e">
        <f>IF(J67="Casement-slider",16,VLOOKUP(J67,'2. Version 5.0 Criteria'!$C$6:$D$39,2,FALSE))</f>
        <v>#N/A</v>
      </c>
      <c r="L67" s="124" t="e">
        <f t="shared" si="9"/>
        <v>#N/A</v>
      </c>
      <c r="M67" s="124" t="e">
        <f t="shared" si="9"/>
        <v>#N/A</v>
      </c>
      <c r="N67" s="124" t="e">
        <f t="shared" si="9"/>
        <v>#N/A</v>
      </c>
      <c r="O67" s="124" t="e">
        <f t="shared" si="9"/>
        <v>#N/A</v>
      </c>
      <c r="P67" s="124" t="e">
        <f t="shared" si="9"/>
        <v>#N/A</v>
      </c>
      <c r="Q67" s="124" t="e">
        <f t="shared" si="9"/>
        <v>#N/A</v>
      </c>
      <c r="R67" s="124" t="e">
        <f t="shared" si="9"/>
        <v>#N/A</v>
      </c>
      <c r="S67" s="124" t="e">
        <f t="shared" si="9"/>
        <v>#N/A</v>
      </c>
      <c r="T67" s="124" t="e">
        <f t="shared" si="9"/>
        <v>#N/A</v>
      </c>
      <c r="U67" s="124" t="e">
        <f t="shared" si="9"/>
        <v>#N/A</v>
      </c>
      <c r="V67" s="124" t="e">
        <f t="shared" si="9"/>
        <v>#N/A</v>
      </c>
      <c r="W67" s="124" t="e">
        <f t="shared" si="9"/>
        <v>#N/A</v>
      </c>
      <c r="X67" s="124" t="e">
        <f t="shared" si="9"/>
        <v>#N/A</v>
      </c>
      <c r="Y67" s="124" t="e">
        <f t="shared" si="9"/>
        <v>#N/A</v>
      </c>
      <c r="Z67" s="124" t="e">
        <f t="shared" si="9"/>
        <v>#N/A</v>
      </c>
      <c r="AA67" s="124" t="e">
        <f t="shared" si="9"/>
        <v>#N/A</v>
      </c>
      <c r="AB67" s="124" t="e">
        <f t="shared" si="8"/>
        <v>#N/A</v>
      </c>
      <c r="AC67" s="124" t="e">
        <f t="shared" si="8"/>
        <v>#N/A</v>
      </c>
      <c r="AD67" s="166"/>
      <c r="AE67" s="2"/>
    </row>
    <row r="68" spans="2:31" x14ac:dyDescent="0.2">
      <c r="B68" s="162" t="s">
        <v>1444</v>
      </c>
      <c r="C68" s="163" t="s">
        <v>1521</v>
      </c>
      <c r="D68" s="163" t="s">
        <v>1517</v>
      </c>
      <c r="E68" s="163">
        <v>24100</v>
      </c>
      <c r="F68" s="164">
        <v>9.4</v>
      </c>
      <c r="G68" s="165" t="s">
        <v>138</v>
      </c>
      <c r="H68" s="121">
        <f t="shared" si="2"/>
        <v>28000</v>
      </c>
      <c r="I68" s="121">
        <f t="shared" si="3"/>
        <v>20000</v>
      </c>
      <c r="J68" s="122" t="str">
        <f t="shared" si="4"/>
        <v>(5a) Without reverse cycle, with louvered sides, and 20,000 to 27,999 Btu/h</v>
      </c>
      <c r="K68" s="123" t="e">
        <f>IF(J68="Casement-slider",16,VLOOKUP(J68,'2. Version 5.0 Criteria'!$C$6:$D$39,2,FALSE))</f>
        <v>#N/A</v>
      </c>
      <c r="L68" s="124" t="e">
        <f t="shared" si="9"/>
        <v>#N/A</v>
      </c>
      <c r="M68" s="124" t="e">
        <f t="shared" si="9"/>
        <v>#N/A</v>
      </c>
      <c r="N68" s="124" t="e">
        <f t="shared" si="9"/>
        <v>#N/A</v>
      </c>
      <c r="O68" s="124" t="e">
        <f t="shared" si="9"/>
        <v>#N/A</v>
      </c>
      <c r="P68" s="124" t="e">
        <f t="shared" si="9"/>
        <v>#N/A</v>
      </c>
      <c r="Q68" s="124" t="e">
        <f t="shared" si="9"/>
        <v>#N/A</v>
      </c>
      <c r="R68" s="124" t="e">
        <f t="shared" si="9"/>
        <v>#N/A</v>
      </c>
      <c r="S68" s="124" t="e">
        <f t="shared" si="9"/>
        <v>#N/A</v>
      </c>
      <c r="T68" s="124" t="e">
        <f t="shared" si="9"/>
        <v>#N/A</v>
      </c>
      <c r="U68" s="124" t="e">
        <f t="shared" si="9"/>
        <v>#N/A</v>
      </c>
      <c r="V68" s="124" t="e">
        <f t="shared" si="9"/>
        <v>#N/A</v>
      </c>
      <c r="W68" s="124" t="e">
        <f t="shared" si="9"/>
        <v>#N/A</v>
      </c>
      <c r="X68" s="124" t="e">
        <f t="shared" si="9"/>
        <v>#N/A</v>
      </c>
      <c r="Y68" s="124" t="e">
        <f t="shared" si="9"/>
        <v>#N/A</v>
      </c>
      <c r="Z68" s="124" t="e">
        <f t="shared" si="9"/>
        <v>#N/A</v>
      </c>
      <c r="AA68" s="124" t="e">
        <f t="shared" si="9"/>
        <v>#N/A</v>
      </c>
      <c r="AB68" s="124" t="e">
        <f t="shared" si="8"/>
        <v>#N/A</v>
      </c>
      <c r="AC68" s="124" t="e">
        <f t="shared" si="8"/>
        <v>#N/A</v>
      </c>
      <c r="AD68" s="166"/>
      <c r="AE68" s="2"/>
    </row>
    <row r="69" spans="2:31" x14ac:dyDescent="0.2">
      <c r="B69" s="162" t="s">
        <v>282</v>
      </c>
      <c r="C69" s="163" t="s">
        <v>1522</v>
      </c>
      <c r="D69" s="163" t="s">
        <v>1517</v>
      </c>
      <c r="E69" s="163">
        <v>24100</v>
      </c>
      <c r="F69" s="164">
        <v>9.4</v>
      </c>
      <c r="G69" s="165" t="s">
        <v>137</v>
      </c>
      <c r="H69" s="121">
        <f t="shared" si="2"/>
        <v>28000</v>
      </c>
      <c r="I69" s="121">
        <f t="shared" si="3"/>
        <v>20000</v>
      </c>
      <c r="J69" s="122" t="str">
        <f t="shared" si="4"/>
        <v>(5a) Without reverse cycle, with louvered sides, and 20,000 to 27,999 Btu/h</v>
      </c>
      <c r="K69" s="123" t="e">
        <f>IF(J69="Casement-slider",16,VLOOKUP(J69,'2. Version 5.0 Criteria'!$C$6:$D$39,2,FALSE))</f>
        <v>#N/A</v>
      </c>
      <c r="L69" s="124" t="e">
        <f t="shared" si="9"/>
        <v>#N/A</v>
      </c>
      <c r="M69" s="124" t="e">
        <f t="shared" si="9"/>
        <v>#N/A</v>
      </c>
      <c r="N69" s="124" t="e">
        <f t="shared" si="9"/>
        <v>#N/A</v>
      </c>
      <c r="O69" s="124" t="e">
        <f t="shared" si="9"/>
        <v>#N/A</v>
      </c>
      <c r="P69" s="124" t="e">
        <f t="shared" si="9"/>
        <v>#N/A</v>
      </c>
      <c r="Q69" s="124" t="e">
        <f t="shared" si="9"/>
        <v>#N/A</v>
      </c>
      <c r="R69" s="124" t="e">
        <f t="shared" si="9"/>
        <v>#N/A</v>
      </c>
      <c r="S69" s="124" t="e">
        <f t="shared" si="9"/>
        <v>#N/A</v>
      </c>
      <c r="T69" s="124" t="e">
        <f t="shared" si="9"/>
        <v>#N/A</v>
      </c>
      <c r="U69" s="124" t="e">
        <f t="shared" si="9"/>
        <v>#N/A</v>
      </c>
      <c r="V69" s="124" t="e">
        <f t="shared" si="9"/>
        <v>#N/A</v>
      </c>
      <c r="W69" s="124" t="e">
        <f t="shared" si="9"/>
        <v>#N/A</v>
      </c>
      <c r="X69" s="124" t="e">
        <f t="shared" si="9"/>
        <v>#N/A</v>
      </c>
      <c r="Y69" s="124" t="e">
        <f t="shared" si="9"/>
        <v>#N/A</v>
      </c>
      <c r="Z69" s="124" t="e">
        <f t="shared" si="9"/>
        <v>#N/A</v>
      </c>
      <c r="AA69" s="124" t="e">
        <f t="shared" si="9"/>
        <v>#N/A</v>
      </c>
      <c r="AB69" s="124" t="e">
        <f t="shared" si="8"/>
        <v>#N/A</v>
      </c>
      <c r="AC69" s="124" t="e">
        <f t="shared" si="8"/>
        <v>#N/A</v>
      </c>
      <c r="AD69" s="166"/>
      <c r="AE69" s="2"/>
    </row>
    <row r="70" spans="2:31" x14ac:dyDescent="0.2">
      <c r="B70" s="162" t="s">
        <v>282</v>
      </c>
      <c r="C70" s="163">
        <v>4350826</v>
      </c>
      <c r="D70" s="163" t="s">
        <v>1517</v>
      </c>
      <c r="E70" s="163">
        <v>24100</v>
      </c>
      <c r="F70" s="164">
        <v>9.4</v>
      </c>
      <c r="G70" s="165" t="s">
        <v>138</v>
      </c>
      <c r="H70" s="121">
        <f t="shared" ref="H70:H133" si="10">IF(IF(E70&lt;6000,6000,IF(E70&lt;8000,8000,IF(E70&lt;11000,11000,IF(E70&lt;14000,14000,IF(E70&lt;20000,20000,IF(E70&lt;28000,28000))))))&lt;&gt;FALSE(),
IF(E70&lt;6000,6000,IF(E70&lt;8000,8000,IF(E70&lt;11000,11000,IF(E70&lt;14000,14000,IF(E70&lt;20000,20000,IF(E70&lt;28000,28000)))))),
"")</f>
        <v>28000</v>
      </c>
      <c r="I70" s="121">
        <f t="shared" ref="I70:I133" si="11">IF(IF(E70&gt;=28000,28000,IF(E70&gt;=20000,20000,IF(E70&gt;=14000,14000,IF(E70&gt;=11000,11000,IF(E70&gt;=8000,8000,IF(E70&gt;=6000,6000))))))&lt;&gt;FALSE(),
IF(E70&gt;=28000,28000,IF(E70&gt;=20000,20000,IF(E70&gt;=14000,14000,IF(E70&gt;=11000,11000,IF(E70&gt;=8000,8000,IF(E70&gt;=6000,6000)))))),"")</f>
        <v>20000</v>
      </c>
      <c r="J70" s="122" t="str">
        <f t="shared" ref="J70:J133" si="12">D70</f>
        <v>(5a) Without reverse cycle, with louvered sides, and 20,000 to 27,999 Btu/h</v>
      </c>
      <c r="K70" s="123" t="e">
        <f>IF(J70="Casement-slider",16,VLOOKUP(J70,'2. Version 5.0 Criteria'!$C$6:$D$39,2,FALSE))</f>
        <v>#N/A</v>
      </c>
      <c r="L70" s="124" t="e">
        <f t="shared" si="9"/>
        <v>#N/A</v>
      </c>
      <c r="M70" s="124" t="e">
        <f t="shared" si="9"/>
        <v>#N/A</v>
      </c>
      <c r="N70" s="124" t="e">
        <f t="shared" si="9"/>
        <v>#N/A</v>
      </c>
      <c r="O70" s="124" t="e">
        <f t="shared" si="9"/>
        <v>#N/A</v>
      </c>
      <c r="P70" s="124" t="e">
        <f t="shared" si="9"/>
        <v>#N/A</v>
      </c>
      <c r="Q70" s="124" t="e">
        <f t="shared" si="9"/>
        <v>#N/A</v>
      </c>
      <c r="R70" s="124" t="e">
        <f t="shared" si="9"/>
        <v>#N/A</v>
      </c>
      <c r="S70" s="124" t="e">
        <f t="shared" si="9"/>
        <v>#N/A</v>
      </c>
      <c r="T70" s="124" t="e">
        <f t="shared" si="9"/>
        <v>#N/A</v>
      </c>
      <c r="U70" s="124" t="e">
        <f t="shared" si="9"/>
        <v>#N/A</v>
      </c>
      <c r="V70" s="124" t="e">
        <f t="shared" si="9"/>
        <v>#N/A</v>
      </c>
      <c r="W70" s="124" t="e">
        <f t="shared" si="9"/>
        <v>#N/A</v>
      </c>
      <c r="X70" s="124" t="e">
        <f t="shared" si="9"/>
        <v>#N/A</v>
      </c>
      <c r="Y70" s="124" t="e">
        <f t="shared" si="9"/>
        <v>#N/A</v>
      </c>
      <c r="Z70" s="124" t="e">
        <f t="shared" si="9"/>
        <v>#N/A</v>
      </c>
      <c r="AA70" s="124" t="e">
        <f t="shared" si="9"/>
        <v>#N/A</v>
      </c>
      <c r="AB70" s="124" t="e">
        <f t="shared" si="8"/>
        <v>#N/A</v>
      </c>
      <c r="AC70" s="124" t="e">
        <f t="shared" si="8"/>
        <v>#N/A</v>
      </c>
      <c r="AD70" s="166"/>
      <c r="AE70" s="2"/>
    </row>
    <row r="71" spans="2:31" x14ac:dyDescent="0.2">
      <c r="B71" s="162" t="s">
        <v>178</v>
      </c>
      <c r="C71" s="163" t="s">
        <v>1520</v>
      </c>
      <c r="D71" s="163" t="s">
        <v>1517</v>
      </c>
      <c r="E71" s="163">
        <v>24400</v>
      </c>
      <c r="F71" s="164">
        <v>9.4</v>
      </c>
      <c r="G71" s="165" t="s">
        <v>138</v>
      </c>
      <c r="H71" s="121">
        <f t="shared" si="10"/>
        <v>28000</v>
      </c>
      <c r="I71" s="121">
        <f t="shared" si="11"/>
        <v>20000</v>
      </c>
      <c r="J71" s="122" t="str">
        <f t="shared" si="12"/>
        <v>(5a) Without reverse cycle, with louvered sides, and 20,000 to 27,999 Btu/h</v>
      </c>
      <c r="K71" s="123" t="e">
        <f>IF(J71="Casement-slider",16,VLOOKUP(J71,'2. Version 5.0 Criteria'!$C$6:$D$39,2,FALSE))</f>
        <v>#N/A</v>
      </c>
      <c r="L71" s="124" t="e">
        <f t="shared" si="9"/>
        <v>#N/A</v>
      </c>
      <c r="M71" s="124" t="e">
        <f t="shared" si="9"/>
        <v>#N/A</v>
      </c>
      <c r="N71" s="124" t="e">
        <f t="shared" si="9"/>
        <v>#N/A</v>
      </c>
      <c r="O71" s="124" t="e">
        <f t="shared" si="9"/>
        <v>#N/A</v>
      </c>
      <c r="P71" s="124" t="e">
        <f t="shared" si="9"/>
        <v>#N/A</v>
      </c>
      <c r="Q71" s="124" t="e">
        <f t="shared" si="9"/>
        <v>#N/A</v>
      </c>
      <c r="R71" s="124" t="e">
        <f t="shared" si="9"/>
        <v>#N/A</v>
      </c>
      <c r="S71" s="124" t="e">
        <f t="shared" si="9"/>
        <v>#N/A</v>
      </c>
      <c r="T71" s="124" t="e">
        <f t="shared" si="9"/>
        <v>#N/A</v>
      </c>
      <c r="U71" s="124" t="e">
        <f t="shared" si="9"/>
        <v>#N/A</v>
      </c>
      <c r="V71" s="124" t="e">
        <f t="shared" si="9"/>
        <v>#N/A</v>
      </c>
      <c r="W71" s="124" t="e">
        <f t="shared" si="9"/>
        <v>#N/A</v>
      </c>
      <c r="X71" s="124" t="e">
        <f t="shared" si="9"/>
        <v>#N/A</v>
      </c>
      <c r="Y71" s="124" t="e">
        <f t="shared" si="9"/>
        <v>#N/A</v>
      </c>
      <c r="Z71" s="124" t="e">
        <f t="shared" si="9"/>
        <v>#N/A</v>
      </c>
      <c r="AA71" s="124" t="e">
        <f t="shared" si="9"/>
        <v>#N/A</v>
      </c>
      <c r="AB71" s="124" t="e">
        <f t="shared" si="8"/>
        <v>#N/A</v>
      </c>
      <c r="AC71" s="124" t="e">
        <f t="shared" si="8"/>
        <v>#N/A</v>
      </c>
      <c r="AD71" s="166"/>
      <c r="AE71" s="2"/>
    </row>
    <row r="72" spans="2:31" x14ac:dyDescent="0.2">
      <c r="B72" s="162" t="s">
        <v>146</v>
      </c>
      <c r="C72" s="163" t="s">
        <v>1523</v>
      </c>
      <c r="D72" s="163" t="s">
        <v>1517</v>
      </c>
      <c r="E72" s="163">
        <v>24700</v>
      </c>
      <c r="F72" s="164">
        <v>9.4</v>
      </c>
      <c r="G72" s="165" t="s">
        <v>138</v>
      </c>
      <c r="H72" s="121">
        <f t="shared" si="10"/>
        <v>28000</v>
      </c>
      <c r="I72" s="121">
        <f t="shared" si="11"/>
        <v>20000</v>
      </c>
      <c r="J72" s="122" t="str">
        <f t="shared" si="12"/>
        <v>(5a) Without reverse cycle, with louvered sides, and 20,000 to 27,999 Btu/h</v>
      </c>
      <c r="K72" s="123" t="e">
        <f>IF(J72="Casement-slider",16,VLOOKUP(J72,'2. Version 5.0 Criteria'!$C$6:$D$39,2,FALSE))</f>
        <v>#N/A</v>
      </c>
      <c r="L72" s="124" t="e">
        <f t="shared" si="9"/>
        <v>#N/A</v>
      </c>
      <c r="M72" s="124" t="e">
        <f t="shared" si="9"/>
        <v>#N/A</v>
      </c>
      <c r="N72" s="124" t="e">
        <f t="shared" si="9"/>
        <v>#N/A</v>
      </c>
      <c r="O72" s="124" t="e">
        <f t="shared" si="9"/>
        <v>#N/A</v>
      </c>
      <c r="P72" s="124" t="e">
        <f t="shared" si="9"/>
        <v>#N/A</v>
      </c>
      <c r="Q72" s="124" t="e">
        <f t="shared" si="9"/>
        <v>#N/A</v>
      </c>
      <c r="R72" s="124" t="e">
        <f t="shared" si="9"/>
        <v>#N/A</v>
      </c>
      <c r="S72" s="124" t="e">
        <f t="shared" si="9"/>
        <v>#N/A</v>
      </c>
      <c r="T72" s="124" t="e">
        <f t="shared" si="9"/>
        <v>#N/A</v>
      </c>
      <c r="U72" s="124" t="e">
        <f t="shared" si="9"/>
        <v>#N/A</v>
      </c>
      <c r="V72" s="124" t="e">
        <f t="shared" si="9"/>
        <v>#N/A</v>
      </c>
      <c r="W72" s="124" t="e">
        <f t="shared" si="9"/>
        <v>#N/A</v>
      </c>
      <c r="X72" s="124" t="e">
        <f t="shared" si="9"/>
        <v>#N/A</v>
      </c>
      <c r="Y72" s="124" t="e">
        <f t="shared" si="9"/>
        <v>#N/A</v>
      </c>
      <c r="Z72" s="124" t="e">
        <f t="shared" si="9"/>
        <v>#N/A</v>
      </c>
      <c r="AA72" s="124" t="e">
        <f t="shared" si="9"/>
        <v>#N/A</v>
      </c>
      <c r="AB72" s="124" t="e">
        <f t="shared" si="8"/>
        <v>#N/A</v>
      </c>
      <c r="AC72" s="124" t="e">
        <f t="shared" si="8"/>
        <v>#N/A</v>
      </c>
      <c r="AD72" s="166"/>
      <c r="AE72" s="2"/>
    </row>
    <row r="73" spans="2:31" x14ac:dyDescent="0.2">
      <c r="B73" s="162" t="s">
        <v>146</v>
      </c>
      <c r="C73" s="163" t="s">
        <v>1524</v>
      </c>
      <c r="D73" s="163" t="s">
        <v>1517</v>
      </c>
      <c r="E73" s="163">
        <v>24700</v>
      </c>
      <c r="F73" s="164">
        <v>9.4</v>
      </c>
      <c r="G73" s="165" t="s">
        <v>138</v>
      </c>
      <c r="H73" s="121">
        <f t="shared" si="10"/>
        <v>28000</v>
      </c>
      <c r="I73" s="121">
        <f t="shared" si="11"/>
        <v>20000</v>
      </c>
      <c r="J73" s="122" t="str">
        <f t="shared" si="12"/>
        <v>(5a) Without reverse cycle, with louvered sides, and 20,000 to 27,999 Btu/h</v>
      </c>
      <c r="K73" s="123" t="e">
        <f>IF(J73="Casement-slider",16,VLOOKUP(J73,'2. Version 5.0 Criteria'!$C$6:$D$39,2,FALSE))</f>
        <v>#N/A</v>
      </c>
      <c r="L73" s="124" t="e">
        <f t="shared" si="9"/>
        <v>#N/A</v>
      </c>
      <c r="M73" s="124" t="e">
        <f t="shared" si="9"/>
        <v>#N/A</v>
      </c>
      <c r="N73" s="124" t="e">
        <f t="shared" si="9"/>
        <v>#N/A</v>
      </c>
      <c r="O73" s="124" t="e">
        <f t="shared" si="9"/>
        <v>#N/A</v>
      </c>
      <c r="P73" s="124" t="e">
        <f t="shared" si="9"/>
        <v>#N/A</v>
      </c>
      <c r="Q73" s="124" t="e">
        <f t="shared" si="9"/>
        <v>#N/A</v>
      </c>
      <c r="R73" s="124" t="e">
        <f t="shared" si="9"/>
        <v>#N/A</v>
      </c>
      <c r="S73" s="124" t="e">
        <f t="shared" si="9"/>
        <v>#N/A</v>
      </c>
      <c r="T73" s="124" t="e">
        <f t="shared" si="9"/>
        <v>#N/A</v>
      </c>
      <c r="U73" s="124" t="e">
        <f t="shared" si="9"/>
        <v>#N/A</v>
      </c>
      <c r="V73" s="124" t="e">
        <f t="shared" si="9"/>
        <v>#N/A</v>
      </c>
      <c r="W73" s="124" t="e">
        <f t="shared" si="9"/>
        <v>#N/A</v>
      </c>
      <c r="X73" s="124" t="e">
        <f t="shared" si="9"/>
        <v>#N/A</v>
      </c>
      <c r="Y73" s="124" t="e">
        <f t="shared" si="9"/>
        <v>#N/A</v>
      </c>
      <c r="Z73" s="124" t="e">
        <f t="shared" si="9"/>
        <v>#N/A</v>
      </c>
      <c r="AA73" s="124" t="e">
        <f t="shared" si="9"/>
        <v>#N/A</v>
      </c>
      <c r="AB73" s="124" t="e">
        <f t="shared" si="8"/>
        <v>#N/A</v>
      </c>
      <c r="AC73" s="124" t="e">
        <f t="shared" si="8"/>
        <v>#N/A</v>
      </c>
      <c r="AD73" s="166"/>
      <c r="AE73" s="2"/>
    </row>
    <row r="74" spans="2:31" x14ac:dyDescent="0.2">
      <c r="B74" s="162" t="s">
        <v>146</v>
      </c>
      <c r="C74" s="163" t="s">
        <v>1525</v>
      </c>
      <c r="D74" s="163" t="s">
        <v>1517</v>
      </c>
      <c r="E74" s="163">
        <v>24700</v>
      </c>
      <c r="F74" s="164">
        <v>9.4</v>
      </c>
      <c r="G74" s="165" t="s">
        <v>138</v>
      </c>
      <c r="H74" s="121">
        <f t="shared" si="10"/>
        <v>28000</v>
      </c>
      <c r="I74" s="121">
        <f t="shared" si="11"/>
        <v>20000</v>
      </c>
      <c r="J74" s="122" t="str">
        <f t="shared" si="12"/>
        <v>(5a) Without reverse cycle, with louvered sides, and 20,000 to 27,999 Btu/h</v>
      </c>
      <c r="K74" s="123" t="e">
        <f>IF(J74="Casement-slider",16,VLOOKUP(J74,'2. Version 5.0 Criteria'!$C$6:$D$39,2,FALSE))</f>
        <v>#N/A</v>
      </c>
      <c r="L74" s="124" t="e">
        <f t="shared" si="9"/>
        <v>#N/A</v>
      </c>
      <c r="M74" s="124" t="e">
        <f t="shared" si="9"/>
        <v>#N/A</v>
      </c>
      <c r="N74" s="124" t="e">
        <f t="shared" si="9"/>
        <v>#N/A</v>
      </c>
      <c r="O74" s="124" t="e">
        <f t="shared" si="9"/>
        <v>#N/A</v>
      </c>
      <c r="P74" s="124" t="e">
        <f t="shared" si="9"/>
        <v>#N/A</v>
      </c>
      <c r="Q74" s="124" t="e">
        <f t="shared" si="9"/>
        <v>#N/A</v>
      </c>
      <c r="R74" s="124" t="e">
        <f t="shared" si="9"/>
        <v>#N/A</v>
      </c>
      <c r="S74" s="124" t="e">
        <f t="shared" si="9"/>
        <v>#N/A</v>
      </c>
      <c r="T74" s="124" t="e">
        <f t="shared" si="9"/>
        <v>#N/A</v>
      </c>
      <c r="U74" s="124" t="e">
        <f t="shared" si="9"/>
        <v>#N/A</v>
      </c>
      <c r="V74" s="124" t="e">
        <f t="shared" si="9"/>
        <v>#N/A</v>
      </c>
      <c r="W74" s="124" t="e">
        <f t="shared" si="9"/>
        <v>#N/A</v>
      </c>
      <c r="X74" s="124" t="e">
        <f t="shared" si="9"/>
        <v>#N/A</v>
      </c>
      <c r="Y74" s="124" t="e">
        <f t="shared" si="9"/>
        <v>#N/A</v>
      </c>
      <c r="Z74" s="124" t="e">
        <f t="shared" si="9"/>
        <v>#N/A</v>
      </c>
      <c r="AA74" s="124" t="e">
        <f t="shared" si="9"/>
        <v>#N/A</v>
      </c>
      <c r="AB74" s="124" t="e">
        <f t="shared" si="8"/>
        <v>#N/A</v>
      </c>
      <c r="AC74" s="124" t="e">
        <f t="shared" si="8"/>
        <v>#N/A</v>
      </c>
      <c r="AD74" s="166"/>
      <c r="AE74" s="2"/>
    </row>
    <row r="75" spans="2:31" x14ac:dyDescent="0.2">
      <c r="B75" s="162" t="s">
        <v>146</v>
      </c>
      <c r="C75" s="163" t="s">
        <v>1526</v>
      </c>
      <c r="D75" s="163" t="s">
        <v>1517</v>
      </c>
      <c r="E75" s="163">
        <v>25000</v>
      </c>
      <c r="F75" s="164">
        <v>9.4</v>
      </c>
      <c r="G75" s="165" t="s">
        <v>138</v>
      </c>
      <c r="H75" s="121">
        <f t="shared" si="10"/>
        <v>28000</v>
      </c>
      <c r="I75" s="121">
        <f t="shared" si="11"/>
        <v>20000</v>
      </c>
      <c r="J75" s="122" t="str">
        <f t="shared" si="12"/>
        <v>(5a) Without reverse cycle, with louvered sides, and 20,000 to 27,999 Btu/h</v>
      </c>
      <c r="K75" s="123" t="e">
        <f>IF(J75="Casement-slider",16,VLOOKUP(J75,'2. Version 5.0 Criteria'!$C$6:$D$39,2,FALSE))</f>
        <v>#N/A</v>
      </c>
      <c r="L75" s="124" t="e">
        <f t="shared" si="9"/>
        <v>#N/A</v>
      </c>
      <c r="M75" s="124" t="e">
        <f t="shared" si="9"/>
        <v>#N/A</v>
      </c>
      <c r="N75" s="124" t="e">
        <f t="shared" si="9"/>
        <v>#N/A</v>
      </c>
      <c r="O75" s="124" t="e">
        <f t="shared" si="9"/>
        <v>#N/A</v>
      </c>
      <c r="P75" s="124" t="e">
        <f t="shared" si="9"/>
        <v>#N/A</v>
      </c>
      <c r="Q75" s="124" t="e">
        <f t="shared" si="9"/>
        <v>#N/A</v>
      </c>
      <c r="R75" s="124" t="e">
        <f t="shared" si="9"/>
        <v>#N/A</v>
      </c>
      <c r="S75" s="124" t="e">
        <f t="shared" si="9"/>
        <v>#N/A</v>
      </c>
      <c r="T75" s="124" t="e">
        <f t="shared" si="9"/>
        <v>#N/A</v>
      </c>
      <c r="U75" s="124" t="e">
        <f t="shared" si="9"/>
        <v>#N/A</v>
      </c>
      <c r="V75" s="124" t="e">
        <f t="shared" si="9"/>
        <v>#N/A</v>
      </c>
      <c r="W75" s="124" t="e">
        <f t="shared" si="9"/>
        <v>#N/A</v>
      </c>
      <c r="X75" s="124" t="e">
        <f t="shared" si="9"/>
        <v>#N/A</v>
      </c>
      <c r="Y75" s="124" t="e">
        <f t="shared" si="9"/>
        <v>#N/A</v>
      </c>
      <c r="Z75" s="124" t="e">
        <f t="shared" si="9"/>
        <v>#N/A</v>
      </c>
      <c r="AA75" s="124" t="e">
        <f t="shared" si="9"/>
        <v>#N/A</v>
      </c>
      <c r="AB75" s="124" t="e">
        <f t="shared" si="8"/>
        <v>#N/A</v>
      </c>
      <c r="AC75" s="124" t="e">
        <f t="shared" si="8"/>
        <v>#N/A</v>
      </c>
      <c r="AD75" s="166"/>
      <c r="AE75" s="2"/>
    </row>
    <row r="76" spans="2:31" x14ac:dyDescent="0.2">
      <c r="B76" s="162" t="s">
        <v>144</v>
      </c>
      <c r="C76" s="163" t="s">
        <v>1527</v>
      </c>
      <c r="D76" s="163" t="s">
        <v>1517</v>
      </c>
      <c r="E76" s="163">
        <v>25000</v>
      </c>
      <c r="F76" s="164">
        <v>9.4</v>
      </c>
      <c r="G76" s="165" t="s">
        <v>138</v>
      </c>
      <c r="H76" s="121">
        <f t="shared" si="10"/>
        <v>28000</v>
      </c>
      <c r="I76" s="121">
        <f t="shared" si="11"/>
        <v>20000</v>
      </c>
      <c r="J76" s="122" t="str">
        <f t="shared" si="12"/>
        <v>(5a) Without reverse cycle, with louvered sides, and 20,000 to 27,999 Btu/h</v>
      </c>
      <c r="K76" s="123" t="e">
        <f>IF(J76="Casement-slider",16,VLOOKUP(J76,'2. Version 5.0 Criteria'!$C$6:$D$39,2,FALSE))</f>
        <v>#N/A</v>
      </c>
      <c r="L76" s="124" t="e">
        <f t="shared" si="9"/>
        <v>#N/A</v>
      </c>
      <c r="M76" s="124" t="e">
        <f t="shared" si="9"/>
        <v>#N/A</v>
      </c>
      <c r="N76" s="124" t="e">
        <f t="shared" si="9"/>
        <v>#N/A</v>
      </c>
      <c r="O76" s="124" t="e">
        <f t="shared" si="9"/>
        <v>#N/A</v>
      </c>
      <c r="P76" s="124" t="e">
        <f t="shared" si="9"/>
        <v>#N/A</v>
      </c>
      <c r="Q76" s="124" t="e">
        <f t="shared" si="9"/>
        <v>#N/A</v>
      </c>
      <c r="R76" s="124" t="e">
        <f t="shared" si="9"/>
        <v>#N/A</v>
      </c>
      <c r="S76" s="124" t="e">
        <f t="shared" si="9"/>
        <v>#N/A</v>
      </c>
      <c r="T76" s="124" t="e">
        <f t="shared" si="9"/>
        <v>#N/A</v>
      </c>
      <c r="U76" s="124" t="e">
        <f t="shared" si="9"/>
        <v>#N/A</v>
      </c>
      <c r="V76" s="124" t="e">
        <f t="shared" si="9"/>
        <v>#N/A</v>
      </c>
      <c r="W76" s="124" t="e">
        <f t="shared" si="9"/>
        <v>#N/A</v>
      </c>
      <c r="X76" s="124" t="e">
        <f t="shared" si="9"/>
        <v>#N/A</v>
      </c>
      <c r="Y76" s="124" t="e">
        <f t="shared" si="9"/>
        <v>#N/A</v>
      </c>
      <c r="Z76" s="124" t="e">
        <f t="shared" si="9"/>
        <v>#N/A</v>
      </c>
      <c r="AA76" s="124" t="e">
        <f t="shared" si="9"/>
        <v>#N/A</v>
      </c>
      <c r="AB76" s="124" t="e">
        <f t="shared" si="8"/>
        <v>#N/A</v>
      </c>
      <c r="AC76" s="124" t="e">
        <f t="shared" si="8"/>
        <v>#N/A</v>
      </c>
      <c r="AD76" s="166"/>
      <c r="AE76" s="2"/>
    </row>
    <row r="77" spans="2:31" x14ac:dyDescent="0.2">
      <c r="B77" s="162" t="s">
        <v>1440</v>
      </c>
      <c r="C77" s="163" t="s">
        <v>1528</v>
      </c>
      <c r="D77" s="163" t="s">
        <v>1517</v>
      </c>
      <c r="E77" s="163">
        <v>25000</v>
      </c>
      <c r="F77" s="164">
        <v>9.4</v>
      </c>
      <c r="G77" s="165" t="s">
        <v>137</v>
      </c>
      <c r="H77" s="121">
        <f t="shared" si="10"/>
        <v>28000</v>
      </c>
      <c r="I77" s="121">
        <f t="shared" si="11"/>
        <v>20000</v>
      </c>
      <c r="J77" s="122" t="str">
        <f t="shared" si="12"/>
        <v>(5a) Without reverse cycle, with louvered sides, and 20,000 to 27,999 Btu/h</v>
      </c>
      <c r="K77" s="123" t="e">
        <f>IF(J77="Casement-slider",16,VLOOKUP(J77,'2. Version 5.0 Criteria'!$C$6:$D$39,2,FALSE))</f>
        <v>#N/A</v>
      </c>
      <c r="L77" s="124" t="e">
        <f t="shared" si="9"/>
        <v>#N/A</v>
      </c>
      <c r="M77" s="124" t="e">
        <f t="shared" si="9"/>
        <v>#N/A</v>
      </c>
      <c r="N77" s="124" t="e">
        <f t="shared" si="9"/>
        <v>#N/A</v>
      </c>
      <c r="O77" s="124" t="e">
        <f t="shared" si="9"/>
        <v>#N/A</v>
      </c>
      <c r="P77" s="124" t="e">
        <f t="shared" si="9"/>
        <v>#N/A</v>
      </c>
      <c r="Q77" s="124" t="e">
        <f t="shared" si="9"/>
        <v>#N/A</v>
      </c>
      <c r="R77" s="124" t="e">
        <f t="shared" si="9"/>
        <v>#N/A</v>
      </c>
      <c r="S77" s="124" t="e">
        <f t="shared" si="9"/>
        <v>#N/A</v>
      </c>
      <c r="T77" s="124" t="e">
        <f t="shared" si="9"/>
        <v>#N/A</v>
      </c>
      <c r="U77" s="124" t="e">
        <f t="shared" si="9"/>
        <v>#N/A</v>
      </c>
      <c r="V77" s="124" t="e">
        <f t="shared" si="9"/>
        <v>#N/A</v>
      </c>
      <c r="W77" s="124" t="e">
        <f t="shared" si="9"/>
        <v>#N/A</v>
      </c>
      <c r="X77" s="124" t="e">
        <f t="shared" si="9"/>
        <v>#N/A</v>
      </c>
      <c r="Y77" s="124" t="e">
        <f t="shared" si="9"/>
        <v>#N/A</v>
      </c>
      <c r="Z77" s="124" t="e">
        <f t="shared" si="9"/>
        <v>#N/A</v>
      </c>
      <c r="AA77" s="124" t="e">
        <f t="shared" si="9"/>
        <v>#N/A</v>
      </c>
      <c r="AB77" s="124" t="e">
        <f t="shared" si="8"/>
        <v>#N/A</v>
      </c>
      <c r="AC77" s="124" t="e">
        <f t="shared" si="8"/>
        <v>#N/A</v>
      </c>
      <c r="AD77" s="166"/>
      <c r="AE77" s="2"/>
    </row>
    <row r="78" spans="2:31" x14ac:dyDescent="0.2">
      <c r="B78" s="162" t="s">
        <v>273</v>
      </c>
      <c r="C78" s="163">
        <v>314790990</v>
      </c>
      <c r="D78" s="163" t="s">
        <v>1517</v>
      </c>
      <c r="E78" s="163">
        <v>25000</v>
      </c>
      <c r="F78" s="164">
        <v>9.4</v>
      </c>
      <c r="G78" s="165" t="s">
        <v>137</v>
      </c>
      <c r="H78" s="121">
        <f t="shared" si="10"/>
        <v>28000</v>
      </c>
      <c r="I78" s="121">
        <f t="shared" si="11"/>
        <v>20000</v>
      </c>
      <c r="J78" s="122" t="str">
        <f t="shared" si="12"/>
        <v>(5a) Without reverse cycle, with louvered sides, and 20,000 to 27,999 Btu/h</v>
      </c>
      <c r="K78" s="123" t="e">
        <f>IF(J78="Casement-slider",16,VLOOKUP(J78,'2. Version 5.0 Criteria'!$C$6:$D$39,2,FALSE))</f>
        <v>#N/A</v>
      </c>
      <c r="L78" s="124" t="e">
        <f t="shared" si="9"/>
        <v>#N/A</v>
      </c>
      <c r="M78" s="124" t="e">
        <f t="shared" si="9"/>
        <v>#N/A</v>
      </c>
      <c r="N78" s="124" t="e">
        <f t="shared" si="9"/>
        <v>#N/A</v>
      </c>
      <c r="O78" s="124" t="e">
        <f t="shared" si="9"/>
        <v>#N/A</v>
      </c>
      <c r="P78" s="124" t="e">
        <f t="shared" si="9"/>
        <v>#N/A</v>
      </c>
      <c r="Q78" s="124" t="e">
        <f t="shared" si="9"/>
        <v>#N/A</v>
      </c>
      <c r="R78" s="124" t="e">
        <f t="shared" si="9"/>
        <v>#N/A</v>
      </c>
      <c r="S78" s="124" t="e">
        <f t="shared" si="9"/>
        <v>#N/A</v>
      </c>
      <c r="T78" s="124" t="e">
        <f t="shared" si="9"/>
        <v>#N/A</v>
      </c>
      <c r="U78" s="124" t="e">
        <f t="shared" si="9"/>
        <v>#N/A</v>
      </c>
      <c r="V78" s="124" t="e">
        <f t="shared" si="9"/>
        <v>#N/A</v>
      </c>
      <c r="W78" s="124" t="e">
        <f t="shared" si="9"/>
        <v>#N/A</v>
      </c>
      <c r="X78" s="124" t="e">
        <f t="shared" si="9"/>
        <v>#N/A</v>
      </c>
      <c r="Y78" s="124" t="e">
        <f t="shared" si="9"/>
        <v>#N/A</v>
      </c>
      <c r="Z78" s="124" t="e">
        <f t="shared" si="9"/>
        <v>#N/A</v>
      </c>
      <c r="AA78" s="124" t="e">
        <f t="shared" si="9"/>
        <v>#N/A</v>
      </c>
      <c r="AB78" s="124" t="e">
        <f t="shared" si="8"/>
        <v>#N/A</v>
      </c>
      <c r="AC78" s="124" t="e">
        <f t="shared" si="8"/>
        <v>#N/A</v>
      </c>
      <c r="AD78" s="166"/>
      <c r="AE78" s="2"/>
    </row>
    <row r="79" spans="2:31" x14ac:dyDescent="0.2">
      <c r="B79" s="162" t="s">
        <v>165</v>
      </c>
      <c r="C79" s="163" t="s">
        <v>1529</v>
      </c>
      <c r="D79" s="163" t="s">
        <v>1517</v>
      </c>
      <c r="E79" s="163">
        <v>25000</v>
      </c>
      <c r="F79" s="164">
        <v>9.4</v>
      </c>
      <c r="G79" s="165" t="s">
        <v>137</v>
      </c>
      <c r="H79" s="121">
        <f t="shared" si="10"/>
        <v>28000</v>
      </c>
      <c r="I79" s="121">
        <f t="shared" si="11"/>
        <v>20000</v>
      </c>
      <c r="J79" s="122" t="str">
        <f t="shared" si="12"/>
        <v>(5a) Without reverse cycle, with louvered sides, and 20,000 to 27,999 Btu/h</v>
      </c>
      <c r="K79" s="123" t="e">
        <f>IF(J79="Casement-slider",16,VLOOKUP(J79,'2. Version 5.0 Criteria'!$C$6:$D$39,2,FALSE))</f>
        <v>#N/A</v>
      </c>
      <c r="L79" s="124" t="e">
        <f t="shared" si="9"/>
        <v>#N/A</v>
      </c>
      <c r="M79" s="124" t="e">
        <f t="shared" si="9"/>
        <v>#N/A</v>
      </c>
      <c r="N79" s="124" t="e">
        <f t="shared" si="9"/>
        <v>#N/A</v>
      </c>
      <c r="O79" s="124" t="e">
        <f t="shared" si="9"/>
        <v>#N/A</v>
      </c>
      <c r="P79" s="124" t="e">
        <f t="shared" si="9"/>
        <v>#N/A</v>
      </c>
      <c r="Q79" s="124" t="e">
        <f t="shared" si="9"/>
        <v>#N/A</v>
      </c>
      <c r="R79" s="124" t="e">
        <f t="shared" si="9"/>
        <v>#N/A</v>
      </c>
      <c r="S79" s="124" t="e">
        <f t="shared" si="9"/>
        <v>#N/A</v>
      </c>
      <c r="T79" s="124" t="e">
        <f t="shared" si="9"/>
        <v>#N/A</v>
      </c>
      <c r="U79" s="124" t="e">
        <f t="shared" si="9"/>
        <v>#N/A</v>
      </c>
      <c r="V79" s="124" t="e">
        <f t="shared" si="9"/>
        <v>#N/A</v>
      </c>
      <c r="W79" s="124" t="e">
        <f t="shared" si="9"/>
        <v>#N/A</v>
      </c>
      <c r="X79" s="124" t="e">
        <f t="shared" si="9"/>
        <v>#N/A</v>
      </c>
      <c r="Y79" s="124" t="e">
        <f t="shared" si="9"/>
        <v>#N/A</v>
      </c>
      <c r="Z79" s="124" t="e">
        <f t="shared" si="9"/>
        <v>#N/A</v>
      </c>
      <c r="AA79" s="124" t="e">
        <f t="shared" si="9"/>
        <v>#N/A</v>
      </c>
      <c r="AB79" s="124" t="e">
        <f t="shared" si="8"/>
        <v>#N/A</v>
      </c>
      <c r="AC79" s="124" t="e">
        <f t="shared" si="8"/>
        <v>#N/A</v>
      </c>
      <c r="AD79" s="166"/>
      <c r="AE79" s="2"/>
    </row>
    <row r="80" spans="2:31" x14ac:dyDescent="0.2">
      <c r="B80" s="162" t="s">
        <v>1446</v>
      </c>
      <c r="C80" s="163">
        <v>293080</v>
      </c>
      <c r="D80" s="163" t="s">
        <v>1517</v>
      </c>
      <c r="E80" s="163">
        <v>25000</v>
      </c>
      <c r="F80" s="164">
        <v>9.4</v>
      </c>
      <c r="G80" s="165" t="s">
        <v>137</v>
      </c>
      <c r="H80" s="121">
        <f t="shared" si="10"/>
        <v>28000</v>
      </c>
      <c r="I80" s="121">
        <f t="shared" si="11"/>
        <v>20000</v>
      </c>
      <c r="J80" s="122" t="str">
        <f t="shared" si="12"/>
        <v>(5a) Without reverse cycle, with louvered sides, and 20,000 to 27,999 Btu/h</v>
      </c>
      <c r="K80" s="123" t="e">
        <f>IF(J80="Casement-slider",16,VLOOKUP(J80,'2. Version 5.0 Criteria'!$C$6:$D$39,2,FALSE))</f>
        <v>#N/A</v>
      </c>
      <c r="L80" s="124" t="e">
        <f t="shared" si="9"/>
        <v>#N/A</v>
      </c>
      <c r="M80" s="124" t="e">
        <f t="shared" si="9"/>
        <v>#N/A</v>
      </c>
      <c r="N80" s="124" t="e">
        <f t="shared" si="9"/>
        <v>#N/A</v>
      </c>
      <c r="O80" s="124" t="e">
        <f t="shared" si="9"/>
        <v>#N/A</v>
      </c>
      <c r="P80" s="124" t="e">
        <f t="shared" si="9"/>
        <v>#N/A</v>
      </c>
      <c r="Q80" s="124" t="e">
        <f t="shared" si="9"/>
        <v>#N/A</v>
      </c>
      <c r="R80" s="124" t="e">
        <f t="shared" si="9"/>
        <v>#N/A</v>
      </c>
      <c r="S80" s="124" t="e">
        <f t="shared" si="9"/>
        <v>#N/A</v>
      </c>
      <c r="T80" s="124" t="e">
        <f t="shared" si="9"/>
        <v>#N/A</v>
      </c>
      <c r="U80" s="124" t="e">
        <f t="shared" si="9"/>
        <v>#N/A</v>
      </c>
      <c r="V80" s="124" t="e">
        <f t="shared" si="9"/>
        <v>#N/A</v>
      </c>
      <c r="W80" s="124" t="e">
        <f t="shared" si="9"/>
        <v>#N/A</v>
      </c>
      <c r="X80" s="124" t="e">
        <f t="shared" si="9"/>
        <v>#N/A</v>
      </c>
      <c r="Y80" s="124" t="e">
        <f t="shared" si="9"/>
        <v>#N/A</v>
      </c>
      <c r="Z80" s="124" t="e">
        <f t="shared" si="9"/>
        <v>#N/A</v>
      </c>
      <c r="AA80" s="124" t="e">
        <f t="shared" ref="AA80:AC95" si="13">IF($K80=AA$3, $F80, NA())</f>
        <v>#N/A</v>
      </c>
      <c r="AB80" s="124" t="e">
        <f t="shared" si="13"/>
        <v>#N/A</v>
      </c>
      <c r="AC80" s="124" t="e">
        <f t="shared" si="13"/>
        <v>#N/A</v>
      </c>
      <c r="AD80" s="166"/>
      <c r="AE80" s="2"/>
    </row>
    <row r="81" spans="2:31" x14ac:dyDescent="0.2">
      <c r="B81" s="162" t="s">
        <v>511</v>
      </c>
      <c r="C81" s="163" t="s">
        <v>1530</v>
      </c>
      <c r="D81" s="163" t="s">
        <v>1517</v>
      </c>
      <c r="E81" s="163">
        <v>25000</v>
      </c>
      <c r="F81" s="164">
        <v>9.4</v>
      </c>
      <c r="G81" s="165" t="s">
        <v>137</v>
      </c>
      <c r="H81" s="121">
        <f t="shared" si="10"/>
        <v>28000</v>
      </c>
      <c r="I81" s="121">
        <f t="shared" si="11"/>
        <v>20000</v>
      </c>
      <c r="J81" s="122" t="str">
        <f t="shared" si="12"/>
        <v>(5a) Without reverse cycle, with louvered sides, and 20,000 to 27,999 Btu/h</v>
      </c>
      <c r="K81" s="123" t="e">
        <f>IF(J81="Casement-slider",16,VLOOKUP(J81,'2. Version 5.0 Criteria'!$C$6:$D$39,2,FALSE))</f>
        <v>#N/A</v>
      </c>
      <c r="L81" s="124" t="e">
        <f t="shared" ref="L81:AA96" si="14">IF($K81=L$3, $F81, NA())</f>
        <v>#N/A</v>
      </c>
      <c r="M81" s="124" t="e">
        <f t="shared" si="14"/>
        <v>#N/A</v>
      </c>
      <c r="N81" s="124" t="e">
        <f t="shared" si="14"/>
        <v>#N/A</v>
      </c>
      <c r="O81" s="124" t="e">
        <f t="shared" si="14"/>
        <v>#N/A</v>
      </c>
      <c r="P81" s="124" t="e">
        <f t="shared" si="14"/>
        <v>#N/A</v>
      </c>
      <c r="Q81" s="124" t="e">
        <f t="shared" si="14"/>
        <v>#N/A</v>
      </c>
      <c r="R81" s="124" t="e">
        <f t="shared" si="14"/>
        <v>#N/A</v>
      </c>
      <c r="S81" s="124" t="e">
        <f t="shared" si="14"/>
        <v>#N/A</v>
      </c>
      <c r="T81" s="124" t="e">
        <f t="shared" si="14"/>
        <v>#N/A</v>
      </c>
      <c r="U81" s="124" t="e">
        <f t="shared" si="14"/>
        <v>#N/A</v>
      </c>
      <c r="V81" s="124" t="e">
        <f t="shared" si="14"/>
        <v>#N/A</v>
      </c>
      <c r="W81" s="124" t="e">
        <f t="shared" si="14"/>
        <v>#N/A</v>
      </c>
      <c r="X81" s="124" t="e">
        <f t="shared" si="14"/>
        <v>#N/A</v>
      </c>
      <c r="Y81" s="124" t="e">
        <f t="shared" si="14"/>
        <v>#N/A</v>
      </c>
      <c r="Z81" s="124" t="e">
        <f t="shared" si="14"/>
        <v>#N/A</v>
      </c>
      <c r="AA81" s="124" t="e">
        <f t="shared" si="14"/>
        <v>#N/A</v>
      </c>
      <c r="AB81" s="124" t="e">
        <f t="shared" si="13"/>
        <v>#N/A</v>
      </c>
      <c r="AC81" s="124" t="e">
        <f t="shared" si="13"/>
        <v>#N/A</v>
      </c>
      <c r="AD81" s="166"/>
      <c r="AE81" s="2"/>
    </row>
    <row r="82" spans="2:31" x14ac:dyDescent="0.2">
      <c r="B82" s="162" t="s">
        <v>146</v>
      </c>
      <c r="C82" s="163" t="s">
        <v>1531</v>
      </c>
      <c r="D82" s="163" t="s">
        <v>1517</v>
      </c>
      <c r="E82" s="163">
        <v>25000</v>
      </c>
      <c r="F82" s="164">
        <v>9.4</v>
      </c>
      <c r="G82" s="165" t="s">
        <v>137</v>
      </c>
      <c r="H82" s="121">
        <f t="shared" si="10"/>
        <v>28000</v>
      </c>
      <c r="I82" s="121">
        <f t="shared" si="11"/>
        <v>20000</v>
      </c>
      <c r="J82" s="122" t="str">
        <f t="shared" si="12"/>
        <v>(5a) Without reverse cycle, with louvered sides, and 20,000 to 27,999 Btu/h</v>
      </c>
      <c r="K82" s="123" t="e">
        <f>IF(J82="Casement-slider",16,VLOOKUP(J82,'2. Version 5.0 Criteria'!$C$6:$D$39,2,FALSE))</f>
        <v>#N/A</v>
      </c>
      <c r="L82" s="124" t="e">
        <f t="shared" si="14"/>
        <v>#N/A</v>
      </c>
      <c r="M82" s="124" t="e">
        <f t="shared" si="14"/>
        <v>#N/A</v>
      </c>
      <c r="N82" s="124" t="e">
        <f t="shared" si="14"/>
        <v>#N/A</v>
      </c>
      <c r="O82" s="124" t="e">
        <f t="shared" si="14"/>
        <v>#N/A</v>
      </c>
      <c r="P82" s="124" t="e">
        <f t="shared" si="14"/>
        <v>#N/A</v>
      </c>
      <c r="Q82" s="124" t="e">
        <f t="shared" si="14"/>
        <v>#N/A</v>
      </c>
      <c r="R82" s="124" t="e">
        <f t="shared" si="14"/>
        <v>#N/A</v>
      </c>
      <c r="S82" s="124" t="e">
        <f t="shared" si="14"/>
        <v>#N/A</v>
      </c>
      <c r="T82" s="124" t="e">
        <f t="shared" si="14"/>
        <v>#N/A</v>
      </c>
      <c r="U82" s="124" t="e">
        <f t="shared" si="14"/>
        <v>#N/A</v>
      </c>
      <c r="V82" s="124" t="e">
        <f t="shared" si="14"/>
        <v>#N/A</v>
      </c>
      <c r="W82" s="124" t="e">
        <f t="shared" si="14"/>
        <v>#N/A</v>
      </c>
      <c r="X82" s="124" t="e">
        <f t="shared" si="14"/>
        <v>#N/A</v>
      </c>
      <c r="Y82" s="124" t="e">
        <f t="shared" si="14"/>
        <v>#N/A</v>
      </c>
      <c r="Z82" s="124" t="e">
        <f t="shared" si="14"/>
        <v>#N/A</v>
      </c>
      <c r="AA82" s="124" t="e">
        <f t="shared" si="14"/>
        <v>#N/A</v>
      </c>
      <c r="AB82" s="124" t="e">
        <f t="shared" si="13"/>
        <v>#N/A</v>
      </c>
      <c r="AC82" s="124" t="e">
        <f t="shared" si="13"/>
        <v>#N/A</v>
      </c>
      <c r="AD82" s="166"/>
      <c r="AE82" s="2"/>
    </row>
    <row r="83" spans="2:31" x14ac:dyDescent="0.2">
      <c r="B83" s="162" t="s">
        <v>151</v>
      </c>
      <c r="C83" s="163" t="s">
        <v>1532</v>
      </c>
      <c r="D83" s="163" t="s">
        <v>1517</v>
      </c>
      <c r="E83" s="163">
        <v>25000</v>
      </c>
      <c r="F83" s="164">
        <v>9.4</v>
      </c>
      <c r="G83" s="165" t="s">
        <v>138</v>
      </c>
      <c r="H83" s="121">
        <f t="shared" si="10"/>
        <v>28000</v>
      </c>
      <c r="I83" s="121">
        <f t="shared" si="11"/>
        <v>20000</v>
      </c>
      <c r="J83" s="122" t="str">
        <f t="shared" si="12"/>
        <v>(5a) Without reverse cycle, with louvered sides, and 20,000 to 27,999 Btu/h</v>
      </c>
      <c r="K83" s="123" t="e">
        <f>IF(J83="Casement-slider",16,VLOOKUP(J83,'2. Version 5.0 Criteria'!$C$6:$D$39,2,FALSE))</f>
        <v>#N/A</v>
      </c>
      <c r="L83" s="124" t="e">
        <f t="shared" si="14"/>
        <v>#N/A</v>
      </c>
      <c r="M83" s="124" t="e">
        <f t="shared" si="14"/>
        <v>#N/A</v>
      </c>
      <c r="N83" s="124" t="e">
        <f t="shared" si="14"/>
        <v>#N/A</v>
      </c>
      <c r="O83" s="124" t="e">
        <f t="shared" si="14"/>
        <v>#N/A</v>
      </c>
      <c r="P83" s="124" t="e">
        <f t="shared" si="14"/>
        <v>#N/A</v>
      </c>
      <c r="Q83" s="124" t="e">
        <f t="shared" si="14"/>
        <v>#N/A</v>
      </c>
      <c r="R83" s="124" t="e">
        <f t="shared" si="14"/>
        <v>#N/A</v>
      </c>
      <c r="S83" s="124" t="e">
        <f t="shared" si="14"/>
        <v>#N/A</v>
      </c>
      <c r="T83" s="124" t="e">
        <f t="shared" si="14"/>
        <v>#N/A</v>
      </c>
      <c r="U83" s="124" t="e">
        <f t="shared" si="14"/>
        <v>#N/A</v>
      </c>
      <c r="V83" s="124" t="e">
        <f t="shared" si="14"/>
        <v>#N/A</v>
      </c>
      <c r="W83" s="124" t="e">
        <f t="shared" si="14"/>
        <v>#N/A</v>
      </c>
      <c r="X83" s="124" t="e">
        <f t="shared" si="14"/>
        <v>#N/A</v>
      </c>
      <c r="Y83" s="124" t="e">
        <f t="shared" si="14"/>
        <v>#N/A</v>
      </c>
      <c r="Z83" s="124" t="e">
        <f t="shared" si="14"/>
        <v>#N/A</v>
      </c>
      <c r="AA83" s="124" t="e">
        <f t="shared" si="14"/>
        <v>#N/A</v>
      </c>
      <c r="AB83" s="124" t="e">
        <f t="shared" si="13"/>
        <v>#N/A</v>
      </c>
      <c r="AC83" s="124" t="e">
        <f t="shared" si="13"/>
        <v>#N/A</v>
      </c>
      <c r="AD83" s="166"/>
      <c r="AE83" s="2"/>
    </row>
    <row r="84" spans="2:31" x14ac:dyDescent="0.2">
      <c r="B84" s="162" t="s">
        <v>144</v>
      </c>
      <c r="C84" s="163" t="s">
        <v>1533</v>
      </c>
      <c r="D84" s="163" t="s">
        <v>1517</v>
      </c>
      <c r="E84" s="163">
        <v>25000</v>
      </c>
      <c r="F84" s="164">
        <v>9.4</v>
      </c>
      <c r="G84" s="165" t="s">
        <v>137</v>
      </c>
      <c r="H84" s="121">
        <f t="shared" si="10"/>
        <v>28000</v>
      </c>
      <c r="I84" s="121">
        <f t="shared" si="11"/>
        <v>20000</v>
      </c>
      <c r="J84" s="122" t="str">
        <f t="shared" si="12"/>
        <v>(5a) Without reverse cycle, with louvered sides, and 20,000 to 27,999 Btu/h</v>
      </c>
      <c r="K84" s="123" t="e">
        <f>IF(J84="Casement-slider",16,VLOOKUP(J84,'2. Version 5.0 Criteria'!$C$6:$D$39,2,FALSE))</f>
        <v>#N/A</v>
      </c>
      <c r="L84" s="124" t="e">
        <f t="shared" si="14"/>
        <v>#N/A</v>
      </c>
      <c r="M84" s="124" t="e">
        <f t="shared" si="14"/>
        <v>#N/A</v>
      </c>
      <c r="N84" s="124" t="e">
        <f t="shared" si="14"/>
        <v>#N/A</v>
      </c>
      <c r="O84" s="124" t="e">
        <f t="shared" si="14"/>
        <v>#N/A</v>
      </c>
      <c r="P84" s="124" t="e">
        <f t="shared" si="14"/>
        <v>#N/A</v>
      </c>
      <c r="Q84" s="124" t="e">
        <f t="shared" si="14"/>
        <v>#N/A</v>
      </c>
      <c r="R84" s="124" t="e">
        <f t="shared" si="14"/>
        <v>#N/A</v>
      </c>
      <c r="S84" s="124" t="e">
        <f t="shared" si="14"/>
        <v>#N/A</v>
      </c>
      <c r="T84" s="124" t="e">
        <f t="shared" si="14"/>
        <v>#N/A</v>
      </c>
      <c r="U84" s="124" t="e">
        <f t="shared" si="14"/>
        <v>#N/A</v>
      </c>
      <c r="V84" s="124" t="e">
        <f t="shared" si="14"/>
        <v>#N/A</v>
      </c>
      <c r="W84" s="124" t="e">
        <f t="shared" si="14"/>
        <v>#N/A</v>
      </c>
      <c r="X84" s="124" t="e">
        <f t="shared" si="14"/>
        <v>#N/A</v>
      </c>
      <c r="Y84" s="124" t="e">
        <f t="shared" si="14"/>
        <v>#N/A</v>
      </c>
      <c r="Z84" s="124" t="e">
        <f t="shared" si="14"/>
        <v>#N/A</v>
      </c>
      <c r="AA84" s="124" t="e">
        <f t="shared" si="14"/>
        <v>#N/A</v>
      </c>
      <c r="AB84" s="124" t="e">
        <f t="shared" si="13"/>
        <v>#N/A</v>
      </c>
      <c r="AC84" s="124" t="e">
        <f t="shared" si="13"/>
        <v>#N/A</v>
      </c>
      <c r="AD84" s="166"/>
      <c r="AE84" s="2"/>
    </row>
    <row r="85" spans="2:31" x14ac:dyDescent="0.2">
      <c r="B85" s="162" t="s">
        <v>157</v>
      </c>
      <c r="C85" s="163" t="s">
        <v>1534</v>
      </c>
      <c r="D85" s="163" t="s">
        <v>1517</v>
      </c>
      <c r="E85" s="163">
        <v>25000</v>
      </c>
      <c r="F85" s="164">
        <v>9.4</v>
      </c>
      <c r="G85" s="165" t="s">
        <v>138</v>
      </c>
      <c r="H85" s="121">
        <f t="shared" si="10"/>
        <v>28000</v>
      </c>
      <c r="I85" s="121">
        <f t="shared" si="11"/>
        <v>20000</v>
      </c>
      <c r="J85" s="122" t="str">
        <f t="shared" si="12"/>
        <v>(5a) Without reverse cycle, with louvered sides, and 20,000 to 27,999 Btu/h</v>
      </c>
      <c r="K85" s="123" t="e">
        <f>IF(J85="Casement-slider",16,VLOOKUP(J85,'2. Version 5.0 Criteria'!$C$6:$D$39,2,FALSE))</f>
        <v>#N/A</v>
      </c>
      <c r="L85" s="124" t="e">
        <f t="shared" si="14"/>
        <v>#N/A</v>
      </c>
      <c r="M85" s="124" t="e">
        <f t="shared" si="14"/>
        <v>#N/A</v>
      </c>
      <c r="N85" s="124" t="e">
        <f t="shared" si="14"/>
        <v>#N/A</v>
      </c>
      <c r="O85" s="124" t="e">
        <f t="shared" si="14"/>
        <v>#N/A</v>
      </c>
      <c r="P85" s="124" t="e">
        <f t="shared" si="14"/>
        <v>#N/A</v>
      </c>
      <c r="Q85" s="124" t="e">
        <f t="shared" si="14"/>
        <v>#N/A</v>
      </c>
      <c r="R85" s="124" t="e">
        <f t="shared" si="14"/>
        <v>#N/A</v>
      </c>
      <c r="S85" s="124" t="e">
        <f t="shared" si="14"/>
        <v>#N/A</v>
      </c>
      <c r="T85" s="124" t="e">
        <f t="shared" si="14"/>
        <v>#N/A</v>
      </c>
      <c r="U85" s="124" t="e">
        <f t="shared" si="14"/>
        <v>#N/A</v>
      </c>
      <c r="V85" s="124" t="e">
        <f t="shared" si="14"/>
        <v>#N/A</v>
      </c>
      <c r="W85" s="124" t="e">
        <f t="shared" si="14"/>
        <v>#N/A</v>
      </c>
      <c r="X85" s="124" t="e">
        <f t="shared" si="14"/>
        <v>#N/A</v>
      </c>
      <c r="Y85" s="124" t="e">
        <f t="shared" si="14"/>
        <v>#N/A</v>
      </c>
      <c r="Z85" s="124" t="e">
        <f t="shared" si="14"/>
        <v>#N/A</v>
      </c>
      <c r="AA85" s="124" t="e">
        <f t="shared" si="14"/>
        <v>#N/A</v>
      </c>
      <c r="AB85" s="124" t="e">
        <f t="shared" si="13"/>
        <v>#N/A</v>
      </c>
      <c r="AC85" s="124" t="e">
        <f t="shared" si="13"/>
        <v>#N/A</v>
      </c>
      <c r="AD85" s="166"/>
      <c r="AE85" s="2"/>
    </row>
    <row r="86" spans="2:31" x14ac:dyDescent="0.2">
      <c r="B86" s="162" t="s">
        <v>337</v>
      </c>
      <c r="C86" s="163" t="s">
        <v>1535</v>
      </c>
      <c r="D86" s="163" t="s">
        <v>1517</v>
      </c>
      <c r="E86" s="163">
        <v>25000</v>
      </c>
      <c r="F86" s="164">
        <v>9.4</v>
      </c>
      <c r="G86" s="165" t="s">
        <v>137</v>
      </c>
      <c r="H86" s="121">
        <f t="shared" si="10"/>
        <v>28000</v>
      </c>
      <c r="I86" s="121">
        <f t="shared" si="11"/>
        <v>20000</v>
      </c>
      <c r="J86" s="122" t="str">
        <f t="shared" si="12"/>
        <v>(5a) Without reverse cycle, with louvered sides, and 20,000 to 27,999 Btu/h</v>
      </c>
      <c r="K86" s="123" t="e">
        <f>IF(J86="Casement-slider",16,VLOOKUP(J86,'2. Version 5.0 Criteria'!$C$6:$D$39,2,FALSE))</f>
        <v>#N/A</v>
      </c>
      <c r="L86" s="124" t="e">
        <f t="shared" si="14"/>
        <v>#N/A</v>
      </c>
      <c r="M86" s="124" t="e">
        <f t="shared" si="14"/>
        <v>#N/A</v>
      </c>
      <c r="N86" s="124" t="e">
        <f t="shared" si="14"/>
        <v>#N/A</v>
      </c>
      <c r="O86" s="124" t="e">
        <f t="shared" si="14"/>
        <v>#N/A</v>
      </c>
      <c r="P86" s="124" t="e">
        <f t="shared" si="14"/>
        <v>#N/A</v>
      </c>
      <c r="Q86" s="124" t="e">
        <f t="shared" si="14"/>
        <v>#N/A</v>
      </c>
      <c r="R86" s="124" t="e">
        <f t="shared" si="14"/>
        <v>#N/A</v>
      </c>
      <c r="S86" s="124" t="e">
        <f t="shared" si="14"/>
        <v>#N/A</v>
      </c>
      <c r="T86" s="124" t="e">
        <f t="shared" si="14"/>
        <v>#N/A</v>
      </c>
      <c r="U86" s="124" t="e">
        <f t="shared" si="14"/>
        <v>#N/A</v>
      </c>
      <c r="V86" s="124" t="e">
        <f t="shared" si="14"/>
        <v>#N/A</v>
      </c>
      <c r="W86" s="124" t="e">
        <f t="shared" si="14"/>
        <v>#N/A</v>
      </c>
      <c r="X86" s="124" t="e">
        <f t="shared" si="14"/>
        <v>#N/A</v>
      </c>
      <c r="Y86" s="124" t="e">
        <f t="shared" si="14"/>
        <v>#N/A</v>
      </c>
      <c r="Z86" s="124" t="e">
        <f t="shared" si="14"/>
        <v>#N/A</v>
      </c>
      <c r="AA86" s="124" t="e">
        <f t="shared" si="14"/>
        <v>#N/A</v>
      </c>
      <c r="AB86" s="124" t="e">
        <f t="shared" si="13"/>
        <v>#N/A</v>
      </c>
      <c r="AC86" s="124" t="e">
        <f t="shared" si="13"/>
        <v>#N/A</v>
      </c>
      <c r="AD86" s="166"/>
      <c r="AE86" s="2"/>
    </row>
    <row r="87" spans="2:31" x14ac:dyDescent="0.2">
      <c r="B87" s="162" t="s">
        <v>146</v>
      </c>
      <c r="C87" s="163" t="s">
        <v>1536</v>
      </c>
      <c r="D87" s="163" t="s">
        <v>1517</v>
      </c>
      <c r="E87" s="163">
        <v>25000</v>
      </c>
      <c r="F87" s="164">
        <v>9.4</v>
      </c>
      <c r="G87" s="165" t="s">
        <v>137</v>
      </c>
      <c r="H87" s="121">
        <f t="shared" si="10"/>
        <v>28000</v>
      </c>
      <c r="I87" s="121">
        <f t="shared" si="11"/>
        <v>20000</v>
      </c>
      <c r="J87" s="122" t="str">
        <f t="shared" si="12"/>
        <v>(5a) Without reverse cycle, with louvered sides, and 20,000 to 27,999 Btu/h</v>
      </c>
      <c r="K87" s="123" t="e">
        <f>IF(J87="Casement-slider",16,VLOOKUP(J87,'2. Version 5.0 Criteria'!$C$6:$D$39,2,FALSE))</f>
        <v>#N/A</v>
      </c>
      <c r="L87" s="124" t="e">
        <f t="shared" si="14"/>
        <v>#N/A</v>
      </c>
      <c r="M87" s="124" t="e">
        <f t="shared" si="14"/>
        <v>#N/A</v>
      </c>
      <c r="N87" s="124" t="e">
        <f t="shared" si="14"/>
        <v>#N/A</v>
      </c>
      <c r="O87" s="124" t="e">
        <f t="shared" si="14"/>
        <v>#N/A</v>
      </c>
      <c r="P87" s="124" t="e">
        <f t="shared" si="14"/>
        <v>#N/A</v>
      </c>
      <c r="Q87" s="124" t="e">
        <f t="shared" si="14"/>
        <v>#N/A</v>
      </c>
      <c r="R87" s="124" t="e">
        <f t="shared" si="14"/>
        <v>#N/A</v>
      </c>
      <c r="S87" s="124" t="e">
        <f t="shared" si="14"/>
        <v>#N/A</v>
      </c>
      <c r="T87" s="124" t="e">
        <f t="shared" si="14"/>
        <v>#N/A</v>
      </c>
      <c r="U87" s="124" t="e">
        <f t="shared" si="14"/>
        <v>#N/A</v>
      </c>
      <c r="V87" s="124" t="e">
        <f t="shared" si="14"/>
        <v>#N/A</v>
      </c>
      <c r="W87" s="124" t="e">
        <f t="shared" si="14"/>
        <v>#N/A</v>
      </c>
      <c r="X87" s="124" t="e">
        <f t="shared" si="14"/>
        <v>#N/A</v>
      </c>
      <c r="Y87" s="124" t="e">
        <f t="shared" si="14"/>
        <v>#N/A</v>
      </c>
      <c r="Z87" s="124" t="e">
        <f t="shared" si="14"/>
        <v>#N/A</v>
      </c>
      <c r="AA87" s="124" t="e">
        <f t="shared" si="14"/>
        <v>#N/A</v>
      </c>
      <c r="AB87" s="124" t="e">
        <f t="shared" si="13"/>
        <v>#N/A</v>
      </c>
      <c r="AC87" s="124" t="e">
        <f t="shared" si="13"/>
        <v>#N/A</v>
      </c>
      <c r="AD87" s="166"/>
      <c r="AE87" s="2"/>
    </row>
    <row r="88" spans="2:31" x14ac:dyDescent="0.2">
      <c r="B88" s="162" t="s">
        <v>228</v>
      </c>
      <c r="C88" s="163" t="s">
        <v>1537</v>
      </c>
      <c r="D88" s="163" t="s">
        <v>1517</v>
      </c>
      <c r="E88" s="163">
        <v>25000</v>
      </c>
      <c r="F88" s="164">
        <v>9.4</v>
      </c>
      <c r="G88" s="165" t="s">
        <v>137</v>
      </c>
      <c r="H88" s="121">
        <f t="shared" si="10"/>
        <v>28000</v>
      </c>
      <c r="I88" s="121">
        <f t="shared" si="11"/>
        <v>20000</v>
      </c>
      <c r="J88" s="122" t="str">
        <f t="shared" si="12"/>
        <v>(5a) Without reverse cycle, with louvered sides, and 20,000 to 27,999 Btu/h</v>
      </c>
      <c r="K88" s="123" t="e">
        <f>IF(J88="Casement-slider",16,VLOOKUP(J88,'2. Version 5.0 Criteria'!$C$6:$D$39,2,FALSE))</f>
        <v>#N/A</v>
      </c>
      <c r="L88" s="124" t="e">
        <f t="shared" si="14"/>
        <v>#N/A</v>
      </c>
      <c r="M88" s="124" t="e">
        <f t="shared" si="14"/>
        <v>#N/A</v>
      </c>
      <c r="N88" s="124" t="e">
        <f t="shared" si="14"/>
        <v>#N/A</v>
      </c>
      <c r="O88" s="124" t="e">
        <f t="shared" si="14"/>
        <v>#N/A</v>
      </c>
      <c r="P88" s="124" t="e">
        <f t="shared" si="14"/>
        <v>#N/A</v>
      </c>
      <c r="Q88" s="124" t="e">
        <f t="shared" si="14"/>
        <v>#N/A</v>
      </c>
      <c r="R88" s="124" t="e">
        <f t="shared" si="14"/>
        <v>#N/A</v>
      </c>
      <c r="S88" s="124" t="e">
        <f t="shared" si="14"/>
        <v>#N/A</v>
      </c>
      <c r="T88" s="124" t="e">
        <f t="shared" si="14"/>
        <v>#N/A</v>
      </c>
      <c r="U88" s="124" t="e">
        <f t="shared" si="14"/>
        <v>#N/A</v>
      </c>
      <c r="V88" s="124" t="e">
        <f t="shared" si="14"/>
        <v>#N/A</v>
      </c>
      <c r="W88" s="124" t="e">
        <f t="shared" si="14"/>
        <v>#N/A</v>
      </c>
      <c r="X88" s="124" t="e">
        <f t="shared" si="14"/>
        <v>#N/A</v>
      </c>
      <c r="Y88" s="124" t="e">
        <f t="shared" si="14"/>
        <v>#N/A</v>
      </c>
      <c r="Z88" s="124" t="e">
        <f t="shared" si="14"/>
        <v>#N/A</v>
      </c>
      <c r="AA88" s="124" t="e">
        <f t="shared" si="14"/>
        <v>#N/A</v>
      </c>
      <c r="AB88" s="124" t="e">
        <f t="shared" si="13"/>
        <v>#N/A</v>
      </c>
      <c r="AC88" s="124" t="e">
        <f t="shared" si="13"/>
        <v>#N/A</v>
      </c>
      <c r="AD88" s="166"/>
      <c r="AE88" s="2"/>
    </row>
    <row r="89" spans="2:31" x14ac:dyDescent="0.2">
      <c r="B89" s="162" t="s">
        <v>333</v>
      </c>
      <c r="C89" s="163" t="s">
        <v>1538</v>
      </c>
      <c r="D89" s="163" t="s">
        <v>1517</v>
      </c>
      <c r="E89" s="163">
        <v>25000</v>
      </c>
      <c r="F89" s="164">
        <v>9.4</v>
      </c>
      <c r="G89" s="165" t="s">
        <v>137</v>
      </c>
      <c r="H89" s="121">
        <f t="shared" si="10"/>
        <v>28000</v>
      </c>
      <c r="I89" s="121">
        <f t="shared" si="11"/>
        <v>20000</v>
      </c>
      <c r="J89" s="122" t="str">
        <f t="shared" si="12"/>
        <v>(5a) Without reverse cycle, with louvered sides, and 20,000 to 27,999 Btu/h</v>
      </c>
      <c r="K89" s="123" t="e">
        <f>IF(J89="Casement-slider",16,VLOOKUP(J89,'2. Version 5.0 Criteria'!$C$6:$D$39,2,FALSE))</f>
        <v>#N/A</v>
      </c>
      <c r="L89" s="124" t="e">
        <f t="shared" si="14"/>
        <v>#N/A</v>
      </c>
      <c r="M89" s="124" t="e">
        <f t="shared" si="14"/>
        <v>#N/A</v>
      </c>
      <c r="N89" s="124" t="e">
        <f t="shared" si="14"/>
        <v>#N/A</v>
      </c>
      <c r="O89" s="124" t="e">
        <f t="shared" si="14"/>
        <v>#N/A</v>
      </c>
      <c r="P89" s="124" t="e">
        <f t="shared" si="14"/>
        <v>#N/A</v>
      </c>
      <c r="Q89" s="124" t="e">
        <f t="shared" si="14"/>
        <v>#N/A</v>
      </c>
      <c r="R89" s="124" t="e">
        <f t="shared" si="14"/>
        <v>#N/A</v>
      </c>
      <c r="S89" s="124" t="e">
        <f t="shared" si="14"/>
        <v>#N/A</v>
      </c>
      <c r="T89" s="124" t="e">
        <f t="shared" si="14"/>
        <v>#N/A</v>
      </c>
      <c r="U89" s="124" t="e">
        <f t="shared" si="14"/>
        <v>#N/A</v>
      </c>
      <c r="V89" s="124" t="e">
        <f t="shared" si="14"/>
        <v>#N/A</v>
      </c>
      <c r="W89" s="124" t="e">
        <f t="shared" si="14"/>
        <v>#N/A</v>
      </c>
      <c r="X89" s="124" t="e">
        <f t="shared" si="14"/>
        <v>#N/A</v>
      </c>
      <c r="Y89" s="124" t="e">
        <f t="shared" si="14"/>
        <v>#N/A</v>
      </c>
      <c r="Z89" s="124" t="e">
        <f t="shared" si="14"/>
        <v>#N/A</v>
      </c>
      <c r="AA89" s="124" t="e">
        <f t="shared" si="14"/>
        <v>#N/A</v>
      </c>
      <c r="AB89" s="124" t="e">
        <f t="shared" si="13"/>
        <v>#N/A</v>
      </c>
      <c r="AC89" s="124" t="e">
        <f t="shared" si="13"/>
        <v>#N/A</v>
      </c>
      <c r="AD89" s="166"/>
      <c r="AE89" s="2"/>
    </row>
    <row r="90" spans="2:31" x14ac:dyDescent="0.2">
      <c r="B90" s="162" t="s">
        <v>146</v>
      </c>
      <c r="C90" s="163" t="s">
        <v>1539</v>
      </c>
      <c r="D90" s="163" t="s">
        <v>1517</v>
      </c>
      <c r="E90" s="163">
        <v>27600</v>
      </c>
      <c r="F90" s="164">
        <v>9.4</v>
      </c>
      <c r="G90" s="165" t="s">
        <v>138</v>
      </c>
      <c r="H90" s="121">
        <f t="shared" si="10"/>
        <v>28000</v>
      </c>
      <c r="I90" s="121">
        <f t="shared" si="11"/>
        <v>20000</v>
      </c>
      <c r="J90" s="122" t="str">
        <f t="shared" si="12"/>
        <v>(5a) Without reverse cycle, with louvered sides, and 20,000 to 27,999 Btu/h</v>
      </c>
      <c r="K90" s="123" t="e">
        <f>IF(J90="Casement-slider",16,VLOOKUP(J90,'2. Version 5.0 Criteria'!$C$6:$D$39,2,FALSE))</f>
        <v>#N/A</v>
      </c>
      <c r="L90" s="124" t="e">
        <f t="shared" si="14"/>
        <v>#N/A</v>
      </c>
      <c r="M90" s="124" t="e">
        <f t="shared" si="14"/>
        <v>#N/A</v>
      </c>
      <c r="N90" s="124" t="e">
        <f t="shared" si="14"/>
        <v>#N/A</v>
      </c>
      <c r="O90" s="124" t="e">
        <f t="shared" si="14"/>
        <v>#N/A</v>
      </c>
      <c r="P90" s="124" t="e">
        <f t="shared" si="14"/>
        <v>#N/A</v>
      </c>
      <c r="Q90" s="124" t="e">
        <f t="shared" si="14"/>
        <v>#N/A</v>
      </c>
      <c r="R90" s="124" t="e">
        <f t="shared" si="14"/>
        <v>#N/A</v>
      </c>
      <c r="S90" s="124" t="e">
        <f t="shared" si="14"/>
        <v>#N/A</v>
      </c>
      <c r="T90" s="124" t="e">
        <f t="shared" si="14"/>
        <v>#N/A</v>
      </c>
      <c r="U90" s="124" t="e">
        <f t="shared" si="14"/>
        <v>#N/A</v>
      </c>
      <c r="V90" s="124" t="e">
        <f t="shared" si="14"/>
        <v>#N/A</v>
      </c>
      <c r="W90" s="124" t="e">
        <f t="shared" si="14"/>
        <v>#N/A</v>
      </c>
      <c r="X90" s="124" t="e">
        <f t="shared" si="14"/>
        <v>#N/A</v>
      </c>
      <c r="Y90" s="124" t="e">
        <f t="shared" si="14"/>
        <v>#N/A</v>
      </c>
      <c r="Z90" s="124" t="e">
        <f t="shared" si="14"/>
        <v>#N/A</v>
      </c>
      <c r="AA90" s="124" t="e">
        <f t="shared" si="14"/>
        <v>#N/A</v>
      </c>
      <c r="AB90" s="124" t="e">
        <f t="shared" si="13"/>
        <v>#N/A</v>
      </c>
      <c r="AC90" s="124" t="e">
        <f t="shared" si="13"/>
        <v>#N/A</v>
      </c>
      <c r="AD90" s="166"/>
      <c r="AE90" s="2"/>
    </row>
    <row r="91" spans="2:31" x14ac:dyDescent="0.2">
      <c r="B91" s="162" t="s">
        <v>146</v>
      </c>
      <c r="C91" s="163" t="s">
        <v>1540</v>
      </c>
      <c r="D91" s="163" t="s">
        <v>1462</v>
      </c>
      <c r="E91" s="163">
        <v>28000</v>
      </c>
      <c r="F91" s="164">
        <v>9.4</v>
      </c>
      <c r="G91" s="165" t="s">
        <v>138</v>
      </c>
      <c r="H91" s="121" t="str">
        <f t="shared" si="10"/>
        <v/>
      </c>
      <c r="I91" s="121">
        <f t="shared" si="11"/>
        <v>28000</v>
      </c>
      <c r="J91" s="122" t="str">
        <f t="shared" si="12"/>
        <v>(5b) Without reverse cycle, with louvered sides, and 28,000 Btu/h or more</v>
      </c>
      <c r="K91" s="123" t="e">
        <f>IF(J91="Casement-slider",16,VLOOKUP(J91,'2. Version 5.0 Criteria'!$C$6:$D$39,2,FALSE))</f>
        <v>#N/A</v>
      </c>
      <c r="L91" s="124" t="e">
        <f t="shared" si="14"/>
        <v>#N/A</v>
      </c>
      <c r="M91" s="124" t="e">
        <f t="shared" si="14"/>
        <v>#N/A</v>
      </c>
      <c r="N91" s="124" t="e">
        <f t="shared" si="14"/>
        <v>#N/A</v>
      </c>
      <c r="O91" s="124" t="e">
        <f t="shared" si="14"/>
        <v>#N/A</v>
      </c>
      <c r="P91" s="124" t="e">
        <f t="shared" si="14"/>
        <v>#N/A</v>
      </c>
      <c r="Q91" s="124" t="e">
        <f t="shared" si="14"/>
        <v>#N/A</v>
      </c>
      <c r="R91" s="124" t="e">
        <f t="shared" si="14"/>
        <v>#N/A</v>
      </c>
      <c r="S91" s="124" t="e">
        <f t="shared" si="14"/>
        <v>#N/A</v>
      </c>
      <c r="T91" s="124" t="e">
        <f t="shared" si="14"/>
        <v>#N/A</v>
      </c>
      <c r="U91" s="124" t="e">
        <f t="shared" si="14"/>
        <v>#N/A</v>
      </c>
      <c r="V91" s="124" t="e">
        <f t="shared" si="14"/>
        <v>#N/A</v>
      </c>
      <c r="W91" s="124" t="e">
        <f t="shared" si="14"/>
        <v>#N/A</v>
      </c>
      <c r="X91" s="124" t="e">
        <f t="shared" si="14"/>
        <v>#N/A</v>
      </c>
      <c r="Y91" s="124" t="e">
        <f t="shared" si="14"/>
        <v>#N/A</v>
      </c>
      <c r="Z91" s="124" t="e">
        <f t="shared" si="14"/>
        <v>#N/A</v>
      </c>
      <c r="AA91" s="124" t="e">
        <f t="shared" si="14"/>
        <v>#N/A</v>
      </c>
      <c r="AB91" s="124" t="e">
        <f t="shared" si="13"/>
        <v>#N/A</v>
      </c>
      <c r="AC91" s="124" t="e">
        <f t="shared" si="13"/>
        <v>#N/A</v>
      </c>
      <c r="AD91" s="166"/>
      <c r="AE91" s="2"/>
    </row>
    <row r="92" spans="2:31" x14ac:dyDescent="0.2">
      <c r="B92" s="162" t="s">
        <v>144</v>
      </c>
      <c r="C92" s="163" t="s">
        <v>1541</v>
      </c>
      <c r="D92" s="163" t="s">
        <v>1462</v>
      </c>
      <c r="E92" s="163">
        <v>28000</v>
      </c>
      <c r="F92" s="164">
        <v>9.4</v>
      </c>
      <c r="G92" s="165" t="s">
        <v>138</v>
      </c>
      <c r="H92" s="121" t="str">
        <f t="shared" si="10"/>
        <v/>
      </c>
      <c r="I92" s="121">
        <f t="shared" si="11"/>
        <v>28000</v>
      </c>
      <c r="J92" s="122" t="str">
        <f t="shared" si="12"/>
        <v>(5b) Without reverse cycle, with louvered sides, and 28,000 Btu/h or more</v>
      </c>
      <c r="K92" s="123" t="e">
        <f>IF(J92="Casement-slider",16,VLOOKUP(J92,'2. Version 5.0 Criteria'!$C$6:$D$39,2,FALSE))</f>
        <v>#N/A</v>
      </c>
      <c r="L92" s="124" t="e">
        <f t="shared" si="14"/>
        <v>#N/A</v>
      </c>
      <c r="M92" s="124" t="e">
        <f t="shared" si="14"/>
        <v>#N/A</v>
      </c>
      <c r="N92" s="124" t="e">
        <f t="shared" si="14"/>
        <v>#N/A</v>
      </c>
      <c r="O92" s="124" t="e">
        <f t="shared" si="14"/>
        <v>#N/A</v>
      </c>
      <c r="P92" s="124" t="e">
        <f t="shared" si="14"/>
        <v>#N/A</v>
      </c>
      <c r="Q92" s="124" t="e">
        <f t="shared" si="14"/>
        <v>#N/A</v>
      </c>
      <c r="R92" s="124" t="e">
        <f t="shared" si="14"/>
        <v>#N/A</v>
      </c>
      <c r="S92" s="124" t="e">
        <f t="shared" si="14"/>
        <v>#N/A</v>
      </c>
      <c r="T92" s="124" t="e">
        <f t="shared" si="14"/>
        <v>#N/A</v>
      </c>
      <c r="U92" s="124" t="e">
        <f t="shared" si="14"/>
        <v>#N/A</v>
      </c>
      <c r="V92" s="124" t="e">
        <f t="shared" si="14"/>
        <v>#N/A</v>
      </c>
      <c r="W92" s="124" t="e">
        <f t="shared" si="14"/>
        <v>#N/A</v>
      </c>
      <c r="X92" s="124" t="e">
        <f t="shared" si="14"/>
        <v>#N/A</v>
      </c>
      <c r="Y92" s="124" t="e">
        <f t="shared" si="14"/>
        <v>#N/A</v>
      </c>
      <c r="Z92" s="124" t="e">
        <f t="shared" si="14"/>
        <v>#N/A</v>
      </c>
      <c r="AA92" s="124" t="e">
        <f t="shared" si="14"/>
        <v>#N/A</v>
      </c>
      <c r="AB92" s="124" t="e">
        <f t="shared" si="13"/>
        <v>#N/A</v>
      </c>
      <c r="AC92" s="124" t="e">
        <f t="shared" si="13"/>
        <v>#N/A</v>
      </c>
      <c r="AD92" s="166"/>
      <c r="AE92" s="2"/>
    </row>
    <row r="93" spans="2:31" x14ac:dyDescent="0.2">
      <c r="B93" s="162" t="s">
        <v>333</v>
      </c>
      <c r="C93" s="163" t="s">
        <v>1542</v>
      </c>
      <c r="D93" s="163" t="s">
        <v>1462</v>
      </c>
      <c r="E93" s="163">
        <v>28000</v>
      </c>
      <c r="F93" s="164">
        <v>9.4</v>
      </c>
      <c r="G93" s="165" t="s">
        <v>137</v>
      </c>
      <c r="H93" s="121" t="str">
        <f t="shared" si="10"/>
        <v/>
      </c>
      <c r="I93" s="121">
        <f t="shared" si="11"/>
        <v>28000</v>
      </c>
      <c r="J93" s="122" t="str">
        <f t="shared" si="12"/>
        <v>(5b) Without reverse cycle, with louvered sides, and 28,000 Btu/h or more</v>
      </c>
      <c r="K93" s="123" t="e">
        <f>IF(J93="Casement-slider",16,VLOOKUP(J93,'2. Version 5.0 Criteria'!$C$6:$D$39,2,FALSE))</f>
        <v>#N/A</v>
      </c>
      <c r="L93" s="124" t="e">
        <f t="shared" si="14"/>
        <v>#N/A</v>
      </c>
      <c r="M93" s="124" t="e">
        <f t="shared" si="14"/>
        <v>#N/A</v>
      </c>
      <c r="N93" s="124" t="e">
        <f t="shared" si="14"/>
        <v>#N/A</v>
      </c>
      <c r="O93" s="124" t="e">
        <f t="shared" si="14"/>
        <v>#N/A</v>
      </c>
      <c r="P93" s="124" t="e">
        <f t="shared" si="14"/>
        <v>#N/A</v>
      </c>
      <c r="Q93" s="124" t="e">
        <f t="shared" si="14"/>
        <v>#N/A</v>
      </c>
      <c r="R93" s="124" t="e">
        <f t="shared" si="14"/>
        <v>#N/A</v>
      </c>
      <c r="S93" s="124" t="e">
        <f t="shared" si="14"/>
        <v>#N/A</v>
      </c>
      <c r="T93" s="124" t="e">
        <f t="shared" si="14"/>
        <v>#N/A</v>
      </c>
      <c r="U93" s="124" t="e">
        <f t="shared" si="14"/>
        <v>#N/A</v>
      </c>
      <c r="V93" s="124" t="e">
        <f t="shared" si="14"/>
        <v>#N/A</v>
      </c>
      <c r="W93" s="124" t="e">
        <f t="shared" si="14"/>
        <v>#N/A</v>
      </c>
      <c r="X93" s="124" t="e">
        <f t="shared" si="14"/>
        <v>#N/A</v>
      </c>
      <c r="Y93" s="124" t="e">
        <f t="shared" si="14"/>
        <v>#N/A</v>
      </c>
      <c r="Z93" s="124" t="e">
        <f t="shared" si="14"/>
        <v>#N/A</v>
      </c>
      <c r="AA93" s="124" t="e">
        <f t="shared" si="14"/>
        <v>#N/A</v>
      </c>
      <c r="AB93" s="124" t="e">
        <f t="shared" si="13"/>
        <v>#N/A</v>
      </c>
      <c r="AC93" s="124" t="e">
        <f t="shared" si="13"/>
        <v>#N/A</v>
      </c>
      <c r="AD93" s="166"/>
      <c r="AE93" s="2"/>
    </row>
    <row r="94" spans="2:31" x14ac:dyDescent="0.2">
      <c r="B94" s="162" t="s">
        <v>228</v>
      </c>
      <c r="C94" s="163" t="s">
        <v>1543</v>
      </c>
      <c r="D94" s="163" t="s">
        <v>1462</v>
      </c>
      <c r="E94" s="163">
        <v>28000</v>
      </c>
      <c r="F94" s="164">
        <v>9.4</v>
      </c>
      <c r="G94" s="165" t="s">
        <v>137</v>
      </c>
      <c r="H94" s="121" t="str">
        <f t="shared" si="10"/>
        <v/>
      </c>
      <c r="I94" s="121">
        <f t="shared" si="11"/>
        <v>28000</v>
      </c>
      <c r="J94" s="122" t="str">
        <f t="shared" si="12"/>
        <v>(5b) Without reverse cycle, with louvered sides, and 28,000 Btu/h or more</v>
      </c>
      <c r="K94" s="123" t="e">
        <f>IF(J94="Casement-slider",16,VLOOKUP(J94,'2. Version 5.0 Criteria'!$C$6:$D$39,2,FALSE))</f>
        <v>#N/A</v>
      </c>
      <c r="L94" s="124" t="e">
        <f t="shared" si="14"/>
        <v>#N/A</v>
      </c>
      <c r="M94" s="124" t="e">
        <f t="shared" si="14"/>
        <v>#N/A</v>
      </c>
      <c r="N94" s="124" t="e">
        <f t="shared" si="14"/>
        <v>#N/A</v>
      </c>
      <c r="O94" s="124" t="e">
        <f t="shared" si="14"/>
        <v>#N/A</v>
      </c>
      <c r="P94" s="124" t="e">
        <f t="shared" si="14"/>
        <v>#N/A</v>
      </c>
      <c r="Q94" s="124" t="e">
        <f t="shared" si="14"/>
        <v>#N/A</v>
      </c>
      <c r="R94" s="124" t="e">
        <f t="shared" si="14"/>
        <v>#N/A</v>
      </c>
      <c r="S94" s="124" t="e">
        <f t="shared" si="14"/>
        <v>#N/A</v>
      </c>
      <c r="T94" s="124" t="e">
        <f t="shared" si="14"/>
        <v>#N/A</v>
      </c>
      <c r="U94" s="124" t="e">
        <f t="shared" si="14"/>
        <v>#N/A</v>
      </c>
      <c r="V94" s="124" t="e">
        <f t="shared" si="14"/>
        <v>#N/A</v>
      </c>
      <c r="W94" s="124" t="e">
        <f t="shared" si="14"/>
        <v>#N/A</v>
      </c>
      <c r="X94" s="124" t="e">
        <f t="shared" si="14"/>
        <v>#N/A</v>
      </c>
      <c r="Y94" s="124" t="e">
        <f t="shared" si="14"/>
        <v>#N/A</v>
      </c>
      <c r="Z94" s="124" t="e">
        <f t="shared" si="14"/>
        <v>#N/A</v>
      </c>
      <c r="AA94" s="124" t="e">
        <f t="shared" si="14"/>
        <v>#N/A</v>
      </c>
      <c r="AB94" s="124" t="e">
        <f t="shared" si="13"/>
        <v>#N/A</v>
      </c>
      <c r="AC94" s="124" t="e">
        <f t="shared" si="13"/>
        <v>#N/A</v>
      </c>
      <c r="AD94" s="166"/>
      <c r="AE94" s="2"/>
    </row>
    <row r="95" spans="2:31" x14ac:dyDescent="0.2">
      <c r="B95" s="162" t="s">
        <v>144</v>
      </c>
      <c r="C95" s="163" t="s">
        <v>1544</v>
      </c>
      <c r="D95" s="163" t="s">
        <v>1462</v>
      </c>
      <c r="E95" s="163">
        <v>28000</v>
      </c>
      <c r="F95" s="164">
        <v>9.4</v>
      </c>
      <c r="G95" s="165" t="s">
        <v>138</v>
      </c>
      <c r="H95" s="121" t="str">
        <f t="shared" si="10"/>
        <v/>
      </c>
      <c r="I95" s="121">
        <f t="shared" si="11"/>
        <v>28000</v>
      </c>
      <c r="J95" s="122" t="str">
        <f t="shared" si="12"/>
        <v>(5b) Without reverse cycle, with louvered sides, and 28,000 Btu/h or more</v>
      </c>
      <c r="K95" s="123" t="e">
        <f>IF(J95="Casement-slider",16,VLOOKUP(J95,'2. Version 5.0 Criteria'!$C$6:$D$39,2,FALSE))</f>
        <v>#N/A</v>
      </c>
      <c r="L95" s="124" t="e">
        <f t="shared" si="14"/>
        <v>#N/A</v>
      </c>
      <c r="M95" s="124" t="e">
        <f t="shared" si="14"/>
        <v>#N/A</v>
      </c>
      <c r="N95" s="124" t="e">
        <f t="shared" si="14"/>
        <v>#N/A</v>
      </c>
      <c r="O95" s="124" t="e">
        <f t="shared" si="14"/>
        <v>#N/A</v>
      </c>
      <c r="P95" s="124" t="e">
        <f t="shared" si="14"/>
        <v>#N/A</v>
      </c>
      <c r="Q95" s="124" t="e">
        <f t="shared" si="14"/>
        <v>#N/A</v>
      </c>
      <c r="R95" s="124" t="e">
        <f t="shared" si="14"/>
        <v>#N/A</v>
      </c>
      <c r="S95" s="124" t="e">
        <f t="shared" si="14"/>
        <v>#N/A</v>
      </c>
      <c r="T95" s="124" t="e">
        <f t="shared" si="14"/>
        <v>#N/A</v>
      </c>
      <c r="U95" s="124" t="e">
        <f t="shared" si="14"/>
        <v>#N/A</v>
      </c>
      <c r="V95" s="124" t="e">
        <f t="shared" si="14"/>
        <v>#N/A</v>
      </c>
      <c r="W95" s="124" t="e">
        <f t="shared" si="14"/>
        <v>#N/A</v>
      </c>
      <c r="X95" s="124" t="e">
        <f t="shared" si="14"/>
        <v>#N/A</v>
      </c>
      <c r="Y95" s="124" t="e">
        <f t="shared" si="14"/>
        <v>#N/A</v>
      </c>
      <c r="Z95" s="124" t="e">
        <f t="shared" si="14"/>
        <v>#N/A</v>
      </c>
      <c r="AA95" s="124" t="e">
        <f t="shared" si="14"/>
        <v>#N/A</v>
      </c>
      <c r="AB95" s="124" t="e">
        <f t="shared" si="13"/>
        <v>#N/A</v>
      </c>
      <c r="AC95" s="124" t="e">
        <f t="shared" si="13"/>
        <v>#N/A</v>
      </c>
      <c r="AD95" s="166"/>
      <c r="AE95" s="2"/>
    </row>
    <row r="96" spans="2:31" x14ac:dyDescent="0.2">
      <c r="B96" s="162" t="s">
        <v>178</v>
      </c>
      <c r="C96" s="163" t="s">
        <v>1545</v>
      </c>
      <c r="D96" s="163" t="s">
        <v>1546</v>
      </c>
      <c r="E96" s="163">
        <v>11600</v>
      </c>
      <c r="F96" s="164">
        <v>9.5</v>
      </c>
      <c r="G96" s="165" t="s">
        <v>137</v>
      </c>
      <c r="H96" s="121">
        <f t="shared" si="10"/>
        <v>14000</v>
      </c>
      <c r="I96" s="121">
        <f t="shared" si="11"/>
        <v>11000</v>
      </c>
      <c r="J96" s="122" t="str">
        <f t="shared" si="12"/>
        <v>(8b) Without reverse cycle, without louvered sides, and 11,000 to 13,999 Btu/h</v>
      </c>
      <c r="K96" s="123" t="e">
        <f>IF(J96="Casement-slider",16,VLOOKUP(J96,'2. Version 5.0 Criteria'!$C$6:$D$39,2,FALSE))</f>
        <v>#N/A</v>
      </c>
      <c r="L96" s="124" t="e">
        <f t="shared" si="14"/>
        <v>#N/A</v>
      </c>
      <c r="M96" s="124" t="e">
        <f t="shared" si="14"/>
        <v>#N/A</v>
      </c>
      <c r="N96" s="124" t="e">
        <f t="shared" si="14"/>
        <v>#N/A</v>
      </c>
      <c r="O96" s="124" t="e">
        <f t="shared" si="14"/>
        <v>#N/A</v>
      </c>
      <c r="P96" s="124" t="e">
        <f t="shared" si="14"/>
        <v>#N/A</v>
      </c>
      <c r="Q96" s="124" t="e">
        <f t="shared" si="14"/>
        <v>#N/A</v>
      </c>
      <c r="R96" s="124" t="e">
        <f t="shared" si="14"/>
        <v>#N/A</v>
      </c>
      <c r="S96" s="124" t="e">
        <f t="shared" si="14"/>
        <v>#N/A</v>
      </c>
      <c r="T96" s="124" t="e">
        <f t="shared" si="14"/>
        <v>#N/A</v>
      </c>
      <c r="U96" s="124" t="e">
        <f t="shared" si="14"/>
        <v>#N/A</v>
      </c>
      <c r="V96" s="124" t="e">
        <f t="shared" si="14"/>
        <v>#N/A</v>
      </c>
      <c r="W96" s="124" t="e">
        <f t="shared" si="14"/>
        <v>#N/A</v>
      </c>
      <c r="X96" s="124" t="e">
        <f t="shared" si="14"/>
        <v>#N/A</v>
      </c>
      <c r="Y96" s="124" t="e">
        <f t="shared" si="14"/>
        <v>#N/A</v>
      </c>
      <c r="Z96" s="124" t="e">
        <f t="shared" si="14"/>
        <v>#N/A</v>
      </c>
      <c r="AA96" s="124" t="e">
        <f t="shared" ref="AA96:AC111" si="15">IF($K96=AA$3, $F96, NA())</f>
        <v>#N/A</v>
      </c>
      <c r="AB96" s="124" t="e">
        <f t="shared" si="15"/>
        <v>#N/A</v>
      </c>
      <c r="AC96" s="124" t="e">
        <f t="shared" si="15"/>
        <v>#N/A</v>
      </c>
      <c r="AD96" s="166"/>
      <c r="AE96" s="2"/>
    </row>
    <row r="97" spans="2:31" x14ac:dyDescent="0.2">
      <c r="B97" s="162" t="s">
        <v>146</v>
      </c>
      <c r="C97" s="163" t="s">
        <v>1547</v>
      </c>
      <c r="D97" s="163" t="s">
        <v>1546</v>
      </c>
      <c r="E97" s="163">
        <v>11700</v>
      </c>
      <c r="F97" s="164">
        <v>9.5</v>
      </c>
      <c r="G97" s="165" t="s">
        <v>138</v>
      </c>
      <c r="H97" s="121">
        <f t="shared" si="10"/>
        <v>14000</v>
      </c>
      <c r="I97" s="121">
        <f t="shared" si="11"/>
        <v>11000</v>
      </c>
      <c r="J97" s="122" t="str">
        <f t="shared" si="12"/>
        <v>(8b) Without reverse cycle, without louvered sides, and 11,000 to 13,999 Btu/h</v>
      </c>
      <c r="K97" s="123" t="e">
        <f>IF(J97="Casement-slider",16,VLOOKUP(J97,'2. Version 5.0 Criteria'!$C$6:$D$39,2,FALSE))</f>
        <v>#N/A</v>
      </c>
      <c r="L97" s="124" t="e">
        <f t="shared" ref="L97:AA112" si="16">IF($K97=L$3, $F97, NA())</f>
        <v>#N/A</v>
      </c>
      <c r="M97" s="124" t="e">
        <f t="shared" si="16"/>
        <v>#N/A</v>
      </c>
      <c r="N97" s="124" t="e">
        <f t="shared" si="16"/>
        <v>#N/A</v>
      </c>
      <c r="O97" s="124" t="e">
        <f t="shared" si="16"/>
        <v>#N/A</v>
      </c>
      <c r="P97" s="124" t="e">
        <f t="shared" si="16"/>
        <v>#N/A</v>
      </c>
      <c r="Q97" s="124" t="e">
        <f t="shared" si="16"/>
        <v>#N/A</v>
      </c>
      <c r="R97" s="124" t="e">
        <f t="shared" si="16"/>
        <v>#N/A</v>
      </c>
      <c r="S97" s="124" t="e">
        <f t="shared" si="16"/>
        <v>#N/A</v>
      </c>
      <c r="T97" s="124" t="e">
        <f t="shared" si="16"/>
        <v>#N/A</v>
      </c>
      <c r="U97" s="124" t="e">
        <f t="shared" si="16"/>
        <v>#N/A</v>
      </c>
      <c r="V97" s="124" t="e">
        <f t="shared" si="16"/>
        <v>#N/A</v>
      </c>
      <c r="W97" s="124" t="e">
        <f t="shared" si="16"/>
        <v>#N/A</v>
      </c>
      <c r="X97" s="124" t="e">
        <f t="shared" si="16"/>
        <v>#N/A</v>
      </c>
      <c r="Y97" s="124" t="e">
        <f t="shared" si="16"/>
        <v>#N/A</v>
      </c>
      <c r="Z97" s="124" t="e">
        <f t="shared" si="16"/>
        <v>#N/A</v>
      </c>
      <c r="AA97" s="124" t="e">
        <f t="shared" si="16"/>
        <v>#N/A</v>
      </c>
      <c r="AB97" s="124" t="e">
        <f t="shared" si="15"/>
        <v>#N/A</v>
      </c>
      <c r="AC97" s="124" t="e">
        <f t="shared" si="15"/>
        <v>#N/A</v>
      </c>
      <c r="AD97" s="166"/>
      <c r="AE97" s="2"/>
    </row>
    <row r="98" spans="2:31" x14ac:dyDescent="0.2">
      <c r="B98" s="162" t="s">
        <v>178</v>
      </c>
      <c r="C98" s="163" t="s">
        <v>1548</v>
      </c>
      <c r="D98" s="163" t="s">
        <v>1546</v>
      </c>
      <c r="E98" s="163">
        <v>11700</v>
      </c>
      <c r="F98" s="164">
        <v>9.5</v>
      </c>
      <c r="G98" s="165" t="s">
        <v>137</v>
      </c>
      <c r="H98" s="121">
        <f t="shared" si="10"/>
        <v>14000</v>
      </c>
      <c r="I98" s="121">
        <f t="shared" si="11"/>
        <v>11000</v>
      </c>
      <c r="J98" s="122" t="str">
        <f t="shared" si="12"/>
        <v>(8b) Without reverse cycle, without louvered sides, and 11,000 to 13,999 Btu/h</v>
      </c>
      <c r="K98" s="123" t="e">
        <f>IF(J98="Casement-slider",16,VLOOKUP(J98,'2. Version 5.0 Criteria'!$C$6:$D$39,2,FALSE))</f>
        <v>#N/A</v>
      </c>
      <c r="L98" s="124" t="e">
        <f t="shared" si="16"/>
        <v>#N/A</v>
      </c>
      <c r="M98" s="124" t="e">
        <f t="shared" si="16"/>
        <v>#N/A</v>
      </c>
      <c r="N98" s="124" t="e">
        <f t="shared" si="16"/>
        <v>#N/A</v>
      </c>
      <c r="O98" s="124" t="e">
        <f t="shared" si="16"/>
        <v>#N/A</v>
      </c>
      <c r="P98" s="124" t="e">
        <f t="shared" si="16"/>
        <v>#N/A</v>
      </c>
      <c r="Q98" s="124" t="e">
        <f t="shared" si="16"/>
        <v>#N/A</v>
      </c>
      <c r="R98" s="124" t="e">
        <f t="shared" si="16"/>
        <v>#N/A</v>
      </c>
      <c r="S98" s="124" t="e">
        <f t="shared" si="16"/>
        <v>#N/A</v>
      </c>
      <c r="T98" s="124" t="e">
        <f t="shared" si="16"/>
        <v>#N/A</v>
      </c>
      <c r="U98" s="124" t="e">
        <f t="shared" si="16"/>
        <v>#N/A</v>
      </c>
      <c r="V98" s="124" t="e">
        <f t="shared" si="16"/>
        <v>#N/A</v>
      </c>
      <c r="W98" s="124" t="e">
        <f t="shared" si="16"/>
        <v>#N/A</v>
      </c>
      <c r="X98" s="124" t="e">
        <f t="shared" si="16"/>
        <v>#N/A</v>
      </c>
      <c r="Y98" s="124" t="e">
        <f t="shared" si="16"/>
        <v>#N/A</v>
      </c>
      <c r="Z98" s="124" t="e">
        <f t="shared" si="16"/>
        <v>#N/A</v>
      </c>
      <c r="AA98" s="124" t="e">
        <f t="shared" si="16"/>
        <v>#N/A</v>
      </c>
      <c r="AB98" s="124" t="e">
        <f t="shared" si="15"/>
        <v>#N/A</v>
      </c>
      <c r="AC98" s="124" t="e">
        <f t="shared" si="15"/>
        <v>#N/A</v>
      </c>
      <c r="AD98" s="166"/>
      <c r="AE98" s="2"/>
    </row>
    <row r="99" spans="2:31" x14ac:dyDescent="0.2">
      <c r="B99" s="162" t="s">
        <v>146</v>
      </c>
      <c r="C99" s="163" t="s">
        <v>1549</v>
      </c>
      <c r="D99" s="163" t="s">
        <v>1546</v>
      </c>
      <c r="E99" s="163">
        <v>11700</v>
      </c>
      <c r="F99" s="164">
        <v>9.5</v>
      </c>
      <c r="G99" s="165" t="s">
        <v>137</v>
      </c>
      <c r="H99" s="121">
        <f t="shared" si="10"/>
        <v>14000</v>
      </c>
      <c r="I99" s="121">
        <f t="shared" si="11"/>
        <v>11000</v>
      </c>
      <c r="J99" s="122" t="str">
        <f t="shared" si="12"/>
        <v>(8b) Without reverse cycle, without louvered sides, and 11,000 to 13,999 Btu/h</v>
      </c>
      <c r="K99" s="123" t="e">
        <f>IF(J99="Casement-slider",16,VLOOKUP(J99,'2. Version 5.0 Criteria'!$C$6:$D$39,2,FALSE))</f>
        <v>#N/A</v>
      </c>
      <c r="L99" s="124" t="e">
        <f t="shared" si="16"/>
        <v>#N/A</v>
      </c>
      <c r="M99" s="124" t="e">
        <f t="shared" si="16"/>
        <v>#N/A</v>
      </c>
      <c r="N99" s="124" t="e">
        <f t="shared" si="16"/>
        <v>#N/A</v>
      </c>
      <c r="O99" s="124" t="e">
        <f t="shared" si="16"/>
        <v>#N/A</v>
      </c>
      <c r="P99" s="124" t="e">
        <f t="shared" si="16"/>
        <v>#N/A</v>
      </c>
      <c r="Q99" s="124" t="e">
        <f t="shared" si="16"/>
        <v>#N/A</v>
      </c>
      <c r="R99" s="124" t="e">
        <f t="shared" si="16"/>
        <v>#N/A</v>
      </c>
      <c r="S99" s="124" t="e">
        <f t="shared" si="16"/>
        <v>#N/A</v>
      </c>
      <c r="T99" s="124" t="e">
        <f t="shared" si="16"/>
        <v>#N/A</v>
      </c>
      <c r="U99" s="124" t="e">
        <f t="shared" si="16"/>
        <v>#N/A</v>
      </c>
      <c r="V99" s="124" t="e">
        <f t="shared" si="16"/>
        <v>#N/A</v>
      </c>
      <c r="W99" s="124" t="e">
        <f t="shared" si="16"/>
        <v>#N/A</v>
      </c>
      <c r="X99" s="124" t="e">
        <f t="shared" si="16"/>
        <v>#N/A</v>
      </c>
      <c r="Y99" s="124" t="e">
        <f t="shared" si="16"/>
        <v>#N/A</v>
      </c>
      <c r="Z99" s="124" t="e">
        <f t="shared" si="16"/>
        <v>#N/A</v>
      </c>
      <c r="AA99" s="124" t="e">
        <f t="shared" si="16"/>
        <v>#N/A</v>
      </c>
      <c r="AB99" s="124" t="e">
        <f t="shared" si="15"/>
        <v>#N/A</v>
      </c>
      <c r="AC99" s="124" t="e">
        <f t="shared" si="15"/>
        <v>#N/A</v>
      </c>
      <c r="AD99" s="166"/>
      <c r="AE99" s="2"/>
    </row>
    <row r="100" spans="2:31" x14ac:dyDescent="0.2">
      <c r="B100" s="162" t="s">
        <v>146</v>
      </c>
      <c r="C100" s="163" t="s">
        <v>1550</v>
      </c>
      <c r="D100" s="163" t="s">
        <v>1546</v>
      </c>
      <c r="E100" s="163">
        <v>11700</v>
      </c>
      <c r="F100" s="164">
        <v>9.5</v>
      </c>
      <c r="G100" s="165" t="s">
        <v>138</v>
      </c>
      <c r="H100" s="121">
        <f t="shared" si="10"/>
        <v>14000</v>
      </c>
      <c r="I100" s="121">
        <f t="shared" si="11"/>
        <v>11000</v>
      </c>
      <c r="J100" s="122" t="str">
        <f t="shared" si="12"/>
        <v>(8b) Without reverse cycle, without louvered sides, and 11,000 to 13,999 Btu/h</v>
      </c>
      <c r="K100" s="123" t="e">
        <f>IF(J100="Casement-slider",16,VLOOKUP(J100,'2. Version 5.0 Criteria'!$C$6:$D$39,2,FALSE))</f>
        <v>#N/A</v>
      </c>
      <c r="L100" s="124" t="e">
        <f t="shared" si="16"/>
        <v>#N/A</v>
      </c>
      <c r="M100" s="124" t="e">
        <f t="shared" si="16"/>
        <v>#N/A</v>
      </c>
      <c r="N100" s="124" t="e">
        <f t="shared" si="16"/>
        <v>#N/A</v>
      </c>
      <c r="O100" s="124" t="e">
        <f t="shared" si="16"/>
        <v>#N/A</v>
      </c>
      <c r="P100" s="124" t="e">
        <f t="shared" si="16"/>
        <v>#N/A</v>
      </c>
      <c r="Q100" s="124" t="e">
        <f t="shared" si="16"/>
        <v>#N/A</v>
      </c>
      <c r="R100" s="124" t="e">
        <f t="shared" si="16"/>
        <v>#N/A</v>
      </c>
      <c r="S100" s="124" t="e">
        <f t="shared" si="16"/>
        <v>#N/A</v>
      </c>
      <c r="T100" s="124" t="e">
        <f t="shared" si="16"/>
        <v>#N/A</v>
      </c>
      <c r="U100" s="124" t="e">
        <f t="shared" si="16"/>
        <v>#N/A</v>
      </c>
      <c r="V100" s="124" t="e">
        <f t="shared" si="16"/>
        <v>#N/A</v>
      </c>
      <c r="W100" s="124" t="e">
        <f t="shared" si="16"/>
        <v>#N/A</v>
      </c>
      <c r="X100" s="124" t="e">
        <f t="shared" si="16"/>
        <v>#N/A</v>
      </c>
      <c r="Y100" s="124" t="e">
        <f t="shared" si="16"/>
        <v>#N/A</v>
      </c>
      <c r="Z100" s="124" t="e">
        <f t="shared" si="16"/>
        <v>#N/A</v>
      </c>
      <c r="AA100" s="124" t="e">
        <f t="shared" si="16"/>
        <v>#N/A</v>
      </c>
      <c r="AB100" s="124" t="e">
        <f t="shared" si="15"/>
        <v>#N/A</v>
      </c>
      <c r="AC100" s="124" t="e">
        <f t="shared" si="15"/>
        <v>#N/A</v>
      </c>
      <c r="AD100" s="166"/>
      <c r="AE100" s="2"/>
    </row>
    <row r="101" spans="2:31" x14ac:dyDescent="0.2">
      <c r="B101" s="162" t="s">
        <v>178</v>
      </c>
      <c r="C101" s="163" t="s">
        <v>1551</v>
      </c>
      <c r="D101" s="163" t="s">
        <v>1546</v>
      </c>
      <c r="E101" s="163">
        <v>11700</v>
      </c>
      <c r="F101" s="164">
        <v>9.5</v>
      </c>
      <c r="G101" s="165" t="s">
        <v>138</v>
      </c>
      <c r="H101" s="121">
        <f t="shared" si="10"/>
        <v>14000</v>
      </c>
      <c r="I101" s="121">
        <f t="shared" si="11"/>
        <v>11000</v>
      </c>
      <c r="J101" s="122" t="str">
        <f t="shared" si="12"/>
        <v>(8b) Without reverse cycle, without louvered sides, and 11,000 to 13,999 Btu/h</v>
      </c>
      <c r="K101" s="123" t="e">
        <f>IF(J101="Casement-slider",16,VLOOKUP(J101,'2. Version 5.0 Criteria'!$C$6:$D$39,2,FALSE))</f>
        <v>#N/A</v>
      </c>
      <c r="L101" s="124" t="e">
        <f t="shared" si="16"/>
        <v>#N/A</v>
      </c>
      <c r="M101" s="124" t="e">
        <f t="shared" si="16"/>
        <v>#N/A</v>
      </c>
      <c r="N101" s="124" t="e">
        <f t="shared" si="16"/>
        <v>#N/A</v>
      </c>
      <c r="O101" s="124" t="e">
        <f t="shared" si="16"/>
        <v>#N/A</v>
      </c>
      <c r="P101" s="124" t="e">
        <f t="shared" si="16"/>
        <v>#N/A</v>
      </c>
      <c r="Q101" s="124" t="e">
        <f t="shared" si="16"/>
        <v>#N/A</v>
      </c>
      <c r="R101" s="124" t="e">
        <f t="shared" si="16"/>
        <v>#N/A</v>
      </c>
      <c r="S101" s="124" t="e">
        <f t="shared" si="16"/>
        <v>#N/A</v>
      </c>
      <c r="T101" s="124" t="e">
        <f t="shared" si="16"/>
        <v>#N/A</v>
      </c>
      <c r="U101" s="124" t="e">
        <f t="shared" si="16"/>
        <v>#N/A</v>
      </c>
      <c r="V101" s="124" t="e">
        <f t="shared" si="16"/>
        <v>#N/A</v>
      </c>
      <c r="W101" s="124" t="e">
        <f t="shared" si="16"/>
        <v>#N/A</v>
      </c>
      <c r="X101" s="124" t="e">
        <f t="shared" si="16"/>
        <v>#N/A</v>
      </c>
      <c r="Y101" s="124" t="e">
        <f t="shared" si="16"/>
        <v>#N/A</v>
      </c>
      <c r="Z101" s="124" t="e">
        <f t="shared" si="16"/>
        <v>#N/A</v>
      </c>
      <c r="AA101" s="124" t="e">
        <f t="shared" si="16"/>
        <v>#N/A</v>
      </c>
      <c r="AB101" s="124" t="e">
        <f t="shared" si="15"/>
        <v>#N/A</v>
      </c>
      <c r="AC101" s="124" t="e">
        <f t="shared" si="15"/>
        <v>#N/A</v>
      </c>
      <c r="AD101" s="166"/>
      <c r="AE101" s="2"/>
    </row>
    <row r="102" spans="2:31" x14ac:dyDescent="0.2">
      <c r="B102" s="162" t="s">
        <v>178</v>
      </c>
      <c r="C102" s="163" t="s">
        <v>1552</v>
      </c>
      <c r="D102" s="163" t="s">
        <v>1546</v>
      </c>
      <c r="E102" s="163">
        <v>11800</v>
      </c>
      <c r="F102" s="164">
        <v>9.5</v>
      </c>
      <c r="G102" s="165" t="s">
        <v>138</v>
      </c>
      <c r="H102" s="121">
        <f t="shared" si="10"/>
        <v>14000</v>
      </c>
      <c r="I102" s="121">
        <f t="shared" si="11"/>
        <v>11000</v>
      </c>
      <c r="J102" s="122" t="str">
        <f t="shared" si="12"/>
        <v>(8b) Without reverse cycle, without louvered sides, and 11,000 to 13,999 Btu/h</v>
      </c>
      <c r="K102" s="123" t="e">
        <f>IF(J102="Casement-slider",16,VLOOKUP(J102,'2. Version 5.0 Criteria'!$C$6:$D$39,2,FALSE))</f>
        <v>#N/A</v>
      </c>
      <c r="L102" s="124" t="e">
        <f t="shared" si="16"/>
        <v>#N/A</v>
      </c>
      <c r="M102" s="124" t="e">
        <f t="shared" si="16"/>
        <v>#N/A</v>
      </c>
      <c r="N102" s="124" t="e">
        <f t="shared" si="16"/>
        <v>#N/A</v>
      </c>
      <c r="O102" s="124" t="e">
        <f t="shared" si="16"/>
        <v>#N/A</v>
      </c>
      <c r="P102" s="124" t="e">
        <f t="shared" si="16"/>
        <v>#N/A</v>
      </c>
      <c r="Q102" s="124" t="e">
        <f t="shared" si="16"/>
        <v>#N/A</v>
      </c>
      <c r="R102" s="124" t="e">
        <f t="shared" si="16"/>
        <v>#N/A</v>
      </c>
      <c r="S102" s="124" t="e">
        <f t="shared" si="16"/>
        <v>#N/A</v>
      </c>
      <c r="T102" s="124" t="e">
        <f t="shared" si="16"/>
        <v>#N/A</v>
      </c>
      <c r="U102" s="124" t="e">
        <f t="shared" si="16"/>
        <v>#N/A</v>
      </c>
      <c r="V102" s="124" t="e">
        <f t="shared" si="16"/>
        <v>#N/A</v>
      </c>
      <c r="W102" s="124" t="e">
        <f t="shared" si="16"/>
        <v>#N/A</v>
      </c>
      <c r="X102" s="124" t="e">
        <f t="shared" si="16"/>
        <v>#N/A</v>
      </c>
      <c r="Y102" s="124" t="e">
        <f t="shared" si="16"/>
        <v>#N/A</v>
      </c>
      <c r="Z102" s="124" t="e">
        <f t="shared" si="16"/>
        <v>#N/A</v>
      </c>
      <c r="AA102" s="124" t="e">
        <f t="shared" si="16"/>
        <v>#N/A</v>
      </c>
      <c r="AB102" s="124" t="e">
        <f t="shared" si="15"/>
        <v>#N/A</v>
      </c>
      <c r="AC102" s="124" t="e">
        <f t="shared" si="15"/>
        <v>#N/A</v>
      </c>
      <c r="AD102" s="166"/>
      <c r="AE102" s="2"/>
    </row>
    <row r="103" spans="2:31" x14ac:dyDescent="0.2">
      <c r="B103" s="162" t="s">
        <v>178</v>
      </c>
      <c r="C103" s="163" t="s">
        <v>1553</v>
      </c>
      <c r="D103" s="163" t="s">
        <v>1546</v>
      </c>
      <c r="E103" s="163">
        <v>11800</v>
      </c>
      <c r="F103" s="164">
        <v>9.5</v>
      </c>
      <c r="G103" s="165" t="s">
        <v>137</v>
      </c>
      <c r="H103" s="121">
        <f t="shared" si="10"/>
        <v>14000</v>
      </c>
      <c r="I103" s="121">
        <f t="shared" si="11"/>
        <v>11000</v>
      </c>
      <c r="J103" s="122" t="str">
        <f t="shared" si="12"/>
        <v>(8b) Without reverse cycle, without louvered sides, and 11,000 to 13,999 Btu/h</v>
      </c>
      <c r="K103" s="123" t="e">
        <f>IF(J103="Casement-slider",16,VLOOKUP(J103,'2. Version 5.0 Criteria'!$C$6:$D$39,2,FALSE))</f>
        <v>#N/A</v>
      </c>
      <c r="L103" s="124" t="e">
        <f t="shared" si="16"/>
        <v>#N/A</v>
      </c>
      <c r="M103" s="124" t="e">
        <f t="shared" si="16"/>
        <v>#N/A</v>
      </c>
      <c r="N103" s="124" t="e">
        <f t="shared" si="16"/>
        <v>#N/A</v>
      </c>
      <c r="O103" s="124" t="e">
        <f t="shared" si="16"/>
        <v>#N/A</v>
      </c>
      <c r="P103" s="124" t="e">
        <f t="shared" si="16"/>
        <v>#N/A</v>
      </c>
      <c r="Q103" s="124" t="e">
        <f t="shared" si="16"/>
        <v>#N/A</v>
      </c>
      <c r="R103" s="124" t="e">
        <f t="shared" si="16"/>
        <v>#N/A</v>
      </c>
      <c r="S103" s="124" t="e">
        <f t="shared" si="16"/>
        <v>#N/A</v>
      </c>
      <c r="T103" s="124" t="e">
        <f t="shared" si="16"/>
        <v>#N/A</v>
      </c>
      <c r="U103" s="124" t="e">
        <f t="shared" si="16"/>
        <v>#N/A</v>
      </c>
      <c r="V103" s="124" t="e">
        <f t="shared" si="16"/>
        <v>#N/A</v>
      </c>
      <c r="W103" s="124" t="e">
        <f t="shared" si="16"/>
        <v>#N/A</v>
      </c>
      <c r="X103" s="124" t="e">
        <f t="shared" si="16"/>
        <v>#N/A</v>
      </c>
      <c r="Y103" s="124" t="e">
        <f t="shared" si="16"/>
        <v>#N/A</v>
      </c>
      <c r="Z103" s="124" t="e">
        <f t="shared" si="16"/>
        <v>#N/A</v>
      </c>
      <c r="AA103" s="124" t="e">
        <f t="shared" si="16"/>
        <v>#N/A</v>
      </c>
      <c r="AB103" s="124" t="e">
        <f t="shared" si="15"/>
        <v>#N/A</v>
      </c>
      <c r="AC103" s="124" t="e">
        <f t="shared" si="15"/>
        <v>#N/A</v>
      </c>
      <c r="AD103" s="166"/>
      <c r="AE103" s="2"/>
    </row>
    <row r="104" spans="2:31" x14ac:dyDescent="0.2">
      <c r="B104" s="162" t="s">
        <v>1437</v>
      </c>
      <c r="C104" s="163" t="s">
        <v>1554</v>
      </c>
      <c r="D104" s="163" t="s">
        <v>1546</v>
      </c>
      <c r="E104" s="163">
        <v>12000</v>
      </c>
      <c r="F104" s="164">
        <v>9.5</v>
      </c>
      <c r="G104" s="165" t="s">
        <v>137</v>
      </c>
      <c r="H104" s="121">
        <f t="shared" si="10"/>
        <v>14000</v>
      </c>
      <c r="I104" s="121">
        <f t="shared" si="11"/>
        <v>11000</v>
      </c>
      <c r="J104" s="122" t="str">
        <f t="shared" si="12"/>
        <v>(8b) Without reverse cycle, without louvered sides, and 11,000 to 13,999 Btu/h</v>
      </c>
      <c r="K104" s="123" t="e">
        <f>IF(J104="Casement-slider",16,VLOOKUP(J104,'2. Version 5.0 Criteria'!$C$6:$D$39,2,FALSE))</f>
        <v>#N/A</v>
      </c>
      <c r="L104" s="124" t="e">
        <f t="shared" si="16"/>
        <v>#N/A</v>
      </c>
      <c r="M104" s="124" t="e">
        <f t="shared" si="16"/>
        <v>#N/A</v>
      </c>
      <c r="N104" s="124" t="e">
        <f t="shared" si="16"/>
        <v>#N/A</v>
      </c>
      <c r="O104" s="124" t="e">
        <f t="shared" si="16"/>
        <v>#N/A</v>
      </c>
      <c r="P104" s="124" t="e">
        <f t="shared" si="16"/>
        <v>#N/A</v>
      </c>
      <c r="Q104" s="124" t="e">
        <f t="shared" si="16"/>
        <v>#N/A</v>
      </c>
      <c r="R104" s="124" t="e">
        <f t="shared" si="16"/>
        <v>#N/A</v>
      </c>
      <c r="S104" s="124" t="e">
        <f t="shared" si="16"/>
        <v>#N/A</v>
      </c>
      <c r="T104" s="124" t="e">
        <f t="shared" si="16"/>
        <v>#N/A</v>
      </c>
      <c r="U104" s="124" t="e">
        <f t="shared" si="16"/>
        <v>#N/A</v>
      </c>
      <c r="V104" s="124" t="e">
        <f t="shared" si="16"/>
        <v>#N/A</v>
      </c>
      <c r="W104" s="124" t="e">
        <f t="shared" si="16"/>
        <v>#N/A</v>
      </c>
      <c r="X104" s="124" t="e">
        <f t="shared" si="16"/>
        <v>#N/A</v>
      </c>
      <c r="Y104" s="124" t="e">
        <f t="shared" si="16"/>
        <v>#N/A</v>
      </c>
      <c r="Z104" s="124" t="e">
        <f t="shared" si="16"/>
        <v>#N/A</v>
      </c>
      <c r="AA104" s="124" t="e">
        <f t="shared" si="16"/>
        <v>#N/A</v>
      </c>
      <c r="AB104" s="124" t="e">
        <f t="shared" si="15"/>
        <v>#N/A</v>
      </c>
      <c r="AC104" s="124" t="e">
        <f t="shared" si="15"/>
        <v>#N/A</v>
      </c>
      <c r="AD104" s="166"/>
      <c r="AE104" s="2"/>
    </row>
    <row r="105" spans="2:31" x14ac:dyDescent="0.2">
      <c r="B105" s="162" t="s">
        <v>1555</v>
      </c>
      <c r="C105" s="163">
        <v>102132</v>
      </c>
      <c r="D105" s="163" t="s">
        <v>1546</v>
      </c>
      <c r="E105" s="163">
        <v>12000</v>
      </c>
      <c r="F105" s="164">
        <v>9.5</v>
      </c>
      <c r="G105" s="165" t="s">
        <v>138</v>
      </c>
      <c r="H105" s="121">
        <f t="shared" si="10"/>
        <v>14000</v>
      </c>
      <c r="I105" s="121">
        <f t="shared" si="11"/>
        <v>11000</v>
      </c>
      <c r="J105" s="122" t="str">
        <f t="shared" si="12"/>
        <v>(8b) Without reverse cycle, without louvered sides, and 11,000 to 13,999 Btu/h</v>
      </c>
      <c r="K105" s="123" t="e">
        <f>IF(J105="Casement-slider",16,VLOOKUP(J105,'2. Version 5.0 Criteria'!$C$6:$D$39,2,FALSE))</f>
        <v>#N/A</v>
      </c>
      <c r="L105" s="124" t="e">
        <f t="shared" si="16"/>
        <v>#N/A</v>
      </c>
      <c r="M105" s="124" t="e">
        <f t="shared" si="16"/>
        <v>#N/A</v>
      </c>
      <c r="N105" s="124" t="e">
        <f t="shared" si="16"/>
        <v>#N/A</v>
      </c>
      <c r="O105" s="124" t="e">
        <f t="shared" si="16"/>
        <v>#N/A</v>
      </c>
      <c r="P105" s="124" t="e">
        <f t="shared" si="16"/>
        <v>#N/A</v>
      </c>
      <c r="Q105" s="124" t="e">
        <f t="shared" si="16"/>
        <v>#N/A</v>
      </c>
      <c r="R105" s="124" t="e">
        <f t="shared" si="16"/>
        <v>#N/A</v>
      </c>
      <c r="S105" s="124" t="e">
        <f t="shared" si="16"/>
        <v>#N/A</v>
      </c>
      <c r="T105" s="124" t="e">
        <f t="shared" si="16"/>
        <v>#N/A</v>
      </c>
      <c r="U105" s="124" t="e">
        <f t="shared" si="16"/>
        <v>#N/A</v>
      </c>
      <c r="V105" s="124" t="e">
        <f t="shared" si="16"/>
        <v>#N/A</v>
      </c>
      <c r="W105" s="124" t="e">
        <f t="shared" si="16"/>
        <v>#N/A</v>
      </c>
      <c r="X105" s="124" t="e">
        <f t="shared" si="16"/>
        <v>#N/A</v>
      </c>
      <c r="Y105" s="124" t="e">
        <f t="shared" si="16"/>
        <v>#N/A</v>
      </c>
      <c r="Z105" s="124" t="e">
        <f t="shared" si="16"/>
        <v>#N/A</v>
      </c>
      <c r="AA105" s="124" t="e">
        <f t="shared" si="16"/>
        <v>#N/A</v>
      </c>
      <c r="AB105" s="124" t="e">
        <f t="shared" si="15"/>
        <v>#N/A</v>
      </c>
      <c r="AC105" s="124" t="e">
        <f t="shared" si="15"/>
        <v>#N/A</v>
      </c>
      <c r="AD105" s="166"/>
      <c r="AE105" s="2"/>
    </row>
    <row r="106" spans="2:31" x14ac:dyDescent="0.2">
      <c r="B106" s="162" t="s">
        <v>178</v>
      </c>
      <c r="C106" s="163" t="s">
        <v>1548</v>
      </c>
      <c r="D106" s="163" t="s">
        <v>1546</v>
      </c>
      <c r="E106" s="163">
        <v>12000</v>
      </c>
      <c r="F106" s="164">
        <v>9.5</v>
      </c>
      <c r="G106" s="165" t="s">
        <v>138</v>
      </c>
      <c r="H106" s="121">
        <f t="shared" si="10"/>
        <v>14000</v>
      </c>
      <c r="I106" s="121">
        <f t="shared" si="11"/>
        <v>11000</v>
      </c>
      <c r="J106" s="122" t="str">
        <f t="shared" si="12"/>
        <v>(8b) Without reverse cycle, without louvered sides, and 11,000 to 13,999 Btu/h</v>
      </c>
      <c r="K106" s="123" t="e">
        <f>IF(J106="Casement-slider",16,VLOOKUP(J106,'2. Version 5.0 Criteria'!$C$6:$D$39,2,FALSE))</f>
        <v>#N/A</v>
      </c>
      <c r="L106" s="124" t="e">
        <f t="shared" si="16"/>
        <v>#N/A</v>
      </c>
      <c r="M106" s="124" t="e">
        <f t="shared" si="16"/>
        <v>#N/A</v>
      </c>
      <c r="N106" s="124" t="e">
        <f t="shared" si="16"/>
        <v>#N/A</v>
      </c>
      <c r="O106" s="124" t="e">
        <f t="shared" si="16"/>
        <v>#N/A</v>
      </c>
      <c r="P106" s="124" t="e">
        <f t="shared" si="16"/>
        <v>#N/A</v>
      </c>
      <c r="Q106" s="124" t="e">
        <f t="shared" si="16"/>
        <v>#N/A</v>
      </c>
      <c r="R106" s="124" t="e">
        <f t="shared" si="16"/>
        <v>#N/A</v>
      </c>
      <c r="S106" s="124" t="e">
        <f t="shared" si="16"/>
        <v>#N/A</v>
      </c>
      <c r="T106" s="124" t="e">
        <f t="shared" si="16"/>
        <v>#N/A</v>
      </c>
      <c r="U106" s="124" t="e">
        <f t="shared" si="16"/>
        <v>#N/A</v>
      </c>
      <c r="V106" s="124" t="e">
        <f t="shared" si="16"/>
        <v>#N/A</v>
      </c>
      <c r="W106" s="124" t="e">
        <f t="shared" si="16"/>
        <v>#N/A</v>
      </c>
      <c r="X106" s="124" t="e">
        <f t="shared" si="16"/>
        <v>#N/A</v>
      </c>
      <c r="Y106" s="124" t="e">
        <f t="shared" si="16"/>
        <v>#N/A</v>
      </c>
      <c r="Z106" s="124" t="e">
        <f t="shared" si="16"/>
        <v>#N/A</v>
      </c>
      <c r="AA106" s="124" t="e">
        <f t="shared" si="16"/>
        <v>#N/A</v>
      </c>
      <c r="AB106" s="124" t="e">
        <f t="shared" si="15"/>
        <v>#N/A</v>
      </c>
      <c r="AC106" s="124" t="e">
        <f t="shared" si="15"/>
        <v>#N/A</v>
      </c>
      <c r="AD106" s="166"/>
      <c r="AE106" s="2"/>
    </row>
    <row r="107" spans="2:31" x14ac:dyDescent="0.2">
      <c r="B107" s="162" t="s">
        <v>228</v>
      </c>
      <c r="C107" s="163" t="s">
        <v>1556</v>
      </c>
      <c r="D107" s="163" t="s">
        <v>1546</v>
      </c>
      <c r="E107" s="163">
        <v>12000</v>
      </c>
      <c r="F107" s="164">
        <v>9.5</v>
      </c>
      <c r="G107" s="165" t="s">
        <v>137</v>
      </c>
      <c r="H107" s="121">
        <f t="shared" si="10"/>
        <v>14000</v>
      </c>
      <c r="I107" s="121">
        <f t="shared" si="11"/>
        <v>11000</v>
      </c>
      <c r="J107" s="122" t="str">
        <f t="shared" si="12"/>
        <v>(8b) Without reverse cycle, without louvered sides, and 11,000 to 13,999 Btu/h</v>
      </c>
      <c r="K107" s="123" t="e">
        <f>IF(J107="Casement-slider",16,VLOOKUP(J107,'2. Version 5.0 Criteria'!$C$6:$D$39,2,FALSE))</f>
        <v>#N/A</v>
      </c>
      <c r="L107" s="124" t="e">
        <f t="shared" si="16"/>
        <v>#N/A</v>
      </c>
      <c r="M107" s="124" t="e">
        <f t="shared" si="16"/>
        <v>#N/A</v>
      </c>
      <c r="N107" s="124" t="e">
        <f t="shared" si="16"/>
        <v>#N/A</v>
      </c>
      <c r="O107" s="124" t="e">
        <f t="shared" si="16"/>
        <v>#N/A</v>
      </c>
      <c r="P107" s="124" t="e">
        <f t="shared" si="16"/>
        <v>#N/A</v>
      </c>
      <c r="Q107" s="124" t="e">
        <f t="shared" si="16"/>
        <v>#N/A</v>
      </c>
      <c r="R107" s="124" t="e">
        <f t="shared" si="16"/>
        <v>#N/A</v>
      </c>
      <c r="S107" s="124" t="e">
        <f t="shared" si="16"/>
        <v>#N/A</v>
      </c>
      <c r="T107" s="124" t="e">
        <f t="shared" si="16"/>
        <v>#N/A</v>
      </c>
      <c r="U107" s="124" t="e">
        <f t="shared" si="16"/>
        <v>#N/A</v>
      </c>
      <c r="V107" s="124" t="e">
        <f t="shared" si="16"/>
        <v>#N/A</v>
      </c>
      <c r="W107" s="124" t="e">
        <f t="shared" si="16"/>
        <v>#N/A</v>
      </c>
      <c r="X107" s="124" t="e">
        <f t="shared" si="16"/>
        <v>#N/A</v>
      </c>
      <c r="Y107" s="124" t="e">
        <f t="shared" si="16"/>
        <v>#N/A</v>
      </c>
      <c r="Z107" s="124" t="e">
        <f t="shared" si="16"/>
        <v>#N/A</v>
      </c>
      <c r="AA107" s="124" t="e">
        <f t="shared" si="16"/>
        <v>#N/A</v>
      </c>
      <c r="AB107" s="124" t="e">
        <f t="shared" si="15"/>
        <v>#N/A</v>
      </c>
      <c r="AC107" s="124" t="e">
        <f t="shared" si="15"/>
        <v>#N/A</v>
      </c>
      <c r="AD107" s="166"/>
      <c r="AE107" s="2"/>
    </row>
    <row r="108" spans="2:31" x14ac:dyDescent="0.2">
      <c r="B108" s="162" t="s">
        <v>157</v>
      </c>
      <c r="C108" s="163" t="s">
        <v>1557</v>
      </c>
      <c r="D108" s="163" t="s">
        <v>1546</v>
      </c>
      <c r="E108" s="163">
        <v>12000</v>
      </c>
      <c r="F108" s="164">
        <v>9.5</v>
      </c>
      <c r="G108" s="165" t="s">
        <v>138</v>
      </c>
      <c r="H108" s="121">
        <f t="shared" si="10"/>
        <v>14000</v>
      </c>
      <c r="I108" s="121">
        <f t="shared" si="11"/>
        <v>11000</v>
      </c>
      <c r="J108" s="122" t="str">
        <f t="shared" si="12"/>
        <v>(8b) Without reverse cycle, without louvered sides, and 11,000 to 13,999 Btu/h</v>
      </c>
      <c r="K108" s="123" t="e">
        <f>IF(J108="Casement-slider",16,VLOOKUP(J108,'2. Version 5.0 Criteria'!$C$6:$D$39,2,FALSE))</f>
        <v>#N/A</v>
      </c>
      <c r="L108" s="124" t="e">
        <f t="shared" si="16"/>
        <v>#N/A</v>
      </c>
      <c r="M108" s="124" t="e">
        <f t="shared" si="16"/>
        <v>#N/A</v>
      </c>
      <c r="N108" s="124" t="e">
        <f t="shared" si="16"/>
        <v>#N/A</v>
      </c>
      <c r="O108" s="124" t="e">
        <f t="shared" si="16"/>
        <v>#N/A</v>
      </c>
      <c r="P108" s="124" t="e">
        <f t="shared" si="16"/>
        <v>#N/A</v>
      </c>
      <c r="Q108" s="124" t="e">
        <f t="shared" si="16"/>
        <v>#N/A</v>
      </c>
      <c r="R108" s="124" t="e">
        <f t="shared" si="16"/>
        <v>#N/A</v>
      </c>
      <c r="S108" s="124" t="e">
        <f t="shared" si="16"/>
        <v>#N/A</v>
      </c>
      <c r="T108" s="124" t="e">
        <f t="shared" si="16"/>
        <v>#N/A</v>
      </c>
      <c r="U108" s="124" t="e">
        <f t="shared" si="16"/>
        <v>#N/A</v>
      </c>
      <c r="V108" s="124" t="e">
        <f t="shared" si="16"/>
        <v>#N/A</v>
      </c>
      <c r="W108" s="124" t="e">
        <f t="shared" si="16"/>
        <v>#N/A</v>
      </c>
      <c r="X108" s="124" t="e">
        <f t="shared" si="16"/>
        <v>#N/A</v>
      </c>
      <c r="Y108" s="124" t="e">
        <f t="shared" si="16"/>
        <v>#N/A</v>
      </c>
      <c r="Z108" s="124" t="e">
        <f t="shared" si="16"/>
        <v>#N/A</v>
      </c>
      <c r="AA108" s="124" t="e">
        <f t="shared" si="16"/>
        <v>#N/A</v>
      </c>
      <c r="AB108" s="124" t="e">
        <f t="shared" si="15"/>
        <v>#N/A</v>
      </c>
      <c r="AC108" s="124" t="e">
        <f t="shared" si="15"/>
        <v>#N/A</v>
      </c>
      <c r="AD108" s="166"/>
      <c r="AE108" s="2"/>
    </row>
    <row r="109" spans="2:31" x14ac:dyDescent="0.2">
      <c r="B109" s="162" t="s">
        <v>168</v>
      </c>
      <c r="C109" s="163" t="s">
        <v>1558</v>
      </c>
      <c r="D109" s="163" t="s">
        <v>1546</v>
      </c>
      <c r="E109" s="163">
        <v>12000</v>
      </c>
      <c r="F109" s="164">
        <v>9.5</v>
      </c>
      <c r="G109" s="165" t="s">
        <v>138</v>
      </c>
      <c r="H109" s="121">
        <f t="shared" si="10"/>
        <v>14000</v>
      </c>
      <c r="I109" s="121">
        <f t="shared" si="11"/>
        <v>11000</v>
      </c>
      <c r="J109" s="122" t="str">
        <f t="shared" si="12"/>
        <v>(8b) Without reverse cycle, without louvered sides, and 11,000 to 13,999 Btu/h</v>
      </c>
      <c r="K109" s="123" t="e">
        <f>IF(J109="Casement-slider",16,VLOOKUP(J109,'2. Version 5.0 Criteria'!$C$6:$D$39,2,FALSE))</f>
        <v>#N/A</v>
      </c>
      <c r="L109" s="124" t="e">
        <f t="shared" si="16"/>
        <v>#N/A</v>
      </c>
      <c r="M109" s="124" t="e">
        <f t="shared" si="16"/>
        <v>#N/A</v>
      </c>
      <c r="N109" s="124" t="e">
        <f t="shared" si="16"/>
        <v>#N/A</v>
      </c>
      <c r="O109" s="124" t="e">
        <f t="shared" si="16"/>
        <v>#N/A</v>
      </c>
      <c r="P109" s="124" t="e">
        <f t="shared" si="16"/>
        <v>#N/A</v>
      </c>
      <c r="Q109" s="124" t="e">
        <f t="shared" si="16"/>
        <v>#N/A</v>
      </c>
      <c r="R109" s="124" t="e">
        <f t="shared" si="16"/>
        <v>#N/A</v>
      </c>
      <c r="S109" s="124" t="e">
        <f t="shared" si="16"/>
        <v>#N/A</v>
      </c>
      <c r="T109" s="124" t="e">
        <f t="shared" si="16"/>
        <v>#N/A</v>
      </c>
      <c r="U109" s="124" t="e">
        <f t="shared" si="16"/>
        <v>#N/A</v>
      </c>
      <c r="V109" s="124" t="e">
        <f t="shared" si="16"/>
        <v>#N/A</v>
      </c>
      <c r="W109" s="124" t="e">
        <f t="shared" si="16"/>
        <v>#N/A</v>
      </c>
      <c r="X109" s="124" t="e">
        <f t="shared" si="16"/>
        <v>#N/A</v>
      </c>
      <c r="Y109" s="124" t="e">
        <f t="shared" si="16"/>
        <v>#N/A</v>
      </c>
      <c r="Z109" s="124" t="e">
        <f t="shared" si="16"/>
        <v>#N/A</v>
      </c>
      <c r="AA109" s="124" t="e">
        <f t="shared" si="16"/>
        <v>#N/A</v>
      </c>
      <c r="AB109" s="124" t="e">
        <f t="shared" si="15"/>
        <v>#N/A</v>
      </c>
      <c r="AC109" s="124" t="e">
        <f t="shared" si="15"/>
        <v>#N/A</v>
      </c>
      <c r="AD109" s="166"/>
      <c r="AE109" s="2"/>
    </row>
    <row r="110" spans="2:31" x14ac:dyDescent="0.2">
      <c r="B110" s="162" t="s">
        <v>511</v>
      </c>
      <c r="C110" s="163" t="s">
        <v>1559</v>
      </c>
      <c r="D110" s="163" t="s">
        <v>1546</v>
      </c>
      <c r="E110" s="163">
        <v>12000</v>
      </c>
      <c r="F110" s="164">
        <v>9.5</v>
      </c>
      <c r="G110" s="165" t="s">
        <v>137</v>
      </c>
      <c r="H110" s="121">
        <f t="shared" si="10"/>
        <v>14000</v>
      </c>
      <c r="I110" s="121">
        <f t="shared" si="11"/>
        <v>11000</v>
      </c>
      <c r="J110" s="122" t="str">
        <f t="shared" si="12"/>
        <v>(8b) Without reverse cycle, without louvered sides, and 11,000 to 13,999 Btu/h</v>
      </c>
      <c r="K110" s="123" t="e">
        <f>IF(J110="Casement-slider",16,VLOOKUP(J110,'2. Version 5.0 Criteria'!$C$6:$D$39,2,FALSE))</f>
        <v>#N/A</v>
      </c>
      <c r="L110" s="124" t="e">
        <f t="shared" si="16"/>
        <v>#N/A</v>
      </c>
      <c r="M110" s="124" t="e">
        <f t="shared" si="16"/>
        <v>#N/A</v>
      </c>
      <c r="N110" s="124" t="e">
        <f t="shared" si="16"/>
        <v>#N/A</v>
      </c>
      <c r="O110" s="124" t="e">
        <f t="shared" si="16"/>
        <v>#N/A</v>
      </c>
      <c r="P110" s="124" t="e">
        <f t="shared" si="16"/>
        <v>#N/A</v>
      </c>
      <c r="Q110" s="124" t="e">
        <f t="shared" si="16"/>
        <v>#N/A</v>
      </c>
      <c r="R110" s="124" t="e">
        <f t="shared" si="16"/>
        <v>#N/A</v>
      </c>
      <c r="S110" s="124" t="e">
        <f t="shared" si="16"/>
        <v>#N/A</v>
      </c>
      <c r="T110" s="124" t="e">
        <f t="shared" si="16"/>
        <v>#N/A</v>
      </c>
      <c r="U110" s="124" t="e">
        <f t="shared" si="16"/>
        <v>#N/A</v>
      </c>
      <c r="V110" s="124" t="e">
        <f t="shared" si="16"/>
        <v>#N/A</v>
      </c>
      <c r="W110" s="124" t="e">
        <f t="shared" si="16"/>
        <v>#N/A</v>
      </c>
      <c r="X110" s="124" t="e">
        <f t="shared" si="16"/>
        <v>#N/A</v>
      </c>
      <c r="Y110" s="124" t="e">
        <f t="shared" si="16"/>
        <v>#N/A</v>
      </c>
      <c r="Z110" s="124" t="e">
        <f t="shared" si="16"/>
        <v>#N/A</v>
      </c>
      <c r="AA110" s="124" t="e">
        <f t="shared" si="16"/>
        <v>#N/A</v>
      </c>
      <c r="AB110" s="124" t="e">
        <f t="shared" si="15"/>
        <v>#N/A</v>
      </c>
      <c r="AC110" s="124" t="e">
        <f t="shared" si="15"/>
        <v>#N/A</v>
      </c>
      <c r="AD110" s="166"/>
      <c r="AE110" s="2"/>
    </row>
    <row r="111" spans="2:31" x14ac:dyDescent="0.2">
      <c r="B111" s="162" t="s">
        <v>146</v>
      </c>
      <c r="C111" s="163" t="s">
        <v>1560</v>
      </c>
      <c r="D111" s="163" t="s">
        <v>1546</v>
      </c>
      <c r="E111" s="163">
        <v>12000</v>
      </c>
      <c r="F111" s="164">
        <v>9.5</v>
      </c>
      <c r="G111" s="165" t="s">
        <v>138</v>
      </c>
      <c r="H111" s="121">
        <f t="shared" si="10"/>
        <v>14000</v>
      </c>
      <c r="I111" s="121">
        <f t="shared" si="11"/>
        <v>11000</v>
      </c>
      <c r="J111" s="122" t="str">
        <f t="shared" si="12"/>
        <v>(8b) Without reverse cycle, without louvered sides, and 11,000 to 13,999 Btu/h</v>
      </c>
      <c r="K111" s="123" t="e">
        <f>IF(J111="Casement-slider",16,VLOOKUP(J111,'2. Version 5.0 Criteria'!$C$6:$D$39,2,FALSE))</f>
        <v>#N/A</v>
      </c>
      <c r="L111" s="124" t="e">
        <f t="shared" si="16"/>
        <v>#N/A</v>
      </c>
      <c r="M111" s="124" t="e">
        <f t="shared" si="16"/>
        <v>#N/A</v>
      </c>
      <c r="N111" s="124" t="e">
        <f t="shared" si="16"/>
        <v>#N/A</v>
      </c>
      <c r="O111" s="124" t="e">
        <f t="shared" si="16"/>
        <v>#N/A</v>
      </c>
      <c r="P111" s="124" t="e">
        <f t="shared" si="16"/>
        <v>#N/A</v>
      </c>
      <c r="Q111" s="124" t="e">
        <f t="shared" si="16"/>
        <v>#N/A</v>
      </c>
      <c r="R111" s="124" t="e">
        <f t="shared" si="16"/>
        <v>#N/A</v>
      </c>
      <c r="S111" s="124" t="e">
        <f t="shared" si="16"/>
        <v>#N/A</v>
      </c>
      <c r="T111" s="124" t="e">
        <f t="shared" si="16"/>
        <v>#N/A</v>
      </c>
      <c r="U111" s="124" t="e">
        <f t="shared" si="16"/>
        <v>#N/A</v>
      </c>
      <c r="V111" s="124" t="e">
        <f t="shared" si="16"/>
        <v>#N/A</v>
      </c>
      <c r="W111" s="124" t="e">
        <f t="shared" si="16"/>
        <v>#N/A</v>
      </c>
      <c r="X111" s="124" t="e">
        <f t="shared" si="16"/>
        <v>#N/A</v>
      </c>
      <c r="Y111" s="124" t="e">
        <f t="shared" si="16"/>
        <v>#N/A</v>
      </c>
      <c r="Z111" s="124" t="e">
        <f t="shared" si="16"/>
        <v>#N/A</v>
      </c>
      <c r="AA111" s="124" t="e">
        <f t="shared" si="16"/>
        <v>#N/A</v>
      </c>
      <c r="AB111" s="124" t="e">
        <f t="shared" si="15"/>
        <v>#N/A</v>
      </c>
      <c r="AC111" s="124" t="e">
        <f t="shared" si="15"/>
        <v>#N/A</v>
      </c>
      <c r="AD111" s="166"/>
      <c r="AE111" s="2"/>
    </row>
    <row r="112" spans="2:31" x14ac:dyDescent="0.2">
      <c r="B112" s="162" t="s">
        <v>146</v>
      </c>
      <c r="C112" s="163" t="s">
        <v>1561</v>
      </c>
      <c r="D112" s="163" t="s">
        <v>1546</v>
      </c>
      <c r="E112" s="163">
        <v>12000</v>
      </c>
      <c r="F112" s="164">
        <v>9.5</v>
      </c>
      <c r="G112" s="165" t="s">
        <v>137</v>
      </c>
      <c r="H112" s="121">
        <f t="shared" si="10"/>
        <v>14000</v>
      </c>
      <c r="I112" s="121">
        <f t="shared" si="11"/>
        <v>11000</v>
      </c>
      <c r="J112" s="122" t="str">
        <f t="shared" si="12"/>
        <v>(8b) Without reverse cycle, without louvered sides, and 11,000 to 13,999 Btu/h</v>
      </c>
      <c r="K112" s="123" t="e">
        <f>IF(J112="Casement-slider",16,VLOOKUP(J112,'2. Version 5.0 Criteria'!$C$6:$D$39,2,FALSE))</f>
        <v>#N/A</v>
      </c>
      <c r="L112" s="124" t="e">
        <f t="shared" si="16"/>
        <v>#N/A</v>
      </c>
      <c r="M112" s="124" t="e">
        <f t="shared" si="16"/>
        <v>#N/A</v>
      </c>
      <c r="N112" s="124" t="e">
        <f t="shared" si="16"/>
        <v>#N/A</v>
      </c>
      <c r="O112" s="124" t="e">
        <f t="shared" si="16"/>
        <v>#N/A</v>
      </c>
      <c r="P112" s="124" t="e">
        <f t="shared" si="16"/>
        <v>#N/A</v>
      </c>
      <c r="Q112" s="124" t="e">
        <f t="shared" si="16"/>
        <v>#N/A</v>
      </c>
      <c r="R112" s="124" t="e">
        <f t="shared" si="16"/>
        <v>#N/A</v>
      </c>
      <c r="S112" s="124" t="e">
        <f t="shared" si="16"/>
        <v>#N/A</v>
      </c>
      <c r="T112" s="124" t="e">
        <f t="shared" si="16"/>
        <v>#N/A</v>
      </c>
      <c r="U112" s="124" t="e">
        <f t="shared" si="16"/>
        <v>#N/A</v>
      </c>
      <c r="V112" s="124" t="e">
        <f t="shared" si="16"/>
        <v>#N/A</v>
      </c>
      <c r="W112" s="124" t="e">
        <f t="shared" si="16"/>
        <v>#N/A</v>
      </c>
      <c r="X112" s="124" t="e">
        <f t="shared" si="16"/>
        <v>#N/A</v>
      </c>
      <c r="Y112" s="124" t="e">
        <f t="shared" si="16"/>
        <v>#N/A</v>
      </c>
      <c r="Z112" s="124" t="e">
        <f t="shared" si="16"/>
        <v>#N/A</v>
      </c>
      <c r="AA112" s="124" t="e">
        <f t="shared" ref="AA112:AC127" si="17">IF($K112=AA$3, $F112, NA())</f>
        <v>#N/A</v>
      </c>
      <c r="AB112" s="124" t="e">
        <f t="shared" si="17"/>
        <v>#N/A</v>
      </c>
      <c r="AC112" s="124" t="e">
        <f t="shared" si="17"/>
        <v>#N/A</v>
      </c>
      <c r="AD112" s="166"/>
      <c r="AE112" s="2"/>
    </row>
    <row r="113" spans="2:31" x14ac:dyDescent="0.2">
      <c r="B113" s="162" t="s">
        <v>1443</v>
      </c>
      <c r="C113" s="163" t="s">
        <v>1562</v>
      </c>
      <c r="D113" s="163" t="s">
        <v>1546</v>
      </c>
      <c r="E113" s="163">
        <v>12000</v>
      </c>
      <c r="F113" s="164">
        <v>9.5</v>
      </c>
      <c r="G113" s="165" t="s">
        <v>138</v>
      </c>
      <c r="H113" s="121">
        <f t="shared" si="10"/>
        <v>14000</v>
      </c>
      <c r="I113" s="121">
        <f t="shared" si="11"/>
        <v>11000</v>
      </c>
      <c r="J113" s="122" t="str">
        <f t="shared" si="12"/>
        <v>(8b) Without reverse cycle, without louvered sides, and 11,000 to 13,999 Btu/h</v>
      </c>
      <c r="K113" s="123" t="e">
        <f>IF(J113="Casement-slider",16,VLOOKUP(J113,'2. Version 5.0 Criteria'!$C$6:$D$39,2,FALSE))</f>
        <v>#N/A</v>
      </c>
      <c r="L113" s="124" t="e">
        <f t="shared" ref="L113:AA128" si="18">IF($K113=L$3, $F113, NA())</f>
        <v>#N/A</v>
      </c>
      <c r="M113" s="124" t="e">
        <f t="shared" si="18"/>
        <v>#N/A</v>
      </c>
      <c r="N113" s="124" t="e">
        <f t="shared" si="18"/>
        <v>#N/A</v>
      </c>
      <c r="O113" s="124" t="e">
        <f t="shared" si="18"/>
        <v>#N/A</v>
      </c>
      <c r="P113" s="124" t="e">
        <f t="shared" si="18"/>
        <v>#N/A</v>
      </c>
      <c r="Q113" s="124" t="e">
        <f t="shared" si="18"/>
        <v>#N/A</v>
      </c>
      <c r="R113" s="124" t="e">
        <f t="shared" si="18"/>
        <v>#N/A</v>
      </c>
      <c r="S113" s="124" t="e">
        <f t="shared" si="18"/>
        <v>#N/A</v>
      </c>
      <c r="T113" s="124" t="e">
        <f t="shared" si="18"/>
        <v>#N/A</v>
      </c>
      <c r="U113" s="124" t="e">
        <f t="shared" si="18"/>
        <v>#N/A</v>
      </c>
      <c r="V113" s="124" t="e">
        <f t="shared" si="18"/>
        <v>#N/A</v>
      </c>
      <c r="W113" s="124" t="e">
        <f t="shared" si="18"/>
        <v>#N/A</v>
      </c>
      <c r="X113" s="124" t="e">
        <f t="shared" si="18"/>
        <v>#N/A</v>
      </c>
      <c r="Y113" s="124" t="e">
        <f t="shared" si="18"/>
        <v>#N/A</v>
      </c>
      <c r="Z113" s="124" t="e">
        <f t="shared" si="18"/>
        <v>#N/A</v>
      </c>
      <c r="AA113" s="124" t="e">
        <f t="shared" si="18"/>
        <v>#N/A</v>
      </c>
      <c r="AB113" s="124" t="e">
        <f t="shared" si="17"/>
        <v>#N/A</v>
      </c>
      <c r="AC113" s="124" t="e">
        <f t="shared" si="17"/>
        <v>#N/A</v>
      </c>
      <c r="AD113" s="166"/>
      <c r="AE113" s="2"/>
    </row>
    <row r="114" spans="2:31" x14ac:dyDescent="0.2">
      <c r="B114" s="162" t="s">
        <v>165</v>
      </c>
      <c r="C114" s="163" t="s">
        <v>1563</v>
      </c>
      <c r="D114" s="163" t="s">
        <v>1546</v>
      </c>
      <c r="E114" s="163">
        <v>12000</v>
      </c>
      <c r="F114" s="164">
        <v>9.5</v>
      </c>
      <c r="G114" s="165" t="s">
        <v>137</v>
      </c>
      <c r="H114" s="121">
        <f t="shared" si="10"/>
        <v>14000</v>
      </c>
      <c r="I114" s="121">
        <f t="shared" si="11"/>
        <v>11000</v>
      </c>
      <c r="J114" s="122" t="str">
        <f t="shared" si="12"/>
        <v>(8b) Without reverse cycle, without louvered sides, and 11,000 to 13,999 Btu/h</v>
      </c>
      <c r="K114" s="123" t="e">
        <f>IF(J114="Casement-slider",16,VLOOKUP(J114,'2. Version 5.0 Criteria'!$C$6:$D$39,2,FALSE))</f>
        <v>#N/A</v>
      </c>
      <c r="L114" s="124" t="e">
        <f t="shared" si="18"/>
        <v>#N/A</v>
      </c>
      <c r="M114" s="124" t="e">
        <f t="shared" si="18"/>
        <v>#N/A</v>
      </c>
      <c r="N114" s="124" t="e">
        <f t="shared" si="18"/>
        <v>#N/A</v>
      </c>
      <c r="O114" s="124" t="e">
        <f t="shared" si="18"/>
        <v>#N/A</v>
      </c>
      <c r="P114" s="124" t="e">
        <f t="shared" si="18"/>
        <v>#N/A</v>
      </c>
      <c r="Q114" s="124" t="e">
        <f t="shared" si="18"/>
        <v>#N/A</v>
      </c>
      <c r="R114" s="124" t="e">
        <f t="shared" si="18"/>
        <v>#N/A</v>
      </c>
      <c r="S114" s="124" t="e">
        <f t="shared" si="18"/>
        <v>#N/A</v>
      </c>
      <c r="T114" s="124" t="e">
        <f t="shared" si="18"/>
        <v>#N/A</v>
      </c>
      <c r="U114" s="124" t="e">
        <f t="shared" si="18"/>
        <v>#N/A</v>
      </c>
      <c r="V114" s="124" t="e">
        <f t="shared" si="18"/>
        <v>#N/A</v>
      </c>
      <c r="W114" s="124" t="e">
        <f t="shared" si="18"/>
        <v>#N/A</v>
      </c>
      <c r="X114" s="124" t="e">
        <f t="shared" si="18"/>
        <v>#N/A</v>
      </c>
      <c r="Y114" s="124" t="e">
        <f t="shared" si="18"/>
        <v>#N/A</v>
      </c>
      <c r="Z114" s="124" t="e">
        <f t="shared" si="18"/>
        <v>#N/A</v>
      </c>
      <c r="AA114" s="124" t="e">
        <f t="shared" si="18"/>
        <v>#N/A</v>
      </c>
      <c r="AB114" s="124" t="e">
        <f t="shared" si="17"/>
        <v>#N/A</v>
      </c>
      <c r="AC114" s="124" t="e">
        <f t="shared" si="17"/>
        <v>#N/A</v>
      </c>
      <c r="AD114" s="166"/>
      <c r="AE114" s="2"/>
    </row>
    <row r="115" spans="2:31" x14ac:dyDescent="0.2">
      <c r="B115" s="162" t="s">
        <v>1438</v>
      </c>
      <c r="C115" s="163" t="s">
        <v>1564</v>
      </c>
      <c r="D115" s="163" t="s">
        <v>1546</v>
      </c>
      <c r="E115" s="163">
        <v>12000</v>
      </c>
      <c r="F115" s="164">
        <v>9.5</v>
      </c>
      <c r="G115" s="165" t="s">
        <v>138</v>
      </c>
      <c r="H115" s="121">
        <f t="shared" si="10"/>
        <v>14000</v>
      </c>
      <c r="I115" s="121">
        <f t="shared" si="11"/>
        <v>11000</v>
      </c>
      <c r="J115" s="122" t="str">
        <f t="shared" si="12"/>
        <v>(8b) Without reverse cycle, without louvered sides, and 11,000 to 13,999 Btu/h</v>
      </c>
      <c r="K115" s="123" t="e">
        <f>IF(J115="Casement-slider",16,VLOOKUP(J115,'2. Version 5.0 Criteria'!$C$6:$D$39,2,FALSE))</f>
        <v>#N/A</v>
      </c>
      <c r="L115" s="124" t="e">
        <f t="shared" si="18"/>
        <v>#N/A</v>
      </c>
      <c r="M115" s="124" t="e">
        <f t="shared" si="18"/>
        <v>#N/A</v>
      </c>
      <c r="N115" s="124" t="e">
        <f t="shared" si="18"/>
        <v>#N/A</v>
      </c>
      <c r="O115" s="124" t="e">
        <f t="shared" si="18"/>
        <v>#N/A</v>
      </c>
      <c r="P115" s="124" t="e">
        <f t="shared" si="18"/>
        <v>#N/A</v>
      </c>
      <c r="Q115" s="124" t="e">
        <f t="shared" si="18"/>
        <v>#N/A</v>
      </c>
      <c r="R115" s="124" t="e">
        <f t="shared" si="18"/>
        <v>#N/A</v>
      </c>
      <c r="S115" s="124" t="e">
        <f t="shared" si="18"/>
        <v>#N/A</v>
      </c>
      <c r="T115" s="124" t="e">
        <f t="shared" si="18"/>
        <v>#N/A</v>
      </c>
      <c r="U115" s="124" t="e">
        <f t="shared" si="18"/>
        <v>#N/A</v>
      </c>
      <c r="V115" s="124" t="e">
        <f t="shared" si="18"/>
        <v>#N/A</v>
      </c>
      <c r="W115" s="124" t="e">
        <f t="shared" si="18"/>
        <v>#N/A</v>
      </c>
      <c r="X115" s="124" t="e">
        <f t="shared" si="18"/>
        <v>#N/A</v>
      </c>
      <c r="Y115" s="124" t="e">
        <f t="shared" si="18"/>
        <v>#N/A</v>
      </c>
      <c r="Z115" s="124" t="e">
        <f t="shared" si="18"/>
        <v>#N/A</v>
      </c>
      <c r="AA115" s="124" t="e">
        <f t="shared" si="18"/>
        <v>#N/A</v>
      </c>
      <c r="AB115" s="124" t="e">
        <f t="shared" si="17"/>
        <v>#N/A</v>
      </c>
      <c r="AC115" s="124" t="e">
        <f t="shared" si="17"/>
        <v>#N/A</v>
      </c>
      <c r="AD115" s="166"/>
      <c r="AE115" s="2"/>
    </row>
    <row r="116" spans="2:31" x14ac:dyDescent="0.2">
      <c r="B116" s="162" t="s">
        <v>215</v>
      </c>
      <c r="C116" s="163" t="s">
        <v>1565</v>
      </c>
      <c r="D116" s="163" t="s">
        <v>1546</v>
      </c>
      <c r="E116" s="163">
        <v>12000</v>
      </c>
      <c r="F116" s="164">
        <v>9.5</v>
      </c>
      <c r="G116" s="165" t="s">
        <v>137</v>
      </c>
      <c r="H116" s="121">
        <f t="shared" si="10"/>
        <v>14000</v>
      </c>
      <c r="I116" s="121">
        <f t="shared" si="11"/>
        <v>11000</v>
      </c>
      <c r="J116" s="122" t="str">
        <f t="shared" si="12"/>
        <v>(8b) Without reverse cycle, without louvered sides, and 11,000 to 13,999 Btu/h</v>
      </c>
      <c r="K116" s="123" t="e">
        <f>IF(J116="Casement-slider",16,VLOOKUP(J116,'2. Version 5.0 Criteria'!$C$6:$D$39,2,FALSE))</f>
        <v>#N/A</v>
      </c>
      <c r="L116" s="124" t="e">
        <f t="shared" si="18"/>
        <v>#N/A</v>
      </c>
      <c r="M116" s="124" t="e">
        <f t="shared" si="18"/>
        <v>#N/A</v>
      </c>
      <c r="N116" s="124" t="e">
        <f t="shared" si="18"/>
        <v>#N/A</v>
      </c>
      <c r="O116" s="124" t="e">
        <f t="shared" si="18"/>
        <v>#N/A</v>
      </c>
      <c r="P116" s="124" t="e">
        <f t="shared" si="18"/>
        <v>#N/A</v>
      </c>
      <c r="Q116" s="124" t="e">
        <f t="shared" si="18"/>
        <v>#N/A</v>
      </c>
      <c r="R116" s="124" t="e">
        <f t="shared" si="18"/>
        <v>#N/A</v>
      </c>
      <c r="S116" s="124" t="e">
        <f t="shared" si="18"/>
        <v>#N/A</v>
      </c>
      <c r="T116" s="124" t="e">
        <f t="shared" si="18"/>
        <v>#N/A</v>
      </c>
      <c r="U116" s="124" t="e">
        <f t="shared" si="18"/>
        <v>#N/A</v>
      </c>
      <c r="V116" s="124" t="e">
        <f t="shared" si="18"/>
        <v>#N/A</v>
      </c>
      <c r="W116" s="124" t="e">
        <f t="shared" si="18"/>
        <v>#N/A</v>
      </c>
      <c r="X116" s="124" t="e">
        <f t="shared" si="18"/>
        <v>#N/A</v>
      </c>
      <c r="Y116" s="124" t="e">
        <f t="shared" si="18"/>
        <v>#N/A</v>
      </c>
      <c r="Z116" s="124" t="e">
        <f t="shared" si="18"/>
        <v>#N/A</v>
      </c>
      <c r="AA116" s="124" t="e">
        <f t="shared" si="18"/>
        <v>#N/A</v>
      </c>
      <c r="AB116" s="124" t="e">
        <f t="shared" si="17"/>
        <v>#N/A</v>
      </c>
      <c r="AC116" s="124" t="e">
        <f t="shared" si="17"/>
        <v>#N/A</v>
      </c>
      <c r="AD116" s="166"/>
      <c r="AE116" s="2"/>
    </row>
    <row r="117" spans="2:31" x14ac:dyDescent="0.2">
      <c r="B117" s="162" t="s">
        <v>178</v>
      </c>
      <c r="C117" s="163" t="s">
        <v>1551</v>
      </c>
      <c r="D117" s="163" t="s">
        <v>1546</v>
      </c>
      <c r="E117" s="163">
        <v>12000</v>
      </c>
      <c r="F117" s="164">
        <v>9.5</v>
      </c>
      <c r="G117" s="165" t="s">
        <v>138</v>
      </c>
      <c r="H117" s="121">
        <f t="shared" si="10"/>
        <v>14000</v>
      </c>
      <c r="I117" s="121">
        <f t="shared" si="11"/>
        <v>11000</v>
      </c>
      <c r="J117" s="122" t="str">
        <f t="shared" si="12"/>
        <v>(8b) Without reverse cycle, without louvered sides, and 11,000 to 13,999 Btu/h</v>
      </c>
      <c r="K117" s="123" t="e">
        <f>IF(J117="Casement-slider",16,VLOOKUP(J117,'2. Version 5.0 Criteria'!$C$6:$D$39,2,FALSE))</f>
        <v>#N/A</v>
      </c>
      <c r="L117" s="124" t="e">
        <f t="shared" si="18"/>
        <v>#N/A</v>
      </c>
      <c r="M117" s="124" t="e">
        <f t="shared" si="18"/>
        <v>#N/A</v>
      </c>
      <c r="N117" s="124" t="e">
        <f t="shared" si="18"/>
        <v>#N/A</v>
      </c>
      <c r="O117" s="124" t="e">
        <f t="shared" si="18"/>
        <v>#N/A</v>
      </c>
      <c r="P117" s="124" t="e">
        <f t="shared" si="18"/>
        <v>#N/A</v>
      </c>
      <c r="Q117" s="124" t="e">
        <f t="shared" si="18"/>
        <v>#N/A</v>
      </c>
      <c r="R117" s="124" t="e">
        <f t="shared" si="18"/>
        <v>#N/A</v>
      </c>
      <c r="S117" s="124" t="e">
        <f t="shared" si="18"/>
        <v>#N/A</v>
      </c>
      <c r="T117" s="124" t="e">
        <f t="shared" si="18"/>
        <v>#N/A</v>
      </c>
      <c r="U117" s="124" t="e">
        <f t="shared" si="18"/>
        <v>#N/A</v>
      </c>
      <c r="V117" s="124" t="e">
        <f t="shared" si="18"/>
        <v>#N/A</v>
      </c>
      <c r="W117" s="124" t="e">
        <f t="shared" si="18"/>
        <v>#N/A</v>
      </c>
      <c r="X117" s="124" t="e">
        <f t="shared" si="18"/>
        <v>#N/A</v>
      </c>
      <c r="Y117" s="124" t="e">
        <f t="shared" si="18"/>
        <v>#N/A</v>
      </c>
      <c r="Z117" s="124" t="e">
        <f t="shared" si="18"/>
        <v>#N/A</v>
      </c>
      <c r="AA117" s="124" t="e">
        <f t="shared" si="18"/>
        <v>#N/A</v>
      </c>
      <c r="AB117" s="124" t="e">
        <f t="shared" si="17"/>
        <v>#N/A</v>
      </c>
      <c r="AC117" s="124" t="e">
        <f t="shared" si="17"/>
        <v>#N/A</v>
      </c>
      <c r="AD117" s="166"/>
      <c r="AE117" s="2"/>
    </row>
    <row r="118" spans="2:31" x14ac:dyDescent="0.2">
      <c r="B118" s="162" t="s">
        <v>146</v>
      </c>
      <c r="C118" s="163" t="s">
        <v>1566</v>
      </c>
      <c r="D118" s="163" t="s">
        <v>1546</v>
      </c>
      <c r="E118" s="163">
        <v>12000</v>
      </c>
      <c r="F118" s="164">
        <v>9.5</v>
      </c>
      <c r="G118" s="165" t="s">
        <v>138</v>
      </c>
      <c r="H118" s="121">
        <f t="shared" si="10"/>
        <v>14000</v>
      </c>
      <c r="I118" s="121">
        <f t="shared" si="11"/>
        <v>11000</v>
      </c>
      <c r="J118" s="122" t="str">
        <f t="shared" si="12"/>
        <v>(8b) Without reverse cycle, without louvered sides, and 11,000 to 13,999 Btu/h</v>
      </c>
      <c r="K118" s="123" t="e">
        <f>IF(J118="Casement-slider",16,VLOOKUP(J118,'2. Version 5.0 Criteria'!$C$6:$D$39,2,FALSE))</f>
        <v>#N/A</v>
      </c>
      <c r="L118" s="124" t="e">
        <f t="shared" si="18"/>
        <v>#N/A</v>
      </c>
      <c r="M118" s="124" t="e">
        <f t="shared" si="18"/>
        <v>#N/A</v>
      </c>
      <c r="N118" s="124" t="e">
        <f t="shared" si="18"/>
        <v>#N/A</v>
      </c>
      <c r="O118" s="124" t="e">
        <f t="shared" si="18"/>
        <v>#N/A</v>
      </c>
      <c r="P118" s="124" t="e">
        <f t="shared" si="18"/>
        <v>#N/A</v>
      </c>
      <c r="Q118" s="124" t="e">
        <f t="shared" si="18"/>
        <v>#N/A</v>
      </c>
      <c r="R118" s="124" t="e">
        <f t="shared" si="18"/>
        <v>#N/A</v>
      </c>
      <c r="S118" s="124" t="e">
        <f t="shared" si="18"/>
        <v>#N/A</v>
      </c>
      <c r="T118" s="124" t="e">
        <f t="shared" si="18"/>
        <v>#N/A</v>
      </c>
      <c r="U118" s="124" t="e">
        <f t="shared" si="18"/>
        <v>#N/A</v>
      </c>
      <c r="V118" s="124" t="e">
        <f t="shared" si="18"/>
        <v>#N/A</v>
      </c>
      <c r="W118" s="124" t="e">
        <f t="shared" si="18"/>
        <v>#N/A</v>
      </c>
      <c r="X118" s="124" t="e">
        <f t="shared" si="18"/>
        <v>#N/A</v>
      </c>
      <c r="Y118" s="124" t="e">
        <f t="shared" si="18"/>
        <v>#N/A</v>
      </c>
      <c r="Z118" s="124" t="e">
        <f t="shared" si="18"/>
        <v>#N/A</v>
      </c>
      <c r="AA118" s="124" t="e">
        <f t="shared" si="18"/>
        <v>#N/A</v>
      </c>
      <c r="AB118" s="124" t="e">
        <f t="shared" si="17"/>
        <v>#N/A</v>
      </c>
      <c r="AC118" s="124" t="e">
        <f t="shared" si="17"/>
        <v>#N/A</v>
      </c>
      <c r="AD118" s="166"/>
      <c r="AE118" s="2"/>
    </row>
    <row r="119" spans="2:31" x14ac:dyDescent="0.2">
      <c r="B119" s="162" t="s">
        <v>151</v>
      </c>
      <c r="C119" s="163" t="s">
        <v>1567</v>
      </c>
      <c r="D119" s="163" t="s">
        <v>1546</v>
      </c>
      <c r="E119" s="163">
        <v>12000</v>
      </c>
      <c r="F119" s="164">
        <v>9.5</v>
      </c>
      <c r="G119" s="165" t="s">
        <v>137</v>
      </c>
      <c r="H119" s="121">
        <f t="shared" si="10"/>
        <v>14000</v>
      </c>
      <c r="I119" s="121">
        <f t="shared" si="11"/>
        <v>11000</v>
      </c>
      <c r="J119" s="122" t="str">
        <f t="shared" si="12"/>
        <v>(8b) Without reverse cycle, without louvered sides, and 11,000 to 13,999 Btu/h</v>
      </c>
      <c r="K119" s="123" t="e">
        <f>IF(J119="Casement-slider",16,VLOOKUP(J119,'2. Version 5.0 Criteria'!$C$6:$D$39,2,FALSE))</f>
        <v>#N/A</v>
      </c>
      <c r="L119" s="124" t="e">
        <f t="shared" si="18"/>
        <v>#N/A</v>
      </c>
      <c r="M119" s="124" t="e">
        <f t="shared" si="18"/>
        <v>#N/A</v>
      </c>
      <c r="N119" s="124" t="e">
        <f t="shared" si="18"/>
        <v>#N/A</v>
      </c>
      <c r="O119" s="124" t="e">
        <f t="shared" si="18"/>
        <v>#N/A</v>
      </c>
      <c r="P119" s="124" t="e">
        <f t="shared" si="18"/>
        <v>#N/A</v>
      </c>
      <c r="Q119" s="124" t="e">
        <f t="shared" si="18"/>
        <v>#N/A</v>
      </c>
      <c r="R119" s="124" t="e">
        <f t="shared" si="18"/>
        <v>#N/A</v>
      </c>
      <c r="S119" s="124" t="e">
        <f t="shared" si="18"/>
        <v>#N/A</v>
      </c>
      <c r="T119" s="124" t="e">
        <f t="shared" si="18"/>
        <v>#N/A</v>
      </c>
      <c r="U119" s="124" t="e">
        <f t="shared" si="18"/>
        <v>#N/A</v>
      </c>
      <c r="V119" s="124" t="e">
        <f t="shared" si="18"/>
        <v>#N/A</v>
      </c>
      <c r="W119" s="124" t="e">
        <f t="shared" si="18"/>
        <v>#N/A</v>
      </c>
      <c r="X119" s="124" t="e">
        <f t="shared" si="18"/>
        <v>#N/A</v>
      </c>
      <c r="Y119" s="124" t="e">
        <f t="shared" si="18"/>
        <v>#N/A</v>
      </c>
      <c r="Z119" s="124" t="e">
        <f t="shared" si="18"/>
        <v>#N/A</v>
      </c>
      <c r="AA119" s="124" t="e">
        <f t="shared" si="18"/>
        <v>#N/A</v>
      </c>
      <c r="AB119" s="124" t="e">
        <f t="shared" si="17"/>
        <v>#N/A</v>
      </c>
      <c r="AC119" s="124" t="e">
        <f t="shared" si="17"/>
        <v>#N/A</v>
      </c>
      <c r="AD119" s="166"/>
      <c r="AE119" s="2"/>
    </row>
    <row r="120" spans="2:31" x14ac:dyDescent="0.2">
      <c r="B120" s="162" t="s">
        <v>144</v>
      </c>
      <c r="C120" s="163" t="s">
        <v>1568</v>
      </c>
      <c r="D120" s="163" t="s">
        <v>1546</v>
      </c>
      <c r="E120" s="163">
        <v>12000</v>
      </c>
      <c r="F120" s="164">
        <v>9.5</v>
      </c>
      <c r="G120" s="165" t="s">
        <v>138</v>
      </c>
      <c r="H120" s="121">
        <f t="shared" si="10"/>
        <v>14000</v>
      </c>
      <c r="I120" s="121">
        <f t="shared" si="11"/>
        <v>11000</v>
      </c>
      <c r="J120" s="122" t="str">
        <f t="shared" si="12"/>
        <v>(8b) Without reverse cycle, without louvered sides, and 11,000 to 13,999 Btu/h</v>
      </c>
      <c r="K120" s="123" t="e">
        <f>IF(J120="Casement-slider",16,VLOOKUP(J120,'2. Version 5.0 Criteria'!$C$6:$D$39,2,FALSE))</f>
        <v>#N/A</v>
      </c>
      <c r="L120" s="124" t="e">
        <f t="shared" si="18"/>
        <v>#N/A</v>
      </c>
      <c r="M120" s="124" t="e">
        <f t="shared" si="18"/>
        <v>#N/A</v>
      </c>
      <c r="N120" s="124" t="e">
        <f t="shared" si="18"/>
        <v>#N/A</v>
      </c>
      <c r="O120" s="124" t="e">
        <f t="shared" si="18"/>
        <v>#N/A</v>
      </c>
      <c r="P120" s="124" t="e">
        <f t="shared" si="18"/>
        <v>#N/A</v>
      </c>
      <c r="Q120" s="124" t="e">
        <f t="shared" si="18"/>
        <v>#N/A</v>
      </c>
      <c r="R120" s="124" t="e">
        <f t="shared" si="18"/>
        <v>#N/A</v>
      </c>
      <c r="S120" s="124" t="e">
        <f t="shared" si="18"/>
        <v>#N/A</v>
      </c>
      <c r="T120" s="124" t="e">
        <f t="shared" si="18"/>
        <v>#N/A</v>
      </c>
      <c r="U120" s="124" t="e">
        <f t="shared" si="18"/>
        <v>#N/A</v>
      </c>
      <c r="V120" s="124" t="e">
        <f t="shared" si="18"/>
        <v>#N/A</v>
      </c>
      <c r="W120" s="124" t="e">
        <f t="shared" si="18"/>
        <v>#N/A</v>
      </c>
      <c r="X120" s="124" t="e">
        <f t="shared" si="18"/>
        <v>#N/A</v>
      </c>
      <c r="Y120" s="124" t="e">
        <f t="shared" si="18"/>
        <v>#N/A</v>
      </c>
      <c r="Z120" s="124" t="e">
        <f t="shared" si="18"/>
        <v>#N/A</v>
      </c>
      <c r="AA120" s="124" t="e">
        <f t="shared" si="18"/>
        <v>#N/A</v>
      </c>
      <c r="AB120" s="124" t="e">
        <f t="shared" si="17"/>
        <v>#N/A</v>
      </c>
      <c r="AC120" s="124" t="e">
        <f t="shared" si="17"/>
        <v>#N/A</v>
      </c>
      <c r="AD120" s="166"/>
      <c r="AE120" s="2"/>
    </row>
    <row r="121" spans="2:31" x14ac:dyDescent="0.2">
      <c r="B121" s="162" t="s">
        <v>208</v>
      </c>
      <c r="C121" s="163" t="s">
        <v>1569</v>
      </c>
      <c r="D121" s="163" t="s">
        <v>1546</v>
      </c>
      <c r="E121" s="163">
        <v>12000</v>
      </c>
      <c r="F121" s="164">
        <v>9.5</v>
      </c>
      <c r="G121" s="165" t="s">
        <v>138</v>
      </c>
      <c r="H121" s="121">
        <f t="shared" si="10"/>
        <v>14000</v>
      </c>
      <c r="I121" s="121">
        <f t="shared" si="11"/>
        <v>11000</v>
      </c>
      <c r="J121" s="122" t="str">
        <f t="shared" si="12"/>
        <v>(8b) Without reverse cycle, without louvered sides, and 11,000 to 13,999 Btu/h</v>
      </c>
      <c r="K121" s="123" t="e">
        <f>IF(J121="Casement-slider",16,VLOOKUP(J121,'2. Version 5.0 Criteria'!$C$6:$D$39,2,FALSE))</f>
        <v>#N/A</v>
      </c>
      <c r="L121" s="124" t="e">
        <f t="shared" si="18"/>
        <v>#N/A</v>
      </c>
      <c r="M121" s="124" t="e">
        <f t="shared" si="18"/>
        <v>#N/A</v>
      </c>
      <c r="N121" s="124" t="e">
        <f t="shared" si="18"/>
        <v>#N/A</v>
      </c>
      <c r="O121" s="124" t="e">
        <f t="shared" si="18"/>
        <v>#N/A</v>
      </c>
      <c r="P121" s="124" t="e">
        <f t="shared" si="18"/>
        <v>#N/A</v>
      </c>
      <c r="Q121" s="124" t="e">
        <f t="shared" si="18"/>
        <v>#N/A</v>
      </c>
      <c r="R121" s="124" t="e">
        <f t="shared" si="18"/>
        <v>#N/A</v>
      </c>
      <c r="S121" s="124" t="e">
        <f t="shared" si="18"/>
        <v>#N/A</v>
      </c>
      <c r="T121" s="124" t="e">
        <f t="shared" si="18"/>
        <v>#N/A</v>
      </c>
      <c r="U121" s="124" t="e">
        <f t="shared" si="18"/>
        <v>#N/A</v>
      </c>
      <c r="V121" s="124" t="e">
        <f t="shared" si="18"/>
        <v>#N/A</v>
      </c>
      <c r="W121" s="124" t="e">
        <f t="shared" si="18"/>
        <v>#N/A</v>
      </c>
      <c r="X121" s="124" t="e">
        <f t="shared" si="18"/>
        <v>#N/A</v>
      </c>
      <c r="Y121" s="124" t="e">
        <f t="shared" si="18"/>
        <v>#N/A</v>
      </c>
      <c r="Z121" s="124" t="e">
        <f t="shared" si="18"/>
        <v>#N/A</v>
      </c>
      <c r="AA121" s="124" t="e">
        <f t="shared" si="18"/>
        <v>#N/A</v>
      </c>
      <c r="AB121" s="124" t="e">
        <f t="shared" si="17"/>
        <v>#N/A</v>
      </c>
      <c r="AC121" s="124" t="e">
        <f t="shared" si="17"/>
        <v>#N/A</v>
      </c>
      <c r="AD121" s="166"/>
      <c r="AE121" s="2"/>
    </row>
    <row r="122" spans="2:31" x14ac:dyDescent="0.2">
      <c r="B122" s="162" t="s">
        <v>337</v>
      </c>
      <c r="C122" s="163" t="s">
        <v>1570</v>
      </c>
      <c r="D122" s="163" t="s">
        <v>1546</v>
      </c>
      <c r="E122" s="163">
        <v>12000</v>
      </c>
      <c r="F122" s="164">
        <v>9.5</v>
      </c>
      <c r="G122" s="165" t="s">
        <v>138</v>
      </c>
      <c r="H122" s="121">
        <f t="shared" si="10"/>
        <v>14000</v>
      </c>
      <c r="I122" s="121">
        <f t="shared" si="11"/>
        <v>11000</v>
      </c>
      <c r="J122" s="122" t="str">
        <f t="shared" si="12"/>
        <v>(8b) Without reverse cycle, without louvered sides, and 11,000 to 13,999 Btu/h</v>
      </c>
      <c r="K122" s="123" t="e">
        <f>IF(J122="Casement-slider",16,VLOOKUP(J122,'2. Version 5.0 Criteria'!$C$6:$D$39,2,FALSE))</f>
        <v>#N/A</v>
      </c>
      <c r="L122" s="124" t="e">
        <f t="shared" si="18"/>
        <v>#N/A</v>
      </c>
      <c r="M122" s="124" t="e">
        <f t="shared" si="18"/>
        <v>#N/A</v>
      </c>
      <c r="N122" s="124" t="e">
        <f t="shared" si="18"/>
        <v>#N/A</v>
      </c>
      <c r="O122" s="124" t="e">
        <f t="shared" si="18"/>
        <v>#N/A</v>
      </c>
      <c r="P122" s="124" t="e">
        <f t="shared" si="18"/>
        <v>#N/A</v>
      </c>
      <c r="Q122" s="124" t="e">
        <f t="shared" si="18"/>
        <v>#N/A</v>
      </c>
      <c r="R122" s="124" t="e">
        <f t="shared" si="18"/>
        <v>#N/A</v>
      </c>
      <c r="S122" s="124" t="e">
        <f t="shared" si="18"/>
        <v>#N/A</v>
      </c>
      <c r="T122" s="124" t="e">
        <f t="shared" si="18"/>
        <v>#N/A</v>
      </c>
      <c r="U122" s="124" t="e">
        <f t="shared" si="18"/>
        <v>#N/A</v>
      </c>
      <c r="V122" s="124" t="e">
        <f t="shared" si="18"/>
        <v>#N/A</v>
      </c>
      <c r="W122" s="124" t="e">
        <f t="shared" si="18"/>
        <v>#N/A</v>
      </c>
      <c r="X122" s="124" t="e">
        <f t="shared" si="18"/>
        <v>#N/A</v>
      </c>
      <c r="Y122" s="124" t="e">
        <f t="shared" si="18"/>
        <v>#N/A</v>
      </c>
      <c r="Z122" s="124" t="e">
        <f t="shared" si="18"/>
        <v>#N/A</v>
      </c>
      <c r="AA122" s="124" t="e">
        <f t="shared" si="18"/>
        <v>#N/A</v>
      </c>
      <c r="AB122" s="124" t="e">
        <f t="shared" si="17"/>
        <v>#N/A</v>
      </c>
      <c r="AC122" s="124" t="e">
        <f t="shared" si="17"/>
        <v>#N/A</v>
      </c>
      <c r="AD122" s="166"/>
      <c r="AE122" s="2"/>
    </row>
    <row r="123" spans="2:31" x14ac:dyDescent="0.2">
      <c r="B123" s="162" t="s">
        <v>273</v>
      </c>
      <c r="C123" s="163">
        <v>2477813</v>
      </c>
      <c r="D123" s="163" t="s">
        <v>1546</v>
      </c>
      <c r="E123" s="163">
        <v>12000</v>
      </c>
      <c r="F123" s="164">
        <v>9.5</v>
      </c>
      <c r="G123" s="165" t="s">
        <v>137</v>
      </c>
      <c r="H123" s="121">
        <f t="shared" si="10"/>
        <v>14000</v>
      </c>
      <c r="I123" s="121">
        <f t="shared" si="11"/>
        <v>11000</v>
      </c>
      <c r="J123" s="122" t="str">
        <f t="shared" si="12"/>
        <v>(8b) Without reverse cycle, without louvered sides, and 11,000 to 13,999 Btu/h</v>
      </c>
      <c r="K123" s="123" t="e">
        <f>IF(J123="Casement-slider",16,VLOOKUP(J123,'2. Version 5.0 Criteria'!$C$6:$D$39,2,FALSE))</f>
        <v>#N/A</v>
      </c>
      <c r="L123" s="124" t="e">
        <f t="shared" si="18"/>
        <v>#N/A</v>
      </c>
      <c r="M123" s="124" t="e">
        <f t="shared" si="18"/>
        <v>#N/A</v>
      </c>
      <c r="N123" s="124" t="e">
        <f t="shared" si="18"/>
        <v>#N/A</v>
      </c>
      <c r="O123" s="124" t="e">
        <f t="shared" si="18"/>
        <v>#N/A</v>
      </c>
      <c r="P123" s="124" t="e">
        <f t="shared" si="18"/>
        <v>#N/A</v>
      </c>
      <c r="Q123" s="124" t="e">
        <f t="shared" si="18"/>
        <v>#N/A</v>
      </c>
      <c r="R123" s="124" t="e">
        <f t="shared" si="18"/>
        <v>#N/A</v>
      </c>
      <c r="S123" s="124" t="e">
        <f t="shared" si="18"/>
        <v>#N/A</v>
      </c>
      <c r="T123" s="124" t="e">
        <f t="shared" si="18"/>
        <v>#N/A</v>
      </c>
      <c r="U123" s="124" t="e">
        <f t="shared" si="18"/>
        <v>#N/A</v>
      </c>
      <c r="V123" s="124" t="e">
        <f t="shared" si="18"/>
        <v>#N/A</v>
      </c>
      <c r="W123" s="124" t="e">
        <f t="shared" si="18"/>
        <v>#N/A</v>
      </c>
      <c r="X123" s="124" t="e">
        <f t="shared" si="18"/>
        <v>#N/A</v>
      </c>
      <c r="Y123" s="124" t="e">
        <f t="shared" si="18"/>
        <v>#N/A</v>
      </c>
      <c r="Z123" s="124" t="e">
        <f t="shared" si="18"/>
        <v>#N/A</v>
      </c>
      <c r="AA123" s="124" t="e">
        <f t="shared" si="18"/>
        <v>#N/A</v>
      </c>
      <c r="AB123" s="124" t="e">
        <f t="shared" si="17"/>
        <v>#N/A</v>
      </c>
      <c r="AC123" s="124" t="e">
        <f t="shared" si="17"/>
        <v>#N/A</v>
      </c>
      <c r="AD123" s="166"/>
      <c r="AE123" s="2"/>
    </row>
    <row r="124" spans="2:31" x14ac:dyDescent="0.2">
      <c r="B124" s="162" t="s">
        <v>333</v>
      </c>
      <c r="C124" s="163" t="s">
        <v>1571</v>
      </c>
      <c r="D124" s="163" t="s">
        <v>1546</v>
      </c>
      <c r="E124" s="163">
        <v>12000</v>
      </c>
      <c r="F124" s="164">
        <v>9.5</v>
      </c>
      <c r="G124" s="165" t="s">
        <v>138</v>
      </c>
      <c r="H124" s="121">
        <f t="shared" si="10"/>
        <v>14000</v>
      </c>
      <c r="I124" s="121">
        <f t="shared" si="11"/>
        <v>11000</v>
      </c>
      <c r="J124" s="122" t="str">
        <f t="shared" si="12"/>
        <v>(8b) Without reverse cycle, without louvered sides, and 11,000 to 13,999 Btu/h</v>
      </c>
      <c r="K124" s="123" t="e">
        <f>IF(J124="Casement-slider",16,VLOOKUP(J124,'2. Version 5.0 Criteria'!$C$6:$D$39,2,FALSE))</f>
        <v>#N/A</v>
      </c>
      <c r="L124" s="124" t="e">
        <f t="shared" si="18"/>
        <v>#N/A</v>
      </c>
      <c r="M124" s="124" t="e">
        <f t="shared" si="18"/>
        <v>#N/A</v>
      </c>
      <c r="N124" s="124" t="e">
        <f t="shared" si="18"/>
        <v>#N/A</v>
      </c>
      <c r="O124" s="124" t="e">
        <f t="shared" si="18"/>
        <v>#N/A</v>
      </c>
      <c r="P124" s="124" t="e">
        <f t="shared" si="18"/>
        <v>#N/A</v>
      </c>
      <c r="Q124" s="124" t="e">
        <f t="shared" si="18"/>
        <v>#N/A</v>
      </c>
      <c r="R124" s="124" t="e">
        <f t="shared" si="18"/>
        <v>#N/A</v>
      </c>
      <c r="S124" s="124" t="e">
        <f t="shared" si="18"/>
        <v>#N/A</v>
      </c>
      <c r="T124" s="124" t="e">
        <f t="shared" si="18"/>
        <v>#N/A</v>
      </c>
      <c r="U124" s="124" t="e">
        <f t="shared" si="18"/>
        <v>#N/A</v>
      </c>
      <c r="V124" s="124" t="e">
        <f t="shared" si="18"/>
        <v>#N/A</v>
      </c>
      <c r="W124" s="124" t="e">
        <f t="shared" si="18"/>
        <v>#N/A</v>
      </c>
      <c r="X124" s="124" t="e">
        <f t="shared" si="18"/>
        <v>#N/A</v>
      </c>
      <c r="Y124" s="124" t="e">
        <f t="shared" si="18"/>
        <v>#N/A</v>
      </c>
      <c r="Z124" s="124" t="e">
        <f t="shared" si="18"/>
        <v>#N/A</v>
      </c>
      <c r="AA124" s="124" t="e">
        <f t="shared" si="18"/>
        <v>#N/A</v>
      </c>
      <c r="AB124" s="124" t="e">
        <f t="shared" si="17"/>
        <v>#N/A</v>
      </c>
      <c r="AC124" s="124" t="e">
        <f t="shared" si="17"/>
        <v>#N/A</v>
      </c>
      <c r="AD124" s="166"/>
      <c r="AE124" s="2"/>
    </row>
    <row r="125" spans="2:31" x14ac:dyDescent="0.2">
      <c r="B125" s="162" t="s">
        <v>178</v>
      </c>
      <c r="C125" s="163" t="s">
        <v>1553</v>
      </c>
      <c r="D125" s="163" t="s">
        <v>1546</v>
      </c>
      <c r="E125" s="163">
        <v>12100</v>
      </c>
      <c r="F125" s="164">
        <v>9.5</v>
      </c>
      <c r="G125" s="165" t="s">
        <v>138</v>
      </c>
      <c r="H125" s="121">
        <f t="shared" si="10"/>
        <v>14000</v>
      </c>
      <c r="I125" s="121">
        <f t="shared" si="11"/>
        <v>11000</v>
      </c>
      <c r="J125" s="122" t="str">
        <f t="shared" si="12"/>
        <v>(8b) Without reverse cycle, without louvered sides, and 11,000 to 13,999 Btu/h</v>
      </c>
      <c r="K125" s="123" t="e">
        <f>IF(J125="Casement-slider",16,VLOOKUP(J125,'2. Version 5.0 Criteria'!$C$6:$D$39,2,FALSE))</f>
        <v>#N/A</v>
      </c>
      <c r="L125" s="124" t="e">
        <f t="shared" si="18"/>
        <v>#N/A</v>
      </c>
      <c r="M125" s="124" t="e">
        <f t="shared" si="18"/>
        <v>#N/A</v>
      </c>
      <c r="N125" s="124" t="e">
        <f t="shared" si="18"/>
        <v>#N/A</v>
      </c>
      <c r="O125" s="124" t="e">
        <f t="shared" si="18"/>
        <v>#N/A</v>
      </c>
      <c r="P125" s="124" t="e">
        <f t="shared" si="18"/>
        <v>#N/A</v>
      </c>
      <c r="Q125" s="124" t="e">
        <f t="shared" si="18"/>
        <v>#N/A</v>
      </c>
      <c r="R125" s="124" t="e">
        <f t="shared" si="18"/>
        <v>#N/A</v>
      </c>
      <c r="S125" s="124" t="e">
        <f t="shared" si="18"/>
        <v>#N/A</v>
      </c>
      <c r="T125" s="124" t="e">
        <f t="shared" si="18"/>
        <v>#N/A</v>
      </c>
      <c r="U125" s="124" t="e">
        <f t="shared" si="18"/>
        <v>#N/A</v>
      </c>
      <c r="V125" s="124" t="e">
        <f t="shared" si="18"/>
        <v>#N/A</v>
      </c>
      <c r="W125" s="124" t="e">
        <f t="shared" si="18"/>
        <v>#N/A</v>
      </c>
      <c r="X125" s="124" t="e">
        <f t="shared" si="18"/>
        <v>#N/A</v>
      </c>
      <c r="Y125" s="124" t="e">
        <f t="shared" si="18"/>
        <v>#N/A</v>
      </c>
      <c r="Z125" s="124" t="e">
        <f t="shared" si="18"/>
        <v>#N/A</v>
      </c>
      <c r="AA125" s="124" t="e">
        <f t="shared" si="18"/>
        <v>#N/A</v>
      </c>
      <c r="AB125" s="124" t="e">
        <f t="shared" si="17"/>
        <v>#N/A</v>
      </c>
      <c r="AC125" s="124" t="e">
        <f t="shared" si="17"/>
        <v>#N/A</v>
      </c>
      <c r="AD125" s="166"/>
      <c r="AE125" s="2"/>
    </row>
    <row r="126" spans="2:31" x14ac:dyDescent="0.2">
      <c r="B126" s="162" t="s">
        <v>178</v>
      </c>
      <c r="C126" s="163" t="s">
        <v>1552</v>
      </c>
      <c r="D126" s="163" t="s">
        <v>1546</v>
      </c>
      <c r="E126" s="163">
        <v>12100</v>
      </c>
      <c r="F126" s="164">
        <v>9.5</v>
      </c>
      <c r="G126" s="165" t="s">
        <v>137</v>
      </c>
      <c r="H126" s="121">
        <f t="shared" si="10"/>
        <v>14000</v>
      </c>
      <c r="I126" s="121">
        <f t="shared" si="11"/>
        <v>11000</v>
      </c>
      <c r="J126" s="122" t="str">
        <f t="shared" si="12"/>
        <v>(8b) Without reverse cycle, without louvered sides, and 11,000 to 13,999 Btu/h</v>
      </c>
      <c r="K126" s="123" t="e">
        <f>IF(J126="Casement-slider",16,VLOOKUP(J126,'2. Version 5.0 Criteria'!$C$6:$D$39,2,FALSE))</f>
        <v>#N/A</v>
      </c>
      <c r="L126" s="124" t="e">
        <f t="shared" si="18"/>
        <v>#N/A</v>
      </c>
      <c r="M126" s="124" t="e">
        <f t="shared" si="18"/>
        <v>#N/A</v>
      </c>
      <c r="N126" s="124" t="e">
        <f t="shared" si="18"/>
        <v>#N/A</v>
      </c>
      <c r="O126" s="124" t="e">
        <f t="shared" si="18"/>
        <v>#N/A</v>
      </c>
      <c r="P126" s="124" t="e">
        <f t="shared" si="18"/>
        <v>#N/A</v>
      </c>
      <c r="Q126" s="124" t="e">
        <f t="shared" si="18"/>
        <v>#N/A</v>
      </c>
      <c r="R126" s="124" t="e">
        <f t="shared" si="18"/>
        <v>#N/A</v>
      </c>
      <c r="S126" s="124" t="e">
        <f t="shared" si="18"/>
        <v>#N/A</v>
      </c>
      <c r="T126" s="124" t="e">
        <f t="shared" si="18"/>
        <v>#N/A</v>
      </c>
      <c r="U126" s="124" t="e">
        <f t="shared" si="18"/>
        <v>#N/A</v>
      </c>
      <c r="V126" s="124" t="e">
        <f t="shared" si="18"/>
        <v>#N/A</v>
      </c>
      <c r="W126" s="124" t="e">
        <f t="shared" si="18"/>
        <v>#N/A</v>
      </c>
      <c r="X126" s="124" t="e">
        <f t="shared" si="18"/>
        <v>#N/A</v>
      </c>
      <c r="Y126" s="124" t="e">
        <f t="shared" si="18"/>
        <v>#N/A</v>
      </c>
      <c r="Z126" s="124" t="e">
        <f t="shared" si="18"/>
        <v>#N/A</v>
      </c>
      <c r="AA126" s="124" t="e">
        <f t="shared" si="18"/>
        <v>#N/A</v>
      </c>
      <c r="AB126" s="124" t="e">
        <f t="shared" si="17"/>
        <v>#N/A</v>
      </c>
      <c r="AC126" s="124" t="e">
        <f t="shared" si="17"/>
        <v>#N/A</v>
      </c>
      <c r="AD126" s="166"/>
      <c r="AE126" s="2"/>
    </row>
    <row r="127" spans="2:31" x14ac:dyDescent="0.2">
      <c r="B127" s="162" t="s">
        <v>178</v>
      </c>
      <c r="C127" s="163" t="s">
        <v>1545</v>
      </c>
      <c r="D127" s="163" t="s">
        <v>1546</v>
      </c>
      <c r="E127" s="163">
        <v>12100</v>
      </c>
      <c r="F127" s="164">
        <v>9.5</v>
      </c>
      <c r="G127" s="165" t="s">
        <v>138</v>
      </c>
      <c r="H127" s="121">
        <f t="shared" si="10"/>
        <v>14000</v>
      </c>
      <c r="I127" s="121">
        <f t="shared" si="11"/>
        <v>11000</v>
      </c>
      <c r="J127" s="122" t="str">
        <f t="shared" si="12"/>
        <v>(8b) Without reverse cycle, without louvered sides, and 11,000 to 13,999 Btu/h</v>
      </c>
      <c r="K127" s="123" t="e">
        <f>IF(J127="Casement-slider",16,VLOOKUP(J127,'2. Version 5.0 Criteria'!$C$6:$D$39,2,FALSE))</f>
        <v>#N/A</v>
      </c>
      <c r="L127" s="124" t="e">
        <f t="shared" si="18"/>
        <v>#N/A</v>
      </c>
      <c r="M127" s="124" t="e">
        <f t="shared" si="18"/>
        <v>#N/A</v>
      </c>
      <c r="N127" s="124" t="e">
        <f t="shared" si="18"/>
        <v>#N/A</v>
      </c>
      <c r="O127" s="124" t="e">
        <f t="shared" si="18"/>
        <v>#N/A</v>
      </c>
      <c r="P127" s="124" t="e">
        <f t="shared" si="18"/>
        <v>#N/A</v>
      </c>
      <c r="Q127" s="124" t="e">
        <f t="shared" si="18"/>
        <v>#N/A</v>
      </c>
      <c r="R127" s="124" t="e">
        <f t="shared" si="18"/>
        <v>#N/A</v>
      </c>
      <c r="S127" s="124" t="e">
        <f t="shared" si="18"/>
        <v>#N/A</v>
      </c>
      <c r="T127" s="124" t="e">
        <f t="shared" si="18"/>
        <v>#N/A</v>
      </c>
      <c r="U127" s="124" t="e">
        <f t="shared" si="18"/>
        <v>#N/A</v>
      </c>
      <c r="V127" s="124" t="e">
        <f t="shared" si="18"/>
        <v>#N/A</v>
      </c>
      <c r="W127" s="124" t="e">
        <f t="shared" si="18"/>
        <v>#N/A</v>
      </c>
      <c r="X127" s="124" t="e">
        <f t="shared" si="18"/>
        <v>#N/A</v>
      </c>
      <c r="Y127" s="124" t="e">
        <f t="shared" si="18"/>
        <v>#N/A</v>
      </c>
      <c r="Z127" s="124" t="e">
        <f t="shared" si="18"/>
        <v>#N/A</v>
      </c>
      <c r="AA127" s="124" t="e">
        <f t="shared" si="18"/>
        <v>#N/A</v>
      </c>
      <c r="AB127" s="124" t="e">
        <f t="shared" si="17"/>
        <v>#N/A</v>
      </c>
      <c r="AC127" s="124" t="e">
        <f t="shared" si="17"/>
        <v>#N/A</v>
      </c>
      <c r="AD127" s="166"/>
      <c r="AE127" s="2"/>
    </row>
    <row r="128" spans="2:31" x14ac:dyDescent="0.2">
      <c r="B128" s="162" t="s">
        <v>146</v>
      </c>
      <c r="C128" s="163" t="s">
        <v>1572</v>
      </c>
      <c r="D128" s="163" t="s">
        <v>1546</v>
      </c>
      <c r="E128" s="163">
        <v>13600</v>
      </c>
      <c r="F128" s="164">
        <v>9.5</v>
      </c>
      <c r="G128" s="165" t="s">
        <v>138</v>
      </c>
      <c r="H128" s="121">
        <f t="shared" si="10"/>
        <v>14000</v>
      </c>
      <c r="I128" s="121">
        <f t="shared" si="11"/>
        <v>11000</v>
      </c>
      <c r="J128" s="122" t="str">
        <f t="shared" si="12"/>
        <v>(8b) Without reverse cycle, without louvered sides, and 11,000 to 13,999 Btu/h</v>
      </c>
      <c r="K128" s="123" t="e">
        <f>IF(J128="Casement-slider",16,VLOOKUP(J128,'2. Version 5.0 Criteria'!$C$6:$D$39,2,FALSE))</f>
        <v>#N/A</v>
      </c>
      <c r="L128" s="124" t="e">
        <f t="shared" si="18"/>
        <v>#N/A</v>
      </c>
      <c r="M128" s="124" t="e">
        <f t="shared" si="18"/>
        <v>#N/A</v>
      </c>
      <c r="N128" s="124" t="e">
        <f t="shared" si="18"/>
        <v>#N/A</v>
      </c>
      <c r="O128" s="124" t="e">
        <f t="shared" si="18"/>
        <v>#N/A</v>
      </c>
      <c r="P128" s="124" t="e">
        <f t="shared" si="18"/>
        <v>#N/A</v>
      </c>
      <c r="Q128" s="124" t="e">
        <f t="shared" si="18"/>
        <v>#N/A</v>
      </c>
      <c r="R128" s="124" t="e">
        <f t="shared" si="18"/>
        <v>#N/A</v>
      </c>
      <c r="S128" s="124" t="e">
        <f t="shared" si="18"/>
        <v>#N/A</v>
      </c>
      <c r="T128" s="124" t="e">
        <f t="shared" si="18"/>
        <v>#N/A</v>
      </c>
      <c r="U128" s="124" t="e">
        <f t="shared" si="18"/>
        <v>#N/A</v>
      </c>
      <c r="V128" s="124" t="e">
        <f t="shared" si="18"/>
        <v>#N/A</v>
      </c>
      <c r="W128" s="124" t="e">
        <f t="shared" si="18"/>
        <v>#N/A</v>
      </c>
      <c r="X128" s="124" t="e">
        <f t="shared" si="18"/>
        <v>#N/A</v>
      </c>
      <c r="Y128" s="124" t="e">
        <f t="shared" si="18"/>
        <v>#N/A</v>
      </c>
      <c r="Z128" s="124" t="e">
        <f t="shared" si="18"/>
        <v>#N/A</v>
      </c>
      <c r="AA128" s="124" t="e">
        <f t="shared" ref="AA128:AC143" si="19">IF($K128=AA$3, $F128, NA())</f>
        <v>#N/A</v>
      </c>
      <c r="AB128" s="124" t="e">
        <f t="shared" si="19"/>
        <v>#N/A</v>
      </c>
      <c r="AC128" s="124" t="e">
        <f t="shared" si="19"/>
        <v>#N/A</v>
      </c>
      <c r="AD128" s="166"/>
      <c r="AE128" s="2"/>
    </row>
    <row r="129" spans="2:31" x14ac:dyDescent="0.2">
      <c r="B129" s="162" t="s">
        <v>146</v>
      </c>
      <c r="C129" s="163" t="s">
        <v>1573</v>
      </c>
      <c r="D129" s="163" t="s">
        <v>1546</v>
      </c>
      <c r="E129" s="163">
        <v>13600</v>
      </c>
      <c r="F129" s="164">
        <v>9.5</v>
      </c>
      <c r="G129" s="165" t="s">
        <v>138</v>
      </c>
      <c r="H129" s="121">
        <f t="shared" si="10"/>
        <v>14000</v>
      </c>
      <c r="I129" s="121">
        <f t="shared" si="11"/>
        <v>11000</v>
      </c>
      <c r="J129" s="122" t="str">
        <f t="shared" si="12"/>
        <v>(8b) Without reverse cycle, without louvered sides, and 11,000 to 13,999 Btu/h</v>
      </c>
      <c r="K129" s="123" t="e">
        <f>IF(J129="Casement-slider",16,VLOOKUP(J129,'2. Version 5.0 Criteria'!$C$6:$D$39,2,FALSE))</f>
        <v>#N/A</v>
      </c>
      <c r="L129" s="124" t="e">
        <f t="shared" ref="L129:AA144" si="20">IF($K129=L$3, $F129, NA())</f>
        <v>#N/A</v>
      </c>
      <c r="M129" s="124" t="e">
        <f t="shared" si="20"/>
        <v>#N/A</v>
      </c>
      <c r="N129" s="124" t="e">
        <f t="shared" si="20"/>
        <v>#N/A</v>
      </c>
      <c r="O129" s="124" t="e">
        <f t="shared" si="20"/>
        <v>#N/A</v>
      </c>
      <c r="P129" s="124" t="e">
        <f t="shared" si="20"/>
        <v>#N/A</v>
      </c>
      <c r="Q129" s="124" t="e">
        <f t="shared" si="20"/>
        <v>#N/A</v>
      </c>
      <c r="R129" s="124" t="e">
        <f t="shared" si="20"/>
        <v>#N/A</v>
      </c>
      <c r="S129" s="124" t="e">
        <f t="shared" si="20"/>
        <v>#N/A</v>
      </c>
      <c r="T129" s="124" t="e">
        <f t="shared" si="20"/>
        <v>#N/A</v>
      </c>
      <c r="U129" s="124" t="e">
        <f t="shared" si="20"/>
        <v>#N/A</v>
      </c>
      <c r="V129" s="124" t="e">
        <f t="shared" si="20"/>
        <v>#N/A</v>
      </c>
      <c r="W129" s="124" t="e">
        <f t="shared" si="20"/>
        <v>#N/A</v>
      </c>
      <c r="X129" s="124" t="e">
        <f t="shared" si="20"/>
        <v>#N/A</v>
      </c>
      <c r="Y129" s="124" t="e">
        <f t="shared" si="20"/>
        <v>#N/A</v>
      </c>
      <c r="Z129" s="124" t="e">
        <f t="shared" si="20"/>
        <v>#N/A</v>
      </c>
      <c r="AA129" s="124" t="e">
        <f t="shared" si="20"/>
        <v>#N/A</v>
      </c>
      <c r="AB129" s="124" t="e">
        <f t="shared" si="19"/>
        <v>#N/A</v>
      </c>
      <c r="AC129" s="124" t="e">
        <f t="shared" si="19"/>
        <v>#N/A</v>
      </c>
      <c r="AD129" s="166"/>
      <c r="AE129" s="2"/>
    </row>
    <row r="130" spans="2:31" x14ac:dyDescent="0.2">
      <c r="B130" s="162" t="s">
        <v>146</v>
      </c>
      <c r="C130" s="163" t="s">
        <v>1574</v>
      </c>
      <c r="D130" s="163" t="s">
        <v>1546</v>
      </c>
      <c r="E130" s="163">
        <v>13600</v>
      </c>
      <c r="F130" s="164">
        <v>9.5</v>
      </c>
      <c r="G130" s="165" t="s">
        <v>138</v>
      </c>
      <c r="H130" s="121">
        <f t="shared" si="10"/>
        <v>14000</v>
      </c>
      <c r="I130" s="121">
        <f t="shared" si="11"/>
        <v>11000</v>
      </c>
      <c r="J130" s="122" t="str">
        <f t="shared" si="12"/>
        <v>(8b) Without reverse cycle, without louvered sides, and 11,000 to 13,999 Btu/h</v>
      </c>
      <c r="K130" s="123" t="e">
        <f>IF(J130="Casement-slider",16,VLOOKUP(J130,'2. Version 5.0 Criteria'!$C$6:$D$39,2,FALSE))</f>
        <v>#N/A</v>
      </c>
      <c r="L130" s="124" t="e">
        <f t="shared" si="20"/>
        <v>#N/A</v>
      </c>
      <c r="M130" s="124" t="e">
        <f t="shared" si="20"/>
        <v>#N/A</v>
      </c>
      <c r="N130" s="124" t="e">
        <f t="shared" si="20"/>
        <v>#N/A</v>
      </c>
      <c r="O130" s="124" t="e">
        <f t="shared" si="20"/>
        <v>#N/A</v>
      </c>
      <c r="P130" s="124" t="e">
        <f t="shared" si="20"/>
        <v>#N/A</v>
      </c>
      <c r="Q130" s="124" t="e">
        <f t="shared" si="20"/>
        <v>#N/A</v>
      </c>
      <c r="R130" s="124" t="e">
        <f t="shared" si="20"/>
        <v>#N/A</v>
      </c>
      <c r="S130" s="124" t="e">
        <f t="shared" si="20"/>
        <v>#N/A</v>
      </c>
      <c r="T130" s="124" t="e">
        <f t="shared" si="20"/>
        <v>#N/A</v>
      </c>
      <c r="U130" s="124" t="e">
        <f t="shared" si="20"/>
        <v>#N/A</v>
      </c>
      <c r="V130" s="124" t="e">
        <f t="shared" si="20"/>
        <v>#N/A</v>
      </c>
      <c r="W130" s="124" t="e">
        <f t="shared" si="20"/>
        <v>#N/A</v>
      </c>
      <c r="X130" s="124" t="e">
        <f t="shared" si="20"/>
        <v>#N/A</v>
      </c>
      <c r="Y130" s="124" t="e">
        <f t="shared" si="20"/>
        <v>#N/A</v>
      </c>
      <c r="Z130" s="124" t="e">
        <f t="shared" si="20"/>
        <v>#N/A</v>
      </c>
      <c r="AA130" s="124" t="e">
        <f t="shared" si="20"/>
        <v>#N/A</v>
      </c>
      <c r="AB130" s="124" t="e">
        <f t="shared" si="19"/>
        <v>#N/A</v>
      </c>
      <c r="AC130" s="124" t="e">
        <f t="shared" si="19"/>
        <v>#N/A</v>
      </c>
      <c r="AD130" s="166"/>
      <c r="AE130" s="2"/>
    </row>
    <row r="131" spans="2:31" x14ac:dyDescent="0.2">
      <c r="B131" s="162" t="s">
        <v>146</v>
      </c>
      <c r="C131" s="163" t="s">
        <v>1574</v>
      </c>
      <c r="D131" s="163" t="s">
        <v>1546</v>
      </c>
      <c r="E131" s="163">
        <v>13600</v>
      </c>
      <c r="F131" s="164">
        <v>9.5</v>
      </c>
      <c r="G131" s="165" t="s">
        <v>137</v>
      </c>
      <c r="H131" s="121">
        <f t="shared" si="10"/>
        <v>14000</v>
      </c>
      <c r="I131" s="121">
        <f t="shared" si="11"/>
        <v>11000</v>
      </c>
      <c r="J131" s="122" t="str">
        <f t="shared" si="12"/>
        <v>(8b) Without reverse cycle, without louvered sides, and 11,000 to 13,999 Btu/h</v>
      </c>
      <c r="K131" s="123" t="e">
        <f>IF(J131="Casement-slider",16,VLOOKUP(J131,'2. Version 5.0 Criteria'!$C$6:$D$39,2,FALSE))</f>
        <v>#N/A</v>
      </c>
      <c r="L131" s="124" t="e">
        <f t="shared" si="20"/>
        <v>#N/A</v>
      </c>
      <c r="M131" s="124" t="e">
        <f t="shared" si="20"/>
        <v>#N/A</v>
      </c>
      <c r="N131" s="124" t="e">
        <f t="shared" si="20"/>
        <v>#N/A</v>
      </c>
      <c r="O131" s="124" t="e">
        <f t="shared" si="20"/>
        <v>#N/A</v>
      </c>
      <c r="P131" s="124" t="e">
        <f t="shared" si="20"/>
        <v>#N/A</v>
      </c>
      <c r="Q131" s="124" t="e">
        <f t="shared" si="20"/>
        <v>#N/A</v>
      </c>
      <c r="R131" s="124" t="e">
        <f t="shared" si="20"/>
        <v>#N/A</v>
      </c>
      <c r="S131" s="124" t="e">
        <f t="shared" si="20"/>
        <v>#N/A</v>
      </c>
      <c r="T131" s="124" t="e">
        <f t="shared" si="20"/>
        <v>#N/A</v>
      </c>
      <c r="U131" s="124" t="e">
        <f t="shared" si="20"/>
        <v>#N/A</v>
      </c>
      <c r="V131" s="124" t="e">
        <f t="shared" si="20"/>
        <v>#N/A</v>
      </c>
      <c r="W131" s="124" t="e">
        <f t="shared" si="20"/>
        <v>#N/A</v>
      </c>
      <c r="X131" s="124" t="e">
        <f t="shared" si="20"/>
        <v>#N/A</v>
      </c>
      <c r="Y131" s="124" t="e">
        <f t="shared" si="20"/>
        <v>#N/A</v>
      </c>
      <c r="Z131" s="124" t="e">
        <f t="shared" si="20"/>
        <v>#N/A</v>
      </c>
      <c r="AA131" s="124" t="e">
        <f t="shared" si="20"/>
        <v>#N/A</v>
      </c>
      <c r="AB131" s="124" t="e">
        <f t="shared" si="19"/>
        <v>#N/A</v>
      </c>
      <c r="AC131" s="124" t="e">
        <f t="shared" si="19"/>
        <v>#N/A</v>
      </c>
      <c r="AD131" s="166"/>
      <c r="AE131" s="2"/>
    </row>
    <row r="132" spans="2:31" x14ac:dyDescent="0.2">
      <c r="B132" s="162" t="s">
        <v>146</v>
      </c>
      <c r="C132" s="163" t="s">
        <v>1575</v>
      </c>
      <c r="D132" s="163" t="s">
        <v>1546</v>
      </c>
      <c r="E132" s="163">
        <v>13600</v>
      </c>
      <c r="F132" s="164">
        <v>9.5</v>
      </c>
      <c r="G132" s="165" t="s">
        <v>138</v>
      </c>
      <c r="H132" s="121">
        <f t="shared" si="10"/>
        <v>14000</v>
      </c>
      <c r="I132" s="121">
        <f t="shared" si="11"/>
        <v>11000</v>
      </c>
      <c r="J132" s="122" t="str">
        <f t="shared" si="12"/>
        <v>(8b) Without reverse cycle, without louvered sides, and 11,000 to 13,999 Btu/h</v>
      </c>
      <c r="K132" s="123" t="e">
        <f>IF(J132="Casement-slider",16,VLOOKUP(J132,'2. Version 5.0 Criteria'!$C$6:$D$39,2,FALSE))</f>
        <v>#N/A</v>
      </c>
      <c r="L132" s="124" t="e">
        <f t="shared" si="20"/>
        <v>#N/A</v>
      </c>
      <c r="M132" s="124" t="e">
        <f t="shared" si="20"/>
        <v>#N/A</v>
      </c>
      <c r="N132" s="124" t="e">
        <f t="shared" si="20"/>
        <v>#N/A</v>
      </c>
      <c r="O132" s="124" t="e">
        <f t="shared" si="20"/>
        <v>#N/A</v>
      </c>
      <c r="P132" s="124" t="e">
        <f t="shared" si="20"/>
        <v>#N/A</v>
      </c>
      <c r="Q132" s="124" t="e">
        <f t="shared" si="20"/>
        <v>#N/A</v>
      </c>
      <c r="R132" s="124" t="e">
        <f t="shared" si="20"/>
        <v>#N/A</v>
      </c>
      <c r="S132" s="124" t="e">
        <f t="shared" si="20"/>
        <v>#N/A</v>
      </c>
      <c r="T132" s="124" t="e">
        <f t="shared" si="20"/>
        <v>#N/A</v>
      </c>
      <c r="U132" s="124" t="e">
        <f t="shared" si="20"/>
        <v>#N/A</v>
      </c>
      <c r="V132" s="124" t="e">
        <f t="shared" si="20"/>
        <v>#N/A</v>
      </c>
      <c r="W132" s="124" t="e">
        <f t="shared" si="20"/>
        <v>#N/A</v>
      </c>
      <c r="X132" s="124" t="e">
        <f t="shared" si="20"/>
        <v>#N/A</v>
      </c>
      <c r="Y132" s="124" t="e">
        <f t="shared" si="20"/>
        <v>#N/A</v>
      </c>
      <c r="Z132" s="124" t="e">
        <f t="shared" si="20"/>
        <v>#N/A</v>
      </c>
      <c r="AA132" s="124" t="e">
        <f t="shared" si="20"/>
        <v>#N/A</v>
      </c>
      <c r="AB132" s="124" t="e">
        <f t="shared" si="19"/>
        <v>#N/A</v>
      </c>
      <c r="AC132" s="124" t="e">
        <f t="shared" si="19"/>
        <v>#N/A</v>
      </c>
      <c r="AD132" s="166"/>
      <c r="AE132" s="2"/>
    </row>
    <row r="133" spans="2:31" x14ac:dyDescent="0.2">
      <c r="B133" s="162" t="s">
        <v>146</v>
      </c>
      <c r="C133" s="163" t="s">
        <v>1576</v>
      </c>
      <c r="D133" s="163" t="s">
        <v>1546</v>
      </c>
      <c r="E133" s="163">
        <v>13600</v>
      </c>
      <c r="F133" s="164">
        <v>9.5</v>
      </c>
      <c r="G133" s="165" t="s">
        <v>137</v>
      </c>
      <c r="H133" s="121">
        <f t="shared" si="10"/>
        <v>14000</v>
      </c>
      <c r="I133" s="121">
        <f t="shared" si="11"/>
        <v>11000</v>
      </c>
      <c r="J133" s="122" t="str">
        <f t="shared" si="12"/>
        <v>(8b) Without reverse cycle, without louvered sides, and 11,000 to 13,999 Btu/h</v>
      </c>
      <c r="K133" s="123" t="e">
        <f>IF(J133="Casement-slider",16,VLOOKUP(J133,'2. Version 5.0 Criteria'!$C$6:$D$39,2,FALSE))</f>
        <v>#N/A</v>
      </c>
      <c r="L133" s="124" t="e">
        <f t="shared" si="20"/>
        <v>#N/A</v>
      </c>
      <c r="M133" s="124" t="e">
        <f t="shared" si="20"/>
        <v>#N/A</v>
      </c>
      <c r="N133" s="124" t="e">
        <f t="shared" si="20"/>
        <v>#N/A</v>
      </c>
      <c r="O133" s="124" t="e">
        <f t="shared" si="20"/>
        <v>#N/A</v>
      </c>
      <c r="P133" s="124" t="e">
        <f t="shared" si="20"/>
        <v>#N/A</v>
      </c>
      <c r="Q133" s="124" t="e">
        <f t="shared" si="20"/>
        <v>#N/A</v>
      </c>
      <c r="R133" s="124" t="e">
        <f t="shared" si="20"/>
        <v>#N/A</v>
      </c>
      <c r="S133" s="124" t="e">
        <f t="shared" si="20"/>
        <v>#N/A</v>
      </c>
      <c r="T133" s="124" t="e">
        <f t="shared" si="20"/>
        <v>#N/A</v>
      </c>
      <c r="U133" s="124" t="e">
        <f t="shared" si="20"/>
        <v>#N/A</v>
      </c>
      <c r="V133" s="124" t="e">
        <f t="shared" si="20"/>
        <v>#N/A</v>
      </c>
      <c r="W133" s="124" t="e">
        <f t="shared" si="20"/>
        <v>#N/A</v>
      </c>
      <c r="X133" s="124" t="e">
        <f t="shared" si="20"/>
        <v>#N/A</v>
      </c>
      <c r="Y133" s="124" t="e">
        <f t="shared" si="20"/>
        <v>#N/A</v>
      </c>
      <c r="Z133" s="124" t="e">
        <f t="shared" si="20"/>
        <v>#N/A</v>
      </c>
      <c r="AA133" s="124" t="e">
        <f t="shared" si="20"/>
        <v>#N/A</v>
      </c>
      <c r="AB133" s="124" t="e">
        <f t="shared" si="19"/>
        <v>#N/A</v>
      </c>
      <c r="AC133" s="124" t="e">
        <f t="shared" si="19"/>
        <v>#N/A</v>
      </c>
      <c r="AD133" s="166"/>
      <c r="AE133" s="2"/>
    </row>
    <row r="134" spans="2:31" x14ac:dyDescent="0.2">
      <c r="B134" s="162" t="s">
        <v>178</v>
      </c>
      <c r="C134" s="163" t="s">
        <v>1507</v>
      </c>
      <c r="D134" s="163" t="s">
        <v>1546</v>
      </c>
      <c r="E134" s="163">
        <v>13700</v>
      </c>
      <c r="F134" s="164">
        <v>9.5</v>
      </c>
      <c r="G134" s="165" t="s">
        <v>137</v>
      </c>
      <c r="H134" s="121">
        <f t="shared" ref="H134:H197" si="21">IF(IF(E134&lt;6000,6000,IF(E134&lt;8000,8000,IF(E134&lt;11000,11000,IF(E134&lt;14000,14000,IF(E134&lt;20000,20000,IF(E134&lt;28000,28000))))))&lt;&gt;FALSE(),
IF(E134&lt;6000,6000,IF(E134&lt;8000,8000,IF(E134&lt;11000,11000,IF(E134&lt;14000,14000,IF(E134&lt;20000,20000,IF(E134&lt;28000,28000)))))),
"")</f>
        <v>14000</v>
      </c>
      <c r="I134" s="121">
        <f t="shared" ref="I134:I197" si="22">IF(IF(E134&gt;=28000,28000,IF(E134&gt;=20000,20000,IF(E134&gt;=14000,14000,IF(E134&gt;=11000,11000,IF(E134&gt;=8000,8000,IF(E134&gt;=6000,6000))))))&lt;&gt;FALSE(),
IF(E134&gt;=28000,28000,IF(E134&gt;=20000,20000,IF(E134&gt;=14000,14000,IF(E134&gt;=11000,11000,IF(E134&gt;=8000,8000,IF(E134&gt;=6000,6000)))))),"")</f>
        <v>11000</v>
      </c>
      <c r="J134" s="122" t="str">
        <f t="shared" ref="J134:J197" si="23">D134</f>
        <v>(8b) Without reverse cycle, without louvered sides, and 11,000 to 13,999 Btu/h</v>
      </c>
      <c r="K134" s="123" t="e">
        <f>IF(J134="Casement-slider",16,VLOOKUP(J134,'2. Version 5.0 Criteria'!$C$6:$D$39,2,FALSE))</f>
        <v>#N/A</v>
      </c>
      <c r="L134" s="124" t="e">
        <f t="shared" si="20"/>
        <v>#N/A</v>
      </c>
      <c r="M134" s="124" t="e">
        <f t="shared" si="20"/>
        <v>#N/A</v>
      </c>
      <c r="N134" s="124" t="e">
        <f t="shared" si="20"/>
        <v>#N/A</v>
      </c>
      <c r="O134" s="124" t="e">
        <f t="shared" si="20"/>
        <v>#N/A</v>
      </c>
      <c r="P134" s="124" t="e">
        <f t="shared" si="20"/>
        <v>#N/A</v>
      </c>
      <c r="Q134" s="124" t="e">
        <f t="shared" si="20"/>
        <v>#N/A</v>
      </c>
      <c r="R134" s="124" t="e">
        <f t="shared" si="20"/>
        <v>#N/A</v>
      </c>
      <c r="S134" s="124" t="e">
        <f t="shared" si="20"/>
        <v>#N/A</v>
      </c>
      <c r="T134" s="124" t="e">
        <f t="shared" si="20"/>
        <v>#N/A</v>
      </c>
      <c r="U134" s="124" t="e">
        <f t="shared" si="20"/>
        <v>#N/A</v>
      </c>
      <c r="V134" s="124" t="e">
        <f t="shared" si="20"/>
        <v>#N/A</v>
      </c>
      <c r="W134" s="124" t="e">
        <f t="shared" si="20"/>
        <v>#N/A</v>
      </c>
      <c r="X134" s="124" t="e">
        <f t="shared" si="20"/>
        <v>#N/A</v>
      </c>
      <c r="Y134" s="124" t="e">
        <f t="shared" si="20"/>
        <v>#N/A</v>
      </c>
      <c r="Z134" s="124" t="e">
        <f t="shared" si="20"/>
        <v>#N/A</v>
      </c>
      <c r="AA134" s="124" t="e">
        <f t="shared" si="20"/>
        <v>#N/A</v>
      </c>
      <c r="AB134" s="124" t="e">
        <f t="shared" si="19"/>
        <v>#N/A</v>
      </c>
      <c r="AC134" s="124" t="e">
        <f t="shared" si="19"/>
        <v>#N/A</v>
      </c>
      <c r="AD134" s="166"/>
      <c r="AE134" s="2"/>
    </row>
    <row r="135" spans="2:31" x14ac:dyDescent="0.2">
      <c r="B135" s="162" t="s">
        <v>178</v>
      </c>
      <c r="C135" s="163" t="s">
        <v>1513</v>
      </c>
      <c r="D135" s="163" t="s">
        <v>1546</v>
      </c>
      <c r="E135" s="163">
        <v>13800</v>
      </c>
      <c r="F135" s="164">
        <v>9.5</v>
      </c>
      <c r="G135" s="165" t="s">
        <v>138</v>
      </c>
      <c r="H135" s="121">
        <f t="shared" si="21"/>
        <v>14000</v>
      </c>
      <c r="I135" s="121">
        <f t="shared" si="22"/>
        <v>11000</v>
      </c>
      <c r="J135" s="122" t="str">
        <f t="shared" si="23"/>
        <v>(8b) Without reverse cycle, without louvered sides, and 11,000 to 13,999 Btu/h</v>
      </c>
      <c r="K135" s="123" t="e">
        <f>IF(J135="Casement-slider",16,VLOOKUP(J135,'2. Version 5.0 Criteria'!$C$6:$D$39,2,FALSE))</f>
        <v>#N/A</v>
      </c>
      <c r="L135" s="124" t="e">
        <f t="shared" si="20"/>
        <v>#N/A</v>
      </c>
      <c r="M135" s="124" t="e">
        <f t="shared" si="20"/>
        <v>#N/A</v>
      </c>
      <c r="N135" s="124" t="e">
        <f t="shared" si="20"/>
        <v>#N/A</v>
      </c>
      <c r="O135" s="124" t="e">
        <f t="shared" si="20"/>
        <v>#N/A</v>
      </c>
      <c r="P135" s="124" t="e">
        <f t="shared" si="20"/>
        <v>#N/A</v>
      </c>
      <c r="Q135" s="124" t="e">
        <f t="shared" si="20"/>
        <v>#N/A</v>
      </c>
      <c r="R135" s="124" t="e">
        <f t="shared" si="20"/>
        <v>#N/A</v>
      </c>
      <c r="S135" s="124" t="e">
        <f t="shared" si="20"/>
        <v>#N/A</v>
      </c>
      <c r="T135" s="124" t="e">
        <f t="shared" si="20"/>
        <v>#N/A</v>
      </c>
      <c r="U135" s="124" t="e">
        <f t="shared" si="20"/>
        <v>#N/A</v>
      </c>
      <c r="V135" s="124" t="e">
        <f t="shared" si="20"/>
        <v>#N/A</v>
      </c>
      <c r="W135" s="124" t="e">
        <f t="shared" si="20"/>
        <v>#N/A</v>
      </c>
      <c r="X135" s="124" t="e">
        <f t="shared" si="20"/>
        <v>#N/A</v>
      </c>
      <c r="Y135" s="124" t="e">
        <f t="shared" si="20"/>
        <v>#N/A</v>
      </c>
      <c r="Z135" s="124" t="e">
        <f t="shared" si="20"/>
        <v>#N/A</v>
      </c>
      <c r="AA135" s="124" t="e">
        <f t="shared" si="20"/>
        <v>#N/A</v>
      </c>
      <c r="AB135" s="124" t="e">
        <f t="shared" si="19"/>
        <v>#N/A</v>
      </c>
      <c r="AC135" s="124" t="e">
        <f t="shared" si="19"/>
        <v>#N/A</v>
      </c>
      <c r="AD135" s="166"/>
      <c r="AE135" s="2"/>
    </row>
    <row r="136" spans="2:31" x14ac:dyDescent="0.2">
      <c r="B136" s="162" t="s">
        <v>178</v>
      </c>
      <c r="C136" s="163" t="s">
        <v>1511</v>
      </c>
      <c r="D136" s="163" t="s">
        <v>1546</v>
      </c>
      <c r="E136" s="163">
        <v>13900</v>
      </c>
      <c r="F136" s="164">
        <v>9.5</v>
      </c>
      <c r="G136" s="165" t="s">
        <v>137</v>
      </c>
      <c r="H136" s="121">
        <f t="shared" si="21"/>
        <v>14000</v>
      </c>
      <c r="I136" s="121">
        <f t="shared" si="22"/>
        <v>11000</v>
      </c>
      <c r="J136" s="122" t="str">
        <f t="shared" si="23"/>
        <v>(8b) Without reverse cycle, without louvered sides, and 11,000 to 13,999 Btu/h</v>
      </c>
      <c r="K136" s="123" t="e">
        <f>IF(J136="Casement-slider",16,VLOOKUP(J136,'2. Version 5.0 Criteria'!$C$6:$D$39,2,FALSE))</f>
        <v>#N/A</v>
      </c>
      <c r="L136" s="124" t="e">
        <f t="shared" si="20"/>
        <v>#N/A</v>
      </c>
      <c r="M136" s="124" t="e">
        <f t="shared" si="20"/>
        <v>#N/A</v>
      </c>
      <c r="N136" s="124" t="e">
        <f t="shared" si="20"/>
        <v>#N/A</v>
      </c>
      <c r="O136" s="124" t="e">
        <f t="shared" si="20"/>
        <v>#N/A</v>
      </c>
      <c r="P136" s="124" t="e">
        <f t="shared" si="20"/>
        <v>#N/A</v>
      </c>
      <c r="Q136" s="124" t="e">
        <f t="shared" si="20"/>
        <v>#N/A</v>
      </c>
      <c r="R136" s="124" t="e">
        <f t="shared" si="20"/>
        <v>#N/A</v>
      </c>
      <c r="S136" s="124" t="e">
        <f t="shared" si="20"/>
        <v>#N/A</v>
      </c>
      <c r="T136" s="124" t="e">
        <f t="shared" si="20"/>
        <v>#N/A</v>
      </c>
      <c r="U136" s="124" t="e">
        <f t="shared" si="20"/>
        <v>#N/A</v>
      </c>
      <c r="V136" s="124" t="e">
        <f t="shared" si="20"/>
        <v>#N/A</v>
      </c>
      <c r="W136" s="124" t="e">
        <f t="shared" si="20"/>
        <v>#N/A</v>
      </c>
      <c r="X136" s="124" t="e">
        <f t="shared" si="20"/>
        <v>#N/A</v>
      </c>
      <c r="Y136" s="124" t="e">
        <f t="shared" si="20"/>
        <v>#N/A</v>
      </c>
      <c r="Z136" s="124" t="e">
        <f t="shared" si="20"/>
        <v>#N/A</v>
      </c>
      <c r="AA136" s="124" t="e">
        <f t="shared" si="20"/>
        <v>#N/A</v>
      </c>
      <c r="AB136" s="124" t="e">
        <f t="shared" si="19"/>
        <v>#N/A</v>
      </c>
      <c r="AC136" s="124" t="e">
        <f t="shared" si="19"/>
        <v>#N/A</v>
      </c>
      <c r="AD136" s="166"/>
      <c r="AE136" s="2"/>
    </row>
    <row r="137" spans="2:31" x14ac:dyDescent="0.2">
      <c r="B137" s="162" t="s">
        <v>146</v>
      </c>
      <c r="C137" s="163" t="s">
        <v>1574</v>
      </c>
      <c r="D137" s="163" t="s">
        <v>1473</v>
      </c>
      <c r="E137" s="163">
        <v>14000</v>
      </c>
      <c r="F137" s="164">
        <v>9.5</v>
      </c>
      <c r="G137" s="165" t="s">
        <v>138</v>
      </c>
      <c r="H137" s="121">
        <f t="shared" si="21"/>
        <v>20000</v>
      </c>
      <c r="I137" s="121">
        <f t="shared" si="22"/>
        <v>14000</v>
      </c>
      <c r="J137" s="122" t="str">
        <f t="shared" si="23"/>
        <v>(9) Without reverse cycle, without louvered sides, and 14,000 to 19,999 Btu/h</v>
      </c>
      <c r="K137" s="123" t="e">
        <f>IF(J137="Casement-slider",16,VLOOKUP(J137,'2. Version 5.0 Criteria'!$C$6:$D$39,2,FALSE))</f>
        <v>#N/A</v>
      </c>
      <c r="L137" s="124" t="e">
        <f t="shared" si="20"/>
        <v>#N/A</v>
      </c>
      <c r="M137" s="124" t="e">
        <f t="shared" si="20"/>
        <v>#N/A</v>
      </c>
      <c r="N137" s="124" t="e">
        <f t="shared" si="20"/>
        <v>#N/A</v>
      </c>
      <c r="O137" s="124" t="e">
        <f t="shared" si="20"/>
        <v>#N/A</v>
      </c>
      <c r="P137" s="124" t="e">
        <f t="shared" si="20"/>
        <v>#N/A</v>
      </c>
      <c r="Q137" s="124" t="e">
        <f t="shared" si="20"/>
        <v>#N/A</v>
      </c>
      <c r="R137" s="124" t="e">
        <f t="shared" si="20"/>
        <v>#N/A</v>
      </c>
      <c r="S137" s="124" t="e">
        <f t="shared" si="20"/>
        <v>#N/A</v>
      </c>
      <c r="T137" s="124" t="e">
        <f t="shared" si="20"/>
        <v>#N/A</v>
      </c>
      <c r="U137" s="124" t="e">
        <f t="shared" si="20"/>
        <v>#N/A</v>
      </c>
      <c r="V137" s="124" t="e">
        <f t="shared" si="20"/>
        <v>#N/A</v>
      </c>
      <c r="W137" s="124" t="e">
        <f t="shared" si="20"/>
        <v>#N/A</v>
      </c>
      <c r="X137" s="124" t="e">
        <f t="shared" si="20"/>
        <v>#N/A</v>
      </c>
      <c r="Y137" s="124" t="e">
        <f t="shared" si="20"/>
        <v>#N/A</v>
      </c>
      <c r="Z137" s="124" t="e">
        <f t="shared" si="20"/>
        <v>#N/A</v>
      </c>
      <c r="AA137" s="124" t="e">
        <f t="shared" si="20"/>
        <v>#N/A</v>
      </c>
      <c r="AB137" s="124" t="e">
        <f t="shared" si="19"/>
        <v>#N/A</v>
      </c>
      <c r="AC137" s="124" t="e">
        <f t="shared" si="19"/>
        <v>#N/A</v>
      </c>
      <c r="AD137" s="166"/>
      <c r="AE137" s="2"/>
    </row>
    <row r="138" spans="2:31" x14ac:dyDescent="0.2">
      <c r="B138" s="162" t="s">
        <v>178</v>
      </c>
      <c r="C138" s="163" t="s">
        <v>1512</v>
      </c>
      <c r="D138" s="163" t="s">
        <v>1473</v>
      </c>
      <c r="E138" s="163">
        <v>14000</v>
      </c>
      <c r="F138" s="164">
        <v>9.5</v>
      </c>
      <c r="G138" s="165" t="s">
        <v>137</v>
      </c>
      <c r="H138" s="121">
        <f t="shared" si="21"/>
        <v>20000</v>
      </c>
      <c r="I138" s="121">
        <f t="shared" si="22"/>
        <v>14000</v>
      </c>
      <c r="J138" s="122" t="str">
        <f t="shared" si="23"/>
        <v>(9) Without reverse cycle, without louvered sides, and 14,000 to 19,999 Btu/h</v>
      </c>
      <c r="K138" s="123" t="e">
        <f>IF(J138="Casement-slider",16,VLOOKUP(J138,'2. Version 5.0 Criteria'!$C$6:$D$39,2,FALSE))</f>
        <v>#N/A</v>
      </c>
      <c r="L138" s="124" t="e">
        <f t="shared" si="20"/>
        <v>#N/A</v>
      </c>
      <c r="M138" s="124" t="e">
        <f t="shared" si="20"/>
        <v>#N/A</v>
      </c>
      <c r="N138" s="124" t="e">
        <f t="shared" si="20"/>
        <v>#N/A</v>
      </c>
      <c r="O138" s="124" t="e">
        <f t="shared" si="20"/>
        <v>#N/A</v>
      </c>
      <c r="P138" s="124" t="e">
        <f t="shared" si="20"/>
        <v>#N/A</v>
      </c>
      <c r="Q138" s="124" t="e">
        <f t="shared" si="20"/>
        <v>#N/A</v>
      </c>
      <c r="R138" s="124" t="e">
        <f t="shared" si="20"/>
        <v>#N/A</v>
      </c>
      <c r="S138" s="124" t="e">
        <f t="shared" si="20"/>
        <v>#N/A</v>
      </c>
      <c r="T138" s="124" t="e">
        <f t="shared" si="20"/>
        <v>#N/A</v>
      </c>
      <c r="U138" s="124" t="e">
        <f t="shared" si="20"/>
        <v>#N/A</v>
      </c>
      <c r="V138" s="124" t="e">
        <f t="shared" si="20"/>
        <v>#N/A</v>
      </c>
      <c r="W138" s="124" t="e">
        <f t="shared" si="20"/>
        <v>#N/A</v>
      </c>
      <c r="X138" s="124" t="e">
        <f t="shared" si="20"/>
        <v>#N/A</v>
      </c>
      <c r="Y138" s="124" t="e">
        <f t="shared" si="20"/>
        <v>#N/A</v>
      </c>
      <c r="Z138" s="124" t="e">
        <f t="shared" si="20"/>
        <v>#N/A</v>
      </c>
      <c r="AA138" s="124" t="e">
        <f t="shared" si="20"/>
        <v>#N/A</v>
      </c>
      <c r="AB138" s="124" t="e">
        <f t="shared" si="19"/>
        <v>#N/A</v>
      </c>
      <c r="AC138" s="124" t="e">
        <f t="shared" si="19"/>
        <v>#N/A</v>
      </c>
      <c r="AD138" s="166"/>
      <c r="AE138" s="2"/>
    </row>
    <row r="139" spans="2:31" x14ac:dyDescent="0.2">
      <c r="B139" s="162" t="s">
        <v>178</v>
      </c>
      <c r="C139" s="163" t="s">
        <v>1514</v>
      </c>
      <c r="D139" s="163" t="s">
        <v>1473</v>
      </c>
      <c r="E139" s="163">
        <v>14000</v>
      </c>
      <c r="F139" s="164">
        <v>9.5</v>
      </c>
      <c r="G139" s="165" t="s">
        <v>137</v>
      </c>
      <c r="H139" s="121">
        <f t="shared" si="21"/>
        <v>20000</v>
      </c>
      <c r="I139" s="121">
        <f t="shared" si="22"/>
        <v>14000</v>
      </c>
      <c r="J139" s="122" t="str">
        <f t="shared" si="23"/>
        <v>(9) Without reverse cycle, without louvered sides, and 14,000 to 19,999 Btu/h</v>
      </c>
      <c r="K139" s="123" t="e">
        <f>IF(J139="Casement-slider",16,VLOOKUP(J139,'2. Version 5.0 Criteria'!$C$6:$D$39,2,FALSE))</f>
        <v>#N/A</v>
      </c>
      <c r="L139" s="124" t="e">
        <f t="shared" si="20"/>
        <v>#N/A</v>
      </c>
      <c r="M139" s="124" t="e">
        <f t="shared" si="20"/>
        <v>#N/A</v>
      </c>
      <c r="N139" s="124" t="e">
        <f t="shared" si="20"/>
        <v>#N/A</v>
      </c>
      <c r="O139" s="124" t="e">
        <f t="shared" si="20"/>
        <v>#N/A</v>
      </c>
      <c r="P139" s="124" t="e">
        <f t="shared" si="20"/>
        <v>#N/A</v>
      </c>
      <c r="Q139" s="124" t="e">
        <f t="shared" si="20"/>
        <v>#N/A</v>
      </c>
      <c r="R139" s="124" t="e">
        <f t="shared" si="20"/>
        <v>#N/A</v>
      </c>
      <c r="S139" s="124" t="e">
        <f t="shared" si="20"/>
        <v>#N/A</v>
      </c>
      <c r="T139" s="124" t="e">
        <f t="shared" si="20"/>
        <v>#N/A</v>
      </c>
      <c r="U139" s="124" t="e">
        <f t="shared" si="20"/>
        <v>#N/A</v>
      </c>
      <c r="V139" s="124" t="e">
        <f t="shared" si="20"/>
        <v>#N/A</v>
      </c>
      <c r="W139" s="124" t="e">
        <f t="shared" si="20"/>
        <v>#N/A</v>
      </c>
      <c r="X139" s="124" t="e">
        <f t="shared" si="20"/>
        <v>#N/A</v>
      </c>
      <c r="Y139" s="124" t="e">
        <f t="shared" si="20"/>
        <v>#N/A</v>
      </c>
      <c r="Z139" s="124" t="e">
        <f t="shared" si="20"/>
        <v>#N/A</v>
      </c>
      <c r="AA139" s="124" t="e">
        <f t="shared" si="20"/>
        <v>#N/A</v>
      </c>
      <c r="AB139" s="124" t="e">
        <f t="shared" si="19"/>
        <v>#N/A</v>
      </c>
      <c r="AC139" s="124" t="e">
        <f t="shared" si="19"/>
        <v>#N/A</v>
      </c>
      <c r="AD139" s="166"/>
      <c r="AE139" s="2"/>
    </row>
    <row r="140" spans="2:31" x14ac:dyDescent="0.2">
      <c r="B140" s="162" t="s">
        <v>146</v>
      </c>
      <c r="C140" s="163" t="s">
        <v>1574</v>
      </c>
      <c r="D140" s="163" t="s">
        <v>1473</v>
      </c>
      <c r="E140" s="163">
        <v>14000</v>
      </c>
      <c r="F140" s="164">
        <v>9.5</v>
      </c>
      <c r="G140" s="165" t="s">
        <v>138</v>
      </c>
      <c r="H140" s="121">
        <f t="shared" si="21"/>
        <v>20000</v>
      </c>
      <c r="I140" s="121">
        <f t="shared" si="22"/>
        <v>14000</v>
      </c>
      <c r="J140" s="122" t="str">
        <f t="shared" si="23"/>
        <v>(9) Without reverse cycle, without louvered sides, and 14,000 to 19,999 Btu/h</v>
      </c>
      <c r="K140" s="123" t="e">
        <f>IF(J140="Casement-slider",16,VLOOKUP(J140,'2. Version 5.0 Criteria'!$C$6:$D$39,2,FALSE))</f>
        <v>#N/A</v>
      </c>
      <c r="L140" s="124" t="e">
        <f t="shared" si="20"/>
        <v>#N/A</v>
      </c>
      <c r="M140" s="124" t="e">
        <f t="shared" si="20"/>
        <v>#N/A</v>
      </c>
      <c r="N140" s="124" t="e">
        <f t="shared" si="20"/>
        <v>#N/A</v>
      </c>
      <c r="O140" s="124" t="e">
        <f t="shared" si="20"/>
        <v>#N/A</v>
      </c>
      <c r="P140" s="124" t="e">
        <f t="shared" si="20"/>
        <v>#N/A</v>
      </c>
      <c r="Q140" s="124" t="e">
        <f t="shared" si="20"/>
        <v>#N/A</v>
      </c>
      <c r="R140" s="124" t="e">
        <f t="shared" si="20"/>
        <v>#N/A</v>
      </c>
      <c r="S140" s="124" t="e">
        <f t="shared" si="20"/>
        <v>#N/A</v>
      </c>
      <c r="T140" s="124" t="e">
        <f t="shared" si="20"/>
        <v>#N/A</v>
      </c>
      <c r="U140" s="124" t="e">
        <f t="shared" si="20"/>
        <v>#N/A</v>
      </c>
      <c r="V140" s="124" t="e">
        <f t="shared" si="20"/>
        <v>#N/A</v>
      </c>
      <c r="W140" s="124" t="e">
        <f t="shared" si="20"/>
        <v>#N/A</v>
      </c>
      <c r="X140" s="124" t="e">
        <f t="shared" si="20"/>
        <v>#N/A</v>
      </c>
      <c r="Y140" s="124" t="e">
        <f t="shared" si="20"/>
        <v>#N/A</v>
      </c>
      <c r="Z140" s="124" t="e">
        <f t="shared" si="20"/>
        <v>#N/A</v>
      </c>
      <c r="AA140" s="124" t="e">
        <f t="shared" si="20"/>
        <v>#N/A</v>
      </c>
      <c r="AB140" s="124" t="e">
        <f t="shared" si="19"/>
        <v>#N/A</v>
      </c>
      <c r="AC140" s="124" t="e">
        <f t="shared" si="19"/>
        <v>#N/A</v>
      </c>
      <c r="AD140" s="166"/>
      <c r="AE140" s="2"/>
    </row>
    <row r="141" spans="2:31" x14ac:dyDescent="0.2">
      <c r="B141" s="162" t="s">
        <v>1437</v>
      </c>
      <c r="C141" s="163" t="s">
        <v>1577</v>
      </c>
      <c r="D141" s="163" t="s">
        <v>1578</v>
      </c>
      <c r="E141" s="163">
        <v>8000</v>
      </c>
      <c r="F141" s="164">
        <v>9.6</v>
      </c>
      <c r="G141" s="165" t="s">
        <v>137</v>
      </c>
      <c r="H141" s="121">
        <f t="shared" si="21"/>
        <v>11000</v>
      </c>
      <c r="I141" s="121">
        <f t="shared" si="22"/>
        <v>8000</v>
      </c>
      <c r="J141" s="122" t="str">
        <f t="shared" si="23"/>
        <v>(8a) Without reverse cycle, without louvered sides, and 8,000 to 10,999 Btu/h</v>
      </c>
      <c r="K141" s="123" t="e">
        <f>IF(J141="Casement-slider",16,VLOOKUP(J141,'2. Version 5.0 Criteria'!$C$6:$D$39,2,FALSE))</f>
        <v>#N/A</v>
      </c>
      <c r="L141" s="124" t="e">
        <f t="shared" si="20"/>
        <v>#N/A</v>
      </c>
      <c r="M141" s="124" t="e">
        <f t="shared" si="20"/>
        <v>#N/A</v>
      </c>
      <c r="N141" s="124" t="e">
        <f t="shared" si="20"/>
        <v>#N/A</v>
      </c>
      <c r="O141" s="124" t="e">
        <f t="shared" si="20"/>
        <v>#N/A</v>
      </c>
      <c r="P141" s="124" t="e">
        <f t="shared" si="20"/>
        <v>#N/A</v>
      </c>
      <c r="Q141" s="124" t="e">
        <f t="shared" si="20"/>
        <v>#N/A</v>
      </c>
      <c r="R141" s="124" t="e">
        <f t="shared" si="20"/>
        <v>#N/A</v>
      </c>
      <c r="S141" s="124" t="e">
        <f t="shared" si="20"/>
        <v>#N/A</v>
      </c>
      <c r="T141" s="124" t="e">
        <f t="shared" si="20"/>
        <v>#N/A</v>
      </c>
      <c r="U141" s="124" t="e">
        <f t="shared" si="20"/>
        <v>#N/A</v>
      </c>
      <c r="V141" s="124" t="e">
        <f t="shared" si="20"/>
        <v>#N/A</v>
      </c>
      <c r="W141" s="124" t="e">
        <f t="shared" si="20"/>
        <v>#N/A</v>
      </c>
      <c r="X141" s="124" t="e">
        <f t="shared" si="20"/>
        <v>#N/A</v>
      </c>
      <c r="Y141" s="124" t="e">
        <f t="shared" si="20"/>
        <v>#N/A</v>
      </c>
      <c r="Z141" s="124" t="e">
        <f t="shared" si="20"/>
        <v>#N/A</v>
      </c>
      <c r="AA141" s="124" t="e">
        <f t="shared" si="20"/>
        <v>#N/A</v>
      </c>
      <c r="AB141" s="124" t="e">
        <f t="shared" si="19"/>
        <v>#N/A</v>
      </c>
      <c r="AC141" s="124" t="e">
        <f t="shared" si="19"/>
        <v>#N/A</v>
      </c>
      <c r="AD141" s="166"/>
      <c r="AE141" s="2"/>
    </row>
    <row r="142" spans="2:31" x14ac:dyDescent="0.2">
      <c r="B142" s="162" t="s">
        <v>215</v>
      </c>
      <c r="C142" s="163" t="s">
        <v>1579</v>
      </c>
      <c r="D142" s="163" t="s">
        <v>1578</v>
      </c>
      <c r="E142" s="163">
        <v>8000</v>
      </c>
      <c r="F142" s="164">
        <v>9.6</v>
      </c>
      <c r="G142" s="165" t="s">
        <v>138</v>
      </c>
      <c r="H142" s="121">
        <f t="shared" si="21"/>
        <v>11000</v>
      </c>
      <c r="I142" s="121">
        <f t="shared" si="22"/>
        <v>8000</v>
      </c>
      <c r="J142" s="122" t="str">
        <f t="shared" si="23"/>
        <v>(8a) Without reverse cycle, without louvered sides, and 8,000 to 10,999 Btu/h</v>
      </c>
      <c r="K142" s="123" t="e">
        <f>IF(J142="Casement-slider",16,VLOOKUP(J142,'2. Version 5.0 Criteria'!$C$6:$D$39,2,FALSE))</f>
        <v>#N/A</v>
      </c>
      <c r="L142" s="124" t="e">
        <f t="shared" si="20"/>
        <v>#N/A</v>
      </c>
      <c r="M142" s="124" t="e">
        <f t="shared" si="20"/>
        <v>#N/A</v>
      </c>
      <c r="N142" s="124" t="e">
        <f t="shared" si="20"/>
        <v>#N/A</v>
      </c>
      <c r="O142" s="124" t="e">
        <f t="shared" si="20"/>
        <v>#N/A</v>
      </c>
      <c r="P142" s="124" t="e">
        <f t="shared" si="20"/>
        <v>#N/A</v>
      </c>
      <c r="Q142" s="124" t="e">
        <f t="shared" si="20"/>
        <v>#N/A</v>
      </c>
      <c r="R142" s="124" t="e">
        <f t="shared" si="20"/>
        <v>#N/A</v>
      </c>
      <c r="S142" s="124" t="e">
        <f t="shared" si="20"/>
        <v>#N/A</v>
      </c>
      <c r="T142" s="124" t="e">
        <f t="shared" si="20"/>
        <v>#N/A</v>
      </c>
      <c r="U142" s="124" t="e">
        <f t="shared" si="20"/>
        <v>#N/A</v>
      </c>
      <c r="V142" s="124" t="e">
        <f t="shared" si="20"/>
        <v>#N/A</v>
      </c>
      <c r="W142" s="124" t="e">
        <f t="shared" si="20"/>
        <v>#N/A</v>
      </c>
      <c r="X142" s="124" t="e">
        <f t="shared" si="20"/>
        <v>#N/A</v>
      </c>
      <c r="Y142" s="124" t="e">
        <f t="shared" si="20"/>
        <v>#N/A</v>
      </c>
      <c r="Z142" s="124" t="e">
        <f t="shared" si="20"/>
        <v>#N/A</v>
      </c>
      <c r="AA142" s="124" t="e">
        <f t="shared" si="20"/>
        <v>#N/A</v>
      </c>
      <c r="AB142" s="124" t="e">
        <f t="shared" si="19"/>
        <v>#N/A</v>
      </c>
      <c r="AC142" s="124" t="e">
        <f t="shared" si="19"/>
        <v>#N/A</v>
      </c>
      <c r="AD142" s="166"/>
      <c r="AE142" s="2"/>
    </row>
    <row r="143" spans="2:31" x14ac:dyDescent="0.2">
      <c r="B143" s="162" t="s">
        <v>146</v>
      </c>
      <c r="C143" s="163" t="s">
        <v>1580</v>
      </c>
      <c r="D143" s="163" t="s">
        <v>1578</v>
      </c>
      <c r="E143" s="163">
        <v>8000</v>
      </c>
      <c r="F143" s="164">
        <v>9.6</v>
      </c>
      <c r="G143" s="165" t="s">
        <v>137</v>
      </c>
      <c r="H143" s="121">
        <f t="shared" si="21"/>
        <v>11000</v>
      </c>
      <c r="I143" s="121">
        <f t="shared" si="22"/>
        <v>8000</v>
      </c>
      <c r="J143" s="122" t="str">
        <f t="shared" si="23"/>
        <v>(8a) Without reverse cycle, without louvered sides, and 8,000 to 10,999 Btu/h</v>
      </c>
      <c r="K143" s="123" t="e">
        <f>IF(J143="Casement-slider",16,VLOOKUP(J143,'2. Version 5.0 Criteria'!$C$6:$D$39,2,FALSE))</f>
        <v>#N/A</v>
      </c>
      <c r="L143" s="124" t="e">
        <f t="shared" si="20"/>
        <v>#N/A</v>
      </c>
      <c r="M143" s="124" t="e">
        <f t="shared" si="20"/>
        <v>#N/A</v>
      </c>
      <c r="N143" s="124" t="e">
        <f t="shared" si="20"/>
        <v>#N/A</v>
      </c>
      <c r="O143" s="124" t="e">
        <f t="shared" si="20"/>
        <v>#N/A</v>
      </c>
      <c r="P143" s="124" t="e">
        <f t="shared" si="20"/>
        <v>#N/A</v>
      </c>
      <c r="Q143" s="124" t="e">
        <f t="shared" si="20"/>
        <v>#N/A</v>
      </c>
      <c r="R143" s="124" t="e">
        <f t="shared" si="20"/>
        <v>#N/A</v>
      </c>
      <c r="S143" s="124" t="e">
        <f t="shared" si="20"/>
        <v>#N/A</v>
      </c>
      <c r="T143" s="124" t="e">
        <f t="shared" si="20"/>
        <v>#N/A</v>
      </c>
      <c r="U143" s="124" t="e">
        <f t="shared" si="20"/>
        <v>#N/A</v>
      </c>
      <c r="V143" s="124" t="e">
        <f t="shared" si="20"/>
        <v>#N/A</v>
      </c>
      <c r="W143" s="124" t="e">
        <f t="shared" si="20"/>
        <v>#N/A</v>
      </c>
      <c r="X143" s="124" t="e">
        <f t="shared" si="20"/>
        <v>#N/A</v>
      </c>
      <c r="Y143" s="124" t="e">
        <f t="shared" si="20"/>
        <v>#N/A</v>
      </c>
      <c r="Z143" s="124" t="e">
        <f t="shared" si="20"/>
        <v>#N/A</v>
      </c>
      <c r="AA143" s="124" t="e">
        <f t="shared" si="20"/>
        <v>#N/A</v>
      </c>
      <c r="AB143" s="124" t="e">
        <f t="shared" si="19"/>
        <v>#N/A</v>
      </c>
      <c r="AC143" s="124" t="e">
        <f t="shared" si="19"/>
        <v>#N/A</v>
      </c>
      <c r="AD143" s="166"/>
      <c r="AE143" s="2"/>
    </row>
    <row r="144" spans="2:31" x14ac:dyDescent="0.2">
      <c r="B144" s="162" t="s">
        <v>151</v>
      </c>
      <c r="C144" s="163" t="s">
        <v>1581</v>
      </c>
      <c r="D144" s="163" t="s">
        <v>1578</v>
      </c>
      <c r="E144" s="163">
        <v>8000</v>
      </c>
      <c r="F144" s="164">
        <v>9.6</v>
      </c>
      <c r="G144" s="165" t="s">
        <v>137</v>
      </c>
      <c r="H144" s="121">
        <f t="shared" si="21"/>
        <v>11000</v>
      </c>
      <c r="I144" s="121">
        <f t="shared" si="22"/>
        <v>8000</v>
      </c>
      <c r="J144" s="122" t="str">
        <f t="shared" si="23"/>
        <v>(8a) Without reverse cycle, without louvered sides, and 8,000 to 10,999 Btu/h</v>
      </c>
      <c r="K144" s="123" t="e">
        <f>IF(J144="Casement-slider",16,VLOOKUP(J144,'2. Version 5.0 Criteria'!$C$6:$D$39,2,FALSE))</f>
        <v>#N/A</v>
      </c>
      <c r="L144" s="124" t="e">
        <f t="shared" si="20"/>
        <v>#N/A</v>
      </c>
      <c r="M144" s="124" t="e">
        <f t="shared" si="20"/>
        <v>#N/A</v>
      </c>
      <c r="N144" s="124" t="e">
        <f t="shared" si="20"/>
        <v>#N/A</v>
      </c>
      <c r="O144" s="124" t="e">
        <f t="shared" si="20"/>
        <v>#N/A</v>
      </c>
      <c r="P144" s="124" t="e">
        <f t="shared" si="20"/>
        <v>#N/A</v>
      </c>
      <c r="Q144" s="124" t="e">
        <f t="shared" si="20"/>
        <v>#N/A</v>
      </c>
      <c r="R144" s="124" t="e">
        <f t="shared" si="20"/>
        <v>#N/A</v>
      </c>
      <c r="S144" s="124" t="e">
        <f t="shared" si="20"/>
        <v>#N/A</v>
      </c>
      <c r="T144" s="124" t="e">
        <f t="shared" si="20"/>
        <v>#N/A</v>
      </c>
      <c r="U144" s="124" t="e">
        <f t="shared" si="20"/>
        <v>#N/A</v>
      </c>
      <c r="V144" s="124" t="e">
        <f t="shared" si="20"/>
        <v>#N/A</v>
      </c>
      <c r="W144" s="124" t="e">
        <f t="shared" si="20"/>
        <v>#N/A</v>
      </c>
      <c r="X144" s="124" t="e">
        <f t="shared" si="20"/>
        <v>#N/A</v>
      </c>
      <c r="Y144" s="124" t="e">
        <f t="shared" si="20"/>
        <v>#N/A</v>
      </c>
      <c r="Z144" s="124" t="e">
        <f t="shared" si="20"/>
        <v>#N/A</v>
      </c>
      <c r="AA144" s="124" t="e">
        <f t="shared" ref="AA144:AC159" si="24">IF($K144=AA$3, $F144, NA())</f>
        <v>#N/A</v>
      </c>
      <c r="AB144" s="124" t="e">
        <f t="shared" si="24"/>
        <v>#N/A</v>
      </c>
      <c r="AC144" s="124" t="e">
        <f t="shared" si="24"/>
        <v>#N/A</v>
      </c>
      <c r="AD144" s="166"/>
      <c r="AE144" s="2"/>
    </row>
    <row r="145" spans="2:31" x14ac:dyDescent="0.2">
      <c r="B145" s="162" t="s">
        <v>273</v>
      </c>
      <c r="C145" s="163">
        <v>2477811</v>
      </c>
      <c r="D145" s="163" t="s">
        <v>1578</v>
      </c>
      <c r="E145" s="163">
        <v>8000</v>
      </c>
      <c r="F145" s="164">
        <v>9.6</v>
      </c>
      <c r="G145" s="165" t="s">
        <v>138</v>
      </c>
      <c r="H145" s="121">
        <f t="shared" si="21"/>
        <v>11000</v>
      </c>
      <c r="I145" s="121">
        <f t="shared" si="22"/>
        <v>8000</v>
      </c>
      <c r="J145" s="122" t="str">
        <f t="shared" si="23"/>
        <v>(8a) Without reverse cycle, without louvered sides, and 8,000 to 10,999 Btu/h</v>
      </c>
      <c r="K145" s="123" t="e">
        <f>IF(J145="Casement-slider",16,VLOOKUP(J145,'2. Version 5.0 Criteria'!$C$6:$D$39,2,FALSE))</f>
        <v>#N/A</v>
      </c>
      <c r="L145" s="124" t="e">
        <f t="shared" ref="L145:AA160" si="25">IF($K145=L$3, $F145, NA())</f>
        <v>#N/A</v>
      </c>
      <c r="M145" s="124" t="e">
        <f t="shared" si="25"/>
        <v>#N/A</v>
      </c>
      <c r="N145" s="124" t="e">
        <f t="shared" si="25"/>
        <v>#N/A</v>
      </c>
      <c r="O145" s="124" t="e">
        <f t="shared" si="25"/>
        <v>#N/A</v>
      </c>
      <c r="P145" s="124" t="e">
        <f t="shared" si="25"/>
        <v>#N/A</v>
      </c>
      <c r="Q145" s="124" t="e">
        <f t="shared" si="25"/>
        <v>#N/A</v>
      </c>
      <c r="R145" s="124" t="e">
        <f t="shared" si="25"/>
        <v>#N/A</v>
      </c>
      <c r="S145" s="124" t="e">
        <f t="shared" si="25"/>
        <v>#N/A</v>
      </c>
      <c r="T145" s="124" t="e">
        <f t="shared" si="25"/>
        <v>#N/A</v>
      </c>
      <c r="U145" s="124" t="e">
        <f t="shared" si="25"/>
        <v>#N/A</v>
      </c>
      <c r="V145" s="124" t="e">
        <f t="shared" si="25"/>
        <v>#N/A</v>
      </c>
      <c r="W145" s="124" t="e">
        <f t="shared" si="25"/>
        <v>#N/A</v>
      </c>
      <c r="X145" s="124" t="e">
        <f t="shared" si="25"/>
        <v>#N/A</v>
      </c>
      <c r="Y145" s="124" t="e">
        <f t="shared" si="25"/>
        <v>#N/A</v>
      </c>
      <c r="Z145" s="124" t="e">
        <f t="shared" si="25"/>
        <v>#N/A</v>
      </c>
      <c r="AA145" s="124" t="e">
        <f t="shared" si="25"/>
        <v>#N/A</v>
      </c>
      <c r="AB145" s="124" t="e">
        <f t="shared" si="24"/>
        <v>#N/A</v>
      </c>
      <c r="AC145" s="124" t="e">
        <f t="shared" si="24"/>
        <v>#N/A</v>
      </c>
      <c r="AD145" s="166"/>
      <c r="AE145" s="2"/>
    </row>
    <row r="146" spans="2:31" x14ac:dyDescent="0.2">
      <c r="B146" s="162" t="s">
        <v>511</v>
      </c>
      <c r="C146" s="163" t="s">
        <v>1582</v>
      </c>
      <c r="D146" s="163" t="s">
        <v>1578</v>
      </c>
      <c r="E146" s="163">
        <v>8000</v>
      </c>
      <c r="F146" s="164">
        <v>9.6</v>
      </c>
      <c r="G146" s="165" t="s">
        <v>137</v>
      </c>
      <c r="H146" s="121">
        <f t="shared" si="21"/>
        <v>11000</v>
      </c>
      <c r="I146" s="121">
        <f t="shared" si="22"/>
        <v>8000</v>
      </c>
      <c r="J146" s="122" t="str">
        <f t="shared" si="23"/>
        <v>(8a) Without reverse cycle, without louvered sides, and 8,000 to 10,999 Btu/h</v>
      </c>
      <c r="K146" s="123" t="e">
        <f>IF(J146="Casement-slider",16,VLOOKUP(J146,'2. Version 5.0 Criteria'!$C$6:$D$39,2,FALSE))</f>
        <v>#N/A</v>
      </c>
      <c r="L146" s="124" t="e">
        <f t="shared" si="25"/>
        <v>#N/A</v>
      </c>
      <c r="M146" s="124" t="e">
        <f t="shared" si="25"/>
        <v>#N/A</v>
      </c>
      <c r="N146" s="124" t="e">
        <f t="shared" si="25"/>
        <v>#N/A</v>
      </c>
      <c r="O146" s="124" t="e">
        <f t="shared" si="25"/>
        <v>#N/A</v>
      </c>
      <c r="P146" s="124" t="e">
        <f t="shared" si="25"/>
        <v>#N/A</v>
      </c>
      <c r="Q146" s="124" t="e">
        <f t="shared" si="25"/>
        <v>#N/A</v>
      </c>
      <c r="R146" s="124" t="e">
        <f t="shared" si="25"/>
        <v>#N/A</v>
      </c>
      <c r="S146" s="124" t="e">
        <f t="shared" si="25"/>
        <v>#N/A</v>
      </c>
      <c r="T146" s="124" t="e">
        <f t="shared" si="25"/>
        <v>#N/A</v>
      </c>
      <c r="U146" s="124" t="e">
        <f t="shared" si="25"/>
        <v>#N/A</v>
      </c>
      <c r="V146" s="124" t="e">
        <f t="shared" si="25"/>
        <v>#N/A</v>
      </c>
      <c r="W146" s="124" t="e">
        <f t="shared" si="25"/>
        <v>#N/A</v>
      </c>
      <c r="X146" s="124" t="e">
        <f t="shared" si="25"/>
        <v>#N/A</v>
      </c>
      <c r="Y146" s="124" t="e">
        <f t="shared" si="25"/>
        <v>#N/A</v>
      </c>
      <c r="Z146" s="124" t="e">
        <f t="shared" si="25"/>
        <v>#N/A</v>
      </c>
      <c r="AA146" s="124" t="e">
        <f t="shared" si="25"/>
        <v>#N/A</v>
      </c>
      <c r="AB146" s="124" t="e">
        <f t="shared" si="24"/>
        <v>#N/A</v>
      </c>
      <c r="AC146" s="124" t="e">
        <f t="shared" si="24"/>
        <v>#N/A</v>
      </c>
      <c r="AD146" s="166"/>
      <c r="AE146" s="2"/>
    </row>
    <row r="147" spans="2:31" x14ac:dyDescent="0.2">
      <c r="B147" s="162" t="s">
        <v>208</v>
      </c>
      <c r="C147" s="163" t="s">
        <v>1583</v>
      </c>
      <c r="D147" s="163" t="s">
        <v>1578</v>
      </c>
      <c r="E147" s="163">
        <v>8000</v>
      </c>
      <c r="F147" s="164">
        <v>9.6</v>
      </c>
      <c r="G147" s="165" t="s">
        <v>138</v>
      </c>
      <c r="H147" s="121">
        <f t="shared" si="21"/>
        <v>11000</v>
      </c>
      <c r="I147" s="121">
        <f t="shared" si="22"/>
        <v>8000</v>
      </c>
      <c r="J147" s="122" t="str">
        <f t="shared" si="23"/>
        <v>(8a) Without reverse cycle, without louvered sides, and 8,000 to 10,999 Btu/h</v>
      </c>
      <c r="K147" s="123" t="e">
        <f>IF(J147="Casement-slider",16,VLOOKUP(J147,'2. Version 5.0 Criteria'!$C$6:$D$39,2,FALSE))</f>
        <v>#N/A</v>
      </c>
      <c r="L147" s="124" t="e">
        <f t="shared" si="25"/>
        <v>#N/A</v>
      </c>
      <c r="M147" s="124" t="e">
        <f t="shared" si="25"/>
        <v>#N/A</v>
      </c>
      <c r="N147" s="124" t="e">
        <f t="shared" si="25"/>
        <v>#N/A</v>
      </c>
      <c r="O147" s="124" t="e">
        <f t="shared" si="25"/>
        <v>#N/A</v>
      </c>
      <c r="P147" s="124" t="e">
        <f t="shared" si="25"/>
        <v>#N/A</v>
      </c>
      <c r="Q147" s="124" t="e">
        <f t="shared" si="25"/>
        <v>#N/A</v>
      </c>
      <c r="R147" s="124" t="e">
        <f t="shared" si="25"/>
        <v>#N/A</v>
      </c>
      <c r="S147" s="124" t="e">
        <f t="shared" si="25"/>
        <v>#N/A</v>
      </c>
      <c r="T147" s="124" t="e">
        <f t="shared" si="25"/>
        <v>#N/A</v>
      </c>
      <c r="U147" s="124" t="e">
        <f t="shared" si="25"/>
        <v>#N/A</v>
      </c>
      <c r="V147" s="124" t="e">
        <f t="shared" si="25"/>
        <v>#N/A</v>
      </c>
      <c r="W147" s="124" t="e">
        <f t="shared" si="25"/>
        <v>#N/A</v>
      </c>
      <c r="X147" s="124" t="e">
        <f t="shared" si="25"/>
        <v>#N/A</v>
      </c>
      <c r="Y147" s="124" t="e">
        <f t="shared" si="25"/>
        <v>#N/A</v>
      </c>
      <c r="Z147" s="124" t="e">
        <f t="shared" si="25"/>
        <v>#N/A</v>
      </c>
      <c r="AA147" s="124" t="e">
        <f t="shared" si="25"/>
        <v>#N/A</v>
      </c>
      <c r="AB147" s="124" t="e">
        <f t="shared" si="24"/>
        <v>#N/A</v>
      </c>
      <c r="AC147" s="124" t="e">
        <f t="shared" si="24"/>
        <v>#N/A</v>
      </c>
      <c r="AD147" s="166"/>
      <c r="AE147" s="2"/>
    </row>
    <row r="148" spans="2:31" x14ac:dyDescent="0.2">
      <c r="B148" s="162" t="s">
        <v>1438</v>
      </c>
      <c r="C148" s="163" t="s">
        <v>1584</v>
      </c>
      <c r="D148" s="163" t="s">
        <v>1578</v>
      </c>
      <c r="E148" s="163">
        <v>8000</v>
      </c>
      <c r="F148" s="164">
        <v>9.6</v>
      </c>
      <c r="G148" s="165" t="s">
        <v>137</v>
      </c>
      <c r="H148" s="121">
        <f t="shared" si="21"/>
        <v>11000</v>
      </c>
      <c r="I148" s="121">
        <f t="shared" si="22"/>
        <v>8000</v>
      </c>
      <c r="J148" s="122" t="str">
        <f t="shared" si="23"/>
        <v>(8a) Without reverse cycle, without louvered sides, and 8,000 to 10,999 Btu/h</v>
      </c>
      <c r="K148" s="123" t="e">
        <f>IF(J148="Casement-slider",16,VLOOKUP(J148,'2. Version 5.0 Criteria'!$C$6:$D$39,2,FALSE))</f>
        <v>#N/A</v>
      </c>
      <c r="L148" s="124" t="e">
        <f t="shared" si="25"/>
        <v>#N/A</v>
      </c>
      <c r="M148" s="124" t="e">
        <f t="shared" si="25"/>
        <v>#N/A</v>
      </c>
      <c r="N148" s="124" t="e">
        <f t="shared" si="25"/>
        <v>#N/A</v>
      </c>
      <c r="O148" s="124" t="e">
        <f t="shared" si="25"/>
        <v>#N/A</v>
      </c>
      <c r="P148" s="124" t="e">
        <f t="shared" si="25"/>
        <v>#N/A</v>
      </c>
      <c r="Q148" s="124" t="e">
        <f t="shared" si="25"/>
        <v>#N/A</v>
      </c>
      <c r="R148" s="124" t="e">
        <f t="shared" si="25"/>
        <v>#N/A</v>
      </c>
      <c r="S148" s="124" t="e">
        <f t="shared" si="25"/>
        <v>#N/A</v>
      </c>
      <c r="T148" s="124" t="e">
        <f t="shared" si="25"/>
        <v>#N/A</v>
      </c>
      <c r="U148" s="124" t="e">
        <f t="shared" si="25"/>
        <v>#N/A</v>
      </c>
      <c r="V148" s="124" t="e">
        <f t="shared" si="25"/>
        <v>#N/A</v>
      </c>
      <c r="W148" s="124" t="e">
        <f t="shared" si="25"/>
        <v>#N/A</v>
      </c>
      <c r="X148" s="124" t="e">
        <f t="shared" si="25"/>
        <v>#N/A</v>
      </c>
      <c r="Y148" s="124" t="e">
        <f t="shared" si="25"/>
        <v>#N/A</v>
      </c>
      <c r="Z148" s="124" t="e">
        <f t="shared" si="25"/>
        <v>#N/A</v>
      </c>
      <c r="AA148" s="124" t="e">
        <f t="shared" si="25"/>
        <v>#N/A</v>
      </c>
      <c r="AB148" s="124" t="e">
        <f t="shared" si="24"/>
        <v>#N/A</v>
      </c>
      <c r="AC148" s="124" t="e">
        <f t="shared" si="24"/>
        <v>#N/A</v>
      </c>
      <c r="AD148" s="166"/>
      <c r="AE148" s="2"/>
    </row>
    <row r="149" spans="2:31" x14ac:dyDescent="0.2">
      <c r="B149" s="162" t="s">
        <v>146</v>
      </c>
      <c r="C149" s="163" t="s">
        <v>1585</v>
      </c>
      <c r="D149" s="163" t="s">
        <v>1578</v>
      </c>
      <c r="E149" s="163">
        <v>8000</v>
      </c>
      <c r="F149" s="164">
        <v>9.6</v>
      </c>
      <c r="G149" s="165" t="s">
        <v>138</v>
      </c>
      <c r="H149" s="121">
        <f t="shared" si="21"/>
        <v>11000</v>
      </c>
      <c r="I149" s="121">
        <f t="shared" si="22"/>
        <v>8000</v>
      </c>
      <c r="J149" s="122" t="str">
        <f t="shared" si="23"/>
        <v>(8a) Without reverse cycle, without louvered sides, and 8,000 to 10,999 Btu/h</v>
      </c>
      <c r="K149" s="123" t="e">
        <f>IF(J149="Casement-slider",16,VLOOKUP(J149,'2. Version 5.0 Criteria'!$C$6:$D$39,2,FALSE))</f>
        <v>#N/A</v>
      </c>
      <c r="L149" s="124" t="e">
        <f t="shared" si="25"/>
        <v>#N/A</v>
      </c>
      <c r="M149" s="124" t="e">
        <f t="shared" si="25"/>
        <v>#N/A</v>
      </c>
      <c r="N149" s="124" t="e">
        <f t="shared" si="25"/>
        <v>#N/A</v>
      </c>
      <c r="O149" s="124" t="e">
        <f t="shared" si="25"/>
        <v>#N/A</v>
      </c>
      <c r="P149" s="124" t="e">
        <f t="shared" si="25"/>
        <v>#N/A</v>
      </c>
      <c r="Q149" s="124" t="e">
        <f t="shared" si="25"/>
        <v>#N/A</v>
      </c>
      <c r="R149" s="124" t="e">
        <f t="shared" si="25"/>
        <v>#N/A</v>
      </c>
      <c r="S149" s="124" t="e">
        <f t="shared" si="25"/>
        <v>#N/A</v>
      </c>
      <c r="T149" s="124" t="e">
        <f t="shared" si="25"/>
        <v>#N/A</v>
      </c>
      <c r="U149" s="124" t="e">
        <f t="shared" si="25"/>
        <v>#N/A</v>
      </c>
      <c r="V149" s="124" t="e">
        <f t="shared" si="25"/>
        <v>#N/A</v>
      </c>
      <c r="W149" s="124" t="e">
        <f t="shared" si="25"/>
        <v>#N/A</v>
      </c>
      <c r="X149" s="124" t="e">
        <f t="shared" si="25"/>
        <v>#N/A</v>
      </c>
      <c r="Y149" s="124" t="e">
        <f t="shared" si="25"/>
        <v>#N/A</v>
      </c>
      <c r="Z149" s="124" t="e">
        <f t="shared" si="25"/>
        <v>#N/A</v>
      </c>
      <c r="AA149" s="124" t="e">
        <f t="shared" si="25"/>
        <v>#N/A</v>
      </c>
      <c r="AB149" s="124" t="e">
        <f t="shared" si="24"/>
        <v>#N/A</v>
      </c>
      <c r="AC149" s="124" t="e">
        <f t="shared" si="24"/>
        <v>#N/A</v>
      </c>
      <c r="AD149" s="166"/>
      <c r="AE149" s="2"/>
    </row>
    <row r="150" spans="2:31" x14ac:dyDescent="0.2">
      <c r="B150" s="162" t="s">
        <v>157</v>
      </c>
      <c r="C150" s="163" t="s">
        <v>1586</v>
      </c>
      <c r="D150" s="163" t="s">
        <v>1578</v>
      </c>
      <c r="E150" s="163">
        <v>8000</v>
      </c>
      <c r="F150" s="164">
        <v>9.6</v>
      </c>
      <c r="G150" s="165" t="s">
        <v>138</v>
      </c>
      <c r="H150" s="121">
        <f t="shared" si="21"/>
        <v>11000</v>
      </c>
      <c r="I150" s="121">
        <f t="shared" si="22"/>
        <v>8000</v>
      </c>
      <c r="J150" s="122" t="str">
        <f t="shared" si="23"/>
        <v>(8a) Without reverse cycle, without louvered sides, and 8,000 to 10,999 Btu/h</v>
      </c>
      <c r="K150" s="123" t="e">
        <f>IF(J150="Casement-slider",16,VLOOKUP(J150,'2. Version 5.0 Criteria'!$C$6:$D$39,2,FALSE))</f>
        <v>#N/A</v>
      </c>
      <c r="L150" s="124" t="e">
        <f t="shared" si="25"/>
        <v>#N/A</v>
      </c>
      <c r="M150" s="124" t="e">
        <f t="shared" si="25"/>
        <v>#N/A</v>
      </c>
      <c r="N150" s="124" t="e">
        <f t="shared" si="25"/>
        <v>#N/A</v>
      </c>
      <c r="O150" s="124" t="e">
        <f t="shared" si="25"/>
        <v>#N/A</v>
      </c>
      <c r="P150" s="124" t="e">
        <f t="shared" si="25"/>
        <v>#N/A</v>
      </c>
      <c r="Q150" s="124" t="e">
        <f t="shared" si="25"/>
        <v>#N/A</v>
      </c>
      <c r="R150" s="124" t="e">
        <f t="shared" si="25"/>
        <v>#N/A</v>
      </c>
      <c r="S150" s="124" t="e">
        <f t="shared" si="25"/>
        <v>#N/A</v>
      </c>
      <c r="T150" s="124" t="e">
        <f t="shared" si="25"/>
        <v>#N/A</v>
      </c>
      <c r="U150" s="124" t="e">
        <f t="shared" si="25"/>
        <v>#N/A</v>
      </c>
      <c r="V150" s="124" t="e">
        <f t="shared" si="25"/>
        <v>#N/A</v>
      </c>
      <c r="W150" s="124" t="e">
        <f t="shared" si="25"/>
        <v>#N/A</v>
      </c>
      <c r="X150" s="124" t="e">
        <f t="shared" si="25"/>
        <v>#N/A</v>
      </c>
      <c r="Y150" s="124" t="e">
        <f t="shared" si="25"/>
        <v>#N/A</v>
      </c>
      <c r="Z150" s="124" t="e">
        <f t="shared" si="25"/>
        <v>#N/A</v>
      </c>
      <c r="AA150" s="124" t="e">
        <f t="shared" si="25"/>
        <v>#N/A</v>
      </c>
      <c r="AB150" s="124" t="e">
        <f t="shared" si="24"/>
        <v>#N/A</v>
      </c>
      <c r="AC150" s="124" t="e">
        <f t="shared" si="24"/>
        <v>#N/A</v>
      </c>
      <c r="AD150" s="166"/>
      <c r="AE150" s="2"/>
    </row>
    <row r="151" spans="2:31" x14ac:dyDescent="0.2">
      <c r="B151" s="162" t="s">
        <v>337</v>
      </c>
      <c r="C151" s="163" t="s">
        <v>1587</v>
      </c>
      <c r="D151" s="163" t="s">
        <v>1578</v>
      </c>
      <c r="E151" s="163">
        <v>8000</v>
      </c>
      <c r="F151" s="164">
        <v>9.6</v>
      </c>
      <c r="G151" s="165" t="s">
        <v>137</v>
      </c>
      <c r="H151" s="121">
        <f t="shared" si="21"/>
        <v>11000</v>
      </c>
      <c r="I151" s="121">
        <f t="shared" si="22"/>
        <v>8000</v>
      </c>
      <c r="J151" s="122" t="str">
        <f t="shared" si="23"/>
        <v>(8a) Without reverse cycle, without louvered sides, and 8,000 to 10,999 Btu/h</v>
      </c>
      <c r="K151" s="123" t="e">
        <f>IF(J151="Casement-slider",16,VLOOKUP(J151,'2. Version 5.0 Criteria'!$C$6:$D$39,2,FALSE))</f>
        <v>#N/A</v>
      </c>
      <c r="L151" s="124" t="e">
        <f t="shared" si="25"/>
        <v>#N/A</v>
      </c>
      <c r="M151" s="124" t="e">
        <f t="shared" si="25"/>
        <v>#N/A</v>
      </c>
      <c r="N151" s="124" t="e">
        <f t="shared" si="25"/>
        <v>#N/A</v>
      </c>
      <c r="O151" s="124" t="e">
        <f t="shared" si="25"/>
        <v>#N/A</v>
      </c>
      <c r="P151" s="124" t="e">
        <f t="shared" si="25"/>
        <v>#N/A</v>
      </c>
      <c r="Q151" s="124" t="e">
        <f t="shared" si="25"/>
        <v>#N/A</v>
      </c>
      <c r="R151" s="124" t="e">
        <f t="shared" si="25"/>
        <v>#N/A</v>
      </c>
      <c r="S151" s="124" t="e">
        <f t="shared" si="25"/>
        <v>#N/A</v>
      </c>
      <c r="T151" s="124" t="e">
        <f t="shared" si="25"/>
        <v>#N/A</v>
      </c>
      <c r="U151" s="124" t="e">
        <f t="shared" si="25"/>
        <v>#N/A</v>
      </c>
      <c r="V151" s="124" t="e">
        <f t="shared" si="25"/>
        <v>#N/A</v>
      </c>
      <c r="W151" s="124" t="e">
        <f t="shared" si="25"/>
        <v>#N/A</v>
      </c>
      <c r="X151" s="124" t="e">
        <f t="shared" si="25"/>
        <v>#N/A</v>
      </c>
      <c r="Y151" s="124" t="e">
        <f t="shared" si="25"/>
        <v>#N/A</v>
      </c>
      <c r="Z151" s="124" t="e">
        <f t="shared" si="25"/>
        <v>#N/A</v>
      </c>
      <c r="AA151" s="124" t="e">
        <f t="shared" si="25"/>
        <v>#N/A</v>
      </c>
      <c r="AB151" s="124" t="e">
        <f t="shared" si="24"/>
        <v>#N/A</v>
      </c>
      <c r="AC151" s="124" t="e">
        <f t="shared" si="24"/>
        <v>#N/A</v>
      </c>
      <c r="AD151" s="166"/>
      <c r="AE151" s="2"/>
    </row>
    <row r="152" spans="2:31" x14ac:dyDescent="0.2">
      <c r="B152" s="162" t="s">
        <v>178</v>
      </c>
      <c r="C152" s="163" t="s">
        <v>1588</v>
      </c>
      <c r="D152" s="163" t="s">
        <v>1578</v>
      </c>
      <c r="E152" s="163">
        <v>8300</v>
      </c>
      <c r="F152" s="164">
        <v>9.6</v>
      </c>
      <c r="G152" s="165" t="s">
        <v>138</v>
      </c>
      <c r="H152" s="121">
        <f t="shared" si="21"/>
        <v>11000</v>
      </c>
      <c r="I152" s="121">
        <f t="shared" si="22"/>
        <v>8000</v>
      </c>
      <c r="J152" s="122" t="str">
        <f t="shared" si="23"/>
        <v>(8a) Without reverse cycle, without louvered sides, and 8,000 to 10,999 Btu/h</v>
      </c>
      <c r="K152" s="123" t="e">
        <f>IF(J152="Casement-slider",16,VLOOKUP(J152,'2. Version 5.0 Criteria'!$C$6:$D$39,2,FALSE))</f>
        <v>#N/A</v>
      </c>
      <c r="L152" s="124" t="e">
        <f t="shared" si="25"/>
        <v>#N/A</v>
      </c>
      <c r="M152" s="124" t="e">
        <f t="shared" si="25"/>
        <v>#N/A</v>
      </c>
      <c r="N152" s="124" t="e">
        <f t="shared" si="25"/>
        <v>#N/A</v>
      </c>
      <c r="O152" s="124" t="e">
        <f t="shared" si="25"/>
        <v>#N/A</v>
      </c>
      <c r="P152" s="124" t="e">
        <f t="shared" si="25"/>
        <v>#N/A</v>
      </c>
      <c r="Q152" s="124" t="e">
        <f t="shared" si="25"/>
        <v>#N/A</v>
      </c>
      <c r="R152" s="124" t="e">
        <f t="shared" si="25"/>
        <v>#N/A</v>
      </c>
      <c r="S152" s="124" t="e">
        <f t="shared" si="25"/>
        <v>#N/A</v>
      </c>
      <c r="T152" s="124" t="e">
        <f t="shared" si="25"/>
        <v>#N/A</v>
      </c>
      <c r="U152" s="124" t="e">
        <f t="shared" si="25"/>
        <v>#N/A</v>
      </c>
      <c r="V152" s="124" t="e">
        <f t="shared" si="25"/>
        <v>#N/A</v>
      </c>
      <c r="W152" s="124" t="e">
        <f t="shared" si="25"/>
        <v>#N/A</v>
      </c>
      <c r="X152" s="124" t="e">
        <f t="shared" si="25"/>
        <v>#N/A</v>
      </c>
      <c r="Y152" s="124" t="e">
        <f t="shared" si="25"/>
        <v>#N/A</v>
      </c>
      <c r="Z152" s="124" t="e">
        <f t="shared" si="25"/>
        <v>#N/A</v>
      </c>
      <c r="AA152" s="124" t="e">
        <f t="shared" si="25"/>
        <v>#N/A</v>
      </c>
      <c r="AB152" s="124" t="e">
        <f t="shared" si="24"/>
        <v>#N/A</v>
      </c>
      <c r="AC152" s="124" t="e">
        <f t="shared" si="24"/>
        <v>#N/A</v>
      </c>
      <c r="AD152" s="166"/>
      <c r="AE152" s="2"/>
    </row>
    <row r="153" spans="2:31" x14ac:dyDescent="0.2">
      <c r="B153" s="162" t="s">
        <v>146</v>
      </c>
      <c r="C153" s="163" t="s">
        <v>1589</v>
      </c>
      <c r="D153" s="163" t="s">
        <v>1578</v>
      </c>
      <c r="E153" s="163">
        <v>8400</v>
      </c>
      <c r="F153" s="164">
        <v>9.6</v>
      </c>
      <c r="G153" s="165" t="s">
        <v>137</v>
      </c>
      <c r="H153" s="121">
        <f t="shared" si="21"/>
        <v>11000</v>
      </c>
      <c r="I153" s="121">
        <f t="shared" si="22"/>
        <v>8000</v>
      </c>
      <c r="J153" s="122" t="str">
        <f t="shared" si="23"/>
        <v>(8a) Without reverse cycle, without louvered sides, and 8,000 to 10,999 Btu/h</v>
      </c>
      <c r="K153" s="123" t="e">
        <f>IF(J153="Casement-slider",16,VLOOKUP(J153,'2. Version 5.0 Criteria'!$C$6:$D$39,2,FALSE))</f>
        <v>#N/A</v>
      </c>
      <c r="L153" s="124" t="e">
        <f t="shared" si="25"/>
        <v>#N/A</v>
      </c>
      <c r="M153" s="124" t="e">
        <f t="shared" si="25"/>
        <v>#N/A</v>
      </c>
      <c r="N153" s="124" t="e">
        <f t="shared" si="25"/>
        <v>#N/A</v>
      </c>
      <c r="O153" s="124" t="e">
        <f t="shared" si="25"/>
        <v>#N/A</v>
      </c>
      <c r="P153" s="124" t="e">
        <f t="shared" si="25"/>
        <v>#N/A</v>
      </c>
      <c r="Q153" s="124" t="e">
        <f t="shared" si="25"/>
        <v>#N/A</v>
      </c>
      <c r="R153" s="124" t="e">
        <f t="shared" si="25"/>
        <v>#N/A</v>
      </c>
      <c r="S153" s="124" t="e">
        <f t="shared" si="25"/>
        <v>#N/A</v>
      </c>
      <c r="T153" s="124" t="e">
        <f t="shared" si="25"/>
        <v>#N/A</v>
      </c>
      <c r="U153" s="124" t="e">
        <f t="shared" si="25"/>
        <v>#N/A</v>
      </c>
      <c r="V153" s="124" t="e">
        <f t="shared" si="25"/>
        <v>#N/A</v>
      </c>
      <c r="W153" s="124" t="e">
        <f t="shared" si="25"/>
        <v>#N/A</v>
      </c>
      <c r="X153" s="124" t="e">
        <f t="shared" si="25"/>
        <v>#N/A</v>
      </c>
      <c r="Y153" s="124" t="e">
        <f t="shared" si="25"/>
        <v>#N/A</v>
      </c>
      <c r="Z153" s="124" t="e">
        <f t="shared" si="25"/>
        <v>#N/A</v>
      </c>
      <c r="AA153" s="124" t="e">
        <f t="shared" si="25"/>
        <v>#N/A</v>
      </c>
      <c r="AB153" s="124" t="e">
        <f t="shared" si="24"/>
        <v>#N/A</v>
      </c>
      <c r="AC153" s="124" t="e">
        <f t="shared" si="24"/>
        <v>#N/A</v>
      </c>
      <c r="AD153" s="166"/>
      <c r="AE153" s="2"/>
    </row>
    <row r="154" spans="2:31" x14ac:dyDescent="0.2">
      <c r="B154" s="162" t="s">
        <v>178</v>
      </c>
      <c r="C154" s="163" t="s">
        <v>1590</v>
      </c>
      <c r="D154" s="163" t="s">
        <v>1578</v>
      </c>
      <c r="E154" s="163">
        <v>8600</v>
      </c>
      <c r="F154" s="164">
        <v>9.6</v>
      </c>
      <c r="G154" s="165" t="s">
        <v>137</v>
      </c>
      <c r="H154" s="121">
        <f t="shared" si="21"/>
        <v>11000</v>
      </c>
      <c r="I154" s="121">
        <f t="shared" si="22"/>
        <v>8000</v>
      </c>
      <c r="J154" s="122" t="str">
        <f t="shared" si="23"/>
        <v>(8a) Without reverse cycle, without louvered sides, and 8,000 to 10,999 Btu/h</v>
      </c>
      <c r="K154" s="123" t="e">
        <f>IF(J154="Casement-slider",16,VLOOKUP(J154,'2. Version 5.0 Criteria'!$C$6:$D$39,2,FALSE))</f>
        <v>#N/A</v>
      </c>
      <c r="L154" s="124" t="e">
        <f t="shared" si="25"/>
        <v>#N/A</v>
      </c>
      <c r="M154" s="124" t="e">
        <f t="shared" si="25"/>
        <v>#N/A</v>
      </c>
      <c r="N154" s="124" t="e">
        <f t="shared" si="25"/>
        <v>#N/A</v>
      </c>
      <c r="O154" s="124" t="e">
        <f t="shared" si="25"/>
        <v>#N/A</v>
      </c>
      <c r="P154" s="124" t="e">
        <f t="shared" si="25"/>
        <v>#N/A</v>
      </c>
      <c r="Q154" s="124" t="e">
        <f t="shared" si="25"/>
        <v>#N/A</v>
      </c>
      <c r="R154" s="124" t="e">
        <f t="shared" si="25"/>
        <v>#N/A</v>
      </c>
      <c r="S154" s="124" t="e">
        <f t="shared" si="25"/>
        <v>#N/A</v>
      </c>
      <c r="T154" s="124" t="e">
        <f t="shared" si="25"/>
        <v>#N/A</v>
      </c>
      <c r="U154" s="124" t="e">
        <f t="shared" si="25"/>
        <v>#N/A</v>
      </c>
      <c r="V154" s="124" t="e">
        <f t="shared" si="25"/>
        <v>#N/A</v>
      </c>
      <c r="W154" s="124" t="e">
        <f t="shared" si="25"/>
        <v>#N/A</v>
      </c>
      <c r="X154" s="124" t="e">
        <f t="shared" si="25"/>
        <v>#N/A</v>
      </c>
      <c r="Y154" s="124" t="e">
        <f t="shared" si="25"/>
        <v>#N/A</v>
      </c>
      <c r="Z154" s="124" t="e">
        <f t="shared" si="25"/>
        <v>#N/A</v>
      </c>
      <c r="AA154" s="124" t="e">
        <f t="shared" si="25"/>
        <v>#N/A</v>
      </c>
      <c r="AB154" s="124" t="e">
        <f t="shared" si="24"/>
        <v>#N/A</v>
      </c>
      <c r="AC154" s="124" t="e">
        <f t="shared" si="24"/>
        <v>#N/A</v>
      </c>
      <c r="AD154" s="166"/>
      <c r="AE154" s="2"/>
    </row>
    <row r="155" spans="2:31" x14ac:dyDescent="0.2">
      <c r="B155" s="162" t="s">
        <v>146</v>
      </c>
      <c r="C155" s="163" t="s">
        <v>1591</v>
      </c>
      <c r="D155" s="163" t="s">
        <v>1578</v>
      </c>
      <c r="E155" s="163">
        <v>9800</v>
      </c>
      <c r="F155" s="164">
        <v>9.6</v>
      </c>
      <c r="G155" s="165" t="s">
        <v>137</v>
      </c>
      <c r="H155" s="121">
        <f t="shared" si="21"/>
        <v>11000</v>
      </c>
      <c r="I155" s="121">
        <f t="shared" si="22"/>
        <v>8000</v>
      </c>
      <c r="J155" s="122" t="str">
        <f t="shared" si="23"/>
        <v>(8a) Without reverse cycle, without louvered sides, and 8,000 to 10,999 Btu/h</v>
      </c>
      <c r="K155" s="123" t="e">
        <f>IF(J155="Casement-slider",16,VLOOKUP(J155,'2. Version 5.0 Criteria'!$C$6:$D$39,2,FALSE))</f>
        <v>#N/A</v>
      </c>
      <c r="L155" s="124" t="e">
        <f t="shared" si="25"/>
        <v>#N/A</v>
      </c>
      <c r="M155" s="124" t="e">
        <f t="shared" si="25"/>
        <v>#N/A</v>
      </c>
      <c r="N155" s="124" t="e">
        <f t="shared" si="25"/>
        <v>#N/A</v>
      </c>
      <c r="O155" s="124" t="e">
        <f t="shared" si="25"/>
        <v>#N/A</v>
      </c>
      <c r="P155" s="124" t="e">
        <f t="shared" si="25"/>
        <v>#N/A</v>
      </c>
      <c r="Q155" s="124" t="e">
        <f t="shared" si="25"/>
        <v>#N/A</v>
      </c>
      <c r="R155" s="124" t="e">
        <f t="shared" si="25"/>
        <v>#N/A</v>
      </c>
      <c r="S155" s="124" t="e">
        <f t="shared" si="25"/>
        <v>#N/A</v>
      </c>
      <c r="T155" s="124" t="e">
        <f t="shared" si="25"/>
        <v>#N/A</v>
      </c>
      <c r="U155" s="124" t="e">
        <f t="shared" si="25"/>
        <v>#N/A</v>
      </c>
      <c r="V155" s="124" t="e">
        <f t="shared" si="25"/>
        <v>#N/A</v>
      </c>
      <c r="W155" s="124" t="e">
        <f t="shared" si="25"/>
        <v>#N/A</v>
      </c>
      <c r="X155" s="124" t="e">
        <f t="shared" si="25"/>
        <v>#N/A</v>
      </c>
      <c r="Y155" s="124" t="e">
        <f t="shared" si="25"/>
        <v>#N/A</v>
      </c>
      <c r="Z155" s="124" t="e">
        <f t="shared" si="25"/>
        <v>#N/A</v>
      </c>
      <c r="AA155" s="124" t="e">
        <f t="shared" si="25"/>
        <v>#N/A</v>
      </c>
      <c r="AB155" s="124" t="e">
        <f t="shared" si="24"/>
        <v>#N/A</v>
      </c>
      <c r="AC155" s="124" t="e">
        <f t="shared" si="24"/>
        <v>#N/A</v>
      </c>
      <c r="AD155" s="166"/>
      <c r="AE155" s="2"/>
    </row>
    <row r="156" spans="2:31" x14ac:dyDescent="0.2">
      <c r="B156" s="162" t="s">
        <v>178</v>
      </c>
      <c r="C156" s="163" t="s">
        <v>1592</v>
      </c>
      <c r="D156" s="163" t="s">
        <v>1578</v>
      </c>
      <c r="E156" s="163">
        <v>9800</v>
      </c>
      <c r="F156" s="164">
        <v>9.6</v>
      </c>
      <c r="G156" s="165" t="s">
        <v>138</v>
      </c>
      <c r="H156" s="121">
        <f t="shared" si="21"/>
        <v>11000</v>
      </c>
      <c r="I156" s="121">
        <f t="shared" si="22"/>
        <v>8000</v>
      </c>
      <c r="J156" s="122" t="str">
        <f t="shared" si="23"/>
        <v>(8a) Without reverse cycle, without louvered sides, and 8,000 to 10,999 Btu/h</v>
      </c>
      <c r="K156" s="123" t="e">
        <f>IF(J156="Casement-slider",16,VLOOKUP(J156,'2. Version 5.0 Criteria'!$C$6:$D$39,2,FALSE))</f>
        <v>#N/A</v>
      </c>
      <c r="L156" s="124" t="e">
        <f t="shared" si="25"/>
        <v>#N/A</v>
      </c>
      <c r="M156" s="124" t="e">
        <f t="shared" si="25"/>
        <v>#N/A</v>
      </c>
      <c r="N156" s="124" t="e">
        <f t="shared" si="25"/>
        <v>#N/A</v>
      </c>
      <c r="O156" s="124" t="e">
        <f t="shared" si="25"/>
        <v>#N/A</v>
      </c>
      <c r="P156" s="124" t="e">
        <f t="shared" si="25"/>
        <v>#N/A</v>
      </c>
      <c r="Q156" s="124" t="e">
        <f t="shared" si="25"/>
        <v>#N/A</v>
      </c>
      <c r="R156" s="124" t="e">
        <f t="shared" si="25"/>
        <v>#N/A</v>
      </c>
      <c r="S156" s="124" t="e">
        <f t="shared" si="25"/>
        <v>#N/A</v>
      </c>
      <c r="T156" s="124" t="e">
        <f t="shared" si="25"/>
        <v>#N/A</v>
      </c>
      <c r="U156" s="124" t="e">
        <f t="shared" si="25"/>
        <v>#N/A</v>
      </c>
      <c r="V156" s="124" t="e">
        <f t="shared" si="25"/>
        <v>#N/A</v>
      </c>
      <c r="W156" s="124" t="e">
        <f t="shared" si="25"/>
        <v>#N/A</v>
      </c>
      <c r="X156" s="124" t="e">
        <f t="shared" si="25"/>
        <v>#N/A</v>
      </c>
      <c r="Y156" s="124" t="e">
        <f t="shared" si="25"/>
        <v>#N/A</v>
      </c>
      <c r="Z156" s="124" t="e">
        <f t="shared" si="25"/>
        <v>#N/A</v>
      </c>
      <c r="AA156" s="124" t="e">
        <f t="shared" si="25"/>
        <v>#N/A</v>
      </c>
      <c r="AB156" s="124" t="e">
        <f t="shared" si="24"/>
        <v>#N/A</v>
      </c>
      <c r="AC156" s="124" t="e">
        <f t="shared" si="24"/>
        <v>#N/A</v>
      </c>
      <c r="AD156" s="166"/>
      <c r="AE156" s="2"/>
    </row>
    <row r="157" spans="2:31" x14ac:dyDescent="0.2">
      <c r="B157" s="162" t="s">
        <v>146</v>
      </c>
      <c r="C157" s="163" t="s">
        <v>1593</v>
      </c>
      <c r="D157" s="163" t="s">
        <v>1578</v>
      </c>
      <c r="E157" s="163">
        <v>9800</v>
      </c>
      <c r="F157" s="164">
        <v>9.6</v>
      </c>
      <c r="G157" s="165" t="s">
        <v>137</v>
      </c>
      <c r="H157" s="121">
        <f t="shared" si="21"/>
        <v>11000</v>
      </c>
      <c r="I157" s="121">
        <f t="shared" si="22"/>
        <v>8000</v>
      </c>
      <c r="J157" s="122" t="str">
        <f t="shared" si="23"/>
        <v>(8a) Without reverse cycle, without louvered sides, and 8,000 to 10,999 Btu/h</v>
      </c>
      <c r="K157" s="123" t="e">
        <f>IF(J157="Casement-slider",16,VLOOKUP(J157,'2. Version 5.0 Criteria'!$C$6:$D$39,2,FALSE))</f>
        <v>#N/A</v>
      </c>
      <c r="L157" s="124" t="e">
        <f t="shared" si="25"/>
        <v>#N/A</v>
      </c>
      <c r="M157" s="124" t="e">
        <f t="shared" si="25"/>
        <v>#N/A</v>
      </c>
      <c r="N157" s="124" t="e">
        <f t="shared" si="25"/>
        <v>#N/A</v>
      </c>
      <c r="O157" s="124" t="e">
        <f t="shared" si="25"/>
        <v>#N/A</v>
      </c>
      <c r="P157" s="124" t="e">
        <f t="shared" si="25"/>
        <v>#N/A</v>
      </c>
      <c r="Q157" s="124" t="e">
        <f t="shared" si="25"/>
        <v>#N/A</v>
      </c>
      <c r="R157" s="124" t="e">
        <f t="shared" si="25"/>
        <v>#N/A</v>
      </c>
      <c r="S157" s="124" t="e">
        <f t="shared" si="25"/>
        <v>#N/A</v>
      </c>
      <c r="T157" s="124" t="e">
        <f t="shared" si="25"/>
        <v>#N/A</v>
      </c>
      <c r="U157" s="124" t="e">
        <f t="shared" si="25"/>
        <v>#N/A</v>
      </c>
      <c r="V157" s="124" t="e">
        <f t="shared" si="25"/>
        <v>#N/A</v>
      </c>
      <c r="W157" s="124" t="e">
        <f t="shared" si="25"/>
        <v>#N/A</v>
      </c>
      <c r="X157" s="124" t="e">
        <f t="shared" si="25"/>
        <v>#N/A</v>
      </c>
      <c r="Y157" s="124" t="e">
        <f t="shared" si="25"/>
        <v>#N/A</v>
      </c>
      <c r="Z157" s="124" t="e">
        <f t="shared" si="25"/>
        <v>#N/A</v>
      </c>
      <c r="AA157" s="124" t="e">
        <f t="shared" si="25"/>
        <v>#N/A</v>
      </c>
      <c r="AB157" s="124" t="e">
        <f t="shared" si="24"/>
        <v>#N/A</v>
      </c>
      <c r="AC157" s="124" t="e">
        <f t="shared" si="24"/>
        <v>#N/A</v>
      </c>
      <c r="AD157" s="166"/>
      <c r="AE157" s="2"/>
    </row>
    <row r="158" spans="2:31" x14ac:dyDescent="0.2">
      <c r="B158" s="162" t="s">
        <v>146</v>
      </c>
      <c r="C158" s="163" t="s">
        <v>1594</v>
      </c>
      <c r="D158" s="163" t="s">
        <v>1578</v>
      </c>
      <c r="E158" s="163">
        <v>9800</v>
      </c>
      <c r="F158" s="164">
        <v>9.6</v>
      </c>
      <c r="G158" s="165" t="s">
        <v>137</v>
      </c>
      <c r="H158" s="121">
        <f t="shared" si="21"/>
        <v>11000</v>
      </c>
      <c r="I158" s="121">
        <f t="shared" si="22"/>
        <v>8000</v>
      </c>
      <c r="J158" s="122" t="str">
        <f t="shared" si="23"/>
        <v>(8a) Without reverse cycle, without louvered sides, and 8,000 to 10,999 Btu/h</v>
      </c>
      <c r="K158" s="123" t="e">
        <f>IF(J158="Casement-slider",16,VLOOKUP(J158,'2. Version 5.0 Criteria'!$C$6:$D$39,2,FALSE))</f>
        <v>#N/A</v>
      </c>
      <c r="L158" s="124" t="e">
        <f t="shared" si="25"/>
        <v>#N/A</v>
      </c>
      <c r="M158" s="124" t="e">
        <f t="shared" si="25"/>
        <v>#N/A</v>
      </c>
      <c r="N158" s="124" t="e">
        <f t="shared" si="25"/>
        <v>#N/A</v>
      </c>
      <c r="O158" s="124" t="e">
        <f t="shared" si="25"/>
        <v>#N/A</v>
      </c>
      <c r="P158" s="124" t="e">
        <f t="shared" si="25"/>
        <v>#N/A</v>
      </c>
      <c r="Q158" s="124" t="e">
        <f t="shared" si="25"/>
        <v>#N/A</v>
      </c>
      <c r="R158" s="124" t="e">
        <f t="shared" si="25"/>
        <v>#N/A</v>
      </c>
      <c r="S158" s="124" t="e">
        <f t="shared" si="25"/>
        <v>#N/A</v>
      </c>
      <c r="T158" s="124" t="e">
        <f t="shared" si="25"/>
        <v>#N/A</v>
      </c>
      <c r="U158" s="124" t="e">
        <f t="shared" si="25"/>
        <v>#N/A</v>
      </c>
      <c r="V158" s="124" t="e">
        <f t="shared" si="25"/>
        <v>#N/A</v>
      </c>
      <c r="W158" s="124" t="e">
        <f t="shared" si="25"/>
        <v>#N/A</v>
      </c>
      <c r="X158" s="124" t="e">
        <f t="shared" si="25"/>
        <v>#N/A</v>
      </c>
      <c r="Y158" s="124" t="e">
        <f t="shared" si="25"/>
        <v>#N/A</v>
      </c>
      <c r="Z158" s="124" t="e">
        <f t="shared" si="25"/>
        <v>#N/A</v>
      </c>
      <c r="AA158" s="124" t="e">
        <f t="shared" si="25"/>
        <v>#N/A</v>
      </c>
      <c r="AB158" s="124" t="e">
        <f t="shared" si="24"/>
        <v>#N/A</v>
      </c>
      <c r="AC158" s="124" t="e">
        <f t="shared" si="24"/>
        <v>#N/A</v>
      </c>
      <c r="AD158" s="166"/>
      <c r="AE158" s="2"/>
    </row>
    <row r="159" spans="2:31" x14ac:dyDescent="0.2">
      <c r="B159" s="162" t="s">
        <v>178</v>
      </c>
      <c r="C159" s="163" t="s">
        <v>1595</v>
      </c>
      <c r="D159" s="163" t="s">
        <v>1578</v>
      </c>
      <c r="E159" s="163">
        <v>9900</v>
      </c>
      <c r="F159" s="164">
        <v>9.6</v>
      </c>
      <c r="G159" s="165" t="s">
        <v>138</v>
      </c>
      <c r="H159" s="121">
        <f t="shared" si="21"/>
        <v>11000</v>
      </c>
      <c r="I159" s="121">
        <f t="shared" si="22"/>
        <v>8000</v>
      </c>
      <c r="J159" s="122" t="str">
        <f t="shared" si="23"/>
        <v>(8a) Without reverse cycle, without louvered sides, and 8,000 to 10,999 Btu/h</v>
      </c>
      <c r="K159" s="123" t="e">
        <f>IF(J159="Casement-slider",16,VLOOKUP(J159,'2. Version 5.0 Criteria'!$C$6:$D$39,2,FALSE))</f>
        <v>#N/A</v>
      </c>
      <c r="L159" s="124" t="e">
        <f t="shared" si="25"/>
        <v>#N/A</v>
      </c>
      <c r="M159" s="124" t="e">
        <f t="shared" si="25"/>
        <v>#N/A</v>
      </c>
      <c r="N159" s="124" t="e">
        <f t="shared" si="25"/>
        <v>#N/A</v>
      </c>
      <c r="O159" s="124" t="e">
        <f t="shared" si="25"/>
        <v>#N/A</v>
      </c>
      <c r="P159" s="124" t="e">
        <f t="shared" si="25"/>
        <v>#N/A</v>
      </c>
      <c r="Q159" s="124" t="e">
        <f t="shared" si="25"/>
        <v>#N/A</v>
      </c>
      <c r="R159" s="124" t="e">
        <f t="shared" si="25"/>
        <v>#N/A</v>
      </c>
      <c r="S159" s="124" t="e">
        <f t="shared" si="25"/>
        <v>#N/A</v>
      </c>
      <c r="T159" s="124" t="e">
        <f t="shared" si="25"/>
        <v>#N/A</v>
      </c>
      <c r="U159" s="124" t="e">
        <f t="shared" si="25"/>
        <v>#N/A</v>
      </c>
      <c r="V159" s="124" t="e">
        <f t="shared" si="25"/>
        <v>#N/A</v>
      </c>
      <c r="W159" s="124" t="e">
        <f t="shared" si="25"/>
        <v>#N/A</v>
      </c>
      <c r="X159" s="124" t="e">
        <f t="shared" si="25"/>
        <v>#N/A</v>
      </c>
      <c r="Y159" s="124" t="e">
        <f t="shared" si="25"/>
        <v>#N/A</v>
      </c>
      <c r="Z159" s="124" t="e">
        <f t="shared" si="25"/>
        <v>#N/A</v>
      </c>
      <c r="AA159" s="124" t="e">
        <f t="shared" si="25"/>
        <v>#N/A</v>
      </c>
      <c r="AB159" s="124" t="e">
        <f t="shared" si="24"/>
        <v>#N/A</v>
      </c>
      <c r="AC159" s="124" t="e">
        <f t="shared" si="24"/>
        <v>#N/A</v>
      </c>
      <c r="AD159" s="166"/>
      <c r="AE159" s="2"/>
    </row>
    <row r="160" spans="2:31" x14ac:dyDescent="0.2">
      <c r="B160" s="162" t="s">
        <v>511</v>
      </c>
      <c r="C160" s="163" t="s">
        <v>1596</v>
      </c>
      <c r="D160" s="163" t="s">
        <v>1578</v>
      </c>
      <c r="E160" s="163">
        <v>10000</v>
      </c>
      <c r="F160" s="164">
        <v>9.6</v>
      </c>
      <c r="G160" s="165" t="s">
        <v>138</v>
      </c>
      <c r="H160" s="121">
        <f t="shared" si="21"/>
        <v>11000</v>
      </c>
      <c r="I160" s="121">
        <f t="shared" si="22"/>
        <v>8000</v>
      </c>
      <c r="J160" s="122" t="str">
        <f t="shared" si="23"/>
        <v>(8a) Without reverse cycle, without louvered sides, and 8,000 to 10,999 Btu/h</v>
      </c>
      <c r="K160" s="123" t="e">
        <f>IF(J160="Casement-slider",16,VLOOKUP(J160,'2. Version 5.0 Criteria'!$C$6:$D$39,2,FALSE))</f>
        <v>#N/A</v>
      </c>
      <c r="L160" s="124" t="e">
        <f t="shared" si="25"/>
        <v>#N/A</v>
      </c>
      <c r="M160" s="124" t="e">
        <f t="shared" si="25"/>
        <v>#N/A</v>
      </c>
      <c r="N160" s="124" t="e">
        <f t="shared" si="25"/>
        <v>#N/A</v>
      </c>
      <c r="O160" s="124" t="e">
        <f t="shared" si="25"/>
        <v>#N/A</v>
      </c>
      <c r="P160" s="124" t="e">
        <f t="shared" si="25"/>
        <v>#N/A</v>
      </c>
      <c r="Q160" s="124" t="e">
        <f t="shared" si="25"/>
        <v>#N/A</v>
      </c>
      <c r="R160" s="124" t="e">
        <f t="shared" si="25"/>
        <v>#N/A</v>
      </c>
      <c r="S160" s="124" t="e">
        <f t="shared" si="25"/>
        <v>#N/A</v>
      </c>
      <c r="T160" s="124" t="e">
        <f t="shared" si="25"/>
        <v>#N/A</v>
      </c>
      <c r="U160" s="124" t="e">
        <f t="shared" si="25"/>
        <v>#N/A</v>
      </c>
      <c r="V160" s="124" t="e">
        <f t="shared" si="25"/>
        <v>#N/A</v>
      </c>
      <c r="W160" s="124" t="e">
        <f t="shared" si="25"/>
        <v>#N/A</v>
      </c>
      <c r="X160" s="124" t="e">
        <f t="shared" si="25"/>
        <v>#N/A</v>
      </c>
      <c r="Y160" s="124" t="e">
        <f t="shared" si="25"/>
        <v>#N/A</v>
      </c>
      <c r="Z160" s="124" t="e">
        <f t="shared" si="25"/>
        <v>#N/A</v>
      </c>
      <c r="AA160" s="124" t="e">
        <f t="shared" ref="AA160:AC175" si="26">IF($K160=AA$3, $F160, NA())</f>
        <v>#N/A</v>
      </c>
      <c r="AB160" s="124" t="e">
        <f t="shared" si="26"/>
        <v>#N/A</v>
      </c>
      <c r="AC160" s="124" t="e">
        <f t="shared" si="26"/>
        <v>#N/A</v>
      </c>
      <c r="AD160" s="166"/>
      <c r="AE160" s="2"/>
    </row>
    <row r="161" spans="2:31" x14ac:dyDescent="0.2">
      <c r="B161" s="162" t="s">
        <v>146</v>
      </c>
      <c r="C161" s="163" t="s">
        <v>1597</v>
      </c>
      <c r="D161" s="163" t="s">
        <v>1578</v>
      </c>
      <c r="E161" s="163">
        <v>10000</v>
      </c>
      <c r="F161" s="164">
        <v>9.6</v>
      </c>
      <c r="G161" s="165" t="s">
        <v>138</v>
      </c>
      <c r="H161" s="121">
        <f t="shared" si="21"/>
        <v>11000</v>
      </c>
      <c r="I161" s="121">
        <f t="shared" si="22"/>
        <v>8000</v>
      </c>
      <c r="J161" s="122" t="str">
        <f t="shared" si="23"/>
        <v>(8a) Without reverse cycle, without louvered sides, and 8,000 to 10,999 Btu/h</v>
      </c>
      <c r="K161" s="123" t="e">
        <f>IF(J161="Casement-slider",16,VLOOKUP(J161,'2. Version 5.0 Criteria'!$C$6:$D$39,2,FALSE))</f>
        <v>#N/A</v>
      </c>
      <c r="L161" s="124" t="e">
        <f t="shared" ref="L161:AA176" si="27">IF($K161=L$3, $F161, NA())</f>
        <v>#N/A</v>
      </c>
      <c r="M161" s="124" t="e">
        <f t="shared" si="27"/>
        <v>#N/A</v>
      </c>
      <c r="N161" s="124" t="e">
        <f t="shared" si="27"/>
        <v>#N/A</v>
      </c>
      <c r="O161" s="124" t="e">
        <f t="shared" si="27"/>
        <v>#N/A</v>
      </c>
      <c r="P161" s="124" t="e">
        <f t="shared" si="27"/>
        <v>#N/A</v>
      </c>
      <c r="Q161" s="124" t="e">
        <f t="shared" si="27"/>
        <v>#N/A</v>
      </c>
      <c r="R161" s="124" t="e">
        <f t="shared" si="27"/>
        <v>#N/A</v>
      </c>
      <c r="S161" s="124" t="e">
        <f t="shared" si="27"/>
        <v>#N/A</v>
      </c>
      <c r="T161" s="124" t="e">
        <f t="shared" si="27"/>
        <v>#N/A</v>
      </c>
      <c r="U161" s="124" t="e">
        <f t="shared" si="27"/>
        <v>#N/A</v>
      </c>
      <c r="V161" s="124" t="e">
        <f t="shared" si="27"/>
        <v>#N/A</v>
      </c>
      <c r="W161" s="124" t="e">
        <f t="shared" si="27"/>
        <v>#N/A</v>
      </c>
      <c r="X161" s="124" t="e">
        <f t="shared" si="27"/>
        <v>#N/A</v>
      </c>
      <c r="Y161" s="124" t="e">
        <f t="shared" si="27"/>
        <v>#N/A</v>
      </c>
      <c r="Z161" s="124" t="e">
        <f t="shared" si="27"/>
        <v>#N/A</v>
      </c>
      <c r="AA161" s="124" t="e">
        <f t="shared" si="27"/>
        <v>#N/A</v>
      </c>
      <c r="AB161" s="124" t="e">
        <f t="shared" si="26"/>
        <v>#N/A</v>
      </c>
      <c r="AC161" s="124" t="e">
        <f t="shared" si="26"/>
        <v>#N/A</v>
      </c>
      <c r="AD161" s="166"/>
      <c r="AE161" s="2"/>
    </row>
    <row r="162" spans="2:31" x14ac:dyDescent="0.2">
      <c r="B162" s="162" t="s">
        <v>144</v>
      </c>
      <c r="C162" s="163" t="s">
        <v>1598</v>
      </c>
      <c r="D162" s="163" t="s">
        <v>1578</v>
      </c>
      <c r="E162" s="163">
        <v>10000</v>
      </c>
      <c r="F162" s="164">
        <v>9.6</v>
      </c>
      <c r="G162" s="165" t="s">
        <v>137</v>
      </c>
      <c r="H162" s="121">
        <f t="shared" si="21"/>
        <v>11000</v>
      </c>
      <c r="I162" s="121">
        <f t="shared" si="22"/>
        <v>8000</v>
      </c>
      <c r="J162" s="122" t="str">
        <f t="shared" si="23"/>
        <v>(8a) Without reverse cycle, without louvered sides, and 8,000 to 10,999 Btu/h</v>
      </c>
      <c r="K162" s="123" t="e">
        <f>IF(J162="Casement-slider",16,VLOOKUP(J162,'2. Version 5.0 Criteria'!$C$6:$D$39,2,FALSE))</f>
        <v>#N/A</v>
      </c>
      <c r="L162" s="124" t="e">
        <f t="shared" si="27"/>
        <v>#N/A</v>
      </c>
      <c r="M162" s="124" t="e">
        <f t="shared" si="27"/>
        <v>#N/A</v>
      </c>
      <c r="N162" s="124" t="e">
        <f t="shared" si="27"/>
        <v>#N/A</v>
      </c>
      <c r="O162" s="124" t="e">
        <f t="shared" si="27"/>
        <v>#N/A</v>
      </c>
      <c r="P162" s="124" t="e">
        <f t="shared" si="27"/>
        <v>#N/A</v>
      </c>
      <c r="Q162" s="124" t="e">
        <f t="shared" si="27"/>
        <v>#N/A</v>
      </c>
      <c r="R162" s="124" t="e">
        <f t="shared" si="27"/>
        <v>#N/A</v>
      </c>
      <c r="S162" s="124" t="e">
        <f t="shared" si="27"/>
        <v>#N/A</v>
      </c>
      <c r="T162" s="124" t="e">
        <f t="shared" si="27"/>
        <v>#N/A</v>
      </c>
      <c r="U162" s="124" t="e">
        <f t="shared" si="27"/>
        <v>#N/A</v>
      </c>
      <c r="V162" s="124" t="e">
        <f t="shared" si="27"/>
        <v>#N/A</v>
      </c>
      <c r="W162" s="124" t="e">
        <f t="shared" si="27"/>
        <v>#N/A</v>
      </c>
      <c r="X162" s="124" t="e">
        <f t="shared" si="27"/>
        <v>#N/A</v>
      </c>
      <c r="Y162" s="124" t="e">
        <f t="shared" si="27"/>
        <v>#N/A</v>
      </c>
      <c r="Z162" s="124" t="e">
        <f t="shared" si="27"/>
        <v>#N/A</v>
      </c>
      <c r="AA162" s="124" t="e">
        <f t="shared" si="27"/>
        <v>#N/A</v>
      </c>
      <c r="AB162" s="124" t="e">
        <f t="shared" si="26"/>
        <v>#N/A</v>
      </c>
      <c r="AC162" s="124" t="e">
        <f t="shared" si="26"/>
        <v>#N/A</v>
      </c>
      <c r="AD162" s="166"/>
      <c r="AE162" s="2"/>
    </row>
    <row r="163" spans="2:31" x14ac:dyDescent="0.2">
      <c r="B163" s="162" t="s">
        <v>1443</v>
      </c>
      <c r="C163" s="163" t="s">
        <v>1599</v>
      </c>
      <c r="D163" s="163" t="s">
        <v>1578</v>
      </c>
      <c r="E163" s="163">
        <v>10000</v>
      </c>
      <c r="F163" s="164">
        <v>9.6</v>
      </c>
      <c r="G163" s="165" t="s">
        <v>138</v>
      </c>
      <c r="H163" s="121">
        <f t="shared" si="21"/>
        <v>11000</v>
      </c>
      <c r="I163" s="121">
        <f t="shared" si="22"/>
        <v>8000</v>
      </c>
      <c r="J163" s="122" t="str">
        <f t="shared" si="23"/>
        <v>(8a) Without reverse cycle, without louvered sides, and 8,000 to 10,999 Btu/h</v>
      </c>
      <c r="K163" s="123" t="e">
        <f>IF(J163="Casement-slider",16,VLOOKUP(J163,'2. Version 5.0 Criteria'!$C$6:$D$39,2,FALSE))</f>
        <v>#N/A</v>
      </c>
      <c r="L163" s="124" t="e">
        <f t="shared" si="27"/>
        <v>#N/A</v>
      </c>
      <c r="M163" s="124" t="e">
        <f t="shared" si="27"/>
        <v>#N/A</v>
      </c>
      <c r="N163" s="124" t="e">
        <f t="shared" si="27"/>
        <v>#N/A</v>
      </c>
      <c r="O163" s="124" t="e">
        <f t="shared" si="27"/>
        <v>#N/A</v>
      </c>
      <c r="P163" s="124" t="e">
        <f t="shared" si="27"/>
        <v>#N/A</v>
      </c>
      <c r="Q163" s="124" t="e">
        <f t="shared" si="27"/>
        <v>#N/A</v>
      </c>
      <c r="R163" s="124" t="e">
        <f t="shared" si="27"/>
        <v>#N/A</v>
      </c>
      <c r="S163" s="124" t="e">
        <f t="shared" si="27"/>
        <v>#N/A</v>
      </c>
      <c r="T163" s="124" t="e">
        <f t="shared" si="27"/>
        <v>#N/A</v>
      </c>
      <c r="U163" s="124" t="e">
        <f t="shared" si="27"/>
        <v>#N/A</v>
      </c>
      <c r="V163" s="124" t="e">
        <f t="shared" si="27"/>
        <v>#N/A</v>
      </c>
      <c r="W163" s="124" t="e">
        <f t="shared" si="27"/>
        <v>#N/A</v>
      </c>
      <c r="X163" s="124" t="e">
        <f t="shared" si="27"/>
        <v>#N/A</v>
      </c>
      <c r="Y163" s="124" t="e">
        <f t="shared" si="27"/>
        <v>#N/A</v>
      </c>
      <c r="Z163" s="124" t="e">
        <f t="shared" si="27"/>
        <v>#N/A</v>
      </c>
      <c r="AA163" s="124" t="e">
        <f t="shared" si="27"/>
        <v>#N/A</v>
      </c>
      <c r="AB163" s="124" t="e">
        <f t="shared" si="26"/>
        <v>#N/A</v>
      </c>
      <c r="AC163" s="124" t="e">
        <f t="shared" si="26"/>
        <v>#N/A</v>
      </c>
      <c r="AD163" s="166"/>
      <c r="AE163" s="2"/>
    </row>
    <row r="164" spans="2:31" x14ac:dyDescent="0.2">
      <c r="B164" s="162" t="s">
        <v>208</v>
      </c>
      <c r="C164" s="163" t="s">
        <v>1600</v>
      </c>
      <c r="D164" s="163" t="s">
        <v>1578</v>
      </c>
      <c r="E164" s="163">
        <v>10000</v>
      </c>
      <c r="F164" s="164">
        <v>9.6</v>
      </c>
      <c r="G164" s="165" t="s">
        <v>137</v>
      </c>
      <c r="H164" s="121">
        <f t="shared" si="21"/>
        <v>11000</v>
      </c>
      <c r="I164" s="121">
        <f t="shared" si="22"/>
        <v>8000</v>
      </c>
      <c r="J164" s="122" t="str">
        <f t="shared" si="23"/>
        <v>(8a) Without reverse cycle, without louvered sides, and 8,000 to 10,999 Btu/h</v>
      </c>
      <c r="K164" s="123" t="e">
        <f>IF(J164="Casement-slider",16,VLOOKUP(J164,'2. Version 5.0 Criteria'!$C$6:$D$39,2,FALSE))</f>
        <v>#N/A</v>
      </c>
      <c r="L164" s="124" t="e">
        <f t="shared" si="27"/>
        <v>#N/A</v>
      </c>
      <c r="M164" s="124" t="e">
        <f t="shared" si="27"/>
        <v>#N/A</v>
      </c>
      <c r="N164" s="124" t="e">
        <f t="shared" si="27"/>
        <v>#N/A</v>
      </c>
      <c r="O164" s="124" t="e">
        <f t="shared" si="27"/>
        <v>#N/A</v>
      </c>
      <c r="P164" s="124" t="e">
        <f t="shared" si="27"/>
        <v>#N/A</v>
      </c>
      <c r="Q164" s="124" t="e">
        <f t="shared" si="27"/>
        <v>#N/A</v>
      </c>
      <c r="R164" s="124" t="e">
        <f t="shared" si="27"/>
        <v>#N/A</v>
      </c>
      <c r="S164" s="124" t="e">
        <f t="shared" si="27"/>
        <v>#N/A</v>
      </c>
      <c r="T164" s="124" t="e">
        <f t="shared" si="27"/>
        <v>#N/A</v>
      </c>
      <c r="U164" s="124" t="e">
        <f t="shared" si="27"/>
        <v>#N/A</v>
      </c>
      <c r="V164" s="124" t="e">
        <f t="shared" si="27"/>
        <v>#N/A</v>
      </c>
      <c r="W164" s="124" t="e">
        <f t="shared" si="27"/>
        <v>#N/A</v>
      </c>
      <c r="X164" s="124" t="e">
        <f t="shared" si="27"/>
        <v>#N/A</v>
      </c>
      <c r="Y164" s="124" t="e">
        <f t="shared" si="27"/>
        <v>#N/A</v>
      </c>
      <c r="Z164" s="124" t="e">
        <f t="shared" si="27"/>
        <v>#N/A</v>
      </c>
      <c r="AA164" s="124" t="e">
        <f t="shared" si="27"/>
        <v>#N/A</v>
      </c>
      <c r="AB164" s="124" t="e">
        <f t="shared" si="26"/>
        <v>#N/A</v>
      </c>
      <c r="AC164" s="124" t="e">
        <f t="shared" si="26"/>
        <v>#N/A</v>
      </c>
      <c r="AD164" s="166"/>
      <c r="AE164" s="2"/>
    </row>
    <row r="165" spans="2:31" x14ac:dyDescent="0.2">
      <c r="B165" s="162" t="s">
        <v>337</v>
      </c>
      <c r="C165" s="163" t="s">
        <v>1601</v>
      </c>
      <c r="D165" s="163" t="s">
        <v>1578</v>
      </c>
      <c r="E165" s="163">
        <v>10000</v>
      </c>
      <c r="F165" s="164">
        <v>9.6</v>
      </c>
      <c r="G165" s="165" t="s">
        <v>138</v>
      </c>
      <c r="H165" s="121">
        <f t="shared" si="21"/>
        <v>11000</v>
      </c>
      <c r="I165" s="121">
        <f t="shared" si="22"/>
        <v>8000</v>
      </c>
      <c r="J165" s="122" t="str">
        <f t="shared" si="23"/>
        <v>(8a) Without reverse cycle, without louvered sides, and 8,000 to 10,999 Btu/h</v>
      </c>
      <c r="K165" s="123" t="e">
        <f>IF(J165="Casement-slider",16,VLOOKUP(J165,'2. Version 5.0 Criteria'!$C$6:$D$39,2,FALSE))</f>
        <v>#N/A</v>
      </c>
      <c r="L165" s="124" t="e">
        <f t="shared" si="27"/>
        <v>#N/A</v>
      </c>
      <c r="M165" s="124" t="e">
        <f t="shared" si="27"/>
        <v>#N/A</v>
      </c>
      <c r="N165" s="124" t="e">
        <f t="shared" si="27"/>
        <v>#N/A</v>
      </c>
      <c r="O165" s="124" t="e">
        <f t="shared" si="27"/>
        <v>#N/A</v>
      </c>
      <c r="P165" s="124" t="e">
        <f t="shared" si="27"/>
        <v>#N/A</v>
      </c>
      <c r="Q165" s="124" t="e">
        <f t="shared" si="27"/>
        <v>#N/A</v>
      </c>
      <c r="R165" s="124" t="e">
        <f t="shared" si="27"/>
        <v>#N/A</v>
      </c>
      <c r="S165" s="124" t="e">
        <f t="shared" si="27"/>
        <v>#N/A</v>
      </c>
      <c r="T165" s="124" t="e">
        <f t="shared" si="27"/>
        <v>#N/A</v>
      </c>
      <c r="U165" s="124" t="e">
        <f t="shared" si="27"/>
        <v>#N/A</v>
      </c>
      <c r="V165" s="124" t="e">
        <f t="shared" si="27"/>
        <v>#N/A</v>
      </c>
      <c r="W165" s="124" t="e">
        <f t="shared" si="27"/>
        <v>#N/A</v>
      </c>
      <c r="X165" s="124" t="e">
        <f t="shared" si="27"/>
        <v>#N/A</v>
      </c>
      <c r="Y165" s="124" t="e">
        <f t="shared" si="27"/>
        <v>#N/A</v>
      </c>
      <c r="Z165" s="124" t="e">
        <f t="shared" si="27"/>
        <v>#N/A</v>
      </c>
      <c r="AA165" s="124" t="e">
        <f t="shared" si="27"/>
        <v>#N/A</v>
      </c>
      <c r="AB165" s="124" t="e">
        <f t="shared" si="26"/>
        <v>#N/A</v>
      </c>
      <c r="AC165" s="124" t="e">
        <f t="shared" si="26"/>
        <v>#N/A</v>
      </c>
      <c r="AD165" s="166"/>
      <c r="AE165" s="2"/>
    </row>
    <row r="166" spans="2:31" x14ac:dyDescent="0.2">
      <c r="B166" s="162" t="s">
        <v>273</v>
      </c>
      <c r="C166" s="163">
        <v>2477812</v>
      </c>
      <c r="D166" s="163" t="s">
        <v>1578</v>
      </c>
      <c r="E166" s="163">
        <v>10000</v>
      </c>
      <c r="F166" s="164">
        <v>9.6</v>
      </c>
      <c r="G166" s="165" t="s">
        <v>137</v>
      </c>
      <c r="H166" s="121">
        <f t="shared" si="21"/>
        <v>11000</v>
      </c>
      <c r="I166" s="121">
        <f t="shared" si="22"/>
        <v>8000</v>
      </c>
      <c r="J166" s="122" t="str">
        <f t="shared" si="23"/>
        <v>(8a) Without reverse cycle, without louvered sides, and 8,000 to 10,999 Btu/h</v>
      </c>
      <c r="K166" s="123" t="e">
        <f>IF(J166="Casement-slider",16,VLOOKUP(J166,'2. Version 5.0 Criteria'!$C$6:$D$39,2,FALSE))</f>
        <v>#N/A</v>
      </c>
      <c r="L166" s="124" t="e">
        <f t="shared" si="27"/>
        <v>#N/A</v>
      </c>
      <c r="M166" s="124" t="e">
        <f t="shared" si="27"/>
        <v>#N/A</v>
      </c>
      <c r="N166" s="124" t="e">
        <f t="shared" si="27"/>
        <v>#N/A</v>
      </c>
      <c r="O166" s="124" t="e">
        <f t="shared" si="27"/>
        <v>#N/A</v>
      </c>
      <c r="P166" s="124" t="e">
        <f t="shared" si="27"/>
        <v>#N/A</v>
      </c>
      <c r="Q166" s="124" t="e">
        <f t="shared" si="27"/>
        <v>#N/A</v>
      </c>
      <c r="R166" s="124" t="e">
        <f t="shared" si="27"/>
        <v>#N/A</v>
      </c>
      <c r="S166" s="124" t="e">
        <f t="shared" si="27"/>
        <v>#N/A</v>
      </c>
      <c r="T166" s="124" t="e">
        <f t="shared" si="27"/>
        <v>#N/A</v>
      </c>
      <c r="U166" s="124" t="e">
        <f t="shared" si="27"/>
        <v>#N/A</v>
      </c>
      <c r="V166" s="124" t="e">
        <f t="shared" si="27"/>
        <v>#N/A</v>
      </c>
      <c r="W166" s="124" t="e">
        <f t="shared" si="27"/>
        <v>#N/A</v>
      </c>
      <c r="X166" s="124" t="e">
        <f t="shared" si="27"/>
        <v>#N/A</v>
      </c>
      <c r="Y166" s="124" t="e">
        <f t="shared" si="27"/>
        <v>#N/A</v>
      </c>
      <c r="Z166" s="124" t="e">
        <f t="shared" si="27"/>
        <v>#N/A</v>
      </c>
      <c r="AA166" s="124" t="e">
        <f t="shared" si="27"/>
        <v>#N/A</v>
      </c>
      <c r="AB166" s="124" t="e">
        <f t="shared" si="26"/>
        <v>#N/A</v>
      </c>
      <c r="AC166" s="124" t="e">
        <f t="shared" si="26"/>
        <v>#N/A</v>
      </c>
      <c r="AD166" s="166"/>
      <c r="AE166" s="2"/>
    </row>
    <row r="167" spans="2:31" x14ac:dyDescent="0.2">
      <c r="B167" s="162" t="s">
        <v>146</v>
      </c>
      <c r="C167" s="163" t="s">
        <v>1602</v>
      </c>
      <c r="D167" s="163" t="s">
        <v>1578</v>
      </c>
      <c r="E167" s="163">
        <v>10000</v>
      </c>
      <c r="F167" s="164">
        <v>9.6</v>
      </c>
      <c r="G167" s="165" t="s">
        <v>138</v>
      </c>
      <c r="H167" s="121">
        <f t="shared" si="21"/>
        <v>11000</v>
      </c>
      <c r="I167" s="121">
        <f t="shared" si="22"/>
        <v>8000</v>
      </c>
      <c r="J167" s="122" t="str">
        <f t="shared" si="23"/>
        <v>(8a) Without reverse cycle, without louvered sides, and 8,000 to 10,999 Btu/h</v>
      </c>
      <c r="K167" s="123" t="e">
        <f>IF(J167="Casement-slider",16,VLOOKUP(J167,'2. Version 5.0 Criteria'!$C$6:$D$39,2,FALSE))</f>
        <v>#N/A</v>
      </c>
      <c r="L167" s="124" t="e">
        <f t="shared" si="27"/>
        <v>#N/A</v>
      </c>
      <c r="M167" s="124" t="e">
        <f t="shared" si="27"/>
        <v>#N/A</v>
      </c>
      <c r="N167" s="124" t="e">
        <f t="shared" si="27"/>
        <v>#N/A</v>
      </c>
      <c r="O167" s="124" t="e">
        <f t="shared" si="27"/>
        <v>#N/A</v>
      </c>
      <c r="P167" s="124" t="e">
        <f t="shared" si="27"/>
        <v>#N/A</v>
      </c>
      <c r="Q167" s="124" t="e">
        <f t="shared" si="27"/>
        <v>#N/A</v>
      </c>
      <c r="R167" s="124" t="e">
        <f t="shared" si="27"/>
        <v>#N/A</v>
      </c>
      <c r="S167" s="124" t="e">
        <f t="shared" si="27"/>
        <v>#N/A</v>
      </c>
      <c r="T167" s="124" t="e">
        <f t="shared" si="27"/>
        <v>#N/A</v>
      </c>
      <c r="U167" s="124" t="e">
        <f t="shared" si="27"/>
        <v>#N/A</v>
      </c>
      <c r="V167" s="124" t="e">
        <f t="shared" si="27"/>
        <v>#N/A</v>
      </c>
      <c r="W167" s="124" t="e">
        <f t="shared" si="27"/>
        <v>#N/A</v>
      </c>
      <c r="X167" s="124" t="e">
        <f t="shared" si="27"/>
        <v>#N/A</v>
      </c>
      <c r="Y167" s="124" t="e">
        <f t="shared" si="27"/>
        <v>#N/A</v>
      </c>
      <c r="Z167" s="124" t="e">
        <f t="shared" si="27"/>
        <v>#N/A</v>
      </c>
      <c r="AA167" s="124" t="e">
        <f t="shared" si="27"/>
        <v>#N/A</v>
      </c>
      <c r="AB167" s="124" t="e">
        <f t="shared" si="26"/>
        <v>#N/A</v>
      </c>
      <c r="AC167" s="124" t="e">
        <f t="shared" si="26"/>
        <v>#N/A</v>
      </c>
      <c r="AD167" s="166"/>
      <c r="AE167" s="2"/>
    </row>
    <row r="168" spans="2:31" x14ac:dyDescent="0.2">
      <c r="B168" s="162" t="s">
        <v>165</v>
      </c>
      <c r="C168" s="163" t="s">
        <v>1603</v>
      </c>
      <c r="D168" s="163" t="s">
        <v>1578</v>
      </c>
      <c r="E168" s="163">
        <v>10000</v>
      </c>
      <c r="F168" s="164">
        <v>9.6</v>
      </c>
      <c r="G168" s="165" t="s">
        <v>137</v>
      </c>
      <c r="H168" s="121">
        <f t="shared" si="21"/>
        <v>11000</v>
      </c>
      <c r="I168" s="121">
        <f t="shared" si="22"/>
        <v>8000</v>
      </c>
      <c r="J168" s="122" t="str">
        <f t="shared" si="23"/>
        <v>(8a) Without reverse cycle, without louvered sides, and 8,000 to 10,999 Btu/h</v>
      </c>
      <c r="K168" s="123" t="e">
        <f>IF(J168="Casement-slider",16,VLOOKUP(J168,'2. Version 5.0 Criteria'!$C$6:$D$39,2,FALSE))</f>
        <v>#N/A</v>
      </c>
      <c r="L168" s="124" t="e">
        <f t="shared" si="27"/>
        <v>#N/A</v>
      </c>
      <c r="M168" s="124" t="e">
        <f t="shared" si="27"/>
        <v>#N/A</v>
      </c>
      <c r="N168" s="124" t="e">
        <f t="shared" si="27"/>
        <v>#N/A</v>
      </c>
      <c r="O168" s="124" t="e">
        <f t="shared" si="27"/>
        <v>#N/A</v>
      </c>
      <c r="P168" s="124" t="e">
        <f t="shared" si="27"/>
        <v>#N/A</v>
      </c>
      <c r="Q168" s="124" t="e">
        <f t="shared" si="27"/>
        <v>#N/A</v>
      </c>
      <c r="R168" s="124" t="e">
        <f t="shared" si="27"/>
        <v>#N/A</v>
      </c>
      <c r="S168" s="124" t="e">
        <f t="shared" si="27"/>
        <v>#N/A</v>
      </c>
      <c r="T168" s="124" t="e">
        <f t="shared" si="27"/>
        <v>#N/A</v>
      </c>
      <c r="U168" s="124" t="e">
        <f t="shared" si="27"/>
        <v>#N/A</v>
      </c>
      <c r="V168" s="124" t="e">
        <f t="shared" si="27"/>
        <v>#N/A</v>
      </c>
      <c r="W168" s="124" t="e">
        <f t="shared" si="27"/>
        <v>#N/A</v>
      </c>
      <c r="X168" s="124" t="e">
        <f t="shared" si="27"/>
        <v>#N/A</v>
      </c>
      <c r="Y168" s="124" t="e">
        <f t="shared" si="27"/>
        <v>#N/A</v>
      </c>
      <c r="Z168" s="124" t="e">
        <f t="shared" si="27"/>
        <v>#N/A</v>
      </c>
      <c r="AA168" s="124" t="e">
        <f t="shared" si="27"/>
        <v>#N/A</v>
      </c>
      <c r="AB168" s="124" t="e">
        <f t="shared" si="26"/>
        <v>#N/A</v>
      </c>
      <c r="AC168" s="124" t="e">
        <f t="shared" si="26"/>
        <v>#N/A</v>
      </c>
      <c r="AD168" s="166"/>
      <c r="AE168" s="2"/>
    </row>
    <row r="169" spans="2:31" x14ac:dyDescent="0.2">
      <c r="B169" s="162" t="s">
        <v>1604</v>
      </c>
      <c r="C169" s="163">
        <v>1120441</v>
      </c>
      <c r="D169" s="163" t="s">
        <v>1578</v>
      </c>
      <c r="E169" s="163">
        <v>10000</v>
      </c>
      <c r="F169" s="164">
        <v>9.6</v>
      </c>
      <c r="G169" s="165" t="s">
        <v>138</v>
      </c>
      <c r="H169" s="121">
        <f t="shared" si="21"/>
        <v>11000</v>
      </c>
      <c r="I169" s="121">
        <f t="shared" si="22"/>
        <v>8000</v>
      </c>
      <c r="J169" s="122" t="str">
        <f t="shared" si="23"/>
        <v>(8a) Without reverse cycle, without louvered sides, and 8,000 to 10,999 Btu/h</v>
      </c>
      <c r="K169" s="123" t="e">
        <f>IF(J169="Casement-slider",16,VLOOKUP(J169,'2. Version 5.0 Criteria'!$C$6:$D$39,2,FALSE))</f>
        <v>#N/A</v>
      </c>
      <c r="L169" s="124" t="e">
        <f t="shared" si="27"/>
        <v>#N/A</v>
      </c>
      <c r="M169" s="124" t="e">
        <f t="shared" si="27"/>
        <v>#N/A</v>
      </c>
      <c r="N169" s="124" t="e">
        <f t="shared" si="27"/>
        <v>#N/A</v>
      </c>
      <c r="O169" s="124" t="e">
        <f t="shared" si="27"/>
        <v>#N/A</v>
      </c>
      <c r="P169" s="124" t="e">
        <f t="shared" si="27"/>
        <v>#N/A</v>
      </c>
      <c r="Q169" s="124" t="e">
        <f t="shared" si="27"/>
        <v>#N/A</v>
      </c>
      <c r="R169" s="124" t="e">
        <f t="shared" si="27"/>
        <v>#N/A</v>
      </c>
      <c r="S169" s="124" t="e">
        <f t="shared" si="27"/>
        <v>#N/A</v>
      </c>
      <c r="T169" s="124" t="e">
        <f t="shared" si="27"/>
        <v>#N/A</v>
      </c>
      <c r="U169" s="124" t="e">
        <f t="shared" si="27"/>
        <v>#N/A</v>
      </c>
      <c r="V169" s="124" t="e">
        <f t="shared" si="27"/>
        <v>#N/A</v>
      </c>
      <c r="W169" s="124" t="e">
        <f t="shared" si="27"/>
        <v>#N/A</v>
      </c>
      <c r="X169" s="124" t="e">
        <f t="shared" si="27"/>
        <v>#N/A</v>
      </c>
      <c r="Y169" s="124" t="e">
        <f t="shared" si="27"/>
        <v>#N/A</v>
      </c>
      <c r="Z169" s="124" t="e">
        <f t="shared" si="27"/>
        <v>#N/A</v>
      </c>
      <c r="AA169" s="124" t="e">
        <f t="shared" si="27"/>
        <v>#N/A</v>
      </c>
      <c r="AB169" s="124" t="e">
        <f t="shared" si="26"/>
        <v>#N/A</v>
      </c>
      <c r="AC169" s="124" t="e">
        <f t="shared" si="26"/>
        <v>#N/A</v>
      </c>
      <c r="AD169" s="166"/>
      <c r="AE169" s="2"/>
    </row>
    <row r="170" spans="2:31" x14ac:dyDescent="0.2">
      <c r="B170" s="162" t="s">
        <v>178</v>
      </c>
      <c r="C170" s="163" t="s">
        <v>1605</v>
      </c>
      <c r="D170" s="163" t="s">
        <v>1578</v>
      </c>
      <c r="E170" s="163">
        <v>10000</v>
      </c>
      <c r="F170" s="164">
        <v>9.6</v>
      </c>
      <c r="G170" s="165" t="s">
        <v>137</v>
      </c>
      <c r="H170" s="121">
        <f t="shared" si="21"/>
        <v>11000</v>
      </c>
      <c r="I170" s="121">
        <f t="shared" si="22"/>
        <v>8000</v>
      </c>
      <c r="J170" s="122" t="str">
        <f t="shared" si="23"/>
        <v>(8a) Without reverse cycle, without louvered sides, and 8,000 to 10,999 Btu/h</v>
      </c>
      <c r="K170" s="123" t="e">
        <f>IF(J170="Casement-slider",16,VLOOKUP(J170,'2. Version 5.0 Criteria'!$C$6:$D$39,2,FALSE))</f>
        <v>#N/A</v>
      </c>
      <c r="L170" s="124" t="e">
        <f t="shared" si="27"/>
        <v>#N/A</v>
      </c>
      <c r="M170" s="124" t="e">
        <f t="shared" si="27"/>
        <v>#N/A</v>
      </c>
      <c r="N170" s="124" t="e">
        <f t="shared" si="27"/>
        <v>#N/A</v>
      </c>
      <c r="O170" s="124" t="e">
        <f t="shared" si="27"/>
        <v>#N/A</v>
      </c>
      <c r="P170" s="124" t="e">
        <f t="shared" si="27"/>
        <v>#N/A</v>
      </c>
      <c r="Q170" s="124" t="e">
        <f t="shared" si="27"/>
        <v>#N/A</v>
      </c>
      <c r="R170" s="124" t="e">
        <f t="shared" si="27"/>
        <v>#N/A</v>
      </c>
      <c r="S170" s="124" t="e">
        <f t="shared" si="27"/>
        <v>#N/A</v>
      </c>
      <c r="T170" s="124" t="e">
        <f t="shared" si="27"/>
        <v>#N/A</v>
      </c>
      <c r="U170" s="124" t="e">
        <f t="shared" si="27"/>
        <v>#N/A</v>
      </c>
      <c r="V170" s="124" t="e">
        <f t="shared" si="27"/>
        <v>#N/A</v>
      </c>
      <c r="W170" s="124" t="e">
        <f t="shared" si="27"/>
        <v>#N/A</v>
      </c>
      <c r="X170" s="124" t="e">
        <f t="shared" si="27"/>
        <v>#N/A</v>
      </c>
      <c r="Y170" s="124" t="e">
        <f t="shared" si="27"/>
        <v>#N/A</v>
      </c>
      <c r="Z170" s="124" t="e">
        <f t="shared" si="27"/>
        <v>#N/A</v>
      </c>
      <c r="AA170" s="124" t="e">
        <f t="shared" si="27"/>
        <v>#N/A</v>
      </c>
      <c r="AB170" s="124" t="e">
        <f t="shared" si="26"/>
        <v>#N/A</v>
      </c>
      <c r="AC170" s="124" t="e">
        <f t="shared" si="26"/>
        <v>#N/A</v>
      </c>
      <c r="AD170" s="166"/>
      <c r="AE170" s="2"/>
    </row>
    <row r="171" spans="2:31" x14ac:dyDescent="0.2">
      <c r="B171" s="162" t="s">
        <v>146</v>
      </c>
      <c r="C171" s="163" t="s">
        <v>1606</v>
      </c>
      <c r="D171" s="163" t="s">
        <v>1578</v>
      </c>
      <c r="E171" s="163">
        <v>10000</v>
      </c>
      <c r="F171" s="164">
        <v>9.6</v>
      </c>
      <c r="G171" s="165" t="s">
        <v>138</v>
      </c>
      <c r="H171" s="121">
        <f t="shared" si="21"/>
        <v>11000</v>
      </c>
      <c r="I171" s="121">
        <f t="shared" si="22"/>
        <v>8000</v>
      </c>
      <c r="J171" s="122" t="str">
        <f t="shared" si="23"/>
        <v>(8a) Without reverse cycle, without louvered sides, and 8,000 to 10,999 Btu/h</v>
      </c>
      <c r="K171" s="123" t="e">
        <f>IF(J171="Casement-slider",16,VLOOKUP(J171,'2. Version 5.0 Criteria'!$C$6:$D$39,2,FALSE))</f>
        <v>#N/A</v>
      </c>
      <c r="L171" s="124" t="e">
        <f t="shared" si="27"/>
        <v>#N/A</v>
      </c>
      <c r="M171" s="124" t="e">
        <f t="shared" si="27"/>
        <v>#N/A</v>
      </c>
      <c r="N171" s="124" t="e">
        <f t="shared" si="27"/>
        <v>#N/A</v>
      </c>
      <c r="O171" s="124" t="e">
        <f t="shared" si="27"/>
        <v>#N/A</v>
      </c>
      <c r="P171" s="124" t="e">
        <f t="shared" si="27"/>
        <v>#N/A</v>
      </c>
      <c r="Q171" s="124" t="e">
        <f t="shared" si="27"/>
        <v>#N/A</v>
      </c>
      <c r="R171" s="124" t="e">
        <f t="shared" si="27"/>
        <v>#N/A</v>
      </c>
      <c r="S171" s="124" t="e">
        <f t="shared" si="27"/>
        <v>#N/A</v>
      </c>
      <c r="T171" s="124" t="e">
        <f t="shared" si="27"/>
        <v>#N/A</v>
      </c>
      <c r="U171" s="124" t="e">
        <f t="shared" si="27"/>
        <v>#N/A</v>
      </c>
      <c r="V171" s="124" t="e">
        <f t="shared" si="27"/>
        <v>#N/A</v>
      </c>
      <c r="W171" s="124" t="e">
        <f t="shared" si="27"/>
        <v>#N/A</v>
      </c>
      <c r="X171" s="124" t="e">
        <f t="shared" si="27"/>
        <v>#N/A</v>
      </c>
      <c r="Y171" s="124" t="e">
        <f t="shared" si="27"/>
        <v>#N/A</v>
      </c>
      <c r="Z171" s="124" t="e">
        <f t="shared" si="27"/>
        <v>#N/A</v>
      </c>
      <c r="AA171" s="124" t="e">
        <f t="shared" si="27"/>
        <v>#N/A</v>
      </c>
      <c r="AB171" s="124" t="e">
        <f t="shared" si="26"/>
        <v>#N/A</v>
      </c>
      <c r="AC171" s="124" t="e">
        <f t="shared" si="26"/>
        <v>#N/A</v>
      </c>
      <c r="AD171" s="166"/>
      <c r="AE171" s="2"/>
    </row>
    <row r="172" spans="2:31" x14ac:dyDescent="0.2">
      <c r="B172" s="162" t="s">
        <v>151</v>
      </c>
      <c r="C172" s="163" t="s">
        <v>1607</v>
      </c>
      <c r="D172" s="163" t="s">
        <v>1578</v>
      </c>
      <c r="E172" s="163">
        <v>10000</v>
      </c>
      <c r="F172" s="164">
        <v>9.6</v>
      </c>
      <c r="G172" s="165" t="s">
        <v>138</v>
      </c>
      <c r="H172" s="121">
        <f t="shared" si="21"/>
        <v>11000</v>
      </c>
      <c r="I172" s="121">
        <f t="shared" si="22"/>
        <v>8000</v>
      </c>
      <c r="J172" s="122" t="str">
        <f t="shared" si="23"/>
        <v>(8a) Without reverse cycle, without louvered sides, and 8,000 to 10,999 Btu/h</v>
      </c>
      <c r="K172" s="123" t="e">
        <f>IF(J172="Casement-slider",16,VLOOKUP(J172,'2. Version 5.0 Criteria'!$C$6:$D$39,2,FALSE))</f>
        <v>#N/A</v>
      </c>
      <c r="L172" s="124" t="e">
        <f t="shared" si="27"/>
        <v>#N/A</v>
      </c>
      <c r="M172" s="124" t="e">
        <f t="shared" si="27"/>
        <v>#N/A</v>
      </c>
      <c r="N172" s="124" t="e">
        <f t="shared" si="27"/>
        <v>#N/A</v>
      </c>
      <c r="O172" s="124" t="e">
        <f t="shared" si="27"/>
        <v>#N/A</v>
      </c>
      <c r="P172" s="124" t="e">
        <f t="shared" si="27"/>
        <v>#N/A</v>
      </c>
      <c r="Q172" s="124" t="e">
        <f t="shared" si="27"/>
        <v>#N/A</v>
      </c>
      <c r="R172" s="124" t="e">
        <f t="shared" si="27"/>
        <v>#N/A</v>
      </c>
      <c r="S172" s="124" t="e">
        <f t="shared" si="27"/>
        <v>#N/A</v>
      </c>
      <c r="T172" s="124" t="e">
        <f t="shared" si="27"/>
        <v>#N/A</v>
      </c>
      <c r="U172" s="124" t="e">
        <f t="shared" si="27"/>
        <v>#N/A</v>
      </c>
      <c r="V172" s="124" t="e">
        <f t="shared" si="27"/>
        <v>#N/A</v>
      </c>
      <c r="W172" s="124" t="e">
        <f t="shared" si="27"/>
        <v>#N/A</v>
      </c>
      <c r="X172" s="124" t="e">
        <f t="shared" si="27"/>
        <v>#N/A</v>
      </c>
      <c r="Y172" s="124" t="e">
        <f t="shared" si="27"/>
        <v>#N/A</v>
      </c>
      <c r="Z172" s="124" t="e">
        <f t="shared" si="27"/>
        <v>#N/A</v>
      </c>
      <c r="AA172" s="124" t="e">
        <f t="shared" si="27"/>
        <v>#N/A</v>
      </c>
      <c r="AB172" s="124" t="e">
        <f t="shared" si="26"/>
        <v>#N/A</v>
      </c>
      <c r="AC172" s="124" t="e">
        <f t="shared" si="26"/>
        <v>#N/A</v>
      </c>
      <c r="AD172" s="166"/>
      <c r="AE172" s="2"/>
    </row>
    <row r="173" spans="2:31" x14ac:dyDescent="0.2">
      <c r="B173" s="162" t="s">
        <v>178</v>
      </c>
      <c r="C173" s="163" t="s">
        <v>1605</v>
      </c>
      <c r="D173" s="163" t="s">
        <v>1578</v>
      </c>
      <c r="E173" s="163">
        <v>10100</v>
      </c>
      <c r="F173" s="164">
        <v>9.6</v>
      </c>
      <c r="G173" s="165" t="s">
        <v>138</v>
      </c>
      <c r="H173" s="121">
        <f t="shared" si="21"/>
        <v>11000</v>
      </c>
      <c r="I173" s="121">
        <f t="shared" si="22"/>
        <v>8000</v>
      </c>
      <c r="J173" s="122" t="str">
        <f t="shared" si="23"/>
        <v>(8a) Without reverse cycle, without louvered sides, and 8,000 to 10,999 Btu/h</v>
      </c>
      <c r="K173" s="123" t="e">
        <f>IF(J173="Casement-slider",16,VLOOKUP(J173,'2. Version 5.0 Criteria'!$C$6:$D$39,2,FALSE))</f>
        <v>#N/A</v>
      </c>
      <c r="L173" s="124" t="e">
        <f t="shared" si="27"/>
        <v>#N/A</v>
      </c>
      <c r="M173" s="124" t="e">
        <f t="shared" si="27"/>
        <v>#N/A</v>
      </c>
      <c r="N173" s="124" t="e">
        <f t="shared" si="27"/>
        <v>#N/A</v>
      </c>
      <c r="O173" s="124" t="e">
        <f t="shared" si="27"/>
        <v>#N/A</v>
      </c>
      <c r="P173" s="124" t="e">
        <f t="shared" si="27"/>
        <v>#N/A</v>
      </c>
      <c r="Q173" s="124" t="e">
        <f t="shared" si="27"/>
        <v>#N/A</v>
      </c>
      <c r="R173" s="124" t="e">
        <f t="shared" si="27"/>
        <v>#N/A</v>
      </c>
      <c r="S173" s="124" t="e">
        <f t="shared" si="27"/>
        <v>#N/A</v>
      </c>
      <c r="T173" s="124" t="e">
        <f t="shared" si="27"/>
        <v>#N/A</v>
      </c>
      <c r="U173" s="124" t="e">
        <f t="shared" si="27"/>
        <v>#N/A</v>
      </c>
      <c r="V173" s="124" t="e">
        <f t="shared" si="27"/>
        <v>#N/A</v>
      </c>
      <c r="W173" s="124" t="e">
        <f t="shared" si="27"/>
        <v>#N/A</v>
      </c>
      <c r="X173" s="124" t="e">
        <f t="shared" si="27"/>
        <v>#N/A</v>
      </c>
      <c r="Y173" s="124" t="e">
        <f t="shared" si="27"/>
        <v>#N/A</v>
      </c>
      <c r="Z173" s="124" t="e">
        <f t="shared" si="27"/>
        <v>#N/A</v>
      </c>
      <c r="AA173" s="124" t="e">
        <f t="shared" si="27"/>
        <v>#N/A</v>
      </c>
      <c r="AB173" s="124" t="e">
        <f t="shared" si="26"/>
        <v>#N/A</v>
      </c>
      <c r="AC173" s="124" t="e">
        <f t="shared" si="26"/>
        <v>#N/A</v>
      </c>
      <c r="AD173" s="166"/>
      <c r="AE173" s="2"/>
    </row>
    <row r="174" spans="2:31" x14ac:dyDescent="0.2">
      <c r="B174" s="162" t="s">
        <v>178</v>
      </c>
      <c r="C174" s="163" t="s">
        <v>1595</v>
      </c>
      <c r="D174" s="163" t="s">
        <v>1578</v>
      </c>
      <c r="E174" s="163">
        <v>10100</v>
      </c>
      <c r="F174" s="164">
        <v>9.6</v>
      </c>
      <c r="G174" s="165" t="s">
        <v>137</v>
      </c>
      <c r="H174" s="121">
        <f t="shared" si="21"/>
        <v>11000</v>
      </c>
      <c r="I174" s="121">
        <f t="shared" si="22"/>
        <v>8000</v>
      </c>
      <c r="J174" s="122" t="str">
        <f t="shared" si="23"/>
        <v>(8a) Without reverse cycle, without louvered sides, and 8,000 to 10,999 Btu/h</v>
      </c>
      <c r="K174" s="123" t="e">
        <f>IF(J174="Casement-slider",16,VLOOKUP(J174,'2. Version 5.0 Criteria'!$C$6:$D$39,2,FALSE))</f>
        <v>#N/A</v>
      </c>
      <c r="L174" s="124" t="e">
        <f t="shared" si="27"/>
        <v>#N/A</v>
      </c>
      <c r="M174" s="124" t="e">
        <f t="shared" si="27"/>
        <v>#N/A</v>
      </c>
      <c r="N174" s="124" t="e">
        <f t="shared" si="27"/>
        <v>#N/A</v>
      </c>
      <c r="O174" s="124" t="e">
        <f t="shared" si="27"/>
        <v>#N/A</v>
      </c>
      <c r="P174" s="124" t="e">
        <f t="shared" si="27"/>
        <v>#N/A</v>
      </c>
      <c r="Q174" s="124" t="e">
        <f t="shared" si="27"/>
        <v>#N/A</v>
      </c>
      <c r="R174" s="124" t="e">
        <f t="shared" si="27"/>
        <v>#N/A</v>
      </c>
      <c r="S174" s="124" t="e">
        <f t="shared" si="27"/>
        <v>#N/A</v>
      </c>
      <c r="T174" s="124" t="e">
        <f t="shared" si="27"/>
        <v>#N/A</v>
      </c>
      <c r="U174" s="124" t="e">
        <f t="shared" si="27"/>
        <v>#N/A</v>
      </c>
      <c r="V174" s="124" t="e">
        <f t="shared" si="27"/>
        <v>#N/A</v>
      </c>
      <c r="W174" s="124" t="e">
        <f t="shared" si="27"/>
        <v>#N/A</v>
      </c>
      <c r="X174" s="124" t="e">
        <f t="shared" si="27"/>
        <v>#N/A</v>
      </c>
      <c r="Y174" s="124" t="e">
        <f t="shared" si="27"/>
        <v>#N/A</v>
      </c>
      <c r="Z174" s="124" t="e">
        <f t="shared" si="27"/>
        <v>#N/A</v>
      </c>
      <c r="AA174" s="124" t="e">
        <f t="shared" si="27"/>
        <v>#N/A</v>
      </c>
      <c r="AB174" s="124" t="e">
        <f t="shared" si="26"/>
        <v>#N/A</v>
      </c>
      <c r="AC174" s="124" t="e">
        <f t="shared" si="26"/>
        <v>#N/A</v>
      </c>
      <c r="AD174" s="166"/>
      <c r="AE174" s="2"/>
    </row>
    <row r="175" spans="2:31" x14ac:dyDescent="0.2">
      <c r="B175" s="162" t="s">
        <v>178</v>
      </c>
      <c r="C175" s="163" t="s">
        <v>1592</v>
      </c>
      <c r="D175" s="163" t="s">
        <v>1578</v>
      </c>
      <c r="E175" s="163">
        <v>10100</v>
      </c>
      <c r="F175" s="164">
        <v>9.6</v>
      </c>
      <c r="G175" s="165" t="s">
        <v>137</v>
      </c>
      <c r="H175" s="121">
        <f t="shared" si="21"/>
        <v>11000</v>
      </c>
      <c r="I175" s="121">
        <f t="shared" si="22"/>
        <v>8000</v>
      </c>
      <c r="J175" s="122" t="str">
        <f t="shared" si="23"/>
        <v>(8a) Without reverse cycle, without louvered sides, and 8,000 to 10,999 Btu/h</v>
      </c>
      <c r="K175" s="123" t="e">
        <f>IF(J175="Casement-slider",16,VLOOKUP(J175,'2. Version 5.0 Criteria'!$C$6:$D$39,2,FALSE))</f>
        <v>#N/A</v>
      </c>
      <c r="L175" s="124" t="e">
        <f t="shared" si="27"/>
        <v>#N/A</v>
      </c>
      <c r="M175" s="124" t="e">
        <f t="shared" si="27"/>
        <v>#N/A</v>
      </c>
      <c r="N175" s="124" t="e">
        <f t="shared" si="27"/>
        <v>#N/A</v>
      </c>
      <c r="O175" s="124" t="e">
        <f t="shared" si="27"/>
        <v>#N/A</v>
      </c>
      <c r="P175" s="124" t="e">
        <f t="shared" si="27"/>
        <v>#N/A</v>
      </c>
      <c r="Q175" s="124" t="e">
        <f t="shared" si="27"/>
        <v>#N/A</v>
      </c>
      <c r="R175" s="124" t="e">
        <f t="shared" si="27"/>
        <v>#N/A</v>
      </c>
      <c r="S175" s="124" t="e">
        <f t="shared" si="27"/>
        <v>#N/A</v>
      </c>
      <c r="T175" s="124" t="e">
        <f t="shared" si="27"/>
        <v>#N/A</v>
      </c>
      <c r="U175" s="124" t="e">
        <f t="shared" si="27"/>
        <v>#N/A</v>
      </c>
      <c r="V175" s="124" t="e">
        <f t="shared" si="27"/>
        <v>#N/A</v>
      </c>
      <c r="W175" s="124" t="e">
        <f t="shared" si="27"/>
        <v>#N/A</v>
      </c>
      <c r="X175" s="124" t="e">
        <f t="shared" si="27"/>
        <v>#N/A</v>
      </c>
      <c r="Y175" s="124" t="e">
        <f t="shared" si="27"/>
        <v>#N/A</v>
      </c>
      <c r="Z175" s="124" t="e">
        <f t="shared" si="27"/>
        <v>#N/A</v>
      </c>
      <c r="AA175" s="124" t="e">
        <f t="shared" si="27"/>
        <v>#N/A</v>
      </c>
      <c r="AB175" s="124" t="e">
        <f t="shared" si="26"/>
        <v>#N/A</v>
      </c>
      <c r="AC175" s="124" t="e">
        <f t="shared" si="26"/>
        <v>#N/A</v>
      </c>
      <c r="AD175" s="166"/>
      <c r="AE175" s="2"/>
    </row>
    <row r="176" spans="2:31" x14ac:dyDescent="0.2">
      <c r="B176" s="162" t="s">
        <v>178</v>
      </c>
      <c r="C176" s="163" t="s">
        <v>1608</v>
      </c>
      <c r="D176" s="163" t="s">
        <v>1471</v>
      </c>
      <c r="E176" s="163">
        <v>11100</v>
      </c>
      <c r="F176" s="164">
        <v>9.6</v>
      </c>
      <c r="G176" s="165" t="s">
        <v>137</v>
      </c>
      <c r="H176" s="121">
        <f t="shared" si="21"/>
        <v>14000</v>
      </c>
      <c r="I176" s="121">
        <f t="shared" si="22"/>
        <v>11000</v>
      </c>
      <c r="J176" s="122" t="str">
        <f t="shared" si="23"/>
        <v>(12) With reverse cycle, without louvered sides, and less than 14,000 Btu/h</v>
      </c>
      <c r="K176" s="123" t="e">
        <f>IF(J176="Casement-slider",16,VLOOKUP(J176,'2. Version 5.0 Criteria'!$C$6:$D$39,2,FALSE))</f>
        <v>#N/A</v>
      </c>
      <c r="L176" s="124" t="e">
        <f t="shared" si="27"/>
        <v>#N/A</v>
      </c>
      <c r="M176" s="124" t="e">
        <f t="shared" si="27"/>
        <v>#N/A</v>
      </c>
      <c r="N176" s="124" t="e">
        <f t="shared" si="27"/>
        <v>#N/A</v>
      </c>
      <c r="O176" s="124" t="e">
        <f t="shared" si="27"/>
        <v>#N/A</v>
      </c>
      <c r="P176" s="124" t="e">
        <f t="shared" si="27"/>
        <v>#N/A</v>
      </c>
      <c r="Q176" s="124" t="e">
        <f t="shared" si="27"/>
        <v>#N/A</v>
      </c>
      <c r="R176" s="124" t="e">
        <f t="shared" si="27"/>
        <v>#N/A</v>
      </c>
      <c r="S176" s="124" t="e">
        <f t="shared" si="27"/>
        <v>#N/A</v>
      </c>
      <c r="T176" s="124" t="e">
        <f t="shared" si="27"/>
        <v>#N/A</v>
      </c>
      <c r="U176" s="124" t="e">
        <f t="shared" si="27"/>
        <v>#N/A</v>
      </c>
      <c r="V176" s="124" t="e">
        <f t="shared" si="27"/>
        <v>#N/A</v>
      </c>
      <c r="W176" s="124" t="e">
        <f t="shared" si="27"/>
        <v>#N/A</v>
      </c>
      <c r="X176" s="124" t="e">
        <f t="shared" si="27"/>
        <v>#N/A</v>
      </c>
      <c r="Y176" s="124" t="e">
        <f t="shared" si="27"/>
        <v>#N/A</v>
      </c>
      <c r="Z176" s="124" t="e">
        <f t="shared" si="27"/>
        <v>#N/A</v>
      </c>
      <c r="AA176" s="124" t="e">
        <f t="shared" ref="AA176:AC191" si="28">IF($K176=AA$3, $F176, NA())</f>
        <v>#N/A</v>
      </c>
      <c r="AB176" s="124" t="e">
        <f t="shared" si="28"/>
        <v>#N/A</v>
      </c>
      <c r="AC176" s="124" t="e">
        <f t="shared" si="28"/>
        <v>#N/A</v>
      </c>
      <c r="AD176" s="166"/>
      <c r="AE176" s="2"/>
    </row>
    <row r="177" spans="2:31" x14ac:dyDescent="0.2">
      <c r="B177" s="162" t="s">
        <v>178</v>
      </c>
      <c r="C177" s="163" t="s">
        <v>1609</v>
      </c>
      <c r="D177" s="163" t="s">
        <v>1471</v>
      </c>
      <c r="E177" s="163">
        <v>11400</v>
      </c>
      <c r="F177" s="164">
        <v>9.6</v>
      </c>
      <c r="G177" s="165" t="s">
        <v>138</v>
      </c>
      <c r="H177" s="121">
        <f t="shared" si="21"/>
        <v>14000</v>
      </c>
      <c r="I177" s="121">
        <f t="shared" si="22"/>
        <v>11000</v>
      </c>
      <c r="J177" s="122" t="str">
        <f t="shared" si="23"/>
        <v>(12) With reverse cycle, without louvered sides, and less than 14,000 Btu/h</v>
      </c>
      <c r="K177" s="123" t="e">
        <f>IF(J177="Casement-slider",16,VLOOKUP(J177,'2. Version 5.0 Criteria'!$C$6:$D$39,2,FALSE))</f>
        <v>#N/A</v>
      </c>
      <c r="L177" s="124" t="e">
        <f t="shared" ref="L177:AA192" si="29">IF($K177=L$3, $F177, NA())</f>
        <v>#N/A</v>
      </c>
      <c r="M177" s="124" t="e">
        <f t="shared" si="29"/>
        <v>#N/A</v>
      </c>
      <c r="N177" s="124" t="e">
        <f t="shared" si="29"/>
        <v>#N/A</v>
      </c>
      <c r="O177" s="124" t="e">
        <f t="shared" si="29"/>
        <v>#N/A</v>
      </c>
      <c r="P177" s="124" t="e">
        <f t="shared" si="29"/>
        <v>#N/A</v>
      </c>
      <c r="Q177" s="124" t="e">
        <f t="shared" si="29"/>
        <v>#N/A</v>
      </c>
      <c r="R177" s="124" t="e">
        <f t="shared" si="29"/>
        <v>#N/A</v>
      </c>
      <c r="S177" s="124" t="e">
        <f t="shared" si="29"/>
        <v>#N/A</v>
      </c>
      <c r="T177" s="124" t="e">
        <f t="shared" si="29"/>
        <v>#N/A</v>
      </c>
      <c r="U177" s="124" t="e">
        <f t="shared" si="29"/>
        <v>#N/A</v>
      </c>
      <c r="V177" s="124" t="e">
        <f t="shared" si="29"/>
        <v>#N/A</v>
      </c>
      <c r="W177" s="124" t="e">
        <f t="shared" si="29"/>
        <v>#N/A</v>
      </c>
      <c r="X177" s="124" t="e">
        <f t="shared" si="29"/>
        <v>#N/A</v>
      </c>
      <c r="Y177" s="124" t="e">
        <f t="shared" si="29"/>
        <v>#N/A</v>
      </c>
      <c r="Z177" s="124" t="e">
        <f t="shared" si="29"/>
        <v>#N/A</v>
      </c>
      <c r="AA177" s="124" t="e">
        <f t="shared" si="29"/>
        <v>#N/A</v>
      </c>
      <c r="AB177" s="124" t="e">
        <f t="shared" si="28"/>
        <v>#N/A</v>
      </c>
      <c r="AC177" s="124" t="e">
        <f t="shared" si="28"/>
        <v>#N/A</v>
      </c>
      <c r="AD177" s="166"/>
      <c r="AE177" s="2"/>
    </row>
    <row r="178" spans="2:31" x14ac:dyDescent="0.2">
      <c r="B178" s="162" t="s">
        <v>178</v>
      </c>
      <c r="C178" s="163" t="s">
        <v>1608</v>
      </c>
      <c r="D178" s="163" t="s">
        <v>1471</v>
      </c>
      <c r="E178" s="163">
        <v>11500</v>
      </c>
      <c r="F178" s="164">
        <v>9.6</v>
      </c>
      <c r="G178" s="165" t="s">
        <v>137</v>
      </c>
      <c r="H178" s="121">
        <f t="shared" si="21"/>
        <v>14000</v>
      </c>
      <c r="I178" s="121">
        <f t="shared" si="22"/>
        <v>11000</v>
      </c>
      <c r="J178" s="122" t="str">
        <f t="shared" si="23"/>
        <v>(12) With reverse cycle, without louvered sides, and less than 14,000 Btu/h</v>
      </c>
      <c r="K178" s="123" t="e">
        <f>IF(J178="Casement-slider",16,VLOOKUP(J178,'2. Version 5.0 Criteria'!$C$6:$D$39,2,FALSE))</f>
        <v>#N/A</v>
      </c>
      <c r="L178" s="124" t="e">
        <f t="shared" si="29"/>
        <v>#N/A</v>
      </c>
      <c r="M178" s="124" t="e">
        <f t="shared" si="29"/>
        <v>#N/A</v>
      </c>
      <c r="N178" s="124" t="e">
        <f t="shared" si="29"/>
        <v>#N/A</v>
      </c>
      <c r="O178" s="124" t="e">
        <f t="shared" si="29"/>
        <v>#N/A</v>
      </c>
      <c r="P178" s="124" t="e">
        <f t="shared" si="29"/>
        <v>#N/A</v>
      </c>
      <c r="Q178" s="124" t="e">
        <f t="shared" si="29"/>
        <v>#N/A</v>
      </c>
      <c r="R178" s="124" t="e">
        <f t="shared" si="29"/>
        <v>#N/A</v>
      </c>
      <c r="S178" s="124" t="e">
        <f t="shared" si="29"/>
        <v>#N/A</v>
      </c>
      <c r="T178" s="124" t="e">
        <f t="shared" si="29"/>
        <v>#N/A</v>
      </c>
      <c r="U178" s="124" t="e">
        <f t="shared" si="29"/>
        <v>#N/A</v>
      </c>
      <c r="V178" s="124" t="e">
        <f t="shared" si="29"/>
        <v>#N/A</v>
      </c>
      <c r="W178" s="124" t="e">
        <f t="shared" si="29"/>
        <v>#N/A</v>
      </c>
      <c r="X178" s="124" t="e">
        <f t="shared" si="29"/>
        <v>#N/A</v>
      </c>
      <c r="Y178" s="124" t="e">
        <f t="shared" si="29"/>
        <v>#N/A</v>
      </c>
      <c r="Z178" s="124" t="e">
        <f t="shared" si="29"/>
        <v>#N/A</v>
      </c>
      <c r="AA178" s="124" t="e">
        <f t="shared" si="29"/>
        <v>#N/A</v>
      </c>
      <c r="AB178" s="124" t="e">
        <f t="shared" si="28"/>
        <v>#N/A</v>
      </c>
      <c r="AC178" s="124" t="e">
        <f t="shared" si="28"/>
        <v>#N/A</v>
      </c>
      <c r="AD178" s="166"/>
      <c r="AE178" s="2"/>
    </row>
    <row r="179" spans="2:31" x14ac:dyDescent="0.2">
      <c r="B179" s="162" t="s">
        <v>178</v>
      </c>
      <c r="C179" s="163" t="s">
        <v>1609</v>
      </c>
      <c r="D179" s="163" t="s">
        <v>1471</v>
      </c>
      <c r="E179" s="163">
        <v>11700</v>
      </c>
      <c r="F179" s="164">
        <v>9.6</v>
      </c>
      <c r="G179" s="165" t="s">
        <v>137</v>
      </c>
      <c r="H179" s="121">
        <f t="shared" si="21"/>
        <v>14000</v>
      </c>
      <c r="I179" s="121">
        <f t="shared" si="22"/>
        <v>11000</v>
      </c>
      <c r="J179" s="122" t="str">
        <f t="shared" si="23"/>
        <v>(12) With reverse cycle, without louvered sides, and less than 14,000 Btu/h</v>
      </c>
      <c r="K179" s="123" t="e">
        <f>IF(J179="Casement-slider",16,VLOOKUP(J179,'2. Version 5.0 Criteria'!$C$6:$D$39,2,FALSE))</f>
        <v>#N/A</v>
      </c>
      <c r="L179" s="124" t="e">
        <f t="shared" si="29"/>
        <v>#N/A</v>
      </c>
      <c r="M179" s="124" t="e">
        <f t="shared" si="29"/>
        <v>#N/A</v>
      </c>
      <c r="N179" s="124" t="e">
        <f t="shared" si="29"/>
        <v>#N/A</v>
      </c>
      <c r="O179" s="124" t="e">
        <f t="shared" si="29"/>
        <v>#N/A</v>
      </c>
      <c r="P179" s="124" t="e">
        <f t="shared" si="29"/>
        <v>#N/A</v>
      </c>
      <c r="Q179" s="124" t="e">
        <f t="shared" si="29"/>
        <v>#N/A</v>
      </c>
      <c r="R179" s="124" t="e">
        <f t="shared" si="29"/>
        <v>#N/A</v>
      </c>
      <c r="S179" s="124" t="e">
        <f t="shared" si="29"/>
        <v>#N/A</v>
      </c>
      <c r="T179" s="124" t="e">
        <f t="shared" si="29"/>
        <v>#N/A</v>
      </c>
      <c r="U179" s="124" t="e">
        <f t="shared" si="29"/>
        <v>#N/A</v>
      </c>
      <c r="V179" s="124" t="e">
        <f t="shared" si="29"/>
        <v>#N/A</v>
      </c>
      <c r="W179" s="124" t="e">
        <f t="shared" si="29"/>
        <v>#N/A</v>
      </c>
      <c r="X179" s="124" t="e">
        <f t="shared" si="29"/>
        <v>#N/A</v>
      </c>
      <c r="Y179" s="124" t="e">
        <f t="shared" si="29"/>
        <v>#N/A</v>
      </c>
      <c r="Z179" s="124" t="e">
        <f t="shared" si="29"/>
        <v>#N/A</v>
      </c>
      <c r="AA179" s="124" t="e">
        <f t="shared" si="29"/>
        <v>#N/A</v>
      </c>
      <c r="AB179" s="124" t="e">
        <f t="shared" si="28"/>
        <v>#N/A</v>
      </c>
      <c r="AC179" s="124" t="e">
        <f t="shared" si="28"/>
        <v>#N/A</v>
      </c>
      <c r="AD179" s="166"/>
      <c r="AE179" s="2"/>
    </row>
    <row r="180" spans="2:31" x14ac:dyDescent="0.2">
      <c r="B180" s="162" t="s">
        <v>168</v>
      </c>
      <c r="C180" s="163" t="s">
        <v>1610</v>
      </c>
      <c r="D180" s="163" t="s">
        <v>1578</v>
      </c>
      <c r="E180" s="163">
        <v>8000</v>
      </c>
      <c r="F180" s="164">
        <v>9.6999999999999993</v>
      </c>
      <c r="G180" s="165" t="s">
        <v>138</v>
      </c>
      <c r="H180" s="121">
        <f t="shared" si="21"/>
        <v>11000</v>
      </c>
      <c r="I180" s="121">
        <f t="shared" si="22"/>
        <v>8000</v>
      </c>
      <c r="J180" s="122" t="str">
        <f t="shared" si="23"/>
        <v>(8a) Without reverse cycle, without louvered sides, and 8,000 to 10,999 Btu/h</v>
      </c>
      <c r="K180" s="123" t="e">
        <f>IF(J180="Casement-slider",16,VLOOKUP(J180,'2. Version 5.0 Criteria'!$C$6:$D$39,2,FALSE))</f>
        <v>#N/A</v>
      </c>
      <c r="L180" s="124" t="e">
        <f t="shared" si="29"/>
        <v>#N/A</v>
      </c>
      <c r="M180" s="124" t="e">
        <f t="shared" si="29"/>
        <v>#N/A</v>
      </c>
      <c r="N180" s="124" t="e">
        <f t="shared" si="29"/>
        <v>#N/A</v>
      </c>
      <c r="O180" s="124" t="e">
        <f t="shared" si="29"/>
        <v>#N/A</v>
      </c>
      <c r="P180" s="124" t="e">
        <f t="shared" si="29"/>
        <v>#N/A</v>
      </c>
      <c r="Q180" s="124" t="e">
        <f t="shared" si="29"/>
        <v>#N/A</v>
      </c>
      <c r="R180" s="124" t="e">
        <f t="shared" si="29"/>
        <v>#N/A</v>
      </c>
      <c r="S180" s="124" t="e">
        <f t="shared" si="29"/>
        <v>#N/A</v>
      </c>
      <c r="T180" s="124" t="e">
        <f t="shared" si="29"/>
        <v>#N/A</v>
      </c>
      <c r="U180" s="124" t="e">
        <f t="shared" si="29"/>
        <v>#N/A</v>
      </c>
      <c r="V180" s="124" t="e">
        <f t="shared" si="29"/>
        <v>#N/A</v>
      </c>
      <c r="W180" s="124" t="e">
        <f t="shared" si="29"/>
        <v>#N/A</v>
      </c>
      <c r="X180" s="124" t="e">
        <f t="shared" si="29"/>
        <v>#N/A</v>
      </c>
      <c r="Y180" s="124" t="e">
        <f t="shared" si="29"/>
        <v>#N/A</v>
      </c>
      <c r="Z180" s="124" t="e">
        <f t="shared" si="29"/>
        <v>#N/A</v>
      </c>
      <c r="AA180" s="124" t="e">
        <f t="shared" si="29"/>
        <v>#N/A</v>
      </c>
      <c r="AB180" s="124" t="e">
        <f t="shared" si="28"/>
        <v>#N/A</v>
      </c>
      <c r="AC180" s="124" t="e">
        <f t="shared" si="28"/>
        <v>#N/A</v>
      </c>
      <c r="AD180" s="166"/>
      <c r="AE180" s="2"/>
    </row>
    <row r="181" spans="2:31" x14ac:dyDescent="0.2">
      <c r="B181" s="162" t="s">
        <v>368</v>
      </c>
      <c r="C181" s="163">
        <v>301771201</v>
      </c>
      <c r="D181" s="163" t="s">
        <v>1578</v>
      </c>
      <c r="E181" s="163">
        <v>10000</v>
      </c>
      <c r="F181" s="164">
        <v>9.6999999999999993</v>
      </c>
      <c r="G181" s="165" t="s">
        <v>137</v>
      </c>
      <c r="H181" s="121">
        <f t="shared" si="21"/>
        <v>11000</v>
      </c>
      <c r="I181" s="121">
        <f t="shared" si="22"/>
        <v>8000</v>
      </c>
      <c r="J181" s="122" t="str">
        <f t="shared" si="23"/>
        <v>(8a) Without reverse cycle, without louvered sides, and 8,000 to 10,999 Btu/h</v>
      </c>
      <c r="K181" s="123" t="e">
        <f>IF(J181="Casement-slider",16,VLOOKUP(J181,'2. Version 5.0 Criteria'!$C$6:$D$39,2,FALSE))</f>
        <v>#N/A</v>
      </c>
      <c r="L181" s="124" t="e">
        <f t="shared" si="29"/>
        <v>#N/A</v>
      </c>
      <c r="M181" s="124" t="e">
        <f t="shared" si="29"/>
        <v>#N/A</v>
      </c>
      <c r="N181" s="124" t="e">
        <f t="shared" si="29"/>
        <v>#N/A</v>
      </c>
      <c r="O181" s="124" t="e">
        <f t="shared" si="29"/>
        <v>#N/A</v>
      </c>
      <c r="P181" s="124" t="e">
        <f t="shared" si="29"/>
        <v>#N/A</v>
      </c>
      <c r="Q181" s="124" t="e">
        <f t="shared" si="29"/>
        <v>#N/A</v>
      </c>
      <c r="R181" s="124" t="e">
        <f t="shared" si="29"/>
        <v>#N/A</v>
      </c>
      <c r="S181" s="124" t="e">
        <f t="shared" si="29"/>
        <v>#N/A</v>
      </c>
      <c r="T181" s="124" t="e">
        <f t="shared" si="29"/>
        <v>#N/A</v>
      </c>
      <c r="U181" s="124" t="e">
        <f t="shared" si="29"/>
        <v>#N/A</v>
      </c>
      <c r="V181" s="124" t="e">
        <f t="shared" si="29"/>
        <v>#N/A</v>
      </c>
      <c r="W181" s="124" t="e">
        <f t="shared" si="29"/>
        <v>#N/A</v>
      </c>
      <c r="X181" s="124" t="e">
        <f t="shared" si="29"/>
        <v>#N/A</v>
      </c>
      <c r="Y181" s="124" t="e">
        <f t="shared" si="29"/>
        <v>#N/A</v>
      </c>
      <c r="Z181" s="124" t="e">
        <f t="shared" si="29"/>
        <v>#N/A</v>
      </c>
      <c r="AA181" s="124" t="e">
        <f t="shared" si="29"/>
        <v>#N/A</v>
      </c>
      <c r="AB181" s="124" t="e">
        <f t="shared" si="28"/>
        <v>#N/A</v>
      </c>
      <c r="AC181" s="124" t="e">
        <f t="shared" si="28"/>
        <v>#N/A</v>
      </c>
      <c r="AD181" s="166"/>
      <c r="AE181" s="2"/>
    </row>
    <row r="182" spans="2:31" x14ac:dyDescent="0.2">
      <c r="B182" s="162" t="s">
        <v>168</v>
      </c>
      <c r="C182" s="163" t="s">
        <v>1611</v>
      </c>
      <c r="D182" s="163" t="s">
        <v>1578</v>
      </c>
      <c r="E182" s="163">
        <v>10000</v>
      </c>
      <c r="F182" s="164">
        <v>9.6999999999999993</v>
      </c>
      <c r="G182" s="165" t="s">
        <v>138</v>
      </c>
      <c r="H182" s="121">
        <f t="shared" si="21"/>
        <v>11000</v>
      </c>
      <c r="I182" s="121">
        <f t="shared" si="22"/>
        <v>8000</v>
      </c>
      <c r="J182" s="122" t="str">
        <f t="shared" si="23"/>
        <v>(8a) Without reverse cycle, without louvered sides, and 8,000 to 10,999 Btu/h</v>
      </c>
      <c r="K182" s="123" t="e">
        <f>IF(J182="Casement-slider",16,VLOOKUP(J182,'2. Version 5.0 Criteria'!$C$6:$D$39,2,FALSE))</f>
        <v>#N/A</v>
      </c>
      <c r="L182" s="124" t="e">
        <f t="shared" si="29"/>
        <v>#N/A</v>
      </c>
      <c r="M182" s="124" t="e">
        <f t="shared" si="29"/>
        <v>#N/A</v>
      </c>
      <c r="N182" s="124" t="e">
        <f t="shared" si="29"/>
        <v>#N/A</v>
      </c>
      <c r="O182" s="124" t="e">
        <f t="shared" si="29"/>
        <v>#N/A</v>
      </c>
      <c r="P182" s="124" t="e">
        <f t="shared" si="29"/>
        <v>#N/A</v>
      </c>
      <c r="Q182" s="124" t="e">
        <f t="shared" si="29"/>
        <v>#N/A</v>
      </c>
      <c r="R182" s="124" t="e">
        <f t="shared" si="29"/>
        <v>#N/A</v>
      </c>
      <c r="S182" s="124" t="e">
        <f t="shared" si="29"/>
        <v>#N/A</v>
      </c>
      <c r="T182" s="124" t="e">
        <f t="shared" si="29"/>
        <v>#N/A</v>
      </c>
      <c r="U182" s="124" t="e">
        <f t="shared" si="29"/>
        <v>#N/A</v>
      </c>
      <c r="V182" s="124" t="e">
        <f t="shared" si="29"/>
        <v>#N/A</v>
      </c>
      <c r="W182" s="124" t="e">
        <f t="shared" si="29"/>
        <v>#N/A</v>
      </c>
      <c r="X182" s="124" t="e">
        <f t="shared" si="29"/>
        <v>#N/A</v>
      </c>
      <c r="Y182" s="124" t="e">
        <f t="shared" si="29"/>
        <v>#N/A</v>
      </c>
      <c r="Z182" s="124" t="e">
        <f t="shared" si="29"/>
        <v>#N/A</v>
      </c>
      <c r="AA182" s="124" t="e">
        <f t="shared" si="29"/>
        <v>#N/A</v>
      </c>
      <c r="AB182" s="124" t="e">
        <f t="shared" si="28"/>
        <v>#N/A</v>
      </c>
      <c r="AC182" s="124" t="e">
        <f t="shared" si="28"/>
        <v>#N/A</v>
      </c>
      <c r="AD182" s="166"/>
      <c r="AE182" s="2"/>
    </row>
    <row r="183" spans="2:31" x14ac:dyDescent="0.2">
      <c r="B183" s="162" t="s">
        <v>368</v>
      </c>
      <c r="C183" s="163" t="s">
        <v>1612</v>
      </c>
      <c r="D183" s="163" t="s">
        <v>1578</v>
      </c>
      <c r="E183" s="163">
        <v>10000</v>
      </c>
      <c r="F183" s="164">
        <v>9.6999999999999993</v>
      </c>
      <c r="G183" s="165" t="s">
        <v>137</v>
      </c>
      <c r="H183" s="121">
        <f t="shared" si="21"/>
        <v>11000</v>
      </c>
      <c r="I183" s="121">
        <f t="shared" si="22"/>
        <v>8000</v>
      </c>
      <c r="J183" s="122" t="str">
        <f t="shared" si="23"/>
        <v>(8a) Without reverse cycle, without louvered sides, and 8,000 to 10,999 Btu/h</v>
      </c>
      <c r="K183" s="123" t="e">
        <f>IF(J183="Casement-slider",16,VLOOKUP(J183,'2. Version 5.0 Criteria'!$C$6:$D$39,2,FALSE))</f>
        <v>#N/A</v>
      </c>
      <c r="L183" s="124" t="e">
        <f t="shared" si="29"/>
        <v>#N/A</v>
      </c>
      <c r="M183" s="124" t="e">
        <f t="shared" si="29"/>
        <v>#N/A</v>
      </c>
      <c r="N183" s="124" t="e">
        <f t="shared" si="29"/>
        <v>#N/A</v>
      </c>
      <c r="O183" s="124" t="e">
        <f t="shared" si="29"/>
        <v>#N/A</v>
      </c>
      <c r="P183" s="124" t="e">
        <f t="shared" si="29"/>
        <v>#N/A</v>
      </c>
      <c r="Q183" s="124" t="e">
        <f t="shared" si="29"/>
        <v>#N/A</v>
      </c>
      <c r="R183" s="124" t="e">
        <f t="shared" si="29"/>
        <v>#N/A</v>
      </c>
      <c r="S183" s="124" t="e">
        <f t="shared" si="29"/>
        <v>#N/A</v>
      </c>
      <c r="T183" s="124" t="e">
        <f t="shared" si="29"/>
        <v>#N/A</v>
      </c>
      <c r="U183" s="124" t="e">
        <f t="shared" si="29"/>
        <v>#N/A</v>
      </c>
      <c r="V183" s="124" t="e">
        <f t="shared" si="29"/>
        <v>#N/A</v>
      </c>
      <c r="W183" s="124" t="e">
        <f t="shared" si="29"/>
        <v>#N/A</v>
      </c>
      <c r="X183" s="124" t="e">
        <f t="shared" si="29"/>
        <v>#N/A</v>
      </c>
      <c r="Y183" s="124" t="e">
        <f t="shared" si="29"/>
        <v>#N/A</v>
      </c>
      <c r="Z183" s="124" t="e">
        <f t="shared" si="29"/>
        <v>#N/A</v>
      </c>
      <c r="AA183" s="124" t="e">
        <f t="shared" si="29"/>
        <v>#N/A</v>
      </c>
      <c r="AB183" s="124" t="e">
        <f t="shared" si="28"/>
        <v>#N/A</v>
      </c>
      <c r="AC183" s="124" t="e">
        <f t="shared" si="28"/>
        <v>#N/A</v>
      </c>
      <c r="AD183" s="166"/>
      <c r="AE183" s="2"/>
    </row>
    <row r="184" spans="2:31" x14ac:dyDescent="0.2">
      <c r="B184" s="162" t="s">
        <v>168</v>
      </c>
      <c r="C184" s="163" t="s">
        <v>1613</v>
      </c>
      <c r="D184" s="163" t="s">
        <v>1546</v>
      </c>
      <c r="E184" s="163">
        <v>11200</v>
      </c>
      <c r="F184" s="164">
        <v>9.6999999999999993</v>
      </c>
      <c r="G184" s="165" t="s">
        <v>137</v>
      </c>
      <c r="H184" s="121">
        <f t="shared" si="21"/>
        <v>14000</v>
      </c>
      <c r="I184" s="121">
        <f t="shared" si="22"/>
        <v>11000</v>
      </c>
      <c r="J184" s="122" t="str">
        <f t="shared" si="23"/>
        <v>(8b) Without reverse cycle, without louvered sides, and 11,000 to 13,999 Btu/h</v>
      </c>
      <c r="K184" s="123" t="e">
        <f>IF(J184="Casement-slider",16,VLOOKUP(J184,'2. Version 5.0 Criteria'!$C$6:$D$39,2,FALSE))</f>
        <v>#N/A</v>
      </c>
      <c r="L184" s="124" t="e">
        <f t="shared" si="29"/>
        <v>#N/A</v>
      </c>
      <c r="M184" s="124" t="e">
        <f t="shared" si="29"/>
        <v>#N/A</v>
      </c>
      <c r="N184" s="124" t="e">
        <f t="shared" si="29"/>
        <v>#N/A</v>
      </c>
      <c r="O184" s="124" t="e">
        <f t="shared" si="29"/>
        <v>#N/A</v>
      </c>
      <c r="P184" s="124" t="e">
        <f t="shared" si="29"/>
        <v>#N/A</v>
      </c>
      <c r="Q184" s="124" t="e">
        <f t="shared" si="29"/>
        <v>#N/A</v>
      </c>
      <c r="R184" s="124" t="e">
        <f t="shared" si="29"/>
        <v>#N/A</v>
      </c>
      <c r="S184" s="124" t="e">
        <f t="shared" si="29"/>
        <v>#N/A</v>
      </c>
      <c r="T184" s="124" t="e">
        <f t="shared" si="29"/>
        <v>#N/A</v>
      </c>
      <c r="U184" s="124" t="e">
        <f t="shared" si="29"/>
        <v>#N/A</v>
      </c>
      <c r="V184" s="124" t="e">
        <f t="shared" si="29"/>
        <v>#N/A</v>
      </c>
      <c r="W184" s="124" t="e">
        <f t="shared" si="29"/>
        <v>#N/A</v>
      </c>
      <c r="X184" s="124" t="e">
        <f t="shared" si="29"/>
        <v>#N/A</v>
      </c>
      <c r="Y184" s="124" t="e">
        <f t="shared" si="29"/>
        <v>#N/A</v>
      </c>
      <c r="Z184" s="124" t="e">
        <f t="shared" si="29"/>
        <v>#N/A</v>
      </c>
      <c r="AA184" s="124" t="e">
        <f t="shared" si="29"/>
        <v>#N/A</v>
      </c>
      <c r="AB184" s="124" t="e">
        <f t="shared" si="28"/>
        <v>#N/A</v>
      </c>
      <c r="AC184" s="124" t="e">
        <f t="shared" si="28"/>
        <v>#N/A</v>
      </c>
      <c r="AD184" s="166"/>
      <c r="AE184" s="2"/>
    </row>
    <row r="185" spans="2:31" x14ac:dyDescent="0.2">
      <c r="B185" s="162" t="s">
        <v>368</v>
      </c>
      <c r="C185" s="163">
        <v>301771235</v>
      </c>
      <c r="D185" s="163" t="s">
        <v>1546</v>
      </c>
      <c r="E185" s="163">
        <v>11200</v>
      </c>
      <c r="F185" s="164">
        <v>9.6999999999999993</v>
      </c>
      <c r="G185" s="165" t="s">
        <v>138</v>
      </c>
      <c r="H185" s="121">
        <f t="shared" si="21"/>
        <v>14000</v>
      </c>
      <c r="I185" s="121">
        <f t="shared" si="22"/>
        <v>11000</v>
      </c>
      <c r="J185" s="122" t="str">
        <f t="shared" si="23"/>
        <v>(8b) Without reverse cycle, without louvered sides, and 11,000 to 13,999 Btu/h</v>
      </c>
      <c r="K185" s="123" t="e">
        <f>IF(J185="Casement-slider",16,VLOOKUP(J185,'2. Version 5.0 Criteria'!$C$6:$D$39,2,FALSE))</f>
        <v>#N/A</v>
      </c>
      <c r="L185" s="124" t="e">
        <f t="shared" si="29"/>
        <v>#N/A</v>
      </c>
      <c r="M185" s="124" t="e">
        <f t="shared" si="29"/>
        <v>#N/A</v>
      </c>
      <c r="N185" s="124" t="e">
        <f t="shared" si="29"/>
        <v>#N/A</v>
      </c>
      <c r="O185" s="124" t="e">
        <f t="shared" si="29"/>
        <v>#N/A</v>
      </c>
      <c r="P185" s="124" t="e">
        <f t="shared" si="29"/>
        <v>#N/A</v>
      </c>
      <c r="Q185" s="124" t="e">
        <f t="shared" si="29"/>
        <v>#N/A</v>
      </c>
      <c r="R185" s="124" t="e">
        <f t="shared" si="29"/>
        <v>#N/A</v>
      </c>
      <c r="S185" s="124" t="e">
        <f t="shared" si="29"/>
        <v>#N/A</v>
      </c>
      <c r="T185" s="124" t="e">
        <f t="shared" si="29"/>
        <v>#N/A</v>
      </c>
      <c r="U185" s="124" t="e">
        <f t="shared" si="29"/>
        <v>#N/A</v>
      </c>
      <c r="V185" s="124" t="e">
        <f t="shared" si="29"/>
        <v>#N/A</v>
      </c>
      <c r="W185" s="124" t="e">
        <f t="shared" si="29"/>
        <v>#N/A</v>
      </c>
      <c r="X185" s="124" t="e">
        <f t="shared" si="29"/>
        <v>#N/A</v>
      </c>
      <c r="Y185" s="124" t="e">
        <f t="shared" si="29"/>
        <v>#N/A</v>
      </c>
      <c r="Z185" s="124" t="e">
        <f t="shared" si="29"/>
        <v>#N/A</v>
      </c>
      <c r="AA185" s="124" t="e">
        <f t="shared" si="29"/>
        <v>#N/A</v>
      </c>
      <c r="AB185" s="124" t="e">
        <f t="shared" si="28"/>
        <v>#N/A</v>
      </c>
      <c r="AC185" s="124" t="e">
        <f t="shared" si="28"/>
        <v>#N/A</v>
      </c>
      <c r="AD185" s="166"/>
      <c r="AE185" s="2"/>
    </row>
    <row r="186" spans="2:31" x14ac:dyDescent="0.2">
      <c r="B186" s="162" t="s">
        <v>368</v>
      </c>
      <c r="C186" s="163" t="s">
        <v>1614</v>
      </c>
      <c r="D186" s="163" t="s">
        <v>1546</v>
      </c>
      <c r="E186" s="163">
        <v>11200</v>
      </c>
      <c r="F186" s="164">
        <v>9.6999999999999993</v>
      </c>
      <c r="G186" s="165" t="s">
        <v>137</v>
      </c>
      <c r="H186" s="121">
        <f t="shared" si="21"/>
        <v>14000</v>
      </c>
      <c r="I186" s="121">
        <f t="shared" si="22"/>
        <v>11000</v>
      </c>
      <c r="J186" s="122" t="str">
        <f t="shared" si="23"/>
        <v>(8b) Without reverse cycle, without louvered sides, and 11,000 to 13,999 Btu/h</v>
      </c>
      <c r="K186" s="123" t="e">
        <f>IF(J186="Casement-slider",16,VLOOKUP(J186,'2. Version 5.0 Criteria'!$C$6:$D$39,2,FALSE))</f>
        <v>#N/A</v>
      </c>
      <c r="L186" s="124" t="e">
        <f t="shared" si="29"/>
        <v>#N/A</v>
      </c>
      <c r="M186" s="124" t="e">
        <f t="shared" si="29"/>
        <v>#N/A</v>
      </c>
      <c r="N186" s="124" t="e">
        <f t="shared" si="29"/>
        <v>#N/A</v>
      </c>
      <c r="O186" s="124" t="e">
        <f t="shared" si="29"/>
        <v>#N/A</v>
      </c>
      <c r="P186" s="124" t="e">
        <f t="shared" si="29"/>
        <v>#N/A</v>
      </c>
      <c r="Q186" s="124" t="e">
        <f t="shared" si="29"/>
        <v>#N/A</v>
      </c>
      <c r="R186" s="124" t="e">
        <f t="shared" si="29"/>
        <v>#N/A</v>
      </c>
      <c r="S186" s="124" t="e">
        <f t="shared" si="29"/>
        <v>#N/A</v>
      </c>
      <c r="T186" s="124" t="e">
        <f t="shared" si="29"/>
        <v>#N/A</v>
      </c>
      <c r="U186" s="124" t="e">
        <f t="shared" si="29"/>
        <v>#N/A</v>
      </c>
      <c r="V186" s="124" t="e">
        <f t="shared" si="29"/>
        <v>#N/A</v>
      </c>
      <c r="W186" s="124" t="e">
        <f t="shared" si="29"/>
        <v>#N/A</v>
      </c>
      <c r="X186" s="124" t="e">
        <f t="shared" si="29"/>
        <v>#N/A</v>
      </c>
      <c r="Y186" s="124" t="e">
        <f t="shared" si="29"/>
        <v>#N/A</v>
      </c>
      <c r="Z186" s="124" t="e">
        <f t="shared" si="29"/>
        <v>#N/A</v>
      </c>
      <c r="AA186" s="124" t="e">
        <f t="shared" si="29"/>
        <v>#N/A</v>
      </c>
      <c r="AB186" s="124" t="e">
        <f t="shared" si="28"/>
        <v>#N/A</v>
      </c>
      <c r="AC186" s="124" t="e">
        <f t="shared" si="28"/>
        <v>#N/A</v>
      </c>
      <c r="AD186" s="166"/>
      <c r="AE186" s="2"/>
    </row>
    <row r="187" spans="2:31" x14ac:dyDescent="0.2">
      <c r="B187" s="162" t="s">
        <v>146</v>
      </c>
      <c r="C187" s="163" t="s">
        <v>1615</v>
      </c>
      <c r="D187" s="163" t="s">
        <v>1616</v>
      </c>
      <c r="E187" s="163">
        <v>8000</v>
      </c>
      <c r="F187" s="164">
        <v>9.8000000000000007</v>
      </c>
      <c r="G187" s="165" t="s">
        <v>138</v>
      </c>
      <c r="H187" s="121">
        <f t="shared" si="21"/>
        <v>11000</v>
      </c>
      <c r="I187" s="121">
        <f t="shared" si="22"/>
        <v>8000</v>
      </c>
      <c r="J187" s="122" t="str">
        <f t="shared" si="23"/>
        <v>(11) With reverse cycle, with louvered sides, and less than 20,000 Btu/h</v>
      </c>
      <c r="K187" s="123" t="e">
        <f>IF(J187="Casement-slider",16,VLOOKUP(J187,'2. Version 5.0 Criteria'!$C$6:$D$39,2,FALSE))</f>
        <v>#N/A</v>
      </c>
      <c r="L187" s="124" t="e">
        <f t="shared" si="29"/>
        <v>#N/A</v>
      </c>
      <c r="M187" s="124" t="e">
        <f t="shared" si="29"/>
        <v>#N/A</v>
      </c>
      <c r="N187" s="124" t="e">
        <f t="shared" si="29"/>
        <v>#N/A</v>
      </c>
      <c r="O187" s="124" t="e">
        <f t="shared" si="29"/>
        <v>#N/A</v>
      </c>
      <c r="P187" s="124" t="e">
        <f t="shared" si="29"/>
        <v>#N/A</v>
      </c>
      <c r="Q187" s="124" t="e">
        <f t="shared" si="29"/>
        <v>#N/A</v>
      </c>
      <c r="R187" s="124" t="e">
        <f t="shared" si="29"/>
        <v>#N/A</v>
      </c>
      <c r="S187" s="124" t="e">
        <f t="shared" si="29"/>
        <v>#N/A</v>
      </c>
      <c r="T187" s="124" t="e">
        <f t="shared" si="29"/>
        <v>#N/A</v>
      </c>
      <c r="U187" s="124" t="e">
        <f t="shared" si="29"/>
        <v>#N/A</v>
      </c>
      <c r="V187" s="124" t="e">
        <f t="shared" si="29"/>
        <v>#N/A</v>
      </c>
      <c r="W187" s="124" t="e">
        <f t="shared" si="29"/>
        <v>#N/A</v>
      </c>
      <c r="X187" s="124" t="e">
        <f t="shared" si="29"/>
        <v>#N/A</v>
      </c>
      <c r="Y187" s="124" t="e">
        <f t="shared" si="29"/>
        <v>#N/A</v>
      </c>
      <c r="Z187" s="124" t="e">
        <f t="shared" si="29"/>
        <v>#N/A</v>
      </c>
      <c r="AA187" s="124" t="e">
        <f t="shared" si="29"/>
        <v>#N/A</v>
      </c>
      <c r="AB187" s="124" t="e">
        <f t="shared" si="28"/>
        <v>#N/A</v>
      </c>
      <c r="AC187" s="124" t="e">
        <f t="shared" si="28"/>
        <v>#N/A</v>
      </c>
      <c r="AD187" s="166"/>
      <c r="AE187" s="2"/>
    </row>
    <row r="188" spans="2:31" x14ac:dyDescent="0.2">
      <c r="B188" s="162" t="s">
        <v>146</v>
      </c>
      <c r="C188" s="163" t="s">
        <v>1617</v>
      </c>
      <c r="D188" s="163" t="s">
        <v>1616</v>
      </c>
      <c r="E188" s="163">
        <v>8000</v>
      </c>
      <c r="F188" s="164">
        <v>9.8000000000000007</v>
      </c>
      <c r="G188" s="165" t="s">
        <v>138</v>
      </c>
      <c r="H188" s="121">
        <f t="shared" si="21"/>
        <v>11000</v>
      </c>
      <c r="I188" s="121">
        <f t="shared" si="22"/>
        <v>8000</v>
      </c>
      <c r="J188" s="122" t="str">
        <f t="shared" si="23"/>
        <v>(11) With reverse cycle, with louvered sides, and less than 20,000 Btu/h</v>
      </c>
      <c r="K188" s="123" t="e">
        <f>IF(J188="Casement-slider",16,VLOOKUP(J188,'2. Version 5.0 Criteria'!$C$6:$D$39,2,FALSE))</f>
        <v>#N/A</v>
      </c>
      <c r="L188" s="124" t="e">
        <f t="shared" si="29"/>
        <v>#N/A</v>
      </c>
      <c r="M188" s="124" t="e">
        <f t="shared" si="29"/>
        <v>#N/A</v>
      </c>
      <c r="N188" s="124" t="e">
        <f t="shared" si="29"/>
        <v>#N/A</v>
      </c>
      <c r="O188" s="124" t="e">
        <f t="shared" si="29"/>
        <v>#N/A</v>
      </c>
      <c r="P188" s="124" t="e">
        <f t="shared" si="29"/>
        <v>#N/A</v>
      </c>
      <c r="Q188" s="124" t="e">
        <f t="shared" si="29"/>
        <v>#N/A</v>
      </c>
      <c r="R188" s="124" t="e">
        <f t="shared" si="29"/>
        <v>#N/A</v>
      </c>
      <c r="S188" s="124" t="e">
        <f t="shared" si="29"/>
        <v>#N/A</v>
      </c>
      <c r="T188" s="124" t="e">
        <f t="shared" si="29"/>
        <v>#N/A</v>
      </c>
      <c r="U188" s="124" t="e">
        <f t="shared" si="29"/>
        <v>#N/A</v>
      </c>
      <c r="V188" s="124" t="e">
        <f t="shared" si="29"/>
        <v>#N/A</v>
      </c>
      <c r="W188" s="124" t="e">
        <f t="shared" si="29"/>
        <v>#N/A</v>
      </c>
      <c r="X188" s="124" t="e">
        <f t="shared" si="29"/>
        <v>#N/A</v>
      </c>
      <c r="Y188" s="124" t="e">
        <f t="shared" si="29"/>
        <v>#N/A</v>
      </c>
      <c r="Z188" s="124" t="e">
        <f t="shared" si="29"/>
        <v>#N/A</v>
      </c>
      <c r="AA188" s="124" t="e">
        <f t="shared" si="29"/>
        <v>#N/A</v>
      </c>
      <c r="AB188" s="124" t="e">
        <f t="shared" si="28"/>
        <v>#N/A</v>
      </c>
      <c r="AC188" s="124" t="e">
        <f t="shared" si="28"/>
        <v>#N/A</v>
      </c>
      <c r="AD188" s="166"/>
      <c r="AE188" s="2"/>
    </row>
    <row r="189" spans="2:31" x14ac:dyDescent="0.2">
      <c r="B189" s="162" t="s">
        <v>146</v>
      </c>
      <c r="C189" s="163" t="s">
        <v>1618</v>
      </c>
      <c r="D189" s="163" t="s">
        <v>1616</v>
      </c>
      <c r="E189" s="163">
        <v>8000</v>
      </c>
      <c r="F189" s="164">
        <v>9.8000000000000007</v>
      </c>
      <c r="G189" s="165" t="s">
        <v>138</v>
      </c>
      <c r="H189" s="121">
        <f t="shared" si="21"/>
        <v>11000</v>
      </c>
      <c r="I189" s="121">
        <f t="shared" si="22"/>
        <v>8000</v>
      </c>
      <c r="J189" s="122" t="str">
        <f t="shared" si="23"/>
        <v>(11) With reverse cycle, with louvered sides, and less than 20,000 Btu/h</v>
      </c>
      <c r="K189" s="123" t="e">
        <f>IF(J189="Casement-slider",16,VLOOKUP(J189,'2. Version 5.0 Criteria'!$C$6:$D$39,2,FALSE))</f>
        <v>#N/A</v>
      </c>
      <c r="L189" s="124" t="e">
        <f t="shared" si="29"/>
        <v>#N/A</v>
      </c>
      <c r="M189" s="124" t="e">
        <f t="shared" si="29"/>
        <v>#N/A</v>
      </c>
      <c r="N189" s="124" t="e">
        <f t="shared" si="29"/>
        <v>#N/A</v>
      </c>
      <c r="O189" s="124" t="e">
        <f t="shared" si="29"/>
        <v>#N/A</v>
      </c>
      <c r="P189" s="124" t="e">
        <f t="shared" si="29"/>
        <v>#N/A</v>
      </c>
      <c r="Q189" s="124" t="e">
        <f t="shared" si="29"/>
        <v>#N/A</v>
      </c>
      <c r="R189" s="124" t="e">
        <f t="shared" si="29"/>
        <v>#N/A</v>
      </c>
      <c r="S189" s="124" t="e">
        <f t="shared" si="29"/>
        <v>#N/A</v>
      </c>
      <c r="T189" s="124" t="e">
        <f t="shared" si="29"/>
        <v>#N/A</v>
      </c>
      <c r="U189" s="124" t="e">
        <f t="shared" si="29"/>
        <v>#N/A</v>
      </c>
      <c r="V189" s="124" t="e">
        <f t="shared" si="29"/>
        <v>#N/A</v>
      </c>
      <c r="W189" s="124" t="e">
        <f t="shared" si="29"/>
        <v>#N/A</v>
      </c>
      <c r="X189" s="124" t="e">
        <f t="shared" si="29"/>
        <v>#N/A</v>
      </c>
      <c r="Y189" s="124" t="e">
        <f t="shared" si="29"/>
        <v>#N/A</v>
      </c>
      <c r="Z189" s="124" t="e">
        <f t="shared" si="29"/>
        <v>#N/A</v>
      </c>
      <c r="AA189" s="124" t="e">
        <f t="shared" si="29"/>
        <v>#N/A</v>
      </c>
      <c r="AB189" s="124" t="e">
        <f t="shared" si="28"/>
        <v>#N/A</v>
      </c>
      <c r="AC189" s="124" t="e">
        <f t="shared" si="28"/>
        <v>#N/A</v>
      </c>
      <c r="AD189" s="166"/>
      <c r="AE189" s="2"/>
    </row>
    <row r="190" spans="2:31" x14ac:dyDescent="0.2">
      <c r="B190" s="162" t="s">
        <v>178</v>
      </c>
      <c r="C190" s="163" t="s">
        <v>1619</v>
      </c>
      <c r="D190" s="163" t="s">
        <v>1471</v>
      </c>
      <c r="E190" s="163">
        <v>8300</v>
      </c>
      <c r="F190" s="164">
        <v>9.8000000000000007</v>
      </c>
      <c r="G190" s="165" t="s">
        <v>137</v>
      </c>
      <c r="H190" s="121">
        <f t="shared" si="21"/>
        <v>11000</v>
      </c>
      <c r="I190" s="121">
        <f t="shared" si="22"/>
        <v>8000</v>
      </c>
      <c r="J190" s="122" t="str">
        <f t="shared" si="23"/>
        <v>(12) With reverse cycle, without louvered sides, and less than 14,000 Btu/h</v>
      </c>
      <c r="K190" s="123" t="e">
        <f>IF(J190="Casement-slider",16,VLOOKUP(J190,'2. Version 5.0 Criteria'!$C$6:$D$39,2,FALSE))</f>
        <v>#N/A</v>
      </c>
      <c r="L190" s="124" t="e">
        <f t="shared" si="29"/>
        <v>#N/A</v>
      </c>
      <c r="M190" s="124" t="e">
        <f t="shared" si="29"/>
        <v>#N/A</v>
      </c>
      <c r="N190" s="124" t="e">
        <f t="shared" si="29"/>
        <v>#N/A</v>
      </c>
      <c r="O190" s="124" t="e">
        <f t="shared" si="29"/>
        <v>#N/A</v>
      </c>
      <c r="P190" s="124" t="e">
        <f t="shared" si="29"/>
        <v>#N/A</v>
      </c>
      <c r="Q190" s="124" t="e">
        <f t="shared" si="29"/>
        <v>#N/A</v>
      </c>
      <c r="R190" s="124" t="e">
        <f t="shared" si="29"/>
        <v>#N/A</v>
      </c>
      <c r="S190" s="124" t="e">
        <f t="shared" si="29"/>
        <v>#N/A</v>
      </c>
      <c r="T190" s="124" t="e">
        <f t="shared" si="29"/>
        <v>#N/A</v>
      </c>
      <c r="U190" s="124" t="e">
        <f t="shared" si="29"/>
        <v>#N/A</v>
      </c>
      <c r="V190" s="124" t="e">
        <f t="shared" si="29"/>
        <v>#N/A</v>
      </c>
      <c r="W190" s="124" t="e">
        <f t="shared" si="29"/>
        <v>#N/A</v>
      </c>
      <c r="X190" s="124" t="e">
        <f t="shared" si="29"/>
        <v>#N/A</v>
      </c>
      <c r="Y190" s="124" t="e">
        <f t="shared" si="29"/>
        <v>#N/A</v>
      </c>
      <c r="Z190" s="124" t="e">
        <f t="shared" si="29"/>
        <v>#N/A</v>
      </c>
      <c r="AA190" s="124" t="e">
        <f t="shared" si="29"/>
        <v>#N/A</v>
      </c>
      <c r="AB190" s="124" t="e">
        <f t="shared" si="28"/>
        <v>#N/A</v>
      </c>
      <c r="AC190" s="124" t="e">
        <f t="shared" si="28"/>
        <v>#N/A</v>
      </c>
      <c r="AD190" s="166"/>
      <c r="AE190" s="2"/>
    </row>
    <row r="191" spans="2:31" x14ac:dyDescent="0.2">
      <c r="B191" s="162" t="s">
        <v>178</v>
      </c>
      <c r="C191" s="163" t="s">
        <v>1620</v>
      </c>
      <c r="D191" s="163" t="s">
        <v>1471</v>
      </c>
      <c r="E191" s="163">
        <v>8300</v>
      </c>
      <c r="F191" s="164">
        <v>9.8000000000000007</v>
      </c>
      <c r="G191" s="165" t="s">
        <v>137</v>
      </c>
      <c r="H191" s="121">
        <f t="shared" si="21"/>
        <v>11000</v>
      </c>
      <c r="I191" s="121">
        <f t="shared" si="22"/>
        <v>8000</v>
      </c>
      <c r="J191" s="122" t="str">
        <f t="shared" si="23"/>
        <v>(12) With reverse cycle, without louvered sides, and less than 14,000 Btu/h</v>
      </c>
      <c r="K191" s="123" t="e">
        <f>IF(J191="Casement-slider",16,VLOOKUP(J191,'2. Version 5.0 Criteria'!$C$6:$D$39,2,FALSE))</f>
        <v>#N/A</v>
      </c>
      <c r="L191" s="124" t="e">
        <f t="shared" si="29"/>
        <v>#N/A</v>
      </c>
      <c r="M191" s="124" t="e">
        <f t="shared" si="29"/>
        <v>#N/A</v>
      </c>
      <c r="N191" s="124" t="e">
        <f t="shared" si="29"/>
        <v>#N/A</v>
      </c>
      <c r="O191" s="124" t="e">
        <f t="shared" si="29"/>
        <v>#N/A</v>
      </c>
      <c r="P191" s="124" t="e">
        <f t="shared" si="29"/>
        <v>#N/A</v>
      </c>
      <c r="Q191" s="124" t="e">
        <f t="shared" si="29"/>
        <v>#N/A</v>
      </c>
      <c r="R191" s="124" t="e">
        <f t="shared" si="29"/>
        <v>#N/A</v>
      </c>
      <c r="S191" s="124" t="e">
        <f t="shared" si="29"/>
        <v>#N/A</v>
      </c>
      <c r="T191" s="124" t="e">
        <f t="shared" si="29"/>
        <v>#N/A</v>
      </c>
      <c r="U191" s="124" t="e">
        <f t="shared" si="29"/>
        <v>#N/A</v>
      </c>
      <c r="V191" s="124" t="e">
        <f t="shared" si="29"/>
        <v>#N/A</v>
      </c>
      <c r="W191" s="124" t="e">
        <f t="shared" si="29"/>
        <v>#N/A</v>
      </c>
      <c r="X191" s="124" t="e">
        <f t="shared" si="29"/>
        <v>#N/A</v>
      </c>
      <c r="Y191" s="124" t="e">
        <f t="shared" si="29"/>
        <v>#N/A</v>
      </c>
      <c r="Z191" s="124" t="e">
        <f t="shared" si="29"/>
        <v>#N/A</v>
      </c>
      <c r="AA191" s="124" t="e">
        <f t="shared" si="29"/>
        <v>#N/A</v>
      </c>
      <c r="AB191" s="124" t="e">
        <f t="shared" si="28"/>
        <v>#N/A</v>
      </c>
      <c r="AC191" s="124" t="e">
        <f t="shared" si="28"/>
        <v>#N/A</v>
      </c>
      <c r="AD191" s="166"/>
      <c r="AE191" s="2"/>
    </row>
    <row r="192" spans="2:31" x14ac:dyDescent="0.2">
      <c r="B192" s="162" t="s">
        <v>146</v>
      </c>
      <c r="C192" s="163" t="s">
        <v>1621</v>
      </c>
      <c r="D192" s="163" t="s">
        <v>1616</v>
      </c>
      <c r="E192" s="163">
        <v>11000</v>
      </c>
      <c r="F192" s="164">
        <v>9.8000000000000007</v>
      </c>
      <c r="G192" s="165" t="s">
        <v>137</v>
      </c>
      <c r="H192" s="121">
        <f t="shared" si="21"/>
        <v>14000</v>
      </c>
      <c r="I192" s="121">
        <f t="shared" si="22"/>
        <v>11000</v>
      </c>
      <c r="J192" s="122" t="str">
        <f t="shared" si="23"/>
        <v>(11) With reverse cycle, with louvered sides, and less than 20,000 Btu/h</v>
      </c>
      <c r="K192" s="123" t="e">
        <f>IF(J192="Casement-slider",16,VLOOKUP(J192,'2. Version 5.0 Criteria'!$C$6:$D$39,2,FALSE))</f>
        <v>#N/A</v>
      </c>
      <c r="L192" s="124" t="e">
        <f t="shared" si="29"/>
        <v>#N/A</v>
      </c>
      <c r="M192" s="124" t="e">
        <f t="shared" si="29"/>
        <v>#N/A</v>
      </c>
      <c r="N192" s="124" t="e">
        <f t="shared" si="29"/>
        <v>#N/A</v>
      </c>
      <c r="O192" s="124" t="e">
        <f t="shared" si="29"/>
        <v>#N/A</v>
      </c>
      <c r="P192" s="124" t="e">
        <f t="shared" si="29"/>
        <v>#N/A</v>
      </c>
      <c r="Q192" s="124" t="e">
        <f t="shared" si="29"/>
        <v>#N/A</v>
      </c>
      <c r="R192" s="124" t="e">
        <f t="shared" si="29"/>
        <v>#N/A</v>
      </c>
      <c r="S192" s="124" t="e">
        <f t="shared" si="29"/>
        <v>#N/A</v>
      </c>
      <c r="T192" s="124" t="e">
        <f t="shared" si="29"/>
        <v>#N/A</v>
      </c>
      <c r="U192" s="124" t="e">
        <f t="shared" si="29"/>
        <v>#N/A</v>
      </c>
      <c r="V192" s="124" t="e">
        <f t="shared" si="29"/>
        <v>#N/A</v>
      </c>
      <c r="W192" s="124" t="e">
        <f t="shared" si="29"/>
        <v>#N/A</v>
      </c>
      <c r="X192" s="124" t="e">
        <f t="shared" si="29"/>
        <v>#N/A</v>
      </c>
      <c r="Y192" s="124" t="e">
        <f t="shared" si="29"/>
        <v>#N/A</v>
      </c>
      <c r="Z192" s="124" t="e">
        <f t="shared" si="29"/>
        <v>#N/A</v>
      </c>
      <c r="AA192" s="124" t="e">
        <f t="shared" ref="AA192:AC207" si="30">IF($K192=AA$3, $F192, NA())</f>
        <v>#N/A</v>
      </c>
      <c r="AB192" s="124" t="e">
        <f t="shared" si="30"/>
        <v>#N/A</v>
      </c>
      <c r="AC192" s="124" t="e">
        <f t="shared" si="30"/>
        <v>#N/A</v>
      </c>
      <c r="AD192" s="166"/>
      <c r="AE192" s="2"/>
    </row>
    <row r="193" spans="2:31" x14ac:dyDescent="0.2">
      <c r="B193" s="162" t="s">
        <v>146</v>
      </c>
      <c r="C193" s="163" t="s">
        <v>1622</v>
      </c>
      <c r="D193" s="163" t="s">
        <v>1616</v>
      </c>
      <c r="E193" s="163">
        <v>11000</v>
      </c>
      <c r="F193" s="164">
        <v>9.8000000000000007</v>
      </c>
      <c r="G193" s="165" t="s">
        <v>137</v>
      </c>
      <c r="H193" s="121">
        <f t="shared" si="21"/>
        <v>14000</v>
      </c>
      <c r="I193" s="121">
        <f t="shared" si="22"/>
        <v>11000</v>
      </c>
      <c r="J193" s="122" t="str">
        <f t="shared" si="23"/>
        <v>(11) With reverse cycle, with louvered sides, and less than 20,000 Btu/h</v>
      </c>
      <c r="K193" s="123" t="e">
        <f>IF(J193="Casement-slider",16,VLOOKUP(J193,'2. Version 5.0 Criteria'!$C$6:$D$39,2,FALSE))</f>
        <v>#N/A</v>
      </c>
      <c r="L193" s="124" t="e">
        <f t="shared" ref="L193:AA208" si="31">IF($K193=L$3, $F193, NA())</f>
        <v>#N/A</v>
      </c>
      <c r="M193" s="124" t="e">
        <f t="shared" si="31"/>
        <v>#N/A</v>
      </c>
      <c r="N193" s="124" t="e">
        <f t="shared" si="31"/>
        <v>#N/A</v>
      </c>
      <c r="O193" s="124" t="e">
        <f t="shared" si="31"/>
        <v>#N/A</v>
      </c>
      <c r="P193" s="124" t="e">
        <f t="shared" si="31"/>
        <v>#N/A</v>
      </c>
      <c r="Q193" s="124" t="e">
        <f t="shared" si="31"/>
        <v>#N/A</v>
      </c>
      <c r="R193" s="124" t="e">
        <f t="shared" si="31"/>
        <v>#N/A</v>
      </c>
      <c r="S193" s="124" t="e">
        <f t="shared" si="31"/>
        <v>#N/A</v>
      </c>
      <c r="T193" s="124" t="e">
        <f t="shared" si="31"/>
        <v>#N/A</v>
      </c>
      <c r="U193" s="124" t="e">
        <f t="shared" si="31"/>
        <v>#N/A</v>
      </c>
      <c r="V193" s="124" t="e">
        <f t="shared" si="31"/>
        <v>#N/A</v>
      </c>
      <c r="W193" s="124" t="e">
        <f t="shared" si="31"/>
        <v>#N/A</v>
      </c>
      <c r="X193" s="124" t="e">
        <f t="shared" si="31"/>
        <v>#N/A</v>
      </c>
      <c r="Y193" s="124" t="e">
        <f t="shared" si="31"/>
        <v>#N/A</v>
      </c>
      <c r="Z193" s="124" t="e">
        <f t="shared" si="31"/>
        <v>#N/A</v>
      </c>
      <c r="AA193" s="124" t="e">
        <f t="shared" si="31"/>
        <v>#N/A</v>
      </c>
      <c r="AB193" s="124" t="e">
        <f t="shared" si="30"/>
        <v>#N/A</v>
      </c>
      <c r="AC193" s="124" t="e">
        <f t="shared" si="30"/>
        <v>#N/A</v>
      </c>
      <c r="AD193" s="166"/>
      <c r="AE193" s="2"/>
    </row>
    <row r="194" spans="2:31" x14ac:dyDescent="0.2">
      <c r="B194" s="162" t="s">
        <v>146</v>
      </c>
      <c r="C194" s="163" t="s">
        <v>1623</v>
      </c>
      <c r="D194" s="163" t="s">
        <v>1616</v>
      </c>
      <c r="E194" s="163">
        <v>11000</v>
      </c>
      <c r="F194" s="164">
        <v>9.8000000000000007</v>
      </c>
      <c r="G194" s="165" t="s">
        <v>137</v>
      </c>
      <c r="H194" s="121">
        <f t="shared" si="21"/>
        <v>14000</v>
      </c>
      <c r="I194" s="121">
        <f t="shared" si="22"/>
        <v>11000</v>
      </c>
      <c r="J194" s="122" t="str">
        <f t="shared" si="23"/>
        <v>(11) With reverse cycle, with louvered sides, and less than 20,000 Btu/h</v>
      </c>
      <c r="K194" s="123" t="e">
        <f>IF(J194="Casement-slider",16,VLOOKUP(J194,'2. Version 5.0 Criteria'!$C$6:$D$39,2,FALSE))</f>
        <v>#N/A</v>
      </c>
      <c r="L194" s="124" t="e">
        <f t="shared" si="31"/>
        <v>#N/A</v>
      </c>
      <c r="M194" s="124" t="e">
        <f t="shared" si="31"/>
        <v>#N/A</v>
      </c>
      <c r="N194" s="124" t="e">
        <f t="shared" si="31"/>
        <v>#N/A</v>
      </c>
      <c r="O194" s="124" t="e">
        <f t="shared" si="31"/>
        <v>#N/A</v>
      </c>
      <c r="P194" s="124" t="e">
        <f t="shared" si="31"/>
        <v>#N/A</v>
      </c>
      <c r="Q194" s="124" t="e">
        <f t="shared" si="31"/>
        <v>#N/A</v>
      </c>
      <c r="R194" s="124" t="e">
        <f t="shared" si="31"/>
        <v>#N/A</v>
      </c>
      <c r="S194" s="124" t="e">
        <f t="shared" si="31"/>
        <v>#N/A</v>
      </c>
      <c r="T194" s="124" t="e">
        <f t="shared" si="31"/>
        <v>#N/A</v>
      </c>
      <c r="U194" s="124" t="e">
        <f t="shared" si="31"/>
        <v>#N/A</v>
      </c>
      <c r="V194" s="124" t="e">
        <f t="shared" si="31"/>
        <v>#N/A</v>
      </c>
      <c r="W194" s="124" t="e">
        <f t="shared" si="31"/>
        <v>#N/A</v>
      </c>
      <c r="X194" s="124" t="e">
        <f t="shared" si="31"/>
        <v>#N/A</v>
      </c>
      <c r="Y194" s="124" t="e">
        <f t="shared" si="31"/>
        <v>#N/A</v>
      </c>
      <c r="Z194" s="124" t="e">
        <f t="shared" si="31"/>
        <v>#N/A</v>
      </c>
      <c r="AA194" s="124" t="e">
        <f t="shared" si="31"/>
        <v>#N/A</v>
      </c>
      <c r="AB194" s="124" t="e">
        <f t="shared" si="30"/>
        <v>#N/A</v>
      </c>
      <c r="AC194" s="124" t="e">
        <f t="shared" si="30"/>
        <v>#N/A</v>
      </c>
      <c r="AD194" s="166"/>
      <c r="AE194" s="2"/>
    </row>
    <row r="195" spans="2:31" x14ac:dyDescent="0.2">
      <c r="B195" s="162" t="s">
        <v>178</v>
      </c>
      <c r="C195" s="163" t="s">
        <v>1624</v>
      </c>
      <c r="D195" s="163" t="s">
        <v>1517</v>
      </c>
      <c r="E195" s="163">
        <v>23000</v>
      </c>
      <c r="F195" s="164">
        <v>9.8000000000000007</v>
      </c>
      <c r="G195" s="165" t="s">
        <v>138</v>
      </c>
      <c r="H195" s="121">
        <f t="shared" si="21"/>
        <v>28000</v>
      </c>
      <c r="I195" s="121">
        <f t="shared" si="22"/>
        <v>20000</v>
      </c>
      <c r="J195" s="122" t="str">
        <f t="shared" si="23"/>
        <v>(5a) Without reverse cycle, with louvered sides, and 20,000 to 27,999 Btu/h</v>
      </c>
      <c r="K195" s="123" t="e">
        <f>IF(J195="Casement-slider",16,VLOOKUP(J195,'2. Version 5.0 Criteria'!$C$6:$D$39,2,FALSE))</f>
        <v>#N/A</v>
      </c>
      <c r="L195" s="124" t="e">
        <f t="shared" si="31"/>
        <v>#N/A</v>
      </c>
      <c r="M195" s="124" t="e">
        <f t="shared" si="31"/>
        <v>#N/A</v>
      </c>
      <c r="N195" s="124" t="e">
        <f t="shared" si="31"/>
        <v>#N/A</v>
      </c>
      <c r="O195" s="124" t="e">
        <f t="shared" si="31"/>
        <v>#N/A</v>
      </c>
      <c r="P195" s="124" t="e">
        <f t="shared" si="31"/>
        <v>#N/A</v>
      </c>
      <c r="Q195" s="124" t="e">
        <f t="shared" si="31"/>
        <v>#N/A</v>
      </c>
      <c r="R195" s="124" t="e">
        <f t="shared" si="31"/>
        <v>#N/A</v>
      </c>
      <c r="S195" s="124" t="e">
        <f t="shared" si="31"/>
        <v>#N/A</v>
      </c>
      <c r="T195" s="124" t="e">
        <f t="shared" si="31"/>
        <v>#N/A</v>
      </c>
      <c r="U195" s="124" t="e">
        <f t="shared" si="31"/>
        <v>#N/A</v>
      </c>
      <c r="V195" s="124" t="e">
        <f t="shared" si="31"/>
        <v>#N/A</v>
      </c>
      <c r="W195" s="124" t="e">
        <f t="shared" si="31"/>
        <v>#N/A</v>
      </c>
      <c r="X195" s="124" t="e">
        <f t="shared" si="31"/>
        <v>#N/A</v>
      </c>
      <c r="Y195" s="124" t="e">
        <f t="shared" si="31"/>
        <v>#N/A</v>
      </c>
      <c r="Z195" s="124" t="e">
        <f t="shared" si="31"/>
        <v>#N/A</v>
      </c>
      <c r="AA195" s="124" t="e">
        <f t="shared" si="31"/>
        <v>#N/A</v>
      </c>
      <c r="AB195" s="124" t="e">
        <f t="shared" si="30"/>
        <v>#N/A</v>
      </c>
      <c r="AC195" s="124" t="e">
        <f t="shared" si="30"/>
        <v>#N/A</v>
      </c>
      <c r="AD195" s="166"/>
      <c r="AE195" s="2"/>
    </row>
    <row r="196" spans="2:31" x14ac:dyDescent="0.2">
      <c r="B196" s="162" t="s">
        <v>168</v>
      </c>
      <c r="C196" s="163" t="s">
        <v>1625</v>
      </c>
      <c r="D196" s="163" t="s">
        <v>1517</v>
      </c>
      <c r="E196" s="163">
        <v>23000</v>
      </c>
      <c r="F196" s="164">
        <v>9.8000000000000007</v>
      </c>
      <c r="G196" s="165" t="s">
        <v>138</v>
      </c>
      <c r="H196" s="121">
        <f t="shared" si="21"/>
        <v>28000</v>
      </c>
      <c r="I196" s="121">
        <f t="shared" si="22"/>
        <v>20000</v>
      </c>
      <c r="J196" s="122" t="str">
        <f t="shared" si="23"/>
        <v>(5a) Without reverse cycle, with louvered sides, and 20,000 to 27,999 Btu/h</v>
      </c>
      <c r="K196" s="123" t="e">
        <f>IF(J196="Casement-slider",16,VLOOKUP(J196,'2. Version 5.0 Criteria'!$C$6:$D$39,2,FALSE))</f>
        <v>#N/A</v>
      </c>
      <c r="L196" s="124" t="e">
        <f t="shared" si="31"/>
        <v>#N/A</v>
      </c>
      <c r="M196" s="124" t="e">
        <f t="shared" si="31"/>
        <v>#N/A</v>
      </c>
      <c r="N196" s="124" t="e">
        <f t="shared" si="31"/>
        <v>#N/A</v>
      </c>
      <c r="O196" s="124" t="e">
        <f t="shared" si="31"/>
        <v>#N/A</v>
      </c>
      <c r="P196" s="124" t="e">
        <f t="shared" si="31"/>
        <v>#N/A</v>
      </c>
      <c r="Q196" s="124" t="e">
        <f t="shared" si="31"/>
        <v>#N/A</v>
      </c>
      <c r="R196" s="124" t="e">
        <f t="shared" si="31"/>
        <v>#N/A</v>
      </c>
      <c r="S196" s="124" t="e">
        <f t="shared" si="31"/>
        <v>#N/A</v>
      </c>
      <c r="T196" s="124" t="e">
        <f t="shared" si="31"/>
        <v>#N/A</v>
      </c>
      <c r="U196" s="124" t="e">
        <f t="shared" si="31"/>
        <v>#N/A</v>
      </c>
      <c r="V196" s="124" t="e">
        <f t="shared" si="31"/>
        <v>#N/A</v>
      </c>
      <c r="W196" s="124" t="e">
        <f t="shared" si="31"/>
        <v>#N/A</v>
      </c>
      <c r="X196" s="124" t="e">
        <f t="shared" si="31"/>
        <v>#N/A</v>
      </c>
      <c r="Y196" s="124" t="e">
        <f t="shared" si="31"/>
        <v>#N/A</v>
      </c>
      <c r="Z196" s="124" t="e">
        <f t="shared" si="31"/>
        <v>#N/A</v>
      </c>
      <c r="AA196" s="124" t="e">
        <f t="shared" si="31"/>
        <v>#N/A</v>
      </c>
      <c r="AB196" s="124" t="e">
        <f t="shared" si="30"/>
        <v>#N/A</v>
      </c>
      <c r="AC196" s="124" t="e">
        <f t="shared" si="30"/>
        <v>#N/A</v>
      </c>
      <c r="AD196" s="166"/>
      <c r="AE196" s="2"/>
    </row>
    <row r="197" spans="2:31" x14ac:dyDescent="0.2">
      <c r="B197" s="162" t="s">
        <v>168</v>
      </c>
      <c r="C197" s="163" t="s">
        <v>1626</v>
      </c>
      <c r="D197" s="163" t="s">
        <v>1517</v>
      </c>
      <c r="E197" s="163">
        <v>23000</v>
      </c>
      <c r="F197" s="164">
        <v>9.8000000000000007</v>
      </c>
      <c r="G197" s="165" t="s">
        <v>138</v>
      </c>
      <c r="H197" s="121">
        <f t="shared" si="21"/>
        <v>28000</v>
      </c>
      <c r="I197" s="121">
        <f t="shared" si="22"/>
        <v>20000</v>
      </c>
      <c r="J197" s="122" t="str">
        <f t="shared" si="23"/>
        <v>(5a) Without reverse cycle, with louvered sides, and 20,000 to 27,999 Btu/h</v>
      </c>
      <c r="K197" s="123" t="e">
        <f>IF(J197="Casement-slider",16,VLOOKUP(J197,'2. Version 5.0 Criteria'!$C$6:$D$39,2,FALSE))</f>
        <v>#N/A</v>
      </c>
      <c r="L197" s="124" t="e">
        <f t="shared" si="31"/>
        <v>#N/A</v>
      </c>
      <c r="M197" s="124" t="e">
        <f t="shared" si="31"/>
        <v>#N/A</v>
      </c>
      <c r="N197" s="124" t="e">
        <f t="shared" si="31"/>
        <v>#N/A</v>
      </c>
      <c r="O197" s="124" t="e">
        <f t="shared" si="31"/>
        <v>#N/A</v>
      </c>
      <c r="P197" s="124" t="e">
        <f t="shared" si="31"/>
        <v>#N/A</v>
      </c>
      <c r="Q197" s="124" t="e">
        <f t="shared" si="31"/>
        <v>#N/A</v>
      </c>
      <c r="R197" s="124" t="e">
        <f t="shared" si="31"/>
        <v>#N/A</v>
      </c>
      <c r="S197" s="124" t="e">
        <f t="shared" si="31"/>
        <v>#N/A</v>
      </c>
      <c r="T197" s="124" t="e">
        <f t="shared" si="31"/>
        <v>#N/A</v>
      </c>
      <c r="U197" s="124" t="e">
        <f t="shared" si="31"/>
        <v>#N/A</v>
      </c>
      <c r="V197" s="124" t="e">
        <f t="shared" si="31"/>
        <v>#N/A</v>
      </c>
      <c r="W197" s="124" t="e">
        <f t="shared" si="31"/>
        <v>#N/A</v>
      </c>
      <c r="X197" s="124" t="e">
        <f t="shared" si="31"/>
        <v>#N/A</v>
      </c>
      <c r="Y197" s="124" t="e">
        <f t="shared" si="31"/>
        <v>#N/A</v>
      </c>
      <c r="Z197" s="124" t="e">
        <f t="shared" si="31"/>
        <v>#N/A</v>
      </c>
      <c r="AA197" s="124" t="e">
        <f t="shared" si="31"/>
        <v>#N/A</v>
      </c>
      <c r="AB197" s="124" t="e">
        <f t="shared" si="30"/>
        <v>#N/A</v>
      </c>
      <c r="AC197" s="124" t="e">
        <f t="shared" si="30"/>
        <v>#N/A</v>
      </c>
      <c r="AD197" s="166"/>
      <c r="AE197" s="2"/>
    </row>
    <row r="198" spans="2:31" x14ac:dyDescent="0.2">
      <c r="B198" s="162" t="s">
        <v>368</v>
      </c>
      <c r="C198" s="163" t="s">
        <v>1627</v>
      </c>
      <c r="D198" s="163" t="s">
        <v>1517</v>
      </c>
      <c r="E198" s="163">
        <v>23000</v>
      </c>
      <c r="F198" s="164">
        <v>9.8000000000000007</v>
      </c>
      <c r="G198" s="165" t="s">
        <v>138</v>
      </c>
      <c r="H198" s="121">
        <f t="shared" ref="H198:H261" si="32">IF(IF(E198&lt;6000,6000,IF(E198&lt;8000,8000,IF(E198&lt;11000,11000,IF(E198&lt;14000,14000,IF(E198&lt;20000,20000,IF(E198&lt;28000,28000))))))&lt;&gt;FALSE(),
IF(E198&lt;6000,6000,IF(E198&lt;8000,8000,IF(E198&lt;11000,11000,IF(E198&lt;14000,14000,IF(E198&lt;20000,20000,IF(E198&lt;28000,28000)))))),
"")</f>
        <v>28000</v>
      </c>
      <c r="I198" s="121">
        <f t="shared" ref="I198:I261" si="33">IF(IF(E198&gt;=28000,28000,IF(E198&gt;=20000,20000,IF(E198&gt;=14000,14000,IF(E198&gt;=11000,11000,IF(E198&gt;=8000,8000,IF(E198&gt;=6000,6000))))))&lt;&gt;FALSE(),
IF(E198&gt;=28000,28000,IF(E198&gt;=20000,20000,IF(E198&gt;=14000,14000,IF(E198&gt;=11000,11000,IF(E198&gt;=8000,8000,IF(E198&gt;=6000,6000)))))),"")</f>
        <v>20000</v>
      </c>
      <c r="J198" s="122" t="str">
        <f t="shared" ref="J198:J261" si="34">D198</f>
        <v>(5a) Without reverse cycle, with louvered sides, and 20,000 to 27,999 Btu/h</v>
      </c>
      <c r="K198" s="123" t="e">
        <f>IF(J198="Casement-slider",16,VLOOKUP(J198,'2. Version 5.0 Criteria'!$C$6:$D$39,2,FALSE))</f>
        <v>#N/A</v>
      </c>
      <c r="L198" s="124" t="e">
        <f t="shared" si="31"/>
        <v>#N/A</v>
      </c>
      <c r="M198" s="124" t="e">
        <f t="shared" si="31"/>
        <v>#N/A</v>
      </c>
      <c r="N198" s="124" t="e">
        <f t="shared" si="31"/>
        <v>#N/A</v>
      </c>
      <c r="O198" s="124" t="e">
        <f t="shared" si="31"/>
        <v>#N/A</v>
      </c>
      <c r="P198" s="124" t="e">
        <f t="shared" si="31"/>
        <v>#N/A</v>
      </c>
      <c r="Q198" s="124" t="e">
        <f t="shared" si="31"/>
        <v>#N/A</v>
      </c>
      <c r="R198" s="124" t="e">
        <f t="shared" si="31"/>
        <v>#N/A</v>
      </c>
      <c r="S198" s="124" t="e">
        <f t="shared" si="31"/>
        <v>#N/A</v>
      </c>
      <c r="T198" s="124" t="e">
        <f t="shared" si="31"/>
        <v>#N/A</v>
      </c>
      <c r="U198" s="124" t="e">
        <f t="shared" si="31"/>
        <v>#N/A</v>
      </c>
      <c r="V198" s="124" t="e">
        <f t="shared" si="31"/>
        <v>#N/A</v>
      </c>
      <c r="W198" s="124" t="e">
        <f t="shared" si="31"/>
        <v>#N/A</v>
      </c>
      <c r="X198" s="124" t="e">
        <f t="shared" si="31"/>
        <v>#N/A</v>
      </c>
      <c r="Y198" s="124" t="e">
        <f t="shared" si="31"/>
        <v>#N/A</v>
      </c>
      <c r="Z198" s="124" t="e">
        <f t="shared" si="31"/>
        <v>#N/A</v>
      </c>
      <c r="AA198" s="124" t="e">
        <f t="shared" si="31"/>
        <v>#N/A</v>
      </c>
      <c r="AB198" s="124" t="e">
        <f t="shared" si="30"/>
        <v>#N/A</v>
      </c>
      <c r="AC198" s="124" t="e">
        <f t="shared" si="30"/>
        <v>#N/A</v>
      </c>
      <c r="AD198" s="166"/>
      <c r="AE198" s="2"/>
    </row>
    <row r="199" spans="2:31" x14ac:dyDescent="0.2">
      <c r="B199" s="162" t="s">
        <v>368</v>
      </c>
      <c r="C199" s="163">
        <v>314714282</v>
      </c>
      <c r="D199" s="163" t="s">
        <v>1517</v>
      </c>
      <c r="E199" s="163">
        <v>23000</v>
      </c>
      <c r="F199" s="164">
        <v>9.8000000000000007</v>
      </c>
      <c r="G199" s="165" t="s">
        <v>137</v>
      </c>
      <c r="H199" s="121">
        <f t="shared" si="32"/>
        <v>28000</v>
      </c>
      <c r="I199" s="121">
        <f t="shared" si="33"/>
        <v>20000</v>
      </c>
      <c r="J199" s="122" t="str">
        <f t="shared" si="34"/>
        <v>(5a) Without reverse cycle, with louvered sides, and 20,000 to 27,999 Btu/h</v>
      </c>
      <c r="K199" s="123" t="e">
        <f>IF(J199="Casement-slider",16,VLOOKUP(J199,'2. Version 5.0 Criteria'!$C$6:$D$39,2,FALSE))</f>
        <v>#N/A</v>
      </c>
      <c r="L199" s="124" t="e">
        <f t="shared" si="31"/>
        <v>#N/A</v>
      </c>
      <c r="M199" s="124" t="e">
        <f t="shared" si="31"/>
        <v>#N/A</v>
      </c>
      <c r="N199" s="124" t="e">
        <f t="shared" si="31"/>
        <v>#N/A</v>
      </c>
      <c r="O199" s="124" t="e">
        <f t="shared" si="31"/>
        <v>#N/A</v>
      </c>
      <c r="P199" s="124" t="e">
        <f t="shared" si="31"/>
        <v>#N/A</v>
      </c>
      <c r="Q199" s="124" t="e">
        <f t="shared" si="31"/>
        <v>#N/A</v>
      </c>
      <c r="R199" s="124" t="e">
        <f t="shared" si="31"/>
        <v>#N/A</v>
      </c>
      <c r="S199" s="124" t="e">
        <f t="shared" si="31"/>
        <v>#N/A</v>
      </c>
      <c r="T199" s="124" t="e">
        <f t="shared" si="31"/>
        <v>#N/A</v>
      </c>
      <c r="U199" s="124" t="e">
        <f t="shared" si="31"/>
        <v>#N/A</v>
      </c>
      <c r="V199" s="124" t="e">
        <f t="shared" si="31"/>
        <v>#N/A</v>
      </c>
      <c r="W199" s="124" t="e">
        <f t="shared" si="31"/>
        <v>#N/A</v>
      </c>
      <c r="X199" s="124" t="e">
        <f t="shared" si="31"/>
        <v>#N/A</v>
      </c>
      <c r="Y199" s="124" t="e">
        <f t="shared" si="31"/>
        <v>#N/A</v>
      </c>
      <c r="Z199" s="124" t="e">
        <f t="shared" si="31"/>
        <v>#N/A</v>
      </c>
      <c r="AA199" s="124" t="e">
        <f t="shared" si="31"/>
        <v>#N/A</v>
      </c>
      <c r="AB199" s="124" t="e">
        <f t="shared" si="30"/>
        <v>#N/A</v>
      </c>
      <c r="AC199" s="124" t="e">
        <f t="shared" si="30"/>
        <v>#N/A</v>
      </c>
      <c r="AD199" s="166"/>
      <c r="AE199" s="2"/>
    </row>
    <row r="200" spans="2:31" x14ac:dyDescent="0.2">
      <c r="B200" s="162" t="s">
        <v>368</v>
      </c>
      <c r="C200" s="163">
        <v>206520607</v>
      </c>
      <c r="D200" s="163" t="s">
        <v>1517</v>
      </c>
      <c r="E200" s="163">
        <v>23000</v>
      </c>
      <c r="F200" s="164">
        <v>9.8000000000000007</v>
      </c>
      <c r="G200" s="165" t="s">
        <v>137</v>
      </c>
      <c r="H200" s="121">
        <f t="shared" si="32"/>
        <v>28000</v>
      </c>
      <c r="I200" s="121">
        <f t="shared" si="33"/>
        <v>20000</v>
      </c>
      <c r="J200" s="122" t="str">
        <f t="shared" si="34"/>
        <v>(5a) Without reverse cycle, with louvered sides, and 20,000 to 27,999 Btu/h</v>
      </c>
      <c r="K200" s="123" t="e">
        <f>IF(J200="Casement-slider",16,VLOOKUP(J200,'2. Version 5.0 Criteria'!$C$6:$D$39,2,FALSE))</f>
        <v>#N/A</v>
      </c>
      <c r="L200" s="124" t="e">
        <f t="shared" si="31"/>
        <v>#N/A</v>
      </c>
      <c r="M200" s="124" t="e">
        <f t="shared" si="31"/>
        <v>#N/A</v>
      </c>
      <c r="N200" s="124" t="e">
        <f t="shared" si="31"/>
        <v>#N/A</v>
      </c>
      <c r="O200" s="124" t="e">
        <f t="shared" si="31"/>
        <v>#N/A</v>
      </c>
      <c r="P200" s="124" t="e">
        <f t="shared" si="31"/>
        <v>#N/A</v>
      </c>
      <c r="Q200" s="124" t="e">
        <f t="shared" si="31"/>
        <v>#N/A</v>
      </c>
      <c r="R200" s="124" t="e">
        <f t="shared" si="31"/>
        <v>#N/A</v>
      </c>
      <c r="S200" s="124" t="e">
        <f t="shared" si="31"/>
        <v>#N/A</v>
      </c>
      <c r="T200" s="124" t="e">
        <f t="shared" si="31"/>
        <v>#N/A</v>
      </c>
      <c r="U200" s="124" t="e">
        <f t="shared" si="31"/>
        <v>#N/A</v>
      </c>
      <c r="V200" s="124" t="e">
        <f t="shared" si="31"/>
        <v>#N/A</v>
      </c>
      <c r="W200" s="124" t="e">
        <f t="shared" si="31"/>
        <v>#N/A</v>
      </c>
      <c r="X200" s="124" t="e">
        <f t="shared" si="31"/>
        <v>#N/A</v>
      </c>
      <c r="Y200" s="124" t="e">
        <f t="shared" si="31"/>
        <v>#N/A</v>
      </c>
      <c r="Z200" s="124" t="e">
        <f t="shared" si="31"/>
        <v>#N/A</v>
      </c>
      <c r="AA200" s="124" t="e">
        <f t="shared" si="31"/>
        <v>#N/A</v>
      </c>
      <c r="AB200" s="124" t="e">
        <f t="shared" si="30"/>
        <v>#N/A</v>
      </c>
      <c r="AC200" s="124" t="e">
        <f t="shared" si="30"/>
        <v>#N/A</v>
      </c>
      <c r="AD200" s="166"/>
      <c r="AE200" s="2"/>
    </row>
    <row r="201" spans="2:31" x14ac:dyDescent="0.2">
      <c r="B201" s="162" t="s">
        <v>368</v>
      </c>
      <c r="C201" s="163" t="s">
        <v>1627</v>
      </c>
      <c r="D201" s="163" t="s">
        <v>1517</v>
      </c>
      <c r="E201" s="163">
        <v>23000</v>
      </c>
      <c r="F201" s="164">
        <v>9.8000000000000007</v>
      </c>
      <c r="G201" s="165" t="s">
        <v>137</v>
      </c>
      <c r="H201" s="121">
        <f t="shared" si="32"/>
        <v>28000</v>
      </c>
      <c r="I201" s="121">
        <f t="shared" si="33"/>
        <v>20000</v>
      </c>
      <c r="J201" s="122" t="str">
        <f t="shared" si="34"/>
        <v>(5a) Without reverse cycle, with louvered sides, and 20,000 to 27,999 Btu/h</v>
      </c>
      <c r="K201" s="123" t="e">
        <f>IF(J201="Casement-slider",16,VLOOKUP(J201,'2. Version 5.0 Criteria'!$C$6:$D$39,2,FALSE))</f>
        <v>#N/A</v>
      </c>
      <c r="L201" s="124" t="e">
        <f t="shared" si="31"/>
        <v>#N/A</v>
      </c>
      <c r="M201" s="124" t="e">
        <f t="shared" si="31"/>
        <v>#N/A</v>
      </c>
      <c r="N201" s="124" t="e">
        <f t="shared" si="31"/>
        <v>#N/A</v>
      </c>
      <c r="O201" s="124" t="e">
        <f t="shared" si="31"/>
        <v>#N/A</v>
      </c>
      <c r="P201" s="124" t="e">
        <f t="shared" si="31"/>
        <v>#N/A</v>
      </c>
      <c r="Q201" s="124" t="e">
        <f t="shared" si="31"/>
        <v>#N/A</v>
      </c>
      <c r="R201" s="124" t="e">
        <f t="shared" si="31"/>
        <v>#N/A</v>
      </c>
      <c r="S201" s="124" t="e">
        <f t="shared" si="31"/>
        <v>#N/A</v>
      </c>
      <c r="T201" s="124" t="e">
        <f t="shared" si="31"/>
        <v>#N/A</v>
      </c>
      <c r="U201" s="124" t="e">
        <f t="shared" si="31"/>
        <v>#N/A</v>
      </c>
      <c r="V201" s="124" t="e">
        <f t="shared" si="31"/>
        <v>#N/A</v>
      </c>
      <c r="W201" s="124" t="e">
        <f t="shared" si="31"/>
        <v>#N/A</v>
      </c>
      <c r="X201" s="124" t="e">
        <f t="shared" si="31"/>
        <v>#N/A</v>
      </c>
      <c r="Y201" s="124" t="e">
        <f t="shared" si="31"/>
        <v>#N/A</v>
      </c>
      <c r="Z201" s="124" t="e">
        <f t="shared" si="31"/>
        <v>#N/A</v>
      </c>
      <c r="AA201" s="124" t="e">
        <f t="shared" si="31"/>
        <v>#N/A</v>
      </c>
      <c r="AB201" s="124" t="e">
        <f t="shared" si="30"/>
        <v>#N/A</v>
      </c>
      <c r="AC201" s="124" t="e">
        <f t="shared" si="30"/>
        <v>#N/A</v>
      </c>
      <c r="AD201" s="166"/>
      <c r="AE201" s="2"/>
    </row>
    <row r="202" spans="2:31" x14ac:dyDescent="0.2">
      <c r="B202" s="162" t="s">
        <v>368</v>
      </c>
      <c r="C202" s="163" t="s">
        <v>1628</v>
      </c>
      <c r="D202" s="163" t="s">
        <v>1517</v>
      </c>
      <c r="E202" s="163">
        <v>23000</v>
      </c>
      <c r="F202" s="164">
        <v>9.8000000000000007</v>
      </c>
      <c r="G202" s="165" t="s">
        <v>137</v>
      </c>
      <c r="H202" s="121">
        <f t="shared" si="32"/>
        <v>28000</v>
      </c>
      <c r="I202" s="121">
        <f t="shared" si="33"/>
        <v>20000</v>
      </c>
      <c r="J202" s="122" t="str">
        <f t="shared" si="34"/>
        <v>(5a) Without reverse cycle, with louvered sides, and 20,000 to 27,999 Btu/h</v>
      </c>
      <c r="K202" s="123" t="e">
        <f>IF(J202="Casement-slider",16,VLOOKUP(J202,'2. Version 5.0 Criteria'!$C$6:$D$39,2,FALSE))</f>
        <v>#N/A</v>
      </c>
      <c r="L202" s="124" t="e">
        <f t="shared" si="31"/>
        <v>#N/A</v>
      </c>
      <c r="M202" s="124" t="e">
        <f t="shared" si="31"/>
        <v>#N/A</v>
      </c>
      <c r="N202" s="124" t="e">
        <f t="shared" si="31"/>
        <v>#N/A</v>
      </c>
      <c r="O202" s="124" t="e">
        <f t="shared" si="31"/>
        <v>#N/A</v>
      </c>
      <c r="P202" s="124" t="e">
        <f t="shared" si="31"/>
        <v>#N/A</v>
      </c>
      <c r="Q202" s="124" t="e">
        <f t="shared" si="31"/>
        <v>#N/A</v>
      </c>
      <c r="R202" s="124" t="e">
        <f t="shared" si="31"/>
        <v>#N/A</v>
      </c>
      <c r="S202" s="124" t="e">
        <f t="shared" si="31"/>
        <v>#N/A</v>
      </c>
      <c r="T202" s="124" t="e">
        <f t="shared" si="31"/>
        <v>#N/A</v>
      </c>
      <c r="U202" s="124" t="e">
        <f t="shared" si="31"/>
        <v>#N/A</v>
      </c>
      <c r="V202" s="124" t="e">
        <f t="shared" si="31"/>
        <v>#N/A</v>
      </c>
      <c r="W202" s="124" t="e">
        <f t="shared" si="31"/>
        <v>#N/A</v>
      </c>
      <c r="X202" s="124" t="e">
        <f t="shared" si="31"/>
        <v>#N/A</v>
      </c>
      <c r="Y202" s="124" t="e">
        <f t="shared" si="31"/>
        <v>#N/A</v>
      </c>
      <c r="Z202" s="124" t="e">
        <f t="shared" si="31"/>
        <v>#N/A</v>
      </c>
      <c r="AA202" s="124" t="e">
        <f t="shared" si="31"/>
        <v>#N/A</v>
      </c>
      <c r="AB202" s="124" t="e">
        <f t="shared" si="30"/>
        <v>#N/A</v>
      </c>
      <c r="AC202" s="124" t="e">
        <f t="shared" si="30"/>
        <v>#N/A</v>
      </c>
      <c r="AD202" s="166"/>
      <c r="AE202" s="2"/>
    </row>
    <row r="203" spans="2:31" x14ac:dyDescent="0.2">
      <c r="B203" s="162" t="s">
        <v>178</v>
      </c>
      <c r="C203" s="163" t="s">
        <v>1629</v>
      </c>
      <c r="D203" s="163" t="s">
        <v>1517</v>
      </c>
      <c r="E203" s="163">
        <v>23100</v>
      </c>
      <c r="F203" s="164">
        <v>9.8000000000000007</v>
      </c>
      <c r="G203" s="165" t="s">
        <v>138</v>
      </c>
      <c r="H203" s="121">
        <f t="shared" si="32"/>
        <v>28000</v>
      </c>
      <c r="I203" s="121">
        <f t="shared" si="33"/>
        <v>20000</v>
      </c>
      <c r="J203" s="122" t="str">
        <f t="shared" si="34"/>
        <v>(5a) Without reverse cycle, with louvered sides, and 20,000 to 27,999 Btu/h</v>
      </c>
      <c r="K203" s="123" t="e">
        <f>IF(J203="Casement-slider",16,VLOOKUP(J203,'2. Version 5.0 Criteria'!$C$6:$D$39,2,FALSE))</f>
        <v>#N/A</v>
      </c>
      <c r="L203" s="124" t="e">
        <f t="shared" si="31"/>
        <v>#N/A</v>
      </c>
      <c r="M203" s="124" t="e">
        <f t="shared" si="31"/>
        <v>#N/A</v>
      </c>
      <c r="N203" s="124" t="e">
        <f t="shared" si="31"/>
        <v>#N/A</v>
      </c>
      <c r="O203" s="124" t="e">
        <f t="shared" si="31"/>
        <v>#N/A</v>
      </c>
      <c r="P203" s="124" t="e">
        <f t="shared" si="31"/>
        <v>#N/A</v>
      </c>
      <c r="Q203" s="124" t="e">
        <f t="shared" si="31"/>
        <v>#N/A</v>
      </c>
      <c r="R203" s="124" t="e">
        <f t="shared" si="31"/>
        <v>#N/A</v>
      </c>
      <c r="S203" s="124" t="e">
        <f t="shared" si="31"/>
        <v>#N/A</v>
      </c>
      <c r="T203" s="124" t="e">
        <f t="shared" si="31"/>
        <v>#N/A</v>
      </c>
      <c r="U203" s="124" t="e">
        <f t="shared" si="31"/>
        <v>#N/A</v>
      </c>
      <c r="V203" s="124" t="e">
        <f t="shared" si="31"/>
        <v>#N/A</v>
      </c>
      <c r="W203" s="124" t="e">
        <f t="shared" si="31"/>
        <v>#N/A</v>
      </c>
      <c r="X203" s="124" t="e">
        <f t="shared" si="31"/>
        <v>#N/A</v>
      </c>
      <c r="Y203" s="124" t="e">
        <f t="shared" si="31"/>
        <v>#N/A</v>
      </c>
      <c r="Z203" s="124" t="e">
        <f t="shared" si="31"/>
        <v>#N/A</v>
      </c>
      <c r="AA203" s="124" t="e">
        <f t="shared" si="31"/>
        <v>#N/A</v>
      </c>
      <c r="AB203" s="124" t="e">
        <f t="shared" si="30"/>
        <v>#N/A</v>
      </c>
      <c r="AC203" s="124" t="e">
        <f t="shared" si="30"/>
        <v>#N/A</v>
      </c>
      <c r="AD203" s="166"/>
      <c r="AE203" s="2"/>
    </row>
    <row r="204" spans="2:31" x14ac:dyDescent="0.2">
      <c r="B204" s="162" t="s">
        <v>178</v>
      </c>
      <c r="C204" s="163" t="s">
        <v>1210</v>
      </c>
      <c r="D204" s="163" t="s">
        <v>1517</v>
      </c>
      <c r="E204" s="163">
        <v>23400</v>
      </c>
      <c r="F204" s="164">
        <v>9.8000000000000007</v>
      </c>
      <c r="G204" s="165" t="s">
        <v>137</v>
      </c>
      <c r="H204" s="121">
        <f t="shared" si="32"/>
        <v>28000</v>
      </c>
      <c r="I204" s="121">
        <f t="shared" si="33"/>
        <v>20000</v>
      </c>
      <c r="J204" s="122" t="str">
        <f t="shared" si="34"/>
        <v>(5a) Without reverse cycle, with louvered sides, and 20,000 to 27,999 Btu/h</v>
      </c>
      <c r="K204" s="123" t="e">
        <f>IF(J204="Casement-slider",16,VLOOKUP(J204,'2. Version 5.0 Criteria'!$C$6:$D$39,2,FALSE))</f>
        <v>#N/A</v>
      </c>
      <c r="L204" s="124" t="e">
        <f t="shared" si="31"/>
        <v>#N/A</v>
      </c>
      <c r="M204" s="124" t="e">
        <f t="shared" si="31"/>
        <v>#N/A</v>
      </c>
      <c r="N204" s="124" t="e">
        <f t="shared" si="31"/>
        <v>#N/A</v>
      </c>
      <c r="O204" s="124" t="e">
        <f t="shared" si="31"/>
        <v>#N/A</v>
      </c>
      <c r="P204" s="124" t="e">
        <f t="shared" si="31"/>
        <v>#N/A</v>
      </c>
      <c r="Q204" s="124" t="e">
        <f t="shared" si="31"/>
        <v>#N/A</v>
      </c>
      <c r="R204" s="124" t="e">
        <f t="shared" si="31"/>
        <v>#N/A</v>
      </c>
      <c r="S204" s="124" t="e">
        <f t="shared" si="31"/>
        <v>#N/A</v>
      </c>
      <c r="T204" s="124" t="e">
        <f t="shared" si="31"/>
        <v>#N/A</v>
      </c>
      <c r="U204" s="124" t="e">
        <f t="shared" si="31"/>
        <v>#N/A</v>
      </c>
      <c r="V204" s="124" t="e">
        <f t="shared" si="31"/>
        <v>#N/A</v>
      </c>
      <c r="W204" s="124" t="e">
        <f t="shared" si="31"/>
        <v>#N/A</v>
      </c>
      <c r="X204" s="124" t="e">
        <f t="shared" si="31"/>
        <v>#N/A</v>
      </c>
      <c r="Y204" s="124" t="e">
        <f t="shared" si="31"/>
        <v>#N/A</v>
      </c>
      <c r="Z204" s="124" t="e">
        <f t="shared" si="31"/>
        <v>#N/A</v>
      </c>
      <c r="AA204" s="124" t="e">
        <f t="shared" si="31"/>
        <v>#N/A</v>
      </c>
      <c r="AB204" s="124" t="e">
        <f t="shared" si="30"/>
        <v>#N/A</v>
      </c>
      <c r="AC204" s="124" t="e">
        <f t="shared" si="30"/>
        <v>#N/A</v>
      </c>
      <c r="AD204" s="166"/>
      <c r="AE204" s="2"/>
    </row>
    <row r="205" spans="2:31" x14ac:dyDescent="0.2">
      <c r="B205" s="162" t="s">
        <v>178</v>
      </c>
      <c r="C205" s="163" t="s">
        <v>1630</v>
      </c>
      <c r="D205" s="163" t="s">
        <v>1517</v>
      </c>
      <c r="E205" s="163">
        <v>23400</v>
      </c>
      <c r="F205" s="164">
        <v>9.8000000000000007</v>
      </c>
      <c r="G205" s="165" t="s">
        <v>138</v>
      </c>
      <c r="H205" s="121">
        <f t="shared" si="32"/>
        <v>28000</v>
      </c>
      <c r="I205" s="121">
        <f t="shared" si="33"/>
        <v>20000</v>
      </c>
      <c r="J205" s="122" t="str">
        <f t="shared" si="34"/>
        <v>(5a) Without reverse cycle, with louvered sides, and 20,000 to 27,999 Btu/h</v>
      </c>
      <c r="K205" s="123" t="e">
        <f>IF(J205="Casement-slider",16,VLOOKUP(J205,'2. Version 5.0 Criteria'!$C$6:$D$39,2,FALSE))</f>
        <v>#N/A</v>
      </c>
      <c r="L205" s="124" t="e">
        <f t="shared" si="31"/>
        <v>#N/A</v>
      </c>
      <c r="M205" s="124" t="e">
        <f t="shared" si="31"/>
        <v>#N/A</v>
      </c>
      <c r="N205" s="124" t="e">
        <f t="shared" si="31"/>
        <v>#N/A</v>
      </c>
      <c r="O205" s="124" t="e">
        <f t="shared" si="31"/>
        <v>#N/A</v>
      </c>
      <c r="P205" s="124" t="e">
        <f t="shared" si="31"/>
        <v>#N/A</v>
      </c>
      <c r="Q205" s="124" t="e">
        <f t="shared" si="31"/>
        <v>#N/A</v>
      </c>
      <c r="R205" s="124" t="e">
        <f t="shared" si="31"/>
        <v>#N/A</v>
      </c>
      <c r="S205" s="124" t="e">
        <f t="shared" si="31"/>
        <v>#N/A</v>
      </c>
      <c r="T205" s="124" t="e">
        <f t="shared" si="31"/>
        <v>#N/A</v>
      </c>
      <c r="U205" s="124" t="e">
        <f t="shared" si="31"/>
        <v>#N/A</v>
      </c>
      <c r="V205" s="124" t="e">
        <f t="shared" si="31"/>
        <v>#N/A</v>
      </c>
      <c r="W205" s="124" t="e">
        <f t="shared" si="31"/>
        <v>#N/A</v>
      </c>
      <c r="X205" s="124" t="e">
        <f t="shared" si="31"/>
        <v>#N/A</v>
      </c>
      <c r="Y205" s="124" t="e">
        <f t="shared" si="31"/>
        <v>#N/A</v>
      </c>
      <c r="Z205" s="124" t="e">
        <f t="shared" si="31"/>
        <v>#N/A</v>
      </c>
      <c r="AA205" s="124" t="e">
        <f t="shared" si="31"/>
        <v>#N/A</v>
      </c>
      <c r="AB205" s="124" t="e">
        <f t="shared" si="30"/>
        <v>#N/A</v>
      </c>
      <c r="AC205" s="124" t="e">
        <f t="shared" si="30"/>
        <v>#N/A</v>
      </c>
      <c r="AD205" s="166"/>
      <c r="AE205" s="2"/>
    </row>
    <row r="206" spans="2:31" x14ac:dyDescent="0.2">
      <c r="B206" s="162" t="s">
        <v>178</v>
      </c>
      <c r="C206" s="163" t="s">
        <v>1631</v>
      </c>
      <c r="D206" s="163" t="s">
        <v>1517</v>
      </c>
      <c r="E206" s="163">
        <v>23500</v>
      </c>
      <c r="F206" s="164">
        <v>9.8000000000000007</v>
      </c>
      <c r="G206" s="165" t="s">
        <v>138</v>
      </c>
      <c r="H206" s="121">
        <f t="shared" si="32"/>
        <v>28000</v>
      </c>
      <c r="I206" s="121">
        <f t="shared" si="33"/>
        <v>20000</v>
      </c>
      <c r="J206" s="122" t="str">
        <f t="shared" si="34"/>
        <v>(5a) Without reverse cycle, with louvered sides, and 20,000 to 27,999 Btu/h</v>
      </c>
      <c r="K206" s="123" t="e">
        <f>IF(J206="Casement-slider",16,VLOOKUP(J206,'2. Version 5.0 Criteria'!$C$6:$D$39,2,FALSE))</f>
        <v>#N/A</v>
      </c>
      <c r="L206" s="124" t="e">
        <f t="shared" si="31"/>
        <v>#N/A</v>
      </c>
      <c r="M206" s="124" t="e">
        <f t="shared" si="31"/>
        <v>#N/A</v>
      </c>
      <c r="N206" s="124" t="e">
        <f t="shared" si="31"/>
        <v>#N/A</v>
      </c>
      <c r="O206" s="124" t="e">
        <f t="shared" si="31"/>
        <v>#N/A</v>
      </c>
      <c r="P206" s="124" t="e">
        <f t="shared" si="31"/>
        <v>#N/A</v>
      </c>
      <c r="Q206" s="124" t="e">
        <f t="shared" si="31"/>
        <v>#N/A</v>
      </c>
      <c r="R206" s="124" t="e">
        <f t="shared" si="31"/>
        <v>#N/A</v>
      </c>
      <c r="S206" s="124" t="e">
        <f t="shared" si="31"/>
        <v>#N/A</v>
      </c>
      <c r="T206" s="124" t="e">
        <f t="shared" si="31"/>
        <v>#N/A</v>
      </c>
      <c r="U206" s="124" t="e">
        <f t="shared" si="31"/>
        <v>#N/A</v>
      </c>
      <c r="V206" s="124" t="e">
        <f t="shared" si="31"/>
        <v>#N/A</v>
      </c>
      <c r="W206" s="124" t="e">
        <f t="shared" si="31"/>
        <v>#N/A</v>
      </c>
      <c r="X206" s="124" t="e">
        <f t="shared" si="31"/>
        <v>#N/A</v>
      </c>
      <c r="Y206" s="124" t="e">
        <f t="shared" si="31"/>
        <v>#N/A</v>
      </c>
      <c r="Z206" s="124" t="e">
        <f t="shared" si="31"/>
        <v>#N/A</v>
      </c>
      <c r="AA206" s="124" t="e">
        <f t="shared" si="31"/>
        <v>#N/A</v>
      </c>
      <c r="AB206" s="124" t="e">
        <f t="shared" si="30"/>
        <v>#N/A</v>
      </c>
      <c r="AC206" s="124" t="e">
        <f t="shared" si="30"/>
        <v>#N/A</v>
      </c>
      <c r="AD206" s="166"/>
      <c r="AE206" s="2"/>
    </row>
    <row r="207" spans="2:31" x14ac:dyDescent="0.2">
      <c r="B207" s="162" t="s">
        <v>1429</v>
      </c>
      <c r="C207" s="163" t="s">
        <v>1632</v>
      </c>
      <c r="D207" s="163" t="s">
        <v>1517</v>
      </c>
      <c r="E207" s="163">
        <v>23500</v>
      </c>
      <c r="F207" s="164">
        <v>9.8000000000000007</v>
      </c>
      <c r="G207" s="165" t="s">
        <v>138</v>
      </c>
      <c r="H207" s="121">
        <f t="shared" si="32"/>
        <v>28000</v>
      </c>
      <c r="I207" s="121">
        <f t="shared" si="33"/>
        <v>20000</v>
      </c>
      <c r="J207" s="122" t="str">
        <f t="shared" si="34"/>
        <v>(5a) Without reverse cycle, with louvered sides, and 20,000 to 27,999 Btu/h</v>
      </c>
      <c r="K207" s="123" t="e">
        <f>IF(J207="Casement-slider",16,VLOOKUP(J207,'2. Version 5.0 Criteria'!$C$6:$D$39,2,FALSE))</f>
        <v>#N/A</v>
      </c>
      <c r="L207" s="124" t="e">
        <f t="shared" si="31"/>
        <v>#N/A</v>
      </c>
      <c r="M207" s="124" t="e">
        <f t="shared" si="31"/>
        <v>#N/A</v>
      </c>
      <c r="N207" s="124" t="e">
        <f t="shared" si="31"/>
        <v>#N/A</v>
      </c>
      <c r="O207" s="124" t="e">
        <f t="shared" si="31"/>
        <v>#N/A</v>
      </c>
      <c r="P207" s="124" t="e">
        <f t="shared" si="31"/>
        <v>#N/A</v>
      </c>
      <c r="Q207" s="124" t="e">
        <f t="shared" si="31"/>
        <v>#N/A</v>
      </c>
      <c r="R207" s="124" t="e">
        <f t="shared" si="31"/>
        <v>#N/A</v>
      </c>
      <c r="S207" s="124" t="e">
        <f t="shared" si="31"/>
        <v>#N/A</v>
      </c>
      <c r="T207" s="124" t="e">
        <f t="shared" si="31"/>
        <v>#N/A</v>
      </c>
      <c r="U207" s="124" t="e">
        <f t="shared" si="31"/>
        <v>#N/A</v>
      </c>
      <c r="V207" s="124" t="e">
        <f t="shared" si="31"/>
        <v>#N/A</v>
      </c>
      <c r="W207" s="124" t="e">
        <f t="shared" si="31"/>
        <v>#N/A</v>
      </c>
      <c r="X207" s="124" t="e">
        <f t="shared" si="31"/>
        <v>#N/A</v>
      </c>
      <c r="Y207" s="124" t="e">
        <f t="shared" si="31"/>
        <v>#N/A</v>
      </c>
      <c r="Z207" s="124" t="e">
        <f t="shared" si="31"/>
        <v>#N/A</v>
      </c>
      <c r="AA207" s="124" t="e">
        <f t="shared" si="31"/>
        <v>#N/A</v>
      </c>
      <c r="AB207" s="124" t="e">
        <f t="shared" si="30"/>
        <v>#N/A</v>
      </c>
      <c r="AC207" s="124" t="e">
        <f t="shared" si="30"/>
        <v>#N/A</v>
      </c>
      <c r="AD207" s="166"/>
      <c r="AE207" s="2"/>
    </row>
    <row r="208" spans="2:31" x14ac:dyDescent="0.2">
      <c r="B208" s="162" t="s">
        <v>168</v>
      </c>
      <c r="C208" s="163" t="s">
        <v>1633</v>
      </c>
      <c r="D208" s="163" t="s">
        <v>1517</v>
      </c>
      <c r="E208" s="163">
        <v>23500</v>
      </c>
      <c r="F208" s="164">
        <v>9.8000000000000007</v>
      </c>
      <c r="G208" s="165" t="s">
        <v>137</v>
      </c>
      <c r="H208" s="121">
        <f t="shared" si="32"/>
        <v>28000</v>
      </c>
      <c r="I208" s="121">
        <f t="shared" si="33"/>
        <v>20000</v>
      </c>
      <c r="J208" s="122" t="str">
        <f t="shared" si="34"/>
        <v>(5a) Without reverse cycle, with louvered sides, and 20,000 to 27,999 Btu/h</v>
      </c>
      <c r="K208" s="123" t="e">
        <f>IF(J208="Casement-slider",16,VLOOKUP(J208,'2. Version 5.0 Criteria'!$C$6:$D$39,2,FALSE))</f>
        <v>#N/A</v>
      </c>
      <c r="L208" s="124" t="e">
        <f t="shared" si="31"/>
        <v>#N/A</v>
      </c>
      <c r="M208" s="124" t="e">
        <f t="shared" si="31"/>
        <v>#N/A</v>
      </c>
      <c r="N208" s="124" t="e">
        <f t="shared" si="31"/>
        <v>#N/A</v>
      </c>
      <c r="O208" s="124" t="e">
        <f t="shared" si="31"/>
        <v>#N/A</v>
      </c>
      <c r="P208" s="124" t="e">
        <f t="shared" si="31"/>
        <v>#N/A</v>
      </c>
      <c r="Q208" s="124" t="e">
        <f t="shared" si="31"/>
        <v>#N/A</v>
      </c>
      <c r="R208" s="124" t="e">
        <f t="shared" si="31"/>
        <v>#N/A</v>
      </c>
      <c r="S208" s="124" t="e">
        <f t="shared" si="31"/>
        <v>#N/A</v>
      </c>
      <c r="T208" s="124" t="e">
        <f t="shared" si="31"/>
        <v>#N/A</v>
      </c>
      <c r="U208" s="124" t="e">
        <f t="shared" si="31"/>
        <v>#N/A</v>
      </c>
      <c r="V208" s="124" t="e">
        <f t="shared" si="31"/>
        <v>#N/A</v>
      </c>
      <c r="W208" s="124" t="e">
        <f t="shared" si="31"/>
        <v>#N/A</v>
      </c>
      <c r="X208" s="124" t="e">
        <f t="shared" si="31"/>
        <v>#N/A</v>
      </c>
      <c r="Y208" s="124" t="e">
        <f t="shared" si="31"/>
        <v>#N/A</v>
      </c>
      <c r="Z208" s="124" t="e">
        <f t="shared" si="31"/>
        <v>#N/A</v>
      </c>
      <c r="AA208" s="124" t="e">
        <f t="shared" ref="AA208:AC223" si="35">IF($K208=AA$3, $F208, NA())</f>
        <v>#N/A</v>
      </c>
      <c r="AB208" s="124" t="e">
        <f t="shared" si="35"/>
        <v>#N/A</v>
      </c>
      <c r="AC208" s="124" t="e">
        <f t="shared" si="35"/>
        <v>#N/A</v>
      </c>
      <c r="AD208" s="166"/>
      <c r="AE208" s="2"/>
    </row>
    <row r="209" spans="2:31" x14ac:dyDescent="0.2">
      <c r="B209" s="162" t="s">
        <v>178</v>
      </c>
      <c r="C209" s="163" t="s">
        <v>1624</v>
      </c>
      <c r="D209" s="163" t="s">
        <v>1517</v>
      </c>
      <c r="E209" s="163">
        <v>23600</v>
      </c>
      <c r="F209" s="164">
        <v>9.8000000000000007</v>
      </c>
      <c r="G209" s="165" t="s">
        <v>138</v>
      </c>
      <c r="H209" s="121">
        <f t="shared" si="32"/>
        <v>28000</v>
      </c>
      <c r="I209" s="121">
        <f t="shared" si="33"/>
        <v>20000</v>
      </c>
      <c r="J209" s="122" t="str">
        <f t="shared" si="34"/>
        <v>(5a) Without reverse cycle, with louvered sides, and 20,000 to 27,999 Btu/h</v>
      </c>
      <c r="K209" s="123" t="e">
        <f>IF(J209="Casement-slider",16,VLOOKUP(J209,'2. Version 5.0 Criteria'!$C$6:$D$39,2,FALSE))</f>
        <v>#N/A</v>
      </c>
      <c r="L209" s="124" t="e">
        <f t="shared" ref="L209:AA224" si="36">IF($K209=L$3, $F209, NA())</f>
        <v>#N/A</v>
      </c>
      <c r="M209" s="124" t="e">
        <f t="shared" si="36"/>
        <v>#N/A</v>
      </c>
      <c r="N209" s="124" t="e">
        <f t="shared" si="36"/>
        <v>#N/A</v>
      </c>
      <c r="O209" s="124" t="e">
        <f t="shared" si="36"/>
        <v>#N/A</v>
      </c>
      <c r="P209" s="124" t="e">
        <f t="shared" si="36"/>
        <v>#N/A</v>
      </c>
      <c r="Q209" s="124" t="e">
        <f t="shared" si="36"/>
        <v>#N/A</v>
      </c>
      <c r="R209" s="124" t="e">
        <f t="shared" si="36"/>
        <v>#N/A</v>
      </c>
      <c r="S209" s="124" t="e">
        <f t="shared" si="36"/>
        <v>#N/A</v>
      </c>
      <c r="T209" s="124" t="e">
        <f t="shared" si="36"/>
        <v>#N/A</v>
      </c>
      <c r="U209" s="124" t="e">
        <f t="shared" si="36"/>
        <v>#N/A</v>
      </c>
      <c r="V209" s="124" t="e">
        <f t="shared" si="36"/>
        <v>#N/A</v>
      </c>
      <c r="W209" s="124" t="e">
        <f t="shared" si="36"/>
        <v>#N/A</v>
      </c>
      <c r="X209" s="124" t="e">
        <f t="shared" si="36"/>
        <v>#N/A</v>
      </c>
      <c r="Y209" s="124" t="e">
        <f t="shared" si="36"/>
        <v>#N/A</v>
      </c>
      <c r="Z209" s="124" t="e">
        <f t="shared" si="36"/>
        <v>#N/A</v>
      </c>
      <c r="AA209" s="124" t="e">
        <f t="shared" si="36"/>
        <v>#N/A</v>
      </c>
      <c r="AB209" s="124" t="e">
        <f t="shared" si="35"/>
        <v>#N/A</v>
      </c>
      <c r="AC209" s="124" t="e">
        <f t="shared" si="35"/>
        <v>#N/A</v>
      </c>
      <c r="AD209" s="166"/>
      <c r="AE209" s="2"/>
    </row>
    <row r="210" spans="2:31" x14ac:dyDescent="0.2">
      <c r="B210" s="162" t="s">
        <v>178</v>
      </c>
      <c r="C210" s="163" t="s">
        <v>1634</v>
      </c>
      <c r="D210" s="163" t="s">
        <v>1517</v>
      </c>
      <c r="E210" s="163">
        <v>23700</v>
      </c>
      <c r="F210" s="164">
        <v>9.8000000000000007</v>
      </c>
      <c r="G210" s="165" t="s">
        <v>137</v>
      </c>
      <c r="H210" s="121">
        <f t="shared" si="32"/>
        <v>28000</v>
      </c>
      <c r="I210" s="121">
        <f t="shared" si="33"/>
        <v>20000</v>
      </c>
      <c r="J210" s="122" t="str">
        <f t="shared" si="34"/>
        <v>(5a) Without reverse cycle, with louvered sides, and 20,000 to 27,999 Btu/h</v>
      </c>
      <c r="K210" s="123" t="e">
        <f>IF(J210="Casement-slider",16,VLOOKUP(J210,'2. Version 5.0 Criteria'!$C$6:$D$39,2,FALSE))</f>
        <v>#N/A</v>
      </c>
      <c r="L210" s="124" t="e">
        <f t="shared" si="36"/>
        <v>#N/A</v>
      </c>
      <c r="M210" s="124" t="e">
        <f t="shared" si="36"/>
        <v>#N/A</v>
      </c>
      <c r="N210" s="124" t="e">
        <f t="shared" si="36"/>
        <v>#N/A</v>
      </c>
      <c r="O210" s="124" t="e">
        <f t="shared" si="36"/>
        <v>#N/A</v>
      </c>
      <c r="P210" s="124" t="e">
        <f t="shared" si="36"/>
        <v>#N/A</v>
      </c>
      <c r="Q210" s="124" t="e">
        <f t="shared" si="36"/>
        <v>#N/A</v>
      </c>
      <c r="R210" s="124" t="e">
        <f t="shared" si="36"/>
        <v>#N/A</v>
      </c>
      <c r="S210" s="124" t="e">
        <f t="shared" si="36"/>
        <v>#N/A</v>
      </c>
      <c r="T210" s="124" t="e">
        <f t="shared" si="36"/>
        <v>#N/A</v>
      </c>
      <c r="U210" s="124" t="e">
        <f t="shared" si="36"/>
        <v>#N/A</v>
      </c>
      <c r="V210" s="124" t="e">
        <f t="shared" si="36"/>
        <v>#N/A</v>
      </c>
      <c r="W210" s="124" t="e">
        <f t="shared" si="36"/>
        <v>#N/A</v>
      </c>
      <c r="X210" s="124" t="e">
        <f t="shared" si="36"/>
        <v>#N/A</v>
      </c>
      <c r="Y210" s="124" t="e">
        <f t="shared" si="36"/>
        <v>#N/A</v>
      </c>
      <c r="Z210" s="124" t="e">
        <f t="shared" si="36"/>
        <v>#N/A</v>
      </c>
      <c r="AA210" s="124" t="e">
        <f t="shared" si="36"/>
        <v>#N/A</v>
      </c>
      <c r="AB210" s="124" t="e">
        <f t="shared" si="35"/>
        <v>#N/A</v>
      </c>
      <c r="AC210" s="124" t="e">
        <f t="shared" si="35"/>
        <v>#N/A</v>
      </c>
      <c r="AD210" s="166"/>
      <c r="AE210" s="2"/>
    </row>
    <row r="211" spans="2:31" x14ac:dyDescent="0.2">
      <c r="B211" s="162" t="s">
        <v>178</v>
      </c>
      <c r="C211" s="163" t="s">
        <v>1629</v>
      </c>
      <c r="D211" s="163" t="s">
        <v>1517</v>
      </c>
      <c r="E211" s="163">
        <v>23700</v>
      </c>
      <c r="F211" s="164">
        <v>9.8000000000000007</v>
      </c>
      <c r="G211" s="165" t="s">
        <v>138</v>
      </c>
      <c r="H211" s="121">
        <f t="shared" si="32"/>
        <v>28000</v>
      </c>
      <c r="I211" s="121">
        <f t="shared" si="33"/>
        <v>20000</v>
      </c>
      <c r="J211" s="122" t="str">
        <f t="shared" si="34"/>
        <v>(5a) Without reverse cycle, with louvered sides, and 20,000 to 27,999 Btu/h</v>
      </c>
      <c r="K211" s="123" t="e">
        <f>IF(J211="Casement-slider",16,VLOOKUP(J211,'2. Version 5.0 Criteria'!$C$6:$D$39,2,FALSE))</f>
        <v>#N/A</v>
      </c>
      <c r="L211" s="124" t="e">
        <f t="shared" si="36"/>
        <v>#N/A</v>
      </c>
      <c r="M211" s="124" t="e">
        <f t="shared" si="36"/>
        <v>#N/A</v>
      </c>
      <c r="N211" s="124" t="e">
        <f t="shared" si="36"/>
        <v>#N/A</v>
      </c>
      <c r="O211" s="124" t="e">
        <f t="shared" si="36"/>
        <v>#N/A</v>
      </c>
      <c r="P211" s="124" t="e">
        <f t="shared" si="36"/>
        <v>#N/A</v>
      </c>
      <c r="Q211" s="124" t="e">
        <f t="shared" si="36"/>
        <v>#N/A</v>
      </c>
      <c r="R211" s="124" t="e">
        <f t="shared" si="36"/>
        <v>#N/A</v>
      </c>
      <c r="S211" s="124" t="e">
        <f t="shared" si="36"/>
        <v>#N/A</v>
      </c>
      <c r="T211" s="124" t="e">
        <f t="shared" si="36"/>
        <v>#N/A</v>
      </c>
      <c r="U211" s="124" t="e">
        <f t="shared" si="36"/>
        <v>#N/A</v>
      </c>
      <c r="V211" s="124" t="e">
        <f t="shared" si="36"/>
        <v>#N/A</v>
      </c>
      <c r="W211" s="124" t="e">
        <f t="shared" si="36"/>
        <v>#N/A</v>
      </c>
      <c r="X211" s="124" t="e">
        <f t="shared" si="36"/>
        <v>#N/A</v>
      </c>
      <c r="Y211" s="124" t="e">
        <f t="shared" si="36"/>
        <v>#N/A</v>
      </c>
      <c r="Z211" s="124" t="e">
        <f t="shared" si="36"/>
        <v>#N/A</v>
      </c>
      <c r="AA211" s="124" t="e">
        <f t="shared" si="36"/>
        <v>#N/A</v>
      </c>
      <c r="AB211" s="124" t="e">
        <f t="shared" si="35"/>
        <v>#N/A</v>
      </c>
      <c r="AC211" s="124" t="e">
        <f t="shared" si="35"/>
        <v>#N/A</v>
      </c>
      <c r="AD211" s="166"/>
      <c r="AE211" s="2"/>
    </row>
    <row r="212" spans="2:31" x14ac:dyDescent="0.2">
      <c r="B212" s="162" t="s">
        <v>178</v>
      </c>
      <c r="C212" s="163" t="s">
        <v>1210</v>
      </c>
      <c r="D212" s="163" t="s">
        <v>1517</v>
      </c>
      <c r="E212" s="163">
        <v>23900</v>
      </c>
      <c r="F212" s="164">
        <v>9.8000000000000007</v>
      </c>
      <c r="G212" s="165" t="s">
        <v>138</v>
      </c>
      <c r="H212" s="121">
        <f t="shared" si="32"/>
        <v>28000</v>
      </c>
      <c r="I212" s="121">
        <f t="shared" si="33"/>
        <v>20000</v>
      </c>
      <c r="J212" s="122" t="str">
        <f t="shared" si="34"/>
        <v>(5a) Without reverse cycle, with louvered sides, and 20,000 to 27,999 Btu/h</v>
      </c>
      <c r="K212" s="123" t="e">
        <f>IF(J212="Casement-slider",16,VLOOKUP(J212,'2. Version 5.0 Criteria'!$C$6:$D$39,2,FALSE))</f>
        <v>#N/A</v>
      </c>
      <c r="L212" s="124" t="e">
        <f t="shared" si="36"/>
        <v>#N/A</v>
      </c>
      <c r="M212" s="124" t="e">
        <f t="shared" si="36"/>
        <v>#N/A</v>
      </c>
      <c r="N212" s="124" t="e">
        <f t="shared" si="36"/>
        <v>#N/A</v>
      </c>
      <c r="O212" s="124" t="e">
        <f t="shared" si="36"/>
        <v>#N/A</v>
      </c>
      <c r="P212" s="124" t="e">
        <f t="shared" si="36"/>
        <v>#N/A</v>
      </c>
      <c r="Q212" s="124" t="e">
        <f t="shared" si="36"/>
        <v>#N/A</v>
      </c>
      <c r="R212" s="124" t="e">
        <f t="shared" si="36"/>
        <v>#N/A</v>
      </c>
      <c r="S212" s="124" t="e">
        <f t="shared" si="36"/>
        <v>#N/A</v>
      </c>
      <c r="T212" s="124" t="e">
        <f t="shared" si="36"/>
        <v>#N/A</v>
      </c>
      <c r="U212" s="124" t="e">
        <f t="shared" si="36"/>
        <v>#N/A</v>
      </c>
      <c r="V212" s="124" t="e">
        <f t="shared" si="36"/>
        <v>#N/A</v>
      </c>
      <c r="W212" s="124" t="e">
        <f t="shared" si="36"/>
        <v>#N/A</v>
      </c>
      <c r="X212" s="124" t="e">
        <f t="shared" si="36"/>
        <v>#N/A</v>
      </c>
      <c r="Y212" s="124" t="e">
        <f t="shared" si="36"/>
        <v>#N/A</v>
      </c>
      <c r="Z212" s="124" t="e">
        <f t="shared" si="36"/>
        <v>#N/A</v>
      </c>
      <c r="AA212" s="124" t="e">
        <f t="shared" si="36"/>
        <v>#N/A</v>
      </c>
      <c r="AB212" s="124" t="e">
        <f t="shared" si="35"/>
        <v>#N/A</v>
      </c>
      <c r="AC212" s="124" t="e">
        <f t="shared" si="35"/>
        <v>#N/A</v>
      </c>
      <c r="AD212" s="166"/>
      <c r="AE212" s="2"/>
    </row>
    <row r="213" spans="2:31" x14ac:dyDescent="0.2">
      <c r="B213" s="162" t="s">
        <v>178</v>
      </c>
      <c r="C213" s="163" t="s">
        <v>1630</v>
      </c>
      <c r="D213" s="163" t="s">
        <v>1517</v>
      </c>
      <c r="E213" s="163">
        <v>23900</v>
      </c>
      <c r="F213" s="164">
        <v>9.8000000000000007</v>
      </c>
      <c r="G213" s="165" t="s">
        <v>137</v>
      </c>
      <c r="H213" s="121">
        <f t="shared" si="32"/>
        <v>28000</v>
      </c>
      <c r="I213" s="121">
        <f t="shared" si="33"/>
        <v>20000</v>
      </c>
      <c r="J213" s="122" t="str">
        <f t="shared" si="34"/>
        <v>(5a) Without reverse cycle, with louvered sides, and 20,000 to 27,999 Btu/h</v>
      </c>
      <c r="K213" s="123" t="e">
        <f>IF(J213="Casement-slider",16,VLOOKUP(J213,'2. Version 5.0 Criteria'!$C$6:$D$39,2,FALSE))</f>
        <v>#N/A</v>
      </c>
      <c r="L213" s="124" t="e">
        <f t="shared" si="36"/>
        <v>#N/A</v>
      </c>
      <c r="M213" s="124" t="e">
        <f t="shared" si="36"/>
        <v>#N/A</v>
      </c>
      <c r="N213" s="124" t="e">
        <f t="shared" si="36"/>
        <v>#N/A</v>
      </c>
      <c r="O213" s="124" t="e">
        <f t="shared" si="36"/>
        <v>#N/A</v>
      </c>
      <c r="P213" s="124" t="e">
        <f t="shared" si="36"/>
        <v>#N/A</v>
      </c>
      <c r="Q213" s="124" t="e">
        <f t="shared" si="36"/>
        <v>#N/A</v>
      </c>
      <c r="R213" s="124" t="e">
        <f t="shared" si="36"/>
        <v>#N/A</v>
      </c>
      <c r="S213" s="124" t="e">
        <f t="shared" si="36"/>
        <v>#N/A</v>
      </c>
      <c r="T213" s="124" t="e">
        <f t="shared" si="36"/>
        <v>#N/A</v>
      </c>
      <c r="U213" s="124" t="e">
        <f t="shared" si="36"/>
        <v>#N/A</v>
      </c>
      <c r="V213" s="124" t="e">
        <f t="shared" si="36"/>
        <v>#N/A</v>
      </c>
      <c r="W213" s="124" t="e">
        <f t="shared" si="36"/>
        <v>#N/A</v>
      </c>
      <c r="X213" s="124" t="e">
        <f t="shared" si="36"/>
        <v>#N/A</v>
      </c>
      <c r="Y213" s="124" t="e">
        <f t="shared" si="36"/>
        <v>#N/A</v>
      </c>
      <c r="Z213" s="124" t="e">
        <f t="shared" si="36"/>
        <v>#N/A</v>
      </c>
      <c r="AA213" s="124" t="e">
        <f t="shared" si="36"/>
        <v>#N/A</v>
      </c>
      <c r="AB213" s="124" t="e">
        <f t="shared" si="35"/>
        <v>#N/A</v>
      </c>
      <c r="AC213" s="124" t="e">
        <f t="shared" si="35"/>
        <v>#N/A</v>
      </c>
      <c r="AD213" s="166"/>
      <c r="AE213" s="2"/>
    </row>
    <row r="214" spans="2:31" x14ac:dyDescent="0.2">
      <c r="B214" s="162" t="s">
        <v>178</v>
      </c>
      <c r="C214" s="163" t="s">
        <v>1631</v>
      </c>
      <c r="D214" s="163" t="s">
        <v>1517</v>
      </c>
      <c r="E214" s="163">
        <v>24000</v>
      </c>
      <c r="F214" s="164">
        <v>9.8000000000000007</v>
      </c>
      <c r="G214" s="165" t="s">
        <v>137</v>
      </c>
      <c r="H214" s="121">
        <f t="shared" si="32"/>
        <v>28000</v>
      </c>
      <c r="I214" s="121">
        <f t="shared" si="33"/>
        <v>20000</v>
      </c>
      <c r="J214" s="122" t="str">
        <f t="shared" si="34"/>
        <v>(5a) Without reverse cycle, with louvered sides, and 20,000 to 27,999 Btu/h</v>
      </c>
      <c r="K214" s="123" t="e">
        <f>IF(J214="Casement-slider",16,VLOOKUP(J214,'2. Version 5.0 Criteria'!$C$6:$D$39,2,FALSE))</f>
        <v>#N/A</v>
      </c>
      <c r="L214" s="124" t="e">
        <f t="shared" si="36"/>
        <v>#N/A</v>
      </c>
      <c r="M214" s="124" t="e">
        <f t="shared" si="36"/>
        <v>#N/A</v>
      </c>
      <c r="N214" s="124" t="e">
        <f t="shared" si="36"/>
        <v>#N/A</v>
      </c>
      <c r="O214" s="124" t="e">
        <f t="shared" si="36"/>
        <v>#N/A</v>
      </c>
      <c r="P214" s="124" t="e">
        <f t="shared" si="36"/>
        <v>#N/A</v>
      </c>
      <c r="Q214" s="124" t="e">
        <f t="shared" si="36"/>
        <v>#N/A</v>
      </c>
      <c r="R214" s="124" t="e">
        <f t="shared" si="36"/>
        <v>#N/A</v>
      </c>
      <c r="S214" s="124" t="e">
        <f t="shared" si="36"/>
        <v>#N/A</v>
      </c>
      <c r="T214" s="124" t="e">
        <f t="shared" si="36"/>
        <v>#N/A</v>
      </c>
      <c r="U214" s="124" t="e">
        <f t="shared" si="36"/>
        <v>#N/A</v>
      </c>
      <c r="V214" s="124" t="e">
        <f t="shared" si="36"/>
        <v>#N/A</v>
      </c>
      <c r="W214" s="124" t="e">
        <f t="shared" si="36"/>
        <v>#N/A</v>
      </c>
      <c r="X214" s="124" t="e">
        <f t="shared" si="36"/>
        <v>#N/A</v>
      </c>
      <c r="Y214" s="124" t="e">
        <f t="shared" si="36"/>
        <v>#N/A</v>
      </c>
      <c r="Z214" s="124" t="e">
        <f t="shared" si="36"/>
        <v>#N/A</v>
      </c>
      <c r="AA214" s="124" t="e">
        <f t="shared" si="36"/>
        <v>#N/A</v>
      </c>
      <c r="AB214" s="124" t="e">
        <f t="shared" si="35"/>
        <v>#N/A</v>
      </c>
      <c r="AC214" s="124" t="e">
        <f t="shared" si="35"/>
        <v>#N/A</v>
      </c>
      <c r="AD214" s="166"/>
      <c r="AE214" s="2"/>
    </row>
    <row r="215" spans="2:31" x14ac:dyDescent="0.2">
      <c r="B215" s="162" t="s">
        <v>178</v>
      </c>
      <c r="C215" s="163" t="s">
        <v>1634</v>
      </c>
      <c r="D215" s="163" t="s">
        <v>1517</v>
      </c>
      <c r="E215" s="163">
        <v>24000</v>
      </c>
      <c r="F215" s="164">
        <v>9.8000000000000007</v>
      </c>
      <c r="G215" s="165" t="s">
        <v>137</v>
      </c>
      <c r="H215" s="121">
        <f t="shared" si="32"/>
        <v>28000</v>
      </c>
      <c r="I215" s="121">
        <f t="shared" si="33"/>
        <v>20000</v>
      </c>
      <c r="J215" s="122" t="str">
        <f t="shared" si="34"/>
        <v>(5a) Without reverse cycle, with louvered sides, and 20,000 to 27,999 Btu/h</v>
      </c>
      <c r="K215" s="123" t="e">
        <f>IF(J215="Casement-slider",16,VLOOKUP(J215,'2. Version 5.0 Criteria'!$C$6:$D$39,2,FALSE))</f>
        <v>#N/A</v>
      </c>
      <c r="L215" s="124" t="e">
        <f t="shared" si="36"/>
        <v>#N/A</v>
      </c>
      <c r="M215" s="124" t="e">
        <f t="shared" si="36"/>
        <v>#N/A</v>
      </c>
      <c r="N215" s="124" t="e">
        <f t="shared" si="36"/>
        <v>#N/A</v>
      </c>
      <c r="O215" s="124" t="e">
        <f t="shared" si="36"/>
        <v>#N/A</v>
      </c>
      <c r="P215" s="124" t="e">
        <f t="shared" si="36"/>
        <v>#N/A</v>
      </c>
      <c r="Q215" s="124" t="e">
        <f t="shared" si="36"/>
        <v>#N/A</v>
      </c>
      <c r="R215" s="124" t="e">
        <f t="shared" si="36"/>
        <v>#N/A</v>
      </c>
      <c r="S215" s="124" t="e">
        <f t="shared" si="36"/>
        <v>#N/A</v>
      </c>
      <c r="T215" s="124" t="e">
        <f t="shared" si="36"/>
        <v>#N/A</v>
      </c>
      <c r="U215" s="124" t="e">
        <f t="shared" si="36"/>
        <v>#N/A</v>
      </c>
      <c r="V215" s="124" t="e">
        <f t="shared" si="36"/>
        <v>#N/A</v>
      </c>
      <c r="W215" s="124" t="e">
        <f t="shared" si="36"/>
        <v>#N/A</v>
      </c>
      <c r="X215" s="124" t="e">
        <f t="shared" si="36"/>
        <v>#N/A</v>
      </c>
      <c r="Y215" s="124" t="e">
        <f t="shared" si="36"/>
        <v>#N/A</v>
      </c>
      <c r="Z215" s="124" t="e">
        <f t="shared" si="36"/>
        <v>#N/A</v>
      </c>
      <c r="AA215" s="124" t="e">
        <f t="shared" si="36"/>
        <v>#N/A</v>
      </c>
      <c r="AB215" s="124" t="e">
        <f t="shared" si="35"/>
        <v>#N/A</v>
      </c>
      <c r="AC215" s="124" t="e">
        <f t="shared" si="35"/>
        <v>#N/A</v>
      </c>
      <c r="AD215" s="166"/>
      <c r="AE215" s="2"/>
    </row>
    <row r="216" spans="2:31" x14ac:dyDescent="0.2">
      <c r="B216" s="162" t="s">
        <v>282</v>
      </c>
      <c r="C216" s="163" t="s">
        <v>1215</v>
      </c>
      <c r="D216" s="163" t="s">
        <v>1517</v>
      </c>
      <c r="E216" s="163">
        <v>24000</v>
      </c>
      <c r="F216" s="164">
        <v>9.8000000000000007</v>
      </c>
      <c r="G216" s="165" t="s">
        <v>138</v>
      </c>
      <c r="H216" s="121">
        <f t="shared" si="32"/>
        <v>28000</v>
      </c>
      <c r="I216" s="121">
        <f t="shared" si="33"/>
        <v>20000</v>
      </c>
      <c r="J216" s="122" t="str">
        <f t="shared" si="34"/>
        <v>(5a) Without reverse cycle, with louvered sides, and 20,000 to 27,999 Btu/h</v>
      </c>
      <c r="K216" s="123" t="e">
        <f>IF(J216="Casement-slider",16,VLOOKUP(J216,'2. Version 5.0 Criteria'!$C$6:$D$39,2,FALSE))</f>
        <v>#N/A</v>
      </c>
      <c r="L216" s="124" t="e">
        <f t="shared" si="36"/>
        <v>#N/A</v>
      </c>
      <c r="M216" s="124" t="e">
        <f t="shared" si="36"/>
        <v>#N/A</v>
      </c>
      <c r="N216" s="124" t="e">
        <f t="shared" si="36"/>
        <v>#N/A</v>
      </c>
      <c r="O216" s="124" t="e">
        <f t="shared" si="36"/>
        <v>#N/A</v>
      </c>
      <c r="P216" s="124" t="e">
        <f t="shared" si="36"/>
        <v>#N/A</v>
      </c>
      <c r="Q216" s="124" t="e">
        <f t="shared" si="36"/>
        <v>#N/A</v>
      </c>
      <c r="R216" s="124" t="e">
        <f t="shared" si="36"/>
        <v>#N/A</v>
      </c>
      <c r="S216" s="124" t="e">
        <f t="shared" si="36"/>
        <v>#N/A</v>
      </c>
      <c r="T216" s="124" t="e">
        <f t="shared" si="36"/>
        <v>#N/A</v>
      </c>
      <c r="U216" s="124" t="e">
        <f t="shared" si="36"/>
        <v>#N/A</v>
      </c>
      <c r="V216" s="124" t="e">
        <f t="shared" si="36"/>
        <v>#N/A</v>
      </c>
      <c r="W216" s="124" t="e">
        <f t="shared" si="36"/>
        <v>#N/A</v>
      </c>
      <c r="X216" s="124" t="e">
        <f t="shared" si="36"/>
        <v>#N/A</v>
      </c>
      <c r="Y216" s="124" t="e">
        <f t="shared" si="36"/>
        <v>#N/A</v>
      </c>
      <c r="Z216" s="124" t="e">
        <f t="shared" si="36"/>
        <v>#N/A</v>
      </c>
      <c r="AA216" s="124" t="e">
        <f t="shared" si="36"/>
        <v>#N/A</v>
      </c>
      <c r="AB216" s="124" t="e">
        <f t="shared" si="35"/>
        <v>#N/A</v>
      </c>
      <c r="AC216" s="124" t="e">
        <f t="shared" si="35"/>
        <v>#N/A</v>
      </c>
      <c r="AD216" s="166"/>
      <c r="AE216" s="2"/>
    </row>
    <row r="217" spans="2:31" x14ac:dyDescent="0.2">
      <c r="B217" s="162" t="s">
        <v>168</v>
      </c>
      <c r="C217" s="163" t="s">
        <v>1217</v>
      </c>
      <c r="D217" s="163" t="s">
        <v>1462</v>
      </c>
      <c r="E217" s="163">
        <v>28000</v>
      </c>
      <c r="F217" s="164">
        <v>9.9</v>
      </c>
      <c r="G217" s="165" t="s">
        <v>137</v>
      </c>
      <c r="H217" s="121" t="str">
        <f t="shared" si="32"/>
        <v/>
      </c>
      <c r="I217" s="121">
        <f t="shared" si="33"/>
        <v>28000</v>
      </c>
      <c r="J217" s="122" t="str">
        <f t="shared" si="34"/>
        <v>(5b) Without reverse cycle, with louvered sides, and 28,000 Btu/h or more</v>
      </c>
      <c r="K217" s="123" t="e">
        <f>IF(J217="Casement-slider",16,VLOOKUP(J217,'2. Version 5.0 Criteria'!$C$6:$D$39,2,FALSE))</f>
        <v>#N/A</v>
      </c>
      <c r="L217" s="124" t="e">
        <f t="shared" si="36"/>
        <v>#N/A</v>
      </c>
      <c r="M217" s="124" t="e">
        <f t="shared" si="36"/>
        <v>#N/A</v>
      </c>
      <c r="N217" s="124" t="e">
        <f t="shared" si="36"/>
        <v>#N/A</v>
      </c>
      <c r="O217" s="124" t="e">
        <f t="shared" si="36"/>
        <v>#N/A</v>
      </c>
      <c r="P217" s="124" t="e">
        <f t="shared" si="36"/>
        <v>#N/A</v>
      </c>
      <c r="Q217" s="124" t="e">
        <f t="shared" si="36"/>
        <v>#N/A</v>
      </c>
      <c r="R217" s="124" t="e">
        <f t="shared" si="36"/>
        <v>#N/A</v>
      </c>
      <c r="S217" s="124" t="e">
        <f t="shared" si="36"/>
        <v>#N/A</v>
      </c>
      <c r="T217" s="124" t="e">
        <f t="shared" si="36"/>
        <v>#N/A</v>
      </c>
      <c r="U217" s="124" t="e">
        <f t="shared" si="36"/>
        <v>#N/A</v>
      </c>
      <c r="V217" s="124" t="e">
        <f t="shared" si="36"/>
        <v>#N/A</v>
      </c>
      <c r="W217" s="124" t="e">
        <f t="shared" si="36"/>
        <v>#N/A</v>
      </c>
      <c r="X217" s="124" t="e">
        <f t="shared" si="36"/>
        <v>#N/A</v>
      </c>
      <c r="Y217" s="124" t="e">
        <f t="shared" si="36"/>
        <v>#N/A</v>
      </c>
      <c r="Z217" s="124" t="e">
        <f t="shared" si="36"/>
        <v>#N/A</v>
      </c>
      <c r="AA217" s="124" t="e">
        <f t="shared" si="36"/>
        <v>#N/A</v>
      </c>
      <c r="AB217" s="124" t="e">
        <f t="shared" si="35"/>
        <v>#N/A</v>
      </c>
      <c r="AC217" s="124" t="e">
        <f t="shared" si="35"/>
        <v>#N/A</v>
      </c>
      <c r="AD217" s="166"/>
      <c r="AE217" s="2"/>
    </row>
    <row r="218" spans="2:31" x14ac:dyDescent="0.2">
      <c r="B218" s="162" t="s">
        <v>1422</v>
      </c>
      <c r="C218" s="163" t="s">
        <v>1635</v>
      </c>
      <c r="D218" s="163" t="s">
        <v>1517</v>
      </c>
      <c r="E218" s="163">
        <v>22700</v>
      </c>
      <c r="F218" s="164">
        <v>10.1</v>
      </c>
      <c r="G218" s="165" t="s">
        <v>138</v>
      </c>
      <c r="H218" s="121">
        <f t="shared" si="32"/>
        <v>28000</v>
      </c>
      <c r="I218" s="121">
        <f t="shared" si="33"/>
        <v>20000</v>
      </c>
      <c r="J218" s="122" t="str">
        <f t="shared" si="34"/>
        <v>(5a) Without reverse cycle, with louvered sides, and 20,000 to 27,999 Btu/h</v>
      </c>
      <c r="K218" s="123" t="e">
        <f>IF(J218="Casement-slider",16,VLOOKUP(J218,'2. Version 5.0 Criteria'!$C$6:$D$39,2,FALSE))</f>
        <v>#N/A</v>
      </c>
      <c r="L218" s="124" t="e">
        <f t="shared" si="36"/>
        <v>#N/A</v>
      </c>
      <c r="M218" s="124" t="e">
        <f t="shared" si="36"/>
        <v>#N/A</v>
      </c>
      <c r="N218" s="124" t="e">
        <f t="shared" si="36"/>
        <v>#N/A</v>
      </c>
      <c r="O218" s="124" t="e">
        <f t="shared" si="36"/>
        <v>#N/A</v>
      </c>
      <c r="P218" s="124" t="e">
        <f t="shared" si="36"/>
        <v>#N/A</v>
      </c>
      <c r="Q218" s="124" t="e">
        <f t="shared" si="36"/>
        <v>#N/A</v>
      </c>
      <c r="R218" s="124" t="e">
        <f t="shared" si="36"/>
        <v>#N/A</v>
      </c>
      <c r="S218" s="124" t="e">
        <f t="shared" si="36"/>
        <v>#N/A</v>
      </c>
      <c r="T218" s="124" t="e">
        <f t="shared" si="36"/>
        <v>#N/A</v>
      </c>
      <c r="U218" s="124" t="e">
        <f t="shared" si="36"/>
        <v>#N/A</v>
      </c>
      <c r="V218" s="124" t="e">
        <f t="shared" si="36"/>
        <v>#N/A</v>
      </c>
      <c r="W218" s="124" t="e">
        <f t="shared" si="36"/>
        <v>#N/A</v>
      </c>
      <c r="X218" s="124" t="e">
        <f t="shared" si="36"/>
        <v>#N/A</v>
      </c>
      <c r="Y218" s="124" t="e">
        <f t="shared" si="36"/>
        <v>#N/A</v>
      </c>
      <c r="Z218" s="124" t="e">
        <f t="shared" si="36"/>
        <v>#N/A</v>
      </c>
      <c r="AA218" s="124" t="e">
        <f t="shared" si="36"/>
        <v>#N/A</v>
      </c>
      <c r="AB218" s="124" t="e">
        <f t="shared" si="35"/>
        <v>#N/A</v>
      </c>
      <c r="AC218" s="124" t="e">
        <f t="shared" si="35"/>
        <v>#N/A</v>
      </c>
      <c r="AD218" s="166"/>
      <c r="AE218" s="2"/>
    </row>
    <row r="219" spans="2:31" x14ac:dyDescent="0.2">
      <c r="B219" s="162" t="s">
        <v>1417</v>
      </c>
      <c r="C219" s="163" t="s">
        <v>1636</v>
      </c>
      <c r="D219" s="163" t="s">
        <v>1517</v>
      </c>
      <c r="E219" s="163">
        <v>22700</v>
      </c>
      <c r="F219" s="164">
        <v>10.1</v>
      </c>
      <c r="G219" s="165" t="s">
        <v>137</v>
      </c>
      <c r="H219" s="121">
        <f t="shared" si="32"/>
        <v>28000</v>
      </c>
      <c r="I219" s="121">
        <f t="shared" si="33"/>
        <v>20000</v>
      </c>
      <c r="J219" s="122" t="str">
        <f t="shared" si="34"/>
        <v>(5a) Without reverse cycle, with louvered sides, and 20,000 to 27,999 Btu/h</v>
      </c>
      <c r="K219" s="123" t="e">
        <f>IF(J219="Casement-slider",16,VLOOKUP(J219,'2. Version 5.0 Criteria'!$C$6:$D$39,2,FALSE))</f>
        <v>#N/A</v>
      </c>
      <c r="L219" s="124" t="e">
        <f t="shared" si="36"/>
        <v>#N/A</v>
      </c>
      <c r="M219" s="124" t="e">
        <f t="shared" si="36"/>
        <v>#N/A</v>
      </c>
      <c r="N219" s="124" t="e">
        <f t="shared" si="36"/>
        <v>#N/A</v>
      </c>
      <c r="O219" s="124" t="e">
        <f t="shared" si="36"/>
        <v>#N/A</v>
      </c>
      <c r="P219" s="124" t="e">
        <f t="shared" si="36"/>
        <v>#N/A</v>
      </c>
      <c r="Q219" s="124" t="e">
        <f t="shared" si="36"/>
        <v>#N/A</v>
      </c>
      <c r="R219" s="124" t="e">
        <f t="shared" si="36"/>
        <v>#N/A</v>
      </c>
      <c r="S219" s="124" t="e">
        <f t="shared" si="36"/>
        <v>#N/A</v>
      </c>
      <c r="T219" s="124" t="e">
        <f t="shared" si="36"/>
        <v>#N/A</v>
      </c>
      <c r="U219" s="124" t="e">
        <f t="shared" si="36"/>
        <v>#N/A</v>
      </c>
      <c r="V219" s="124" t="e">
        <f t="shared" si="36"/>
        <v>#N/A</v>
      </c>
      <c r="W219" s="124" t="e">
        <f t="shared" si="36"/>
        <v>#N/A</v>
      </c>
      <c r="X219" s="124" t="e">
        <f t="shared" si="36"/>
        <v>#N/A</v>
      </c>
      <c r="Y219" s="124" t="e">
        <f t="shared" si="36"/>
        <v>#N/A</v>
      </c>
      <c r="Z219" s="124" t="e">
        <f t="shared" si="36"/>
        <v>#N/A</v>
      </c>
      <c r="AA219" s="124" t="e">
        <f t="shared" si="36"/>
        <v>#N/A</v>
      </c>
      <c r="AB219" s="124" t="e">
        <f t="shared" si="35"/>
        <v>#N/A</v>
      </c>
      <c r="AC219" s="124" t="e">
        <f t="shared" si="35"/>
        <v>#N/A</v>
      </c>
      <c r="AD219" s="166"/>
      <c r="AE219" s="2"/>
    </row>
    <row r="220" spans="2:31" x14ac:dyDescent="0.2">
      <c r="B220" s="162" t="s">
        <v>1427</v>
      </c>
      <c r="C220" s="163" t="s">
        <v>1636</v>
      </c>
      <c r="D220" s="163" t="s">
        <v>1517</v>
      </c>
      <c r="E220" s="163">
        <v>22700</v>
      </c>
      <c r="F220" s="164">
        <v>10.1</v>
      </c>
      <c r="G220" s="165" t="s">
        <v>137</v>
      </c>
      <c r="H220" s="121">
        <f t="shared" si="32"/>
        <v>28000</v>
      </c>
      <c r="I220" s="121">
        <f t="shared" si="33"/>
        <v>20000</v>
      </c>
      <c r="J220" s="122" t="str">
        <f t="shared" si="34"/>
        <v>(5a) Without reverse cycle, with louvered sides, and 20,000 to 27,999 Btu/h</v>
      </c>
      <c r="K220" s="123" t="e">
        <f>IF(J220="Casement-slider",16,VLOOKUP(J220,'2. Version 5.0 Criteria'!$C$6:$D$39,2,FALSE))</f>
        <v>#N/A</v>
      </c>
      <c r="L220" s="124" t="e">
        <f t="shared" si="36"/>
        <v>#N/A</v>
      </c>
      <c r="M220" s="124" t="e">
        <f t="shared" si="36"/>
        <v>#N/A</v>
      </c>
      <c r="N220" s="124" t="e">
        <f t="shared" si="36"/>
        <v>#N/A</v>
      </c>
      <c r="O220" s="124" t="e">
        <f t="shared" si="36"/>
        <v>#N/A</v>
      </c>
      <c r="P220" s="124" t="e">
        <f t="shared" si="36"/>
        <v>#N/A</v>
      </c>
      <c r="Q220" s="124" t="e">
        <f t="shared" si="36"/>
        <v>#N/A</v>
      </c>
      <c r="R220" s="124" t="e">
        <f t="shared" si="36"/>
        <v>#N/A</v>
      </c>
      <c r="S220" s="124" t="e">
        <f t="shared" si="36"/>
        <v>#N/A</v>
      </c>
      <c r="T220" s="124" t="e">
        <f t="shared" si="36"/>
        <v>#N/A</v>
      </c>
      <c r="U220" s="124" t="e">
        <f t="shared" si="36"/>
        <v>#N/A</v>
      </c>
      <c r="V220" s="124" t="e">
        <f t="shared" si="36"/>
        <v>#N/A</v>
      </c>
      <c r="W220" s="124" t="e">
        <f t="shared" si="36"/>
        <v>#N/A</v>
      </c>
      <c r="X220" s="124" t="e">
        <f t="shared" si="36"/>
        <v>#N/A</v>
      </c>
      <c r="Y220" s="124" t="e">
        <f t="shared" si="36"/>
        <v>#N/A</v>
      </c>
      <c r="Z220" s="124" t="e">
        <f t="shared" si="36"/>
        <v>#N/A</v>
      </c>
      <c r="AA220" s="124" t="e">
        <f t="shared" si="36"/>
        <v>#N/A</v>
      </c>
      <c r="AB220" s="124" t="e">
        <f t="shared" si="35"/>
        <v>#N/A</v>
      </c>
      <c r="AC220" s="124" t="e">
        <f t="shared" si="35"/>
        <v>#N/A</v>
      </c>
      <c r="AD220" s="166"/>
      <c r="AE220" s="2"/>
    </row>
    <row r="221" spans="2:31" x14ac:dyDescent="0.2">
      <c r="B221" s="162" t="s">
        <v>217</v>
      </c>
      <c r="C221" s="163" t="s">
        <v>1636</v>
      </c>
      <c r="D221" s="163" t="s">
        <v>1517</v>
      </c>
      <c r="E221" s="163">
        <v>22700</v>
      </c>
      <c r="F221" s="164">
        <v>10.1</v>
      </c>
      <c r="G221" s="165" t="s">
        <v>138</v>
      </c>
      <c r="H221" s="121">
        <f t="shared" si="32"/>
        <v>28000</v>
      </c>
      <c r="I221" s="121">
        <f t="shared" si="33"/>
        <v>20000</v>
      </c>
      <c r="J221" s="122" t="str">
        <f t="shared" si="34"/>
        <v>(5a) Without reverse cycle, with louvered sides, and 20,000 to 27,999 Btu/h</v>
      </c>
      <c r="K221" s="123" t="e">
        <f>IF(J221="Casement-slider",16,VLOOKUP(J221,'2. Version 5.0 Criteria'!$C$6:$D$39,2,FALSE))</f>
        <v>#N/A</v>
      </c>
      <c r="L221" s="124" t="e">
        <f t="shared" si="36"/>
        <v>#N/A</v>
      </c>
      <c r="M221" s="124" t="e">
        <f t="shared" si="36"/>
        <v>#N/A</v>
      </c>
      <c r="N221" s="124" t="e">
        <f t="shared" si="36"/>
        <v>#N/A</v>
      </c>
      <c r="O221" s="124" t="e">
        <f t="shared" si="36"/>
        <v>#N/A</v>
      </c>
      <c r="P221" s="124" t="e">
        <f t="shared" si="36"/>
        <v>#N/A</v>
      </c>
      <c r="Q221" s="124" t="e">
        <f t="shared" si="36"/>
        <v>#N/A</v>
      </c>
      <c r="R221" s="124" t="e">
        <f t="shared" si="36"/>
        <v>#N/A</v>
      </c>
      <c r="S221" s="124" t="e">
        <f t="shared" si="36"/>
        <v>#N/A</v>
      </c>
      <c r="T221" s="124" t="e">
        <f t="shared" si="36"/>
        <v>#N/A</v>
      </c>
      <c r="U221" s="124" t="e">
        <f t="shared" si="36"/>
        <v>#N/A</v>
      </c>
      <c r="V221" s="124" t="e">
        <f t="shared" si="36"/>
        <v>#N/A</v>
      </c>
      <c r="W221" s="124" t="e">
        <f t="shared" si="36"/>
        <v>#N/A</v>
      </c>
      <c r="X221" s="124" t="e">
        <f t="shared" si="36"/>
        <v>#N/A</v>
      </c>
      <c r="Y221" s="124" t="e">
        <f t="shared" si="36"/>
        <v>#N/A</v>
      </c>
      <c r="Z221" s="124" t="e">
        <f t="shared" si="36"/>
        <v>#N/A</v>
      </c>
      <c r="AA221" s="124" t="e">
        <f t="shared" si="36"/>
        <v>#N/A</v>
      </c>
      <c r="AB221" s="124" t="e">
        <f t="shared" si="35"/>
        <v>#N/A</v>
      </c>
      <c r="AC221" s="124" t="e">
        <f t="shared" si="35"/>
        <v>#N/A</v>
      </c>
      <c r="AD221" s="166"/>
      <c r="AE221" s="2"/>
    </row>
    <row r="222" spans="2:31" x14ac:dyDescent="0.2">
      <c r="B222" s="162" t="s">
        <v>1417</v>
      </c>
      <c r="C222" s="163" t="s">
        <v>1637</v>
      </c>
      <c r="D222" s="163" t="s">
        <v>1517</v>
      </c>
      <c r="E222" s="163">
        <v>23200</v>
      </c>
      <c r="F222" s="164">
        <v>10.1</v>
      </c>
      <c r="G222" s="165" t="s">
        <v>137</v>
      </c>
      <c r="H222" s="121">
        <f t="shared" si="32"/>
        <v>28000</v>
      </c>
      <c r="I222" s="121">
        <f t="shared" si="33"/>
        <v>20000</v>
      </c>
      <c r="J222" s="122" t="str">
        <f t="shared" si="34"/>
        <v>(5a) Without reverse cycle, with louvered sides, and 20,000 to 27,999 Btu/h</v>
      </c>
      <c r="K222" s="123" t="e">
        <f>IF(J222="Casement-slider",16,VLOOKUP(J222,'2. Version 5.0 Criteria'!$C$6:$D$39,2,FALSE))</f>
        <v>#N/A</v>
      </c>
      <c r="L222" s="124" t="e">
        <f t="shared" si="36"/>
        <v>#N/A</v>
      </c>
      <c r="M222" s="124" t="e">
        <f t="shared" si="36"/>
        <v>#N/A</v>
      </c>
      <c r="N222" s="124" t="e">
        <f t="shared" si="36"/>
        <v>#N/A</v>
      </c>
      <c r="O222" s="124" t="e">
        <f t="shared" si="36"/>
        <v>#N/A</v>
      </c>
      <c r="P222" s="124" t="e">
        <f t="shared" si="36"/>
        <v>#N/A</v>
      </c>
      <c r="Q222" s="124" t="e">
        <f t="shared" si="36"/>
        <v>#N/A</v>
      </c>
      <c r="R222" s="124" t="e">
        <f t="shared" si="36"/>
        <v>#N/A</v>
      </c>
      <c r="S222" s="124" t="e">
        <f t="shared" si="36"/>
        <v>#N/A</v>
      </c>
      <c r="T222" s="124" t="e">
        <f t="shared" si="36"/>
        <v>#N/A</v>
      </c>
      <c r="U222" s="124" t="e">
        <f t="shared" si="36"/>
        <v>#N/A</v>
      </c>
      <c r="V222" s="124" t="e">
        <f t="shared" si="36"/>
        <v>#N/A</v>
      </c>
      <c r="W222" s="124" t="e">
        <f t="shared" si="36"/>
        <v>#N/A</v>
      </c>
      <c r="X222" s="124" t="e">
        <f t="shared" si="36"/>
        <v>#N/A</v>
      </c>
      <c r="Y222" s="124" t="e">
        <f t="shared" si="36"/>
        <v>#N/A</v>
      </c>
      <c r="Z222" s="124" t="e">
        <f t="shared" si="36"/>
        <v>#N/A</v>
      </c>
      <c r="AA222" s="124" t="e">
        <f t="shared" si="36"/>
        <v>#N/A</v>
      </c>
      <c r="AB222" s="124" t="e">
        <f t="shared" si="35"/>
        <v>#N/A</v>
      </c>
      <c r="AC222" s="124" t="e">
        <f t="shared" si="35"/>
        <v>#N/A</v>
      </c>
      <c r="AD222" s="166"/>
      <c r="AE222" s="2"/>
    </row>
    <row r="223" spans="2:31" x14ac:dyDescent="0.2">
      <c r="B223" s="162" t="s">
        <v>1427</v>
      </c>
      <c r="C223" s="163" t="s">
        <v>1638</v>
      </c>
      <c r="D223" s="163" t="s">
        <v>1517</v>
      </c>
      <c r="E223" s="163">
        <v>23200</v>
      </c>
      <c r="F223" s="164">
        <v>10.1</v>
      </c>
      <c r="G223" s="165" t="s">
        <v>137</v>
      </c>
      <c r="H223" s="121">
        <f t="shared" si="32"/>
        <v>28000</v>
      </c>
      <c r="I223" s="121">
        <f t="shared" si="33"/>
        <v>20000</v>
      </c>
      <c r="J223" s="122" t="str">
        <f t="shared" si="34"/>
        <v>(5a) Without reverse cycle, with louvered sides, and 20,000 to 27,999 Btu/h</v>
      </c>
      <c r="K223" s="123" t="e">
        <f>IF(J223="Casement-slider",16,VLOOKUP(J223,'2. Version 5.0 Criteria'!$C$6:$D$39,2,FALSE))</f>
        <v>#N/A</v>
      </c>
      <c r="L223" s="124" t="e">
        <f t="shared" si="36"/>
        <v>#N/A</v>
      </c>
      <c r="M223" s="124" t="e">
        <f t="shared" si="36"/>
        <v>#N/A</v>
      </c>
      <c r="N223" s="124" t="e">
        <f t="shared" si="36"/>
        <v>#N/A</v>
      </c>
      <c r="O223" s="124" t="e">
        <f t="shared" si="36"/>
        <v>#N/A</v>
      </c>
      <c r="P223" s="124" t="e">
        <f t="shared" si="36"/>
        <v>#N/A</v>
      </c>
      <c r="Q223" s="124" t="e">
        <f t="shared" si="36"/>
        <v>#N/A</v>
      </c>
      <c r="R223" s="124" t="e">
        <f t="shared" si="36"/>
        <v>#N/A</v>
      </c>
      <c r="S223" s="124" t="e">
        <f t="shared" si="36"/>
        <v>#N/A</v>
      </c>
      <c r="T223" s="124" t="e">
        <f t="shared" si="36"/>
        <v>#N/A</v>
      </c>
      <c r="U223" s="124" t="e">
        <f t="shared" si="36"/>
        <v>#N/A</v>
      </c>
      <c r="V223" s="124" t="e">
        <f t="shared" si="36"/>
        <v>#N/A</v>
      </c>
      <c r="W223" s="124" t="e">
        <f t="shared" si="36"/>
        <v>#N/A</v>
      </c>
      <c r="X223" s="124" t="e">
        <f t="shared" si="36"/>
        <v>#N/A</v>
      </c>
      <c r="Y223" s="124" t="e">
        <f t="shared" si="36"/>
        <v>#N/A</v>
      </c>
      <c r="Z223" s="124" t="e">
        <f t="shared" si="36"/>
        <v>#N/A</v>
      </c>
      <c r="AA223" s="124" t="e">
        <f t="shared" si="36"/>
        <v>#N/A</v>
      </c>
      <c r="AB223" s="124" t="e">
        <f t="shared" si="35"/>
        <v>#N/A</v>
      </c>
      <c r="AC223" s="124" t="e">
        <f t="shared" si="35"/>
        <v>#N/A</v>
      </c>
      <c r="AD223" s="166"/>
      <c r="AE223" s="2"/>
    </row>
    <row r="224" spans="2:31" x14ac:dyDescent="0.2">
      <c r="B224" s="162" t="s">
        <v>1422</v>
      </c>
      <c r="C224" s="163" t="s">
        <v>1639</v>
      </c>
      <c r="D224" s="163" t="s">
        <v>1517</v>
      </c>
      <c r="E224" s="163">
        <v>23200</v>
      </c>
      <c r="F224" s="164">
        <v>10.1</v>
      </c>
      <c r="G224" s="165" t="s">
        <v>138</v>
      </c>
      <c r="H224" s="121">
        <f t="shared" si="32"/>
        <v>28000</v>
      </c>
      <c r="I224" s="121">
        <f t="shared" si="33"/>
        <v>20000</v>
      </c>
      <c r="J224" s="122" t="str">
        <f t="shared" si="34"/>
        <v>(5a) Without reverse cycle, with louvered sides, and 20,000 to 27,999 Btu/h</v>
      </c>
      <c r="K224" s="123" t="e">
        <f>IF(J224="Casement-slider",16,VLOOKUP(J224,'2. Version 5.0 Criteria'!$C$6:$D$39,2,FALSE))</f>
        <v>#N/A</v>
      </c>
      <c r="L224" s="124" t="e">
        <f t="shared" si="36"/>
        <v>#N/A</v>
      </c>
      <c r="M224" s="124" t="e">
        <f t="shared" si="36"/>
        <v>#N/A</v>
      </c>
      <c r="N224" s="124" t="e">
        <f t="shared" si="36"/>
        <v>#N/A</v>
      </c>
      <c r="O224" s="124" t="e">
        <f t="shared" si="36"/>
        <v>#N/A</v>
      </c>
      <c r="P224" s="124" t="e">
        <f t="shared" si="36"/>
        <v>#N/A</v>
      </c>
      <c r="Q224" s="124" t="e">
        <f t="shared" si="36"/>
        <v>#N/A</v>
      </c>
      <c r="R224" s="124" t="e">
        <f t="shared" si="36"/>
        <v>#N/A</v>
      </c>
      <c r="S224" s="124" t="e">
        <f t="shared" si="36"/>
        <v>#N/A</v>
      </c>
      <c r="T224" s="124" t="e">
        <f t="shared" si="36"/>
        <v>#N/A</v>
      </c>
      <c r="U224" s="124" t="e">
        <f t="shared" si="36"/>
        <v>#N/A</v>
      </c>
      <c r="V224" s="124" t="e">
        <f t="shared" si="36"/>
        <v>#N/A</v>
      </c>
      <c r="W224" s="124" t="e">
        <f t="shared" si="36"/>
        <v>#N/A</v>
      </c>
      <c r="X224" s="124" t="e">
        <f t="shared" si="36"/>
        <v>#N/A</v>
      </c>
      <c r="Y224" s="124" t="e">
        <f t="shared" si="36"/>
        <v>#N/A</v>
      </c>
      <c r="Z224" s="124" t="e">
        <f t="shared" si="36"/>
        <v>#N/A</v>
      </c>
      <c r="AA224" s="124" t="e">
        <f t="shared" ref="AA224:AC239" si="37">IF($K224=AA$3, $F224, NA())</f>
        <v>#N/A</v>
      </c>
      <c r="AB224" s="124" t="e">
        <f t="shared" si="37"/>
        <v>#N/A</v>
      </c>
      <c r="AC224" s="124" t="e">
        <f t="shared" si="37"/>
        <v>#N/A</v>
      </c>
      <c r="AD224" s="166"/>
      <c r="AE224" s="2"/>
    </row>
    <row r="225" spans="2:31" x14ac:dyDescent="0.2">
      <c r="B225" s="162" t="s">
        <v>217</v>
      </c>
      <c r="C225" s="163" t="s">
        <v>1637</v>
      </c>
      <c r="D225" s="163" t="s">
        <v>1517</v>
      </c>
      <c r="E225" s="163">
        <v>23200</v>
      </c>
      <c r="F225" s="164">
        <v>10.1</v>
      </c>
      <c r="G225" s="165" t="s">
        <v>137</v>
      </c>
      <c r="H225" s="121">
        <f t="shared" si="32"/>
        <v>28000</v>
      </c>
      <c r="I225" s="121">
        <f t="shared" si="33"/>
        <v>20000</v>
      </c>
      <c r="J225" s="122" t="str">
        <f t="shared" si="34"/>
        <v>(5a) Without reverse cycle, with louvered sides, and 20,000 to 27,999 Btu/h</v>
      </c>
      <c r="K225" s="123" t="e">
        <f>IF(J225="Casement-slider",16,VLOOKUP(J225,'2. Version 5.0 Criteria'!$C$6:$D$39,2,FALSE))</f>
        <v>#N/A</v>
      </c>
      <c r="L225" s="124" t="e">
        <f t="shared" ref="L225:AA240" si="38">IF($K225=L$3, $F225, NA())</f>
        <v>#N/A</v>
      </c>
      <c r="M225" s="124" t="e">
        <f t="shared" si="38"/>
        <v>#N/A</v>
      </c>
      <c r="N225" s="124" t="e">
        <f t="shared" si="38"/>
        <v>#N/A</v>
      </c>
      <c r="O225" s="124" t="e">
        <f t="shared" si="38"/>
        <v>#N/A</v>
      </c>
      <c r="P225" s="124" t="e">
        <f t="shared" si="38"/>
        <v>#N/A</v>
      </c>
      <c r="Q225" s="124" t="e">
        <f t="shared" si="38"/>
        <v>#N/A</v>
      </c>
      <c r="R225" s="124" t="e">
        <f t="shared" si="38"/>
        <v>#N/A</v>
      </c>
      <c r="S225" s="124" t="e">
        <f t="shared" si="38"/>
        <v>#N/A</v>
      </c>
      <c r="T225" s="124" t="e">
        <f t="shared" si="38"/>
        <v>#N/A</v>
      </c>
      <c r="U225" s="124" t="e">
        <f t="shared" si="38"/>
        <v>#N/A</v>
      </c>
      <c r="V225" s="124" t="e">
        <f t="shared" si="38"/>
        <v>#N/A</v>
      </c>
      <c r="W225" s="124" t="e">
        <f t="shared" si="38"/>
        <v>#N/A</v>
      </c>
      <c r="X225" s="124" t="e">
        <f t="shared" si="38"/>
        <v>#N/A</v>
      </c>
      <c r="Y225" s="124" t="e">
        <f t="shared" si="38"/>
        <v>#N/A</v>
      </c>
      <c r="Z225" s="124" t="e">
        <f t="shared" si="38"/>
        <v>#N/A</v>
      </c>
      <c r="AA225" s="124" t="e">
        <f t="shared" si="38"/>
        <v>#N/A</v>
      </c>
      <c r="AB225" s="124" t="e">
        <f t="shared" si="37"/>
        <v>#N/A</v>
      </c>
      <c r="AC225" s="124" t="e">
        <f t="shared" si="37"/>
        <v>#N/A</v>
      </c>
      <c r="AD225" s="166"/>
      <c r="AE225" s="2"/>
    </row>
    <row r="226" spans="2:31" x14ac:dyDescent="0.2">
      <c r="B226" s="162" t="s">
        <v>168</v>
      </c>
      <c r="C226" s="163" t="s">
        <v>182</v>
      </c>
      <c r="D226" s="163" t="s">
        <v>1640</v>
      </c>
      <c r="E226" s="163">
        <v>24000</v>
      </c>
      <c r="F226" s="164">
        <v>10.199999999999999</v>
      </c>
      <c r="G226" s="165" t="s">
        <v>138</v>
      </c>
      <c r="H226" s="121">
        <f t="shared" si="32"/>
        <v>28000</v>
      </c>
      <c r="I226" s="121">
        <f t="shared" si="33"/>
        <v>20000</v>
      </c>
      <c r="J226" s="122" t="str">
        <f t="shared" si="34"/>
        <v>(13) With reverse cycle, with louvered sides, and 20,000 Btu/h or more</v>
      </c>
      <c r="K226" s="123" t="e">
        <f>IF(J226="Casement-slider",16,VLOOKUP(J226,'2. Version 5.0 Criteria'!$C$6:$D$39,2,FALSE))</f>
        <v>#N/A</v>
      </c>
      <c r="L226" s="124" t="e">
        <f t="shared" si="38"/>
        <v>#N/A</v>
      </c>
      <c r="M226" s="124" t="e">
        <f t="shared" si="38"/>
        <v>#N/A</v>
      </c>
      <c r="N226" s="124" t="e">
        <f t="shared" si="38"/>
        <v>#N/A</v>
      </c>
      <c r="O226" s="124" t="e">
        <f t="shared" si="38"/>
        <v>#N/A</v>
      </c>
      <c r="P226" s="124" t="e">
        <f t="shared" si="38"/>
        <v>#N/A</v>
      </c>
      <c r="Q226" s="124" t="e">
        <f t="shared" si="38"/>
        <v>#N/A</v>
      </c>
      <c r="R226" s="124" t="e">
        <f t="shared" si="38"/>
        <v>#N/A</v>
      </c>
      <c r="S226" s="124" t="e">
        <f t="shared" si="38"/>
        <v>#N/A</v>
      </c>
      <c r="T226" s="124" t="e">
        <f t="shared" si="38"/>
        <v>#N/A</v>
      </c>
      <c r="U226" s="124" t="e">
        <f t="shared" si="38"/>
        <v>#N/A</v>
      </c>
      <c r="V226" s="124" t="e">
        <f t="shared" si="38"/>
        <v>#N/A</v>
      </c>
      <c r="W226" s="124" t="e">
        <f t="shared" si="38"/>
        <v>#N/A</v>
      </c>
      <c r="X226" s="124" t="e">
        <f t="shared" si="38"/>
        <v>#N/A</v>
      </c>
      <c r="Y226" s="124" t="e">
        <f t="shared" si="38"/>
        <v>#N/A</v>
      </c>
      <c r="Z226" s="124" t="e">
        <f t="shared" si="38"/>
        <v>#N/A</v>
      </c>
      <c r="AA226" s="124" t="e">
        <f t="shared" si="38"/>
        <v>#N/A</v>
      </c>
      <c r="AB226" s="124" t="e">
        <f t="shared" si="37"/>
        <v>#N/A</v>
      </c>
      <c r="AC226" s="124" t="e">
        <f t="shared" si="37"/>
        <v>#N/A</v>
      </c>
      <c r="AD226" s="166"/>
      <c r="AE226" s="2"/>
    </row>
    <row r="227" spans="2:31" x14ac:dyDescent="0.2">
      <c r="B227" s="162" t="s">
        <v>168</v>
      </c>
      <c r="C227" s="163" t="s">
        <v>1641</v>
      </c>
      <c r="D227" s="163" t="s">
        <v>1517</v>
      </c>
      <c r="E227" s="163">
        <v>20000</v>
      </c>
      <c r="F227" s="164">
        <v>10.3</v>
      </c>
      <c r="G227" s="165" t="s">
        <v>138</v>
      </c>
      <c r="H227" s="121">
        <f t="shared" si="32"/>
        <v>28000</v>
      </c>
      <c r="I227" s="121">
        <f t="shared" si="33"/>
        <v>20000</v>
      </c>
      <c r="J227" s="122" t="str">
        <f t="shared" si="34"/>
        <v>(5a) Without reverse cycle, with louvered sides, and 20,000 to 27,999 Btu/h</v>
      </c>
      <c r="K227" s="123" t="e">
        <f>IF(J227="Casement-slider",16,VLOOKUP(J227,'2. Version 5.0 Criteria'!$C$6:$D$39,2,FALSE))</f>
        <v>#N/A</v>
      </c>
      <c r="L227" s="124" t="e">
        <f t="shared" si="38"/>
        <v>#N/A</v>
      </c>
      <c r="M227" s="124" t="e">
        <f t="shared" si="38"/>
        <v>#N/A</v>
      </c>
      <c r="N227" s="124" t="e">
        <f t="shared" si="38"/>
        <v>#N/A</v>
      </c>
      <c r="O227" s="124" t="e">
        <f t="shared" si="38"/>
        <v>#N/A</v>
      </c>
      <c r="P227" s="124" t="e">
        <f t="shared" si="38"/>
        <v>#N/A</v>
      </c>
      <c r="Q227" s="124" t="e">
        <f t="shared" si="38"/>
        <v>#N/A</v>
      </c>
      <c r="R227" s="124" t="e">
        <f t="shared" si="38"/>
        <v>#N/A</v>
      </c>
      <c r="S227" s="124" t="e">
        <f t="shared" si="38"/>
        <v>#N/A</v>
      </c>
      <c r="T227" s="124" t="e">
        <f t="shared" si="38"/>
        <v>#N/A</v>
      </c>
      <c r="U227" s="124" t="e">
        <f t="shared" si="38"/>
        <v>#N/A</v>
      </c>
      <c r="V227" s="124" t="e">
        <f t="shared" si="38"/>
        <v>#N/A</v>
      </c>
      <c r="W227" s="124" t="e">
        <f t="shared" si="38"/>
        <v>#N/A</v>
      </c>
      <c r="X227" s="124" t="e">
        <f t="shared" si="38"/>
        <v>#N/A</v>
      </c>
      <c r="Y227" s="124" t="e">
        <f t="shared" si="38"/>
        <v>#N/A</v>
      </c>
      <c r="Z227" s="124" t="e">
        <f t="shared" si="38"/>
        <v>#N/A</v>
      </c>
      <c r="AA227" s="124" t="e">
        <f t="shared" si="38"/>
        <v>#N/A</v>
      </c>
      <c r="AB227" s="124" t="e">
        <f t="shared" si="37"/>
        <v>#N/A</v>
      </c>
      <c r="AC227" s="124" t="e">
        <f t="shared" si="37"/>
        <v>#N/A</v>
      </c>
      <c r="AD227" s="166"/>
      <c r="AE227" s="2"/>
    </row>
    <row r="228" spans="2:31" x14ac:dyDescent="0.2">
      <c r="B228" s="162" t="s">
        <v>168</v>
      </c>
      <c r="C228" s="163" t="s">
        <v>1135</v>
      </c>
      <c r="D228" s="163" t="s">
        <v>1517</v>
      </c>
      <c r="E228" s="163">
        <v>20000</v>
      </c>
      <c r="F228" s="164">
        <v>10.3</v>
      </c>
      <c r="G228" s="165" t="s">
        <v>137</v>
      </c>
      <c r="H228" s="121">
        <f t="shared" si="32"/>
        <v>28000</v>
      </c>
      <c r="I228" s="121">
        <f t="shared" si="33"/>
        <v>20000</v>
      </c>
      <c r="J228" s="122" t="str">
        <f t="shared" si="34"/>
        <v>(5a) Without reverse cycle, with louvered sides, and 20,000 to 27,999 Btu/h</v>
      </c>
      <c r="K228" s="123" t="e">
        <f>IF(J228="Casement-slider",16,VLOOKUP(J228,'2. Version 5.0 Criteria'!$C$6:$D$39,2,FALSE))</f>
        <v>#N/A</v>
      </c>
      <c r="L228" s="124" t="e">
        <f t="shared" si="38"/>
        <v>#N/A</v>
      </c>
      <c r="M228" s="124" t="e">
        <f t="shared" si="38"/>
        <v>#N/A</v>
      </c>
      <c r="N228" s="124" t="e">
        <f t="shared" si="38"/>
        <v>#N/A</v>
      </c>
      <c r="O228" s="124" t="e">
        <f t="shared" si="38"/>
        <v>#N/A</v>
      </c>
      <c r="P228" s="124" t="e">
        <f t="shared" si="38"/>
        <v>#N/A</v>
      </c>
      <c r="Q228" s="124" t="e">
        <f t="shared" si="38"/>
        <v>#N/A</v>
      </c>
      <c r="R228" s="124" t="e">
        <f t="shared" si="38"/>
        <v>#N/A</v>
      </c>
      <c r="S228" s="124" t="e">
        <f t="shared" si="38"/>
        <v>#N/A</v>
      </c>
      <c r="T228" s="124" t="e">
        <f t="shared" si="38"/>
        <v>#N/A</v>
      </c>
      <c r="U228" s="124" t="e">
        <f t="shared" si="38"/>
        <v>#N/A</v>
      </c>
      <c r="V228" s="124" t="e">
        <f t="shared" si="38"/>
        <v>#N/A</v>
      </c>
      <c r="W228" s="124" t="e">
        <f t="shared" si="38"/>
        <v>#N/A</v>
      </c>
      <c r="X228" s="124" t="e">
        <f t="shared" si="38"/>
        <v>#N/A</v>
      </c>
      <c r="Y228" s="124" t="e">
        <f t="shared" si="38"/>
        <v>#N/A</v>
      </c>
      <c r="Z228" s="124" t="e">
        <f t="shared" si="38"/>
        <v>#N/A</v>
      </c>
      <c r="AA228" s="124" t="e">
        <f t="shared" si="38"/>
        <v>#N/A</v>
      </c>
      <c r="AB228" s="124" t="e">
        <f t="shared" si="37"/>
        <v>#N/A</v>
      </c>
      <c r="AC228" s="124" t="e">
        <f t="shared" si="37"/>
        <v>#N/A</v>
      </c>
      <c r="AD228" s="166"/>
      <c r="AE228" s="2"/>
    </row>
    <row r="229" spans="2:31" x14ac:dyDescent="0.2">
      <c r="B229" s="162" t="s">
        <v>168</v>
      </c>
      <c r="C229" s="163" t="s">
        <v>1136</v>
      </c>
      <c r="D229" s="163" t="s">
        <v>1517</v>
      </c>
      <c r="E229" s="163">
        <v>21500</v>
      </c>
      <c r="F229" s="164">
        <v>10.3</v>
      </c>
      <c r="G229" s="165" t="s">
        <v>137</v>
      </c>
      <c r="H229" s="121">
        <f t="shared" si="32"/>
        <v>28000</v>
      </c>
      <c r="I229" s="121">
        <f t="shared" si="33"/>
        <v>20000</v>
      </c>
      <c r="J229" s="122" t="str">
        <f t="shared" si="34"/>
        <v>(5a) Without reverse cycle, with louvered sides, and 20,000 to 27,999 Btu/h</v>
      </c>
      <c r="K229" s="123" t="e">
        <f>IF(J229="Casement-slider",16,VLOOKUP(J229,'2. Version 5.0 Criteria'!$C$6:$D$39,2,FALSE))</f>
        <v>#N/A</v>
      </c>
      <c r="L229" s="124" t="e">
        <f t="shared" si="38"/>
        <v>#N/A</v>
      </c>
      <c r="M229" s="124" t="e">
        <f t="shared" si="38"/>
        <v>#N/A</v>
      </c>
      <c r="N229" s="124" t="e">
        <f t="shared" si="38"/>
        <v>#N/A</v>
      </c>
      <c r="O229" s="124" t="e">
        <f t="shared" si="38"/>
        <v>#N/A</v>
      </c>
      <c r="P229" s="124" t="e">
        <f t="shared" si="38"/>
        <v>#N/A</v>
      </c>
      <c r="Q229" s="124" t="e">
        <f t="shared" si="38"/>
        <v>#N/A</v>
      </c>
      <c r="R229" s="124" t="e">
        <f t="shared" si="38"/>
        <v>#N/A</v>
      </c>
      <c r="S229" s="124" t="e">
        <f t="shared" si="38"/>
        <v>#N/A</v>
      </c>
      <c r="T229" s="124" t="e">
        <f t="shared" si="38"/>
        <v>#N/A</v>
      </c>
      <c r="U229" s="124" t="e">
        <f t="shared" si="38"/>
        <v>#N/A</v>
      </c>
      <c r="V229" s="124" t="e">
        <f t="shared" si="38"/>
        <v>#N/A</v>
      </c>
      <c r="W229" s="124" t="e">
        <f t="shared" si="38"/>
        <v>#N/A</v>
      </c>
      <c r="X229" s="124" t="e">
        <f t="shared" si="38"/>
        <v>#N/A</v>
      </c>
      <c r="Y229" s="124" t="e">
        <f t="shared" si="38"/>
        <v>#N/A</v>
      </c>
      <c r="Z229" s="124" t="e">
        <f t="shared" si="38"/>
        <v>#N/A</v>
      </c>
      <c r="AA229" s="124" t="e">
        <f t="shared" si="38"/>
        <v>#N/A</v>
      </c>
      <c r="AB229" s="124" t="e">
        <f t="shared" si="37"/>
        <v>#N/A</v>
      </c>
      <c r="AC229" s="124" t="e">
        <f t="shared" si="37"/>
        <v>#N/A</v>
      </c>
      <c r="AD229" s="166"/>
      <c r="AE229" s="2"/>
    </row>
    <row r="230" spans="2:31" x14ac:dyDescent="0.2">
      <c r="B230" s="162" t="s">
        <v>146</v>
      </c>
      <c r="C230" s="163" t="s">
        <v>1642</v>
      </c>
      <c r="D230" s="163" t="s">
        <v>1517</v>
      </c>
      <c r="E230" s="163">
        <v>21600</v>
      </c>
      <c r="F230" s="164">
        <v>10.3</v>
      </c>
      <c r="G230" s="165" t="s">
        <v>138</v>
      </c>
      <c r="H230" s="121">
        <f t="shared" si="32"/>
        <v>28000</v>
      </c>
      <c r="I230" s="121">
        <f t="shared" si="33"/>
        <v>20000</v>
      </c>
      <c r="J230" s="122" t="str">
        <f t="shared" si="34"/>
        <v>(5a) Without reverse cycle, with louvered sides, and 20,000 to 27,999 Btu/h</v>
      </c>
      <c r="K230" s="123" t="e">
        <f>IF(J230="Casement-slider",16,VLOOKUP(J230,'2. Version 5.0 Criteria'!$C$6:$D$39,2,FALSE))</f>
        <v>#N/A</v>
      </c>
      <c r="L230" s="124" t="e">
        <f t="shared" si="38"/>
        <v>#N/A</v>
      </c>
      <c r="M230" s="124" t="e">
        <f t="shared" si="38"/>
        <v>#N/A</v>
      </c>
      <c r="N230" s="124" t="e">
        <f t="shared" si="38"/>
        <v>#N/A</v>
      </c>
      <c r="O230" s="124" t="e">
        <f t="shared" si="38"/>
        <v>#N/A</v>
      </c>
      <c r="P230" s="124" t="e">
        <f t="shared" si="38"/>
        <v>#N/A</v>
      </c>
      <c r="Q230" s="124" t="e">
        <f t="shared" si="38"/>
        <v>#N/A</v>
      </c>
      <c r="R230" s="124" t="e">
        <f t="shared" si="38"/>
        <v>#N/A</v>
      </c>
      <c r="S230" s="124" t="e">
        <f t="shared" si="38"/>
        <v>#N/A</v>
      </c>
      <c r="T230" s="124" t="e">
        <f t="shared" si="38"/>
        <v>#N/A</v>
      </c>
      <c r="U230" s="124" t="e">
        <f t="shared" si="38"/>
        <v>#N/A</v>
      </c>
      <c r="V230" s="124" t="e">
        <f t="shared" si="38"/>
        <v>#N/A</v>
      </c>
      <c r="W230" s="124" t="e">
        <f t="shared" si="38"/>
        <v>#N/A</v>
      </c>
      <c r="X230" s="124" t="e">
        <f t="shared" si="38"/>
        <v>#N/A</v>
      </c>
      <c r="Y230" s="124" t="e">
        <f t="shared" si="38"/>
        <v>#N/A</v>
      </c>
      <c r="Z230" s="124" t="e">
        <f t="shared" si="38"/>
        <v>#N/A</v>
      </c>
      <c r="AA230" s="124" t="e">
        <f t="shared" si="38"/>
        <v>#N/A</v>
      </c>
      <c r="AB230" s="124" t="e">
        <f t="shared" si="37"/>
        <v>#N/A</v>
      </c>
      <c r="AC230" s="124" t="e">
        <f t="shared" si="37"/>
        <v>#N/A</v>
      </c>
      <c r="AD230" s="166"/>
      <c r="AE230" s="2"/>
    </row>
    <row r="231" spans="2:31" x14ac:dyDescent="0.2">
      <c r="B231" s="162" t="s">
        <v>146</v>
      </c>
      <c r="C231" s="163" t="s">
        <v>1643</v>
      </c>
      <c r="D231" s="163" t="s">
        <v>1517</v>
      </c>
      <c r="E231" s="163">
        <v>21600</v>
      </c>
      <c r="F231" s="164">
        <v>10.3</v>
      </c>
      <c r="G231" s="165" t="s">
        <v>138</v>
      </c>
      <c r="H231" s="121">
        <f t="shared" si="32"/>
        <v>28000</v>
      </c>
      <c r="I231" s="121">
        <f t="shared" si="33"/>
        <v>20000</v>
      </c>
      <c r="J231" s="122" t="str">
        <f t="shared" si="34"/>
        <v>(5a) Without reverse cycle, with louvered sides, and 20,000 to 27,999 Btu/h</v>
      </c>
      <c r="K231" s="123" t="e">
        <f>IF(J231="Casement-slider",16,VLOOKUP(J231,'2. Version 5.0 Criteria'!$C$6:$D$39,2,FALSE))</f>
        <v>#N/A</v>
      </c>
      <c r="L231" s="124" t="e">
        <f t="shared" si="38"/>
        <v>#N/A</v>
      </c>
      <c r="M231" s="124" t="e">
        <f t="shared" si="38"/>
        <v>#N/A</v>
      </c>
      <c r="N231" s="124" t="e">
        <f t="shared" si="38"/>
        <v>#N/A</v>
      </c>
      <c r="O231" s="124" t="e">
        <f t="shared" si="38"/>
        <v>#N/A</v>
      </c>
      <c r="P231" s="124" t="e">
        <f t="shared" si="38"/>
        <v>#N/A</v>
      </c>
      <c r="Q231" s="124" t="e">
        <f t="shared" si="38"/>
        <v>#N/A</v>
      </c>
      <c r="R231" s="124" t="e">
        <f t="shared" si="38"/>
        <v>#N/A</v>
      </c>
      <c r="S231" s="124" t="e">
        <f t="shared" si="38"/>
        <v>#N/A</v>
      </c>
      <c r="T231" s="124" t="e">
        <f t="shared" si="38"/>
        <v>#N/A</v>
      </c>
      <c r="U231" s="124" t="e">
        <f t="shared" si="38"/>
        <v>#N/A</v>
      </c>
      <c r="V231" s="124" t="e">
        <f t="shared" si="38"/>
        <v>#N/A</v>
      </c>
      <c r="W231" s="124" t="e">
        <f t="shared" si="38"/>
        <v>#N/A</v>
      </c>
      <c r="X231" s="124" t="e">
        <f t="shared" si="38"/>
        <v>#N/A</v>
      </c>
      <c r="Y231" s="124" t="e">
        <f t="shared" si="38"/>
        <v>#N/A</v>
      </c>
      <c r="Z231" s="124" t="e">
        <f t="shared" si="38"/>
        <v>#N/A</v>
      </c>
      <c r="AA231" s="124" t="e">
        <f t="shared" si="38"/>
        <v>#N/A</v>
      </c>
      <c r="AB231" s="124" t="e">
        <f t="shared" si="37"/>
        <v>#N/A</v>
      </c>
      <c r="AC231" s="124" t="e">
        <f t="shared" si="37"/>
        <v>#N/A</v>
      </c>
      <c r="AD231" s="166"/>
      <c r="AE231" s="2"/>
    </row>
    <row r="232" spans="2:31" x14ac:dyDescent="0.2">
      <c r="B232" s="162" t="s">
        <v>146</v>
      </c>
      <c r="C232" s="163" t="s">
        <v>1644</v>
      </c>
      <c r="D232" s="163" t="s">
        <v>1517</v>
      </c>
      <c r="E232" s="163">
        <v>21600</v>
      </c>
      <c r="F232" s="164">
        <v>10.3</v>
      </c>
      <c r="G232" s="165" t="s">
        <v>137</v>
      </c>
      <c r="H232" s="121">
        <f t="shared" si="32"/>
        <v>28000</v>
      </c>
      <c r="I232" s="121">
        <f t="shared" si="33"/>
        <v>20000</v>
      </c>
      <c r="J232" s="122" t="str">
        <f t="shared" si="34"/>
        <v>(5a) Without reverse cycle, with louvered sides, and 20,000 to 27,999 Btu/h</v>
      </c>
      <c r="K232" s="123" t="e">
        <f>IF(J232="Casement-slider",16,VLOOKUP(J232,'2. Version 5.0 Criteria'!$C$6:$D$39,2,FALSE))</f>
        <v>#N/A</v>
      </c>
      <c r="L232" s="124" t="e">
        <f t="shared" si="38"/>
        <v>#N/A</v>
      </c>
      <c r="M232" s="124" t="e">
        <f t="shared" si="38"/>
        <v>#N/A</v>
      </c>
      <c r="N232" s="124" t="e">
        <f t="shared" si="38"/>
        <v>#N/A</v>
      </c>
      <c r="O232" s="124" t="e">
        <f t="shared" si="38"/>
        <v>#N/A</v>
      </c>
      <c r="P232" s="124" t="e">
        <f t="shared" si="38"/>
        <v>#N/A</v>
      </c>
      <c r="Q232" s="124" t="e">
        <f t="shared" si="38"/>
        <v>#N/A</v>
      </c>
      <c r="R232" s="124" t="e">
        <f t="shared" si="38"/>
        <v>#N/A</v>
      </c>
      <c r="S232" s="124" t="e">
        <f t="shared" si="38"/>
        <v>#N/A</v>
      </c>
      <c r="T232" s="124" t="e">
        <f t="shared" si="38"/>
        <v>#N/A</v>
      </c>
      <c r="U232" s="124" t="e">
        <f t="shared" si="38"/>
        <v>#N/A</v>
      </c>
      <c r="V232" s="124" t="e">
        <f t="shared" si="38"/>
        <v>#N/A</v>
      </c>
      <c r="W232" s="124" t="e">
        <f t="shared" si="38"/>
        <v>#N/A</v>
      </c>
      <c r="X232" s="124" t="e">
        <f t="shared" si="38"/>
        <v>#N/A</v>
      </c>
      <c r="Y232" s="124" t="e">
        <f t="shared" si="38"/>
        <v>#N/A</v>
      </c>
      <c r="Z232" s="124" t="e">
        <f t="shared" si="38"/>
        <v>#N/A</v>
      </c>
      <c r="AA232" s="124" t="e">
        <f t="shared" si="38"/>
        <v>#N/A</v>
      </c>
      <c r="AB232" s="124" t="e">
        <f t="shared" si="37"/>
        <v>#N/A</v>
      </c>
      <c r="AC232" s="124" t="e">
        <f t="shared" si="37"/>
        <v>#N/A</v>
      </c>
      <c r="AD232" s="166"/>
      <c r="AE232" s="2"/>
    </row>
    <row r="233" spans="2:31" x14ac:dyDescent="0.2">
      <c r="B233" s="162" t="s">
        <v>146</v>
      </c>
      <c r="C233" s="163" t="s">
        <v>1645</v>
      </c>
      <c r="D233" s="163" t="s">
        <v>1517</v>
      </c>
      <c r="E233" s="163">
        <v>21600</v>
      </c>
      <c r="F233" s="164">
        <v>10.3</v>
      </c>
      <c r="G233" s="165" t="s">
        <v>138</v>
      </c>
      <c r="H233" s="121">
        <f t="shared" si="32"/>
        <v>28000</v>
      </c>
      <c r="I233" s="121">
        <f t="shared" si="33"/>
        <v>20000</v>
      </c>
      <c r="J233" s="122" t="str">
        <f t="shared" si="34"/>
        <v>(5a) Without reverse cycle, with louvered sides, and 20,000 to 27,999 Btu/h</v>
      </c>
      <c r="K233" s="123" t="e">
        <f>IF(J233="Casement-slider",16,VLOOKUP(J233,'2. Version 5.0 Criteria'!$C$6:$D$39,2,FALSE))</f>
        <v>#N/A</v>
      </c>
      <c r="L233" s="124" t="e">
        <f t="shared" si="38"/>
        <v>#N/A</v>
      </c>
      <c r="M233" s="124" t="e">
        <f t="shared" si="38"/>
        <v>#N/A</v>
      </c>
      <c r="N233" s="124" t="e">
        <f t="shared" si="38"/>
        <v>#N/A</v>
      </c>
      <c r="O233" s="124" t="e">
        <f t="shared" si="38"/>
        <v>#N/A</v>
      </c>
      <c r="P233" s="124" t="e">
        <f t="shared" si="38"/>
        <v>#N/A</v>
      </c>
      <c r="Q233" s="124" t="e">
        <f t="shared" si="38"/>
        <v>#N/A</v>
      </c>
      <c r="R233" s="124" t="e">
        <f t="shared" si="38"/>
        <v>#N/A</v>
      </c>
      <c r="S233" s="124" t="e">
        <f t="shared" si="38"/>
        <v>#N/A</v>
      </c>
      <c r="T233" s="124" t="e">
        <f t="shared" si="38"/>
        <v>#N/A</v>
      </c>
      <c r="U233" s="124" t="e">
        <f t="shared" si="38"/>
        <v>#N/A</v>
      </c>
      <c r="V233" s="124" t="e">
        <f t="shared" si="38"/>
        <v>#N/A</v>
      </c>
      <c r="W233" s="124" t="e">
        <f t="shared" si="38"/>
        <v>#N/A</v>
      </c>
      <c r="X233" s="124" t="e">
        <f t="shared" si="38"/>
        <v>#N/A</v>
      </c>
      <c r="Y233" s="124" t="e">
        <f t="shared" si="38"/>
        <v>#N/A</v>
      </c>
      <c r="Z233" s="124" t="e">
        <f t="shared" si="38"/>
        <v>#N/A</v>
      </c>
      <c r="AA233" s="124" t="e">
        <f t="shared" si="38"/>
        <v>#N/A</v>
      </c>
      <c r="AB233" s="124" t="e">
        <f t="shared" si="37"/>
        <v>#N/A</v>
      </c>
      <c r="AC233" s="124" t="e">
        <f t="shared" si="37"/>
        <v>#N/A</v>
      </c>
      <c r="AD233" s="166"/>
      <c r="AE233" s="2"/>
    </row>
    <row r="234" spans="2:31" x14ac:dyDescent="0.2">
      <c r="B234" s="162" t="s">
        <v>146</v>
      </c>
      <c r="C234" s="163" t="s">
        <v>1646</v>
      </c>
      <c r="D234" s="163" t="s">
        <v>1517</v>
      </c>
      <c r="E234" s="163">
        <v>21700</v>
      </c>
      <c r="F234" s="164">
        <v>10.3</v>
      </c>
      <c r="G234" s="165" t="s">
        <v>138</v>
      </c>
      <c r="H234" s="121">
        <f t="shared" si="32"/>
        <v>28000</v>
      </c>
      <c r="I234" s="121">
        <f t="shared" si="33"/>
        <v>20000</v>
      </c>
      <c r="J234" s="122" t="str">
        <f t="shared" si="34"/>
        <v>(5a) Without reverse cycle, with louvered sides, and 20,000 to 27,999 Btu/h</v>
      </c>
      <c r="K234" s="123" t="e">
        <f>IF(J234="Casement-slider",16,VLOOKUP(J234,'2. Version 5.0 Criteria'!$C$6:$D$39,2,FALSE))</f>
        <v>#N/A</v>
      </c>
      <c r="L234" s="124" t="e">
        <f t="shared" si="38"/>
        <v>#N/A</v>
      </c>
      <c r="M234" s="124" t="e">
        <f t="shared" si="38"/>
        <v>#N/A</v>
      </c>
      <c r="N234" s="124" t="e">
        <f t="shared" si="38"/>
        <v>#N/A</v>
      </c>
      <c r="O234" s="124" t="e">
        <f t="shared" si="38"/>
        <v>#N/A</v>
      </c>
      <c r="P234" s="124" t="e">
        <f t="shared" si="38"/>
        <v>#N/A</v>
      </c>
      <c r="Q234" s="124" t="e">
        <f t="shared" si="38"/>
        <v>#N/A</v>
      </c>
      <c r="R234" s="124" t="e">
        <f t="shared" si="38"/>
        <v>#N/A</v>
      </c>
      <c r="S234" s="124" t="e">
        <f t="shared" si="38"/>
        <v>#N/A</v>
      </c>
      <c r="T234" s="124" t="e">
        <f t="shared" si="38"/>
        <v>#N/A</v>
      </c>
      <c r="U234" s="124" t="e">
        <f t="shared" si="38"/>
        <v>#N/A</v>
      </c>
      <c r="V234" s="124" t="e">
        <f t="shared" si="38"/>
        <v>#N/A</v>
      </c>
      <c r="W234" s="124" t="e">
        <f t="shared" si="38"/>
        <v>#N/A</v>
      </c>
      <c r="X234" s="124" t="e">
        <f t="shared" si="38"/>
        <v>#N/A</v>
      </c>
      <c r="Y234" s="124" t="e">
        <f t="shared" si="38"/>
        <v>#N/A</v>
      </c>
      <c r="Z234" s="124" t="e">
        <f t="shared" si="38"/>
        <v>#N/A</v>
      </c>
      <c r="AA234" s="124" t="e">
        <f t="shared" si="38"/>
        <v>#N/A</v>
      </c>
      <c r="AB234" s="124" t="e">
        <f t="shared" si="37"/>
        <v>#N/A</v>
      </c>
      <c r="AC234" s="124" t="e">
        <f t="shared" si="37"/>
        <v>#N/A</v>
      </c>
      <c r="AD234" s="166"/>
      <c r="AE234" s="2"/>
    </row>
    <row r="235" spans="2:31" x14ac:dyDescent="0.2">
      <c r="B235" s="162" t="s">
        <v>146</v>
      </c>
      <c r="C235" s="163" t="s">
        <v>1647</v>
      </c>
      <c r="D235" s="163" t="s">
        <v>1517</v>
      </c>
      <c r="E235" s="163">
        <v>22000</v>
      </c>
      <c r="F235" s="164">
        <v>10.3</v>
      </c>
      <c r="G235" s="165" t="s">
        <v>137</v>
      </c>
      <c r="H235" s="121">
        <f t="shared" si="32"/>
        <v>28000</v>
      </c>
      <c r="I235" s="121">
        <f t="shared" si="33"/>
        <v>20000</v>
      </c>
      <c r="J235" s="122" t="str">
        <f t="shared" si="34"/>
        <v>(5a) Without reverse cycle, with louvered sides, and 20,000 to 27,999 Btu/h</v>
      </c>
      <c r="K235" s="123" t="e">
        <f>IF(J235="Casement-slider",16,VLOOKUP(J235,'2. Version 5.0 Criteria'!$C$6:$D$39,2,FALSE))</f>
        <v>#N/A</v>
      </c>
      <c r="L235" s="124" t="e">
        <f t="shared" si="38"/>
        <v>#N/A</v>
      </c>
      <c r="M235" s="124" t="e">
        <f t="shared" si="38"/>
        <v>#N/A</v>
      </c>
      <c r="N235" s="124" t="e">
        <f t="shared" si="38"/>
        <v>#N/A</v>
      </c>
      <c r="O235" s="124" t="e">
        <f t="shared" si="38"/>
        <v>#N/A</v>
      </c>
      <c r="P235" s="124" t="e">
        <f t="shared" si="38"/>
        <v>#N/A</v>
      </c>
      <c r="Q235" s="124" t="e">
        <f t="shared" si="38"/>
        <v>#N/A</v>
      </c>
      <c r="R235" s="124" t="e">
        <f t="shared" si="38"/>
        <v>#N/A</v>
      </c>
      <c r="S235" s="124" t="e">
        <f t="shared" si="38"/>
        <v>#N/A</v>
      </c>
      <c r="T235" s="124" t="e">
        <f t="shared" si="38"/>
        <v>#N/A</v>
      </c>
      <c r="U235" s="124" t="e">
        <f t="shared" si="38"/>
        <v>#N/A</v>
      </c>
      <c r="V235" s="124" t="e">
        <f t="shared" si="38"/>
        <v>#N/A</v>
      </c>
      <c r="W235" s="124" t="e">
        <f t="shared" si="38"/>
        <v>#N/A</v>
      </c>
      <c r="X235" s="124" t="e">
        <f t="shared" si="38"/>
        <v>#N/A</v>
      </c>
      <c r="Y235" s="124" t="e">
        <f t="shared" si="38"/>
        <v>#N/A</v>
      </c>
      <c r="Z235" s="124" t="e">
        <f t="shared" si="38"/>
        <v>#N/A</v>
      </c>
      <c r="AA235" s="124" t="e">
        <f t="shared" si="38"/>
        <v>#N/A</v>
      </c>
      <c r="AB235" s="124" t="e">
        <f t="shared" si="37"/>
        <v>#N/A</v>
      </c>
      <c r="AC235" s="124" t="e">
        <f t="shared" si="37"/>
        <v>#N/A</v>
      </c>
      <c r="AD235" s="166"/>
      <c r="AE235" s="2"/>
    </row>
    <row r="236" spans="2:31" x14ac:dyDescent="0.2">
      <c r="B236" s="162" t="s">
        <v>146</v>
      </c>
      <c r="C236" s="163" t="s">
        <v>1648</v>
      </c>
      <c r="D236" s="163" t="s">
        <v>1517</v>
      </c>
      <c r="E236" s="163">
        <v>22000</v>
      </c>
      <c r="F236" s="164">
        <v>10.3</v>
      </c>
      <c r="G236" s="165" t="s">
        <v>137</v>
      </c>
      <c r="H236" s="121">
        <f t="shared" si="32"/>
        <v>28000</v>
      </c>
      <c r="I236" s="121">
        <f t="shared" si="33"/>
        <v>20000</v>
      </c>
      <c r="J236" s="122" t="str">
        <f t="shared" si="34"/>
        <v>(5a) Without reverse cycle, with louvered sides, and 20,000 to 27,999 Btu/h</v>
      </c>
      <c r="K236" s="123" t="e">
        <f>IF(J236="Casement-slider",16,VLOOKUP(J236,'2. Version 5.0 Criteria'!$C$6:$D$39,2,FALSE))</f>
        <v>#N/A</v>
      </c>
      <c r="L236" s="124" t="e">
        <f t="shared" si="38"/>
        <v>#N/A</v>
      </c>
      <c r="M236" s="124" t="e">
        <f t="shared" si="38"/>
        <v>#N/A</v>
      </c>
      <c r="N236" s="124" t="e">
        <f t="shared" si="38"/>
        <v>#N/A</v>
      </c>
      <c r="O236" s="124" t="e">
        <f t="shared" si="38"/>
        <v>#N/A</v>
      </c>
      <c r="P236" s="124" t="e">
        <f t="shared" si="38"/>
        <v>#N/A</v>
      </c>
      <c r="Q236" s="124" t="e">
        <f t="shared" si="38"/>
        <v>#N/A</v>
      </c>
      <c r="R236" s="124" t="e">
        <f t="shared" si="38"/>
        <v>#N/A</v>
      </c>
      <c r="S236" s="124" t="e">
        <f t="shared" si="38"/>
        <v>#N/A</v>
      </c>
      <c r="T236" s="124" t="e">
        <f t="shared" si="38"/>
        <v>#N/A</v>
      </c>
      <c r="U236" s="124" t="e">
        <f t="shared" si="38"/>
        <v>#N/A</v>
      </c>
      <c r="V236" s="124" t="e">
        <f t="shared" si="38"/>
        <v>#N/A</v>
      </c>
      <c r="W236" s="124" t="e">
        <f t="shared" si="38"/>
        <v>#N/A</v>
      </c>
      <c r="X236" s="124" t="e">
        <f t="shared" si="38"/>
        <v>#N/A</v>
      </c>
      <c r="Y236" s="124" t="e">
        <f t="shared" si="38"/>
        <v>#N/A</v>
      </c>
      <c r="Z236" s="124" t="e">
        <f t="shared" si="38"/>
        <v>#N/A</v>
      </c>
      <c r="AA236" s="124" t="e">
        <f t="shared" si="38"/>
        <v>#N/A</v>
      </c>
      <c r="AB236" s="124" t="e">
        <f t="shared" si="37"/>
        <v>#N/A</v>
      </c>
      <c r="AC236" s="124" t="e">
        <f t="shared" si="37"/>
        <v>#N/A</v>
      </c>
      <c r="AD236" s="166"/>
      <c r="AE236" s="2"/>
    </row>
    <row r="237" spans="2:31" x14ac:dyDescent="0.2">
      <c r="B237" s="162" t="s">
        <v>146</v>
      </c>
      <c r="C237" s="163" t="s">
        <v>1649</v>
      </c>
      <c r="D237" s="163" t="s">
        <v>1517</v>
      </c>
      <c r="E237" s="163">
        <v>22000</v>
      </c>
      <c r="F237" s="164">
        <v>10.3</v>
      </c>
      <c r="G237" s="165" t="s">
        <v>137</v>
      </c>
      <c r="H237" s="121">
        <f t="shared" si="32"/>
        <v>28000</v>
      </c>
      <c r="I237" s="121">
        <f t="shared" si="33"/>
        <v>20000</v>
      </c>
      <c r="J237" s="122" t="str">
        <f t="shared" si="34"/>
        <v>(5a) Without reverse cycle, with louvered sides, and 20,000 to 27,999 Btu/h</v>
      </c>
      <c r="K237" s="123" t="e">
        <f>IF(J237="Casement-slider",16,VLOOKUP(J237,'2. Version 5.0 Criteria'!$C$6:$D$39,2,FALSE))</f>
        <v>#N/A</v>
      </c>
      <c r="L237" s="124" t="e">
        <f t="shared" si="38"/>
        <v>#N/A</v>
      </c>
      <c r="M237" s="124" t="e">
        <f t="shared" si="38"/>
        <v>#N/A</v>
      </c>
      <c r="N237" s="124" t="e">
        <f t="shared" si="38"/>
        <v>#N/A</v>
      </c>
      <c r="O237" s="124" t="e">
        <f t="shared" si="38"/>
        <v>#N/A</v>
      </c>
      <c r="P237" s="124" t="e">
        <f t="shared" si="38"/>
        <v>#N/A</v>
      </c>
      <c r="Q237" s="124" t="e">
        <f t="shared" si="38"/>
        <v>#N/A</v>
      </c>
      <c r="R237" s="124" t="e">
        <f t="shared" si="38"/>
        <v>#N/A</v>
      </c>
      <c r="S237" s="124" t="e">
        <f t="shared" si="38"/>
        <v>#N/A</v>
      </c>
      <c r="T237" s="124" t="e">
        <f t="shared" si="38"/>
        <v>#N/A</v>
      </c>
      <c r="U237" s="124" t="e">
        <f t="shared" si="38"/>
        <v>#N/A</v>
      </c>
      <c r="V237" s="124" t="e">
        <f t="shared" si="38"/>
        <v>#N/A</v>
      </c>
      <c r="W237" s="124" t="e">
        <f t="shared" si="38"/>
        <v>#N/A</v>
      </c>
      <c r="X237" s="124" t="e">
        <f t="shared" si="38"/>
        <v>#N/A</v>
      </c>
      <c r="Y237" s="124" t="e">
        <f t="shared" si="38"/>
        <v>#N/A</v>
      </c>
      <c r="Z237" s="124" t="e">
        <f t="shared" si="38"/>
        <v>#N/A</v>
      </c>
      <c r="AA237" s="124" t="e">
        <f t="shared" si="38"/>
        <v>#N/A</v>
      </c>
      <c r="AB237" s="124" t="e">
        <f t="shared" si="37"/>
        <v>#N/A</v>
      </c>
      <c r="AC237" s="124" t="e">
        <f t="shared" si="37"/>
        <v>#N/A</v>
      </c>
      <c r="AD237" s="166"/>
      <c r="AE237" s="2"/>
    </row>
    <row r="238" spans="2:31" x14ac:dyDescent="0.2">
      <c r="B238" s="162" t="s">
        <v>146</v>
      </c>
      <c r="C238" s="163" t="s">
        <v>1650</v>
      </c>
      <c r="D238" s="163" t="s">
        <v>1517</v>
      </c>
      <c r="E238" s="163">
        <v>22000</v>
      </c>
      <c r="F238" s="164">
        <v>10.3</v>
      </c>
      <c r="G238" s="165" t="s">
        <v>138</v>
      </c>
      <c r="H238" s="121">
        <f t="shared" si="32"/>
        <v>28000</v>
      </c>
      <c r="I238" s="121">
        <f t="shared" si="33"/>
        <v>20000</v>
      </c>
      <c r="J238" s="122" t="str">
        <f t="shared" si="34"/>
        <v>(5a) Without reverse cycle, with louvered sides, and 20,000 to 27,999 Btu/h</v>
      </c>
      <c r="K238" s="123" t="e">
        <f>IF(J238="Casement-slider",16,VLOOKUP(J238,'2. Version 5.0 Criteria'!$C$6:$D$39,2,FALSE))</f>
        <v>#N/A</v>
      </c>
      <c r="L238" s="124" t="e">
        <f t="shared" si="38"/>
        <v>#N/A</v>
      </c>
      <c r="M238" s="124" t="e">
        <f t="shared" si="38"/>
        <v>#N/A</v>
      </c>
      <c r="N238" s="124" t="e">
        <f t="shared" si="38"/>
        <v>#N/A</v>
      </c>
      <c r="O238" s="124" t="e">
        <f t="shared" si="38"/>
        <v>#N/A</v>
      </c>
      <c r="P238" s="124" t="e">
        <f t="shared" si="38"/>
        <v>#N/A</v>
      </c>
      <c r="Q238" s="124" t="e">
        <f t="shared" si="38"/>
        <v>#N/A</v>
      </c>
      <c r="R238" s="124" t="e">
        <f t="shared" si="38"/>
        <v>#N/A</v>
      </c>
      <c r="S238" s="124" t="e">
        <f t="shared" si="38"/>
        <v>#N/A</v>
      </c>
      <c r="T238" s="124" t="e">
        <f t="shared" si="38"/>
        <v>#N/A</v>
      </c>
      <c r="U238" s="124" t="e">
        <f t="shared" si="38"/>
        <v>#N/A</v>
      </c>
      <c r="V238" s="124" t="e">
        <f t="shared" si="38"/>
        <v>#N/A</v>
      </c>
      <c r="W238" s="124" t="e">
        <f t="shared" si="38"/>
        <v>#N/A</v>
      </c>
      <c r="X238" s="124" t="e">
        <f t="shared" si="38"/>
        <v>#N/A</v>
      </c>
      <c r="Y238" s="124" t="e">
        <f t="shared" si="38"/>
        <v>#N/A</v>
      </c>
      <c r="Z238" s="124" t="e">
        <f t="shared" si="38"/>
        <v>#N/A</v>
      </c>
      <c r="AA238" s="124" t="e">
        <f t="shared" si="38"/>
        <v>#N/A</v>
      </c>
      <c r="AB238" s="124" t="e">
        <f t="shared" si="37"/>
        <v>#N/A</v>
      </c>
      <c r="AC238" s="124" t="e">
        <f t="shared" si="37"/>
        <v>#N/A</v>
      </c>
      <c r="AD238" s="166"/>
      <c r="AE238" s="2"/>
    </row>
    <row r="239" spans="2:31" x14ac:dyDescent="0.2">
      <c r="B239" s="162" t="s">
        <v>146</v>
      </c>
      <c r="C239" s="163" t="s">
        <v>1651</v>
      </c>
      <c r="D239" s="163" t="s">
        <v>1517</v>
      </c>
      <c r="E239" s="163">
        <v>22000</v>
      </c>
      <c r="F239" s="164">
        <v>10.3</v>
      </c>
      <c r="G239" s="165" t="s">
        <v>138</v>
      </c>
      <c r="H239" s="121">
        <f t="shared" si="32"/>
        <v>28000</v>
      </c>
      <c r="I239" s="121">
        <f t="shared" si="33"/>
        <v>20000</v>
      </c>
      <c r="J239" s="122" t="str">
        <f t="shared" si="34"/>
        <v>(5a) Without reverse cycle, with louvered sides, and 20,000 to 27,999 Btu/h</v>
      </c>
      <c r="K239" s="123" t="e">
        <f>IF(J239="Casement-slider",16,VLOOKUP(J239,'2. Version 5.0 Criteria'!$C$6:$D$39,2,FALSE))</f>
        <v>#N/A</v>
      </c>
      <c r="L239" s="124" t="e">
        <f t="shared" si="38"/>
        <v>#N/A</v>
      </c>
      <c r="M239" s="124" t="e">
        <f t="shared" si="38"/>
        <v>#N/A</v>
      </c>
      <c r="N239" s="124" t="e">
        <f t="shared" si="38"/>
        <v>#N/A</v>
      </c>
      <c r="O239" s="124" t="e">
        <f t="shared" si="38"/>
        <v>#N/A</v>
      </c>
      <c r="P239" s="124" t="e">
        <f t="shared" si="38"/>
        <v>#N/A</v>
      </c>
      <c r="Q239" s="124" t="e">
        <f t="shared" si="38"/>
        <v>#N/A</v>
      </c>
      <c r="R239" s="124" t="e">
        <f t="shared" si="38"/>
        <v>#N/A</v>
      </c>
      <c r="S239" s="124" t="e">
        <f t="shared" si="38"/>
        <v>#N/A</v>
      </c>
      <c r="T239" s="124" t="e">
        <f t="shared" si="38"/>
        <v>#N/A</v>
      </c>
      <c r="U239" s="124" t="e">
        <f t="shared" si="38"/>
        <v>#N/A</v>
      </c>
      <c r="V239" s="124" t="e">
        <f t="shared" si="38"/>
        <v>#N/A</v>
      </c>
      <c r="W239" s="124" t="e">
        <f t="shared" si="38"/>
        <v>#N/A</v>
      </c>
      <c r="X239" s="124" t="e">
        <f t="shared" si="38"/>
        <v>#N/A</v>
      </c>
      <c r="Y239" s="124" t="e">
        <f t="shared" si="38"/>
        <v>#N/A</v>
      </c>
      <c r="Z239" s="124" t="e">
        <f t="shared" si="38"/>
        <v>#N/A</v>
      </c>
      <c r="AA239" s="124" t="e">
        <f t="shared" si="38"/>
        <v>#N/A</v>
      </c>
      <c r="AB239" s="124" t="e">
        <f t="shared" si="37"/>
        <v>#N/A</v>
      </c>
      <c r="AC239" s="124" t="e">
        <f t="shared" si="37"/>
        <v>#N/A</v>
      </c>
      <c r="AD239" s="166"/>
      <c r="AE239" s="2"/>
    </row>
    <row r="240" spans="2:31" x14ac:dyDescent="0.2">
      <c r="B240" s="162" t="s">
        <v>168</v>
      </c>
      <c r="C240" s="163" t="s">
        <v>1652</v>
      </c>
      <c r="D240" s="163" t="s">
        <v>1517</v>
      </c>
      <c r="E240" s="163">
        <v>23000</v>
      </c>
      <c r="F240" s="164">
        <v>10.3</v>
      </c>
      <c r="G240" s="165" t="s">
        <v>137</v>
      </c>
      <c r="H240" s="121">
        <f t="shared" si="32"/>
        <v>28000</v>
      </c>
      <c r="I240" s="121">
        <f t="shared" si="33"/>
        <v>20000</v>
      </c>
      <c r="J240" s="122" t="str">
        <f t="shared" si="34"/>
        <v>(5a) Without reverse cycle, with louvered sides, and 20,000 to 27,999 Btu/h</v>
      </c>
      <c r="K240" s="123" t="e">
        <f>IF(J240="Casement-slider",16,VLOOKUP(J240,'2. Version 5.0 Criteria'!$C$6:$D$39,2,FALSE))</f>
        <v>#N/A</v>
      </c>
      <c r="L240" s="124" t="e">
        <f t="shared" si="38"/>
        <v>#N/A</v>
      </c>
      <c r="M240" s="124" t="e">
        <f t="shared" si="38"/>
        <v>#N/A</v>
      </c>
      <c r="N240" s="124" t="e">
        <f t="shared" si="38"/>
        <v>#N/A</v>
      </c>
      <c r="O240" s="124" t="e">
        <f t="shared" si="38"/>
        <v>#N/A</v>
      </c>
      <c r="P240" s="124" t="e">
        <f t="shared" si="38"/>
        <v>#N/A</v>
      </c>
      <c r="Q240" s="124" t="e">
        <f t="shared" si="38"/>
        <v>#N/A</v>
      </c>
      <c r="R240" s="124" t="e">
        <f t="shared" si="38"/>
        <v>#N/A</v>
      </c>
      <c r="S240" s="124" t="e">
        <f t="shared" si="38"/>
        <v>#N/A</v>
      </c>
      <c r="T240" s="124" t="e">
        <f t="shared" si="38"/>
        <v>#N/A</v>
      </c>
      <c r="U240" s="124" t="e">
        <f t="shared" si="38"/>
        <v>#N/A</v>
      </c>
      <c r="V240" s="124" t="e">
        <f t="shared" si="38"/>
        <v>#N/A</v>
      </c>
      <c r="W240" s="124" t="e">
        <f t="shared" si="38"/>
        <v>#N/A</v>
      </c>
      <c r="X240" s="124" t="e">
        <f t="shared" si="38"/>
        <v>#N/A</v>
      </c>
      <c r="Y240" s="124" t="e">
        <f t="shared" si="38"/>
        <v>#N/A</v>
      </c>
      <c r="Z240" s="124" t="e">
        <f t="shared" si="38"/>
        <v>#N/A</v>
      </c>
      <c r="AA240" s="124" t="e">
        <f t="shared" ref="AA240:AC255" si="39">IF($K240=AA$3, $F240, NA())</f>
        <v>#N/A</v>
      </c>
      <c r="AB240" s="124" t="e">
        <f t="shared" si="39"/>
        <v>#N/A</v>
      </c>
      <c r="AC240" s="124" t="e">
        <f t="shared" si="39"/>
        <v>#N/A</v>
      </c>
      <c r="AD240" s="166"/>
      <c r="AE240" s="2"/>
    </row>
    <row r="241" spans="2:31" x14ac:dyDescent="0.2">
      <c r="B241" s="162" t="s">
        <v>168</v>
      </c>
      <c r="C241" s="163" t="s">
        <v>1138</v>
      </c>
      <c r="D241" s="163" t="s">
        <v>1517</v>
      </c>
      <c r="E241" s="163">
        <v>23000</v>
      </c>
      <c r="F241" s="164">
        <v>10.3</v>
      </c>
      <c r="G241" s="165" t="s">
        <v>137</v>
      </c>
      <c r="H241" s="121">
        <f t="shared" si="32"/>
        <v>28000</v>
      </c>
      <c r="I241" s="121">
        <f t="shared" si="33"/>
        <v>20000</v>
      </c>
      <c r="J241" s="122" t="str">
        <f t="shared" si="34"/>
        <v>(5a) Without reverse cycle, with louvered sides, and 20,000 to 27,999 Btu/h</v>
      </c>
      <c r="K241" s="123" t="e">
        <f>IF(J241="Casement-slider",16,VLOOKUP(J241,'2. Version 5.0 Criteria'!$C$6:$D$39,2,FALSE))</f>
        <v>#N/A</v>
      </c>
      <c r="L241" s="124" t="e">
        <f t="shared" ref="L241:AA256" si="40">IF($K241=L$3, $F241, NA())</f>
        <v>#N/A</v>
      </c>
      <c r="M241" s="124" t="e">
        <f t="shared" si="40"/>
        <v>#N/A</v>
      </c>
      <c r="N241" s="124" t="e">
        <f t="shared" si="40"/>
        <v>#N/A</v>
      </c>
      <c r="O241" s="124" t="e">
        <f t="shared" si="40"/>
        <v>#N/A</v>
      </c>
      <c r="P241" s="124" t="e">
        <f t="shared" si="40"/>
        <v>#N/A</v>
      </c>
      <c r="Q241" s="124" t="e">
        <f t="shared" si="40"/>
        <v>#N/A</v>
      </c>
      <c r="R241" s="124" t="e">
        <f t="shared" si="40"/>
        <v>#N/A</v>
      </c>
      <c r="S241" s="124" t="e">
        <f t="shared" si="40"/>
        <v>#N/A</v>
      </c>
      <c r="T241" s="124" t="e">
        <f t="shared" si="40"/>
        <v>#N/A</v>
      </c>
      <c r="U241" s="124" t="e">
        <f t="shared" si="40"/>
        <v>#N/A</v>
      </c>
      <c r="V241" s="124" t="e">
        <f t="shared" si="40"/>
        <v>#N/A</v>
      </c>
      <c r="W241" s="124" t="e">
        <f t="shared" si="40"/>
        <v>#N/A</v>
      </c>
      <c r="X241" s="124" t="e">
        <f t="shared" si="40"/>
        <v>#N/A</v>
      </c>
      <c r="Y241" s="124" t="e">
        <f t="shared" si="40"/>
        <v>#N/A</v>
      </c>
      <c r="Z241" s="124" t="e">
        <f t="shared" si="40"/>
        <v>#N/A</v>
      </c>
      <c r="AA241" s="124" t="e">
        <f t="shared" si="40"/>
        <v>#N/A</v>
      </c>
      <c r="AB241" s="124" t="e">
        <f t="shared" si="39"/>
        <v>#N/A</v>
      </c>
      <c r="AC241" s="124" t="e">
        <f t="shared" si="39"/>
        <v>#N/A</v>
      </c>
      <c r="AD241" s="166"/>
      <c r="AE241" s="2"/>
    </row>
    <row r="242" spans="2:31" x14ac:dyDescent="0.2">
      <c r="B242" s="162" t="s">
        <v>345</v>
      </c>
      <c r="C242" s="163" t="s">
        <v>1653</v>
      </c>
      <c r="D242" s="163" t="s">
        <v>1517</v>
      </c>
      <c r="E242" s="163">
        <v>23600</v>
      </c>
      <c r="F242" s="164">
        <v>10.3</v>
      </c>
      <c r="G242" s="165" t="s">
        <v>138</v>
      </c>
      <c r="H242" s="121">
        <f t="shared" si="32"/>
        <v>28000</v>
      </c>
      <c r="I242" s="121">
        <f t="shared" si="33"/>
        <v>20000</v>
      </c>
      <c r="J242" s="122" t="str">
        <f t="shared" si="34"/>
        <v>(5a) Without reverse cycle, with louvered sides, and 20,000 to 27,999 Btu/h</v>
      </c>
      <c r="K242" s="123" t="e">
        <f>IF(J242="Casement-slider",16,VLOOKUP(J242,'2. Version 5.0 Criteria'!$C$6:$D$39,2,FALSE))</f>
        <v>#N/A</v>
      </c>
      <c r="L242" s="124" t="e">
        <f t="shared" si="40"/>
        <v>#N/A</v>
      </c>
      <c r="M242" s="124" t="e">
        <f t="shared" si="40"/>
        <v>#N/A</v>
      </c>
      <c r="N242" s="124" t="e">
        <f t="shared" si="40"/>
        <v>#N/A</v>
      </c>
      <c r="O242" s="124" t="e">
        <f t="shared" si="40"/>
        <v>#N/A</v>
      </c>
      <c r="P242" s="124" t="e">
        <f t="shared" si="40"/>
        <v>#N/A</v>
      </c>
      <c r="Q242" s="124" t="e">
        <f t="shared" si="40"/>
        <v>#N/A</v>
      </c>
      <c r="R242" s="124" t="e">
        <f t="shared" si="40"/>
        <v>#N/A</v>
      </c>
      <c r="S242" s="124" t="e">
        <f t="shared" si="40"/>
        <v>#N/A</v>
      </c>
      <c r="T242" s="124" t="e">
        <f t="shared" si="40"/>
        <v>#N/A</v>
      </c>
      <c r="U242" s="124" t="e">
        <f t="shared" si="40"/>
        <v>#N/A</v>
      </c>
      <c r="V242" s="124" t="e">
        <f t="shared" si="40"/>
        <v>#N/A</v>
      </c>
      <c r="W242" s="124" t="e">
        <f t="shared" si="40"/>
        <v>#N/A</v>
      </c>
      <c r="X242" s="124" t="e">
        <f t="shared" si="40"/>
        <v>#N/A</v>
      </c>
      <c r="Y242" s="124" t="e">
        <f t="shared" si="40"/>
        <v>#N/A</v>
      </c>
      <c r="Z242" s="124" t="e">
        <f t="shared" si="40"/>
        <v>#N/A</v>
      </c>
      <c r="AA242" s="124" t="e">
        <f t="shared" si="40"/>
        <v>#N/A</v>
      </c>
      <c r="AB242" s="124" t="e">
        <f t="shared" si="39"/>
        <v>#N/A</v>
      </c>
      <c r="AC242" s="124" t="e">
        <f t="shared" si="39"/>
        <v>#N/A</v>
      </c>
      <c r="AD242" s="166"/>
      <c r="AE242" s="2"/>
    </row>
    <row r="243" spans="2:31" x14ac:dyDescent="0.2">
      <c r="B243" s="162" t="s">
        <v>1425</v>
      </c>
      <c r="C243" s="163" t="s">
        <v>1654</v>
      </c>
      <c r="D243" s="163" t="s">
        <v>1517</v>
      </c>
      <c r="E243" s="163">
        <v>23600</v>
      </c>
      <c r="F243" s="164">
        <v>10.3</v>
      </c>
      <c r="G243" s="165" t="s">
        <v>137</v>
      </c>
      <c r="H243" s="121">
        <f t="shared" si="32"/>
        <v>28000</v>
      </c>
      <c r="I243" s="121">
        <f t="shared" si="33"/>
        <v>20000</v>
      </c>
      <c r="J243" s="122" t="str">
        <f t="shared" si="34"/>
        <v>(5a) Without reverse cycle, with louvered sides, and 20,000 to 27,999 Btu/h</v>
      </c>
      <c r="K243" s="123" t="e">
        <f>IF(J243="Casement-slider",16,VLOOKUP(J243,'2. Version 5.0 Criteria'!$C$6:$D$39,2,FALSE))</f>
        <v>#N/A</v>
      </c>
      <c r="L243" s="124" t="e">
        <f t="shared" si="40"/>
        <v>#N/A</v>
      </c>
      <c r="M243" s="124" t="e">
        <f t="shared" si="40"/>
        <v>#N/A</v>
      </c>
      <c r="N243" s="124" t="e">
        <f t="shared" si="40"/>
        <v>#N/A</v>
      </c>
      <c r="O243" s="124" t="e">
        <f t="shared" si="40"/>
        <v>#N/A</v>
      </c>
      <c r="P243" s="124" t="e">
        <f t="shared" si="40"/>
        <v>#N/A</v>
      </c>
      <c r="Q243" s="124" t="e">
        <f t="shared" si="40"/>
        <v>#N/A</v>
      </c>
      <c r="R243" s="124" t="e">
        <f t="shared" si="40"/>
        <v>#N/A</v>
      </c>
      <c r="S243" s="124" t="e">
        <f t="shared" si="40"/>
        <v>#N/A</v>
      </c>
      <c r="T243" s="124" t="e">
        <f t="shared" si="40"/>
        <v>#N/A</v>
      </c>
      <c r="U243" s="124" t="e">
        <f t="shared" si="40"/>
        <v>#N/A</v>
      </c>
      <c r="V243" s="124" t="e">
        <f t="shared" si="40"/>
        <v>#N/A</v>
      </c>
      <c r="W243" s="124" t="e">
        <f t="shared" si="40"/>
        <v>#N/A</v>
      </c>
      <c r="X243" s="124" t="e">
        <f t="shared" si="40"/>
        <v>#N/A</v>
      </c>
      <c r="Y243" s="124" t="e">
        <f t="shared" si="40"/>
        <v>#N/A</v>
      </c>
      <c r="Z243" s="124" t="e">
        <f t="shared" si="40"/>
        <v>#N/A</v>
      </c>
      <c r="AA243" s="124" t="e">
        <f t="shared" si="40"/>
        <v>#N/A</v>
      </c>
      <c r="AB243" s="124" t="e">
        <f t="shared" si="39"/>
        <v>#N/A</v>
      </c>
      <c r="AC243" s="124" t="e">
        <f t="shared" si="39"/>
        <v>#N/A</v>
      </c>
      <c r="AD243" s="166"/>
      <c r="AE243" s="2"/>
    </row>
    <row r="244" spans="2:31" x14ac:dyDescent="0.2">
      <c r="B244" s="162" t="s">
        <v>1422</v>
      </c>
      <c r="C244" s="163" t="s">
        <v>1655</v>
      </c>
      <c r="D244" s="163" t="s">
        <v>1517</v>
      </c>
      <c r="E244" s="163">
        <v>23600</v>
      </c>
      <c r="F244" s="164">
        <v>10.3</v>
      </c>
      <c r="G244" s="165" t="s">
        <v>138</v>
      </c>
      <c r="H244" s="121">
        <f t="shared" si="32"/>
        <v>28000</v>
      </c>
      <c r="I244" s="121">
        <f t="shared" si="33"/>
        <v>20000</v>
      </c>
      <c r="J244" s="122" t="str">
        <f t="shared" si="34"/>
        <v>(5a) Without reverse cycle, with louvered sides, and 20,000 to 27,999 Btu/h</v>
      </c>
      <c r="K244" s="123" t="e">
        <f>IF(J244="Casement-slider",16,VLOOKUP(J244,'2. Version 5.0 Criteria'!$C$6:$D$39,2,FALSE))</f>
        <v>#N/A</v>
      </c>
      <c r="L244" s="124" t="e">
        <f t="shared" si="40"/>
        <v>#N/A</v>
      </c>
      <c r="M244" s="124" t="e">
        <f t="shared" si="40"/>
        <v>#N/A</v>
      </c>
      <c r="N244" s="124" t="e">
        <f t="shared" si="40"/>
        <v>#N/A</v>
      </c>
      <c r="O244" s="124" t="e">
        <f t="shared" si="40"/>
        <v>#N/A</v>
      </c>
      <c r="P244" s="124" t="e">
        <f t="shared" si="40"/>
        <v>#N/A</v>
      </c>
      <c r="Q244" s="124" t="e">
        <f t="shared" si="40"/>
        <v>#N/A</v>
      </c>
      <c r="R244" s="124" t="e">
        <f t="shared" si="40"/>
        <v>#N/A</v>
      </c>
      <c r="S244" s="124" t="e">
        <f t="shared" si="40"/>
        <v>#N/A</v>
      </c>
      <c r="T244" s="124" t="e">
        <f t="shared" si="40"/>
        <v>#N/A</v>
      </c>
      <c r="U244" s="124" t="e">
        <f t="shared" si="40"/>
        <v>#N/A</v>
      </c>
      <c r="V244" s="124" t="e">
        <f t="shared" si="40"/>
        <v>#N/A</v>
      </c>
      <c r="W244" s="124" t="e">
        <f t="shared" si="40"/>
        <v>#N/A</v>
      </c>
      <c r="X244" s="124" t="e">
        <f t="shared" si="40"/>
        <v>#N/A</v>
      </c>
      <c r="Y244" s="124" t="e">
        <f t="shared" si="40"/>
        <v>#N/A</v>
      </c>
      <c r="Z244" s="124" t="e">
        <f t="shared" si="40"/>
        <v>#N/A</v>
      </c>
      <c r="AA244" s="124" t="e">
        <f t="shared" si="40"/>
        <v>#N/A</v>
      </c>
      <c r="AB244" s="124" t="e">
        <f t="shared" si="39"/>
        <v>#N/A</v>
      </c>
      <c r="AC244" s="124" t="e">
        <f t="shared" si="39"/>
        <v>#N/A</v>
      </c>
      <c r="AD244" s="166"/>
      <c r="AE244" s="2"/>
    </row>
    <row r="245" spans="2:31" x14ac:dyDescent="0.2">
      <c r="B245" s="162" t="s">
        <v>239</v>
      </c>
      <c r="C245" s="163" t="s">
        <v>1656</v>
      </c>
      <c r="D245" s="163" t="s">
        <v>1517</v>
      </c>
      <c r="E245" s="163">
        <v>23600</v>
      </c>
      <c r="F245" s="164">
        <v>10.3</v>
      </c>
      <c r="G245" s="165" t="s">
        <v>137</v>
      </c>
      <c r="H245" s="121">
        <f t="shared" si="32"/>
        <v>28000</v>
      </c>
      <c r="I245" s="121">
        <f t="shared" si="33"/>
        <v>20000</v>
      </c>
      <c r="J245" s="122" t="str">
        <f t="shared" si="34"/>
        <v>(5a) Without reverse cycle, with louvered sides, and 20,000 to 27,999 Btu/h</v>
      </c>
      <c r="K245" s="123" t="e">
        <f>IF(J245="Casement-slider",16,VLOOKUP(J245,'2. Version 5.0 Criteria'!$C$6:$D$39,2,FALSE))</f>
        <v>#N/A</v>
      </c>
      <c r="L245" s="124" t="e">
        <f t="shared" si="40"/>
        <v>#N/A</v>
      </c>
      <c r="M245" s="124" t="e">
        <f t="shared" si="40"/>
        <v>#N/A</v>
      </c>
      <c r="N245" s="124" t="e">
        <f t="shared" si="40"/>
        <v>#N/A</v>
      </c>
      <c r="O245" s="124" t="e">
        <f t="shared" si="40"/>
        <v>#N/A</v>
      </c>
      <c r="P245" s="124" t="e">
        <f t="shared" si="40"/>
        <v>#N/A</v>
      </c>
      <c r="Q245" s="124" t="e">
        <f t="shared" si="40"/>
        <v>#N/A</v>
      </c>
      <c r="R245" s="124" t="e">
        <f t="shared" si="40"/>
        <v>#N/A</v>
      </c>
      <c r="S245" s="124" t="e">
        <f t="shared" si="40"/>
        <v>#N/A</v>
      </c>
      <c r="T245" s="124" t="e">
        <f t="shared" si="40"/>
        <v>#N/A</v>
      </c>
      <c r="U245" s="124" t="e">
        <f t="shared" si="40"/>
        <v>#N/A</v>
      </c>
      <c r="V245" s="124" t="e">
        <f t="shared" si="40"/>
        <v>#N/A</v>
      </c>
      <c r="W245" s="124" t="e">
        <f t="shared" si="40"/>
        <v>#N/A</v>
      </c>
      <c r="X245" s="124" t="e">
        <f t="shared" si="40"/>
        <v>#N/A</v>
      </c>
      <c r="Y245" s="124" t="e">
        <f t="shared" si="40"/>
        <v>#N/A</v>
      </c>
      <c r="Z245" s="124" t="e">
        <f t="shared" si="40"/>
        <v>#N/A</v>
      </c>
      <c r="AA245" s="124" t="e">
        <f t="shared" si="40"/>
        <v>#N/A</v>
      </c>
      <c r="AB245" s="124" t="e">
        <f t="shared" si="39"/>
        <v>#N/A</v>
      </c>
      <c r="AC245" s="124" t="e">
        <f t="shared" si="39"/>
        <v>#N/A</v>
      </c>
      <c r="AD245" s="166"/>
      <c r="AE245" s="2"/>
    </row>
    <row r="246" spans="2:31" x14ac:dyDescent="0.2">
      <c r="B246" s="162" t="s">
        <v>1425</v>
      </c>
      <c r="C246" s="163" t="s">
        <v>1657</v>
      </c>
      <c r="D246" s="163" t="s">
        <v>1517</v>
      </c>
      <c r="E246" s="163">
        <v>23600</v>
      </c>
      <c r="F246" s="164">
        <v>10.3</v>
      </c>
      <c r="G246" s="165" t="s">
        <v>138</v>
      </c>
      <c r="H246" s="121">
        <f t="shared" si="32"/>
        <v>28000</v>
      </c>
      <c r="I246" s="121">
        <f t="shared" si="33"/>
        <v>20000</v>
      </c>
      <c r="J246" s="122" t="str">
        <f t="shared" si="34"/>
        <v>(5a) Without reverse cycle, with louvered sides, and 20,000 to 27,999 Btu/h</v>
      </c>
      <c r="K246" s="123" t="e">
        <f>IF(J246="Casement-slider",16,VLOOKUP(J246,'2. Version 5.0 Criteria'!$C$6:$D$39,2,FALSE))</f>
        <v>#N/A</v>
      </c>
      <c r="L246" s="124" t="e">
        <f t="shared" si="40"/>
        <v>#N/A</v>
      </c>
      <c r="M246" s="124" t="e">
        <f t="shared" si="40"/>
        <v>#N/A</v>
      </c>
      <c r="N246" s="124" t="e">
        <f t="shared" si="40"/>
        <v>#N/A</v>
      </c>
      <c r="O246" s="124" t="e">
        <f t="shared" si="40"/>
        <v>#N/A</v>
      </c>
      <c r="P246" s="124" t="e">
        <f t="shared" si="40"/>
        <v>#N/A</v>
      </c>
      <c r="Q246" s="124" t="e">
        <f t="shared" si="40"/>
        <v>#N/A</v>
      </c>
      <c r="R246" s="124" t="e">
        <f t="shared" si="40"/>
        <v>#N/A</v>
      </c>
      <c r="S246" s="124" t="e">
        <f t="shared" si="40"/>
        <v>#N/A</v>
      </c>
      <c r="T246" s="124" t="e">
        <f t="shared" si="40"/>
        <v>#N/A</v>
      </c>
      <c r="U246" s="124" t="e">
        <f t="shared" si="40"/>
        <v>#N/A</v>
      </c>
      <c r="V246" s="124" t="e">
        <f t="shared" si="40"/>
        <v>#N/A</v>
      </c>
      <c r="W246" s="124" t="e">
        <f t="shared" si="40"/>
        <v>#N/A</v>
      </c>
      <c r="X246" s="124" t="e">
        <f t="shared" si="40"/>
        <v>#N/A</v>
      </c>
      <c r="Y246" s="124" t="e">
        <f t="shared" si="40"/>
        <v>#N/A</v>
      </c>
      <c r="Z246" s="124" t="e">
        <f t="shared" si="40"/>
        <v>#N/A</v>
      </c>
      <c r="AA246" s="124" t="e">
        <f t="shared" si="40"/>
        <v>#N/A</v>
      </c>
      <c r="AB246" s="124" t="e">
        <f t="shared" si="39"/>
        <v>#N/A</v>
      </c>
      <c r="AC246" s="124" t="e">
        <f t="shared" si="39"/>
        <v>#N/A</v>
      </c>
      <c r="AD246" s="166"/>
      <c r="AE246" s="2"/>
    </row>
    <row r="247" spans="2:31" x14ac:dyDescent="0.2">
      <c r="B247" s="162" t="s">
        <v>239</v>
      </c>
      <c r="C247" s="163" t="s">
        <v>1658</v>
      </c>
      <c r="D247" s="163" t="s">
        <v>1517</v>
      </c>
      <c r="E247" s="163">
        <v>24000</v>
      </c>
      <c r="F247" s="164">
        <v>10.3</v>
      </c>
      <c r="G247" s="165" t="s">
        <v>137</v>
      </c>
      <c r="H247" s="121">
        <f t="shared" si="32"/>
        <v>28000</v>
      </c>
      <c r="I247" s="121">
        <f t="shared" si="33"/>
        <v>20000</v>
      </c>
      <c r="J247" s="122" t="str">
        <f t="shared" si="34"/>
        <v>(5a) Without reverse cycle, with louvered sides, and 20,000 to 27,999 Btu/h</v>
      </c>
      <c r="K247" s="123" t="e">
        <f>IF(J247="Casement-slider",16,VLOOKUP(J247,'2. Version 5.0 Criteria'!$C$6:$D$39,2,FALSE))</f>
        <v>#N/A</v>
      </c>
      <c r="L247" s="124" t="e">
        <f t="shared" si="40"/>
        <v>#N/A</v>
      </c>
      <c r="M247" s="124" t="e">
        <f t="shared" si="40"/>
        <v>#N/A</v>
      </c>
      <c r="N247" s="124" t="e">
        <f t="shared" si="40"/>
        <v>#N/A</v>
      </c>
      <c r="O247" s="124" t="e">
        <f t="shared" si="40"/>
        <v>#N/A</v>
      </c>
      <c r="P247" s="124" t="e">
        <f t="shared" si="40"/>
        <v>#N/A</v>
      </c>
      <c r="Q247" s="124" t="e">
        <f t="shared" si="40"/>
        <v>#N/A</v>
      </c>
      <c r="R247" s="124" t="e">
        <f t="shared" si="40"/>
        <v>#N/A</v>
      </c>
      <c r="S247" s="124" t="e">
        <f t="shared" si="40"/>
        <v>#N/A</v>
      </c>
      <c r="T247" s="124" t="e">
        <f t="shared" si="40"/>
        <v>#N/A</v>
      </c>
      <c r="U247" s="124" t="e">
        <f t="shared" si="40"/>
        <v>#N/A</v>
      </c>
      <c r="V247" s="124" t="e">
        <f t="shared" si="40"/>
        <v>#N/A</v>
      </c>
      <c r="W247" s="124" t="e">
        <f t="shared" si="40"/>
        <v>#N/A</v>
      </c>
      <c r="X247" s="124" t="e">
        <f t="shared" si="40"/>
        <v>#N/A</v>
      </c>
      <c r="Y247" s="124" t="e">
        <f t="shared" si="40"/>
        <v>#N/A</v>
      </c>
      <c r="Z247" s="124" t="e">
        <f t="shared" si="40"/>
        <v>#N/A</v>
      </c>
      <c r="AA247" s="124" t="e">
        <f t="shared" si="40"/>
        <v>#N/A</v>
      </c>
      <c r="AB247" s="124" t="e">
        <f t="shared" si="39"/>
        <v>#N/A</v>
      </c>
      <c r="AC247" s="124" t="e">
        <f t="shared" si="39"/>
        <v>#N/A</v>
      </c>
      <c r="AD247" s="166"/>
      <c r="AE247" s="2"/>
    </row>
    <row r="248" spans="2:31" x14ac:dyDescent="0.2">
      <c r="B248" s="162" t="s">
        <v>345</v>
      </c>
      <c r="C248" s="163" t="s">
        <v>1659</v>
      </c>
      <c r="D248" s="163" t="s">
        <v>1517</v>
      </c>
      <c r="E248" s="163">
        <v>24000</v>
      </c>
      <c r="F248" s="164">
        <v>10.3</v>
      </c>
      <c r="G248" s="165" t="s">
        <v>138</v>
      </c>
      <c r="H248" s="121">
        <f t="shared" si="32"/>
        <v>28000</v>
      </c>
      <c r="I248" s="121">
        <f t="shared" si="33"/>
        <v>20000</v>
      </c>
      <c r="J248" s="122" t="str">
        <f t="shared" si="34"/>
        <v>(5a) Without reverse cycle, with louvered sides, and 20,000 to 27,999 Btu/h</v>
      </c>
      <c r="K248" s="123" t="e">
        <f>IF(J248="Casement-slider",16,VLOOKUP(J248,'2. Version 5.0 Criteria'!$C$6:$D$39,2,FALSE))</f>
        <v>#N/A</v>
      </c>
      <c r="L248" s="124" t="e">
        <f t="shared" si="40"/>
        <v>#N/A</v>
      </c>
      <c r="M248" s="124" t="e">
        <f t="shared" si="40"/>
        <v>#N/A</v>
      </c>
      <c r="N248" s="124" t="e">
        <f t="shared" si="40"/>
        <v>#N/A</v>
      </c>
      <c r="O248" s="124" t="e">
        <f t="shared" si="40"/>
        <v>#N/A</v>
      </c>
      <c r="P248" s="124" t="e">
        <f t="shared" si="40"/>
        <v>#N/A</v>
      </c>
      <c r="Q248" s="124" t="e">
        <f t="shared" si="40"/>
        <v>#N/A</v>
      </c>
      <c r="R248" s="124" t="e">
        <f t="shared" si="40"/>
        <v>#N/A</v>
      </c>
      <c r="S248" s="124" t="e">
        <f t="shared" si="40"/>
        <v>#N/A</v>
      </c>
      <c r="T248" s="124" t="e">
        <f t="shared" si="40"/>
        <v>#N/A</v>
      </c>
      <c r="U248" s="124" t="e">
        <f t="shared" si="40"/>
        <v>#N/A</v>
      </c>
      <c r="V248" s="124" t="e">
        <f t="shared" si="40"/>
        <v>#N/A</v>
      </c>
      <c r="W248" s="124" t="e">
        <f t="shared" si="40"/>
        <v>#N/A</v>
      </c>
      <c r="X248" s="124" t="e">
        <f t="shared" si="40"/>
        <v>#N/A</v>
      </c>
      <c r="Y248" s="124" t="e">
        <f t="shared" si="40"/>
        <v>#N/A</v>
      </c>
      <c r="Z248" s="124" t="e">
        <f t="shared" si="40"/>
        <v>#N/A</v>
      </c>
      <c r="AA248" s="124" t="e">
        <f t="shared" si="40"/>
        <v>#N/A</v>
      </c>
      <c r="AB248" s="124" t="e">
        <f t="shared" si="39"/>
        <v>#N/A</v>
      </c>
      <c r="AC248" s="124" t="e">
        <f t="shared" si="39"/>
        <v>#N/A</v>
      </c>
      <c r="AD248" s="166"/>
      <c r="AE248" s="2"/>
    </row>
    <row r="249" spans="2:31" x14ac:dyDescent="0.2">
      <c r="B249" s="162" t="s">
        <v>1425</v>
      </c>
      <c r="C249" s="163" t="s">
        <v>1660</v>
      </c>
      <c r="D249" s="163" t="s">
        <v>1517</v>
      </c>
      <c r="E249" s="163">
        <v>24000</v>
      </c>
      <c r="F249" s="164">
        <v>10.3</v>
      </c>
      <c r="G249" s="165" t="s">
        <v>137</v>
      </c>
      <c r="H249" s="121">
        <f t="shared" si="32"/>
        <v>28000</v>
      </c>
      <c r="I249" s="121">
        <f t="shared" si="33"/>
        <v>20000</v>
      </c>
      <c r="J249" s="122" t="str">
        <f t="shared" si="34"/>
        <v>(5a) Without reverse cycle, with louvered sides, and 20,000 to 27,999 Btu/h</v>
      </c>
      <c r="K249" s="123" t="e">
        <f>IF(J249="Casement-slider",16,VLOOKUP(J249,'2. Version 5.0 Criteria'!$C$6:$D$39,2,FALSE))</f>
        <v>#N/A</v>
      </c>
      <c r="L249" s="124" t="e">
        <f t="shared" si="40"/>
        <v>#N/A</v>
      </c>
      <c r="M249" s="124" t="e">
        <f t="shared" si="40"/>
        <v>#N/A</v>
      </c>
      <c r="N249" s="124" t="e">
        <f t="shared" si="40"/>
        <v>#N/A</v>
      </c>
      <c r="O249" s="124" t="e">
        <f t="shared" si="40"/>
        <v>#N/A</v>
      </c>
      <c r="P249" s="124" t="e">
        <f t="shared" si="40"/>
        <v>#N/A</v>
      </c>
      <c r="Q249" s="124" t="e">
        <f t="shared" si="40"/>
        <v>#N/A</v>
      </c>
      <c r="R249" s="124" t="e">
        <f t="shared" si="40"/>
        <v>#N/A</v>
      </c>
      <c r="S249" s="124" t="e">
        <f t="shared" si="40"/>
        <v>#N/A</v>
      </c>
      <c r="T249" s="124" t="e">
        <f t="shared" si="40"/>
        <v>#N/A</v>
      </c>
      <c r="U249" s="124" t="e">
        <f t="shared" si="40"/>
        <v>#N/A</v>
      </c>
      <c r="V249" s="124" t="e">
        <f t="shared" si="40"/>
        <v>#N/A</v>
      </c>
      <c r="W249" s="124" t="e">
        <f t="shared" si="40"/>
        <v>#N/A</v>
      </c>
      <c r="X249" s="124" t="e">
        <f t="shared" si="40"/>
        <v>#N/A</v>
      </c>
      <c r="Y249" s="124" t="e">
        <f t="shared" si="40"/>
        <v>#N/A</v>
      </c>
      <c r="Z249" s="124" t="e">
        <f t="shared" si="40"/>
        <v>#N/A</v>
      </c>
      <c r="AA249" s="124" t="e">
        <f t="shared" si="40"/>
        <v>#N/A</v>
      </c>
      <c r="AB249" s="124" t="e">
        <f t="shared" si="39"/>
        <v>#N/A</v>
      </c>
      <c r="AC249" s="124" t="e">
        <f t="shared" si="39"/>
        <v>#N/A</v>
      </c>
      <c r="AD249" s="166"/>
      <c r="AE249" s="2"/>
    </row>
    <row r="250" spans="2:31" x14ac:dyDescent="0.2">
      <c r="B250" s="162" t="s">
        <v>168</v>
      </c>
      <c r="C250" s="163" t="s">
        <v>1661</v>
      </c>
      <c r="D250" s="163" t="s">
        <v>1517</v>
      </c>
      <c r="E250" s="163">
        <v>24000</v>
      </c>
      <c r="F250" s="164">
        <v>10.3</v>
      </c>
      <c r="G250" s="165" t="s">
        <v>138</v>
      </c>
      <c r="H250" s="121">
        <f t="shared" si="32"/>
        <v>28000</v>
      </c>
      <c r="I250" s="121">
        <f t="shared" si="33"/>
        <v>20000</v>
      </c>
      <c r="J250" s="122" t="str">
        <f t="shared" si="34"/>
        <v>(5a) Without reverse cycle, with louvered sides, and 20,000 to 27,999 Btu/h</v>
      </c>
      <c r="K250" s="123" t="e">
        <f>IF(J250="Casement-slider",16,VLOOKUP(J250,'2. Version 5.0 Criteria'!$C$6:$D$39,2,FALSE))</f>
        <v>#N/A</v>
      </c>
      <c r="L250" s="124" t="e">
        <f t="shared" si="40"/>
        <v>#N/A</v>
      </c>
      <c r="M250" s="124" t="e">
        <f t="shared" si="40"/>
        <v>#N/A</v>
      </c>
      <c r="N250" s="124" t="e">
        <f t="shared" si="40"/>
        <v>#N/A</v>
      </c>
      <c r="O250" s="124" t="e">
        <f t="shared" si="40"/>
        <v>#N/A</v>
      </c>
      <c r="P250" s="124" t="e">
        <f t="shared" si="40"/>
        <v>#N/A</v>
      </c>
      <c r="Q250" s="124" t="e">
        <f t="shared" si="40"/>
        <v>#N/A</v>
      </c>
      <c r="R250" s="124" t="e">
        <f t="shared" si="40"/>
        <v>#N/A</v>
      </c>
      <c r="S250" s="124" t="e">
        <f t="shared" si="40"/>
        <v>#N/A</v>
      </c>
      <c r="T250" s="124" t="e">
        <f t="shared" si="40"/>
        <v>#N/A</v>
      </c>
      <c r="U250" s="124" t="e">
        <f t="shared" si="40"/>
        <v>#N/A</v>
      </c>
      <c r="V250" s="124" t="e">
        <f t="shared" si="40"/>
        <v>#N/A</v>
      </c>
      <c r="W250" s="124" t="e">
        <f t="shared" si="40"/>
        <v>#N/A</v>
      </c>
      <c r="X250" s="124" t="e">
        <f t="shared" si="40"/>
        <v>#N/A</v>
      </c>
      <c r="Y250" s="124" t="e">
        <f t="shared" si="40"/>
        <v>#N/A</v>
      </c>
      <c r="Z250" s="124" t="e">
        <f t="shared" si="40"/>
        <v>#N/A</v>
      </c>
      <c r="AA250" s="124" t="e">
        <f t="shared" si="40"/>
        <v>#N/A</v>
      </c>
      <c r="AB250" s="124" t="e">
        <f t="shared" si="39"/>
        <v>#N/A</v>
      </c>
      <c r="AC250" s="124" t="e">
        <f t="shared" si="39"/>
        <v>#N/A</v>
      </c>
      <c r="AD250" s="166"/>
      <c r="AE250" s="2"/>
    </row>
    <row r="251" spans="2:31" x14ac:dyDescent="0.2">
      <c r="B251" s="162" t="s">
        <v>1422</v>
      </c>
      <c r="C251" s="163" t="s">
        <v>1662</v>
      </c>
      <c r="D251" s="163" t="s">
        <v>1517</v>
      </c>
      <c r="E251" s="163">
        <v>24000</v>
      </c>
      <c r="F251" s="164">
        <v>10.3</v>
      </c>
      <c r="G251" s="165" t="s">
        <v>138</v>
      </c>
      <c r="H251" s="121">
        <f t="shared" si="32"/>
        <v>28000</v>
      </c>
      <c r="I251" s="121">
        <f t="shared" si="33"/>
        <v>20000</v>
      </c>
      <c r="J251" s="122" t="str">
        <f t="shared" si="34"/>
        <v>(5a) Without reverse cycle, with louvered sides, and 20,000 to 27,999 Btu/h</v>
      </c>
      <c r="K251" s="123" t="e">
        <f>IF(J251="Casement-slider",16,VLOOKUP(J251,'2. Version 5.0 Criteria'!$C$6:$D$39,2,FALSE))</f>
        <v>#N/A</v>
      </c>
      <c r="L251" s="124" t="e">
        <f t="shared" si="40"/>
        <v>#N/A</v>
      </c>
      <c r="M251" s="124" t="e">
        <f t="shared" si="40"/>
        <v>#N/A</v>
      </c>
      <c r="N251" s="124" t="e">
        <f t="shared" si="40"/>
        <v>#N/A</v>
      </c>
      <c r="O251" s="124" t="e">
        <f t="shared" si="40"/>
        <v>#N/A</v>
      </c>
      <c r="P251" s="124" t="e">
        <f t="shared" si="40"/>
        <v>#N/A</v>
      </c>
      <c r="Q251" s="124" t="e">
        <f t="shared" si="40"/>
        <v>#N/A</v>
      </c>
      <c r="R251" s="124" t="e">
        <f t="shared" si="40"/>
        <v>#N/A</v>
      </c>
      <c r="S251" s="124" t="e">
        <f t="shared" si="40"/>
        <v>#N/A</v>
      </c>
      <c r="T251" s="124" t="e">
        <f t="shared" si="40"/>
        <v>#N/A</v>
      </c>
      <c r="U251" s="124" t="e">
        <f t="shared" si="40"/>
        <v>#N/A</v>
      </c>
      <c r="V251" s="124" t="e">
        <f t="shared" si="40"/>
        <v>#N/A</v>
      </c>
      <c r="W251" s="124" t="e">
        <f t="shared" si="40"/>
        <v>#N/A</v>
      </c>
      <c r="X251" s="124" t="e">
        <f t="shared" si="40"/>
        <v>#N/A</v>
      </c>
      <c r="Y251" s="124" t="e">
        <f t="shared" si="40"/>
        <v>#N/A</v>
      </c>
      <c r="Z251" s="124" t="e">
        <f t="shared" si="40"/>
        <v>#N/A</v>
      </c>
      <c r="AA251" s="124" t="e">
        <f t="shared" si="40"/>
        <v>#N/A</v>
      </c>
      <c r="AB251" s="124" t="e">
        <f t="shared" si="39"/>
        <v>#N/A</v>
      </c>
      <c r="AC251" s="124" t="e">
        <f t="shared" si="39"/>
        <v>#N/A</v>
      </c>
      <c r="AD251" s="166"/>
      <c r="AE251" s="2"/>
    </row>
    <row r="252" spans="2:31" x14ac:dyDescent="0.2">
      <c r="B252" s="162" t="s">
        <v>1663</v>
      </c>
      <c r="C252" s="163" t="s">
        <v>1160</v>
      </c>
      <c r="D252" s="163" t="s">
        <v>1517</v>
      </c>
      <c r="E252" s="163">
        <v>24000</v>
      </c>
      <c r="F252" s="164">
        <v>10.3</v>
      </c>
      <c r="G252" s="165" t="s">
        <v>138</v>
      </c>
      <c r="H252" s="121">
        <f t="shared" si="32"/>
        <v>28000</v>
      </c>
      <c r="I252" s="121">
        <f t="shared" si="33"/>
        <v>20000</v>
      </c>
      <c r="J252" s="122" t="str">
        <f t="shared" si="34"/>
        <v>(5a) Without reverse cycle, with louvered sides, and 20,000 to 27,999 Btu/h</v>
      </c>
      <c r="K252" s="123" t="e">
        <f>IF(J252="Casement-slider",16,VLOOKUP(J252,'2. Version 5.0 Criteria'!$C$6:$D$39,2,FALSE))</f>
        <v>#N/A</v>
      </c>
      <c r="L252" s="124" t="e">
        <f t="shared" si="40"/>
        <v>#N/A</v>
      </c>
      <c r="M252" s="124" t="e">
        <f t="shared" si="40"/>
        <v>#N/A</v>
      </c>
      <c r="N252" s="124" t="e">
        <f t="shared" si="40"/>
        <v>#N/A</v>
      </c>
      <c r="O252" s="124" t="e">
        <f t="shared" si="40"/>
        <v>#N/A</v>
      </c>
      <c r="P252" s="124" t="e">
        <f t="shared" si="40"/>
        <v>#N/A</v>
      </c>
      <c r="Q252" s="124" t="e">
        <f t="shared" si="40"/>
        <v>#N/A</v>
      </c>
      <c r="R252" s="124" t="e">
        <f t="shared" si="40"/>
        <v>#N/A</v>
      </c>
      <c r="S252" s="124" t="e">
        <f t="shared" si="40"/>
        <v>#N/A</v>
      </c>
      <c r="T252" s="124" t="e">
        <f t="shared" si="40"/>
        <v>#N/A</v>
      </c>
      <c r="U252" s="124" t="e">
        <f t="shared" si="40"/>
        <v>#N/A</v>
      </c>
      <c r="V252" s="124" t="e">
        <f t="shared" si="40"/>
        <v>#N/A</v>
      </c>
      <c r="W252" s="124" t="e">
        <f t="shared" si="40"/>
        <v>#N/A</v>
      </c>
      <c r="X252" s="124" t="e">
        <f t="shared" si="40"/>
        <v>#N/A</v>
      </c>
      <c r="Y252" s="124" t="e">
        <f t="shared" si="40"/>
        <v>#N/A</v>
      </c>
      <c r="Z252" s="124" t="e">
        <f t="shared" si="40"/>
        <v>#N/A</v>
      </c>
      <c r="AA252" s="124" t="e">
        <f t="shared" si="40"/>
        <v>#N/A</v>
      </c>
      <c r="AB252" s="124" t="e">
        <f t="shared" si="39"/>
        <v>#N/A</v>
      </c>
      <c r="AC252" s="124" t="e">
        <f t="shared" si="39"/>
        <v>#N/A</v>
      </c>
      <c r="AD252" s="166"/>
      <c r="AE252" s="2"/>
    </row>
    <row r="253" spans="2:31" x14ac:dyDescent="0.2">
      <c r="B253" s="162" t="s">
        <v>178</v>
      </c>
      <c r="C253" s="163" t="s">
        <v>1664</v>
      </c>
      <c r="D253" s="163" t="s">
        <v>1517</v>
      </c>
      <c r="E253" s="163">
        <v>24000</v>
      </c>
      <c r="F253" s="164">
        <v>10.3</v>
      </c>
      <c r="G253" s="165" t="s">
        <v>138</v>
      </c>
      <c r="H253" s="121">
        <f t="shared" si="32"/>
        <v>28000</v>
      </c>
      <c r="I253" s="121">
        <f t="shared" si="33"/>
        <v>20000</v>
      </c>
      <c r="J253" s="122" t="str">
        <f t="shared" si="34"/>
        <v>(5a) Without reverse cycle, with louvered sides, and 20,000 to 27,999 Btu/h</v>
      </c>
      <c r="K253" s="123" t="e">
        <f>IF(J253="Casement-slider",16,VLOOKUP(J253,'2. Version 5.0 Criteria'!$C$6:$D$39,2,FALSE))</f>
        <v>#N/A</v>
      </c>
      <c r="L253" s="124" t="e">
        <f t="shared" si="40"/>
        <v>#N/A</v>
      </c>
      <c r="M253" s="124" t="e">
        <f t="shared" si="40"/>
        <v>#N/A</v>
      </c>
      <c r="N253" s="124" t="e">
        <f t="shared" si="40"/>
        <v>#N/A</v>
      </c>
      <c r="O253" s="124" t="e">
        <f t="shared" si="40"/>
        <v>#N/A</v>
      </c>
      <c r="P253" s="124" t="e">
        <f t="shared" si="40"/>
        <v>#N/A</v>
      </c>
      <c r="Q253" s="124" t="e">
        <f t="shared" si="40"/>
        <v>#N/A</v>
      </c>
      <c r="R253" s="124" t="e">
        <f t="shared" si="40"/>
        <v>#N/A</v>
      </c>
      <c r="S253" s="124" t="e">
        <f t="shared" si="40"/>
        <v>#N/A</v>
      </c>
      <c r="T253" s="124" t="e">
        <f t="shared" si="40"/>
        <v>#N/A</v>
      </c>
      <c r="U253" s="124" t="e">
        <f t="shared" si="40"/>
        <v>#N/A</v>
      </c>
      <c r="V253" s="124" t="e">
        <f t="shared" si="40"/>
        <v>#N/A</v>
      </c>
      <c r="W253" s="124" t="e">
        <f t="shared" si="40"/>
        <v>#N/A</v>
      </c>
      <c r="X253" s="124" t="e">
        <f t="shared" si="40"/>
        <v>#N/A</v>
      </c>
      <c r="Y253" s="124" t="e">
        <f t="shared" si="40"/>
        <v>#N/A</v>
      </c>
      <c r="Z253" s="124" t="e">
        <f t="shared" si="40"/>
        <v>#N/A</v>
      </c>
      <c r="AA253" s="124" t="e">
        <f t="shared" si="40"/>
        <v>#N/A</v>
      </c>
      <c r="AB253" s="124" t="e">
        <f t="shared" si="39"/>
        <v>#N/A</v>
      </c>
      <c r="AC253" s="124" t="e">
        <f t="shared" si="39"/>
        <v>#N/A</v>
      </c>
      <c r="AD253" s="166"/>
      <c r="AE253" s="2"/>
    </row>
    <row r="254" spans="2:31" x14ac:dyDescent="0.2">
      <c r="B254" s="162" t="s">
        <v>178</v>
      </c>
      <c r="C254" s="163" t="s">
        <v>1665</v>
      </c>
      <c r="D254" s="163" t="s">
        <v>1517</v>
      </c>
      <c r="E254" s="163">
        <v>24000</v>
      </c>
      <c r="F254" s="164">
        <v>10.3</v>
      </c>
      <c r="G254" s="165" t="s">
        <v>137</v>
      </c>
      <c r="H254" s="121">
        <f t="shared" si="32"/>
        <v>28000</v>
      </c>
      <c r="I254" s="121">
        <f t="shared" si="33"/>
        <v>20000</v>
      </c>
      <c r="J254" s="122" t="str">
        <f t="shared" si="34"/>
        <v>(5a) Without reverse cycle, with louvered sides, and 20,000 to 27,999 Btu/h</v>
      </c>
      <c r="K254" s="123" t="e">
        <f>IF(J254="Casement-slider",16,VLOOKUP(J254,'2. Version 5.0 Criteria'!$C$6:$D$39,2,FALSE))</f>
        <v>#N/A</v>
      </c>
      <c r="L254" s="124" t="e">
        <f t="shared" si="40"/>
        <v>#N/A</v>
      </c>
      <c r="M254" s="124" t="e">
        <f t="shared" si="40"/>
        <v>#N/A</v>
      </c>
      <c r="N254" s="124" t="e">
        <f t="shared" si="40"/>
        <v>#N/A</v>
      </c>
      <c r="O254" s="124" t="e">
        <f t="shared" si="40"/>
        <v>#N/A</v>
      </c>
      <c r="P254" s="124" t="e">
        <f t="shared" si="40"/>
        <v>#N/A</v>
      </c>
      <c r="Q254" s="124" t="e">
        <f t="shared" si="40"/>
        <v>#N/A</v>
      </c>
      <c r="R254" s="124" t="e">
        <f t="shared" si="40"/>
        <v>#N/A</v>
      </c>
      <c r="S254" s="124" t="e">
        <f t="shared" si="40"/>
        <v>#N/A</v>
      </c>
      <c r="T254" s="124" t="e">
        <f t="shared" si="40"/>
        <v>#N/A</v>
      </c>
      <c r="U254" s="124" t="e">
        <f t="shared" si="40"/>
        <v>#N/A</v>
      </c>
      <c r="V254" s="124" t="e">
        <f t="shared" si="40"/>
        <v>#N/A</v>
      </c>
      <c r="W254" s="124" t="e">
        <f t="shared" si="40"/>
        <v>#N/A</v>
      </c>
      <c r="X254" s="124" t="e">
        <f t="shared" si="40"/>
        <v>#N/A</v>
      </c>
      <c r="Y254" s="124" t="e">
        <f t="shared" si="40"/>
        <v>#N/A</v>
      </c>
      <c r="Z254" s="124" t="e">
        <f t="shared" si="40"/>
        <v>#N/A</v>
      </c>
      <c r="AA254" s="124" t="e">
        <f t="shared" si="40"/>
        <v>#N/A</v>
      </c>
      <c r="AB254" s="124" t="e">
        <f t="shared" si="39"/>
        <v>#N/A</v>
      </c>
      <c r="AC254" s="124" t="e">
        <f t="shared" si="39"/>
        <v>#N/A</v>
      </c>
      <c r="AD254" s="166"/>
      <c r="AE254" s="2"/>
    </row>
    <row r="255" spans="2:31" x14ac:dyDescent="0.2">
      <c r="B255" s="162" t="s">
        <v>1425</v>
      </c>
      <c r="C255" s="163" t="s">
        <v>1666</v>
      </c>
      <c r="D255" s="163" t="s">
        <v>1517</v>
      </c>
      <c r="E255" s="163">
        <v>24000</v>
      </c>
      <c r="F255" s="164">
        <v>10.3</v>
      </c>
      <c r="G255" s="165" t="s">
        <v>138</v>
      </c>
      <c r="H255" s="121">
        <f t="shared" si="32"/>
        <v>28000</v>
      </c>
      <c r="I255" s="121">
        <f t="shared" si="33"/>
        <v>20000</v>
      </c>
      <c r="J255" s="122" t="str">
        <f t="shared" si="34"/>
        <v>(5a) Without reverse cycle, with louvered sides, and 20,000 to 27,999 Btu/h</v>
      </c>
      <c r="K255" s="123" t="e">
        <f>IF(J255="Casement-slider",16,VLOOKUP(J255,'2. Version 5.0 Criteria'!$C$6:$D$39,2,FALSE))</f>
        <v>#N/A</v>
      </c>
      <c r="L255" s="124" t="e">
        <f t="shared" si="40"/>
        <v>#N/A</v>
      </c>
      <c r="M255" s="124" t="e">
        <f t="shared" si="40"/>
        <v>#N/A</v>
      </c>
      <c r="N255" s="124" t="e">
        <f t="shared" si="40"/>
        <v>#N/A</v>
      </c>
      <c r="O255" s="124" t="e">
        <f t="shared" si="40"/>
        <v>#N/A</v>
      </c>
      <c r="P255" s="124" t="e">
        <f t="shared" si="40"/>
        <v>#N/A</v>
      </c>
      <c r="Q255" s="124" t="e">
        <f t="shared" si="40"/>
        <v>#N/A</v>
      </c>
      <c r="R255" s="124" t="e">
        <f t="shared" si="40"/>
        <v>#N/A</v>
      </c>
      <c r="S255" s="124" t="e">
        <f t="shared" si="40"/>
        <v>#N/A</v>
      </c>
      <c r="T255" s="124" t="e">
        <f t="shared" si="40"/>
        <v>#N/A</v>
      </c>
      <c r="U255" s="124" t="e">
        <f t="shared" si="40"/>
        <v>#N/A</v>
      </c>
      <c r="V255" s="124" t="e">
        <f t="shared" si="40"/>
        <v>#N/A</v>
      </c>
      <c r="W255" s="124" t="e">
        <f t="shared" si="40"/>
        <v>#N/A</v>
      </c>
      <c r="X255" s="124" t="e">
        <f t="shared" si="40"/>
        <v>#N/A</v>
      </c>
      <c r="Y255" s="124" t="e">
        <f t="shared" si="40"/>
        <v>#N/A</v>
      </c>
      <c r="Z255" s="124" t="e">
        <f t="shared" si="40"/>
        <v>#N/A</v>
      </c>
      <c r="AA255" s="124" t="e">
        <f t="shared" si="40"/>
        <v>#N/A</v>
      </c>
      <c r="AB255" s="124" t="e">
        <f t="shared" si="39"/>
        <v>#N/A</v>
      </c>
      <c r="AC255" s="124" t="e">
        <f t="shared" si="39"/>
        <v>#N/A</v>
      </c>
      <c r="AD255" s="166"/>
      <c r="AE255" s="2"/>
    </row>
    <row r="256" spans="2:31" x14ac:dyDescent="0.2">
      <c r="B256" s="162" t="s">
        <v>1425</v>
      </c>
      <c r="C256" s="163" t="s">
        <v>1667</v>
      </c>
      <c r="D256" s="163" t="s">
        <v>1517</v>
      </c>
      <c r="E256" s="163">
        <v>24300</v>
      </c>
      <c r="F256" s="164">
        <v>10.3</v>
      </c>
      <c r="G256" s="165" t="s">
        <v>137</v>
      </c>
      <c r="H256" s="121">
        <f t="shared" si="32"/>
        <v>28000</v>
      </c>
      <c r="I256" s="121">
        <f t="shared" si="33"/>
        <v>20000</v>
      </c>
      <c r="J256" s="122" t="str">
        <f t="shared" si="34"/>
        <v>(5a) Without reverse cycle, with louvered sides, and 20,000 to 27,999 Btu/h</v>
      </c>
      <c r="K256" s="123" t="e">
        <f>IF(J256="Casement-slider",16,VLOOKUP(J256,'2. Version 5.0 Criteria'!$C$6:$D$39,2,FALSE))</f>
        <v>#N/A</v>
      </c>
      <c r="L256" s="124" t="e">
        <f t="shared" si="40"/>
        <v>#N/A</v>
      </c>
      <c r="M256" s="124" t="e">
        <f t="shared" si="40"/>
        <v>#N/A</v>
      </c>
      <c r="N256" s="124" t="e">
        <f t="shared" si="40"/>
        <v>#N/A</v>
      </c>
      <c r="O256" s="124" t="e">
        <f t="shared" si="40"/>
        <v>#N/A</v>
      </c>
      <c r="P256" s="124" t="e">
        <f t="shared" si="40"/>
        <v>#N/A</v>
      </c>
      <c r="Q256" s="124" t="e">
        <f t="shared" si="40"/>
        <v>#N/A</v>
      </c>
      <c r="R256" s="124" t="e">
        <f t="shared" si="40"/>
        <v>#N/A</v>
      </c>
      <c r="S256" s="124" t="e">
        <f t="shared" si="40"/>
        <v>#N/A</v>
      </c>
      <c r="T256" s="124" t="e">
        <f t="shared" si="40"/>
        <v>#N/A</v>
      </c>
      <c r="U256" s="124" t="e">
        <f t="shared" si="40"/>
        <v>#N/A</v>
      </c>
      <c r="V256" s="124" t="e">
        <f t="shared" si="40"/>
        <v>#N/A</v>
      </c>
      <c r="W256" s="124" t="e">
        <f t="shared" si="40"/>
        <v>#N/A</v>
      </c>
      <c r="X256" s="124" t="e">
        <f t="shared" si="40"/>
        <v>#N/A</v>
      </c>
      <c r="Y256" s="124" t="e">
        <f t="shared" si="40"/>
        <v>#N/A</v>
      </c>
      <c r="Z256" s="124" t="e">
        <f t="shared" si="40"/>
        <v>#N/A</v>
      </c>
      <c r="AA256" s="124" t="e">
        <f t="shared" ref="AA256:AC271" si="41">IF($K256=AA$3, $F256, NA())</f>
        <v>#N/A</v>
      </c>
      <c r="AB256" s="124" t="e">
        <f t="shared" si="41"/>
        <v>#N/A</v>
      </c>
      <c r="AC256" s="124" t="e">
        <f t="shared" si="41"/>
        <v>#N/A</v>
      </c>
      <c r="AD256" s="166"/>
      <c r="AE256" s="2"/>
    </row>
    <row r="257" spans="2:31" x14ac:dyDescent="0.2">
      <c r="B257" s="162" t="s">
        <v>1422</v>
      </c>
      <c r="C257" s="163" t="s">
        <v>1668</v>
      </c>
      <c r="D257" s="163" t="s">
        <v>1517</v>
      </c>
      <c r="E257" s="163">
        <v>24300</v>
      </c>
      <c r="F257" s="164">
        <v>10.3</v>
      </c>
      <c r="G257" s="165" t="s">
        <v>137</v>
      </c>
      <c r="H257" s="121">
        <f t="shared" si="32"/>
        <v>28000</v>
      </c>
      <c r="I257" s="121">
        <f t="shared" si="33"/>
        <v>20000</v>
      </c>
      <c r="J257" s="122" t="str">
        <f t="shared" si="34"/>
        <v>(5a) Without reverse cycle, with louvered sides, and 20,000 to 27,999 Btu/h</v>
      </c>
      <c r="K257" s="123" t="e">
        <f>IF(J257="Casement-slider",16,VLOOKUP(J257,'2. Version 5.0 Criteria'!$C$6:$D$39,2,FALSE))</f>
        <v>#N/A</v>
      </c>
      <c r="L257" s="124" t="e">
        <f t="shared" ref="L257:AA272" si="42">IF($K257=L$3, $F257, NA())</f>
        <v>#N/A</v>
      </c>
      <c r="M257" s="124" t="e">
        <f t="shared" si="42"/>
        <v>#N/A</v>
      </c>
      <c r="N257" s="124" t="e">
        <f t="shared" si="42"/>
        <v>#N/A</v>
      </c>
      <c r="O257" s="124" t="e">
        <f t="shared" si="42"/>
        <v>#N/A</v>
      </c>
      <c r="P257" s="124" t="e">
        <f t="shared" si="42"/>
        <v>#N/A</v>
      </c>
      <c r="Q257" s="124" t="e">
        <f t="shared" si="42"/>
        <v>#N/A</v>
      </c>
      <c r="R257" s="124" t="e">
        <f t="shared" si="42"/>
        <v>#N/A</v>
      </c>
      <c r="S257" s="124" t="e">
        <f t="shared" si="42"/>
        <v>#N/A</v>
      </c>
      <c r="T257" s="124" t="e">
        <f t="shared" si="42"/>
        <v>#N/A</v>
      </c>
      <c r="U257" s="124" t="e">
        <f t="shared" si="42"/>
        <v>#N/A</v>
      </c>
      <c r="V257" s="124" t="e">
        <f t="shared" si="42"/>
        <v>#N/A</v>
      </c>
      <c r="W257" s="124" t="e">
        <f t="shared" si="42"/>
        <v>#N/A</v>
      </c>
      <c r="X257" s="124" t="e">
        <f t="shared" si="42"/>
        <v>#N/A</v>
      </c>
      <c r="Y257" s="124" t="e">
        <f t="shared" si="42"/>
        <v>#N/A</v>
      </c>
      <c r="Z257" s="124" t="e">
        <f t="shared" si="42"/>
        <v>#N/A</v>
      </c>
      <c r="AA257" s="124" t="e">
        <f t="shared" si="42"/>
        <v>#N/A</v>
      </c>
      <c r="AB257" s="124" t="e">
        <f t="shared" si="41"/>
        <v>#N/A</v>
      </c>
      <c r="AC257" s="124" t="e">
        <f t="shared" si="41"/>
        <v>#N/A</v>
      </c>
      <c r="AD257" s="166"/>
      <c r="AE257" s="2"/>
    </row>
    <row r="258" spans="2:31" x14ac:dyDescent="0.2">
      <c r="B258" s="162" t="s">
        <v>368</v>
      </c>
      <c r="C258" s="163">
        <v>206520592</v>
      </c>
      <c r="D258" s="163" t="s">
        <v>1517</v>
      </c>
      <c r="E258" s="163">
        <v>24500</v>
      </c>
      <c r="F258" s="164">
        <v>10.3</v>
      </c>
      <c r="G258" s="165" t="s">
        <v>137</v>
      </c>
      <c r="H258" s="121">
        <f t="shared" si="32"/>
        <v>28000</v>
      </c>
      <c r="I258" s="121">
        <f t="shared" si="33"/>
        <v>20000</v>
      </c>
      <c r="J258" s="122" t="str">
        <f t="shared" si="34"/>
        <v>(5a) Without reverse cycle, with louvered sides, and 20,000 to 27,999 Btu/h</v>
      </c>
      <c r="K258" s="123" t="e">
        <f>IF(J258="Casement-slider",16,VLOOKUP(J258,'2. Version 5.0 Criteria'!$C$6:$D$39,2,FALSE))</f>
        <v>#N/A</v>
      </c>
      <c r="L258" s="124" t="e">
        <f t="shared" si="42"/>
        <v>#N/A</v>
      </c>
      <c r="M258" s="124" t="e">
        <f t="shared" si="42"/>
        <v>#N/A</v>
      </c>
      <c r="N258" s="124" t="e">
        <f t="shared" si="42"/>
        <v>#N/A</v>
      </c>
      <c r="O258" s="124" t="e">
        <f t="shared" si="42"/>
        <v>#N/A</v>
      </c>
      <c r="P258" s="124" t="e">
        <f t="shared" si="42"/>
        <v>#N/A</v>
      </c>
      <c r="Q258" s="124" t="e">
        <f t="shared" si="42"/>
        <v>#N/A</v>
      </c>
      <c r="R258" s="124" t="e">
        <f t="shared" si="42"/>
        <v>#N/A</v>
      </c>
      <c r="S258" s="124" t="e">
        <f t="shared" si="42"/>
        <v>#N/A</v>
      </c>
      <c r="T258" s="124" t="e">
        <f t="shared" si="42"/>
        <v>#N/A</v>
      </c>
      <c r="U258" s="124" t="e">
        <f t="shared" si="42"/>
        <v>#N/A</v>
      </c>
      <c r="V258" s="124" t="e">
        <f t="shared" si="42"/>
        <v>#N/A</v>
      </c>
      <c r="W258" s="124" t="e">
        <f t="shared" si="42"/>
        <v>#N/A</v>
      </c>
      <c r="X258" s="124" t="e">
        <f t="shared" si="42"/>
        <v>#N/A</v>
      </c>
      <c r="Y258" s="124" t="e">
        <f t="shared" si="42"/>
        <v>#N/A</v>
      </c>
      <c r="Z258" s="124" t="e">
        <f t="shared" si="42"/>
        <v>#N/A</v>
      </c>
      <c r="AA258" s="124" t="e">
        <f t="shared" si="42"/>
        <v>#N/A</v>
      </c>
      <c r="AB258" s="124" t="e">
        <f t="shared" si="41"/>
        <v>#N/A</v>
      </c>
      <c r="AC258" s="124" t="e">
        <f t="shared" si="41"/>
        <v>#N/A</v>
      </c>
      <c r="AD258" s="166"/>
      <c r="AE258" s="2"/>
    </row>
    <row r="259" spans="2:31" x14ac:dyDescent="0.2">
      <c r="B259" s="162" t="s">
        <v>368</v>
      </c>
      <c r="C259" s="163" t="s">
        <v>1669</v>
      </c>
      <c r="D259" s="163" t="s">
        <v>1517</v>
      </c>
      <c r="E259" s="163">
        <v>24500</v>
      </c>
      <c r="F259" s="164">
        <v>10.3</v>
      </c>
      <c r="G259" s="165" t="s">
        <v>138</v>
      </c>
      <c r="H259" s="121">
        <f t="shared" si="32"/>
        <v>28000</v>
      </c>
      <c r="I259" s="121">
        <f t="shared" si="33"/>
        <v>20000</v>
      </c>
      <c r="J259" s="122" t="str">
        <f t="shared" si="34"/>
        <v>(5a) Without reverse cycle, with louvered sides, and 20,000 to 27,999 Btu/h</v>
      </c>
      <c r="K259" s="123" t="e">
        <f>IF(J259="Casement-slider",16,VLOOKUP(J259,'2. Version 5.0 Criteria'!$C$6:$D$39,2,FALSE))</f>
        <v>#N/A</v>
      </c>
      <c r="L259" s="124" t="e">
        <f t="shared" si="42"/>
        <v>#N/A</v>
      </c>
      <c r="M259" s="124" t="e">
        <f t="shared" si="42"/>
        <v>#N/A</v>
      </c>
      <c r="N259" s="124" t="e">
        <f t="shared" si="42"/>
        <v>#N/A</v>
      </c>
      <c r="O259" s="124" t="e">
        <f t="shared" si="42"/>
        <v>#N/A</v>
      </c>
      <c r="P259" s="124" t="e">
        <f t="shared" si="42"/>
        <v>#N/A</v>
      </c>
      <c r="Q259" s="124" t="e">
        <f t="shared" si="42"/>
        <v>#N/A</v>
      </c>
      <c r="R259" s="124" t="e">
        <f t="shared" si="42"/>
        <v>#N/A</v>
      </c>
      <c r="S259" s="124" t="e">
        <f t="shared" si="42"/>
        <v>#N/A</v>
      </c>
      <c r="T259" s="124" t="e">
        <f t="shared" si="42"/>
        <v>#N/A</v>
      </c>
      <c r="U259" s="124" t="e">
        <f t="shared" si="42"/>
        <v>#N/A</v>
      </c>
      <c r="V259" s="124" t="e">
        <f t="shared" si="42"/>
        <v>#N/A</v>
      </c>
      <c r="W259" s="124" t="e">
        <f t="shared" si="42"/>
        <v>#N/A</v>
      </c>
      <c r="X259" s="124" t="e">
        <f t="shared" si="42"/>
        <v>#N/A</v>
      </c>
      <c r="Y259" s="124" t="e">
        <f t="shared" si="42"/>
        <v>#N/A</v>
      </c>
      <c r="Z259" s="124" t="e">
        <f t="shared" si="42"/>
        <v>#N/A</v>
      </c>
      <c r="AA259" s="124" t="e">
        <f t="shared" si="42"/>
        <v>#N/A</v>
      </c>
      <c r="AB259" s="124" t="e">
        <f t="shared" si="41"/>
        <v>#N/A</v>
      </c>
      <c r="AC259" s="124" t="e">
        <f t="shared" si="41"/>
        <v>#N/A</v>
      </c>
      <c r="AD259" s="166"/>
      <c r="AE259" s="2"/>
    </row>
    <row r="260" spans="2:31" x14ac:dyDescent="0.2">
      <c r="B260" s="162" t="s">
        <v>368</v>
      </c>
      <c r="C260" s="163" t="s">
        <v>1670</v>
      </c>
      <c r="D260" s="163" t="s">
        <v>1517</v>
      </c>
      <c r="E260" s="163">
        <v>24500</v>
      </c>
      <c r="F260" s="164">
        <v>10.3</v>
      </c>
      <c r="G260" s="165" t="s">
        <v>138</v>
      </c>
      <c r="H260" s="121">
        <f t="shared" si="32"/>
        <v>28000</v>
      </c>
      <c r="I260" s="121">
        <f t="shared" si="33"/>
        <v>20000</v>
      </c>
      <c r="J260" s="122" t="str">
        <f t="shared" si="34"/>
        <v>(5a) Without reverse cycle, with louvered sides, and 20,000 to 27,999 Btu/h</v>
      </c>
      <c r="K260" s="123" t="e">
        <f>IF(J260="Casement-slider",16,VLOOKUP(J260,'2. Version 5.0 Criteria'!$C$6:$D$39,2,FALSE))</f>
        <v>#N/A</v>
      </c>
      <c r="L260" s="124" t="e">
        <f t="shared" si="42"/>
        <v>#N/A</v>
      </c>
      <c r="M260" s="124" t="e">
        <f t="shared" si="42"/>
        <v>#N/A</v>
      </c>
      <c r="N260" s="124" t="e">
        <f t="shared" si="42"/>
        <v>#N/A</v>
      </c>
      <c r="O260" s="124" t="e">
        <f t="shared" si="42"/>
        <v>#N/A</v>
      </c>
      <c r="P260" s="124" t="e">
        <f t="shared" si="42"/>
        <v>#N/A</v>
      </c>
      <c r="Q260" s="124" t="e">
        <f t="shared" si="42"/>
        <v>#N/A</v>
      </c>
      <c r="R260" s="124" t="e">
        <f t="shared" si="42"/>
        <v>#N/A</v>
      </c>
      <c r="S260" s="124" t="e">
        <f t="shared" si="42"/>
        <v>#N/A</v>
      </c>
      <c r="T260" s="124" t="e">
        <f t="shared" si="42"/>
        <v>#N/A</v>
      </c>
      <c r="U260" s="124" t="e">
        <f t="shared" si="42"/>
        <v>#N/A</v>
      </c>
      <c r="V260" s="124" t="e">
        <f t="shared" si="42"/>
        <v>#N/A</v>
      </c>
      <c r="W260" s="124" t="e">
        <f t="shared" si="42"/>
        <v>#N/A</v>
      </c>
      <c r="X260" s="124" t="e">
        <f t="shared" si="42"/>
        <v>#N/A</v>
      </c>
      <c r="Y260" s="124" t="e">
        <f t="shared" si="42"/>
        <v>#N/A</v>
      </c>
      <c r="Z260" s="124" t="e">
        <f t="shared" si="42"/>
        <v>#N/A</v>
      </c>
      <c r="AA260" s="124" t="e">
        <f t="shared" si="42"/>
        <v>#N/A</v>
      </c>
      <c r="AB260" s="124" t="e">
        <f t="shared" si="41"/>
        <v>#N/A</v>
      </c>
      <c r="AC260" s="124" t="e">
        <f t="shared" si="41"/>
        <v>#N/A</v>
      </c>
      <c r="AD260" s="166"/>
      <c r="AE260" s="2"/>
    </row>
    <row r="261" spans="2:31" x14ac:dyDescent="0.2">
      <c r="B261" s="162" t="s">
        <v>1435</v>
      </c>
      <c r="C261" s="163">
        <v>580.77247709999995</v>
      </c>
      <c r="D261" s="163" t="s">
        <v>1517</v>
      </c>
      <c r="E261" s="163">
        <v>24500</v>
      </c>
      <c r="F261" s="164">
        <v>10.3</v>
      </c>
      <c r="G261" s="165" t="s">
        <v>138</v>
      </c>
      <c r="H261" s="121">
        <f t="shared" si="32"/>
        <v>28000</v>
      </c>
      <c r="I261" s="121">
        <f t="shared" si="33"/>
        <v>20000</v>
      </c>
      <c r="J261" s="122" t="str">
        <f t="shared" si="34"/>
        <v>(5a) Without reverse cycle, with louvered sides, and 20,000 to 27,999 Btu/h</v>
      </c>
      <c r="K261" s="123" t="e">
        <f>IF(J261="Casement-slider",16,VLOOKUP(J261,'2. Version 5.0 Criteria'!$C$6:$D$39,2,FALSE))</f>
        <v>#N/A</v>
      </c>
      <c r="L261" s="124" t="e">
        <f t="shared" si="42"/>
        <v>#N/A</v>
      </c>
      <c r="M261" s="124" t="e">
        <f t="shared" si="42"/>
        <v>#N/A</v>
      </c>
      <c r="N261" s="124" t="e">
        <f t="shared" si="42"/>
        <v>#N/A</v>
      </c>
      <c r="O261" s="124" t="e">
        <f t="shared" si="42"/>
        <v>#N/A</v>
      </c>
      <c r="P261" s="124" t="e">
        <f t="shared" si="42"/>
        <v>#N/A</v>
      </c>
      <c r="Q261" s="124" t="e">
        <f t="shared" si="42"/>
        <v>#N/A</v>
      </c>
      <c r="R261" s="124" t="e">
        <f t="shared" si="42"/>
        <v>#N/A</v>
      </c>
      <c r="S261" s="124" t="e">
        <f t="shared" si="42"/>
        <v>#N/A</v>
      </c>
      <c r="T261" s="124" t="e">
        <f t="shared" si="42"/>
        <v>#N/A</v>
      </c>
      <c r="U261" s="124" t="e">
        <f t="shared" si="42"/>
        <v>#N/A</v>
      </c>
      <c r="V261" s="124" t="e">
        <f t="shared" si="42"/>
        <v>#N/A</v>
      </c>
      <c r="W261" s="124" t="e">
        <f t="shared" si="42"/>
        <v>#N/A</v>
      </c>
      <c r="X261" s="124" t="e">
        <f t="shared" si="42"/>
        <v>#N/A</v>
      </c>
      <c r="Y261" s="124" t="e">
        <f t="shared" si="42"/>
        <v>#N/A</v>
      </c>
      <c r="Z261" s="124" t="e">
        <f t="shared" si="42"/>
        <v>#N/A</v>
      </c>
      <c r="AA261" s="124" t="e">
        <f t="shared" si="42"/>
        <v>#N/A</v>
      </c>
      <c r="AB261" s="124" t="e">
        <f t="shared" si="41"/>
        <v>#N/A</v>
      </c>
      <c r="AC261" s="124" t="e">
        <f t="shared" si="41"/>
        <v>#N/A</v>
      </c>
      <c r="AD261" s="166"/>
      <c r="AE261" s="2"/>
    </row>
    <row r="262" spans="2:31" x14ac:dyDescent="0.2">
      <c r="B262" s="162" t="s">
        <v>368</v>
      </c>
      <c r="C262" s="163" t="s">
        <v>1671</v>
      </c>
      <c r="D262" s="163" t="s">
        <v>1517</v>
      </c>
      <c r="E262" s="163">
        <v>24500</v>
      </c>
      <c r="F262" s="164">
        <v>10.3</v>
      </c>
      <c r="G262" s="165" t="s">
        <v>137</v>
      </c>
      <c r="H262" s="121">
        <f t="shared" ref="H262:H325" si="43">IF(IF(E262&lt;6000,6000,IF(E262&lt;8000,8000,IF(E262&lt;11000,11000,IF(E262&lt;14000,14000,IF(E262&lt;20000,20000,IF(E262&lt;28000,28000))))))&lt;&gt;FALSE(),
IF(E262&lt;6000,6000,IF(E262&lt;8000,8000,IF(E262&lt;11000,11000,IF(E262&lt;14000,14000,IF(E262&lt;20000,20000,IF(E262&lt;28000,28000)))))),
"")</f>
        <v>28000</v>
      </c>
      <c r="I262" s="121">
        <f t="shared" ref="I262:I325" si="44">IF(IF(E262&gt;=28000,28000,IF(E262&gt;=20000,20000,IF(E262&gt;=14000,14000,IF(E262&gt;=11000,11000,IF(E262&gt;=8000,8000,IF(E262&gt;=6000,6000))))))&lt;&gt;FALSE(),
IF(E262&gt;=28000,28000,IF(E262&gt;=20000,20000,IF(E262&gt;=14000,14000,IF(E262&gt;=11000,11000,IF(E262&gt;=8000,8000,IF(E262&gt;=6000,6000)))))),"")</f>
        <v>20000</v>
      </c>
      <c r="J262" s="122" t="str">
        <f t="shared" ref="J262:J325" si="45">D262</f>
        <v>(5a) Without reverse cycle, with louvered sides, and 20,000 to 27,999 Btu/h</v>
      </c>
      <c r="K262" s="123" t="e">
        <f>IF(J262="Casement-slider",16,VLOOKUP(J262,'2. Version 5.0 Criteria'!$C$6:$D$39,2,FALSE))</f>
        <v>#N/A</v>
      </c>
      <c r="L262" s="124" t="e">
        <f t="shared" si="42"/>
        <v>#N/A</v>
      </c>
      <c r="M262" s="124" t="e">
        <f t="shared" si="42"/>
        <v>#N/A</v>
      </c>
      <c r="N262" s="124" t="e">
        <f t="shared" si="42"/>
        <v>#N/A</v>
      </c>
      <c r="O262" s="124" t="e">
        <f t="shared" si="42"/>
        <v>#N/A</v>
      </c>
      <c r="P262" s="124" t="e">
        <f t="shared" si="42"/>
        <v>#N/A</v>
      </c>
      <c r="Q262" s="124" t="e">
        <f t="shared" si="42"/>
        <v>#N/A</v>
      </c>
      <c r="R262" s="124" t="e">
        <f t="shared" si="42"/>
        <v>#N/A</v>
      </c>
      <c r="S262" s="124" t="e">
        <f t="shared" si="42"/>
        <v>#N/A</v>
      </c>
      <c r="T262" s="124" t="e">
        <f t="shared" si="42"/>
        <v>#N/A</v>
      </c>
      <c r="U262" s="124" t="e">
        <f t="shared" si="42"/>
        <v>#N/A</v>
      </c>
      <c r="V262" s="124" t="e">
        <f t="shared" si="42"/>
        <v>#N/A</v>
      </c>
      <c r="W262" s="124" t="e">
        <f t="shared" si="42"/>
        <v>#N/A</v>
      </c>
      <c r="X262" s="124" t="e">
        <f t="shared" si="42"/>
        <v>#N/A</v>
      </c>
      <c r="Y262" s="124" t="e">
        <f t="shared" si="42"/>
        <v>#N/A</v>
      </c>
      <c r="Z262" s="124" t="e">
        <f t="shared" si="42"/>
        <v>#N/A</v>
      </c>
      <c r="AA262" s="124" t="e">
        <f t="shared" si="42"/>
        <v>#N/A</v>
      </c>
      <c r="AB262" s="124" t="e">
        <f t="shared" si="41"/>
        <v>#N/A</v>
      </c>
      <c r="AC262" s="124" t="e">
        <f t="shared" si="41"/>
        <v>#N/A</v>
      </c>
      <c r="AD262" s="166"/>
      <c r="AE262" s="2"/>
    </row>
    <row r="263" spans="2:31" x14ac:dyDescent="0.2">
      <c r="B263" s="162" t="s">
        <v>368</v>
      </c>
      <c r="C263" s="163" t="s">
        <v>1671</v>
      </c>
      <c r="D263" s="163" t="s">
        <v>1517</v>
      </c>
      <c r="E263" s="163">
        <v>24500</v>
      </c>
      <c r="F263" s="164">
        <v>10.3</v>
      </c>
      <c r="G263" s="165" t="s">
        <v>137</v>
      </c>
      <c r="H263" s="121">
        <f t="shared" si="43"/>
        <v>28000</v>
      </c>
      <c r="I263" s="121">
        <f t="shared" si="44"/>
        <v>20000</v>
      </c>
      <c r="J263" s="122" t="str">
        <f t="shared" si="45"/>
        <v>(5a) Without reverse cycle, with louvered sides, and 20,000 to 27,999 Btu/h</v>
      </c>
      <c r="K263" s="123" t="e">
        <f>IF(J263="Casement-slider",16,VLOOKUP(J263,'2. Version 5.0 Criteria'!$C$6:$D$39,2,FALSE))</f>
        <v>#N/A</v>
      </c>
      <c r="L263" s="124" t="e">
        <f t="shared" si="42"/>
        <v>#N/A</v>
      </c>
      <c r="M263" s="124" t="e">
        <f t="shared" si="42"/>
        <v>#N/A</v>
      </c>
      <c r="N263" s="124" t="e">
        <f t="shared" si="42"/>
        <v>#N/A</v>
      </c>
      <c r="O263" s="124" t="e">
        <f t="shared" si="42"/>
        <v>#N/A</v>
      </c>
      <c r="P263" s="124" t="e">
        <f t="shared" si="42"/>
        <v>#N/A</v>
      </c>
      <c r="Q263" s="124" t="e">
        <f t="shared" si="42"/>
        <v>#N/A</v>
      </c>
      <c r="R263" s="124" t="e">
        <f t="shared" si="42"/>
        <v>#N/A</v>
      </c>
      <c r="S263" s="124" t="e">
        <f t="shared" si="42"/>
        <v>#N/A</v>
      </c>
      <c r="T263" s="124" t="e">
        <f t="shared" si="42"/>
        <v>#N/A</v>
      </c>
      <c r="U263" s="124" t="e">
        <f t="shared" si="42"/>
        <v>#N/A</v>
      </c>
      <c r="V263" s="124" t="e">
        <f t="shared" si="42"/>
        <v>#N/A</v>
      </c>
      <c r="W263" s="124" t="e">
        <f t="shared" si="42"/>
        <v>#N/A</v>
      </c>
      <c r="X263" s="124" t="e">
        <f t="shared" si="42"/>
        <v>#N/A</v>
      </c>
      <c r="Y263" s="124" t="e">
        <f t="shared" si="42"/>
        <v>#N/A</v>
      </c>
      <c r="Z263" s="124" t="e">
        <f t="shared" si="42"/>
        <v>#N/A</v>
      </c>
      <c r="AA263" s="124" t="e">
        <f t="shared" si="42"/>
        <v>#N/A</v>
      </c>
      <c r="AB263" s="124" t="e">
        <f t="shared" si="41"/>
        <v>#N/A</v>
      </c>
      <c r="AC263" s="124" t="e">
        <f t="shared" si="41"/>
        <v>#N/A</v>
      </c>
      <c r="AD263" s="166"/>
      <c r="AE263" s="2"/>
    </row>
    <row r="264" spans="2:31" x14ac:dyDescent="0.2">
      <c r="B264" s="162" t="s">
        <v>1435</v>
      </c>
      <c r="C264" s="163">
        <v>77247</v>
      </c>
      <c r="D264" s="163" t="s">
        <v>1517</v>
      </c>
      <c r="E264" s="163">
        <v>24500</v>
      </c>
      <c r="F264" s="164">
        <v>10.3</v>
      </c>
      <c r="G264" s="165" t="s">
        <v>138</v>
      </c>
      <c r="H264" s="121">
        <f t="shared" si="43"/>
        <v>28000</v>
      </c>
      <c r="I264" s="121">
        <f t="shared" si="44"/>
        <v>20000</v>
      </c>
      <c r="J264" s="122" t="str">
        <f t="shared" si="45"/>
        <v>(5a) Without reverse cycle, with louvered sides, and 20,000 to 27,999 Btu/h</v>
      </c>
      <c r="K264" s="123" t="e">
        <f>IF(J264="Casement-slider",16,VLOOKUP(J264,'2. Version 5.0 Criteria'!$C$6:$D$39,2,FALSE))</f>
        <v>#N/A</v>
      </c>
      <c r="L264" s="124" t="e">
        <f t="shared" si="42"/>
        <v>#N/A</v>
      </c>
      <c r="M264" s="124" t="e">
        <f t="shared" si="42"/>
        <v>#N/A</v>
      </c>
      <c r="N264" s="124" t="e">
        <f t="shared" si="42"/>
        <v>#N/A</v>
      </c>
      <c r="O264" s="124" t="e">
        <f t="shared" si="42"/>
        <v>#N/A</v>
      </c>
      <c r="P264" s="124" t="e">
        <f t="shared" si="42"/>
        <v>#N/A</v>
      </c>
      <c r="Q264" s="124" t="e">
        <f t="shared" si="42"/>
        <v>#N/A</v>
      </c>
      <c r="R264" s="124" t="e">
        <f t="shared" si="42"/>
        <v>#N/A</v>
      </c>
      <c r="S264" s="124" t="e">
        <f t="shared" si="42"/>
        <v>#N/A</v>
      </c>
      <c r="T264" s="124" t="e">
        <f t="shared" si="42"/>
        <v>#N/A</v>
      </c>
      <c r="U264" s="124" t="e">
        <f t="shared" si="42"/>
        <v>#N/A</v>
      </c>
      <c r="V264" s="124" t="e">
        <f t="shared" si="42"/>
        <v>#N/A</v>
      </c>
      <c r="W264" s="124" t="e">
        <f t="shared" si="42"/>
        <v>#N/A</v>
      </c>
      <c r="X264" s="124" t="e">
        <f t="shared" si="42"/>
        <v>#N/A</v>
      </c>
      <c r="Y264" s="124" t="e">
        <f t="shared" si="42"/>
        <v>#N/A</v>
      </c>
      <c r="Z264" s="124" t="e">
        <f t="shared" si="42"/>
        <v>#N/A</v>
      </c>
      <c r="AA264" s="124" t="e">
        <f t="shared" si="42"/>
        <v>#N/A</v>
      </c>
      <c r="AB264" s="124" t="e">
        <f t="shared" si="41"/>
        <v>#N/A</v>
      </c>
      <c r="AC264" s="124" t="e">
        <f t="shared" si="41"/>
        <v>#N/A</v>
      </c>
      <c r="AD264" s="166"/>
      <c r="AE264" s="2"/>
    </row>
    <row r="265" spans="2:31" x14ac:dyDescent="0.2">
      <c r="B265" s="162" t="s">
        <v>178</v>
      </c>
      <c r="C265" s="163" t="s">
        <v>1664</v>
      </c>
      <c r="D265" s="163" t="s">
        <v>1517</v>
      </c>
      <c r="E265" s="163">
        <v>24500</v>
      </c>
      <c r="F265" s="164">
        <v>10.3</v>
      </c>
      <c r="G265" s="165" t="s">
        <v>138</v>
      </c>
      <c r="H265" s="121">
        <f t="shared" si="43"/>
        <v>28000</v>
      </c>
      <c r="I265" s="121">
        <f t="shared" si="44"/>
        <v>20000</v>
      </c>
      <c r="J265" s="122" t="str">
        <f t="shared" si="45"/>
        <v>(5a) Without reverse cycle, with louvered sides, and 20,000 to 27,999 Btu/h</v>
      </c>
      <c r="K265" s="123" t="e">
        <f>IF(J265="Casement-slider",16,VLOOKUP(J265,'2. Version 5.0 Criteria'!$C$6:$D$39,2,FALSE))</f>
        <v>#N/A</v>
      </c>
      <c r="L265" s="124" t="e">
        <f t="shared" si="42"/>
        <v>#N/A</v>
      </c>
      <c r="M265" s="124" t="e">
        <f t="shared" si="42"/>
        <v>#N/A</v>
      </c>
      <c r="N265" s="124" t="e">
        <f t="shared" si="42"/>
        <v>#N/A</v>
      </c>
      <c r="O265" s="124" t="e">
        <f t="shared" si="42"/>
        <v>#N/A</v>
      </c>
      <c r="P265" s="124" t="e">
        <f t="shared" si="42"/>
        <v>#N/A</v>
      </c>
      <c r="Q265" s="124" t="e">
        <f t="shared" si="42"/>
        <v>#N/A</v>
      </c>
      <c r="R265" s="124" t="e">
        <f t="shared" si="42"/>
        <v>#N/A</v>
      </c>
      <c r="S265" s="124" t="e">
        <f t="shared" si="42"/>
        <v>#N/A</v>
      </c>
      <c r="T265" s="124" t="e">
        <f t="shared" si="42"/>
        <v>#N/A</v>
      </c>
      <c r="U265" s="124" t="e">
        <f t="shared" si="42"/>
        <v>#N/A</v>
      </c>
      <c r="V265" s="124" t="e">
        <f t="shared" si="42"/>
        <v>#N/A</v>
      </c>
      <c r="W265" s="124" t="e">
        <f t="shared" si="42"/>
        <v>#N/A</v>
      </c>
      <c r="X265" s="124" t="e">
        <f t="shared" si="42"/>
        <v>#N/A</v>
      </c>
      <c r="Y265" s="124" t="e">
        <f t="shared" si="42"/>
        <v>#N/A</v>
      </c>
      <c r="Z265" s="124" t="e">
        <f t="shared" si="42"/>
        <v>#N/A</v>
      </c>
      <c r="AA265" s="124" t="e">
        <f t="shared" si="42"/>
        <v>#N/A</v>
      </c>
      <c r="AB265" s="124" t="e">
        <f t="shared" si="41"/>
        <v>#N/A</v>
      </c>
      <c r="AC265" s="124" t="e">
        <f t="shared" si="41"/>
        <v>#N/A</v>
      </c>
      <c r="AD265" s="166"/>
      <c r="AE265" s="2"/>
    </row>
    <row r="266" spans="2:31" x14ac:dyDescent="0.2">
      <c r="B266" s="162" t="s">
        <v>178</v>
      </c>
      <c r="C266" s="163" t="s">
        <v>1665</v>
      </c>
      <c r="D266" s="163" t="s">
        <v>1517</v>
      </c>
      <c r="E266" s="163">
        <v>24500</v>
      </c>
      <c r="F266" s="164">
        <v>10.3</v>
      </c>
      <c r="G266" s="165" t="s">
        <v>137</v>
      </c>
      <c r="H266" s="121">
        <f t="shared" si="43"/>
        <v>28000</v>
      </c>
      <c r="I266" s="121">
        <f t="shared" si="44"/>
        <v>20000</v>
      </c>
      <c r="J266" s="122" t="str">
        <f t="shared" si="45"/>
        <v>(5a) Without reverse cycle, with louvered sides, and 20,000 to 27,999 Btu/h</v>
      </c>
      <c r="K266" s="123" t="e">
        <f>IF(J266="Casement-slider",16,VLOOKUP(J266,'2. Version 5.0 Criteria'!$C$6:$D$39,2,FALSE))</f>
        <v>#N/A</v>
      </c>
      <c r="L266" s="124" t="e">
        <f t="shared" si="42"/>
        <v>#N/A</v>
      </c>
      <c r="M266" s="124" t="e">
        <f t="shared" si="42"/>
        <v>#N/A</v>
      </c>
      <c r="N266" s="124" t="e">
        <f t="shared" si="42"/>
        <v>#N/A</v>
      </c>
      <c r="O266" s="124" t="e">
        <f t="shared" si="42"/>
        <v>#N/A</v>
      </c>
      <c r="P266" s="124" t="e">
        <f t="shared" si="42"/>
        <v>#N/A</v>
      </c>
      <c r="Q266" s="124" t="e">
        <f t="shared" si="42"/>
        <v>#N/A</v>
      </c>
      <c r="R266" s="124" t="e">
        <f t="shared" si="42"/>
        <v>#N/A</v>
      </c>
      <c r="S266" s="124" t="e">
        <f t="shared" si="42"/>
        <v>#N/A</v>
      </c>
      <c r="T266" s="124" t="e">
        <f t="shared" si="42"/>
        <v>#N/A</v>
      </c>
      <c r="U266" s="124" t="e">
        <f t="shared" si="42"/>
        <v>#N/A</v>
      </c>
      <c r="V266" s="124" t="e">
        <f t="shared" si="42"/>
        <v>#N/A</v>
      </c>
      <c r="W266" s="124" t="e">
        <f t="shared" si="42"/>
        <v>#N/A</v>
      </c>
      <c r="X266" s="124" t="e">
        <f t="shared" si="42"/>
        <v>#N/A</v>
      </c>
      <c r="Y266" s="124" t="e">
        <f t="shared" si="42"/>
        <v>#N/A</v>
      </c>
      <c r="Z266" s="124" t="e">
        <f t="shared" si="42"/>
        <v>#N/A</v>
      </c>
      <c r="AA266" s="124" t="e">
        <f t="shared" si="42"/>
        <v>#N/A</v>
      </c>
      <c r="AB266" s="124" t="e">
        <f t="shared" si="41"/>
        <v>#N/A</v>
      </c>
      <c r="AC266" s="124" t="e">
        <f t="shared" si="41"/>
        <v>#N/A</v>
      </c>
      <c r="AD266" s="166"/>
      <c r="AE266" s="2"/>
    </row>
    <row r="267" spans="2:31" x14ac:dyDescent="0.2">
      <c r="B267" s="162" t="s">
        <v>368</v>
      </c>
      <c r="C267" s="163">
        <v>4966417</v>
      </c>
      <c r="D267" s="163" t="s">
        <v>1517</v>
      </c>
      <c r="E267" s="163">
        <v>24500</v>
      </c>
      <c r="F267" s="164">
        <v>10.3</v>
      </c>
      <c r="G267" s="165" t="s">
        <v>138</v>
      </c>
      <c r="H267" s="121">
        <f t="shared" si="43"/>
        <v>28000</v>
      </c>
      <c r="I267" s="121">
        <f t="shared" si="44"/>
        <v>20000</v>
      </c>
      <c r="J267" s="122" t="str">
        <f t="shared" si="45"/>
        <v>(5a) Without reverse cycle, with louvered sides, and 20,000 to 27,999 Btu/h</v>
      </c>
      <c r="K267" s="123" t="e">
        <f>IF(J267="Casement-slider",16,VLOOKUP(J267,'2. Version 5.0 Criteria'!$C$6:$D$39,2,FALSE))</f>
        <v>#N/A</v>
      </c>
      <c r="L267" s="124" t="e">
        <f t="shared" si="42"/>
        <v>#N/A</v>
      </c>
      <c r="M267" s="124" t="e">
        <f t="shared" si="42"/>
        <v>#N/A</v>
      </c>
      <c r="N267" s="124" t="e">
        <f t="shared" si="42"/>
        <v>#N/A</v>
      </c>
      <c r="O267" s="124" t="e">
        <f t="shared" si="42"/>
        <v>#N/A</v>
      </c>
      <c r="P267" s="124" t="e">
        <f t="shared" si="42"/>
        <v>#N/A</v>
      </c>
      <c r="Q267" s="124" t="e">
        <f t="shared" si="42"/>
        <v>#N/A</v>
      </c>
      <c r="R267" s="124" t="e">
        <f t="shared" si="42"/>
        <v>#N/A</v>
      </c>
      <c r="S267" s="124" t="e">
        <f t="shared" si="42"/>
        <v>#N/A</v>
      </c>
      <c r="T267" s="124" t="e">
        <f t="shared" si="42"/>
        <v>#N/A</v>
      </c>
      <c r="U267" s="124" t="e">
        <f t="shared" si="42"/>
        <v>#N/A</v>
      </c>
      <c r="V267" s="124" t="e">
        <f t="shared" si="42"/>
        <v>#N/A</v>
      </c>
      <c r="W267" s="124" t="e">
        <f t="shared" si="42"/>
        <v>#N/A</v>
      </c>
      <c r="X267" s="124" t="e">
        <f t="shared" si="42"/>
        <v>#N/A</v>
      </c>
      <c r="Y267" s="124" t="e">
        <f t="shared" si="42"/>
        <v>#N/A</v>
      </c>
      <c r="Z267" s="124" t="e">
        <f t="shared" si="42"/>
        <v>#N/A</v>
      </c>
      <c r="AA267" s="124" t="e">
        <f t="shared" si="42"/>
        <v>#N/A</v>
      </c>
      <c r="AB267" s="124" t="e">
        <f t="shared" si="41"/>
        <v>#N/A</v>
      </c>
      <c r="AC267" s="124" t="e">
        <f t="shared" si="41"/>
        <v>#N/A</v>
      </c>
      <c r="AD267" s="166"/>
      <c r="AE267" s="2"/>
    </row>
    <row r="268" spans="2:31" x14ac:dyDescent="0.2">
      <c r="B268" s="162" t="s">
        <v>368</v>
      </c>
      <c r="C268" s="163" t="s">
        <v>1670</v>
      </c>
      <c r="D268" s="163" t="s">
        <v>1517</v>
      </c>
      <c r="E268" s="163">
        <v>24500</v>
      </c>
      <c r="F268" s="164">
        <v>10.3</v>
      </c>
      <c r="G268" s="165" t="s">
        <v>138</v>
      </c>
      <c r="H268" s="121">
        <f t="shared" si="43"/>
        <v>28000</v>
      </c>
      <c r="I268" s="121">
        <f t="shared" si="44"/>
        <v>20000</v>
      </c>
      <c r="J268" s="122" t="str">
        <f t="shared" si="45"/>
        <v>(5a) Without reverse cycle, with louvered sides, and 20,000 to 27,999 Btu/h</v>
      </c>
      <c r="K268" s="123" t="e">
        <f>IF(J268="Casement-slider",16,VLOOKUP(J268,'2. Version 5.0 Criteria'!$C$6:$D$39,2,FALSE))</f>
        <v>#N/A</v>
      </c>
      <c r="L268" s="124" t="e">
        <f t="shared" si="42"/>
        <v>#N/A</v>
      </c>
      <c r="M268" s="124" t="e">
        <f t="shared" si="42"/>
        <v>#N/A</v>
      </c>
      <c r="N268" s="124" t="e">
        <f t="shared" si="42"/>
        <v>#N/A</v>
      </c>
      <c r="O268" s="124" t="e">
        <f t="shared" si="42"/>
        <v>#N/A</v>
      </c>
      <c r="P268" s="124" t="e">
        <f t="shared" si="42"/>
        <v>#N/A</v>
      </c>
      <c r="Q268" s="124" t="e">
        <f t="shared" si="42"/>
        <v>#N/A</v>
      </c>
      <c r="R268" s="124" t="e">
        <f t="shared" si="42"/>
        <v>#N/A</v>
      </c>
      <c r="S268" s="124" t="e">
        <f t="shared" si="42"/>
        <v>#N/A</v>
      </c>
      <c r="T268" s="124" t="e">
        <f t="shared" si="42"/>
        <v>#N/A</v>
      </c>
      <c r="U268" s="124" t="e">
        <f t="shared" si="42"/>
        <v>#N/A</v>
      </c>
      <c r="V268" s="124" t="e">
        <f t="shared" si="42"/>
        <v>#N/A</v>
      </c>
      <c r="W268" s="124" t="e">
        <f t="shared" si="42"/>
        <v>#N/A</v>
      </c>
      <c r="X268" s="124" t="e">
        <f t="shared" si="42"/>
        <v>#N/A</v>
      </c>
      <c r="Y268" s="124" t="e">
        <f t="shared" si="42"/>
        <v>#N/A</v>
      </c>
      <c r="Z268" s="124" t="e">
        <f t="shared" si="42"/>
        <v>#N/A</v>
      </c>
      <c r="AA268" s="124" t="e">
        <f t="shared" si="42"/>
        <v>#N/A</v>
      </c>
      <c r="AB268" s="124" t="e">
        <f t="shared" si="41"/>
        <v>#N/A</v>
      </c>
      <c r="AC268" s="124" t="e">
        <f t="shared" si="41"/>
        <v>#N/A</v>
      </c>
      <c r="AD268" s="166"/>
      <c r="AE268" s="2"/>
    </row>
    <row r="269" spans="2:31" x14ac:dyDescent="0.2">
      <c r="B269" s="162" t="s">
        <v>146</v>
      </c>
      <c r="C269" s="163" t="s">
        <v>1672</v>
      </c>
      <c r="D269" s="163" t="s">
        <v>1517</v>
      </c>
      <c r="E269" s="163">
        <v>24600</v>
      </c>
      <c r="F269" s="164">
        <v>10.3</v>
      </c>
      <c r="G269" s="165" t="s">
        <v>137</v>
      </c>
      <c r="H269" s="121">
        <f t="shared" si="43"/>
        <v>28000</v>
      </c>
      <c r="I269" s="121">
        <f t="shared" si="44"/>
        <v>20000</v>
      </c>
      <c r="J269" s="122" t="str">
        <f t="shared" si="45"/>
        <v>(5a) Without reverse cycle, with louvered sides, and 20,000 to 27,999 Btu/h</v>
      </c>
      <c r="K269" s="123" t="e">
        <f>IF(J269="Casement-slider",16,VLOOKUP(J269,'2. Version 5.0 Criteria'!$C$6:$D$39,2,FALSE))</f>
        <v>#N/A</v>
      </c>
      <c r="L269" s="124" t="e">
        <f t="shared" si="42"/>
        <v>#N/A</v>
      </c>
      <c r="M269" s="124" t="e">
        <f t="shared" si="42"/>
        <v>#N/A</v>
      </c>
      <c r="N269" s="124" t="e">
        <f t="shared" si="42"/>
        <v>#N/A</v>
      </c>
      <c r="O269" s="124" t="e">
        <f t="shared" si="42"/>
        <v>#N/A</v>
      </c>
      <c r="P269" s="124" t="e">
        <f t="shared" si="42"/>
        <v>#N/A</v>
      </c>
      <c r="Q269" s="124" t="e">
        <f t="shared" si="42"/>
        <v>#N/A</v>
      </c>
      <c r="R269" s="124" t="e">
        <f t="shared" si="42"/>
        <v>#N/A</v>
      </c>
      <c r="S269" s="124" t="e">
        <f t="shared" si="42"/>
        <v>#N/A</v>
      </c>
      <c r="T269" s="124" t="e">
        <f t="shared" si="42"/>
        <v>#N/A</v>
      </c>
      <c r="U269" s="124" t="e">
        <f t="shared" si="42"/>
        <v>#N/A</v>
      </c>
      <c r="V269" s="124" t="e">
        <f t="shared" si="42"/>
        <v>#N/A</v>
      </c>
      <c r="W269" s="124" t="e">
        <f t="shared" si="42"/>
        <v>#N/A</v>
      </c>
      <c r="X269" s="124" t="e">
        <f t="shared" si="42"/>
        <v>#N/A</v>
      </c>
      <c r="Y269" s="124" t="e">
        <f t="shared" si="42"/>
        <v>#N/A</v>
      </c>
      <c r="Z269" s="124" t="e">
        <f t="shared" si="42"/>
        <v>#N/A</v>
      </c>
      <c r="AA269" s="124" t="e">
        <f t="shared" si="42"/>
        <v>#N/A</v>
      </c>
      <c r="AB269" s="124" t="e">
        <f t="shared" si="41"/>
        <v>#N/A</v>
      </c>
      <c r="AC269" s="124" t="e">
        <f t="shared" si="41"/>
        <v>#N/A</v>
      </c>
      <c r="AD269" s="166"/>
      <c r="AE269" s="2"/>
    </row>
    <row r="270" spans="2:31" x14ac:dyDescent="0.2">
      <c r="B270" s="162" t="s">
        <v>146</v>
      </c>
      <c r="C270" s="163" t="s">
        <v>1673</v>
      </c>
      <c r="D270" s="163" t="s">
        <v>1517</v>
      </c>
      <c r="E270" s="163">
        <v>24600</v>
      </c>
      <c r="F270" s="164">
        <v>10.3</v>
      </c>
      <c r="G270" s="165" t="s">
        <v>137</v>
      </c>
      <c r="H270" s="121">
        <f t="shared" si="43"/>
        <v>28000</v>
      </c>
      <c r="I270" s="121">
        <f t="shared" si="44"/>
        <v>20000</v>
      </c>
      <c r="J270" s="122" t="str">
        <f t="shared" si="45"/>
        <v>(5a) Without reverse cycle, with louvered sides, and 20,000 to 27,999 Btu/h</v>
      </c>
      <c r="K270" s="123" t="e">
        <f>IF(J270="Casement-slider",16,VLOOKUP(J270,'2. Version 5.0 Criteria'!$C$6:$D$39,2,FALSE))</f>
        <v>#N/A</v>
      </c>
      <c r="L270" s="124" t="e">
        <f t="shared" si="42"/>
        <v>#N/A</v>
      </c>
      <c r="M270" s="124" t="e">
        <f t="shared" si="42"/>
        <v>#N/A</v>
      </c>
      <c r="N270" s="124" t="e">
        <f t="shared" si="42"/>
        <v>#N/A</v>
      </c>
      <c r="O270" s="124" t="e">
        <f t="shared" si="42"/>
        <v>#N/A</v>
      </c>
      <c r="P270" s="124" t="e">
        <f t="shared" si="42"/>
        <v>#N/A</v>
      </c>
      <c r="Q270" s="124" t="e">
        <f t="shared" si="42"/>
        <v>#N/A</v>
      </c>
      <c r="R270" s="124" t="e">
        <f t="shared" si="42"/>
        <v>#N/A</v>
      </c>
      <c r="S270" s="124" t="e">
        <f t="shared" si="42"/>
        <v>#N/A</v>
      </c>
      <c r="T270" s="124" t="e">
        <f t="shared" si="42"/>
        <v>#N/A</v>
      </c>
      <c r="U270" s="124" t="e">
        <f t="shared" si="42"/>
        <v>#N/A</v>
      </c>
      <c r="V270" s="124" t="e">
        <f t="shared" si="42"/>
        <v>#N/A</v>
      </c>
      <c r="W270" s="124" t="e">
        <f t="shared" si="42"/>
        <v>#N/A</v>
      </c>
      <c r="X270" s="124" t="e">
        <f t="shared" si="42"/>
        <v>#N/A</v>
      </c>
      <c r="Y270" s="124" t="e">
        <f t="shared" si="42"/>
        <v>#N/A</v>
      </c>
      <c r="Z270" s="124" t="e">
        <f t="shared" si="42"/>
        <v>#N/A</v>
      </c>
      <c r="AA270" s="124" t="e">
        <f t="shared" si="42"/>
        <v>#N/A</v>
      </c>
      <c r="AB270" s="124" t="e">
        <f t="shared" si="41"/>
        <v>#N/A</v>
      </c>
      <c r="AC270" s="124" t="e">
        <f t="shared" si="41"/>
        <v>#N/A</v>
      </c>
      <c r="AD270" s="166"/>
      <c r="AE270" s="2"/>
    </row>
    <row r="271" spans="2:31" x14ac:dyDescent="0.2">
      <c r="B271" s="162" t="s">
        <v>146</v>
      </c>
      <c r="C271" s="163" t="s">
        <v>1674</v>
      </c>
      <c r="D271" s="163" t="s">
        <v>1517</v>
      </c>
      <c r="E271" s="163">
        <v>24700</v>
      </c>
      <c r="F271" s="164">
        <v>10.3</v>
      </c>
      <c r="G271" s="165" t="s">
        <v>138</v>
      </c>
      <c r="H271" s="121">
        <f t="shared" si="43"/>
        <v>28000</v>
      </c>
      <c r="I271" s="121">
        <f t="shared" si="44"/>
        <v>20000</v>
      </c>
      <c r="J271" s="122" t="str">
        <f t="shared" si="45"/>
        <v>(5a) Without reverse cycle, with louvered sides, and 20,000 to 27,999 Btu/h</v>
      </c>
      <c r="K271" s="123" t="e">
        <f>IF(J271="Casement-slider",16,VLOOKUP(J271,'2. Version 5.0 Criteria'!$C$6:$D$39,2,FALSE))</f>
        <v>#N/A</v>
      </c>
      <c r="L271" s="124" t="e">
        <f t="shared" si="42"/>
        <v>#N/A</v>
      </c>
      <c r="M271" s="124" t="e">
        <f t="shared" si="42"/>
        <v>#N/A</v>
      </c>
      <c r="N271" s="124" t="e">
        <f t="shared" si="42"/>
        <v>#N/A</v>
      </c>
      <c r="O271" s="124" t="e">
        <f t="shared" si="42"/>
        <v>#N/A</v>
      </c>
      <c r="P271" s="124" t="e">
        <f t="shared" si="42"/>
        <v>#N/A</v>
      </c>
      <c r="Q271" s="124" t="e">
        <f t="shared" si="42"/>
        <v>#N/A</v>
      </c>
      <c r="R271" s="124" t="e">
        <f t="shared" si="42"/>
        <v>#N/A</v>
      </c>
      <c r="S271" s="124" t="e">
        <f t="shared" si="42"/>
        <v>#N/A</v>
      </c>
      <c r="T271" s="124" t="e">
        <f t="shared" si="42"/>
        <v>#N/A</v>
      </c>
      <c r="U271" s="124" t="e">
        <f t="shared" si="42"/>
        <v>#N/A</v>
      </c>
      <c r="V271" s="124" t="e">
        <f t="shared" si="42"/>
        <v>#N/A</v>
      </c>
      <c r="W271" s="124" t="e">
        <f t="shared" si="42"/>
        <v>#N/A</v>
      </c>
      <c r="X271" s="124" t="e">
        <f t="shared" si="42"/>
        <v>#N/A</v>
      </c>
      <c r="Y271" s="124" t="e">
        <f t="shared" si="42"/>
        <v>#N/A</v>
      </c>
      <c r="Z271" s="124" t="e">
        <f t="shared" si="42"/>
        <v>#N/A</v>
      </c>
      <c r="AA271" s="124" t="e">
        <f t="shared" si="42"/>
        <v>#N/A</v>
      </c>
      <c r="AB271" s="124" t="e">
        <f t="shared" si="41"/>
        <v>#N/A</v>
      </c>
      <c r="AC271" s="124" t="e">
        <f t="shared" si="41"/>
        <v>#N/A</v>
      </c>
      <c r="AD271" s="166"/>
      <c r="AE271" s="2"/>
    </row>
    <row r="272" spans="2:31" x14ac:dyDescent="0.2">
      <c r="B272" s="162" t="s">
        <v>146</v>
      </c>
      <c r="C272" s="163" t="s">
        <v>1675</v>
      </c>
      <c r="D272" s="163" t="s">
        <v>1517</v>
      </c>
      <c r="E272" s="163">
        <v>24700</v>
      </c>
      <c r="F272" s="164">
        <v>10.3</v>
      </c>
      <c r="G272" s="165" t="s">
        <v>137</v>
      </c>
      <c r="H272" s="121">
        <f t="shared" si="43"/>
        <v>28000</v>
      </c>
      <c r="I272" s="121">
        <f t="shared" si="44"/>
        <v>20000</v>
      </c>
      <c r="J272" s="122" t="str">
        <f t="shared" si="45"/>
        <v>(5a) Without reverse cycle, with louvered sides, and 20,000 to 27,999 Btu/h</v>
      </c>
      <c r="K272" s="123" t="e">
        <f>IF(J272="Casement-slider",16,VLOOKUP(J272,'2. Version 5.0 Criteria'!$C$6:$D$39,2,FALSE))</f>
        <v>#N/A</v>
      </c>
      <c r="L272" s="124" t="e">
        <f t="shared" si="42"/>
        <v>#N/A</v>
      </c>
      <c r="M272" s="124" t="e">
        <f t="shared" si="42"/>
        <v>#N/A</v>
      </c>
      <c r="N272" s="124" t="e">
        <f t="shared" si="42"/>
        <v>#N/A</v>
      </c>
      <c r="O272" s="124" t="e">
        <f t="shared" si="42"/>
        <v>#N/A</v>
      </c>
      <c r="P272" s="124" t="e">
        <f t="shared" si="42"/>
        <v>#N/A</v>
      </c>
      <c r="Q272" s="124" t="e">
        <f t="shared" si="42"/>
        <v>#N/A</v>
      </c>
      <c r="R272" s="124" t="e">
        <f t="shared" si="42"/>
        <v>#N/A</v>
      </c>
      <c r="S272" s="124" t="e">
        <f t="shared" si="42"/>
        <v>#N/A</v>
      </c>
      <c r="T272" s="124" t="e">
        <f t="shared" si="42"/>
        <v>#N/A</v>
      </c>
      <c r="U272" s="124" t="e">
        <f t="shared" si="42"/>
        <v>#N/A</v>
      </c>
      <c r="V272" s="124" t="e">
        <f t="shared" si="42"/>
        <v>#N/A</v>
      </c>
      <c r="W272" s="124" t="e">
        <f t="shared" si="42"/>
        <v>#N/A</v>
      </c>
      <c r="X272" s="124" t="e">
        <f t="shared" si="42"/>
        <v>#N/A</v>
      </c>
      <c r="Y272" s="124" t="e">
        <f t="shared" si="42"/>
        <v>#N/A</v>
      </c>
      <c r="Z272" s="124" t="e">
        <f t="shared" si="42"/>
        <v>#N/A</v>
      </c>
      <c r="AA272" s="124" t="e">
        <f t="shared" ref="AA272:AC287" si="46">IF($K272=AA$3, $F272, NA())</f>
        <v>#N/A</v>
      </c>
      <c r="AB272" s="124" t="e">
        <f t="shared" si="46"/>
        <v>#N/A</v>
      </c>
      <c r="AC272" s="124" t="e">
        <f t="shared" si="46"/>
        <v>#N/A</v>
      </c>
      <c r="AD272" s="166"/>
      <c r="AE272" s="2"/>
    </row>
    <row r="273" spans="1:31" x14ac:dyDescent="0.2">
      <c r="B273" s="162" t="s">
        <v>146</v>
      </c>
      <c r="C273" s="163" t="s">
        <v>1676</v>
      </c>
      <c r="D273" s="163" t="s">
        <v>1517</v>
      </c>
      <c r="E273" s="163">
        <v>24700</v>
      </c>
      <c r="F273" s="164">
        <v>10.3</v>
      </c>
      <c r="G273" s="165" t="s">
        <v>138</v>
      </c>
      <c r="H273" s="121">
        <f t="shared" si="43"/>
        <v>28000</v>
      </c>
      <c r="I273" s="121">
        <f t="shared" si="44"/>
        <v>20000</v>
      </c>
      <c r="J273" s="122" t="str">
        <f t="shared" si="45"/>
        <v>(5a) Without reverse cycle, with louvered sides, and 20,000 to 27,999 Btu/h</v>
      </c>
      <c r="K273" s="123" t="e">
        <f>IF(J273="Casement-slider",16,VLOOKUP(J273,'2. Version 5.0 Criteria'!$C$6:$D$39,2,FALSE))</f>
        <v>#N/A</v>
      </c>
      <c r="L273" s="124" t="e">
        <f t="shared" ref="L273:AA288" si="47">IF($K273=L$3, $F273, NA())</f>
        <v>#N/A</v>
      </c>
      <c r="M273" s="124" t="e">
        <f t="shared" si="47"/>
        <v>#N/A</v>
      </c>
      <c r="N273" s="124" t="e">
        <f t="shared" si="47"/>
        <v>#N/A</v>
      </c>
      <c r="O273" s="124" t="e">
        <f t="shared" si="47"/>
        <v>#N/A</v>
      </c>
      <c r="P273" s="124" t="e">
        <f t="shared" si="47"/>
        <v>#N/A</v>
      </c>
      <c r="Q273" s="124" t="e">
        <f t="shared" si="47"/>
        <v>#N/A</v>
      </c>
      <c r="R273" s="124" t="e">
        <f t="shared" si="47"/>
        <v>#N/A</v>
      </c>
      <c r="S273" s="124" t="e">
        <f t="shared" si="47"/>
        <v>#N/A</v>
      </c>
      <c r="T273" s="124" t="e">
        <f t="shared" si="47"/>
        <v>#N/A</v>
      </c>
      <c r="U273" s="124" t="e">
        <f t="shared" si="47"/>
        <v>#N/A</v>
      </c>
      <c r="V273" s="124" t="e">
        <f t="shared" si="47"/>
        <v>#N/A</v>
      </c>
      <c r="W273" s="124" t="e">
        <f t="shared" si="47"/>
        <v>#N/A</v>
      </c>
      <c r="X273" s="124" t="e">
        <f t="shared" si="47"/>
        <v>#N/A</v>
      </c>
      <c r="Y273" s="124" t="e">
        <f t="shared" si="47"/>
        <v>#N/A</v>
      </c>
      <c r="Z273" s="124" t="e">
        <f t="shared" si="47"/>
        <v>#N/A</v>
      </c>
      <c r="AA273" s="124" t="e">
        <f t="shared" si="47"/>
        <v>#N/A</v>
      </c>
      <c r="AB273" s="124" t="e">
        <f t="shared" si="46"/>
        <v>#N/A</v>
      </c>
      <c r="AC273" s="124" t="e">
        <f t="shared" si="46"/>
        <v>#N/A</v>
      </c>
      <c r="AD273" s="166"/>
      <c r="AE273" s="2"/>
    </row>
    <row r="274" spans="1:31" x14ac:dyDescent="0.2">
      <c r="B274" s="162" t="s">
        <v>146</v>
      </c>
      <c r="C274" s="163" t="s">
        <v>1677</v>
      </c>
      <c r="D274" s="163" t="s">
        <v>1517</v>
      </c>
      <c r="E274" s="163">
        <v>24700</v>
      </c>
      <c r="F274" s="164">
        <v>10.3</v>
      </c>
      <c r="G274" s="165" t="s">
        <v>138</v>
      </c>
      <c r="H274" s="121">
        <f t="shared" si="43"/>
        <v>28000</v>
      </c>
      <c r="I274" s="121">
        <f t="shared" si="44"/>
        <v>20000</v>
      </c>
      <c r="J274" s="122" t="str">
        <f t="shared" si="45"/>
        <v>(5a) Without reverse cycle, with louvered sides, and 20,000 to 27,999 Btu/h</v>
      </c>
      <c r="K274" s="123" t="e">
        <f>IF(J274="Casement-slider",16,VLOOKUP(J274,'2. Version 5.0 Criteria'!$C$6:$D$39,2,FALSE))</f>
        <v>#N/A</v>
      </c>
      <c r="L274" s="124" t="e">
        <f t="shared" si="47"/>
        <v>#N/A</v>
      </c>
      <c r="M274" s="124" t="e">
        <f t="shared" si="47"/>
        <v>#N/A</v>
      </c>
      <c r="N274" s="124" t="e">
        <f t="shared" si="47"/>
        <v>#N/A</v>
      </c>
      <c r="O274" s="124" t="e">
        <f t="shared" si="47"/>
        <v>#N/A</v>
      </c>
      <c r="P274" s="124" t="e">
        <f t="shared" si="47"/>
        <v>#N/A</v>
      </c>
      <c r="Q274" s="124" t="e">
        <f t="shared" si="47"/>
        <v>#N/A</v>
      </c>
      <c r="R274" s="124" t="e">
        <f t="shared" si="47"/>
        <v>#N/A</v>
      </c>
      <c r="S274" s="124" t="e">
        <f t="shared" si="47"/>
        <v>#N/A</v>
      </c>
      <c r="T274" s="124" t="e">
        <f t="shared" si="47"/>
        <v>#N/A</v>
      </c>
      <c r="U274" s="124" t="e">
        <f t="shared" si="47"/>
        <v>#N/A</v>
      </c>
      <c r="V274" s="124" t="e">
        <f t="shared" si="47"/>
        <v>#N/A</v>
      </c>
      <c r="W274" s="124" t="e">
        <f t="shared" si="47"/>
        <v>#N/A</v>
      </c>
      <c r="X274" s="124" t="e">
        <f t="shared" si="47"/>
        <v>#N/A</v>
      </c>
      <c r="Y274" s="124" t="e">
        <f t="shared" si="47"/>
        <v>#N/A</v>
      </c>
      <c r="Z274" s="124" t="e">
        <f t="shared" si="47"/>
        <v>#N/A</v>
      </c>
      <c r="AA274" s="124" t="e">
        <f t="shared" si="47"/>
        <v>#N/A</v>
      </c>
      <c r="AB274" s="124" t="e">
        <f t="shared" si="46"/>
        <v>#N/A</v>
      </c>
      <c r="AC274" s="124" t="e">
        <f t="shared" si="46"/>
        <v>#N/A</v>
      </c>
      <c r="AD274" s="166"/>
      <c r="AE274" s="2"/>
    </row>
    <row r="275" spans="1:31" x14ac:dyDescent="0.2">
      <c r="B275" s="162" t="s">
        <v>146</v>
      </c>
      <c r="C275" s="163" t="s">
        <v>1678</v>
      </c>
      <c r="D275" s="163" t="s">
        <v>1517</v>
      </c>
      <c r="E275" s="163">
        <v>24700</v>
      </c>
      <c r="F275" s="164">
        <v>10.3</v>
      </c>
      <c r="G275" s="165" t="s">
        <v>138</v>
      </c>
      <c r="H275" s="121">
        <f t="shared" si="43"/>
        <v>28000</v>
      </c>
      <c r="I275" s="121">
        <f t="shared" si="44"/>
        <v>20000</v>
      </c>
      <c r="J275" s="122" t="str">
        <f t="shared" si="45"/>
        <v>(5a) Without reverse cycle, with louvered sides, and 20,000 to 27,999 Btu/h</v>
      </c>
      <c r="K275" s="123" t="e">
        <f>IF(J275="Casement-slider",16,VLOOKUP(J275,'2. Version 5.0 Criteria'!$C$6:$D$39,2,FALSE))</f>
        <v>#N/A</v>
      </c>
      <c r="L275" s="124" t="e">
        <f t="shared" si="47"/>
        <v>#N/A</v>
      </c>
      <c r="M275" s="124" t="e">
        <f t="shared" si="47"/>
        <v>#N/A</v>
      </c>
      <c r="N275" s="124" t="e">
        <f t="shared" si="47"/>
        <v>#N/A</v>
      </c>
      <c r="O275" s="124" t="e">
        <f t="shared" si="47"/>
        <v>#N/A</v>
      </c>
      <c r="P275" s="124" t="e">
        <f t="shared" si="47"/>
        <v>#N/A</v>
      </c>
      <c r="Q275" s="124" t="e">
        <f t="shared" si="47"/>
        <v>#N/A</v>
      </c>
      <c r="R275" s="124" t="e">
        <f t="shared" si="47"/>
        <v>#N/A</v>
      </c>
      <c r="S275" s="124" t="e">
        <f t="shared" si="47"/>
        <v>#N/A</v>
      </c>
      <c r="T275" s="124" t="e">
        <f t="shared" si="47"/>
        <v>#N/A</v>
      </c>
      <c r="U275" s="124" t="e">
        <f t="shared" si="47"/>
        <v>#N/A</v>
      </c>
      <c r="V275" s="124" t="e">
        <f t="shared" si="47"/>
        <v>#N/A</v>
      </c>
      <c r="W275" s="124" t="e">
        <f t="shared" si="47"/>
        <v>#N/A</v>
      </c>
      <c r="X275" s="124" t="e">
        <f t="shared" si="47"/>
        <v>#N/A</v>
      </c>
      <c r="Y275" s="124" t="e">
        <f t="shared" si="47"/>
        <v>#N/A</v>
      </c>
      <c r="Z275" s="124" t="e">
        <f t="shared" si="47"/>
        <v>#N/A</v>
      </c>
      <c r="AA275" s="124" t="e">
        <f t="shared" si="47"/>
        <v>#N/A</v>
      </c>
      <c r="AB275" s="124" t="e">
        <f t="shared" si="46"/>
        <v>#N/A</v>
      </c>
      <c r="AC275" s="124" t="e">
        <f t="shared" si="46"/>
        <v>#N/A</v>
      </c>
      <c r="AD275" s="166"/>
      <c r="AE275" s="2"/>
    </row>
    <row r="276" spans="1:31" x14ac:dyDescent="0.2">
      <c r="B276" s="162" t="s">
        <v>1422</v>
      </c>
      <c r="C276" s="163" t="s">
        <v>1679</v>
      </c>
      <c r="D276" s="163" t="s">
        <v>1517</v>
      </c>
      <c r="E276" s="163">
        <v>24700</v>
      </c>
      <c r="F276" s="164">
        <v>10.3</v>
      </c>
      <c r="G276" s="165" t="s">
        <v>137</v>
      </c>
      <c r="H276" s="121">
        <f t="shared" si="43"/>
        <v>28000</v>
      </c>
      <c r="I276" s="121">
        <f t="shared" si="44"/>
        <v>20000</v>
      </c>
      <c r="J276" s="122" t="str">
        <f t="shared" si="45"/>
        <v>(5a) Without reverse cycle, with louvered sides, and 20,000 to 27,999 Btu/h</v>
      </c>
      <c r="K276" s="123" t="e">
        <f>IF(J276="Casement-slider",16,VLOOKUP(J276,'2. Version 5.0 Criteria'!$C$6:$D$39,2,FALSE))</f>
        <v>#N/A</v>
      </c>
      <c r="L276" s="124" t="e">
        <f t="shared" si="47"/>
        <v>#N/A</v>
      </c>
      <c r="M276" s="124" t="e">
        <f t="shared" si="47"/>
        <v>#N/A</v>
      </c>
      <c r="N276" s="124" t="e">
        <f t="shared" si="47"/>
        <v>#N/A</v>
      </c>
      <c r="O276" s="124" t="e">
        <f t="shared" si="47"/>
        <v>#N/A</v>
      </c>
      <c r="P276" s="124" t="e">
        <f t="shared" si="47"/>
        <v>#N/A</v>
      </c>
      <c r="Q276" s="124" t="e">
        <f t="shared" si="47"/>
        <v>#N/A</v>
      </c>
      <c r="R276" s="124" t="e">
        <f t="shared" si="47"/>
        <v>#N/A</v>
      </c>
      <c r="S276" s="124" t="e">
        <f t="shared" si="47"/>
        <v>#N/A</v>
      </c>
      <c r="T276" s="124" t="e">
        <f t="shared" si="47"/>
        <v>#N/A</v>
      </c>
      <c r="U276" s="124" t="e">
        <f t="shared" si="47"/>
        <v>#N/A</v>
      </c>
      <c r="V276" s="124" t="e">
        <f t="shared" si="47"/>
        <v>#N/A</v>
      </c>
      <c r="W276" s="124" t="e">
        <f t="shared" si="47"/>
        <v>#N/A</v>
      </c>
      <c r="X276" s="124" t="e">
        <f t="shared" si="47"/>
        <v>#N/A</v>
      </c>
      <c r="Y276" s="124" t="e">
        <f t="shared" si="47"/>
        <v>#N/A</v>
      </c>
      <c r="Z276" s="124" t="e">
        <f t="shared" si="47"/>
        <v>#N/A</v>
      </c>
      <c r="AA276" s="124" t="e">
        <f t="shared" si="47"/>
        <v>#N/A</v>
      </c>
      <c r="AB276" s="124" t="e">
        <f t="shared" si="46"/>
        <v>#N/A</v>
      </c>
      <c r="AC276" s="124" t="e">
        <f t="shared" si="46"/>
        <v>#N/A</v>
      </c>
      <c r="AD276" s="166"/>
      <c r="AE276" s="2"/>
    </row>
    <row r="277" spans="1:31" x14ac:dyDescent="0.2">
      <c r="B277" s="162" t="s">
        <v>1425</v>
      </c>
      <c r="C277" s="163" t="s">
        <v>1680</v>
      </c>
      <c r="D277" s="163" t="s">
        <v>1517</v>
      </c>
      <c r="E277" s="163">
        <v>24700</v>
      </c>
      <c r="F277" s="164">
        <v>10.3</v>
      </c>
      <c r="G277" s="165" t="s">
        <v>138</v>
      </c>
      <c r="H277" s="121">
        <f t="shared" si="43"/>
        <v>28000</v>
      </c>
      <c r="I277" s="121">
        <f t="shared" si="44"/>
        <v>20000</v>
      </c>
      <c r="J277" s="122" t="str">
        <f t="shared" si="45"/>
        <v>(5a) Without reverse cycle, with louvered sides, and 20,000 to 27,999 Btu/h</v>
      </c>
      <c r="K277" s="123" t="e">
        <f>IF(J277="Casement-slider",16,VLOOKUP(J277,'2. Version 5.0 Criteria'!$C$6:$D$39,2,FALSE))</f>
        <v>#N/A</v>
      </c>
      <c r="L277" s="124" t="e">
        <f t="shared" si="47"/>
        <v>#N/A</v>
      </c>
      <c r="M277" s="124" t="e">
        <f t="shared" si="47"/>
        <v>#N/A</v>
      </c>
      <c r="N277" s="124" t="e">
        <f t="shared" si="47"/>
        <v>#N/A</v>
      </c>
      <c r="O277" s="124" t="e">
        <f t="shared" si="47"/>
        <v>#N/A</v>
      </c>
      <c r="P277" s="124" t="e">
        <f t="shared" si="47"/>
        <v>#N/A</v>
      </c>
      <c r="Q277" s="124" t="e">
        <f t="shared" si="47"/>
        <v>#N/A</v>
      </c>
      <c r="R277" s="124" t="e">
        <f t="shared" si="47"/>
        <v>#N/A</v>
      </c>
      <c r="S277" s="124" t="e">
        <f t="shared" si="47"/>
        <v>#N/A</v>
      </c>
      <c r="T277" s="124" t="e">
        <f t="shared" si="47"/>
        <v>#N/A</v>
      </c>
      <c r="U277" s="124" t="e">
        <f t="shared" si="47"/>
        <v>#N/A</v>
      </c>
      <c r="V277" s="124" t="e">
        <f t="shared" si="47"/>
        <v>#N/A</v>
      </c>
      <c r="W277" s="124" t="e">
        <f t="shared" si="47"/>
        <v>#N/A</v>
      </c>
      <c r="X277" s="124" t="e">
        <f t="shared" si="47"/>
        <v>#N/A</v>
      </c>
      <c r="Y277" s="124" t="e">
        <f t="shared" si="47"/>
        <v>#N/A</v>
      </c>
      <c r="Z277" s="124" t="e">
        <f t="shared" si="47"/>
        <v>#N/A</v>
      </c>
      <c r="AA277" s="124" t="e">
        <f t="shared" si="47"/>
        <v>#N/A</v>
      </c>
      <c r="AB277" s="124" t="e">
        <f t="shared" si="46"/>
        <v>#N/A</v>
      </c>
      <c r="AC277" s="124" t="e">
        <f t="shared" si="46"/>
        <v>#N/A</v>
      </c>
      <c r="AD277" s="166"/>
      <c r="AE277" s="2"/>
    </row>
    <row r="278" spans="1:31" x14ac:dyDescent="0.2">
      <c r="B278" s="162" t="s">
        <v>215</v>
      </c>
      <c r="C278" s="163" t="s">
        <v>1167</v>
      </c>
      <c r="D278" s="163" t="s">
        <v>1517</v>
      </c>
      <c r="E278" s="163">
        <v>25000</v>
      </c>
      <c r="F278" s="164">
        <v>10.3</v>
      </c>
      <c r="G278" s="165" t="s">
        <v>138</v>
      </c>
      <c r="H278" s="121">
        <f t="shared" si="43"/>
        <v>28000</v>
      </c>
      <c r="I278" s="121">
        <f t="shared" si="44"/>
        <v>20000</v>
      </c>
      <c r="J278" s="122" t="str">
        <f t="shared" si="45"/>
        <v>(5a) Without reverse cycle, with louvered sides, and 20,000 to 27,999 Btu/h</v>
      </c>
      <c r="K278" s="123" t="e">
        <f>IF(J278="Casement-slider",16,VLOOKUP(J278,'2. Version 5.0 Criteria'!$C$6:$D$39,2,FALSE))</f>
        <v>#N/A</v>
      </c>
      <c r="L278" s="124" t="e">
        <f t="shared" si="47"/>
        <v>#N/A</v>
      </c>
      <c r="M278" s="124" t="e">
        <f t="shared" si="47"/>
        <v>#N/A</v>
      </c>
      <c r="N278" s="124" t="e">
        <f t="shared" si="47"/>
        <v>#N/A</v>
      </c>
      <c r="O278" s="124" t="e">
        <f t="shared" si="47"/>
        <v>#N/A</v>
      </c>
      <c r="P278" s="124" t="e">
        <f t="shared" si="47"/>
        <v>#N/A</v>
      </c>
      <c r="Q278" s="124" t="e">
        <f t="shared" si="47"/>
        <v>#N/A</v>
      </c>
      <c r="R278" s="124" t="e">
        <f t="shared" si="47"/>
        <v>#N/A</v>
      </c>
      <c r="S278" s="124" t="e">
        <f t="shared" si="47"/>
        <v>#N/A</v>
      </c>
      <c r="T278" s="124" t="e">
        <f t="shared" si="47"/>
        <v>#N/A</v>
      </c>
      <c r="U278" s="124" t="e">
        <f t="shared" si="47"/>
        <v>#N/A</v>
      </c>
      <c r="V278" s="124" t="e">
        <f t="shared" si="47"/>
        <v>#N/A</v>
      </c>
      <c r="W278" s="124" t="e">
        <f t="shared" si="47"/>
        <v>#N/A</v>
      </c>
      <c r="X278" s="124" t="e">
        <f t="shared" si="47"/>
        <v>#N/A</v>
      </c>
      <c r="Y278" s="124" t="e">
        <f t="shared" si="47"/>
        <v>#N/A</v>
      </c>
      <c r="Z278" s="124" t="e">
        <f t="shared" si="47"/>
        <v>#N/A</v>
      </c>
      <c r="AA278" s="124" t="e">
        <f t="shared" si="47"/>
        <v>#N/A</v>
      </c>
      <c r="AB278" s="124" t="e">
        <f t="shared" si="46"/>
        <v>#N/A</v>
      </c>
      <c r="AC278" s="124" t="e">
        <f t="shared" si="46"/>
        <v>#N/A</v>
      </c>
      <c r="AD278" s="166"/>
      <c r="AE278" s="2"/>
    </row>
    <row r="279" spans="1:31" x14ac:dyDescent="0.2">
      <c r="B279" s="162" t="s">
        <v>146</v>
      </c>
      <c r="C279" s="163" t="s">
        <v>1681</v>
      </c>
      <c r="D279" s="163" t="s">
        <v>1517</v>
      </c>
      <c r="E279" s="163">
        <v>25000</v>
      </c>
      <c r="F279" s="164">
        <v>10.3</v>
      </c>
      <c r="G279" s="165" t="s">
        <v>137</v>
      </c>
      <c r="H279" s="121">
        <f t="shared" si="43"/>
        <v>28000</v>
      </c>
      <c r="I279" s="121">
        <f t="shared" si="44"/>
        <v>20000</v>
      </c>
      <c r="J279" s="122" t="str">
        <f t="shared" si="45"/>
        <v>(5a) Without reverse cycle, with louvered sides, and 20,000 to 27,999 Btu/h</v>
      </c>
      <c r="K279" s="123" t="e">
        <f>IF(J279="Casement-slider",16,VLOOKUP(J279,'2. Version 5.0 Criteria'!$C$6:$D$39,2,FALSE))</f>
        <v>#N/A</v>
      </c>
      <c r="L279" s="124" t="e">
        <f t="shared" si="47"/>
        <v>#N/A</v>
      </c>
      <c r="M279" s="124" t="e">
        <f t="shared" si="47"/>
        <v>#N/A</v>
      </c>
      <c r="N279" s="124" t="e">
        <f t="shared" si="47"/>
        <v>#N/A</v>
      </c>
      <c r="O279" s="124" t="e">
        <f t="shared" si="47"/>
        <v>#N/A</v>
      </c>
      <c r="P279" s="124" t="e">
        <f t="shared" si="47"/>
        <v>#N/A</v>
      </c>
      <c r="Q279" s="124" t="e">
        <f t="shared" si="47"/>
        <v>#N/A</v>
      </c>
      <c r="R279" s="124" t="e">
        <f t="shared" si="47"/>
        <v>#N/A</v>
      </c>
      <c r="S279" s="124" t="e">
        <f t="shared" si="47"/>
        <v>#N/A</v>
      </c>
      <c r="T279" s="124" t="e">
        <f t="shared" si="47"/>
        <v>#N/A</v>
      </c>
      <c r="U279" s="124" t="e">
        <f t="shared" si="47"/>
        <v>#N/A</v>
      </c>
      <c r="V279" s="124" t="e">
        <f t="shared" si="47"/>
        <v>#N/A</v>
      </c>
      <c r="W279" s="124" t="e">
        <f t="shared" si="47"/>
        <v>#N/A</v>
      </c>
      <c r="X279" s="124" t="e">
        <f t="shared" si="47"/>
        <v>#N/A</v>
      </c>
      <c r="Y279" s="124" t="e">
        <f t="shared" si="47"/>
        <v>#N/A</v>
      </c>
      <c r="Z279" s="124" t="e">
        <f t="shared" si="47"/>
        <v>#N/A</v>
      </c>
      <c r="AA279" s="124" t="e">
        <f t="shared" si="47"/>
        <v>#N/A</v>
      </c>
      <c r="AB279" s="124" t="e">
        <f t="shared" si="46"/>
        <v>#N/A</v>
      </c>
      <c r="AC279" s="124" t="e">
        <f t="shared" si="46"/>
        <v>#N/A</v>
      </c>
      <c r="AD279" s="166"/>
      <c r="AE279" s="2"/>
    </row>
    <row r="280" spans="1:31" x14ac:dyDescent="0.2">
      <c r="B280" s="162" t="s">
        <v>146</v>
      </c>
      <c r="C280" s="163" t="s">
        <v>1682</v>
      </c>
      <c r="D280" s="163" t="s">
        <v>1517</v>
      </c>
      <c r="E280" s="163">
        <v>25000</v>
      </c>
      <c r="F280" s="164">
        <v>10.3</v>
      </c>
      <c r="G280" s="165" t="s">
        <v>138</v>
      </c>
      <c r="H280" s="121">
        <f t="shared" si="43"/>
        <v>28000</v>
      </c>
      <c r="I280" s="121">
        <f t="shared" si="44"/>
        <v>20000</v>
      </c>
      <c r="J280" s="122" t="str">
        <f t="shared" si="45"/>
        <v>(5a) Without reverse cycle, with louvered sides, and 20,000 to 27,999 Btu/h</v>
      </c>
      <c r="K280" s="123" t="e">
        <f>IF(J280="Casement-slider",16,VLOOKUP(J280,'2. Version 5.0 Criteria'!$C$6:$D$39,2,FALSE))</f>
        <v>#N/A</v>
      </c>
      <c r="L280" s="124" t="e">
        <f t="shared" si="47"/>
        <v>#N/A</v>
      </c>
      <c r="M280" s="124" t="e">
        <f t="shared" si="47"/>
        <v>#N/A</v>
      </c>
      <c r="N280" s="124" t="e">
        <f t="shared" si="47"/>
        <v>#N/A</v>
      </c>
      <c r="O280" s="124" t="e">
        <f t="shared" si="47"/>
        <v>#N/A</v>
      </c>
      <c r="P280" s="124" t="e">
        <f t="shared" si="47"/>
        <v>#N/A</v>
      </c>
      <c r="Q280" s="124" t="e">
        <f t="shared" si="47"/>
        <v>#N/A</v>
      </c>
      <c r="R280" s="124" t="e">
        <f t="shared" si="47"/>
        <v>#N/A</v>
      </c>
      <c r="S280" s="124" t="e">
        <f t="shared" si="47"/>
        <v>#N/A</v>
      </c>
      <c r="T280" s="124" t="e">
        <f t="shared" si="47"/>
        <v>#N/A</v>
      </c>
      <c r="U280" s="124" t="e">
        <f t="shared" si="47"/>
        <v>#N/A</v>
      </c>
      <c r="V280" s="124" t="e">
        <f t="shared" si="47"/>
        <v>#N/A</v>
      </c>
      <c r="W280" s="124" t="e">
        <f t="shared" si="47"/>
        <v>#N/A</v>
      </c>
      <c r="X280" s="124" t="e">
        <f t="shared" si="47"/>
        <v>#N/A</v>
      </c>
      <c r="Y280" s="124" t="e">
        <f t="shared" si="47"/>
        <v>#N/A</v>
      </c>
      <c r="Z280" s="124" t="e">
        <f t="shared" si="47"/>
        <v>#N/A</v>
      </c>
      <c r="AA280" s="124" t="e">
        <f t="shared" si="47"/>
        <v>#N/A</v>
      </c>
      <c r="AB280" s="124" t="e">
        <f t="shared" si="46"/>
        <v>#N/A</v>
      </c>
      <c r="AC280" s="124" t="e">
        <f t="shared" si="46"/>
        <v>#N/A</v>
      </c>
      <c r="AD280" s="166"/>
      <c r="AE280" s="2"/>
    </row>
    <row r="281" spans="1:31" x14ac:dyDescent="0.2">
      <c r="B281" s="162" t="s">
        <v>146</v>
      </c>
      <c r="C281" s="163" t="s">
        <v>1683</v>
      </c>
      <c r="D281" s="163" t="s">
        <v>1517</v>
      </c>
      <c r="E281" s="163">
        <v>25000</v>
      </c>
      <c r="F281" s="164">
        <v>10.3</v>
      </c>
      <c r="G281" s="165" t="s">
        <v>138</v>
      </c>
      <c r="H281" s="121">
        <f t="shared" si="43"/>
        <v>28000</v>
      </c>
      <c r="I281" s="121">
        <f t="shared" si="44"/>
        <v>20000</v>
      </c>
      <c r="J281" s="122" t="str">
        <f t="shared" si="45"/>
        <v>(5a) Without reverse cycle, with louvered sides, and 20,000 to 27,999 Btu/h</v>
      </c>
      <c r="K281" s="123" t="e">
        <f>IF(J281="Casement-slider",16,VLOOKUP(J281,'2. Version 5.0 Criteria'!$C$6:$D$39,2,FALSE))</f>
        <v>#N/A</v>
      </c>
      <c r="L281" s="124" t="e">
        <f t="shared" si="47"/>
        <v>#N/A</v>
      </c>
      <c r="M281" s="124" t="e">
        <f t="shared" si="47"/>
        <v>#N/A</v>
      </c>
      <c r="N281" s="124" t="e">
        <f t="shared" si="47"/>
        <v>#N/A</v>
      </c>
      <c r="O281" s="124" t="e">
        <f t="shared" si="47"/>
        <v>#N/A</v>
      </c>
      <c r="P281" s="124" t="e">
        <f t="shared" si="47"/>
        <v>#N/A</v>
      </c>
      <c r="Q281" s="124" t="e">
        <f t="shared" si="47"/>
        <v>#N/A</v>
      </c>
      <c r="R281" s="124" t="e">
        <f t="shared" si="47"/>
        <v>#N/A</v>
      </c>
      <c r="S281" s="124" t="e">
        <f t="shared" si="47"/>
        <v>#N/A</v>
      </c>
      <c r="T281" s="124" t="e">
        <f t="shared" si="47"/>
        <v>#N/A</v>
      </c>
      <c r="U281" s="124" t="e">
        <f t="shared" si="47"/>
        <v>#N/A</v>
      </c>
      <c r="V281" s="124" t="e">
        <f t="shared" si="47"/>
        <v>#N/A</v>
      </c>
      <c r="W281" s="124" t="e">
        <f t="shared" si="47"/>
        <v>#N/A</v>
      </c>
      <c r="X281" s="124" t="e">
        <f t="shared" si="47"/>
        <v>#N/A</v>
      </c>
      <c r="Y281" s="124" t="e">
        <f t="shared" si="47"/>
        <v>#N/A</v>
      </c>
      <c r="Z281" s="124" t="e">
        <f t="shared" si="47"/>
        <v>#N/A</v>
      </c>
      <c r="AA281" s="124" t="e">
        <f t="shared" si="47"/>
        <v>#N/A</v>
      </c>
      <c r="AB281" s="124" t="e">
        <f t="shared" si="46"/>
        <v>#N/A</v>
      </c>
      <c r="AC281" s="124" t="e">
        <f t="shared" si="46"/>
        <v>#N/A</v>
      </c>
      <c r="AD281" s="166"/>
      <c r="AE281" s="2"/>
    </row>
    <row r="282" spans="1:31" x14ac:dyDescent="0.2">
      <c r="B282" s="162" t="s">
        <v>144</v>
      </c>
      <c r="C282" s="163" t="s">
        <v>1171</v>
      </c>
      <c r="D282" s="163" t="s">
        <v>1517</v>
      </c>
      <c r="E282" s="163">
        <v>25000</v>
      </c>
      <c r="F282" s="164">
        <v>10.3</v>
      </c>
      <c r="G282" s="165" t="s">
        <v>137</v>
      </c>
      <c r="H282" s="121">
        <f t="shared" si="43"/>
        <v>28000</v>
      </c>
      <c r="I282" s="121">
        <f t="shared" si="44"/>
        <v>20000</v>
      </c>
      <c r="J282" s="122" t="str">
        <f t="shared" si="45"/>
        <v>(5a) Without reverse cycle, with louvered sides, and 20,000 to 27,999 Btu/h</v>
      </c>
      <c r="K282" s="123" t="e">
        <f>IF(J282="Casement-slider",16,VLOOKUP(J282,'2. Version 5.0 Criteria'!$C$6:$D$39,2,FALSE))</f>
        <v>#N/A</v>
      </c>
      <c r="L282" s="124" t="e">
        <f t="shared" si="47"/>
        <v>#N/A</v>
      </c>
      <c r="M282" s="124" t="e">
        <f t="shared" si="47"/>
        <v>#N/A</v>
      </c>
      <c r="N282" s="124" t="e">
        <f t="shared" si="47"/>
        <v>#N/A</v>
      </c>
      <c r="O282" s="124" t="e">
        <f t="shared" si="47"/>
        <v>#N/A</v>
      </c>
      <c r="P282" s="124" t="e">
        <f t="shared" si="47"/>
        <v>#N/A</v>
      </c>
      <c r="Q282" s="124" t="e">
        <f t="shared" si="47"/>
        <v>#N/A</v>
      </c>
      <c r="R282" s="124" t="e">
        <f t="shared" si="47"/>
        <v>#N/A</v>
      </c>
      <c r="S282" s="124" t="e">
        <f t="shared" si="47"/>
        <v>#N/A</v>
      </c>
      <c r="T282" s="124" t="e">
        <f t="shared" si="47"/>
        <v>#N/A</v>
      </c>
      <c r="U282" s="124" t="e">
        <f t="shared" si="47"/>
        <v>#N/A</v>
      </c>
      <c r="V282" s="124" t="e">
        <f t="shared" si="47"/>
        <v>#N/A</v>
      </c>
      <c r="W282" s="124" t="e">
        <f t="shared" si="47"/>
        <v>#N/A</v>
      </c>
      <c r="X282" s="124" t="e">
        <f t="shared" si="47"/>
        <v>#N/A</v>
      </c>
      <c r="Y282" s="124" t="e">
        <f t="shared" si="47"/>
        <v>#N/A</v>
      </c>
      <c r="Z282" s="124" t="e">
        <f t="shared" si="47"/>
        <v>#N/A</v>
      </c>
      <c r="AA282" s="124" t="e">
        <f t="shared" si="47"/>
        <v>#N/A</v>
      </c>
      <c r="AB282" s="124" t="e">
        <f t="shared" si="46"/>
        <v>#N/A</v>
      </c>
      <c r="AC282" s="124" t="e">
        <f t="shared" si="46"/>
        <v>#N/A</v>
      </c>
      <c r="AD282" s="166"/>
      <c r="AE282" s="2"/>
    </row>
    <row r="283" spans="1:31" x14ac:dyDescent="0.2">
      <c r="B283" s="162" t="s">
        <v>1440</v>
      </c>
      <c r="C283" s="163" t="s">
        <v>1170</v>
      </c>
      <c r="D283" s="163" t="s">
        <v>1517</v>
      </c>
      <c r="E283" s="163">
        <v>25000</v>
      </c>
      <c r="F283" s="164">
        <v>10.3</v>
      </c>
      <c r="G283" s="165" t="s">
        <v>138</v>
      </c>
      <c r="H283" s="121">
        <f t="shared" si="43"/>
        <v>28000</v>
      </c>
      <c r="I283" s="121">
        <f t="shared" si="44"/>
        <v>20000</v>
      </c>
      <c r="J283" s="122" t="str">
        <f t="shared" si="45"/>
        <v>(5a) Without reverse cycle, with louvered sides, and 20,000 to 27,999 Btu/h</v>
      </c>
      <c r="K283" s="123" t="e">
        <f>IF(J283="Casement-slider",16,VLOOKUP(J283,'2. Version 5.0 Criteria'!$C$6:$D$39,2,FALSE))</f>
        <v>#N/A</v>
      </c>
      <c r="L283" s="124" t="e">
        <f t="shared" si="47"/>
        <v>#N/A</v>
      </c>
      <c r="M283" s="124" t="e">
        <f t="shared" si="47"/>
        <v>#N/A</v>
      </c>
      <c r="N283" s="124" t="e">
        <f t="shared" si="47"/>
        <v>#N/A</v>
      </c>
      <c r="O283" s="124" t="e">
        <f t="shared" si="47"/>
        <v>#N/A</v>
      </c>
      <c r="P283" s="124" t="e">
        <f t="shared" si="47"/>
        <v>#N/A</v>
      </c>
      <c r="Q283" s="124" t="e">
        <f t="shared" si="47"/>
        <v>#N/A</v>
      </c>
      <c r="R283" s="124" t="e">
        <f t="shared" si="47"/>
        <v>#N/A</v>
      </c>
      <c r="S283" s="124" t="e">
        <f t="shared" si="47"/>
        <v>#N/A</v>
      </c>
      <c r="T283" s="124" t="e">
        <f t="shared" si="47"/>
        <v>#N/A</v>
      </c>
      <c r="U283" s="124" t="e">
        <f t="shared" si="47"/>
        <v>#N/A</v>
      </c>
      <c r="V283" s="124" t="e">
        <f t="shared" si="47"/>
        <v>#N/A</v>
      </c>
      <c r="W283" s="124" t="e">
        <f t="shared" si="47"/>
        <v>#N/A</v>
      </c>
      <c r="X283" s="124" t="e">
        <f t="shared" si="47"/>
        <v>#N/A</v>
      </c>
      <c r="Y283" s="124" t="e">
        <f t="shared" si="47"/>
        <v>#N/A</v>
      </c>
      <c r="Z283" s="124" t="e">
        <f t="shared" si="47"/>
        <v>#N/A</v>
      </c>
      <c r="AA283" s="124" t="e">
        <f t="shared" si="47"/>
        <v>#N/A</v>
      </c>
      <c r="AB283" s="124" t="e">
        <f t="shared" si="46"/>
        <v>#N/A</v>
      </c>
      <c r="AC283" s="124" t="e">
        <f t="shared" si="46"/>
        <v>#N/A</v>
      </c>
      <c r="AD283" s="166"/>
      <c r="AE283" s="2"/>
    </row>
    <row r="284" spans="1:31" x14ac:dyDescent="0.2">
      <c r="B284" s="162" t="s">
        <v>157</v>
      </c>
      <c r="C284" s="163" t="s">
        <v>1196</v>
      </c>
      <c r="D284" s="163" t="s">
        <v>1517</v>
      </c>
      <c r="E284" s="163">
        <v>25000</v>
      </c>
      <c r="F284" s="164">
        <v>10.3</v>
      </c>
      <c r="G284" s="165" t="s">
        <v>138</v>
      </c>
      <c r="H284" s="121">
        <f t="shared" si="43"/>
        <v>28000</v>
      </c>
      <c r="I284" s="121">
        <f t="shared" si="44"/>
        <v>20000</v>
      </c>
      <c r="J284" s="122" t="str">
        <f t="shared" si="45"/>
        <v>(5a) Without reverse cycle, with louvered sides, and 20,000 to 27,999 Btu/h</v>
      </c>
      <c r="K284" s="123" t="e">
        <f>IF(J284="Casement-slider",16,VLOOKUP(J284,'2. Version 5.0 Criteria'!$C$6:$D$39,2,FALSE))</f>
        <v>#N/A</v>
      </c>
      <c r="L284" s="124" t="e">
        <f t="shared" si="47"/>
        <v>#N/A</v>
      </c>
      <c r="M284" s="124" t="e">
        <f t="shared" si="47"/>
        <v>#N/A</v>
      </c>
      <c r="N284" s="124" t="e">
        <f t="shared" si="47"/>
        <v>#N/A</v>
      </c>
      <c r="O284" s="124" t="e">
        <f t="shared" si="47"/>
        <v>#N/A</v>
      </c>
      <c r="P284" s="124" t="e">
        <f t="shared" si="47"/>
        <v>#N/A</v>
      </c>
      <c r="Q284" s="124" t="e">
        <f t="shared" si="47"/>
        <v>#N/A</v>
      </c>
      <c r="R284" s="124" t="e">
        <f t="shared" si="47"/>
        <v>#N/A</v>
      </c>
      <c r="S284" s="124" t="e">
        <f t="shared" si="47"/>
        <v>#N/A</v>
      </c>
      <c r="T284" s="124" t="e">
        <f t="shared" si="47"/>
        <v>#N/A</v>
      </c>
      <c r="U284" s="124" t="e">
        <f t="shared" si="47"/>
        <v>#N/A</v>
      </c>
      <c r="V284" s="124" t="e">
        <f t="shared" si="47"/>
        <v>#N/A</v>
      </c>
      <c r="W284" s="124" t="e">
        <f t="shared" si="47"/>
        <v>#N/A</v>
      </c>
      <c r="X284" s="124" t="e">
        <f t="shared" si="47"/>
        <v>#N/A</v>
      </c>
      <c r="Y284" s="124" t="e">
        <f t="shared" si="47"/>
        <v>#N/A</v>
      </c>
      <c r="Z284" s="124" t="e">
        <f t="shared" si="47"/>
        <v>#N/A</v>
      </c>
      <c r="AA284" s="124" t="e">
        <f t="shared" si="47"/>
        <v>#N/A</v>
      </c>
      <c r="AB284" s="124" t="e">
        <f t="shared" si="46"/>
        <v>#N/A</v>
      </c>
      <c r="AC284" s="124" t="e">
        <f t="shared" si="46"/>
        <v>#N/A</v>
      </c>
      <c r="AE284" s="2"/>
    </row>
    <row r="285" spans="1:31" x14ac:dyDescent="0.2">
      <c r="B285" s="162" t="s">
        <v>146</v>
      </c>
      <c r="C285" s="163" t="s">
        <v>1684</v>
      </c>
      <c r="D285" s="163" t="s">
        <v>1517</v>
      </c>
      <c r="E285" s="163">
        <v>25000</v>
      </c>
      <c r="F285" s="164">
        <v>10.3</v>
      </c>
      <c r="G285" s="165" t="s">
        <v>138</v>
      </c>
      <c r="H285" s="121">
        <f t="shared" si="43"/>
        <v>28000</v>
      </c>
      <c r="I285" s="121">
        <f t="shared" si="44"/>
        <v>20000</v>
      </c>
      <c r="J285" s="122" t="str">
        <f t="shared" si="45"/>
        <v>(5a) Without reverse cycle, with louvered sides, and 20,000 to 27,999 Btu/h</v>
      </c>
      <c r="K285" s="123" t="e">
        <f>IF(J285="Casement-slider",16,VLOOKUP(J285,'2. Version 5.0 Criteria'!$C$6:$D$39,2,FALSE))</f>
        <v>#N/A</v>
      </c>
      <c r="L285" s="124" t="e">
        <f t="shared" si="47"/>
        <v>#N/A</v>
      </c>
      <c r="M285" s="124" t="e">
        <f t="shared" si="47"/>
        <v>#N/A</v>
      </c>
      <c r="N285" s="124" t="e">
        <f t="shared" si="47"/>
        <v>#N/A</v>
      </c>
      <c r="O285" s="124" t="e">
        <f t="shared" si="47"/>
        <v>#N/A</v>
      </c>
      <c r="P285" s="124" t="e">
        <f t="shared" si="47"/>
        <v>#N/A</v>
      </c>
      <c r="Q285" s="124" t="e">
        <f t="shared" si="47"/>
        <v>#N/A</v>
      </c>
      <c r="R285" s="124" t="e">
        <f t="shared" si="47"/>
        <v>#N/A</v>
      </c>
      <c r="S285" s="124" t="e">
        <f t="shared" si="47"/>
        <v>#N/A</v>
      </c>
      <c r="T285" s="124" t="e">
        <f t="shared" si="47"/>
        <v>#N/A</v>
      </c>
      <c r="U285" s="124" t="e">
        <f t="shared" si="47"/>
        <v>#N/A</v>
      </c>
      <c r="V285" s="124" t="e">
        <f t="shared" si="47"/>
        <v>#N/A</v>
      </c>
      <c r="W285" s="124" t="e">
        <f t="shared" si="47"/>
        <v>#N/A</v>
      </c>
      <c r="X285" s="124" t="e">
        <f t="shared" si="47"/>
        <v>#N/A</v>
      </c>
      <c r="Y285" s="124" t="e">
        <f t="shared" si="47"/>
        <v>#N/A</v>
      </c>
      <c r="Z285" s="124" t="e">
        <f t="shared" si="47"/>
        <v>#N/A</v>
      </c>
      <c r="AA285" s="124" t="e">
        <f t="shared" si="47"/>
        <v>#N/A</v>
      </c>
      <c r="AB285" s="124" t="e">
        <f t="shared" si="46"/>
        <v>#N/A</v>
      </c>
      <c r="AC285" s="124" t="e">
        <f t="shared" si="46"/>
        <v>#N/A</v>
      </c>
      <c r="AE285" s="2"/>
    </row>
    <row r="286" spans="1:31" ht="13.5" thickBot="1" x14ac:dyDescent="0.25">
      <c r="A286" s="47"/>
      <c r="B286" s="162" t="s">
        <v>146</v>
      </c>
      <c r="C286" s="163" t="s">
        <v>1685</v>
      </c>
      <c r="D286" s="163" t="s">
        <v>1517</v>
      </c>
      <c r="E286" s="163">
        <v>25000</v>
      </c>
      <c r="F286" s="164">
        <v>10.3</v>
      </c>
      <c r="G286" s="165" t="s">
        <v>137</v>
      </c>
      <c r="H286" s="121">
        <f t="shared" si="43"/>
        <v>28000</v>
      </c>
      <c r="I286" s="121">
        <f t="shared" si="44"/>
        <v>20000</v>
      </c>
      <c r="J286" s="122" t="str">
        <f t="shared" si="45"/>
        <v>(5a) Without reverse cycle, with louvered sides, and 20,000 to 27,999 Btu/h</v>
      </c>
      <c r="K286" s="123" t="e">
        <f>IF(J286="Casement-slider",16,VLOOKUP(J286,'2. Version 5.0 Criteria'!$C$6:$D$39,2,FALSE))</f>
        <v>#N/A</v>
      </c>
      <c r="L286" s="124" t="e">
        <f t="shared" si="47"/>
        <v>#N/A</v>
      </c>
      <c r="M286" s="124" t="e">
        <f t="shared" si="47"/>
        <v>#N/A</v>
      </c>
      <c r="N286" s="124" t="e">
        <f t="shared" si="47"/>
        <v>#N/A</v>
      </c>
      <c r="O286" s="124" t="e">
        <f t="shared" si="47"/>
        <v>#N/A</v>
      </c>
      <c r="P286" s="124" t="e">
        <f t="shared" si="47"/>
        <v>#N/A</v>
      </c>
      <c r="Q286" s="124" t="e">
        <f t="shared" si="47"/>
        <v>#N/A</v>
      </c>
      <c r="R286" s="124" t="e">
        <f t="shared" si="47"/>
        <v>#N/A</v>
      </c>
      <c r="S286" s="124" t="e">
        <f t="shared" si="47"/>
        <v>#N/A</v>
      </c>
      <c r="T286" s="124" t="e">
        <f t="shared" si="47"/>
        <v>#N/A</v>
      </c>
      <c r="U286" s="124" t="e">
        <f t="shared" si="47"/>
        <v>#N/A</v>
      </c>
      <c r="V286" s="124" t="e">
        <f t="shared" si="47"/>
        <v>#N/A</v>
      </c>
      <c r="W286" s="124" t="e">
        <f t="shared" si="47"/>
        <v>#N/A</v>
      </c>
      <c r="X286" s="124" t="e">
        <f t="shared" si="47"/>
        <v>#N/A</v>
      </c>
      <c r="Y286" s="124" t="e">
        <f t="shared" si="47"/>
        <v>#N/A</v>
      </c>
      <c r="Z286" s="124" t="e">
        <f t="shared" si="47"/>
        <v>#N/A</v>
      </c>
      <c r="AA286" s="124" t="e">
        <f t="shared" si="47"/>
        <v>#N/A</v>
      </c>
      <c r="AB286" s="124" t="e">
        <f t="shared" si="46"/>
        <v>#N/A</v>
      </c>
      <c r="AC286" s="124" t="e">
        <f t="shared" si="46"/>
        <v>#N/A</v>
      </c>
      <c r="AE286" s="2"/>
    </row>
    <row r="287" spans="1:31" ht="13.5" thickTop="1" x14ac:dyDescent="0.2">
      <c r="B287" s="162" t="s">
        <v>146</v>
      </c>
      <c r="C287" s="163" t="s">
        <v>1686</v>
      </c>
      <c r="D287" s="163" t="s">
        <v>1517</v>
      </c>
      <c r="E287" s="163">
        <v>25000</v>
      </c>
      <c r="F287" s="164">
        <v>10.3</v>
      </c>
      <c r="G287" s="165" t="s">
        <v>137</v>
      </c>
      <c r="H287" s="121">
        <f t="shared" si="43"/>
        <v>28000</v>
      </c>
      <c r="I287" s="121">
        <f t="shared" si="44"/>
        <v>20000</v>
      </c>
      <c r="J287" s="122" t="str">
        <f t="shared" si="45"/>
        <v>(5a) Without reverse cycle, with louvered sides, and 20,000 to 27,999 Btu/h</v>
      </c>
      <c r="K287" s="123" t="e">
        <f>IF(J287="Casement-slider",16,VLOOKUP(J287,'2. Version 5.0 Criteria'!$C$6:$D$39,2,FALSE))</f>
        <v>#N/A</v>
      </c>
      <c r="L287" s="124" t="e">
        <f t="shared" si="47"/>
        <v>#N/A</v>
      </c>
      <c r="M287" s="124" t="e">
        <f t="shared" si="47"/>
        <v>#N/A</v>
      </c>
      <c r="N287" s="124" t="e">
        <f t="shared" si="47"/>
        <v>#N/A</v>
      </c>
      <c r="O287" s="124" t="e">
        <f t="shared" si="47"/>
        <v>#N/A</v>
      </c>
      <c r="P287" s="124" t="e">
        <f t="shared" si="47"/>
        <v>#N/A</v>
      </c>
      <c r="Q287" s="124" t="e">
        <f t="shared" si="47"/>
        <v>#N/A</v>
      </c>
      <c r="R287" s="124" t="e">
        <f t="shared" si="47"/>
        <v>#N/A</v>
      </c>
      <c r="S287" s="124" t="e">
        <f t="shared" si="47"/>
        <v>#N/A</v>
      </c>
      <c r="T287" s="124" t="e">
        <f t="shared" si="47"/>
        <v>#N/A</v>
      </c>
      <c r="U287" s="124" t="e">
        <f t="shared" si="47"/>
        <v>#N/A</v>
      </c>
      <c r="V287" s="124" t="e">
        <f t="shared" si="47"/>
        <v>#N/A</v>
      </c>
      <c r="W287" s="124" t="e">
        <f t="shared" si="47"/>
        <v>#N/A</v>
      </c>
      <c r="X287" s="124" t="e">
        <f t="shared" si="47"/>
        <v>#N/A</v>
      </c>
      <c r="Y287" s="124" t="e">
        <f t="shared" si="47"/>
        <v>#N/A</v>
      </c>
      <c r="Z287" s="124" t="e">
        <f t="shared" si="47"/>
        <v>#N/A</v>
      </c>
      <c r="AA287" s="124" t="e">
        <f t="shared" si="47"/>
        <v>#N/A</v>
      </c>
      <c r="AB287" s="124" t="e">
        <f t="shared" si="46"/>
        <v>#N/A</v>
      </c>
      <c r="AC287" s="124" t="e">
        <f t="shared" si="46"/>
        <v>#N/A</v>
      </c>
      <c r="AE287" s="2"/>
    </row>
    <row r="288" spans="1:31" x14ac:dyDescent="0.2">
      <c r="B288" s="162" t="s">
        <v>146</v>
      </c>
      <c r="C288" s="163" t="s">
        <v>1687</v>
      </c>
      <c r="D288" s="163" t="s">
        <v>1517</v>
      </c>
      <c r="E288" s="163">
        <v>25000</v>
      </c>
      <c r="F288" s="164">
        <v>10.3</v>
      </c>
      <c r="G288" s="165" t="s">
        <v>137</v>
      </c>
      <c r="H288" s="121">
        <f t="shared" si="43"/>
        <v>28000</v>
      </c>
      <c r="I288" s="121">
        <f t="shared" si="44"/>
        <v>20000</v>
      </c>
      <c r="J288" s="122" t="str">
        <f t="shared" si="45"/>
        <v>(5a) Without reverse cycle, with louvered sides, and 20,000 to 27,999 Btu/h</v>
      </c>
      <c r="K288" s="123" t="e">
        <f>IF(J288="Casement-slider",16,VLOOKUP(J288,'2. Version 5.0 Criteria'!$C$6:$D$39,2,FALSE))</f>
        <v>#N/A</v>
      </c>
      <c r="L288" s="124" t="e">
        <f t="shared" si="47"/>
        <v>#N/A</v>
      </c>
      <c r="M288" s="124" t="e">
        <f t="shared" si="47"/>
        <v>#N/A</v>
      </c>
      <c r="N288" s="124" t="e">
        <f t="shared" si="47"/>
        <v>#N/A</v>
      </c>
      <c r="O288" s="124" t="e">
        <f t="shared" si="47"/>
        <v>#N/A</v>
      </c>
      <c r="P288" s="124" t="e">
        <f t="shared" si="47"/>
        <v>#N/A</v>
      </c>
      <c r="Q288" s="124" t="e">
        <f t="shared" si="47"/>
        <v>#N/A</v>
      </c>
      <c r="R288" s="124" t="e">
        <f t="shared" si="47"/>
        <v>#N/A</v>
      </c>
      <c r="S288" s="124" t="e">
        <f t="shared" si="47"/>
        <v>#N/A</v>
      </c>
      <c r="T288" s="124" t="e">
        <f t="shared" si="47"/>
        <v>#N/A</v>
      </c>
      <c r="U288" s="124" t="e">
        <f t="shared" si="47"/>
        <v>#N/A</v>
      </c>
      <c r="V288" s="124" t="e">
        <f t="shared" si="47"/>
        <v>#N/A</v>
      </c>
      <c r="W288" s="124" t="e">
        <f t="shared" si="47"/>
        <v>#N/A</v>
      </c>
      <c r="X288" s="124" t="e">
        <f t="shared" si="47"/>
        <v>#N/A</v>
      </c>
      <c r="Y288" s="124" t="e">
        <f t="shared" si="47"/>
        <v>#N/A</v>
      </c>
      <c r="Z288" s="124" t="e">
        <f t="shared" si="47"/>
        <v>#N/A</v>
      </c>
      <c r="AA288" s="124" t="e">
        <f t="shared" ref="AA288:AC303" si="48">IF($K288=AA$3, $F288, NA())</f>
        <v>#N/A</v>
      </c>
      <c r="AB288" s="124" t="e">
        <f t="shared" si="48"/>
        <v>#N/A</v>
      </c>
      <c r="AC288" s="124" t="e">
        <f t="shared" si="48"/>
        <v>#N/A</v>
      </c>
      <c r="AE288" s="2"/>
    </row>
    <row r="289" spans="2:31" x14ac:dyDescent="0.2">
      <c r="B289" s="162" t="s">
        <v>157</v>
      </c>
      <c r="C289" s="163" t="s">
        <v>1199</v>
      </c>
      <c r="D289" s="163" t="s">
        <v>1517</v>
      </c>
      <c r="E289" s="163">
        <v>25000</v>
      </c>
      <c r="F289" s="164">
        <v>10.3</v>
      </c>
      <c r="G289" s="165" t="s">
        <v>137</v>
      </c>
      <c r="H289" s="121">
        <f t="shared" si="43"/>
        <v>28000</v>
      </c>
      <c r="I289" s="121">
        <f t="shared" si="44"/>
        <v>20000</v>
      </c>
      <c r="J289" s="122" t="str">
        <f t="shared" si="45"/>
        <v>(5a) Without reverse cycle, with louvered sides, and 20,000 to 27,999 Btu/h</v>
      </c>
      <c r="K289" s="123" t="e">
        <f>IF(J289="Casement-slider",16,VLOOKUP(J289,'2. Version 5.0 Criteria'!$C$6:$D$39,2,FALSE))</f>
        <v>#N/A</v>
      </c>
      <c r="L289" s="124" t="e">
        <f t="shared" ref="L289:AA304" si="49">IF($K289=L$3, $F289, NA())</f>
        <v>#N/A</v>
      </c>
      <c r="M289" s="124" t="e">
        <f t="shared" si="49"/>
        <v>#N/A</v>
      </c>
      <c r="N289" s="124" t="e">
        <f t="shared" si="49"/>
        <v>#N/A</v>
      </c>
      <c r="O289" s="124" t="e">
        <f t="shared" si="49"/>
        <v>#N/A</v>
      </c>
      <c r="P289" s="124" t="e">
        <f t="shared" si="49"/>
        <v>#N/A</v>
      </c>
      <c r="Q289" s="124" t="e">
        <f t="shared" si="49"/>
        <v>#N/A</v>
      </c>
      <c r="R289" s="124" t="e">
        <f t="shared" si="49"/>
        <v>#N/A</v>
      </c>
      <c r="S289" s="124" t="e">
        <f t="shared" si="49"/>
        <v>#N/A</v>
      </c>
      <c r="T289" s="124" t="e">
        <f t="shared" si="49"/>
        <v>#N/A</v>
      </c>
      <c r="U289" s="124" t="e">
        <f t="shared" si="49"/>
        <v>#N/A</v>
      </c>
      <c r="V289" s="124" t="e">
        <f t="shared" si="49"/>
        <v>#N/A</v>
      </c>
      <c r="W289" s="124" t="e">
        <f t="shared" si="49"/>
        <v>#N/A</v>
      </c>
      <c r="X289" s="124" t="e">
        <f t="shared" si="49"/>
        <v>#N/A</v>
      </c>
      <c r="Y289" s="124" t="e">
        <f t="shared" si="49"/>
        <v>#N/A</v>
      </c>
      <c r="Z289" s="124" t="e">
        <f t="shared" si="49"/>
        <v>#N/A</v>
      </c>
      <c r="AA289" s="124" t="e">
        <f t="shared" si="49"/>
        <v>#N/A</v>
      </c>
      <c r="AB289" s="124" t="e">
        <f t="shared" si="48"/>
        <v>#N/A</v>
      </c>
      <c r="AC289" s="124" t="e">
        <f t="shared" si="48"/>
        <v>#N/A</v>
      </c>
      <c r="AE289" s="2"/>
    </row>
    <row r="290" spans="2:31" x14ac:dyDescent="0.2">
      <c r="B290" s="162" t="s">
        <v>232</v>
      </c>
      <c r="C290" s="163" t="s">
        <v>1177</v>
      </c>
      <c r="D290" s="163" t="s">
        <v>1517</v>
      </c>
      <c r="E290" s="163">
        <v>25000</v>
      </c>
      <c r="F290" s="164">
        <v>10.3</v>
      </c>
      <c r="G290" s="165" t="s">
        <v>137</v>
      </c>
      <c r="H290" s="121">
        <f t="shared" si="43"/>
        <v>28000</v>
      </c>
      <c r="I290" s="121">
        <f t="shared" si="44"/>
        <v>20000</v>
      </c>
      <c r="J290" s="122" t="str">
        <f t="shared" si="45"/>
        <v>(5a) Without reverse cycle, with louvered sides, and 20,000 to 27,999 Btu/h</v>
      </c>
      <c r="K290" s="123" t="e">
        <f>IF(J290="Casement-slider",16,VLOOKUP(J290,'2. Version 5.0 Criteria'!$C$6:$D$39,2,FALSE))</f>
        <v>#N/A</v>
      </c>
      <c r="L290" s="124" t="e">
        <f t="shared" si="49"/>
        <v>#N/A</v>
      </c>
      <c r="M290" s="124" t="e">
        <f t="shared" si="49"/>
        <v>#N/A</v>
      </c>
      <c r="N290" s="124" t="e">
        <f t="shared" si="49"/>
        <v>#N/A</v>
      </c>
      <c r="O290" s="124" t="e">
        <f t="shared" si="49"/>
        <v>#N/A</v>
      </c>
      <c r="P290" s="124" t="e">
        <f t="shared" si="49"/>
        <v>#N/A</v>
      </c>
      <c r="Q290" s="124" t="e">
        <f t="shared" si="49"/>
        <v>#N/A</v>
      </c>
      <c r="R290" s="124" t="e">
        <f t="shared" si="49"/>
        <v>#N/A</v>
      </c>
      <c r="S290" s="124" t="e">
        <f t="shared" si="49"/>
        <v>#N/A</v>
      </c>
      <c r="T290" s="124" t="e">
        <f t="shared" si="49"/>
        <v>#N/A</v>
      </c>
      <c r="U290" s="124" t="e">
        <f t="shared" si="49"/>
        <v>#N/A</v>
      </c>
      <c r="V290" s="124" t="e">
        <f t="shared" si="49"/>
        <v>#N/A</v>
      </c>
      <c r="W290" s="124" t="e">
        <f t="shared" si="49"/>
        <v>#N/A</v>
      </c>
      <c r="X290" s="124" t="e">
        <f t="shared" si="49"/>
        <v>#N/A</v>
      </c>
      <c r="Y290" s="124" t="e">
        <f t="shared" si="49"/>
        <v>#N/A</v>
      </c>
      <c r="Z290" s="124" t="e">
        <f t="shared" si="49"/>
        <v>#N/A</v>
      </c>
      <c r="AA290" s="124" t="e">
        <f t="shared" si="49"/>
        <v>#N/A</v>
      </c>
      <c r="AB290" s="124" t="e">
        <f t="shared" si="48"/>
        <v>#N/A</v>
      </c>
      <c r="AC290" s="124" t="e">
        <f t="shared" si="48"/>
        <v>#N/A</v>
      </c>
      <c r="AE290" s="2"/>
    </row>
    <row r="291" spans="2:31" x14ac:dyDescent="0.2">
      <c r="B291" s="162" t="s">
        <v>151</v>
      </c>
      <c r="C291" s="163" t="s">
        <v>1190</v>
      </c>
      <c r="D291" s="163" t="s">
        <v>1517</v>
      </c>
      <c r="E291" s="163">
        <v>25000</v>
      </c>
      <c r="F291" s="164">
        <v>10.3</v>
      </c>
      <c r="G291" s="165" t="s">
        <v>137</v>
      </c>
      <c r="H291" s="121">
        <f t="shared" si="43"/>
        <v>28000</v>
      </c>
      <c r="I291" s="121">
        <f t="shared" si="44"/>
        <v>20000</v>
      </c>
      <c r="J291" s="122" t="str">
        <f t="shared" si="45"/>
        <v>(5a) Without reverse cycle, with louvered sides, and 20,000 to 27,999 Btu/h</v>
      </c>
      <c r="K291" s="123" t="e">
        <f>IF(J291="Casement-slider",16,VLOOKUP(J291,'2. Version 5.0 Criteria'!$C$6:$D$39,2,FALSE))</f>
        <v>#N/A</v>
      </c>
      <c r="L291" s="124" t="e">
        <f t="shared" si="49"/>
        <v>#N/A</v>
      </c>
      <c r="M291" s="124" t="e">
        <f t="shared" si="49"/>
        <v>#N/A</v>
      </c>
      <c r="N291" s="124" t="e">
        <f t="shared" si="49"/>
        <v>#N/A</v>
      </c>
      <c r="O291" s="124" t="e">
        <f t="shared" si="49"/>
        <v>#N/A</v>
      </c>
      <c r="P291" s="124" t="e">
        <f t="shared" si="49"/>
        <v>#N/A</v>
      </c>
      <c r="Q291" s="124" t="e">
        <f t="shared" si="49"/>
        <v>#N/A</v>
      </c>
      <c r="R291" s="124" t="e">
        <f t="shared" si="49"/>
        <v>#N/A</v>
      </c>
      <c r="S291" s="124" t="e">
        <f t="shared" si="49"/>
        <v>#N/A</v>
      </c>
      <c r="T291" s="124" t="e">
        <f t="shared" si="49"/>
        <v>#N/A</v>
      </c>
      <c r="U291" s="124" t="e">
        <f t="shared" si="49"/>
        <v>#N/A</v>
      </c>
      <c r="V291" s="124" t="e">
        <f t="shared" si="49"/>
        <v>#N/A</v>
      </c>
      <c r="W291" s="124" t="e">
        <f t="shared" si="49"/>
        <v>#N/A</v>
      </c>
      <c r="X291" s="124" t="e">
        <f t="shared" si="49"/>
        <v>#N/A</v>
      </c>
      <c r="Y291" s="124" t="e">
        <f t="shared" si="49"/>
        <v>#N/A</v>
      </c>
      <c r="Z291" s="124" t="e">
        <f t="shared" si="49"/>
        <v>#N/A</v>
      </c>
      <c r="AA291" s="124" t="e">
        <f t="shared" si="49"/>
        <v>#N/A</v>
      </c>
      <c r="AB291" s="124" t="e">
        <f t="shared" si="48"/>
        <v>#N/A</v>
      </c>
      <c r="AC291" s="124" t="e">
        <f t="shared" si="48"/>
        <v>#N/A</v>
      </c>
      <c r="AE291" s="2"/>
    </row>
    <row r="292" spans="2:31" x14ac:dyDescent="0.2">
      <c r="B292" s="162" t="s">
        <v>1439</v>
      </c>
      <c r="C292" s="163" t="s">
        <v>1188</v>
      </c>
      <c r="D292" s="163" t="s">
        <v>1517</v>
      </c>
      <c r="E292" s="163">
        <v>25000</v>
      </c>
      <c r="F292" s="164">
        <v>10.3</v>
      </c>
      <c r="G292" s="165" t="s">
        <v>138</v>
      </c>
      <c r="H292" s="121">
        <f t="shared" si="43"/>
        <v>28000</v>
      </c>
      <c r="I292" s="121">
        <f t="shared" si="44"/>
        <v>20000</v>
      </c>
      <c r="J292" s="122" t="str">
        <f t="shared" si="45"/>
        <v>(5a) Without reverse cycle, with louvered sides, and 20,000 to 27,999 Btu/h</v>
      </c>
      <c r="K292" s="123" t="e">
        <f>IF(J292="Casement-slider",16,VLOOKUP(J292,'2. Version 5.0 Criteria'!$C$6:$D$39,2,FALSE))</f>
        <v>#N/A</v>
      </c>
      <c r="L292" s="124" t="e">
        <f t="shared" si="49"/>
        <v>#N/A</v>
      </c>
      <c r="M292" s="124" t="e">
        <f t="shared" si="49"/>
        <v>#N/A</v>
      </c>
      <c r="N292" s="124" t="e">
        <f t="shared" si="49"/>
        <v>#N/A</v>
      </c>
      <c r="O292" s="124" t="e">
        <f t="shared" si="49"/>
        <v>#N/A</v>
      </c>
      <c r="P292" s="124" t="e">
        <f t="shared" si="49"/>
        <v>#N/A</v>
      </c>
      <c r="Q292" s="124" t="e">
        <f t="shared" si="49"/>
        <v>#N/A</v>
      </c>
      <c r="R292" s="124" t="e">
        <f t="shared" si="49"/>
        <v>#N/A</v>
      </c>
      <c r="S292" s="124" t="e">
        <f t="shared" si="49"/>
        <v>#N/A</v>
      </c>
      <c r="T292" s="124" t="e">
        <f t="shared" si="49"/>
        <v>#N/A</v>
      </c>
      <c r="U292" s="124" t="e">
        <f t="shared" si="49"/>
        <v>#N/A</v>
      </c>
      <c r="V292" s="124" t="e">
        <f t="shared" si="49"/>
        <v>#N/A</v>
      </c>
      <c r="W292" s="124" t="e">
        <f t="shared" si="49"/>
        <v>#N/A</v>
      </c>
      <c r="X292" s="124" t="e">
        <f t="shared" si="49"/>
        <v>#N/A</v>
      </c>
      <c r="Y292" s="124" t="e">
        <f t="shared" si="49"/>
        <v>#N/A</v>
      </c>
      <c r="Z292" s="124" t="e">
        <f t="shared" si="49"/>
        <v>#N/A</v>
      </c>
      <c r="AA292" s="124" t="e">
        <f t="shared" si="49"/>
        <v>#N/A</v>
      </c>
      <c r="AB292" s="124" t="e">
        <f t="shared" si="48"/>
        <v>#N/A</v>
      </c>
      <c r="AC292" s="124" t="e">
        <f t="shared" si="48"/>
        <v>#N/A</v>
      </c>
      <c r="AE292" s="2"/>
    </row>
    <row r="293" spans="2:31" x14ac:dyDescent="0.2">
      <c r="B293" s="162" t="s">
        <v>144</v>
      </c>
      <c r="C293" s="163" t="s">
        <v>1173</v>
      </c>
      <c r="D293" s="163" t="s">
        <v>1517</v>
      </c>
      <c r="E293" s="163">
        <v>25000</v>
      </c>
      <c r="F293" s="164">
        <v>10.3</v>
      </c>
      <c r="G293" s="165" t="s">
        <v>138</v>
      </c>
      <c r="H293" s="121">
        <f t="shared" si="43"/>
        <v>28000</v>
      </c>
      <c r="I293" s="121">
        <f t="shared" si="44"/>
        <v>20000</v>
      </c>
      <c r="J293" s="122" t="str">
        <f t="shared" si="45"/>
        <v>(5a) Without reverse cycle, with louvered sides, and 20,000 to 27,999 Btu/h</v>
      </c>
      <c r="K293" s="123" t="e">
        <f>IF(J293="Casement-slider",16,VLOOKUP(J293,'2. Version 5.0 Criteria'!$C$6:$D$39,2,FALSE))</f>
        <v>#N/A</v>
      </c>
      <c r="L293" s="124" t="e">
        <f t="shared" si="49"/>
        <v>#N/A</v>
      </c>
      <c r="M293" s="124" t="e">
        <f t="shared" si="49"/>
        <v>#N/A</v>
      </c>
      <c r="N293" s="124" t="e">
        <f t="shared" si="49"/>
        <v>#N/A</v>
      </c>
      <c r="O293" s="124" t="e">
        <f t="shared" si="49"/>
        <v>#N/A</v>
      </c>
      <c r="P293" s="124" t="e">
        <f t="shared" si="49"/>
        <v>#N/A</v>
      </c>
      <c r="Q293" s="124" t="e">
        <f t="shared" si="49"/>
        <v>#N/A</v>
      </c>
      <c r="R293" s="124" t="e">
        <f t="shared" si="49"/>
        <v>#N/A</v>
      </c>
      <c r="S293" s="124" t="e">
        <f t="shared" si="49"/>
        <v>#N/A</v>
      </c>
      <c r="T293" s="124" t="e">
        <f t="shared" si="49"/>
        <v>#N/A</v>
      </c>
      <c r="U293" s="124" t="e">
        <f t="shared" si="49"/>
        <v>#N/A</v>
      </c>
      <c r="V293" s="124" t="e">
        <f t="shared" si="49"/>
        <v>#N/A</v>
      </c>
      <c r="W293" s="124" t="e">
        <f t="shared" si="49"/>
        <v>#N/A</v>
      </c>
      <c r="X293" s="124" t="e">
        <f t="shared" si="49"/>
        <v>#N/A</v>
      </c>
      <c r="Y293" s="124" t="e">
        <f t="shared" si="49"/>
        <v>#N/A</v>
      </c>
      <c r="Z293" s="124" t="e">
        <f t="shared" si="49"/>
        <v>#N/A</v>
      </c>
      <c r="AA293" s="124" t="e">
        <f t="shared" si="49"/>
        <v>#N/A</v>
      </c>
      <c r="AB293" s="124" t="e">
        <f t="shared" si="48"/>
        <v>#N/A</v>
      </c>
      <c r="AC293" s="124" t="e">
        <f t="shared" si="48"/>
        <v>#N/A</v>
      </c>
      <c r="AE293" s="2"/>
    </row>
    <row r="294" spans="2:31" x14ac:dyDescent="0.2">
      <c r="B294" s="162" t="s">
        <v>157</v>
      </c>
      <c r="C294" s="163" t="s">
        <v>1198</v>
      </c>
      <c r="D294" s="163" t="s">
        <v>1517</v>
      </c>
      <c r="E294" s="163">
        <v>25000</v>
      </c>
      <c r="F294" s="164">
        <v>10.3</v>
      </c>
      <c r="G294" s="165" t="s">
        <v>138</v>
      </c>
      <c r="H294" s="121">
        <f t="shared" si="43"/>
        <v>28000</v>
      </c>
      <c r="I294" s="121">
        <f t="shared" si="44"/>
        <v>20000</v>
      </c>
      <c r="J294" s="122" t="str">
        <f t="shared" si="45"/>
        <v>(5a) Without reverse cycle, with louvered sides, and 20,000 to 27,999 Btu/h</v>
      </c>
      <c r="K294" s="123" t="e">
        <f>IF(J294="Casement-slider",16,VLOOKUP(J294,'2. Version 5.0 Criteria'!$C$6:$D$39,2,FALSE))</f>
        <v>#N/A</v>
      </c>
      <c r="L294" s="124" t="e">
        <f t="shared" si="49"/>
        <v>#N/A</v>
      </c>
      <c r="M294" s="124" t="e">
        <f t="shared" si="49"/>
        <v>#N/A</v>
      </c>
      <c r="N294" s="124" t="e">
        <f t="shared" si="49"/>
        <v>#N/A</v>
      </c>
      <c r="O294" s="124" t="e">
        <f t="shared" si="49"/>
        <v>#N/A</v>
      </c>
      <c r="P294" s="124" t="e">
        <f t="shared" si="49"/>
        <v>#N/A</v>
      </c>
      <c r="Q294" s="124" t="e">
        <f t="shared" si="49"/>
        <v>#N/A</v>
      </c>
      <c r="R294" s="124" t="e">
        <f t="shared" si="49"/>
        <v>#N/A</v>
      </c>
      <c r="S294" s="124" t="e">
        <f t="shared" si="49"/>
        <v>#N/A</v>
      </c>
      <c r="T294" s="124" t="e">
        <f t="shared" si="49"/>
        <v>#N/A</v>
      </c>
      <c r="U294" s="124" t="e">
        <f t="shared" si="49"/>
        <v>#N/A</v>
      </c>
      <c r="V294" s="124" t="e">
        <f t="shared" si="49"/>
        <v>#N/A</v>
      </c>
      <c r="W294" s="124" t="e">
        <f t="shared" si="49"/>
        <v>#N/A</v>
      </c>
      <c r="X294" s="124" t="e">
        <f t="shared" si="49"/>
        <v>#N/A</v>
      </c>
      <c r="Y294" s="124" t="e">
        <f t="shared" si="49"/>
        <v>#N/A</v>
      </c>
      <c r="Z294" s="124" t="e">
        <f t="shared" si="49"/>
        <v>#N/A</v>
      </c>
      <c r="AA294" s="124" t="e">
        <f t="shared" si="49"/>
        <v>#N/A</v>
      </c>
      <c r="AB294" s="124" t="e">
        <f t="shared" si="48"/>
        <v>#N/A</v>
      </c>
      <c r="AC294" s="124" t="e">
        <f t="shared" si="48"/>
        <v>#N/A</v>
      </c>
      <c r="AE294" s="2"/>
    </row>
    <row r="295" spans="2:31" x14ac:dyDescent="0.2">
      <c r="B295" s="162" t="s">
        <v>157</v>
      </c>
      <c r="C295" s="163" t="s">
        <v>1197</v>
      </c>
      <c r="D295" s="163" t="s">
        <v>1517</v>
      </c>
      <c r="E295" s="163">
        <v>25000</v>
      </c>
      <c r="F295" s="164">
        <v>10.3</v>
      </c>
      <c r="G295" s="165" t="s">
        <v>138</v>
      </c>
      <c r="H295" s="121">
        <f t="shared" si="43"/>
        <v>28000</v>
      </c>
      <c r="I295" s="121">
        <f t="shared" si="44"/>
        <v>20000</v>
      </c>
      <c r="J295" s="122" t="str">
        <f t="shared" si="45"/>
        <v>(5a) Without reverse cycle, with louvered sides, and 20,000 to 27,999 Btu/h</v>
      </c>
      <c r="K295" s="123" t="e">
        <f>IF(J295="Casement-slider",16,VLOOKUP(J295,'2. Version 5.0 Criteria'!$C$6:$D$39,2,FALSE))</f>
        <v>#N/A</v>
      </c>
      <c r="L295" s="124" t="e">
        <f t="shared" si="49"/>
        <v>#N/A</v>
      </c>
      <c r="M295" s="124" t="e">
        <f t="shared" si="49"/>
        <v>#N/A</v>
      </c>
      <c r="N295" s="124" t="e">
        <f t="shared" si="49"/>
        <v>#N/A</v>
      </c>
      <c r="O295" s="124" t="e">
        <f t="shared" si="49"/>
        <v>#N/A</v>
      </c>
      <c r="P295" s="124" t="e">
        <f t="shared" si="49"/>
        <v>#N/A</v>
      </c>
      <c r="Q295" s="124" t="e">
        <f t="shared" si="49"/>
        <v>#N/A</v>
      </c>
      <c r="R295" s="124" t="e">
        <f t="shared" si="49"/>
        <v>#N/A</v>
      </c>
      <c r="S295" s="124" t="e">
        <f t="shared" si="49"/>
        <v>#N/A</v>
      </c>
      <c r="T295" s="124" t="e">
        <f t="shared" si="49"/>
        <v>#N/A</v>
      </c>
      <c r="U295" s="124" t="e">
        <f t="shared" si="49"/>
        <v>#N/A</v>
      </c>
      <c r="V295" s="124" t="e">
        <f t="shared" si="49"/>
        <v>#N/A</v>
      </c>
      <c r="W295" s="124" t="e">
        <f t="shared" si="49"/>
        <v>#N/A</v>
      </c>
      <c r="X295" s="124" t="e">
        <f t="shared" si="49"/>
        <v>#N/A</v>
      </c>
      <c r="Y295" s="124" t="e">
        <f t="shared" si="49"/>
        <v>#N/A</v>
      </c>
      <c r="Z295" s="124" t="e">
        <f t="shared" si="49"/>
        <v>#N/A</v>
      </c>
      <c r="AA295" s="124" t="e">
        <f t="shared" si="49"/>
        <v>#N/A</v>
      </c>
      <c r="AB295" s="124" t="e">
        <f t="shared" si="48"/>
        <v>#N/A</v>
      </c>
      <c r="AC295" s="124" t="e">
        <f t="shared" si="48"/>
        <v>#N/A</v>
      </c>
      <c r="AE295" s="2"/>
    </row>
    <row r="296" spans="2:31" x14ac:dyDescent="0.2">
      <c r="B296" s="162" t="s">
        <v>337</v>
      </c>
      <c r="C296" s="163" t="s">
        <v>1202</v>
      </c>
      <c r="D296" s="163" t="s">
        <v>1517</v>
      </c>
      <c r="E296" s="163">
        <v>25000</v>
      </c>
      <c r="F296" s="164">
        <v>10.3</v>
      </c>
      <c r="G296" s="165" t="s">
        <v>137</v>
      </c>
      <c r="H296" s="121">
        <f t="shared" si="43"/>
        <v>28000</v>
      </c>
      <c r="I296" s="121">
        <f t="shared" si="44"/>
        <v>20000</v>
      </c>
      <c r="J296" s="122" t="str">
        <f t="shared" si="45"/>
        <v>(5a) Without reverse cycle, with louvered sides, and 20,000 to 27,999 Btu/h</v>
      </c>
      <c r="K296" s="123" t="e">
        <f>IF(J296="Casement-slider",16,VLOOKUP(J296,'2. Version 5.0 Criteria'!$C$6:$D$39,2,FALSE))</f>
        <v>#N/A</v>
      </c>
      <c r="L296" s="124" t="e">
        <f t="shared" si="49"/>
        <v>#N/A</v>
      </c>
      <c r="M296" s="124" t="e">
        <f t="shared" si="49"/>
        <v>#N/A</v>
      </c>
      <c r="N296" s="124" t="e">
        <f t="shared" si="49"/>
        <v>#N/A</v>
      </c>
      <c r="O296" s="124" t="e">
        <f t="shared" si="49"/>
        <v>#N/A</v>
      </c>
      <c r="P296" s="124" t="e">
        <f t="shared" si="49"/>
        <v>#N/A</v>
      </c>
      <c r="Q296" s="124" t="e">
        <f t="shared" si="49"/>
        <v>#N/A</v>
      </c>
      <c r="R296" s="124" t="e">
        <f t="shared" si="49"/>
        <v>#N/A</v>
      </c>
      <c r="S296" s="124" t="e">
        <f t="shared" si="49"/>
        <v>#N/A</v>
      </c>
      <c r="T296" s="124" t="e">
        <f t="shared" si="49"/>
        <v>#N/A</v>
      </c>
      <c r="U296" s="124" t="e">
        <f t="shared" si="49"/>
        <v>#N/A</v>
      </c>
      <c r="V296" s="124" t="e">
        <f t="shared" si="49"/>
        <v>#N/A</v>
      </c>
      <c r="W296" s="124" t="e">
        <f t="shared" si="49"/>
        <v>#N/A</v>
      </c>
      <c r="X296" s="124" t="e">
        <f t="shared" si="49"/>
        <v>#N/A</v>
      </c>
      <c r="Y296" s="124" t="e">
        <f t="shared" si="49"/>
        <v>#N/A</v>
      </c>
      <c r="Z296" s="124" t="e">
        <f t="shared" si="49"/>
        <v>#N/A</v>
      </c>
      <c r="AA296" s="124" t="e">
        <f t="shared" si="49"/>
        <v>#N/A</v>
      </c>
      <c r="AB296" s="124" t="e">
        <f t="shared" si="48"/>
        <v>#N/A</v>
      </c>
      <c r="AC296" s="124" t="e">
        <f t="shared" si="48"/>
        <v>#N/A</v>
      </c>
      <c r="AE296" s="2"/>
    </row>
    <row r="297" spans="2:31" x14ac:dyDescent="0.2">
      <c r="B297" s="162" t="s">
        <v>165</v>
      </c>
      <c r="C297" s="163" t="s">
        <v>1201</v>
      </c>
      <c r="D297" s="163" t="s">
        <v>1517</v>
      </c>
      <c r="E297" s="163">
        <v>25000</v>
      </c>
      <c r="F297" s="164">
        <v>10.3</v>
      </c>
      <c r="G297" s="165" t="s">
        <v>138</v>
      </c>
      <c r="H297" s="121">
        <f t="shared" si="43"/>
        <v>28000</v>
      </c>
      <c r="I297" s="121">
        <f t="shared" si="44"/>
        <v>20000</v>
      </c>
      <c r="J297" s="122" t="str">
        <f t="shared" si="45"/>
        <v>(5a) Without reverse cycle, with louvered sides, and 20,000 to 27,999 Btu/h</v>
      </c>
      <c r="K297" s="123" t="e">
        <f>IF(J297="Casement-slider",16,VLOOKUP(J297,'2. Version 5.0 Criteria'!$C$6:$D$39,2,FALSE))</f>
        <v>#N/A</v>
      </c>
      <c r="L297" s="124" t="e">
        <f t="shared" si="49"/>
        <v>#N/A</v>
      </c>
      <c r="M297" s="124" t="e">
        <f t="shared" si="49"/>
        <v>#N/A</v>
      </c>
      <c r="N297" s="124" t="e">
        <f t="shared" si="49"/>
        <v>#N/A</v>
      </c>
      <c r="O297" s="124" t="e">
        <f t="shared" si="49"/>
        <v>#N/A</v>
      </c>
      <c r="P297" s="124" t="e">
        <f t="shared" si="49"/>
        <v>#N/A</v>
      </c>
      <c r="Q297" s="124" t="e">
        <f t="shared" si="49"/>
        <v>#N/A</v>
      </c>
      <c r="R297" s="124" t="e">
        <f t="shared" si="49"/>
        <v>#N/A</v>
      </c>
      <c r="S297" s="124" t="e">
        <f t="shared" si="49"/>
        <v>#N/A</v>
      </c>
      <c r="T297" s="124" t="e">
        <f t="shared" si="49"/>
        <v>#N/A</v>
      </c>
      <c r="U297" s="124" t="e">
        <f t="shared" si="49"/>
        <v>#N/A</v>
      </c>
      <c r="V297" s="124" t="e">
        <f t="shared" si="49"/>
        <v>#N/A</v>
      </c>
      <c r="W297" s="124" t="e">
        <f t="shared" si="49"/>
        <v>#N/A</v>
      </c>
      <c r="X297" s="124" t="e">
        <f t="shared" si="49"/>
        <v>#N/A</v>
      </c>
      <c r="Y297" s="124" t="e">
        <f t="shared" si="49"/>
        <v>#N/A</v>
      </c>
      <c r="Z297" s="124" t="e">
        <f t="shared" si="49"/>
        <v>#N/A</v>
      </c>
      <c r="AA297" s="124" t="e">
        <f t="shared" si="49"/>
        <v>#N/A</v>
      </c>
      <c r="AB297" s="124" t="e">
        <f t="shared" si="48"/>
        <v>#N/A</v>
      </c>
      <c r="AC297" s="124" t="e">
        <f t="shared" si="48"/>
        <v>#N/A</v>
      </c>
      <c r="AE297" s="2"/>
    </row>
    <row r="298" spans="2:31" x14ac:dyDescent="0.2">
      <c r="B298" s="162" t="s">
        <v>287</v>
      </c>
      <c r="C298" s="163" t="s">
        <v>1187</v>
      </c>
      <c r="D298" s="163" t="s">
        <v>1517</v>
      </c>
      <c r="E298" s="163">
        <v>25000</v>
      </c>
      <c r="F298" s="164">
        <v>10.3</v>
      </c>
      <c r="G298" s="165" t="s">
        <v>138</v>
      </c>
      <c r="H298" s="121">
        <f t="shared" si="43"/>
        <v>28000</v>
      </c>
      <c r="I298" s="121">
        <f t="shared" si="44"/>
        <v>20000</v>
      </c>
      <c r="J298" s="122" t="str">
        <f t="shared" si="45"/>
        <v>(5a) Without reverse cycle, with louvered sides, and 20,000 to 27,999 Btu/h</v>
      </c>
      <c r="K298" s="123" t="e">
        <f>IF(J298="Casement-slider",16,VLOOKUP(J298,'2. Version 5.0 Criteria'!$C$6:$D$39,2,FALSE))</f>
        <v>#N/A</v>
      </c>
      <c r="L298" s="124" t="e">
        <f t="shared" si="49"/>
        <v>#N/A</v>
      </c>
      <c r="M298" s="124" t="e">
        <f t="shared" si="49"/>
        <v>#N/A</v>
      </c>
      <c r="N298" s="124" t="e">
        <f t="shared" si="49"/>
        <v>#N/A</v>
      </c>
      <c r="O298" s="124" t="e">
        <f t="shared" si="49"/>
        <v>#N/A</v>
      </c>
      <c r="P298" s="124" t="e">
        <f t="shared" si="49"/>
        <v>#N/A</v>
      </c>
      <c r="Q298" s="124" t="e">
        <f t="shared" si="49"/>
        <v>#N/A</v>
      </c>
      <c r="R298" s="124" t="e">
        <f t="shared" si="49"/>
        <v>#N/A</v>
      </c>
      <c r="S298" s="124" t="e">
        <f t="shared" si="49"/>
        <v>#N/A</v>
      </c>
      <c r="T298" s="124" t="e">
        <f t="shared" si="49"/>
        <v>#N/A</v>
      </c>
      <c r="U298" s="124" t="e">
        <f t="shared" si="49"/>
        <v>#N/A</v>
      </c>
      <c r="V298" s="124" t="e">
        <f t="shared" si="49"/>
        <v>#N/A</v>
      </c>
      <c r="W298" s="124" t="e">
        <f t="shared" si="49"/>
        <v>#N/A</v>
      </c>
      <c r="X298" s="124" t="e">
        <f t="shared" si="49"/>
        <v>#N/A</v>
      </c>
      <c r="Y298" s="124" t="e">
        <f t="shared" si="49"/>
        <v>#N/A</v>
      </c>
      <c r="Z298" s="124" t="e">
        <f t="shared" si="49"/>
        <v>#N/A</v>
      </c>
      <c r="AA298" s="124" t="e">
        <f t="shared" si="49"/>
        <v>#N/A</v>
      </c>
      <c r="AB298" s="124" t="e">
        <f t="shared" si="48"/>
        <v>#N/A</v>
      </c>
      <c r="AC298" s="124" t="e">
        <f t="shared" si="48"/>
        <v>#N/A</v>
      </c>
      <c r="AE298" s="2"/>
    </row>
    <row r="299" spans="2:31" x14ac:dyDescent="0.2">
      <c r="B299" s="162" t="s">
        <v>333</v>
      </c>
      <c r="C299" s="163" t="s">
        <v>1688</v>
      </c>
      <c r="D299" s="163" t="s">
        <v>1517</v>
      </c>
      <c r="E299" s="163">
        <v>25000</v>
      </c>
      <c r="F299" s="164">
        <v>10.3</v>
      </c>
      <c r="G299" s="165" t="s">
        <v>137</v>
      </c>
      <c r="H299" s="121">
        <f t="shared" si="43"/>
        <v>28000</v>
      </c>
      <c r="I299" s="121">
        <f t="shared" si="44"/>
        <v>20000</v>
      </c>
      <c r="J299" s="122" t="str">
        <f t="shared" si="45"/>
        <v>(5a) Without reverse cycle, with louvered sides, and 20,000 to 27,999 Btu/h</v>
      </c>
      <c r="K299" s="123" t="e">
        <f>IF(J299="Casement-slider",16,VLOOKUP(J299,'2. Version 5.0 Criteria'!$C$6:$D$39,2,FALSE))</f>
        <v>#N/A</v>
      </c>
      <c r="L299" s="124" t="e">
        <f t="shared" si="49"/>
        <v>#N/A</v>
      </c>
      <c r="M299" s="124" t="e">
        <f t="shared" si="49"/>
        <v>#N/A</v>
      </c>
      <c r="N299" s="124" t="e">
        <f t="shared" si="49"/>
        <v>#N/A</v>
      </c>
      <c r="O299" s="124" t="e">
        <f t="shared" si="49"/>
        <v>#N/A</v>
      </c>
      <c r="P299" s="124" t="e">
        <f t="shared" si="49"/>
        <v>#N/A</v>
      </c>
      <c r="Q299" s="124" t="e">
        <f t="shared" si="49"/>
        <v>#N/A</v>
      </c>
      <c r="R299" s="124" t="e">
        <f t="shared" si="49"/>
        <v>#N/A</v>
      </c>
      <c r="S299" s="124" t="e">
        <f t="shared" si="49"/>
        <v>#N/A</v>
      </c>
      <c r="T299" s="124" t="e">
        <f t="shared" si="49"/>
        <v>#N/A</v>
      </c>
      <c r="U299" s="124" t="e">
        <f t="shared" si="49"/>
        <v>#N/A</v>
      </c>
      <c r="V299" s="124" t="e">
        <f t="shared" si="49"/>
        <v>#N/A</v>
      </c>
      <c r="W299" s="124" t="e">
        <f t="shared" si="49"/>
        <v>#N/A</v>
      </c>
      <c r="X299" s="124" t="e">
        <f t="shared" si="49"/>
        <v>#N/A</v>
      </c>
      <c r="Y299" s="124" t="e">
        <f t="shared" si="49"/>
        <v>#N/A</v>
      </c>
      <c r="Z299" s="124" t="e">
        <f t="shared" si="49"/>
        <v>#N/A</v>
      </c>
      <c r="AA299" s="124" t="e">
        <f t="shared" si="49"/>
        <v>#N/A</v>
      </c>
      <c r="AB299" s="124" t="e">
        <f t="shared" si="48"/>
        <v>#N/A</v>
      </c>
      <c r="AC299" s="124" t="e">
        <f t="shared" si="48"/>
        <v>#N/A</v>
      </c>
      <c r="AE299" s="2"/>
    </row>
    <row r="300" spans="2:31" x14ac:dyDescent="0.2">
      <c r="B300" s="162" t="s">
        <v>1437</v>
      </c>
      <c r="C300" s="163" t="s">
        <v>1689</v>
      </c>
      <c r="D300" s="163" t="s">
        <v>1690</v>
      </c>
      <c r="E300" s="163">
        <v>10000</v>
      </c>
      <c r="F300" s="164">
        <v>10.4</v>
      </c>
      <c r="G300" s="165" t="s">
        <v>137</v>
      </c>
      <c r="H300" s="121">
        <f t="shared" si="43"/>
        <v>11000</v>
      </c>
      <c r="I300" s="121">
        <f t="shared" si="44"/>
        <v>8000</v>
      </c>
      <c r="J300" s="122" t="str">
        <f t="shared" si="45"/>
        <v>(16) Casement-Slider</v>
      </c>
      <c r="K300" s="123" t="e">
        <f>IF(J300="Casement-slider",16,VLOOKUP(J300,'2. Version 5.0 Criteria'!$C$6:$D$39,2,FALSE))</f>
        <v>#N/A</v>
      </c>
      <c r="L300" s="124" t="e">
        <f t="shared" si="49"/>
        <v>#N/A</v>
      </c>
      <c r="M300" s="124" t="e">
        <f t="shared" si="49"/>
        <v>#N/A</v>
      </c>
      <c r="N300" s="124" t="e">
        <f t="shared" si="49"/>
        <v>#N/A</v>
      </c>
      <c r="O300" s="124" t="e">
        <f t="shared" si="49"/>
        <v>#N/A</v>
      </c>
      <c r="P300" s="124" t="e">
        <f t="shared" si="49"/>
        <v>#N/A</v>
      </c>
      <c r="Q300" s="124" t="e">
        <f t="shared" si="49"/>
        <v>#N/A</v>
      </c>
      <c r="R300" s="124" t="e">
        <f t="shared" si="49"/>
        <v>#N/A</v>
      </c>
      <c r="S300" s="124" t="e">
        <f t="shared" si="49"/>
        <v>#N/A</v>
      </c>
      <c r="T300" s="124" t="e">
        <f t="shared" si="49"/>
        <v>#N/A</v>
      </c>
      <c r="U300" s="124" t="e">
        <f t="shared" si="49"/>
        <v>#N/A</v>
      </c>
      <c r="V300" s="124" t="e">
        <f t="shared" si="49"/>
        <v>#N/A</v>
      </c>
      <c r="W300" s="124" t="e">
        <f t="shared" si="49"/>
        <v>#N/A</v>
      </c>
      <c r="X300" s="124" t="e">
        <f t="shared" si="49"/>
        <v>#N/A</v>
      </c>
      <c r="Y300" s="124" t="e">
        <f t="shared" si="49"/>
        <v>#N/A</v>
      </c>
      <c r="Z300" s="124" t="e">
        <f t="shared" si="49"/>
        <v>#N/A</v>
      </c>
      <c r="AA300" s="124" t="e">
        <f t="shared" si="49"/>
        <v>#N/A</v>
      </c>
      <c r="AB300" s="124" t="e">
        <f t="shared" si="48"/>
        <v>#N/A</v>
      </c>
      <c r="AC300" s="124" t="e">
        <f t="shared" si="48"/>
        <v>#N/A</v>
      </c>
      <c r="AE300" s="2"/>
    </row>
    <row r="301" spans="2:31" x14ac:dyDescent="0.2">
      <c r="B301" s="162" t="s">
        <v>144</v>
      </c>
      <c r="C301" s="163" t="s">
        <v>1691</v>
      </c>
      <c r="D301" s="163" t="s">
        <v>1690</v>
      </c>
      <c r="E301" s="163">
        <v>10000</v>
      </c>
      <c r="F301" s="164">
        <v>10.4</v>
      </c>
      <c r="G301" s="165" t="s">
        <v>137</v>
      </c>
      <c r="H301" s="121">
        <f t="shared" si="43"/>
        <v>11000</v>
      </c>
      <c r="I301" s="121">
        <f t="shared" si="44"/>
        <v>8000</v>
      </c>
      <c r="J301" s="122" t="str">
        <f t="shared" si="45"/>
        <v>(16) Casement-Slider</v>
      </c>
      <c r="K301" s="123" t="e">
        <f>IF(J301="Casement-slider",16,VLOOKUP(J301,'2. Version 5.0 Criteria'!$C$6:$D$39,2,FALSE))</f>
        <v>#N/A</v>
      </c>
      <c r="L301" s="124" t="e">
        <f t="shared" si="49"/>
        <v>#N/A</v>
      </c>
      <c r="M301" s="124" t="e">
        <f t="shared" si="49"/>
        <v>#N/A</v>
      </c>
      <c r="N301" s="124" t="e">
        <f t="shared" si="49"/>
        <v>#N/A</v>
      </c>
      <c r="O301" s="124" t="e">
        <f t="shared" si="49"/>
        <v>#N/A</v>
      </c>
      <c r="P301" s="124" t="e">
        <f t="shared" si="49"/>
        <v>#N/A</v>
      </c>
      <c r="Q301" s="124" t="e">
        <f t="shared" si="49"/>
        <v>#N/A</v>
      </c>
      <c r="R301" s="124" t="e">
        <f t="shared" si="49"/>
        <v>#N/A</v>
      </c>
      <c r="S301" s="124" t="e">
        <f t="shared" si="49"/>
        <v>#N/A</v>
      </c>
      <c r="T301" s="124" t="e">
        <f t="shared" si="49"/>
        <v>#N/A</v>
      </c>
      <c r="U301" s="124" t="e">
        <f t="shared" si="49"/>
        <v>#N/A</v>
      </c>
      <c r="V301" s="124" t="e">
        <f t="shared" si="49"/>
        <v>#N/A</v>
      </c>
      <c r="W301" s="124" t="e">
        <f t="shared" si="49"/>
        <v>#N/A</v>
      </c>
      <c r="X301" s="124" t="e">
        <f t="shared" si="49"/>
        <v>#N/A</v>
      </c>
      <c r="Y301" s="124" t="e">
        <f t="shared" si="49"/>
        <v>#N/A</v>
      </c>
      <c r="Z301" s="124" t="e">
        <f t="shared" si="49"/>
        <v>#N/A</v>
      </c>
      <c r="AA301" s="124" t="e">
        <f t="shared" si="49"/>
        <v>#N/A</v>
      </c>
      <c r="AB301" s="124" t="e">
        <f t="shared" si="48"/>
        <v>#N/A</v>
      </c>
      <c r="AC301" s="124" t="e">
        <f t="shared" si="48"/>
        <v>#N/A</v>
      </c>
      <c r="AE301" s="2"/>
    </row>
    <row r="302" spans="2:31" x14ac:dyDescent="0.2">
      <c r="B302" s="162" t="s">
        <v>157</v>
      </c>
      <c r="C302" s="163" t="s">
        <v>1692</v>
      </c>
      <c r="D302" s="163" t="s">
        <v>1690</v>
      </c>
      <c r="E302" s="163">
        <v>10000</v>
      </c>
      <c r="F302" s="164">
        <v>10.4</v>
      </c>
      <c r="G302" s="165" t="s">
        <v>137</v>
      </c>
      <c r="H302" s="121">
        <f t="shared" si="43"/>
        <v>11000</v>
      </c>
      <c r="I302" s="121">
        <f t="shared" si="44"/>
        <v>8000</v>
      </c>
      <c r="J302" s="122" t="str">
        <f t="shared" si="45"/>
        <v>(16) Casement-Slider</v>
      </c>
      <c r="K302" s="123" t="e">
        <f>IF(J302="Casement-slider",16,VLOOKUP(J302,'2. Version 5.0 Criteria'!$C$6:$D$39,2,FALSE))</f>
        <v>#N/A</v>
      </c>
      <c r="L302" s="124" t="e">
        <f t="shared" si="49"/>
        <v>#N/A</v>
      </c>
      <c r="M302" s="124" t="e">
        <f t="shared" si="49"/>
        <v>#N/A</v>
      </c>
      <c r="N302" s="124" t="e">
        <f t="shared" si="49"/>
        <v>#N/A</v>
      </c>
      <c r="O302" s="124" t="e">
        <f t="shared" si="49"/>
        <v>#N/A</v>
      </c>
      <c r="P302" s="124" t="e">
        <f t="shared" si="49"/>
        <v>#N/A</v>
      </c>
      <c r="Q302" s="124" t="e">
        <f t="shared" si="49"/>
        <v>#N/A</v>
      </c>
      <c r="R302" s="124" t="e">
        <f t="shared" si="49"/>
        <v>#N/A</v>
      </c>
      <c r="S302" s="124" t="e">
        <f t="shared" si="49"/>
        <v>#N/A</v>
      </c>
      <c r="T302" s="124" t="e">
        <f t="shared" si="49"/>
        <v>#N/A</v>
      </c>
      <c r="U302" s="124" t="e">
        <f t="shared" si="49"/>
        <v>#N/A</v>
      </c>
      <c r="V302" s="124" t="e">
        <f t="shared" si="49"/>
        <v>#N/A</v>
      </c>
      <c r="W302" s="124" t="e">
        <f t="shared" si="49"/>
        <v>#N/A</v>
      </c>
      <c r="X302" s="124" t="e">
        <f t="shared" si="49"/>
        <v>#N/A</v>
      </c>
      <c r="Y302" s="124" t="e">
        <f t="shared" si="49"/>
        <v>#N/A</v>
      </c>
      <c r="Z302" s="124" t="e">
        <f t="shared" si="49"/>
        <v>#N/A</v>
      </c>
      <c r="AA302" s="124" t="e">
        <f t="shared" si="49"/>
        <v>#N/A</v>
      </c>
      <c r="AB302" s="124" t="e">
        <f t="shared" si="48"/>
        <v>#N/A</v>
      </c>
      <c r="AC302" s="124" t="e">
        <f t="shared" si="48"/>
        <v>#N/A</v>
      </c>
      <c r="AE302" s="2"/>
    </row>
    <row r="303" spans="2:31" x14ac:dyDescent="0.2">
      <c r="B303" s="162" t="s">
        <v>1443</v>
      </c>
      <c r="C303" s="163" t="s">
        <v>1693</v>
      </c>
      <c r="D303" s="163" t="s">
        <v>1690</v>
      </c>
      <c r="E303" s="163">
        <v>10000</v>
      </c>
      <c r="F303" s="164">
        <v>10.4</v>
      </c>
      <c r="G303" s="165" t="s">
        <v>138</v>
      </c>
      <c r="H303" s="121">
        <f t="shared" si="43"/>
        <v>11000</v>
      </c>
      <c r="I303" s="121">
        <f t="shared" si="44"/>
        <v>8000</v>
      </c>
      <c r="J303" s="122" t="str">
        <f t="shared" si="45"/>
        <v>(16) Casement-Slider</v>
      </c>
      <c r="K303" s="123" t="e">
        <f>IF(J303="Casement-slider",16,VLOOKUP(J303,'2. Version 5.0 Criteria'!$C$6:$D$39,2,FALSE))</f>
        <v>#N/A</v>
      </c>
      <c r="L303" s="124" t="e">
        <f t="shared" si="49"/>
        <v>#N/A</v>
      </c>
      <c r="M303" s="124" t="e">
        <f t="shared" si="49"/>
        <v>#N/A</v>
      </c>
      <c r="N303" s="124" t="e">
        <f t="shared" si="49"/>
        <v>#N/A</v>
      </c>
      <c r="O303" s="124" t="e">
        <f t="shared" si="49"/>
        <v>#N/A</v>
      </c>
      <c r="P303" s="124" t="e">
        <f t="shared" si="49"/>
        <v>#N/A</v>
      </c>
      <c r="Q303" s="124" t="e">
        <f t="shared" si="49"/>
        <v>#N/A</v>
      </c>
      <c r="R303" s="124" t="e">
        <f t="shared" si="49"/>
        <v>#N/A</v>
      </c>
      <c r="S303" s="124" t="e">
        <f t="shared" si="49"/>
        <v>#N/A</v>
      </c>
      <c r="T303" s="124" t="e">
        <f t="shared" si="49"/>
        <v>#N/A</v>
      </c>
      <c r="U303" s="124" t="e">
        <f t="shared" si="49"/>
        <v>#N/A</v>
      </c>
      <c r="V303" s="124" t="e">
        <f t="shared" si="49"/>
        <v>#N/A</v>
      </c>
      <c r="W303" s="124" t="e">
        <f t="shared" si="49"/>
        <v>#N/A</v>
      </c>
      <c r="X303" s="124" t="e">
        <f t="shared" si="49"/>
        <v>#N/A</v>
      </c>
      <c r="Y303" s="124" t="e">
        <f t="shared" si="49"/>
        <v>#N/A</v>
      </c>
      <c r="Z303" s="124" t="e">
        <f t="shared" si="49"/>
        <v>#N/A</v>
      </c>
      <c r="AA303" s="124" t="e">
        <f t="shared" si="49"/>
        <v>#N/A</v>
      </c>
      <c r="AB303" s="124" t="e">
        <f t="shared" si="48"/>
        <v>#N/A</v>
      </c>
      <c r="AC303" s="124" t="e">
        <f t="shared" si="48"/>
        <v>#N/A</v>
      </c>
      <c r="AE303" s="2"/>
    </row>
    <row r="304" spans="2:31" x14ac:dyDescent="0.2">
      <c r="B304" s="162" t="s">
        <v>511</v>
      </c>
      <c r="C304" s="163" t="s">
        <v>1694</v>
      </c>
      <c r="D304" s="163" t="s">
        <v>1690</v>
      </c>
      <c r="E304" s="163">
        <v>10000</v>
      </c>
      <c r="F304" s="164">
        <v>10.4</v>
      </c>
      <c r="G304" s="165" t="s">
        <v>137</v>
      </c>
      <c r="H304" s="121">
        <f t="shared" si="43"/>
        <v>11000</v>
      </c>
      <c r="I304" s="121">
        <f t="shared" si="44"/>
        <v>8000</v>
      </c>
      <c r="J304" s="122" t="str">
        <f t="shared" si="45"/>
        <v>(16) Casement-Slider</v>
      </c>
      <c r="K304" s="123" t="e">
        <f>IF(J304="Casement-slider",16,VLOOKUP(J304,'2. Version 5.0 Criteria'!$C$6:$D$39,2,FALSE))</f>
        <v>#N/A</v>
      </c>
      <c r="L304" s="124" t="e">
        <f t="shared" si="49"/>
        <v>#N/A</v>
      </c>
      <c r="M304" s="124" t="e">
        <f t="shared" si="49"/>
        <v>#N/A</v>
      </c>
      <c r="N304" s="124" t="e">
        <f t="shared" si="49"/>
        <v>#N/A</v>
      </c>
      <c r="O304" s="124" t="e">
        <f t="shared" si="49"/>
        <v>#N/A</v>
      </c>
      <c r="P304" s="124" t="e">
        <f t="shared" si="49"/>
        <v>#N/A</v>
      </c>
      <c r="Q304" s="124" t="e">
        <f t="shared" si="49"/>
        <v>#N/A</v>
      </c>
      <c r="R304" s="124" t="e">
        <f t="shared" si="49"/>
        <v>#N/A</v>
      </c>
      <c r="S304" s="124" t="e">
        <f t="shared" si="49"/>
        <v>#N/A</v>
      </c>
      <c r="T304" s="124" t="e">
        <f t="shared" si="49"/>
        <v>#N/A</v>
      </c>
      <c r="U304" s="124" t="e">
        <f t="shared" si="49"/>
        <v>#N/A</v>
      </c>
      <c r="V304" s="124" t="e">
        <f t="shared" si="49"/>
        <v>#N/A</v>
      </c>
      <c r="W304" s="124" t="e">
        <f t="shared" si="49"/>
        <v>#N/A</v>
      </c>
      <c r="X304" s="124" t="e">
        <f t="shared" si="49"/>
        <v>#N/A</v>
      </c>
      <c r="Y304" s="124" t="e">
        <f t="shared" si="49"/>
        <v>#N/A</v>
      </c>
      <c r="Z304" s="124" t="e">
        <f t="shared" si="49"/>
        <v>#N/A</v>
      </c>
      <c r="AA304" s="124" t="e">
        <f t="shared" ref="AA304:AC319" si="50">IF($K304=AA$3, $F304, NA())</f>
        <v>#N/A</v>
      </c>
      <c r="AB304" s="124" t="e">
        <f t="shared" si="50"/>
        <v>#N/A</v>
      </c>
      <c r="AC304" s="124" t="e">
        <f t="shared" si="50"/>
        <v>#N/A</v>
      </c>
      <c r="AE304" s="2"/>
    </row>
    <row r="305" spans="2:31" x14ac:dyDescent="0.2">
      <c r="B305" s="162" t="s">
        <v>165</v>
      </c>
      <c r="C305" s="163" t="s">
        <v>1695</v>
      </c>
      <c r="D305" s="163" t="s">
        <v>1690</v>
      </c>
      <c r="E305" s="163">
        <v>10000</v>
      </c>
      <c r="F305" s="164">
        <v>10.4</v>
      </c>
      <c r="G305" s="165" t="s">
        <v>137</v>
      </c>
      <c r="H305" s="121">
        <f t="shared" si="43"/>
        <v>11000</v>
      </c>
      <c r="I305" s="121">
        <f t="shared" si="44"/>
        <v>8000</v>
      </c>
      <c r="J305" s="122" t="str">
        <f t="shared" si="45"/>
        <v>(16) Casement-Slider</v>
      </c>
      <c r="K305" s="123" t="e">
        <f>IF(J305="Casement-slider",16,VLOOKUP(J305,'2. Version 5.0 Criteria'!$C$6:$D$39,2,FALSE))</f>
        <v>#N/A</v>
      </c>
      <c r="L305" s="124" t="e">
        <f t="shared" ref="L305:AA320" si="51">IF($K305=L$3, $F305, NA())</f>
        <v>#N/A</v>
      </c>
      <c r="M305" s="124" t="e">
        <f t="shared" si="51"/>
        <v>#N/A</v>
      </c>
      <c r="N305" s="124" t="e">
        <f t="shared" si="51"/>
        <v>#N/A</v>
      </c>
      <c r="O305" s="124" t="e">
        <f t="shared" si="51"/>
        <v>#N/A</v>
      </c>
      <c r="P305" s="124" t="e">
        <f t="shared" si="51"/>
        <v>#N/A</v>
      </c>
      <c r="Q305" s="124" t="e">
        <f t="shared" si="51"/>
        <v>#N/A</v>
      </c>
      <c r="R305" s="124" t="e">
        <f t="shared" si="51"/>
        <v>#N/A</v>
      </c>
      <c r="S305" s="124" t="e">
        <f t="shared" si="51"/>
        <v>#N/A</v>
      </c>
      <c r="T305" s="124" t="e">
        <f t="shared" si="51"/>
        <v>#N/A</v>
      </c>
      <c r="U305" s="124" t="e">
        <f t="shared" si="51"/>
        <v>#N/A</v>
      </c>
      <c r="V305" s="124" t="e">
        <f t="shared" si="51"/>
        <v>#N/A</v>
      </c>
      <c r="W305" s="124" t="e">
        <f t="shared" si="51"/>
        <v>#N/A</v>
      </c>
      <c r="X305" s="124" t="e">
        <f t="shared" si="51"/>
        <v>#N/A</v>
      </c>
      <c r="Y305" s="124" t="e">
        <f t="shared" si="51"/>
        <v>#N/A</v>
      </c>
      <c r="Z305" s="124" t="e">
        <f t="shared" si="51"/>
        <v>#N/A</v>
      </c>
      <c r="AA305" s="124" t="e">
        <f t="shared" si="51"/>
        <v>#N/A</v>
      </c>
      <c r="AB305" s="124" t="e">
        <f t="shared" si="50"/>
        <v>#N/A</v>
      </c>
      <c r="AC305" s="124" t="e">
        <f t="shared" si="50"/>
        <v>#N/A</v>
      </c>
      <c r="AE305" s="2"/>
    </row>
    <row r="306" spans="2:31" x14ac:dyDescent="0.2">
      <c r="B306" s="162" t="s">
        <v>146</v>
      </c>
      <c r="C306" s="163" t="s">
        <v>1696</v>
      </c>
      <c r="D306" s="163" t="s">
        <v>1690</v>
      </c>
      <c r="E306" s="163">
        <v>10000</v>
      </c>
      <c r="F306" s="164">
        <v>10.4</v>
      </c>
      <c r="G306" s="165" t="s">
        <v>137</v>
      </c>
      <c r="H306" s="121">
        <f t="shared" si="43"/>
        <v>11000</v>
      </c>
      <c r="I306" s="121">
        <f t="shared" si="44"/>
        <v>8000</v>
      </c>
      <c r="J306" s="122" t="str">
        <f t="shared" si="45"/>
        <v>(16) Casement-Slider</v>
      </c>
      <c r="K306" s="123" t="e">
        <f>IF(J306="Casement-slider",16,VLOOKUP(J306,'2. Version 5.0 Criteria'!$C$6:$D$39,2,FALSE))</f>
        <v>#N/A</v>
      </c>
      <c r="L306" s="124" t="e">
        <f t="shared" si="51"/>
        <v>#N/A</v>
      </c>
      <c r="M306" s="124" t="e">
        <f t="shared" si="51"/>
        <v>#N/A</v>
      </c>
      <c r="N306" s="124" t="e">
        <f t="shared" si="51"/>
        <v>#N/A</v>
      </c>
      <c r="O306" s="124" t="e">
        <f t="shared" si="51"/>
        <v>#N/A</v>
      </c>
      <c r="P306" s="124" t="e">
        <f t="shared" si="51"/>
        <v>#N/A</v>
      </c>
      <c r="Q306" s="124" t="e">
        <f t="shared" si="51"/>
        <v>#N/A</v>
      </c>
      <c r="R306" s="124" t="e">
        <f t="shared" si="51"/>
        <v>#N/A</v>
      </c>
      <c r="S306" s="124" t="e">
        <f t="shared" si="51"/>
        <v>#N/A</v>
      </c>
      <c r="T306" s="124" t="e">
        <f t="shared" si="51"/>
        <v>#N/A</v>
      </c>
      <c r="U306" s="124" t="e">
        <f t="shared" si="51"/>
        <v>#N/A</v>
      </c>
      <c r="V306" s="124" t="e">
        <f t="shared" si="51"/>
        <v>#N/A</v>
      </c>
      <c r="W306" s="124" t="e">
        <f t="shared" si="51"/>
        <v>#N/A</v>
      </c>
      <c r="X306" s="124" t="e">
        <f t="shared" si="51"/>
        <v>#N/A</v>
      </c>
      <c r="Y306" s="124" t="e">
        <f t="shared" si="51"/>
        <v>#N/A</v>
      </c>
      <c r="Z306" s="124" t="e">
        <f t="shared" si="51"/>
        <v>#N/A</v>
      </c>
      <c r="AA306" s="124" t="e">
        <f t="shared" si="51"/>
        <v>#N/A</v>
      </c>
      <c r="AB306" s="124" t="e">
        <f t="shared" si="50"/>
        <v>#N/A</v>
      </c>
      <c r="AC306" s="124" t="e">
        <f t="shared" si="50"/>
        <v>#N/A</v>
      </c>
      <c r="AE306" s="2"/>
    </row>
    <row r="307" spans="2:31" x14ac:dyDescent="0.2">
      <c r="B307" s="162" t="s">
        <v>146</v>
      </c>
      <c r="C307" s="163" t="s">
        <v>1697</v>
      </c>
      <c r="D307" s="163" t="s">
        <v>1690</v>
      </c>
      <c r="E307" s="163">
        <v>10000</v>
      </c>
      <c r="F307" s="164">
        <v>10.4</v>
      </c>
      <c r="G307" s="165" t="s">
        <v>138</v>
      </c>
      <c r="H307" s="121">
        <f t="shared" si="43"/>
        <v>11000</v>
      </c>
      <c r="I307" s="121">
        <f t="shared" si="44"/>
        <v>8000</v>
      </c>
      <c r="J307" s="122" t="str">
        <f t="shared" si="45"/>
        <v>(16) Casement-Slider</v>
      </c>
      <c r="K307" s="123" t="e">
        <f>IF(J307="Casement-slider",16,VLOOKUP(J307,'2. Version 5.0 Criteria'!$C$6:$D$39,2,FALSE))</f>
        <v>#N/A</v>
      </c>
      <c r="L307" s="124" t="e">
        <f t="shared" si="51"/>
        <v>#N/A</v>
      </c>
      <c r="M307" s="124" t="e">
        <f t="shared" si="51"/>
        <v>#N/A</v>
      </c>
      <c r="N307" s="124" t="e">
        <f t="shared" si="51"/>
        <v>#N/A</v>
      </c>
      <c r="O307" s="124" t="e">
        <f t="shared" si="51"/>
        <v>#N/A</v>
      </c>
      <c r="P307" s="124" t="e">
        <f t="shared" si="51"/>
        <v>#N/A</v>
      </c>
      <c r="Q307" s="124" t="e">
        <f t="shared" si="51"/>
        <v>#N/A</v>
      </c>
      <c r="R307" s="124" t="e">
        <f t="shared" si="51"/>
        <v>#N/A</v>
      </c>
      <c r="S307" s="124" t="e">
        <f t="shared" si="51"/>
        <v>#N/A</v>
      </c>
      <c r="T307" s="124" t="e">
        <f t="shared" si="51"/>
        <v>#N/A</v>
      </c>
      <c r="U307" s="124" t="e">
        <f t="shared" si="51"/>
        <v>#N/A</v>
      </c>
      <c r="V307" s="124" t="e">
        <f t="shared" si="51"/>
        <v>#N/A</v>
      </c>
      <c r="W307" s="124" t="e">
        <f t="shared" si="51"/>
        <v>#N/A</v>
      </c>
      <c r="X307" s="124" t="e">
        <f t="shared" si="51"/>
        <v>#N/A</v>
      </c>
      <c r="Y307" s="124" t="e">
        <f t="shared" si="51"/>
        <v>#N/A</v>
      </c>
      <c r="Z307" s="124" t="e">
        <f t="shared" si="51"/>
        <v>#N/A</v>
      </c>
      <c r="AA307" s="124" t="e">
        <f t="shared" si="51"/>
        <v>#N/A</v>
      </c>
      <c r="AB307" s="124" t="e">
        <f t="shared" si="50"/>
        <v>#N/A</v>
      </c>
      <c r="AC307" s="124" t="e">
        <f t="shared" si="50"/>
        <v>#N/A</v>
      </c>
      <c r="AE307" s="2"/>
    </row>
    <row r="308" spans="2:31" x14ac:dyDescent="0.2">
      <c r="B308" s="162" t="s">
        <v>151</v>
      </c>
      <c r="C308" s="163" t="s">
        <v>1698</v>
      </c>
      <c r="D308" s="163" t="s">
        <v>1690</v>
      </c>
      <c r="E308" s="163">
        <v>10000</v>
      </c>
      <c r="F308" s="164">
        <v>10.4</v>
      </c>
      <c r="G308" s="165" t="s">
        <v>137</v>
      </c>
      <c r="H308" s="121">
        <f t="shared" si="43"/>
        <v>11000</v>
      </c>
      <c r="I308" s="121">
        <f t="shared" si="44"/>
        <v>8000</v>
      </c>
      <c r="J308" s="122" t="str">
        <f t="shared" si="45"/>
        <v>(16) Casement-Slider</v>
      </c>
      <c r="K308" s="123" t="e">
        <f>IF(J308="Casement-slider",16,VLOOKUP(J308,'2. Version 5.0 Criteria'!$C$6:$D$39,2,FALSE))</f>
        <v>#N/A</v>
      </c>
      <c r="L308" s="124" t="e">
        <f t="shared" si="51"/>
        <v>#N/A</v>
      </c>
      <c r="M308" s="124" t="e">
        <f t="shared" si="51"/>
        <v>#N/A</v>
      </c>
      <c r="N308" s="124" t="e">
        <f t="shared" si="51"/>
        <v>#N/A</v>
      </c>
      <c r="O308" s="124" t="e">
        <f t="shared" si="51"/>
        <v>#N/A</v>
      </c>
      <c r="P308" s="124" t="e">
        <f t="shared" si="51"/>
        <v>#N/A</v>
      </c>
      <c r="Q308" s="124" t="e">
        <f t="shared" si="51"/>
        <v>#N/A</v>
      </c>
      <c r="R308" s="124" t="e">
        <f t="shared" si="51"/>
        <v>#N/A</v>
      </c>
      <c r="S308" s="124" t="e">
        <f t="shared" si="51"/>
        <v>#N/A</v>
      </c>
      <c r="T308" s="124" t="e">
        <f t="shared" si="51"/>
        <v>#N/A</v>
      </c>
      <c r="U308" s="124" t="e">
        <f t="shared" si="51"/>
        <v>#N/A</v>
      </c>
      <c r="V308" s="124" t="e">
        <f t="shared" si="51"/>
        <v>#N/A</v>
      </c>
      <c r="W308" s="124" t="e">
        <f t="shared" si="51"/>
        <v>#N/A</v>
      </c>
      <c r="X308" s="124" t="e">
        <f t="shared" si="51"/>
        <v>#N/A</v>
      </c>
      <c r="Y308" s="124" t="e">
        <f t="shared" si="51"/>
        <v>#N/A</v>
      </c>
      <c r="Z308" s="124" t="e">
        <f t="shared" si="51"/>
        <v>#N/A</v>
      </c>
      <c r="AA308" s="124" t="e">
        <f t="shared" si="51"/>
        <v>#N/A</v>
      </c>
      <c r="AB308" s="124" t="e">
        <f t="shared" si="50"/>
        <v>#N/A</v>
      </c>
      <c r="AC308" s="124" t="e">
        <f t="shared" si="50"/>
        <v>#N/A</v>
      </c>
      <c r="AE308" s="2"/>
    </row>
    <row r="309" spans="2:31" x14ac:dyDescent="0.2">
      <c r="B309" s="162" t="s">
        <v>1429</v>
      </c>
      <c r="C309" s="163" t="s">
        <v>1699</v>
      </c>
      <c r="D309" s="163" t="s">
        <v>1690</v>
      </c>
      <c r="E309" s="163">
        <v>10000</v>
      </c>
      <c r="F309" s="164">
        <v>10.4</v>
      </c>
      <c r="G309" s="165" t="s">
        <v>137</v>
      </c>
      <c r="H309" s="121">
        <f t="shared" si="43"/>
        <v>11000</v>
      </c>
      <c r="I309" s="121">
        <f t="shared" si="44"/>
        <v>8000</v>
      </c>
      <c r="J309" s="122" t="str">
        <f t="shared" si="45"/>
        <v>(16) Casement-Slider</v>
      </c>
      <c r="K309" s="123" t="e">
        <f>IF(J309="Casement-slider",16,VLOOKUP(J309,'2. Version 5.0 Criteria'!$C$6:$D$39,2,FALSE))</f>
        <v>#N/A</v>
      </c>
      <c r="L309" s="124" t="e">
        <f t="shared" si="51"/>
        <v>#N/A</v>
      </c>
      <c r="M309" s="124" t="e">
        <f t="shared" si="51"/>
        <v>#N/A</v>
      </c>
      <c r="N309" s="124" t="e">
        <f t="shared" si="51"/>
        <v>#N/A</v>
      </c>
      <c r="O309" s="124" t="e">
        <f t="shared" si="51"/>
        <v>#N/A</v>
      </c>
      <c r="P309" s="124" t="e">
        <f t="shared" si="51"/>
        <v>#N/A</v>
      </c>
      <c r="Q309" s="124" t="e">
        <f t="shared" si="51"/>
        <v>#N/A</v>
      </c>
      <c r="R309" s="124" t="e">
        <f t="shared" si="51"/>
        <v>#N/A</v>
      </c>
      <c r="S309" s="124" t="e">
        <f t="shared" si="51"/>
        <v>#N/A</v>
      </c>
      <c r="T309" s="124" t="e">
        <f t="shared" si="51"/>
        <v>#N/A</v>
      </c>
      <c r="U309" s="124" t="e">
        <f t="shared" si="51"/>
        <v>#N/A</v>
      </c>
      <c r="V309" s="124" t="e">
        <f t="shared" si="51"/>
        <v>#N/A</v>
      </c>
      <c r="W309" s="124" t="e">
        <f t="shared" si="51"/>
        <v>#N/A</v>
      </c>
      <c r="X309" s="124" t="e">
        <f t="shared" si="51"/>
        <v>#N/A</v>
      </c>
      <c r="Y309" s="124" t="e">
        <f t="shared" si="51"/>
        <v>#N/A</v>
      </c>
      <c r="Z309" s="124" t="e">
        <f t="shared" si="51"/>
        <v>#N/A</v>
      </c>
      <c r="AA309" s="124" t="e">
        <f t="shared" si="51"/>
        <v>#N/A</v>
      </c>
      <c r="AB309" s="124" t="e">
        <f t="shared" si="50"/>
        <v>#N/A</v>
      </c>
      <c r="AC309" s="124" t="e">
        <f t="shared" si="50"/>
        <v>#N/A</v>
      </c>
      <c r="AE309" s="2"/>
    </row>
    <row r="310" spans="2:31" x14ac:dyDescent="0.2">
      <c r="B310" s="162" t="s">
        <v>1446</v>
      </c>
      <c r="C310" s="163">
        <v>293082</v>
      </c>
      <c r="D310" s="163" t="s">
        <v>1690</v>
      </c>
      <c r="E310" s="163">
        <v>10000</v>
      </c>
      <c r="F310" s="164">
        <v>10.4</v>
      </c>
      <c r="G310" s="165" t="s">
        <v>138</v>
      </c>
      <c r="H310" s="121">
        <f t="shared" si="43"/>
        <v>11000</v>
      </c>
      <c r="I310" s="121">
        <f t="shared" si="44"/>
        <v>8000</v>
      </c>
      <c r="J310" s="122" t="str">
        <f t="shared" si="45"/>
        <v>(16) Casement-Slider</v>
      </c>
      <c r="K310" s="123" t="e">
        <f>IF(J310="Casement-slider",16,VLOOKUP(J310,'2. Version 5.0 Criteria'!$C$6:$D$39,2,FALSE))</f>
        <v>#N/A</v>
      </c>
      <c r="L310" s="124" t="e">
        <f t="shared" si="51"/>
        <v>#N/A</v>
      </c>
      <c r="M310" s="124" t="e">
        <f t="shared" si="51"/>
        <v>#N/A</v>
      </c>
      <c r="N310" s="124" t="e">
        <f t="shared" si="51"/>
        <v>#N/A</v>
      </c>
      <c r="O310" s="124" t="e">
        <f t="shared" si="51"/>
        <v>#N/A</v>
      </c>
      <c r="P310" s="124" t="e">
        <f t="shared" si="51"/>
        <v>#N/A</v>
      </c>
      <c r="Q310" s="124" t="e">
        <f t="shared" si="51"/>
        <v>#N/A</v>
      </c>
      <c r="R310" s="124" t="e">
        <f t="shared" si="51"/>
        <v>#N/A</v>
      </c>
      <c r="S310" s="124" t="e">
        <f t="shared" si="51"/>
        <v>#N/A</v>
      </c>
      <c r="T310" s="124" t="e">
        <f t="shared" si="51"/>
        <v>#N/A</v>
      </c>
      <c r="U310" s="124" t="e">
        <f t="shared" si="51"/>
        <v>#N/A</v>
      </c>
      <c r="V310" s="124" t="e">
        <f t="shared" si="51"/>
        <v>#N/A</v>
      </c>
      <c r="W310" s="124" t="e">
        <f t="shared" si="51"/>
        <v>#N/A</v>
      </c>
      <c r="X310" s="124" t="e">
        <f t="shared" si="51"/>
        <v>#N/A</v>
      </c>
      <c r="Y310" s="124" t="e">
        <f t="shared" si="51"/>
        <v>#N/A</v>
      </c>
      <c r="Z310" s="124" t="e">
        <f t="shared" si="51"/>
        <v>#N/A</v>
      </c>
      <c r="AA310" s="124" t="e">
        <f t="shared" si="51"/>
        <v>#N/A</v>
      </c>
      <c r="AB310" s="124" t="e">
        <f t="shared" si="50"/>
        <v>#N/A</v>
      </c>
      <c r="AC310" s="124" t="e">
        <f t="shared" si="50"/>
        <v>#N/A</v>
      </c>
      <c r="AE310" s="2"/>
    </row>
    <row r="311" spans="2:31" x14ac:dyDescent="0.2">
      <c r="B311" s="162" t="s">
        <v>168</v>
      </c>
      <c r="C311" s="163" t="s">
        <v>1336</v>
      </c>
      <c r="D311" s="163" t="s">
        <v>1546</v>
      </c>
      <c r="E311" s="163">
        <v>11600</v>
      </c>
      <c r="F311" s="164">
        <v>10.5</v>
      </c>
      <c r="G311" s="165" t="s">
        <v>138</v>
      </c>
      <c r="H311" s="121">
        <f t="shared" si="43"/>
        <v>14000</v>
      </c>
      <c r="I311" s="121">
        <f t="shared" si="44"/>
        <v>11000</v>
      </c>
      <c r="J311" s="122" t="str">
        <f t="shared" si="45"/>
        <v>(8b) Without reverse cycle, without louvered sides, and 11,000 to 13,999 Btu/h</v>
      </c>
      <c r="K311" s="123" t="e">
        <f>IF(J311="Casement-slider",16,VLOOKUP(J311,'2. Version 5.0 Criteria'!$C$6:$D$39,2,FALSE))</f>
        <v>#N/A</v>
      </c>
      <c r="L311" s="124" t="e">
        <f t="shared" si="51"/>
        <v>#N/A</v>
      </c>
      <c r="M311" s="124" t="e">
        <f t="shared" si="51"/>
        <v>#N/A</v>
      </c>
      <c r="N311" s="124" t="e">
        <f t="shared" si="51"/>
        <v>#N/A</v>
      </c>
      <c r="O311" s="124" t="e">
        <f t="shared" si="51"/>
        <v>#N/A</v>
      </c>
      <c r="P311" s="124" t="e">
        <f t="shared" si="51"/>
        <v>#N/A</v>
      </c>
      <c r="Q311" s="124" t="e">
        <f t="shared" si="51"/>
        <v>#N/A</v>
      </c>
      <c r="R311" s="124" t="e">
        <f t="shared" si="51"/>
        <v>#N/A</v>
      </c>
      <c r="S311" s="124" t="e">
        <f t="shared" si="51"/>
        <v>#N/A</v>
      </c>
      <c r="T311" s="124" t="e">
        <f t="shared" si="51"/>
        <v>#N/A</v>
      </c>
      <c r="U311" s="124" t="e">
        <f t="shared" si="51"/>
        <v>#N/A</v>
      </c>
      <c r="V311" s="124" t="e">
        <f t="shared" si="51"/>
        <v>#N/A</v>
      </c>
      <c r="W311" s="124" t="e">
        <f t="shared" si="51"/>
        <v>#N/A</v>
      </c>
      <c r="X311" s="124" t="e">
        <f t="shared" si="51"/>
        <v>#N/A</v>
      </c>
      <c r="Y311" s="124" t="e">
        <f t="shared" si="51"/>
        <v>#N/A</v>
      </c>
      <c r="Z311" s="124" t="e">
        <f t="shared" si="51"/>
        <v>#N/A</v>
      </c>
      <c r="AA311" s="124" t="e">
        <f t="shared" si="51"/>
        <v>#N/A</v>
      </c>
      <c r="AB311" s="124" t="e">
        <f t="shared" si="50"/>
        <v>#N/A</v>
      </c>
      <c r="AC311" s="124" t="e">
        <f t="shared" si="50"/>
        <v>#N/A</v>
      </c>
      <c r="AE311" s="2"/>
    </row>
    <row r="312" spans="2:31" x14ac:dyDescent="0.2">
      <c r="B312" s="162" t="s">
        <v>146</v>
      </c>
      <c r="C312" s="163" t="s">
        <v>1371</v>
      </c>
      <c r="D312" s="163" t="s">
        <v>1546</v>
      </c>
      <c r="E312" s="163">
        <v>11700</v>
      </c>
      <c r="F312" s="164">
        <v>10.5</v>
      </c>
      <c r="G312" s="165" t="s">
        <v>137</v>
      </c>
      <c r="H312" s="121">
        <f t="shared" si="43"/>
        <v>14000</v>
      </c>
      <c r="I312" s="121">
        <f t="shared" si="44"/>
        <v>11000</v>
      </c>
      <c r="J312" s="122" t="str">
        <f t="shared" si="45"/>
        <v>(8b) Without reverse cycle, without louvered sides, and 11,000 to 13,999 Btu/h</v>
      </c>
      <c r="K312" s="123" t="e">
        <f>IF(J312="Casement-slider",16,VLOOKUP(J312,'2. Version 5.0 Criteria'!$C$6:$D$39,2,FALSE))</f>
        <v>#N/A</v>
      </c>
      <c r="L312" s="124" t="e">
        <f t="shared" si="51"/>
        <v>#N/A</v>
      </c>
      <c r="M312" s="124" t="e">
        <f t="shared" si="51"/>
        <v>#N/A</v>
      </c>
      <c r="N312" s="124" t="e">
        <f t="shared" si="51"/>
        <v>#N/A</v>
      </c>
      <c r="O312" s="124" t="e">
        <f t="shared" si="51"/>
        <v>#N/A</v>
      </c>
      <c r="P312" s="124" t="e">
        <f t="shared" si="51"/>
        <v>#N/A</v>
      </c>
      <c r="Q312" s="124" t="e">
        <f t="shared" si="51"/>
        <v>#N/A</v>
      </c>
      <c r="R312" s="124" t="e">
        <f t="shared" si="51"/>
        <v>#N/A</v>
      </c>
      <c r="S312" s="124" t="e">
        <f t="shared" si="51"/>
        <v>#N/A</v>
      </c>
      <c r="T312" s="124" t="e">
        <f t="shared" si="51"/>
        <v>#N/A</v>
      </c>
      <c r="U312" s="124" t="e">
        <f t="shared" si="51"/>
        <v>#N/A</v>
      </c>
      <c r="V312" s="124" t="e">
        <f t="shared" si="51"/>
        <v>#N/A</v>
      </c>
      <c r="W312" s="124" t="e">
        <f t="shared" si="51"/>
        <v>#N/A</v>
      </c>
      <c r="X312" s="124" t="e">
        <f t="shared" si="51"/>
        <v>#N/A</v>
      </c>
      <c r="Y312" s="124" t="e">
        <f t="shared" si="51"/>
        <v>#N/A</v>
      </c>
      <c r="Z312" s="124" t="e">
        <f t="shared" si="51"/>
        <v>#N/A</v>
      </c>
      <c r="AA312" s="124" t="e">
        <f t="shared" si="51"/>
        <v>#N/A</v>
      </c>
      <c r="AB312" s="124" t="e">
        <f t="shared" si="50"/>
        <v>#N/A</v>
      </c>
      <c r="AC312" s="124" t="e">
        <f t="shared" si="50"/>
        <v>#N/A</v>
      </c>
      <c r="AE312" s="2"/>
    </row>
    <row r="313" spans="2:31" x14ac:dyDescent="0.2">
      <c r="B313" s="162" t="s">
        <v>146</v>
      </c>
      <c r="C313" s="163" t="s">
        <v>1700</v>
      </c>
      <c r="D313" s="163" t="s">
        <v>1546</v>
      </c>
      <c r="E313" s="163">
        <v>11700</v>
      </c>
      <c r="F313" s="164">
        <v>10.5</v>
      </c>
      <c r="G313" s="165" t="s">
        <v>137</v>
      </c>
      <c r="H313" s="121">
        <f t="shared" si="43"/>
        <v>14000</v>
      </c>
      <c r="I313" s="121">
        <f t="shared" si="44"/>
        <v>11000</v>
      </c>
      <c r="J313" s="122" t="str">
        <f t="shared" si="45"/>
        <v>(8b) Without reverse cycle, without louvered sides, and 11,000 to 13,999 Btu/h</v>
      </c>
      <c r="K313" s="123" t="e">
        <f>IF(J313="Casement-slider",16,VLOOKUP(J313,'2. Version 5.0 Criteria'!$C$6:$D$39,2,FALSE))</f>
        <v>#N/A</v>
      </c>
      <c r="L313" s="124" t="e">
        <f t="shared" si="51"/>
        <v>#N/A</v>
      </c>
      <c r="M313" s="124" t="e">
        <f t="shared" si="51"/>
        <v>#N/A</v>
      </c>
      <c r="N313" s="124" t="e">
        <f t="shared" si="51"/>
        <v>#N/A</v>
      </c>
      <c r="O313" s="124" t="e">
        <f t="shared" si="51"/>
        <v>#N/A</v>
      </c>
      <c r="P313" s="124" t="e">
        <f t="shared" si="51"/>
        <v>#N/A</v>
      </c>
      <c r="Q313" s="124" t="e">
        <f t="shared" si="51"/>
        <v>#N/A</v>
      </c>
      <c r="R313" s="124" t="e">
        <f t="shared" si="51"/>
        <v>#N/A</v>
      </c>
      <c r="S313" s="124" t="e">
        <f t="shared" si="51"/>
        <v>#N/A</v>
      </c>
      <c r="T313" s="124" t="e">
        <f t="shared" si="51"/>
        <v>#N/A</v>
      </c>
      <c r="U313" s="124" t="e">
        <f t="shared" si="51"/>
        <v>#N/A</v>
      </c>
      <c r="V313" s="124" t="e">
        <f t="shared" si="51"/>
        <v>#N/A</v>
      </c>
      <c r="W313" s="124" t="e">
        <f t="shared" si="51"/>
        <v>#N/A</v>
      </c>
      <c r="X313" s="124" t="e">
        <f t="shared" si="51"/>
        <v>#N/A</v>
      </c>
      <c r="Y313" s="124" t="e">
        <f t="shared" si="51"/>
        <v>#N/A</v>
      </c>
      <c r="Z313" s="124" t="e">
        <f t="shared" si="51"/>
        <v>#N/A</v>
      </c>
      <c r="AA313" s="124" t="e">
        <f t="shared" si="51"/>
        <v>#N/A</v>
      </c>
      <c r="AB313" s="124" t="e">
        <f t="shared" si="50"/>
        <v>#N/A</v>
      </c>
      <c r="AC313" s="124" t="e">
        <f t="shared" si="50"/>
        <v>#N/A</v>
      </c>
      <c r="AE313" s="2"/>
    </row>
    <row r="314" spans="2:31" x14ac:dyDescent="0.2">
      <c r="B314" s="162" t="s">
        <v>146</v>
      </c>
      <c r="C314" s="163" t="s">
        <v>1371</v>
      </c>
      <c r="D314" s="163" t="s">
        <v>1546</v>
      </c>
      <c r="E314" s="163">
        <v>11700</v>
      </c>
      <c r="F314" s="164">
        <v>10.5</v>
      </c>
      <c r="G314" s="165" t="s">
        <v>137</v>
      </c>
      <c r="H314" s="121">
        <f t="shared" si="43"/>
        <v>14000</v>
      </c>
      <c r="I314" s="121">
        <f t="shared" si="44"/>
        <v>11000</v>
      </c>
      <c r="J314" s="122" t="str">
        <f t="shared" si="45"/>
        <v>(8b) Without reverse cycle, without louvered sides, and 11,000 to 13,999 Btu/h</v>
      </c>
      <c r="K314" s="123" t="e">
        <f>IF(J314="Casement-slider",16,VLOOKUP(J314,'2. Version 5.0 Criteria'!$C$6:$D$39,2,FALSE))</f>
        <v>#N/A</v>
      </c>
      <c r="L314" s="124" t="e">
        <f t="shared" si="51"/>
        <v>#N/A</v>
      </c>
      <c r="M314" s="124" t="e">
        <f t="shared" si="51"/>
        <v>#N/A</v>
      </c>
      <c r="N314" s="124" t="e">
        <f t="shared" si="51"/>
        <v>#N/A</v>
      </c>
      <c r="O314" s="124" t="e">
        <f t="shared" si="51"/>
        <v>#N/A</v>
      </c>
      <c r="P314" s="124" t="e">
        <f t="shared" si="51"/>
        <v>#N/A</v>
      </c>
      <c r="Q314" s="124" t="e">
        <f t="shared" si="51"/>
        <v>#N/A</v>
      </c>
      <c r="R314" s="124" t="e">
        <f t="shared" si="51"/>
        <v>#N/A</v>
      </c>
      <c r="S314" s="124" t="e">
        <f t="shared" si="51"/>
        <v>#N/A</v>
      </c>
      <c r="T314" s="124" t="e">
        <f t="shared" si="51"/>
        <v>#N/A</v>
      </c>
      <c r="U314" s="124" t="e">
        <f t="shared" si="51"/>
        <v>#N/A</v>
      </c>
      <c r="V314" s="124" t="e">
        <f t="shared" si="51"/>
        <v>#N/A</v>
      </c>
      <c r="W314" s="124" t="e">
        <f t="shared" si="51"/>
        <v>#N/A</v>
      </c>
      <c r="X314" s="124" t="e">
        <f t="shared" si="51"/>
        <v>#N/A</v>
      </c>
      <c r="Y314" s="124" t="e">
        <f t="shared" si="51"/>
        <v>#N/A</v>
      </c>
      <c r="Z314" s="124" t="e">
        <f t="shared" si="51"/>
        <v>#N/A</v>
      </c>
      <c r="AA314" s="124" t="e">
        <f t="shared" si="51"/>
        <v>#N/A</v>
      </c>
      <c r="AB314" s="124" t="e">
        <f t="shared" si="50"/>
        <v>#N/A</v>
      </c>
      <c r="AC314" s="124" t="e">
        <f t="shared" si="50"/>
        <v>#N/A</v>
      </c>
      <c r="AE314" s="2"/>
    </row>
    <row r="315" spans="2:31" x14ac:dyDescent="0.2">
      <c r="B315" s="162" t="s">
        <v>146</v>
      </c>
      <c r="C315" s="163" t="s">
        <v>1701</v>
      </c>
      <c r="D315" s="163" t="s">
        <v>1546</v>
      </c>
      <c r="E315" s="163">
        <v>11700</v>
      </c>
      <c r="F315" s="164">
        <v>10.5</v>
      </c>
      <c r="G315" s="165" t="s">
        <v>138</v>
      </c>
      <c r="H315" s="121">
        <f t="shared" si="43"/>
        <v>14000</v>
      </c>
      <c r="I315" s="121">
        <f t="shared" si="44"/>
        <v>11000</v>
      </c>
      <c r="J315" s="122" t="str">
        <f t="shared" si="45"/>
        <v>(8b) Without reverse cycle, without louvered sides, and 11,000 to 13,999 Btu/h</v>
      </c>
      <c r="K315" s="123" t="e">
        <f>IF(J315="Casement-slider",16,VLOOKUP(J315,'2. Version 5.0 Criteria'!$C$6:$D$39,2,FALSE))</f>
        <v>#N/A</v>
      </c>
      <c r="L315" s="124" t="e">
        <f t="shared" si="51"/>
        <v>#N/A</v>
      </c>
      <c r="M315" s="124" t="e">
        <f t="shared" si="51"/>
        <v>#N/A</v>
      </c>
      <c r="N315" s="124" t="e">
        <f t="shared" si="51"/>
        <v>#N/A</v>
      </c>
      <c r="O315" s="124" t="e">
        <f t="shared" si="51"/>
        <v>#N/A</v>
      </c>
      <c r="P315" s="124" t="e">
        <f t="shared" si="51"/>
        <v>#N/A</v>
      </c>
      <c r="Q315" s="124" t="e">
        <f t="shared" si="51"/>
        <v>#N/A</v>
      </c>
      <c r="R315" s="124" t="e">
        <f t="shared" si="51"/>
        <v>#N/A</v>
      </c>
      <c r="S315" s="124" t="e">
        <f t="shared" si="51"/>
        <v>#N/A</v>
      </c>
      <c r="T315" s="124" t="e">
        <f t="shared" si="51"/>
        <v>#N/A</v>
      </c>
      <c r="U315" s="124" t="e">
        <f t="shared" si="51"/>
        <v>#N/A</v>
      </c>
      <c r="V315" s="124" t="e">
        <f t="shared" si="51"/>
        <v>#N/A</v>
      </c>
      <c r="W315" s="124" t="e">
        <f t="shared" si="51"/>
        <v>#N/A</v>
      </c>
      <c r="X315" s="124" t="e">
        <f t="shared" si="51"/>
        <v>#N/A</v>
      </c>
      <c r="Y315" s="124" t="e">
        <f t="shared" si="51"/>
        <v>#N/A</v>
      </c>
      <c r="Z315" s="124" t="e">
        <f t="shared" si="51"/>
        <v>#N/A</v>
      </c>
      <c r="AA315" s="124" t="e">
        <f t="shared" si="51"/>
        <v>#N/A</v>
      </c>
      <c r="AB315" s="124" t="e">
        <f t="shared" si="50"/>
        <v>#N/A</v>
      </c>
      <c r="AC315" s="124" t="e">
        <f t="shared" si="50"/>
        <v>#N/A</v>
      </c>
      <c r="AE315" s="2"/>
    </row>
    <row r="316" spans="2:31" x14ac:dyDescent="0.2">
      <c r="B316" s="162" t="s">
        <v>368</v>
      </c>
      <c r="C316" s="163">
        <v>206795958</v>
      </c>
      <c r="D316" s="163" t="s">
        <v>1546</v>
      </c>
      <c r="E316" s="163">
        <v>11800</v>
      </c>
      <c r="F316" s="164">
        <v>10.5</v>
      </c>
      <c r="G316" s="165" t="s">
        <v>137</v>
      </c>
      <c r="H316" s="121">
        <f t="shared" si="43"/>
        <v>14000</v>
      </c>
      <c r="I316" s="121">
        <f t="shared" si="44"/>
        <v>11000</v>
      </c>
      <c r="J316" s="122" t="str">
        <f t="shared" si="45"/>
        <v>(8b) Without reverse cycle, without louvered sides, and 11,000 to 13,999 Btu/h</v>
      </c>
      <c r="K316" s="123" t="e">
        <f>IF(J316="Casement-slider",16,VLOOKUP(J316,'2. Version 5.0 Criteria'!$C$6:$D$39,2,FALSE))</f>
        <v>#N/A</v>
      </c>
      <c r="L316" s="124" t="e">
        <f t="shared" si="51"/>
        <v>#N/A</v>
      </c>
      <c r="M316" s="124" t="e">
        <f t="shared" si="51"/>
        <v>#N/A</v>
      </c>
      <c r="N316" s="124" t="e">
        <f t="shared" si="51"/>
        <v>#N/A</v>
      </c>
      <c r="O316" s="124" t="e">
        <f t="shared" si="51"/>
        <v>#N/A</v>
      </c>
      <c r="P316" s="124" t="e">
        <f t="shared" si="51"/>
        <v>#N/A</v>
      </c>
      <c r="Q316" s="124" t="e">
        <f t="shared" si="51"/>
        <v>#N/A</v>
      </c>
      <c r="R316" s="124" t="e">
        <f t="shared" si="51"/>
        <v>#N/A</v>
      </c>
      <c r="S316" s="124" t="e">
        <f t="shared" si="51"/>
        <v>#N/A</v>
      </c>
      <c r="T316" s="124" t="e">
        <f t="shared" si="51"/>
        <v>#N/A</v>
      </c>
      <c r="U316" s="124" t="e">
        <f t="shared" si="51"/>
        <v>#N/A</v>
      </c>
      <c r="V316" s="124" t="e">
        <f t="shared" si="51"/>
        <v>#N/A</v>
      </c>
      <c r="W316" s="124" t="e">
        <f t="shared" si="51"/>
        <v>#N/A</v>
      </c>
      <c r="X316" s="124" t="e">
        <f t="shared" si="51"/>
        <v>#N/A</v>
      </c>
      <c r="Y316" s="124" t="e">
        <f t="shared" si="51"/>
        <v>#N/A</v>
      </c>
      <c r="Z316" s="124" t="e">
        <f t="shared" si="51"/>
        <v>#N/A</v>
      </c>
      <c r="AA316" s="124" t="e">
        <f t="shared" si="51"/>
        <v>#N/A</v>
      </c>
      <c r="AB316" s="124" t="e">
        <f t="shared" si="50"/>
        <v>#N/A</v>
      </c>
      <c r="AC316" s="124" t="e">
        <f t="shared" si="50"/>
        <v>#N/A</v>
      </c>
      <c r="AE316" s="2"/>
    </row>
    <row r="317" spans="2:31" x14ac:dyDescent="0.2">
      <c r="B317" s="162" t="s">
        <v>368</v>
      </c>
      <c r="C317" s="163" t="s">
        <v>1702</v>
      </c>
      <c r="D317" s="163" t="s">
        <v>1546</v>
      </c>
      <c r="E317" s="163">
        <v>11800</v>
      </c>
      <c r="F317" s="164">
        <v>10.5</v>
      </c>
      <c r="G317" s="165" t="s">
        <v>137</v>
      </c>
      <c r="H317" s="121">
        <f t="shared" si="43"/>
        <v>14000</v>
      </c>
      <c r="I317" s="121">
        <f t="shared" si="44"/>
        <v>11000</v>
      </c>
      <c r="J317" s="122" t="str">
        <f t="shared" si="45"/>
        <v>(8b) Without reverse cycle, without louvered sides, and 11,000 to 13,999 Btu/h</v>
      </c>
      <c r="K317" s="123" t="e">
        <f>IF(J317="Casement-slider",16,VLOOKUP(J317,'2. Version 5.0 Criteria'!$C$6:$D$39,2,FALSE))</f>
        <v>#N/A</v>
      </c>
      <c r="L317" s="124" t="e">
        <f t="shared" si="51"/>
        <v>#N/A</v>
      </c>
      <c r="M317" s="124" t="e">
        <f t="shared" si="51"/>
        <v>#N/A</v>
      </c>
      <c r="N317" s="124" t="e">
        <f t="shared" si="51"/>
        <v>#N/A</v>
      </c>
      <c r="O317" s="124" t="e">
        <f t="shared" si="51"/>
        <v>#N/A</v>
      </c>
      <c r="P317" s="124" t="e">
        <f t="shared" si="51"/>
        <v>#N/A</v>
      </c>
      <c r="Q317" s="124" t="e">
        <f t="shared" si="51"/>
        <v>#N/A</v>
      </c>
      <c r="R317" s="124" t="e">
        <f t="shared" si="51"/>
        <v>#N/A</v>
      </c>
      <c r="S317" s="124" t="e">
        <f t="shared" si="51"/>
        <v>#N/A</v>
      </c>
      <c r="T317" s="124" t="e">
        <f t="shared" si="51"/>
        <v>#N/A</v>
      </c>
      <c r="U317" s="124" t="e">
        <f t="shared" si="51"/>
        <v>#N/A</v>
      </c>
      <c r="V317" s="124" t="e">
        <f t="shared" si="51"/>
        <v>#N/A</v>
      </c>
      <c r="W317" s="124" t="e">
        <f t="shared" si="51"/>
        <v>#N/A</v>
      </c>
      <c r="X317" s="124" t="e">
        <f t="shared" si="51"/>
        <v>#N/A</v>
      </c>
      <c r="Y317" s="124" t="e">
        <f t="shared" si="51"/>
        <v>#N/A</v>
      </c>
      <c r="Z317" s="124" t="e">
        <f t="shared" si="51"/>
        <v>#N/A</v>
      </c>
      <c r="AA317" s="124" t="e">
        <f t="shared" si="51"/>
        <v>#N/A</v>
      </c>
      <c r="AB317" s="124" t="e">
        <f t="shared" si="50"/>
        <v>#N/A</v>
      </c>
      <c r="AC317" s="124" t="e">
        <f t="shared" si="50"/>
        <v>#N/A</v>
      </c>
      <c r="AE317" s="2"/>
    </row>
    <row r="318" spans="2:31" x14ac:dyDescent="0.2">
      <c r="B318" s="162" t="s">
        <v>368</v>
      </c>
      <c r="C318" s="163" t="s">
        <v>1703</v>
      </c>
      <c r="D318" s="163" t="s">
        <v>1546</v>
      </c>
      <c r="E318" s="163">
        <v>11800</v>
      </c>
      <c r="F318" s="164">
        <v>10.5</v>
      </c>
      <c r="G318" s="165" t="s">
        <v>137</v>
      </c>
      <c r="H318" s="121">
        <f t="shared" si="43"/>
        <v>14000</v>
      </c>
      <c r="I318" s="121">
        <f t="shared" si="44"/>
        <v>11000</v>
      </c>
      <c r="J318" s="122" t="str">
        <f t="shared" si="45"/>
        <v>(8b) Without reverse cycle, without louvered sides, and 11,000 to 13,999 Btu/h</v>
      </c>
      <c r="K318" s="123" t="e">
        <f>IF(J318="Casement-slider",16,VLOOKUP(J318,'2. Version 5.0 Criteria'!$C$6:$D$39,2,FALSE))</f>
        <v>#N/A</v>
      </c>
      <c r="L318" s="124" t="e">
        <f t="shared" si="51"/>
        <v>#N/A</v>
      </c>
      <c r="M318" s="124" t="e">
        <f t="shared" si="51"/>
        <v>#N/A</v>
      </c>
      <c r="N318" s="124" t="e">
        <f t="shared" si="51"/>
        <v>#N/A</v>
      </c>
      <c r="O318" s="124" t="e">
        <f t="shared" si="51"/>
        <v>#N/A</v>
      </c>
      <c r="P318" s="124" t="e">
        <f t="shared" si="51"/>
        <v>#N/A</v>
      </c>
      <c r="Q318" s="124" t="e">
        <f t="shared" si="51"/>
        <v>#N/A</v>
      </c>
      <c r="R318" s="124" t="e">
        <f t="shared" si="51"/>
        <v>#N/A</v>
      </c>
      <c r="S318" s="124" t="e">
        <f t="shared" si="51"/>
        <v>#N/A</v>
      </c>
      <c r="T318" s="124" t="e">
        <f t="shared" si="51"/>
        <v>#N/A</v>
      </c>
      <c r="U318" s="124" t="e">
        <f t="shared" si="51"/>
        <v>#N/A</v>
      </c>
      <c r="V318" s="124" t="e">
        <f t="shared" si="51"/>
        <v>#N/A</v>
      </c>
      <c r="W318" s="124" t="e">
        <f t="shared" si="51"/>
        <v>#N/A</v>
      </c>
      <c r="X318" s="124" t="e">
        <f t="shared" si="51"/>
        <v>#N/A</v>
      </c>
      <c r="Y318" s="124" t="e">
        <f t="shared" si="51"/>
        <v>#N/A</v>
      </c>
      <c r="Z318" s="124" t="e">
        <f t="shared" si="51"/>
        <v>#N/A</v>
      </c>
      <c r="AA318" s="124" t="e">
        <f t="shared" si="51"/>
        <v>#N/A</v>
      </c>
      <c r="AB318" s="124" t="e">
        <f t="shared" si="50"/>
        <v>#N/A</v>
      </c>
      <c r="AC318" s="124" t="e">
        <f t="shared" si="50"/>
        <v>#N/A</v>
      </c>
      <c r="AE318" s="2"/>
    </row>
    <row r="319" spans="2:31" x14ac:dyDescent="0.2">
      <c r="B319" s="162" t="s">
        <v>368</v>
      </c>
      <c r="C319" s="163" t="s">
        <v>1703</v>
      </c>
      <c r="D319" s="163" t="s">
        <v>1546</v>
      </c>
      <c r="E319" s="163">
        <v>11800</v>
      </c>
      <c r="F319" s="164">
        <v>10.5</v>
      </c>
      <c r="G319" s="165" t="s">
        <v>137</v>
      </c>
      <c r="H319" s="121">
        <f t="shared" si="43"/>
        <v>14000</v>
      </c>
      <c r="I319" s="121">
        <f t="shared" si="44"/>
        <v>11000</v>
      </c>
      <c r="J319" s="122" t="str">
        <f t="shared" si="45"/>
        <v>(8b) Without reverse cycle, without louvered sides, and 11,000 to 13,999 Btu/h</v>
      </c>
      <c r="K319" s="123" t="e">
        <f>IF(J319="Casement-slider",16,VLOOKUP(J319,'2. Version 5.0 Criteria'!$C$6:$D$39,2,FALSE))</f>
        <v>#N/A</v>
      </c>
      <c r="L319" s="124" t="e">
        <f t="shared" si="51"/>
        <v>#N/A</v>
      </c>
      <c r="M319" s="124" t="e">
        <f t="shared" si="51"/>
        <v>#N/A</v>
      </c>
      <c r="N319" s="124" t="e">
        <f t="shared" si="51"/>
        <v>#N/A</v>
      </c>
      <c r="O319" s="124" t="e">
        <f t="shared" si="51"/>
        <v>#N/A</v>
      </c>
      <c r="P319" s="124" t="e">
        <f t="shared" si="51"/>
        <v>#N/A</v>
      </c>
      <c r="Q319" s="124" t="e">
        <f t="shared" si="51"/>
        <v>#N/A</v>
      </c>
      <c r="R319" s="124" t="e">
        <f t="shared" si="51"/>
        <v>#N/A</v>
      </c>
      <c r="S319" s="124" t="e">
        <f t="shared" si="51"/>
        <v>#N/A</v>
      </c>
      <c r="T319" s="124" t="e">
        <f t="shared" si="51"/>
        <v>#N/A</v>
      </c>
      <c r="U319" s="124" t="e">
        <f t="shared" si="51"/>
        <v>#N/A</v>
      </c>
      <c r="V319" s="124" t="e">
        <f t="shared" si="51"/>
        <v>#N/A</v>
      </c>
      <c r="W319" s="124" t="e">
        <f t="shared" si="51"/>
        <v>#N/A</v>
      </c>
      <c r="X319" s="124" t="e">
        <f t="shared" si="51"/>
        <v>#N/A</v>
      </c>
      <c r="Y319" s="124" t="e">
        <f t="shared" si="51"/>
        <v>#N/A</v>
      </c>
      <c r="Z319" s="124" t="e">
        <f t="shared" si="51"/>
        <v>#N/A</v>
      </c>
      <c r="AA319" s="124" t="e">
        <f t="shared" si="51"/>
        <v>#N/A</v>
      </c>
      <c r="AB319" s="124" t="e">
        <f t="shared" si="50"/>
        <v>#N/A</v>
      </c>
      <c r="AC319" s="124" t="e">
        <f t="shared" si="50"/>
        <v>#N/A</v>
      </c>
      <c r="AE319" s="2"/>
    </row>
    <row r="320" spans="2:31" x14ac:dyDescent="0.2">
      <c r="B320" s="162" t="s">
        <v>168</v>
      </c>
      <c r="C320" s="163" t="s">
        <v>1704</v>
      </c>
      <c r="D320" s="163" t="s">
        <v>1546</v>
      </c>
      <c r="E320" s="163">
        <v>11800</v>
      </c>
      <c r="F320" s="164">
        <v>10.5</v>
      </c>
      <c r="G320" s="165" t="s">
        <v>137</v>
      </c>
      <c r="H320" s="121">
        <f t="shared" si="43"/>
        <v>14000</v>
      </c>
      <c r="I320" s="121">
        <f t="shared" si="44"/>
        <v>11000</v>
      </c>
      <c r="J320" s="122" t="str">
        <f t="shared" si="45"/>
        <v>(8b) Without reverse cycle, without louvered sides, and 11,000 to 13,999 Btu/h</v>
      </c>
      <c r="K320" s="123" t="e">
        <f>IF(J320="Casement-slider",16,VLOOKUP(J320,'2. Version 5.0 Criteria'!$C$6:$D$39,2,FALSE))</f>
        <v>#N/A</v>
      </c>
      <c r="L320" s="124" t="e">
        <f t="shared" si="51"/>
        <v>#N/A</v>
      </c>
      <c r="M320" s="124" t="e">
        <f t="shared" si="51"/>
        <v>#N/A</v>
      </c>
      <c r="N320" s="124" t="e">
        <f t="shared" si="51"/>
        <v>#N/A</v>
      </c>
      <c r="O320" s="124" t="e">
        <f t="shared" si="51"/>
        <v>#N/A</v>
      </c>
      <c r="P320" s="124" t="e">
        <f t="shared" si="51"/>
        <v>#N/A</v>
      </c>
      <c r="Q320" s="124" t="e">
        <f t="shared" si="51"/>
        <v>#N/A</v>
      </c>
      <c r="R320" s="124" t="e">
        <f t="shared" si="51"/>
        <v>#N/A</v>
      </c>
      <c r="S320" s="124" t="e">
        <f t="shared" si="51"/>
        <v>#N/A</v>
      </c>
      <c r="T320" s="124" t="e">
        <f t="shared" si="51"/>
        <v>#N/A</v>
      </c>
      <c r="U320" s="124" t="e">
        <f t="shared" si="51"/>
        <v>#N/A</v>
      </c>
      <c r="V320" s="124" t="e">
        <f t="shared" si="51"/>
        <v>#N/A</v>
      </c>
      <c r="W320" s="124" t="e">
        <f t="shared" si="51"/>
        <v>#N/A</v>
      </c>
      <c r="X320" s="124" t="e">
        <f t="shared" si="51"/>
        <v>#N/A</v>
      </c>
      <c r="Y320" s="124" t="e">
        <f t="shared" si="51"/>
        <v>#N/A</v>
      </c>
      <c r="Z320" s="124" t="e">
        <f t="shared" si="51"/>
        <v>#N/A</v>
      </c>
      <c r="AA320" s="124" t="e">
        <f t="shared" ref="AA320:AC335" si="52">IF($K320=AA$3, $F320, NA())</f>
        <v>#N/A</v>
      </c>
      <c r="AB320" s="124" t="e">
        <f t="shared" si="52"/>
        <v>#N/A</v>
      </c>
      <c r="AC320" s="124" t="e">
        <f t="shared" si="52"/>
        <v>#N/A</v>
      </c>
      <c r="AE320" s="2"/>
    </row>
    <row r="321" spans="2:31" x14ac:dyDescent="0.2">
      <c r="B321" s="162" t="s">
        <v>168</v>
      </c>
      <c r="C321" s="163" t="s">
        <v>1705</v>
      </c>
      <c r="D321" s="163" t="s">
        <v>1546</v>
      </c>
      <c r="E321" s="163">
        <v>11800</v>
      </c>
      <c r="F321" s="164">
        <v>10.5</v>
      </c>
      <c r="G321" s="165" t="s">
        <v>137</v>
      </c>
      <c r="H321" s="121">
        <f t="shared" si="43"/>
        <v>14000</v>
      </c>
      <c r="I321" s="121">
        <f t="shared" si="44"/>
        <v>11000</v>
      </c>
      <c r="J321" s="122" t="str">
        <f t="shared" si="45"/>
        <v>(8b) Without reverse cycle, without louvered sides, and 11,000 to 13,999 Btu/h</v>
      </c>
      <c r="K321" s="123" t="e">
        <f>IF(J321="Casement-slider",16,VLOOKUP(J321,'2. Version 5.0 Criteria'!$C$6:$D$39,2,FALSE))</f>
        <v>#N/A</v>
      </c>
      <c r="L321" s="124" t="e">
        <f t="shared" ref="L321:AA336" si="53">IF($K321=L$3, $F321, NA())</f>
        <v>#N/A</v>
      </c>
      <c r="M321" s="124" t="e">
        <f t="shared" si="53"/>
        <v>#N/A</v>
      </c>
      <c r="N321" s="124" t="e">
        <f t="shared" si="53"/>
        <v>#N/A</v>
      </c>
      <c r="O321" s="124" t="e">
        <f t="shared" si="53"/>
        <v>#N/A</v>
      </c>
      <c r="P321" s="124" t="e">
        <f t="shared" si="53"/>
        <v>#N/A</v>
      </c>
      <c r="Q321" s="124" t="e">
        <f t="shared" si="53"/>
        <v>#N/A</v>
      </c>
      <c r="R321" s="124" t="e">
        <f t="shared" si="53"/>
        <v>#N/A</v>
      </c>
      <c r="S321" s="124" t="e">
        <f t="shared" si="53"/>
        <v>#N/A</v>
      </c>
      <c r="T321" s="124" t="e">
        <f t="shared" si="53"/>
        <v>#N/A</v>
      </c>
      <c r="U321" s="124" t="e">
        <f t="shared" si="53"/>
        <v>#N/A</v>
      </c>
      <c r="V321" s="124" t="e">
        <f t="shared" si="53"/>
        <v>#N/A</v>
      </c>
      <c r="W321" s="124" t="e">
        <f t="shared" si="53"/>
        <v>#N/A</v>
      </c>
      <c r="X321" s="124" t="e">
        <f t="shared" si="53"/>
        <v>#N/A</v>
      </c>
      <c r="Y321" s="124" t="e">
        <f t="shared" si="53"/>
        <v>#N/A</v>
      </c>
      <c r="Z321" s="124" t="e">
        <f t="shared" si="53"/>
        <v>#N/A</v>
      </c>
      <c r="AA321" s="124" t="e">
        <f t="shared" si="53"/>
        <v>#N/A</v>
      </c>
      <c r="AB321" s="124" t="e">
        <f t="shared" si="52"/>
        <v>#N/A</v>
      </c>
      <c r="AC321" s="124" t="e">
        <f t="shared" si="52"/>
        <v>#N/A</v>
      </c>
      <c r="AE321" s="2"/>
    </row>
    <row r="322" spans="2:31" x14ac:dyDescent="0.2">
      <c r="B322" s="162" t="s">
        <v>168</v>
      </c>
      <c r="C322" s="163" t="s">
        <v>1706</v>
      </c>
      <c r="D322" s="163" t="s">
        <v>1546</v>
      </c>
      <c r="E322" s="163">
        <v>11800</v>
      </c>
      <c r="F322" s="164">
        <v>10.5</v>
      </c>
      <c r="G322" s="165" t="s">
        <v>137</v>
      </c>
      <c r="H322" s="121">
        <f t="shared" si="43"/>
        <v>14000</v>
      </c>
      <c r="I322" s="121">
        <f t="shared" si="44"/>
        <v>11000</v>
      </c>
      <c r="J322" s="122" t="str">
        <f t="shared" si="45"/>
        <v>(8b) Without reverse cycle, without louvered sides, and 11,000 to 13,999 Btu/h</v>
      </c>
      <c r="K322" s="123" t="e">
        <f>IF(J322="Casement-slider",16,VLOOKUP(J322,'2. Version 5.0 Criteria'!$C$6:$D$39,2,FALSE))</f>
        <v>#N/A</v>
      </c>
      <c r="L322" s="124" t="e">
        <f t="shared" si="53"/>
        <v>#N/A</v>
      </c>
      <c r="M322" s="124" t="e">
        <f t="shared" si="53"/>
        <v>#N/A</v>
      </c>
      <c r="N322" s="124" t="e">
        <f t="shared" si="53"/>
        <v>#N/A</v>
      </c>
      <c r="O322" s="124" t="e">
        <f t="shared" si="53"/>
        <v>#N/A</v>
      </c>
      <c r="P322" s="124" t="e">
        <f t="shared" si="53"/>
        <v>#N/A</v>
      </c>
      <c r="Q322" s="124" t="e">
        <f t="shared" si="53"/>
        <v>#N/A</v>
      </c>
      <c r="R322" s="124" t="e">
        <f t="shared" si="53"/>
        <v>#N/A</v>
      </c>
      <c r="S322" s="124" t="e">
        <f t="shared" si="53"/>
        <v>#N/A</v>
      </c>
      <c r="T322" s="124" t="e">
        <f t="shared" si="53"/>
        <v>#N/A</v>
      </c>
      <c r="U322" s="124" t="e">
        <f t="shared" si="53"/>
        <v>#N/A</v>
      </c>
      <c r="V322" s="124" t="e">
        <f t="shared" si="53"/>
        <v>#N/A</v>
      </c>
      <c r="W322" s="124" t="e">
        <f t="shared" si="53"/>
        <v>#N/A</v>
      </c>
      <c r="X322" s="124" t="e">
        <f t="shared" si="53"/>
        <v>#N/A</v>
      </c>
      <c r="Y322" s="124" t="e">
        <f t="shared" si="53"/>
        <v>#N/A</v>
      </c>
      <c r="Z322" s="124" t="e">
        <f t="shared" si="53"/>
        <v>#N/A</v>
      </c>
      <c r="AA322" s="124" t="e">
        <f t="shared" si="53"/>
        <v>#N/A</v>
      </c>
      <c r="AB322" s="124" t="e">
        <f t="shared" si="52"/>
        <v>#N/A</v>
      </c>
      <c r="AC322" s="124" t="e">
        <f t="shared" si="52"/>
        <v>#N/A</v>
      </c>
      <c r="AE322" s="2"/>
    </row>
    <row r="323" spans="2:31" x14ac:dyDescent="0.2">
      <c r="B323" s="162" t="s">
        <v>168</v>
      </c>
      <c r="C323" s="163" t="s">
        <v>1707</v>
      </c>
      <c r="D323" s="163" t="s">
        <v>1546</v>
      </c>
      <c r="E323" s="163">
        <v>11800</v>
      </c>
      <c r="F323" s="164">
        <v>10.5</v>
      </c>
      <c r="G323" s="165" t="s">
        <v>137</v>
      </c>
      <c r="H323" s="121">
        <f t="shared" si="43"/>
        <v>14000</v>
      </c>
      <c r="I323" s="121">
        <f t="shared" si="44"/>
        <v>11000</v>
      </c>
      <c r="J323" s="122" t="str">
        <f t="shared" si="45"/>
        <v>(8b) Without reverse cycle, without louvered sides, and 11,000 to 13,999 Btu/h</v>
      </c>
      <c r="K323" s="123" t="e">
        <f>IF(J323="Casement-slider",16,VLOOKUP(J323,'2. Version 5.0 Criteria'!$C$6:$D$39,2,FALSE))</f>
        <v>#N/A</v>
      </c>
      <c r="L323" s="124" t="e">
        <f t="shared" si="53"/>
        <v>#N/A</v>
      </c>
      <c r="M323" s="124" t="e">
        <f t="shared" si="53"/>
        <v>#N/A</v>
      </c>
      <c r="N323" s="124" t="e">
        <f t="shared" si="53"/>
        <v>#N/A</v>
      </c>
      <c r="O323" s="124" t="e">
        <f t="shared" si="53"/>
        <v>#N/A</v>
      </c>
      <c r="P323" s="124" t="e">
        <f t="shared" si="53"/>
        <v>#N/A</v>
      </c>
      <c r="Q323" s="124" t="e">
        <f t="shared" si="53"/>
        <v>#N/A</v>
      </c>
      <c r="R323" s="124" t="e">
        <f t="shared" si="53"/>
        <v>#N/A</v>
      </c>
      <c r="S323" s="124" t="e">
        <f t="shared" si="53"/>
        <v>#N/A</v>
      </c>
      <c r="T323" s="124" t="e">
        <f t="shared" si="53"/>
        <v>#N/A</v>
      </c>
      <c r="U323" s="124" t="e">
        <f t="shared" si="53"/>
        <v>#N/A</v>
      </c>
      <c r="V323" s="124" t="e">
        <f t="shared" si="53"/>
        <v>#N/A</v>
      </c>
      <c r="W323" s="124" t="e">
        <f t="shared" si="53"/>
        <v>#N/A</v>
      </c>
      <c r="X323" s="124" t="e">
        <f t="shared" si="53"/>
        <v>#N/A</v>
      </c>
      <c r="Y323" s="124" t="e">
        <f t="shared" si="53"/>
        <v>#N/A</v>
      </c>
      <c r="Z323" s="124" t="e">
        <f t="shared" si="53"/>
        <v>#N/A</v>
      </c>
      <c r="AA323" s="124" t="e">
        <f t="shared" si="53"/>
        <v>#N/A</v>
      </c>
      <c r="AB323" s="124" t="e">
        <f t="shared" si="52"/>
        <v>#N/A</v>
      </c>
      <c r="AC323" s="124" t="e">
        <f t="shared" si="52"/>
        <v>#N/A</v>
      </c>
      <c r="AE323" s="2"/>
    </row>
    <row r="324" spans="2:31" x14ac:dyDescent="0.2">
      <c r="B324" s="162" t="s">
        <v>368</v>
      </c>
      <c r="C324" s="163">
        <v>206795968</v>
      </c>
      <c r="D324" s="163" t="s">
        <v>1546</v>
      </c>
      <c r="E324" s="163">
        <v>11800</v>
      </c>
      <c r="F324" s="164">
        <v>10.5</v>
      </c>
      <c r="G324" s="165" t="s">
        <v>138</v>
      </c>
      <c r="H324" s="121">
        <f t="shared" si="43"/>
        <v>14000</v>
      </c>
      <c r="I324" s="121">
        <f t="shared" si="44"/>
        <v>11000</v>
      </c>
      <c r="J324" s="122" t="str">
        <f t="shared" si="45"/>
        <v>(8b) Without reverse cycle, without louvered sides, and 11,000 to 13,999 Btu/h</v>
      </c>
      <c r="K324" s="123" t="e">
        <f>IF(J324="Casement-slider",16,VLOOKUP(J324,'2. Version 5.0 Criteria'!$C$6:$D$39,2,FALSE))</f>
        <v>#N/A</v>
      </c>
      <c r="L324" s="124" t="e">
        <f t="shared" si="53"/>
        <v>#N/A</v>
      </c>
      <c r="M324" s="124" t="e">
        <f t="shared" si="53"/>
        <v>#N/A</v>
      </c>
      <c r="N324" s="124" t="e">
        <f t="shared" si="53"/>
        <v>#N/A</v>
      </c>
      <c r="O324" s="124" t="e">
        <f t="shared" si="53"/>
        <v>#N/A</v>
      </c>
      <c r="P324" s="124" t="e">
        <f t="shared" si="53"/>
        <v>#N/A</v>
      </c>
      <c r="Q324" s="124" t="e">
        <f t="shared" si="53"/>
        <v>#N/A</v>
      </c>
      <c r="R324" s="124" t="e">
        <f t="shared" si="53"/>
        <v>#N/A</v>
      </c>
      <c r="S324" s="124" t="e">
        <f t="shared" si="53"/>
        <v>#N/A</v>
      </c>
      <c r="T324" s="124" t="e">
        <f t="shared" si="53"/>
        <v>#N/A</v>
      </c>
      <c r="U324" s="124" t="e">
        <f t="shared" si="53"/>
        <v>#N/A</v>
      </c>
      <c r="V324" s="124" t="e">
        <f t="shared" si="53"/>
        <v>#N/A</v>
      </c>
      <c r="W324" s="124" t="e">
        <f t="shared" si="53"/>
        <v>#N/A</v>
      </c>
      <c r="X324" s="124" t="e">
        <f t="shared" si="53"/>
        <v>#N/A</v>
      </c>
      <c r="Y324" s="124" t="e">
        <f t="shared" si="53"/>
        <v>#N/A</v>
      </c>
      <c r="Z324" s="124" t="e">
        <f t="shared" si="53"/>
        <v>#N/A</v>
      </c>
      <c r="AA324" s="124" t="e">
        <f t="shared" si="53"/>
        <v>#N/A</v>
      </c>
      <c r="AB324" s="124" t="e">
        <f t="shared" si="52"/>
        <v>#N/A</v>
      </c>
      <c r="AC324" s="124" t="e">
        <f t="shared" si="52"/>
        <v>#N/A</v>
      </c>
      <c r="AE324" s="2"/>
    </row>
    <row r="325" spans="2:31" x14ac:dyDescent="0.2">
      <c r="B325" s="162" t="s">
        <v>368</v>
      </c>
      <c r="C325" s="163" t="s">
        <v>1702</v>
      </c>
      <c r="D325" s="163" t="s">
        <v>1546</v>
      </c>
      <c r="E325" s="163">
        <v>11800</v>
      </c>
      <c r="F325" s="164">
        <v>10.5</v>
      </c>
      <c r="G325" s="165" t="s">
        <v>138</v>
      </c>
      <c r="H325" s="121">
        <f t="shared" si="43"/>
        <v>14000</v>
      </c>
      <c r="I325" s="121">
        <f t="shared" si="44"/>
        <v>11000</v>
      </c>
      <c r="J325" s="122" t="str">
        <f t="shared" si="45"/>
        <v>(8b) Without reverse cycle, without louvered sides, and 11,000 to 13,999 Btu/h</v>
      </c>
      <c r="K325" s="123" t="e">
        <f>IF(J325="Casement-slider",16,VLOOKUP(J325,'2. Version 5.0 Criteria'!$C$6:$D$39,2,FALSE))</f>
        <v>#N/A</v>
      </c>
      <c r="L325" s="124" t="e">
        <f t="shared" si="53"/>
        <v>#N/A</v>
      </c>
      <c r="M325" s="124" t="e">
        <f t="shared" si="53"/>
        <v>#N/A</v>
      </c>
      <c r="N325" s="124" t="e">
        <f t="shared" si="53"/>
        <v>#N/A</v>
      </c>
      <c r="O325" s="124" t="e">
        <f t="shared" si="53"/>
        <v>#N/A</v>
      </c>
      <c r="P325" s="124" t="e">
        <f t="shared" si="53"/>
        <v>#N/A</v>
      </c>
      <c r="Q325" s="124" t="e">
        <f t="shared" si="53"/>
        <v>#N/A</v>
      </c>
      <c r="R325" s="124" t="e">
        <f t="shared" si="53"/>
        <v>#N/A</v>
      </c>
      <c r="S325" s="124" t="e">
        <f t="shared" si="53"/>
        <v>#N/A</v>
      </c>
      <c r="T325" s="124" t="e">
        <f t="shared" si="53"/>
        <v>#N/A</v>
      </c>
      <c r="U325" s="124" t="e">
        <f t="shared" si="53"/>
        <v>#N/A</v>
      </c>
      <c r="V325" s="124" t="e">
        <f t="shared" si="53"/>
        <v>#N/A</v>
      </c>
      <c r="W325" s="124" t="e">
        <f t="shared" si="53"/>
        <v>#N/A</v>
      </c>
      <c r="X325" s="124" t="e">
        <f t="shared" si="53"/>
        <v>#N/A</v>
      </c>
      <c r="Y325" s="124" t="e">
        <f t="shared" si="53"/>
        <v>#N/A</v>
      </c>
      <c r="Z325" s="124" t="e">
        <f t="shared" si="53"/>
        <v>#N/A</v>
      </c>
      <c r="AA325" s="124" t="e">
        <f t="shared" si="53"/>
        <v>#N/A</v>
      </c>
      <c r="AB325" s="124" t="e">
        <f t="shared" si="52"/>
        <v>#N/A</v>
      </c>
      <c r="AC325" s="124" t="e">
        <f t="shared" si="52"/>
        <v>#N/A</v>
      </c>
      <c r="AE325" s="2"/>
    </row>
    <row r="326" spans="2:31" x14ac:dyDescent="0.2">
      <c r="B326" s="162" t="s">
        <v>178</v>
      </c>
      <c r="C326" s="163" t="s">
        <v>1708</v>
      </c>
      <c r="D326" s="163" t="s">
        <v>1546</v>
      </c>
      <c r="E326" s="163">
        <v>11900</v>
      </c>
      <c r="F326" s="164">
        <v>10.5</v>
      </c>
      <c r="G326" s="165" t="s">
        <v>137</v>
      </c>
      <c r="H326" s="121">
        <f t="shared" ref="H326:H389" si="54">IF(IF(E326&lt;6000,6000,IF(E326&lt;8000,8000,IF(E326&lt;11000,11000,IF(E326&lt;14000,14000,IF(E326&lt;20000,20000,IF(E326&lt;28000,28000))))))&lt;&gt;FALSE(),
IF(E326&lt;6000,6000,IF(E326&lt;8000,8000,IF(E326&lt;11000,11000,IF(E326&lt;14000,14000,IF(E326&lt;20000,20000,IF(E326&lt;28000,28000)))))),
"")</f>
        <v>14000</v>
      </c>
      <c r="I326" s="121">
        <f t="shared" ref="I326:I389" si="55">IF(IF(E326&gt;=28000,28000,IF(E326&gt;=20000,20000,IF(E326&gt;=14000,14000,IF(E326&gt;=11000,11000,IF(E326&gt;=8000,8000,IF(E326&gt;=6000,6000))))))&lt;&gt;FALSE(),
IF(E326&gt;=28000,28000,IF(E326&gt;=20000,20000,IF(E326&gt;=14000,14000,IF(E326&gt;=11000,11000,IF(E326&gt;=8000,8000,IF(E326&gt;=6000,6000)))))),"")</f>
        <v>11000</v>
      </c>
      <c r="J326" s="122" t="str">
        <f t="shared" ref="J326:J389" si="56">D326</f>
        <v>(8b) Without reverse cycle, without louvered sides, and 11,000 to 13,999 Btu/h</v>
      </c>
      <c r="K326" s="123" t="e">
        <f>IF(J326="Casement-slider",16,VLOOKUP(J326,'2. Version 5.0 Criteria'!$C$6:$D$39,2,FALSE))</f>
        <v>#N/A</v>
      </c>
      <c r="L326" s="124" t="e">
        <f t="shared" si="53"/>
        <v>#N/A</v>
      </c>
      <c r="M326" s="124" t="e">
        <f t="shared" si="53"/>
        <v>#N/A</v>
      </c>
      <c r="N326" s="124" t="e">
        <f t="shared" si="53"/>
        <v>#N/A</v>
      </c>
      <c r="O326" s="124" t="e">
        <f t="shared" si="53"/>
        <v>#N/A</v>
      </c>
      <c r="P326" s="124" t="e">
        <f t="shared" si="53"/>
        <v>#N/A</v>
      </c>
      <c r="Q326" s="124" t="e">
        <f t="shared" si="53"/>
        <v>#N/A</v>
      </c>
      <c r="R326" s="124" t="e">
        <f t="shared" si="53"/>
        <v>#N/A</v>
      </c>
      <c r="S326" s="124" t="e">
        <f t="shared" si="53"/>
        <v>#N/A</v>
      </c>
      <c r="T326" s="124" t="e">
        <f t="shared" si="53"/>
        <v>#N/A</v>
      </c>
      <c r="U326" s="124" t="e">
        <f t="shared" si="53"/>
        <v>#N/A</v>
      </c>
      <c r="V326" s="124" t="e">
        <f t="shared" si="53"/>
        <v>#N/A</v>
      </c>
      <c r="W326" s="124" t="e">
        <f t="shared" si="53"/>
        <v>#N/A</v>
      </c>
      <c r="X326" s="124" t="e">
        <f t="shared" si="53"/>
        <v>#N/A</v>
      </c>
      <c r="Y326" s="124" t="e">
        <f t="shared" si="53"/>
        <v>#N/A</v>
      </c>
      <c r="Z326" s="124" t="e">
        <f t="shared" si="53"/>
        <v>#N/A</v>
      </c>
      <c r="AA326" s="124" t="e">
        <f t="shared" si="53"/>
        <v>#N/A</v>
      </c>
      <c r="AB326" s="124" t="e">
        <f t="shared" si="52"/>
        <v>#N/A</v>
      </c>
      <c r="AC326" s="124" t="e">
        <f t="shared" si="52"/>
        <v>#N/A</v>
      </c>
      <c r="AE326" s="2"/>
    </row>
    <row r="327" spans="2:31" x14ac:dyDescent="0.2">
      <c r="B327" s="162" t="s">
        <v>178</v>
      </c>
      <c r="C327" s="163" t="s">
        <v>1709</v>
      </c>
      <c r="D327" s="163" t="s">
        <v>1546</v>
      </c>
      <c r="E327" s="163">
        <v>11900</v>
      </c>
      <c r="F327" s="164">
        <v>10.5</v>
      </c>
      <c r="G327" s="165" t="s">
        <v>138</v>
      </c>
      <c r="H327" s="121">
        <f t="shared" si="54"/>
        <v>14000</v>
      </c>
      <c r="I327" s="121">
        <f t="shared" si="55"/>
        <v>11000</v>
      </c>
      <c r="J327" s="122" t="str">
        <f t="shared" si="56"/>
        <v>(8b) Without reverse cycle, without louvered sides, and 11,000 to 13,999 Btu/h</v>
      </c>
      <c r="K327" s="123" t="e">
        <f>IF(J327="Casement-slider",16,VLOOKUP(J327,'2. Version 5.0 Criteria'!$C$6:$D$39,2,FALSE))</f>
        <v>#N/A</v>
      </c>
      <c r="L327" s="124" t="e">
        <f t="shared" si="53"/>
        <v>#N/A</v>
      </c>
      <c r="M327" s="124" t="e">
        <f t="shared" si="53"/>
        <v>#N/A</v>
      </c>
      <c r="N327" s="124" t="e">
        <f t="shared" si="53"/>
        <v>#N/A</v>
      </c>
      <c r="O327" s="124" t="e">
        <f t="shared" si="53"/>
        <v>#N/A</v>
      </c>
      <c r="P327" s="124" t="e">
        <f t="shared" si="53"/>
        <v>#N/A</v>
      </c>
      <c r="Q327" s="124" t="e">
        <f t="shared" si="53"/>
        <v>#N/A</v>
      </c>
      <c r="R327" s="124" t="e">
        <f t="shared" si="53"/>
        <v>#N/A</v>
      </c>
      <c r="S327" s="124" t="e">
        <f t="shared" si="53"/>
        <v>#N/A</v>
      </c>
      <c r="T327" s="124" t="e">
        <f t="shared" si="53"/>
        <v>#N/A</v>
      </c>
      <c r="U327" s="124" t="e">
        <f t="shared" si="53"/>
        <v>#N/A</v>
      </c>
      <c r="V327" s="124" t="e">
        <f t="shared" si="53"/>
        <v>#N/A</v>
      </c>
      <c r="W327" s="124" t="e">
        <f t="shared" si="53"/>
        <v>#N/A</v>
      </c>
      <c r="X327" s="124" t="e">
        <f t="shared" si="53"/>
        <v>#N/A</v>
      </c>
      <c r="Y327" s="124" t="e">
        <f t="shared" si="53"/>
        <v>#N/A</v>
      </c>
      <c r="Z327" s="124" t="e">
        <f t="shared" si="53"/>
        <v>#N/A</v>
      </c>
      <c r="AA327" s="124" t="e">
        <f t="shared" si="53"/>
        <v>#N/A</v>
      </c>
      <c r="AB327" s="124" t="e">
        <f t="shared" si="52"/>
        <v>#N/A</v>
      </c>
      <c r="AC327" s="124" t="e">
        <f t="shared" si="52"/>
        <v>#N/A</v>
      </c>
      <c r="AE327" s="2"/>
    </row>
    <row r="328" spans="2:31" x14ac:dyDescent="0.2">
      <c r="B328" s="162" t="s">
        <v>146</v>
      </c>
      <c r="C328" s="163" t="s">
        <v>1710</v>
      </c>
      <c r="D328" s="163" t="s">
        <v>1546</v>
      </c>
      <c r="E328" s="163">
        <v>12000</v>
      </c>
      <c r="F328" s="164">
        <v>10.5</v>
      </c>
      <c r="G328" s="165" t="s">
        <v>138</v>
      </c>
      <c r="H328" s="121">
        <f t="shared" si="54"/>
        <v>14000</v>
      </c>
      <c r="I328" s="121">
        <f t="shared" si="55"/>
        <v>11000</v>
      </c>
      <c r="J328" s="122" t="str">
        <f t="shared" si="56"/>
        <v>(8b) Without reverse cycle, without louvered sides, and 11,000 to 13,999 Btu/h</v>
      </c>
      <c r="K328" s="123" t="e">
        <f>IF(J328="Casement-slider",16,VLOOKUP(J328,'2. Version 5.0 Criteria'!$C$6:$D$39,2,FALSE))</f>
        <v>#N/A</v>
      </c>
      <c r="L328" s="124" t="e">
        <f t="shared" si="53"/>
        <v>#N/A</v>
      </c>
      <c r="M328" s="124" t="e">
        <f t="shared" si="53"/>
        <v>#N/A</v>
      </c>
      <c r="N328" s="124" t="e">
        <f t="shared" si="53"/>
        <v>#N/A</v>
      </c>
      <c r="O328" s="124" t="e">
        <f t="shared" si="53"/>
        <v>#N/A</v>
      </c>
      <c r="P328" s="124" t="e">
        <f t="shared" si="53"/>
        <v>#N/A</v>
      </c>
      <c r="Q328" s="124" t="e">
        <f t="shared" si="53"/>
        <v>#N/A</v>
      </c>
      <c r="R328" s="124" t="e">
        <f t="shared" si="53"/>
        <v>#N/A</v>
      </c>
      <c r="S328" s="124" t="e">
        <f t="shared" si="53"/>
        <v>#N/A</v>
      </c>
      <c r="T328" s="124" t="e">
        <f t="shared" si="53"/>
        <v>#N/A</v>
      </c>
      <c r="U328" s="124" t="e">
        <f t="shared" si="53"/>
        <v>#N/A</v>
      </c>
      <c r="V328" s="124" t="e">
        <f t="shared" si="53"/>
        <v>#N/A</v>
      </c>
      <c r="W328" s="124" t="e">
        <f t="shared" si="53"/>
        <v>#N/A</v>
      </c>
      <c r="X328" s="124" t="e">
        <f t="shared" si="53"/>
        <v>#N/A</v>
      </c>
      <c r="Y328" s="124" t="e">
        <f t="shared" si="53"/>
        <v>#N/A</v>
      </c>
      <c r="Z328" s="124" t="e">
        <f t="shared" si="53"/>
        <v>#N/A</v>
      </c>
      <c r="AA328" s="124" t="e">
        <f t="shared" si="53"/>
        <v>#N/A</v>
      </c>
      <c r="AB328" s="124" t="e">
        <f t="shared" si="52"/>
        <v>#N/A</v>
      </c>
      <c r="AC328" s="124" t="e">
        <f t="shared" si="52"/>
        <v>#N/A</v>
      </c>
      <c r="AE328" s="2"/>
    </row>
    <row r="329" spans="2:31" x14ac:dyDescent="0.2">
      <c r="B329" s="162" t="s">
        <v>146</v>
      </c>
      <c r="C329" s="163" t="s">
        <v>1711</v>
      </c>
      <c r="D329" s="163" t="s">
        <v>1546</v>
      </c>
      <c r="E329" s="163">
        <v>12000</v>
      </c>
      <c r="F329" s="164">
        <v>10.5</v>
      </c>
      <c r="G329" s="165" t="s">
        <v>138</v>
      </c>
      <c r="H329" s="121">
        <f t="shared" si="54"/>
        <v>14000</v>
      </c>
      <c r="I329" s="121">
        <f t="shared" si="55"/>
        <v>11000</v>
      </c>
      <c r="J329" s="122" t="str">
        <f t="shared" si="56"/>
        <v>(8b) Without reverse cycle, without louvered sides, and 11,000 to 13,999 Btu/h</v>
      </c>
      <c r="K329" s="123" t="e">
        <f>IF(J329="Casement-slider",16,VLOOKUP(J329,'2. Version 5.0 Criteria'!$C$6:$D$39,2,FALSE))</f>
        <v>#N/A</v>
      </c>
      <c r="L329" s="124" t="e">
        <f t="shared" si="53"/>
        <v>#N/A</v>
      </c>
      <c r="M329" s="124" t="e">
        <f t="shared" si="53"/>
        <v>#N/A</v>
      </c>
      <c r="N329" s="124" t="e">
        <f t="shared" si="53"/>
        <v>#N/A</v>
      </c>
      <c r="O329" s="124" t="e">
        <f t="shared" si="53"/>
        <v>#N/A</v>
      </c>
      <c r="P329" s="124" t="e">
        <f t="shared" si="53"/>
        <v>#N/A</v>
      </c>
      <c r="Q329" s="124" t="e">
        <f t="shared" si="53"/>
        <v>#N/A</v>
      </c>
      <c r="R329" s="124" t="e">
        <f t="shared" si="53"/>
        <v>#N/A</v>
      </c>
      <c r="S329" s="124" t="e">
        <f t="shared" si="53"/>
        <v>#N/A</v>
      </c>
      <c r="T329" s="124" t="e">
        <f t="shared" si="53"/>
        <v>#N/A</v>
      </c>
      <c r="U329" s="124" t="e">
        <f t="shared" si="53"/>
        <v>#N/A</v>
      </c>
      <c r="V329" s="124" t="e">
        <f t="shared" si="53"/>
        <v>#N/A</v>
      </c>
      <c r="W329" s="124" t="e">
        <f t="shared" si="53"/>
        <v>#N/A</v>
      </c>
      <c r="X329" s="124" t="e">
        <f t="shared" si="53"/>
        <v>#N/A</v>
      </c>
      <c r="Y329" s="124" t="e">
        <f t="shared" si="53"/>
        <v>#N/A</v>
      </c>
      <c r="Z329" s="124" t="e">
        <f t="shared" si="53"/>
        <v>#N/A</v>
      </c>
      <c r="AA329" s="124" t="e">
        <f t="shared" si="53"/>
        <v>#N/A</v>
      </c>
      <c r="AB329" s="124" t="e">
        <f t="shared" si="52"/>
        <v>#N/A</v>
      </c>
      <c r="AC329" s="124" t="e">
        <f t="shared" si="52"/>
        <v>#N/A</v>
      </c>
      <c r="AE329" s="2"/>
    </row>
    <row r="330" spans="2:31" x14ac:dyDescent="0.2">
      <c r="B330" s="162" t="s">
        <v>146</v>
      </c>
      <c r="C330" s="163" t="s">
        <v>1712</v>
      </c>
      <c r="D330" s="163" t="s">
        <v>1546</v>
      </c>
      <c r="E330" s="163">
        <v>12000</v>
      </c>
      <c r="F330" s="164">
        <v>10.5</v>
      </c>
      <c r="G330" s="165" t="s">
        <v>137</v>
      </c>
      <c r="H330" s="121">
        <f t="shared" si="54"/>
        <v>14000</v>
      </c>
      <c r="I330" s="121">
        <f t="shared" si="55"/>
        <v>11000</v>
      </c>
      <c r="J330" s="122" t="str">
        <f t="shared" si="56"/>
        <v>(8b) Without reverse cycle, without louvered sides, and 11,000 to 13,999 Btu/h</v>
      </c>
      <c r="K330" s="123" t="e">
        <f>IF(J330="Casement-slider",16,VLOOKUP(J330,'2. Version 5.0 Criteria'!$C$6:$D$39,2,FALSE))</f>
        <v>#N/A</v>
      </c>
      <c r="L330" s="124" t="e">
        <f t="shared" si="53"/>
        <v>#N/A</v>
      </c>
      <c r="M330" s="124" t="e">
        <f t="shared" si="53"/>
        <v>#N/A</v>
      </c>
      <c r="N330" s="124" t="e">
        <f t="shared" si="53"/>
        <v>#N/A</v>
      </c>
      <c r="O330" s="124" t="e">
        <f t="shared" si="53"/>
        <v>#N/A</v>
      </c>
      <c r="P330" s="124" t="e">
        <f t="shared" si="53"/>
        <v>#N/A</v>
      </c>
      <c r="Q330" s="124" t="e">
        <f t="shared" si="53"/>
        <v>#N/A</v>
      </c>
      <c r="R330" s="124" t="e">
        <f t="shared" si="53"/>
        <v>#N/A</v>
      </c>
      <c r="S330" s="124" t="e">
        <f t="shared" si="53"/>
        <v>#N/A</v>
      </c>
      <c r="T330" s="124" t="e">
        <f t="shared" si="53"/>
        <v>#N/A</v>
      </c>
      <c r="U330" s="124" t="e">
        <f t="shared" si="53"/>
        <v>#N/A</v>
      </c>
      <c r="V330" s="124" t="e">
        <f t="shared" si="53"/>
        <v>#N/A</v>
      </c>
      <c r="W330" s="124" t="e">
        <f t="shared" si="53"/>
        <v>#N/A</v>
      </c>
      <c r="X330" s="124" t="e">
        <f t="shared" si="53"/>
        <v>#N/A</v>
      </c>
      <c r="Y330" s="124" t="e">
        <f t="shared" si="53"/>
        <v>#N/A</v>
      </c>
      <c r="Z330" s="124" t="e">
        <f t="shared" si="53"/>
        <v>#N/A</v>
      </c>
      <c r="AA330" s="124" t="e">
        <f t="shared" si="53"/>
        <v>#N/A</v>
      </c>
      <c r="AB330" s="124" t="e">
        <f t="shared" si="52"/>
        <v>#N/A</v>
      </c>
      <c r="AC330" s="124" t="e">
        <f t="shared" si="52"/>
        <v>#N/A</v>
      </c>
      <c r="AE330" s="2"/>
    </row>
    <row r="331" spans="2:31" x14ac:dyDescent="0.2">
      <c r="B331" s="162" t="s">
        <v>146</v>
      </c>
      <c r="C331" s="163" t="s">
        <v>1368</v>
      </c>
      <c r="D331" s="163" t="s">
        <v>1546</v>
      </c>
      <c r="E331" s="163">
        <v>12000</v>
      </c>
      <c r="F331" s="164">
        <v>10.5</v>
      </c>
      <c r="G331" s="165" t="s">
        <v>137</v>
      </c>
      <c r="H331" s="121">
        <f t="shared" si="54"/>
        <v>14000</v>
      </c>
      <c r="I331" s="121">
        <f t="shared" si="55"/>
        <v>11000</v>
      </c>
      <c r="J331" s="122" t="str">
        <f t="shared" si="56"/>
        <v>(8b) Without reverse cycle, without louvered sides, and 11,000 to 13,999 Btu/h</v>
      </c>
      <c r="K331" s="123" t="e">
        <f>IF(J331="Casement-slider",16,VLOOKUP(J331,'2. Version 5.0 Criteria'!$C$6:$D$39,2,FALSE))</f>
        <v>#N/A</v>
      </c>
      <c r="L331" s="124" t="e">
        <f t="shared" si="53"/>
        <v>#N/A</v>
      </c>
      <c r="M331" s="124" t="e">
        <f t="shared" si="53"/>
        <v>#N/A</v>
      </c>
      <c r="N331" s="124" t="e">
        <f t="shared" si="53"/>
        <v>#N/A</v>
      </c>
      <c r="O331" s="124" t="e">
        <f t="shared" si="53"/>
        <v>#N/A</v>
      </c>
      <c r="P331" s="124" t="e">
        <f t="shared" si="53"/>
        <v>#N/A</v>
      </c>
      <c r="Q331" s="124" t="e">
        <f t="shared" si="53"/>
        <v>#N/A</v>
      </c>
      <c r="R331" s="124" t="e">
        <f t="shared" si="53"/>
        <v>#N/A</v>
      </c>
      <c r="S331" s="124" t="e">
        <f t="shared" si="53"/>
        <v>#N/A</v>
      </c>
      <c r="T331" s="124" t="e">
        <f t="shared" si="53"/>
        <v>#N/A</v>
      </c>
      <c r="U331" s="124" t="e">
        <f t="shared" si="53"/>
        <v>#N/A</v>
      </c>
      <c r="V331" s="124" t="e">
        <f t="shared" si="53"/>
        <v>#N/A</v>
      </c>
      <c r="W331" s="124" t="e">
        <f t="shared" si="53"/>
        <v>#N/A</v>
      </c>
      <c r="X331" s="124" t="e">
        <f t="shared" si="53"/>
        <v>#N/A</v>
      </c>
      <c r="Y331" s="124" t="e">
        <f t="shared" si="53"/>
        <v>#N/A</v>
      </c>
      <c r="Z331" s="124" t="e">
        <f t="shared" si="53"/>
        <v>#N/A</v>
      </c>
      <c r="AA331" s="124" t="e">
        <f t="shared" si="53"/>
        <v>#N/A</v>
      </c>
      <c r="AB331" s="124" t="e">
        <f t="shared" si="52"/>
        <v>#N/A</v>
      </c>
      <c r="AC331" s="124" t="e">
        <f t="shared" si="52"/>
        <v>#N/A</v>
      </c>
      <c r="AE331" s="2"/>
    </row>
    <row r="332" spans="2:31" x14ac:dyDescent="0.2">
      <c r="B332" s="162" t="s">
        <v>228</v>
      </c>
      <c r="C332" s="163" t="s">
        <v>1713</v>
      </c>
      <c r="D332" s="163" t="s">
        <v>1546</v>
      </c>
      <c r="E332" s="163">
        <v>12000</v>
      </c>
      <c r="F332" s="164">
        <v>10.5</v>
      </c>
      <c r="G332" s="165" t="s">
        <v>138</v>
      </c>
      <c r="H332" s="121">
        <f t="shared" si="54"/>
        <v>14000</v>
      </c>
      <c r="I332" s="121">
        <f t="shared" si="55"/>
        <v>11000</v>
      </c>
      <c r="J332" s="122" t="str">
        <f t="shared" si="56"/>
        <v>(8b) Without reverse cycle, without louvered sides, and 11,000 to 13,999 Btu/h</v>
      </c>
      <c r="K332" s="123" t="e">
        <f>IF(J332="Casement-slider",16,VLOOKUP(J332,'2. Version 5.0 Criteria'!$C$6:$D$39,2,FALSE))</f>
        <v>#N/A</v>
      </c>
      <c r="L332" s="124" t="e">
        <f t="shared" si="53"/>
        <v>#N/A</v>
      </c>
      <c r="M332" s="124" t="e">
        <f t="shared" si="53"/>
        <v>#N/A</v>
      </c>
      <c r="N332" s="124" t="e">
        <f t="shared" si="53"/>
        <v>#N/A</v>
      </c>
      <c r="O332" s="124" t="e">
        <f t="shared" si="53"/>
        <v>#N/A</v>
      </c>
      <c r="P332" s="124" t="e">
        <f t="shared" si="53"/>
        <v>#N/A</v>
      </c>
      <c r="Q332" s="124" t="e">
        <f t="shared" si="53"/>
        <v>#N/A</v>
      </c>
      <c r="R332" s="124" t="e">
        <f t="shared" si="53"/>
        <v>#N/A</v>
      </c>
      <c r="S332" s="124" t="e">
        <f t="shared" si="53"/>
        <v>#N/A</v>
      </c>
      <c r="T332" s="124" t="e">
        <f t="shared" si="53"/>
        <v>#N/A</v>
      </c>
      <c r="U332" s="124" t="e">
        <f t="shared" si="53"/>
        <v>#N/A</v>
      </c>
      <c r="V332" s="124" t="e">
        <f t="shared" si="53"/>
        <v>#N/A</v>
      </c>
      <c r="W332" s="124" t="e">
        <f t="shared" si="53"/>
        <v>#N/A</v>
      </c>
      <c r="X332" s="124" t="e">
        <f t="shared" si="53"/>
        <v>#N/A</v>
      </c>
      <c r="Y332" s="124" t="e">
        <f t="shared" si="53"/>
        <v>#N/A</v>
      </c>
      <c r="Z332" s="124" t="e">
        <f t="shared" si="53"/>
        <v>#N/A</v>
      </c>
      <c r="AA332" s="124" t="e">
        <f t="shared" si="53"/>
        <v>#N/A</v>
      </c>
      <c r="AB332" s="124" t="e">
        <f t="shared" si="52"/>
        <v>#N/A</v>
      </c>
      <c r="AC332" s="124" t="e">
        <f t="shared" si="52"/>
        <v>#N/A</v>
      </c>
      <c r="AE332" s="2"/>
    </row>
    <row r="333" spans="2:31" x14ac:dyDescent="0.2">
      <c r="B333" s="162" t="s">
        <v>151</v>
      </c>
      <c r="C333" s="163" t="s">
        <v>1384</v>
      </c>
      <c r="D333" s="163" t="s">
        <v>1546</v>
      </c>
      <c r="E333" s="163">
        <v>12000</v>
      </c>
      <c r="F333" s="164">
        <v>10.5</v>
      </c>
      <c r="G333" s="165" t="s">
        <v>138</v>
      </c>
      <c r="H333" s="121">
        <f t="shared" si="54"/>
        <v>14000</v>
      </c>
      <c r="I333" s="121">
        <f t="shared" si="55"/>
        <v>11000</v>
      </c>
      <c r="J333" s="122" t="str">
        <f t="shared" si="56"/>
        <v>(8b) Without reverse cycle, without louvered sides, and 11,000 to 13,999 Btu/h</v>
      </c>
      <c r="K333" s="123" t="e">
        <f>IF(J333="Casement-slider",16,VLOOKUP(J333,'2. Version 5.0 Criteria'!$C$6:$D$39,2,FALSE))</f>
        <v>#N/A</v>
      </c>
      <c r="L333" s="124" t="e">
        <f t="shared" si="53"/>
        <v>#N/A</v>
      </c>
      <c r="M333" s="124" t="e">
        <f t="shared" si="53"/>
        <v>#N/A</v>
      </c>
      <c r="N333" s="124" t="e">
        <f t="shared" si="53"/>
        <v>#N/A</v>
      </c>
      <c r="O333" s="124" t="e">
        <f t="shared" si="53"/>
        <v>#N/A</v>
      </c>
      <c r="P333" s="124" t="e">
        <f t="shared" si="53"/>
        <v>#N/A</v>
      </c>
      <c r="Q333" s="124" t="e">
        <f t="shared" si="53"/>
        <v>#N/A</v>
      </c>
      <c r="R333" s="124" t="e">
        <f t="shared" si="53"/>
        <v>#N/A</v>
      </c>
      <c r="S333" s="124" t="e">
        <f t="shared" si="53"/>
        <v>#N/A</v>
      </c>
      <c r="T333" s="124" t="e">
        <f t="shared" si="53"/>
        <v>#N/A</v>
      </c>
      <c r="U333" s="124" t="e">
        <f t="shared" si="53"/>
        <v>#N/A</v>
      </c>
      <c r="V333" s="124" t="e">
        <f t="shared" si="53"/>
        <v>#N/A</v>
      </c>
      <c r="W333" s="124" t="e">
        <f t="shared" si="53"/>
        <v>#N/A</v>
      </c>
      <c r="X333" s="124" t="e">
        <f t="shared" si="53"/>
        <v>#N/A</v>
      </c>
      <c r="Y333" s="124" t="e">
        <f t="shared" si="53"/>
        <v>#N/A</v>
      </c>
      <c r="Z333" s="124" t="e">
        <f t="shared" si="53"/>
        <v>#N/A</v>
      </c>
      <c r="AA333" s="124" t="e">
        <f t="shared" si="53"/>
        <v>#N/A</v>
      </c>
      <c r="AB333" s="124" t="e">
        <f t="shared" si="52"/>
        <v>#N/A</v>
      </c>
      <c r="AC333" s="124" t="e">
        <f t="shared" si="52"/>
        <v>#N/A</v>
      </c>
      <c r="AE333" s="2"/>
    </row>
    <row r="334" spans="2:31" x14ac:dyDescent="0.2">
      <c r="B334" s="162" t="s">
        <v>144</v>
      </c>
      <c r="C334" s="163" t="s">
        <v>1350</v>
      </c>
      <c r="D334" s="163" t="s">
        <v>1546</v>
      </c>
      <c r="E334" s="163">
        <v>12000</v>
      </c>
      <c r="F334" s="164">
        <v>10.5</v>
      </c>
      <c r="G334" s="165" t="s">
        <v>137</v>
      </c>
      <c r="H334" s="121">
        <f t="shared" si="54"/>
        <v>14000</v>
      </c>
      <c r="I334" s="121">
        <f t="shared" si="55"/>
        <v>11000</v>
      </c>
      <c r="J334" s="122" t="str">
        <f t="shared" si="56"/>
        <v>(8b) Without reverse cycle, without louvered sides, and 11,000 to 13,999 Btu/h</v>
      </c>
      <c r="K334" s="123" t="e">
        <f>IF(J334="Casement-slider",16,VLOOKUP(J334,'2. Version 5.0 Criteria'!$C$6:$D$39,2,FALSE))</f>
        <v>#N/A</v>
      </c>
      <c r="L334" s="124" t="e">
        <f t="shared" si="53"/>
        <v>#N/A</v>
      </c>
      <c r="M334" s="124" t="e">
        <f t="shared" si="53"/>
        <v>#N/A</v>
      </c>
      <c r="N334" s="124" t="e">
        <f t="shared" si="53"/>
        <v>#N/A</v>
      </c>
      <c r="O334" s="124" t="e">
        <f t="shared" si="53"/>
        <v>#N/A</v>
      </c>
      <c r="P334" s="124" t="e">
        <f t="shared" si="53"/>
        <v>#N/A</v>
      </c>
      <c r="Q334" s="124" t="e">
        <f t="shared" si="53"/>
        <v>#N/A</v>
      </c>
      <c r="R334" s="124" t="e">
        <f t="shared" si="53"/>
        <v>#N/A</v>
      </c>
      <c r="S334" s="124" t="e">
        <f t="shared" si="53"/>
        <v>#N/A</v>
      </c>
      <c r="T334" s="124" t="e">
        <f t="shared" si="53"/>
        <v>#N/A</v>
      </c>
      <c r="U334" s="124" t="e">
        <f t="shared" si="53"/>
        <v>#N/A</v>
      </c>
      <c r="V334" s="124" t="e">
        <f t="shared" si="53"/>
        <v>#N/A</v>
      </c>
      <c r="W334" s="124" t="e">
        <f t="shared" si="53"/>
        <v>#N/A</v>
      </c>
      <c r="X334" s="124" t="e">
        <f t="shared" si="53"/>
        <v>#N/A</v>
      </c>
      <c r="Y334" s="124" t="e">
        <f t="shared" si="53"/>
        <v>#N/A</v>
      </c>
      <c r="Z334" s="124" t="e">
        <f t="shared" si="53"/>
        <v>#N/A</v>
      </c>
      <c r="AA334" s="124" t="e">
        <f t="shared" si="53"/>
        <v>#N/A</v>
      </c>
      <c r="AB334" s="124" t="e">
        <f t="shared" si="52"/>
        <v>#N/A</v>
      </c>
      <c r="AC334" s="124" t="e">
        <f t="shared" si="52"/>
        <v>#N/A</v>
      </c>
      <c r="AE334" s="2"/>
    </row>
    <row r="335" spans="2:31" x14ac:dyDescent="0.2">
      <c r="B335" s="162" t="s">
        <v>1443</v>
      </c>
      <c r="C335" s="163" t="s">
        <v>1395</v>
      </c>
      <c r="D335" s="163" t="s">
        <v>1546</v>
      </c>
      <c r="E335" s="163">
        <v>12000</v>
      </c>
      <c r="F335" s="164">
        <v>10.5</v>
      </c>
      <c r="G335" s="165" t="s">
        <v>137</v>
      </c>
      <c r="H335" s="121">
        <f t="shared" si="54"/>
        <v>14000</v>
      </c>
      <c r="I335" s="121">
        <f t="shared" si="55"/>
        <v>11000</v>
      </c>
      <c r="J335" s="122" t="str">
        <f t="shared" si="56"/>
        <v>(8b) Without reverse cycle, without louvered sides, and 11,000 to 13,999 Btu/h</v>
      </c>
      <c r="K335" s="123" t="e">
        <f>IF(J335="Casement-slider",16,VLOOKUP(J335,'2. Version 5.0 Criteria'!$C$6:$D$39,2,FALSE))</f>
        <v>#N/A</v>
      </c>
      <c r="L335" s="124" t="e">
        <f t="shared" si="53"/>
        <v>#N/A</v>
      </c>
      <c r="M335" s="124" t="e">
        <f t="shared" si="53"/>
        <v>#N/A</v>
      </c>
      <c r="N335" s="124" t="e">
        <f t="shared" si="53"/>
        <v>#N/A</v>
      </c>
      <c r="O335" s="124" t="e">
        <f t="shared" si="53"/>
        <v>#N/A</v>
      </c>
      <c r="P335" s="124" t="e">
        <f t="shared" si="53"/>
        <v>#N/A</v>
      </c>
      <c r="Q335" s="124" t="e">
        <f t="shared" si="53"/>
        <v>#N/A</v>
      </c>
      <c r="R335" s="124" t="e">
        <f t="shared" si="53"/>
        <v>#N/A</v>
      </c>
      <c r="S335" s="124" t="e">
        <f t="shared" si="53"/>
        <v>#N/A</v>
      </c>
      <c r="T335" s="124" t="e">
        <f t="shared" si="53"/>
        <v>#N/A</v>
      </c>
      <c r="U335" s="124" t="e">
        <f t="shared" si="53"/>
        <v>#N/A</v>
      </c>
      <c r="V335" s="124" t="e">
        <f t="shared" si="53"/>
        <v>#N/A</v>
      </c>
      <c r="W335" s="124" t="e">
        <f t="shared" si="53"/>
        <v>#N/A</v>
      </c>
      <c r="X335" s="124" t="e">
        <f t="shared" si="53"/>
        <v>#N/A</v>
      </c>
      <c r="Y335" s="124" t="e">
        <f t="shared" si="53"/>
        <v>#N/A</v>
      </c>
      <c r="Z335" s="124" t="e">
        <f t="shared" si="53"/>
        <v>#N/A</v>
      </c>
      <c r="AA335" s="124" t="e">
        <f t="shared" si="53"/>
        <v>#N/A</v>
      </c>
      <c r="AB335" s="124" t="e">
        <f t="shared" si="52"/>
        <v>#N/A</v>
      </c>
      <c r="AC335" s="124" t="e">
        <f t="shared" si="52"/>
        <v>#N/A</v>
      </c>
      <c r="AE335" s="2"/>
    </row>
    <row r="336" spans="2:31" x14ac:dyDescent="0.2">
      <c r="B336" s="162" t="s">
        <v>273</v>
      </c>
      <c r="C336" s="163">
        <v>2498543</v>
      </c>
      <c r="D336" s="163" t="s">
        <v>1546</v>
      </c>
      <c r="E336" s="163">
        <v>12000</v>
      </c>
      <c r="F336" s="164">
        <v>10.5</v>
      </c>
      <c r="G336" s="165" t="s">
        <v>137</v>
      </c>
      <c r="H336" s="121">
        <f t="shared" si="54"/>
        <v>14000</v>
      </c>
      <c r="I336" s="121">
        <f t="shared" si="55"/>
        <v>11000</v>
      </c>
      <c r="J336" s="122" t="str">
        <f t="shared" si="56"/>
        <v>(8b) Without reverse cycle, without louvered sides, and 11,000 to 13,999 Btu/h</v>
      </c>
      <c r="K336" s="123" t="e">
        <f>IF(J336="Casement-slider",16,VLOOKUP(J336,'2. Version 5.0 Criteria'!$C$6:$D$39,2,FALSE))</f>
        <v>#N/A</v>
      </c>
      <c r="L336" s="124" t="e">
        <f t="shared" si="53"/>
        <v>#N/A</v>
      </c>
      <c r="M336" s="124" t="e">
        <f t="shared" si="53"/>
        <v>#N/A</v>
      </c>
      <c r="N336" s="124" t="e">
        <f t="shared" si="53"/>
        <v>#N/A</v>
      </c>
      <c r="O336" s="124" t="e">
        <f t="shared" si="53"/>
        <v>#N/A</v>
      </c>
      <c r="P336" s="124" t="e">
        <f t="shared" si="53"/>
        <v>#N/A</v>
      </c>
      <c r="Q336" s="124" t="e">
        <f t="shared" si="53"/>
        <v>#N/A</v>
      </c>
      <c r="R336" s="124" t="e">
        <f t="shared" si="53"/>
        <v>#N/A</v>
      </c>
      <c r="S336" s="124" t="e">
        <f t="shared" si="53"/>
        <v>#N/A</v>
      </c>
      <c r="T336" s="124" t="e">
        <f t="shared" si="53"/>
        <v>#N/A</v>
      </c>
      <c r="U336" s="124" t="e">
        <f t="shared" si="53"/>
        <v>#N/A</v>
      </c>
      <c r="V336" s="124" t="e">
        <f t="shared" si="53"/>
        <v>#N/A</v>
      </c>
      <c r="W336" s="124" t="e">
        <f t="shared" si="53"/>
        <v>#N/A</v>
      </c>
      <c r="X336" s="124" t="e">
        <f t="shared" si="53"/>
        <v>#N/A</v>
      </c>
      <c r="Y336" s="124" t="e">
        <f t="shared" si="53"/>
        <v>#N/A</v>
      </c>
      <c r="Z336" s="124" t="e">
        <f t="shared" si="53"/>
        <v>#N/A</v>
      </c>
      <c r="AA336" s="124" t="e">
        <f t="shared" ref="AA336:AC351" si="57">IF($K336=AA$3, $F336, NA())</f>
        <v>#N/A</v>
      </c>
      <c r="AB336" s="124" t="e">
        <f t="shared" si="57"/>
        <v>#N/A</v>
      </c>
      <c r="AC336" s="124" t="e">
        <f t="shared" si="57"/>
        <v>#N/A</v>
      </c>
      <c r="AE336" s="2"/>
    </row>
    <row r="337" spans="2:31" x14ac:dyDescent="0.2">
      <c r="B337" s="162" t="s">
        <v>273</v>
      </c>
      <c r="C337" s="163">
        <v>2498544</v>
      </c>
      <c r="D337" s="163" t="s">
        <v>1546</v>
      </c>
      <c r="E337" s="163">
        <v>12000</v>
      </c>
      <c r="F337" s="164">
        <v>10.5</v>
      </c>
      <c r="G337" s="165" t="s">
        <v>138</v>
      </c>
      <c r="H337" s="121">
        <f t="shared" si="54"/>
        <v>14000</v>
      </c>
      <c r="I337" s="121">
        <f t="shared" si="55"/>
        <v>11000</v>
      </c>
      <c r="J337" s="122" t="str">
        <f t="shared" si="56"/>
        <v>(8b) Without reverse cycle, without louvered sides, and 11,000 to 13,999 Btu/h</v>
      </c>
      <c r="K337" s="123" t="e">
        <f>IF(J337="Casement-slider",16,VLOOKUP(J337,'2. Version 5.0 Criteria'!$C$6:$D$39,2,FALSE))</f>
        <v>#N/A</v>
      </c>
      <c r="L337" s="124" t="e">
        <f t="shared" ref="L337:AA352" si="58">IF($K337=L$3, $F337, NA())</f>
        <v>#N/A</v>
      </c>
      <c r="M337" s="124" t="e">
        <f t="shared" si="58"/>
        <v>#N/A</v>
      </c>
      <c r="N337" s="124" t="e">
        <f t="shared" si="58"/>
        <v>#N/A</v>
      </c>
      <c r="O337" s="124" t="e">
        <f t="shared" si="58"/>
        <v>#N/A</v>
      </c>
      <c r="P337" s="124" t="e">
        <f t="shared" si="58"/>
        <v>#N/A</v>
      </c>
      <c r="Q337" s="124" t="e">
        <f t="shared" si="58"/>
        <v>#N/A</v>
      </c>
      <c r="R337" s="124" t="e">
        <f t="shared" si="58"/>
        <v>#N/A</v>
      </c>
      <c r="S337" s="124" t="e">
        <f t="shared" si="58"/>
        <v>#N/A</v>
      </c>
      <c r="T337" s="124" t="e">
        <f t="shared" si="58"/>
        <v>#N/A</v>
      </c>
      <c r="U337" s="124" t="e">
        <f t="shared" si="58"/>
        <v>#N/A</v>
      </c>
      <c r="V337" s="124" t="e">
        <f t="shared" si="58"/>
        <v>#N/A</v>
      </c>
      <c r="W337" s="124" t="e">
        <f t="shared" si="58"/>
        <v>#N/A</v>
      </c>
      <c r="X337" s="124" t="e">
        <f t="shared" si="58"/>
        <v>#N/A</v>
      </c>
      <c r="Y337" s="124" t="e">
        <f t="shared" si="58"/>
        <v>#N/A</v>
      </c>
      <c r="Z337" s="124" t="e">
        <f t="shared" si="58"/>
        <v>#N/A</v>
      </c>
      <c r="AA337" s="124" t="e">
        <f t="shared" si="58"/>
        <v>#N/A</v>
      </c>
      <c r="AB337" s="124" t="e">
        <f t="shared" si="57"/>
        <v>#N/A</v>
      </c>
      <c r="AC337" s="124" t="e">
        <f t="shared" si="57"/>
        <v>#N/A</v>
      </c>
      <c r="AE337" s="2"/>
    </row>
    <row r="338" spans="2:31" x14ac:dyDescent="0.2">
      <c r="B338" s="162" t="s">
        <v>165</v>
      </c>
      <c r="C338" s="163" t="s">
        <v>1396</v>
      </c>
      <c r="D338" s="163" t="s">
        <v>1546</v>
      </c>
      <c r="E338" s="163">
        <v>12000</v>
      </c>
      <c r="F338" s="164">
        <v>10.5</v>
      </c>
      <c r="G338" s="165" t="s">
        <v>138</v>
      </c>
      <c r="H338" s="121">
        <f t="shared" si="54"/>
        <v>14000</v>
      </c>
      <c r="I338" s="121">
        <f t="shared" si="55"/>
        <v>11000</v>
      </c>
      <c r="J338" s="122" t="str">
        <f t="shared" si="56"/>
        <v>(8b) Without reverse cycle, without louvered sides, and 11,000 to 13,999 Btu/h</v>
      </c>
      <c r="K338" s="123" t="e">
        <f>IF(J338="Casement-slider",16,VLOOKUP(J338,'2. Version 5.0 Criteria'!$C$6:$D$39,2,FALSE))</f>
        <v>#N/A</v>
      </c>
      <c r="L338" s="124" t="e">
        <f t="shared" si="58"/>
        <v>#N/A</v>
      </c>
      <c r="M338" s="124" t="e">
        <f t="shared" si="58"/>
        <v>#N/A</v>
      </c>
      <c r="N338" s="124" t="e">
        <f t="shared" si="58"/>
        <v>#N/A</v>
      </c>
      <c r="O338" s="124" t="e">
        <f t="shared" si="58"/>
        <v>#N/A</v>
      </c>
      <c r="P338" s="124" t="e">
        <f t="shared" si="58"/>
        <v>#N/A</v>
      </c>
      <c r="Q338" s="124" t="e">
        <f t="shared" si="58"/>
        <v>#N/A</v>
      </c>
      <c r="R338" s="124" t="e">
        <f t="shared" si="58"/>
        <v>#N/A</v>
      </c>
      <c r="S338" s="124" t="e">
        <f t="shared" si="58"/>
        <v>#N/A</v>
      </c>
      <c r="T338" s="124" t="e">
        <f t="shared" si="58"/>
        <v>#N/A</v>
      </c>
      <c r="U338" s="124" t="e">
        <f t="shared" si="58"/>
        <v>#N/A</v>
      </c>
      <c r="V338" s="124" t="e">
        <f t="shared" si="58"/>
        <v>#N/A</v>
      </c>
      <c r="W338" s="124" t="e">
        <f t="shared" si="58"/>
        <v>#N/A</v>
      </c>
      <c r="X338" s="124" t="e">
        <f t="shared" si="58"/>
        <v>#N/A</v>
      </c>
      <c r="Y338" s="124" t="e">
        <f t="shared" si="58"/>
        <v>#N/A</v>
      </c>
      <c r="Z338" s="124" t="e">
        <f t="shared" si="58"/>
        <v>#N/A</v>
      </c>
      <c r="AA338" s="124" t="e">
        <f t="shared" si="58"/>
        <v>#N/A</v>
      </c>
      <c r="AB338" s="124" t="e">
        <f t="shared" si="57"/>
        <v>#N/A</v>
      </c>
      <c r="AC338" s="124" t="e">
        <f t="shared" si="57"/>
        <v>#N/A</v>
      </c>
      <c r="AE338" s="2"/>
    </row>
    <row r="339" spans="2:31" x14ac:dyDescent="0.2">
      <c r="B339" s="162" t="s">
        <v>333</v>
      </c>
      <c r="C339" s="163" t="s">
        <v>1400</v>
      </c>
      <c r="D339" s="163" t="s">
        <v>1546</v>
      </c>
      <c r="E339" s="163">
        <v>12000</v>
      </c>
      <c r="F339" s="164">
        <v>10.5</v>
      </c>
      <c r="G339" s="165" t="s">
        <v>137</v>
      </c>
      <c r="H339" s="121">
        <f t="shared" si="54"/>
        <v>14000</v>
      </c>
      <c r="I339" s="121">
        <f t="shared" si="55"/>
        <v>11000</v>
      </c>
      <c r="J339" s="122" t="str">
        <f t="shared" si="56"/>
        <v>(8b) Without reverse cycle, without louvered sides, and 11,000 to 13,999 Btu/h</v>
      </c>
      <c r="K339" s="123" t="e">
        <f>IF(J339="Casement-slider",16,VLOOKUP(J339,'2. Version 5.0 Criteria'!$C$6:$D$39,2,FALSE))</f>
        <v>#N/A</v>
      </c>
      <c r="L339" s="124" t="e">
        <f t="shared" si="58"/>
        <v>#N/A</v>
      </c>
      <c r="M339" s="124" t="e">
        <f t="shared" si="58"/>
        <v>#N/A</v>
      </c>
      <c r="N339" s="124" t="e">
        <f t="shared" si="58"/>
        <v>#N/A</v>
      </c>
      <c r="O339" s="124" t="e">
        <f t="shared" si="58"/>
        <v>#N/A</v>
      </c>
      <c r="P339" s="124" t="e">
        <f t="shared" si="58"/>
        <v>#N/A</v>
      </c>
      <c r="Q339" s="124" t="e">
        <f t="shared" si="58"/>
        <v>#N/A</v>
      </c>
      <c r="R339" s="124" t="e">
        <f t="shared" si="58"/>
        <v>#N/A</v>
      </c>
      <c r="S339" s="124" t="e">
        <f t="shared" si="58"/>
        <v>#N/A</v>
      </c>
      <c r="T339" s="124" t="e">
        <f t="shared" si="58"/>
        <v>#N/A</v>
      </c>
      <c r="U339" s="124" t="e">
        <f t="shared" si="58"/>
        <v>#N/A</v>
      </c>
      <c r="V339" s="124" t="e">
        <f t="shared" si="58"/>
        <v>#N/A</v>
      </c>
      <c r="W339" s="124" t="e">
        <f t="shared" si="58"/>
        <v>#N/A</v>
      </c>
      <c r="X339" s="124" t="e">
        <f t="shared" si="58"/>
        <v>#N/A</v>
      </c>
      <c r="Y339" s="124" t="e">
        <f t="shared" si="58"/>
        <v>#N/A</v>
      </c>
      <c r="Z339" s="124" t="e">
        <f t="shared" si="58"/>
        <v>#N/A</v>
      </c>
      <c r="AA339" s="124" t="e">
        <f t="shared" si="58"/>
        <v>#N/A</v>
      </c>
      <c r="AB339" s="124" t="e">
        <f t="shared" si="57"/>
        <v>#N/A</v>
      </c>
      <c r="AC339" s="124" t="e">
        <f t="shared" si="57"/>
        <v>#N/A</v>
      </c>
      <c r="AE339" s="2"/>
    </row>
    <row r="340" spans="2:31" x14ac:dyDescent="0.2">
      <c r="B340" s="162" t="s">
        <v>146</v>
      </c>
      <c r="C340" s="163" t="s">
        <v>1371</v>
      </c>
      <c r="D340" s="163" t="s">
        <v>1546</v>
      </c>
      <c r="E340" s="163">
        <v>12000</v>
      </c>
      <c r="F340" s="164">
        <v>10.5</v>
      </c>
      <c r="G340" s="165" t="s">
        <v>137</v>
      </c>
      <c r="H340" s="121">
        <f t="shared" si="54"/>
        <v>14000</v>
      </c>
      <c r="I340" s="121">
        <f t="shared" si="55"/>
        <v>11000</v>
      </c>
      <c r="J340" s="122" t="str">
        <f t="shared" si="56"/>
        <v>(8b) Without reverse cycle, without louvered sides, and 11,000 to 13,999 Btu/h</v>
      </c>
      <c r="K340" s="123" t="e">
        <f>IF(J340="Casement-slider",16,VLOOKUP(J340,'2. Version 5.0 Criteria'!$C$6:$D$39,2,FALSE))</f>
        <v>#N/A</v>
      </c>
      <c r="L340" s="124" t="e">
        <f t="shared" si="58"/>
        <v>#N/A</v>
      </c>
      <c r="M340" s="124" t="e">
        <f t="shared" si="58"/>
        <v>#N/A</v>
      </c>
      <c r="N340" s="124" t="e">
        <f t="shared" si="58"/>
        <v>#N/A</v>
      </c>
      <c r="O340" s="124" t="e">
        <f t="shared" si="58"/>
        <v>#N/A</v>
      </c>
      <c r="P340" s="124" t="e">
        <f t="shared" si="58"/>
        <v>#N/A</v>
      </c>
      <c r="Q340" s="124" t="e">
        <f t="shared" si="58"/>
        <v>#N/A</v>
      </c>
      <c r="R340" s="124" t="e">
        <f t="shared" si="58"/>
        <v>#N/A</v>
      </c>
      <c r="S340" s="124" t="e">
        <f t="shared" si="58"/>
        <v>#N/A</v>
      </c>
      <c r="T340" s="124" t="e">
        <f t="shared" si="58"/>
        <v>#N/A</v>
      </c>
      <c r="U340" s="124" t="e">
        <f t="shared" si="58"/>
        <v>#N/A</v>
      </c>
      <c r="V340" s="124" t="e">
        <f t="shared" si="58"/>
        <v>#N/A</v>
      </c>
      <c r="W340" s="124" t="e">
        <f t="shared" si="58"/>
        <v>#N/A</v>
      </c>
      <c r="X340" s="124" t="e">
        <f t="shared" si="58"/>
        <v>#N/A</v>
      </c>
      <c r="Y340" s="124" t="e">
        <f t="shared" si="58"/>
        <v>#N/A</v>
      </c>
      <c r="Z340" s="124" t="e">
        <f t="shared" si="58"/>
        <v>#N/A</v>
      </c>
      <c r="AA340" s="124" t="e">
        <f t="shared" si="58"/>
        <v>#N/A</v>
      </c>
      <c r="AB340" s="124" t="e">
        <f t="shared" si="57"/>
        <v>#N/A</v>
      </c>
      <c r="AC340" s="124" t="e">
        <f t="shared" si="57"/>
        <v>#N/A</v>
      </c>
      <c r="AE340" s="2"/>
    </row>
    <row r="341" spans="2:31" x14ac:dyDescent="0.2">
      <c r="B341" s="162" t="s">
        <v>175</v>
      </c>
      <c r="C341" s="163" t="s">
        <v>1411</v>
      </c>
      <c r="D341" s="163" t="s">
        <v>1546</v>
      </c>
      <c r="E341" s="163">
        <v>12000</v>
      </c>
      <c r="F341" s="164">
        <v>10.5</v>
      </c>
      <c r="G341" s="165" t="s">
        <v>138</v>
      </c>
      <c r="H341" s="121">
        <f t="shared" si="54"/>
        <v>14000</v>
      </c>
      <c r="I341" s="121">
        <f t="shared" si="55"/>
        <v>11000</v>
      </c>
      <c r="J341" s="122" t="str">
        <f t="shared" si="56"/>
        <v>(8b) Without reverse cycle, without louvered sides, and 11,000 to 13,999 Btu/h</v>
      </c>
      <c r="K341" s="123" t="e">
        <f>IF(J341="Casement-slider",16,VLOOKUP(J341,'2. Version 5.0 Criteria'!$C$6:$D$39,2,FALSE))</f>
        <v>#N/A</v>
      </c>
      <c r="L341" s="124" t="e">
        <f t="shared" si="58"/>
        <v>#N/A</v>
      </c>
      <c r="M341" s="124" t="e">
        <f t="shared" si="58"/>
        <v>#N/A</v>
      </c>
      <c r="N341" s="124" t="e">
        <f t="shared" si="58"/>
        <v>#N/A</v>
      </c>
      <c r="O341" s="124" t="e">
        <f t="shared" si="58"/>
        <v>#N/A</v>
      </c>
      <c r="P341" s="124" t="e">
        <f t="shared" si="58"/>
        <v>#N/A</v>
      </c>
      <c r="Q341" s="124" t="e">
        <f t="shared" si="58"/>
        <v>#N/A</v>
      </c>
      <c r="R341" s="124" t="e">
        <f t="shared" si="58"/>
        <v>#N/A</v>
      </c>
      <c r="S341" s="124" t="e">
        <f t="shared" si="58"/>
        <v>#N/A</v>
      </c>
      <c r="T341" s="124" t="e">
        <f t="shared" si="58"/>
        <v>#N/A</v>
      </c>
      <c r="U341" s="124" t="e">
        <f t="shared" si="58"/>
        <v>#N/A</v>
      </c>
      <c r="V341" s="124" t="e">
        <f t="shared" si="58"/>
        <v>#N/A</v>
      </c>
      <c r="W341" s="124" t="e">
        <f t="shared" si="58"/>
        <v>#N/A</v>
      </c>
      <c r="X341" s="124" t="e">
        <f t="shared" si="58"/>
        <v>#N/A</v>
      </c>
      <c r="Y341" s="124" t="e">
        <f t="shared" si="58"/>
        <v>#N/A</v>
      </c>
      <c r="Z341" s="124" t="e">
        <f t="shared" si="58"/>
        <v>#N/A</v>
      </c>
      <c r="AA341" s="124" t="e">
        <f t="shared" si="58"/>
        <v>#N/A</v>
      </c>
      <c r="AB341" s="124" t="e">
        <f t="shared" si="57"/>
        <v>#N/A</v>
      </c>
      <c r="AC341" s="124" t="e">
        <f t="shared" si="57"/>
        <v>#N/A</v>
      </c>
      <c r="AE341" s="2"/>
    </row>
    <row r="342" spans="2:31" x14ac:dyDescent="0.2">
      <c r="B342" s="162" t="s">
        <v>1437</v>
      </c>
      <c r="C342" s="163" t="s">
        <v>1714</v>
      </c>
      <c r="D342" s="163" t="s">
        <v>1546</v>
      </c>
      <c r="E342" s="163">
        <v>12000</v>
      </c>
      <c r="F342" s="164">
        <v>10.5</v>
      </c>
      <c r="G342" s="165" t="s">
        <v>137</v>
      </c>
      <c r="H342" s="121">
        <f t="shared" si="54"/>
        <v>14000</v>
      </c>
      <c r="I342" s="121">
        <f t="shared" si="55"/>
        <v>11000</v>
      </c>
      <c r="J342" s="122" t="str">
        <f t="shared" si="56"/>
        <v>(8b) Without reverse cycle, without louvered sides, and 11,000 to 13,999 Btu/h</v>
      </c>
      <c r="K342" s="123" t="e">
        <f>IF(J342="Casement-slider",16,VLOOKUP(J342,'2. Version 5.0 Criteria'!$C$6:$D$39,2,FALSE))</f>
        <v>#N/A</v>
      </c>
      <c r="L342" s="124" t="e">
        <f t="shared" si="58"/>
        <v>#N/A</v>
      </c>
      <c r="M342" s="124" t="e">
        <f t="shared" si="58"/>
        <v>#N/A</v>
      </c>
      <c r="N342" s="124" t="e">
        <f t="shared" si="58"/>
        <v>#N/A</v>
      </c>
      <c r="O342" s="124" t="e">
        <f t="shared" si="58"/>
        <v>#N/A</v>
      </c>
      <c r="P342" s="124" t="e">
        <f t="shared" si="58"/>
        <v>#N/A</v>
      </c>
      <c r="Q342" s="124" t="e">
        <f t="shared" si="58"/>
        <v>#N/A</v>
      </c>
      <c r="R342" s="124" t="e">
        <f t="shared" si="58"/>
        <v>#N/A</v>
      </c>
      <c r="S342" s="124" t="e">
        <f t="shared" si="58"/>
        <v>#N/A</v>
      </c>
      <c r="T342" s="124" t="e">
        <f t="shared" si="58"/>
        <v>#N/A</v>
      </c>
      <c r="U342" s="124" t="e">
        <f t="shared" si="58"/>
        <v>#N/A</v>
      </c>
      <c r="V342" s="124" t="e">
        <f t="shared" si="58"/>
        <v>#N/A</v>
      </c>
      <c r="W342" s="124" t="e">
        <f t="shared" si="58"/>
        <v>#N/A</v>
      </c>
      <c r="X342" s="124" t="e">
        <f t="shared" si="58"/>
        <v>#N/A</v>
      </c>
      <c r="Y342" s="124" t="e">
        <f t="shared" si="58"/>
        <v>#N/A</v>
      </c>
      <c r="Z342" s="124" t="e">
        <f t="shared" si="58"/>
        <v>#N/A</v>
      </c>
      <c r="AA342" s="124" t="e">
        <f t="shared" si="58"/>
        <v>#N/A</v>
      </c>
      <c r="AB342" s="124" t="e">
        <f t="shared" si="57"/>
        <v>#N/A</v>
      </c>
      <c r="AC342" s="124" t="e">
        <f t="shared" si="57"/>
        <v>#N/A</v>
      </c>
      <c r="AE342" s="2"/>
    </row>
    <row r="343" spans="2:31" x14ac:dyDescent="0.2">
      <c r="B343" s="162" t="s">
        <v>1437</v>
      </c>
      <c r="C343" s="163" t="s">
        <v>1715</v>
      </c>
      <c r="D343" s="163" t="s">
        <v>1546</v>
      </c>
      <c r="E343" s="163">
        <v>12000</v>
      </c>
      <c r="F343" s="164">
        <v>10.5</v>
      </c>
      <c r="G343" s="165" t="s">
        <v>137</v>
      </c>
      <c r="H343" s="121">
        <f t="shared" si="54"/>
        <v>14000</v>
      </c>
      <c r="I343" s="121">
        <f t="shared" si="55"/>
        <v>11000</v>
      </c>
      <c r="J343" s="122" t="str">
        <f t="shared" si="56"/>
        <v>(8b) Without reverse cycle, without louvered sides, and 11,000 to 13,999 Btu/h</v>
      </c>
      <c r="K343" s="123" t="e">
        <f>IF(J343="Casement-slider",16,VLOOKUP(J343,'2. Version 5.0 Criteria'!$C$6:$D$39,2,FALSE))</f>
        <v>#N/A</v>
      </c>
      <c r="L343" s="124" t="e">
        <f t="shared" si="58"/>
        <v>#N/A</v>
      </c>
      <c r="M343" s="124" t="e">
        <f t="shared" si="58"/>
        <v>#N/A</v>
      </c>
      <c r="N343" s="124" t="e">
        <f t="shared" si="58"/>
        <v>#N/A</v>
      </c>
      <c r="O343" s="124" t="e">
        <f t="shared" si="58"/>
        <v>#N/A</v>
      </c>
      <c r="P343" s="124" t="e">
        <f t="shared" si="58"/>
        <v>#N/A</v>
      </c>
      <c r="Q343" s="124" t="e">
        <f t="shared" si="58"/>
        <v>#N/A</v>
      </c>
      <c r="R343" s="124" t="e">
        <f t="shared" si="58"/>
        <v>#N/A</v>
      </c>
      <c r="S343" s="124" t="e">
        <f t="shared" si="58"/>
        <v>#N/A</v>
      </c>
      <c r="T343" s="124" t="e">
        <f t="shared" si="58"/>
        <v>#N/A</v>
      </c>
      <c r="U343" s="124" t="e">
        <f t="shared" si="58"/>
        <v>#N/A</v>
      </c>
      <c r="V343" s="124" t="e">
        <f t="shared" si="58"/>
        <v>#N/A</v>
      </c>
      <c r="W343" s="124" t="e">
        <f t="shared" si="58"/>
        <v>#N/A</v>
      </c>
      <c r="X343" s="124" t="e">
        <f t="shared" si="58"/>
        <v>#N/A</v>
      </c>
      <c r="Y343" s="124" t="e">
        <f t="shared" si="58"/>
        <v>#N/A</v>
      </c>
      <c r="Z343" s="124" t="e">
        <f t="shared" si="58"/>
        <v>#N/A</v>
      </c>
      <c r="AA343" s="124" t="e">
        <f t="shared" si="58"/>
        <v>#N/A</v>
      </c>
      <c r="AB343" s="124" t="e">
        <f t="shared" si="57"/>
        <v>#N/A</v>
      </c>
      <c r="AC343" s="124" t="e">
        <f t="shared" si="57"/>
        <v>#N/A</v>
      </c>
      <c r="AE343" s="2"/>
    </row>
    <row r="344" spans="2:31" x14ac:dyDescent="0.2">
      <c r="B344" s="162" t="s">
        <v>228</v>
      </c>
      <c r="C344" s="163" t="s">
        <v>1716</v>
      </c>
      <c r="D344" s="163" t="s">
        <v>1546</v>
      </c>
      <c r="E344" s="163">
        <v>12000</v>
      </c>
      <c r="F344" s="164">
        <v>10.5</v>
      </c>
      <c r="G344" s="165" t="s">
        <v>137</v>
      </c>
      <c r="H344" s="121">
        <f t="shared" si="54"/>
        <v>14000</v>
      </c>
      <c r="I344" s="121">
        <f t="shared" si="55"/>
        <v>11000</v>
      </c>
      <c r="J344" s="122" t="str">
        <f t="shared" si="56"/>
        <v>(8b) Without reverse cycle, without louvered sides, and 11,000 to 13,999 Btu/h</v>
      </c>
      <c r="K344" s="123" t="e">
        <f>IF(J344="Casement-slider",16,VLOOKUP(J344,'2. Version 5.0 Criteria'!$C$6:$D$39,2,FALSE))</f>
        <v>#N/A</v>
      </c>
      <c r="L344" s="124" t="e">
        <f t="shared" si="58"/>
        <v>#N/A</v>
      </c>
      <c r="M344" s="124" t="e">
        <f t="shared" si="58"/>
        <v>#N/A</v>
      </c>
      <c r="N344" s="124" t="e">
        <f t="shared" si="58"/>
        <v>#N/A</v>
      </c>
      <c r="O344" s="124" t="e">
        <f t="shared" si="58"/>
        <v>#N/A</v>
      </c>
      <c r="P344" s="124" t="e">
        <f t="shared" si="58"/>
        <v>#N/A</v>
      </c>
      <c r="Q344" s="124" t="e">
        <f t="shared" si="58"/>
        <v>#N/A</v>
      </c>
      <c r="R344" s="124" t="e">
        <f t="shared" si="58"/>
        <v>#N/A</v>
      </c>
      <c r="S344" s="124" t="e">
        <f t="shared" si="58"/>
        <v>#N/A</v>
      </c>
      <c r="T344" s="124" t="e">
        <f t="shared" si="58"/>
        <v>#N/A</v>
      </c>
      <c r="U344" s="124" t="e">
        <f t="shared" si="58"/>
        <v>#N/A</v>
      </c>
      <c r="V344" s="124" t="e">
        <f t="shared" si="58"/>
        <v>#N/A</v>
      </c>
      <c r="W344" s="124" t="e">
        <f t="shared" si="58"/>
        <v>#N/A</v>
      </c>
      <c r="X344" s="124" t="e">
        <f t="shared" si="58"/>
        <v>#N/A</v>
      </c>
      <c r="Y344" s="124" t="e">
        <f t="shared" si="58"/>
        <v>#N/A</v>
      </c>
      <c r="Z344" s="124" t="e">
        <f t="shared" si="58"/>
        <v>#N/A</v>
      </c>
      <c r="AA344" s="124" t="e">
        <f t="shared" si="58"/>
        <v>#N/A</v>
      </c>
      <c r="AB344" s="124" t="e">
        <f t="shared" si="57"/>
        <v>#N/A</v>
      </c>
      <c r="AC344" s="124" t="e">
        <f t="shared" si="57"/>
        <v>#N/A</v>
      </c>
      <c r="AE344" s="2"/>
    </row>
    <row r="345" spans="2:31" x14ac:dyDescent="0.2">
      <c r="B345" s="162" t="s">
        <v>1439</v>
      </c>
      <c r="C345" s="163" t="s">
        <v>1383</v>
      </c>
      <c r="D345" s="163" t="s">
        <v>1546</v>
      </c>
      <c r="E345" s="163">
        <v>12000</v>
      </c>
      <c r="F345" s="164">
        <v>10.5</v>
      </c>
      <c r="G345" s="165" t="s">
        <v>137</v>
      </c>
      <c r="H345" s="121">
        <f t="shared" si="54"/>
        <v>14000</v>
      </c>
      <c r="I345" s="121">
        <f t="shared" si="55"/>
        <v>11000</v>
      </c>
      <c r="J345" s="122" t="str">
        <f t="shared" si="56"/>
        <v>(8b) Without reverse cycle, without louvered sides, and 11,000 to 13,999 Btu/h</v>
      </c>
      <c r="K345" s="123" t="e">
        <f>IF(J345="Casement-slider",16,VLOOKUP(J345,'2. Version 5.0 Criteria'!$C$6:$D$39,2,FALSE))</f>
        <v>#N/A</v>
      </c>
      <c r="L345" s="124" t="e">
        <f t="shared" si="58"/>
        <v>#N/A</v>
      </c>
      <c r="M345" s="124" t="e">
        <f t="shared" si="58"/>
        <v>#N/A</v>
      </c>
      <c r="N345" s="124" t="e">
        <f t="shared" si="58"/>
        <v>#N/A</v>
      </c>
      <c r="O345" s="124" t="e">
        <f t="shared" si="58"/>
        <v>#N/A</v>
      </c>
      <c r="P345" s="124" t="e">
        <f t="shared" si="58"/>
        <v>#N/A</v>
      </c>
      <c r="Q345" s="124" t="e">
        <f t="shared" si="58"/>
        <v>#N/A</v>
      </c>
      <c r="R345" s="124" t="e">
        <f t="shared" si="58"/>
        <v>#N/A</v>
      </c>
      <c r="S345" s="124" t="e">
        <f t="shared" si="58"/>
        <v>#N/A</v>
      </c>
      <c r="T345" s="124" t="e">
        <f t="shared" si="58"/>
        <v>#N/A</v>
      </c>
      <c r="U345" s="124" t="e">
        <f t="shared" si="58"/>
        <v>#N/A</v>
      </c>
      <c r="V345" s="124" t="e">
        <f t="shared" si="58"/>
        <v>#N/A</v>
      </c>
      <c r="W345" s="124" t="e">
        <f t="shared" si="58"/>
        <v>#N/A</v>
      </c>
      <c r="X345" s="124" t="e">
        <f t="shared" si="58"/>
        <v>#N/A</v>
      </c>
      <c r="Y345" s="124" t="e">
        <f t="shared" si="58"/>
        <v>#N/A</v>
      </c>
      <c r="Z345" s="124" t="e">
        <f t="shared" si="58"/>
        <v>#N/A</v>
      </c>
      <c r="AA345" s="124" t="e">
        <f t="shared" si="58"/>
        <v>#N/A</v>
      </c>
      <c r="AB345" s="124" t="e">
        <f t="shared" si="57"/>
        <v>#N/A</v>
      </c>
      <c r="AC345" s="124" t="e">
        <f t="shared" si="57"/>
        <v>#N/A</v>
      </c>
      <c r="AE345" s="2"/>
    </row>
    <row r="346" spans="2:31" x14ac:dyDescent="0.2">
      <c r="B346" s="162" t="s">
        <v>144</v>
      </c>
      <c r="C346" s="163" t="s">
        <v>1349</v>
      </c>
      <c r="D346" s="163" t="s">
        <v>1546</v>
      </c>
      <c r="E346" s="163">
        <v>12000</v>
      </c>
      <c r="F346" s="164">
        <v>10.5</v>
      </c>
      <c r="G346" s="165" t="s">
        <v>137</v>
      </c>
      <c r="H346" s="121">
        <f t="shared" si="54"/>
        <v>14000</v>
      </c>
      <c r="I346" s="121">
        <f t="shared" si="55"/>
        <v>11000</v>
      </c>
      <c r="J346" s="122" t="str">
        <f t="shared" si="56"/>
        <v>(8b) Without reverse cycle, without louvered sides, and 11,000 to 13,999 Btu/h</v>
      </c>
      <c r="K346" s="123" t="e">
        <f>IF(J346="Casement-slider",16,VLOOKUP(J346,'2. Version 5.0 Criteria'!$C$6:$D$39,2,FALSE))</f>
        <v>#N/A</v>
      </c>
      <c r="L346" s="124" t="e">
        <f t="shared" si="58"/>
        <v>#N/A</v>
      </c>
      <c r="M346" s="124" t="e">
        <f t="shared" si="58"/>
        <v>#N/A</v>
      </c>
      <c r="N346" s="124" t="e">
        <f t="shared" si="58"/>
        <v>#N/A</v>
      </c>
      <c r="O346" s="124" t="e">
        <f t="shared" si="58"/>
        <v>#N/A</v>
      </c>
      <c r="P346" s="124" t="e">
        <f t="shared" si="58"/>
        <v>#N/A</v>
      </c>
      <c r="Q346" s="124" t="e">
        <f t="shared" si="58"/>
        <v>#N/A</v>
      </c>
      <c r="R346" s="124" t="e">
        <f t="shared" si="58"/>
        <v>#N/A</v>
      </c>
      <c r="S346" s="124" t="e">
        <f t="shared" si="58"/>
        <v>#N/A</v>
      </c>
      <c r="T346" s="124" t="e">
        <f t="shared" si="58"/>
        <v>#N/A</v>
      </c>
      <c r="U346" s="124" t="e">
        <f t="shared" si="58"/>
        <v>#N/A</v>
      </c>
      <c r="V346" s="124" t="e">
        <f t="shared" si="58"/>
        <v>#N/A</v>
      </c>
      <c r="W346" s="124" t="e">
        <f t="shared" si="58"/>
        <v>#N/A</v>
      </c>
      <c r="X346" s="124" t="e">
        <f t="shared" si="58"/>
        <v>#N/A</v>
      </c>
      <c r="Y346" s="124" t="e">
        <f t="shared" si="58"/>
        <v>#N/A</v>
      </c>
      <c r="Z346" s="124" t="e">
        <f t="shared" si="58"/>
        <v>#N/A</v>
      </c>
      <c r="AA346" s="124" t="e">
        <f t="shared" si="58"/>
        <v>#N/A</v>
      </c>
      <c r="AB346" s="124" t="e">
        <f t="shared" si="57"/>
        <v>#N/A</v>
      </c>
      <c r="AC346" s="124" t="e">
        <f t="shared" si="57"/>
        <v>#N/A</v>
      </c>
      <c r="AE346" s="2"/>
    </row>
    <row r="347" spans="2:31" x14ac:dyDescent="0.2">
      <c r="B347" s="162" t="s">
        <v>1440</v>
      </c>
      <c r="C347" s="163" t="s">
        <v>1348</v>
      </c>
      <c r="D347" s="163" t="s">
        <v>1546</v>
      </c>
      <c r="E347" s="163">
        <v>12000</v>
      </c>
      <c r="F347" s="164">
        <v>10.5</v>
      </c>
      <c r="G347" s="165" t="s">
        <v>138</v>
      </c>
      <c r="H347" s="121">
        <f t="shared" si="54"/>
        <v>14000</v>
      </c>
      <c r="I347" s="121">
        <f t="shared" si="55"/>
        <v>11000</v>
      </c>
      <c r="J347" s="122" t="str">
        <f t="shared" si="56"/>
        <v>(8b) Without reverse cycle, without louvered sides, and 11,000 to 13,999 Btu/h</v>
      </c>
      <c r="K347" s="123" t="e">
        <f>IF(J347="Casement-slider",16,VLOOKUP(J347,'2. Version 5.0 Criteria'!$C$6:$D$39,2,FALSE))</f>
        <v>#N/A</v>
      </c>
      <c r="L347" s="124" t="e">
        <f t="shared" si="58"/>
        <v>#N/A</v>
      </c>
      <c r="M347" s="124" t="e">
        <f t="shared" si="58"/>
        <v>#N/A</v>
      </c>
      <c r="N347" s="124" t="e">
        <f t="shared" si="58"/>
        <v>#N/A</v>
      </c>
      <c r="O347" s="124" t="e">
        <f t="shared" si="58"/>
        <v>#N/A</v>
      </c>
      <c r="P347" s="124" t="e">
        <f t="shared" si="58"/>
        <v>#N/A</v>
      </c>
      <c r="Q347" s="124" t="e">
        <f t="shared" si="58"/>
        <v>#N/A</v>
      </c>
      <c r="R347" s="124" t="e">
        <f t="shared" si="58"/>
        <v>#N/A</v>
      </c>
      <c r="S347" s="124" t="e">
        <f t="shared" si="58"/>
        <v>#N/A</v>
      </c>
      <c r="T347" s="124" t="e">
        <f t="shared" si="58"/>
        <v>#N/A</v>
      </c>
      <c r="U347" s="124" t="e">
        <f t="shared" si="58"/>
        <v>#N/A</v>
      </c>
      <c r="V347" s="124" t="e">
        <f t="shared" si="58"/>
        <v>#N/A</v>
      </c>
      <c r="W347" s="124" t="e">
        <f t="shared" si="58"/>
        <v>#N/A</v>
      </c>
      <c r="X347" s="124" t="e">
        <f t="shared" si="58"/>
        <v>#N/A</v>
      </c>
      <c r="Y347" s="124" t="e">
        <f t="shared" si="58"/>
        <v>#N/A</v>
      </c>
      <c r="Z347" s="124" t="e">
        <f t="shared" si="58"/>
        <v>#N/A</v>
      </c>
      <c r="AA347" s="124" t="e">
        <f t="shared" si="58"/>
        <v>#N/A</v>
      </c>
      <c r="AB347" s="124" t="e">
        <f t="shared" si="57"/>
        <v>#N/A</v>
      </c>
      <c r="AC347" s="124" t="e">
        <f t="shared" si="57"/>
        <v>#N/A</v>
      </c>
      <c r="AE347" s="2"/>
    </row>
    <row r="348" spans="2:31" x14ac:dyDescent="0.2">
      <c r="B348" s="162" t="s">
        <v>1440</v>
      </c>
      <c r="C348" s="163" t="s">
        <v>1347</v>
      </c>
      <c r="D348" s="163" t="s">
        <v>1546</v>
      </c>
      <c r="E348" s="163">
        <v>12000</v>
      </c>
      <c r="F348" s="164">
        <v>10.5</v>
      </c>
      <c r="G348" s="165" t="s">
        <v>137</v>
      </c>
      <c r="H348" s="121">
        <f t="shared" si="54"/>
        <v>14000</v>
      </c>
      <c r="I348" s="121">
        <f t="shared" si="55"/>
        <v>11000</v>
      </c>
      <c r="J348" s="122" t="str">
        <f t="shared" si="56"/>
        <v>(8b) Without reverse cycle, without louvered sides, and 11,000 to 13,999 Btu/h</v>
      </c>
      <c r="K348" s="123" t="e">
        <f>IF(J348="Casement-slider",16,VLOOKUP(J348,'2. Version 5.0 Criteria'!$C$6:$D$39,2,FALSE))</f>
        <v>#N/A</v>
      </c>
      <c r="L348" s="124" t="e">
        <f t="shared" si="58"/>
        <v>#N/A</v>
      </c>
      <c r="M348" s="124" t="e">
        <f t="shared" si="58"/>
        <v>#N/A</v>
      </c>
      <c r="N348" s="124" t="e">
        <f t="shared" si="58"/>
        <v>#N/A</v>
      </c>
      <c r="O348" s="124" t="e">
        <f t="shared" si="58"/>
        <v>#N/A</v>
      </c>
      <c r="P348" s="124" t="e">
        <f t="shared" si="58"/>
        <v>#N/A</v>
      </c>
      <c r="Q348" s="124" t="e">
        <f t="shared" si="58"/>
        <v>#N/A</v>
      </c>
      <c r="R348" s="124" t="e">
        <f t="shared" si="58"/>
        <v>#N/A</v>
      </c>
      <c r="S348" s="124" t="e">
        <f t="shared" si="58"/>
        <v>#N/A</v>
      </c>
      <c r="T348" s="124" t="e">
        <f t="shared" si="58"/>
        <v>#N/A</v>
      </c>
      <c r="U348" s="124" t="e">
        <f t="shared" si="58"/>
        <v>#N/A</v>
      </c>
      <c r="V348" s="124" t="e">
        <f t="shared" si="58"/>
        <v>#N/A</v>
      </c>
      <c r="W348" s="124" t="e">
        <f t="shared" si="58"/>
        <v>#N/A</v>
      </c>
      <c r="X348" s="124" t="e">
        <f t="shared" si="58"/>
        <v>#N/A</v>
      </c>
      <c r="Y348" s="124" t="e">
        <f t="shared" si="58"/>
        <v>#N/A</v>
      </c>
      <c r="Z348" s="124" t="e">
        <f t="shared" si="58"/>
        <v>#N/A</v>
      </c>
      <c r="AA348" s="124" t="e">
        <f t="shared" si="58"/>
        <v>#N/A</v>
      </c>
      <c r="AB348" s="124" t="e">
        <f t="shared" si="57"/>
        <v>#N/A</v>
      </c>
      <c r="AC348" s="124" t="e">
        <f t="shared" si="57"/>
        <v>#N/A</v>
      </c>
      <c r="AE348" s="2"/>
    </row>
    <row r="349" spans="2:31" x14ac:dyDescent="0.2">
      <c r="B349" s="162" t="s">
        <v>157</v>
      </c>
      <c r="C349" s="163" t="s">
        <v>1390</v>
      </c>
      <c r="D349" s="163" t="s">
        <v>1546</v>
      </c>
      <c r="E349" s="163">
        <v>12000</v>
      </c>
      <c r="F349" s="164">
        <v>10.5</v>
      </c>
      <c r="G349" s="165" t="s">
        <v>137</v>
      </c>
      <c r="H349" s="121">
        <f t="shared" si="54"/>
        <v>14000</v>
      </c>
      <c r="I349" s="121">
        <f t="shared" si="55"/>
        <v>11000</v>
      </c>
      <c r="J349" s="122" t="str">
        <f t="shared" si="56"/>
        <v>(8b) Without reverse cycle, without louvered sides, and 11,000 to 13,999 Btu/h</v>
      </c>
      <c r="K349" s="123" t="e">
        <f>IF(J349="Casement-slider",16,VLOOKUP(J349,'2. Version 5.0 Criteria'!$C$6:$D$39,2,FALSE))</f>
        <v>#N/A</v>
      </c>
      <c r="L349" s="124" t="e">
        <f t="shared" si="58"/>
        <v>#N/A</v>
      </c>
      <c r="M349" s="124" t="e">
        <f t="shared" si="58"/>
        <v>#N/A</v>
      </c>
      <c r="N349" s="124" t="e">
        <f t="shared" si="58"/>
        <v>#N/A</v>
      </c>
      <c r="O349" s="124" t="e">
        <f t="shared" si="58"/>
        <v>#N/A</v>
      </c>
      <c r="P349" s="124" t="e">
        <f t="shared" si="58"/>
        <v>#N/A</v>
      </c>
      <c r="Q349" s="124" t="e">
        <f t="shared" si="58"/>
        <v>#N/A</v>
      </c>
      <c r="R349" s="124" t="e">
        <f t="shared" si="58"/>
        <v>#N/A</v>
      </c>
      <c r="S349" s="124" t="e">
        <f t="shared" si="58"/>
        <v>#N/A</v>
      </c>
      <c r="T349" s="124" t="e">
        <f t="shared" si="58"/>
        <v>#N/A</v>
      </c>
      <c r="U349" s="124" t="e">
        <f t="shared" si="58"/>
        <v>#N/A</v>
      </c>
      <c r="V349" s="124" t="e">
        <f t="shared" si="58"/>
        <v>#N/A</v>
      </c>
      <c r="W349" s="124" t="e">
        <f t="shared" si="58"/>
        <v>#N/A</v>
      </c>
      <c r="X349" s="124" t="e">
        <f t="shared" si="58"/>
        <v>#N/A</v>
      </c>
      <c r="Y349" s="124" t="e">
        <f t="shared" si="58"/>
        <v>#N/A</v>
      </c>
      <c r="Z349" s="124" t="e">
        <f t="shared" si="58"/>
        <v>#N/A</v>
      </c>
      <c r="AA349" s="124" t="e">
        <f t="shared" si="58"/>
        <v>#N/A</v>
      </c>
      <c r="AB349" s="124" t="e">
        <f t="shared" si="57"/>
        <v>#N/A</v>
      </c>
      <c r="AC349" s="124" t="e">
        <f t="shared" si="57"/>
        <v>#N/A</v>
      </c>
      <c r="AE349" s="2"/>
    </row>
    <row r="350" spans="2:31" x14ac:dyDescent="0.2">
      <c r="B350" s="162" t="s">
        <v>165</v>
      </c>
      <c r="C350" s="163" t="s">
        <v>1397</v>
      </c>
      <c r="D350" s="163" t="s">
        <v>1546</v>
      </c>
      <c r="E350" s="163">
        <v>12000</v>
      </c>
      <c r="F350" s="164">
        <v>10.5</v>
      </c>
      <c r="G350" s="165" t="s">
        <v>137</v>
      </c>
      <c r="H350" s="121">
        <f t="shared" si="54"/>
        <v>14000</v>
      </c>
      <c r="I350" s="121">
        <f t="shared" si="55"/>
        <v>11000</v>
      </c>
      <c r="J350" s="122" t="str">
        <f t="shared" si="56"/>
        <v>(8b) Without reverse cycle, without louvered sides, and 11,000 to 13,999 Btu/h</v>
      </c>
      <c r="K350" s="123" t="e">
        <f>IF(J350="Casement-slider",16,VLOOKUP(J350,'2. Version 5.0 Criteria'!$C$6:$D$39,2,FALSE))</f>
        <v>#N/A</v>
      </c>
      <c r="L350" s="124" t="e">
        <f t="shared" si="58"/>
        <v>#N/A</v>
      </c>
      <c r="M350" s="124" t="e">
        <f t="shared" si="58"/>
        <v>#N/A</v>
      </c>
      <c r="N350" s="124" t="e">
        <f t="shared" si="58"/>
        <v>#N/A</v>
      </c>
      <c r="O350" s="124" t="e">
        <f t="shared" si="58"/>
        <v>#N/A</v>
      </c>
      <c r="P350" s="124" t="e">
        <f t="shared" si="58"/>
        <v>#N/A</v>
      </c>
      <c r="Q350" s="124" t="e">
        <f t="shared" si="58"/>
        <v>#N/A</v>
      </c>
      <c r="R350" s="124" t="e">
        <f t="shared" si="58"/>
        <v>#N/A</v>
      </c>
      <c r="S350" s="124" t="e">
        <f t="shared" si="58"/>
        <v>#N/A</v>
      </c>
      <c r="T350" s="124" t="e">
        <f t="shared" si="58"/>
        <v>#N/A</v>
      </c>
      <c r="U350" s="124" t="e">
        <f t="shared" si="58"/>
        <v>#N/A</v>
      </c>
      <c r="V350" s="124" t="e">
        <f t="shared" si="58"/>
        <v>#N/A</v>
      </c>
      <c r="W350" s="124" t="e">
        <f t="shared" si="58"/>
        <v>#N/A</v>
      </c>
      <c r="X350" s="124" t="e">
        <f t="shared" si="58"/>
        <v>#N/A</v>
      </c>
      <c r="Y350" s="124" t="e">
        <f t="shared" si="58"/>
        <v>#N/A</v>
      </c>
      <c r="Z350" s="124" t="e">
        <f t="shared" si="58"/>
        <v>#N/A</v>
      </c>
      <c r="AA350" s="124" t="e">
        <f t="shared" si="58"/>
        <v>#N/A</v>
      </c>
      <c r="AB350" s="124" t="e">
        <f t="shared" si="57"/>
        <v>#N/A</v>
      </c>
      <c r="AC350" s="124" t="e">
        <f t="shared" si="57"/>
        <v>#N/A</v>
      </c>
      <c r="AE350" s="2"/>
    </row>
    <row r="351" spans="2:31" x14ac:dyDescent="0.2">
      <c r="B351" s="162" t="s">
        <v>175</v>
      </c>
      <c r="C351" s="163" t="s">
        <v>1412</v>
      </c>
      <c r="D351" s="163" t="s">
        <v>1546</v>
      </c>
      <c r="E351" s="163">
        <v>12000</v>
      </c>
      <c r="F351" s="164">
        <v>10.5</v>
      </c>
      <c r="G351" s="165" t="s">
        <v>137</v>
      </c>
      <c r="H351" s="121">
        <f t="shared" si="54"/>
        <v>14000</v>
      </c>
      <c r="I351" s="121">
        <f t="shared" si="55"/>
        <v>11000</v>
      </c>
      <c r="J351" s="122" t="str">
        <f t="shared" si="56"/>
        <v>(8b) Without reverse cycle, without louvered sides, and 11,000 to 13,999 Btu/h</v>
      </c>
      <c r="K351" s="123" t="e">
        <f>IF(J351="Casement-slider",16,VLOOKUP(J351,'2. Version 5.0 Criteria'!$C$6:$D$39,2,FALSE))</f>
        <v>#N/A</v>
      </c>
      <c r="L351" s="124" t="e">
        <f t="shared" si="58"/>
        <v>#N/A</v>
      </c>
      <c r="M351" s="124" t="e">
        <f t="shared" si="58"/>
        <v>#N/A</v>
      </c>
      <c r="N351" s="124" t="e">
        <f t="shared" si="58"/>
        <v>#N/A</v>
      </c>
      <c r="O351" s="124" t="e">
        <f t="shared" si="58"/>
        <v>#N/A</v>
      </c>
      <c r="P351" s="124" t="e">
        <f t="shared" si="58"/>
        <v>#N/A</v>
      </c>
      <c r="Q351" s="124" t="e">
        <f t="shared" si="58"/>
        <v>#N/A</v>
      </c>
      <c r="R351" s="124" t="e">
        <f t="shared" si="58"/>
        <v>#N/A</v>
      </c>
      <c r="S351" s="124" t="e">
        <f t="shared" si="58"/>
        <v>#N/A</v>
      </c>
      <c r="T351" s="124" t="e">
        <f t="shared" si="58"/>
        <v>#N/A</v>
      </c>
      <c r="U351" s="124" t="e">
        <f t="shared" si="58"/>
        <v>#N/A</v>
      </c>
      <c r="V351" s="124" t="e">
        <f t="shared" si="58"/>
        <v>#N/A</v>
      </c>
      <c r="W351" s="124" t="e">
        <f t="shared" si="58"/>
        <v>#N/A</v>
      </c>
      <c r="X351" s="124" t="e">
        <f t="shared" si="58"/>
        <v>#N/A</v>
      </c>
      <c r="Y351" s="124" t="e">
        <f t="shared" si="58"/>
        <v>#N/A</v>
      </c>
      <c r="Z351" s="124" t="e">
        <f t="shared" si="58"/>
        <v>#N/A</v>
      </c>
      <c r="AA351" s="124" t="e">
        <f t="shared" si="58"/>
        <v>#N/A</v>
      </c>
      <c r="AB351" s="124" t="e">
        <f t="shared" si="57"/>
        <v>#N/A</v>
      </c>
      <c r="AC351" s="124" t="e">
        <f t="shared" si="57"/>
        <v>#N/A</v>
      </c>
      <c r="AE351" s="2"/>
    </row>
    <row r="352" spans="2:31" x14ac:dyDescent="0.2">
      <c r="B352" s="162" t="s">
        <v>168</v>
      </c>
      <c r="C352" s="163" t="s">
        <v>1337</v>
      </c>
      <c r="D352" s="163" t="s">
        <v>1546</v>
      </c>
      <c r="E352" s="163">
        <v>12000</v>
      </c>
      <c r="F352" s="164">
        <v>10.5</v>
      </c>
      <c r="G352" s="165" t="s">
        <v>137</v>
      </c>
      <c r="H352" s="121">
        <f t="shared" si="54"/>
        <v>14000</v>
      </c>
      <c r="I352" s="121">
        <f t="shared" si="55"/>
        <v>11000</v>
      </c>
      <c r="J352" s="122" t="str">
        <f t="shared" si="56"/>
        <v>(8b) Without reverse cycle, without louvered sides, and 11,000 to 13,999 Btu/h</v>
      </c>
      <c r="K352" s="123" t="e">
        <f>IF(J352="Casement-slider",16,VLOOKUP(J352,'2. Version 5.0 Criteria'!$C$6:$D$39,2,FALSE))</f>
        <v>#N/A</v>
      </c>
      <c r="L352" s="124" t="e">
        <f t="shared" si="58"/>
        <v>#N/A</v>
      </c>
      <c r="M352" s="124" t="e">
        <f t="shared" si="58"/>
        <v>#N/A</v>
      </c>
      <c r="N352" s="124" t="e">
        <f t="shared" si="58"/>
        <v>#N/A</v>
      </c>
      <c r="O352" s="124" t="e">
        <f t="shared" si="58"/>
        <v>#N/A</v>
      </c>
      <c r="P352" s="124" t="e">
        <f t="shared" si="58"/>
        <v>#N/A</v>
      </c>
      <c r="Q352" s="124" t="e">
        <f t="shared" si="58"/>
        <v>#N/A</v>
      </c>
      <c r="R352" s="124" t="e">
        <f t="shared" si="58"/>
        <v>#N/A</v>
      </c>
      <c r="S352" s="124" t="e">
        <f t="shared" si="58"/>
        <v>#N/A</v>
      </c>
      <c r="T352" s="124" t="e">
        <f t="shared" si="58"/>
        <v>#N/A</v>
      </c>
      <c r="U352" s="124" t="e">
        <f t="shared" si="58"/>
        <v>#N/A</v>
      </c>
      <c r="V352" s="124" t="e">
        <f t="shared" si="58"/>
        <v>#N/A</v>
      </c>
      <c r="W352" s="124" t="e">
        <f t="shared" si="58"/>
        <v>#N/A</v>
      </c>
      <c r="X352" s="124" t="e">
        <f t="shared" si="58"/>
        <v>#N/A</v>
      </c>
      <c r="Y352" s="124" t="e">
        <f t="shared" si="58"/>
        <v>#N/A</v>
      </c>
      <c r="Z352" s="124" t="e">
        <f t="shared" si="58"/>
        <v>#N/A</v>
      </c>
      <c r="AA352" s="124" t="e">
        <f t="shared" ref="AA352:AC367" si="59">IF($K352=AA$3, $F352, NA())</f>
        <v>#N/A</v>
      </c>
      <c r="AB352" s="124" t="e">
        <f t="shared" si="59"/>
        <v>#N/A</v>
      </c>
      <c r="AC352" s="124" t="e">
        <f t="shared" si="59"/>
        <v>#N/A</v>
      </c>
      <c r="AE352" s="2"/>
    </row>
    <row r="353" spans="2:31" x14ac:dyDescent="0.2">
      <c r="B353" s="162" t="s">
        <v>215</v>
      </c>
      <c r="C353" s="163" t="s">
        <v>1346</v>
      </c>
      <c r="D353" s="163" t="s">
        <v>1546</v>
      </c>
      <c r="E353" s="163">
        <v>12000</v>
      </c>
      <c r="F353" s="164">
        <v>10.5</v>
      </c>
      <c r="G353" s="165" t="s">
        <v>137</v>
      </c>
      <c r="H353" s="121">
        <f t="shared" si="54"/>
        <v>14000</v>
      </c>
      <c r="I353" s="121">
        <f t="shared" si="55"/>
        <v>11000</v>
      </c>
      <c r="J353" s="122" t="str">
        <f t="shared" si="56"/>
        <v>(8b) Without reverse cycle, without louvered sides, and 11,000 to 13,999 Btu/h</v>
      </c>
      <c r="K353" s="123" t="e">
        <f>IF(J353="Casement-slider",16,VLOOKUP(J353,'2. Version 5.0 Criteria'!$C$6:$D$39,2,FALSE))</f>
        <v>#N/A</v>
      </c>
      <c r="L353" s="124" t="e">
        <f t="shared" ref="L353:AA368" si="60">IF($K353=L$3, $F353, NA())</f>
        <v>#N/A</v>
      </c>
      <c r="M353" s="124" t="e">
        <f t="shared" si="60"/>
        <v>#N/A</v>
      </c>
      <c r="N353" s="124" t="e">
        <f t="shared" si="60"/>
        <v>#N/A</v>
      </c>
      <c r="O353" s="124" t="e">
        <f t="shared" si="60"/>
        <v>#N/A</v>
      </c>
      <c r="P353" s="124" t="e">
        <f t="shared" si="60"/>
        <v>#N/A</v>
      </c>
      <c r="Q353" s="124" t="e">
        <f t="shared" si="60"/>
        <v>#N/A</v>
      </c>
      <c r="R353" s="124" t="e">
        <f t="shared" si="60"/>
        <v>#N/A</v>
      </c>
      <c r="S353" s="124" t="e">
        <f t="shared" si="60"/>
        <v>#N/A</v>
      </c>
      <c r="T353" s="124" t="e">
        <f t="shared" si="60"/>
        <v>#N/A</v>
      </c>
      <c r="U353" s="124" t="e">
        <f t="shared" si="60"/>
        <v>#N/A</v>
      </c>
      <c r="V353" s="124" t="e">
        <f t="shared" si="60"/>
        <v>#N/A</v>
      </c>
      <c r="W353" s="124" t="e">
        <f t="shared" si="60"/>
        <v>#N/A</v>
      </c>
      <c r="X353" s="124" t="e">
        <f t="shared" si="60"/>
        <v>#N/A</v>
      </c>
      <c r="Y353" s="124" t="e">
        <f t="shared" si="60"/>
        <v>#N/A</v>
      </c>
      <c r="Z353" s="124" t="e">
        <f t="shared" si="60"/>
        <v>#N/A</v>
      </c>
      <c r="AA353" s="124" t="e">
        <f t="shared" si="60"/>
        <v>#N/A</v>
      </c>
      <c r="AB353" s="124" t="e">
        <f t="shared" si="59"/>
        <v>#N/A</v>
      </c>
      <c r="AC353" s="124" t="e">
        <f t="shared" si="59"/>
        <v>#N/A</v>
      </c>
      <c r="AE353" s="2"/>
    </row>
    <row r="354" spans="2:31" x14ac:dyDescent="0.2">
      <c r="B354" s="162" t="s">
        <v>215</v>
      </c>
      <c r="C354" s="163" t="s">
        <v>1345</v>
      </c>
      <c r="D354" s="163" t="s">
        <v>1546</v>
      </c>
      <c r="E354" s="163">
        <v>12000</v>
      </c>
      <c r="F354" s="164">
        <v>10.5</v>
      </c>
      <c r="G354" s="165" t="s">
        <v>138</v>
      </c>
      <c r="H354" s="121">
        <f t="shared" si="54"/>
        <v>14000</v>
      </c>
      <c r="I354" s="121">
        <f t="shared" si="55"/>
        <v>11000</v>
      </c>
      <c r="J354" s="122" t="str">
        <f t="shared" si="56"/>
        <v>(8b) Without reverse cycle, without louvered sides, and 11,000 to 13,999 Btu/h</v>
      </c>
      <c r="K354" s="123" t="e">
        <f>IF(J354="Casement-slider",16,VLOOKUP(J354,'2. Version 5.0 Criteria'!$C$6:$D$39,2,FALSE))</f>
        <v>#N/A</v>
      </c>
      <c r="L354" s="124" t="e">
        <f t="shared" si="60"/>
        <v>#N/A</v>
      </c>
      <c r="M354" s="124" t="e">
        <f t="shared" si="60"/>
        <v>#N/A</v>
      </c>
      <c r="N354" s="124" t="e">
        <f t="shared" si="60"/>
        <v>#N/A</v>
      </c>
      <c r="O354" s="124" t="e">
        <f t="shared" si="60"/>
        <v>#N/A</v>
      </c>
      <c r="P354" s="124" t="e">
        <f t="shared" si="60"/>
        <v>#N/A</v>
      </c>
      <c r="Q354" s="124" t="e">
        <f t="shared" si="60"/>
        <v>#N/A</v>
      </c>
      <c r="R354" s="124" t="e">
        <f t="shared" si="60"/>
        <v>#N/A</v>
      </c>
      <c r="S354" s="124" t="e">
        <f t="shared" si="60"/>
        <v>#N/A</v>
      </c>
      <c r="T354" s="124" t="e">
        <f t="shared" si="60"/>
        <v>#N/A</v>
      </c>
      <c r="U354" s="124" t="e">
        <f t="shared" si="60"/>
        <v>#N/A</v>
      </c>
      <c r="V354" s="124" t="e">
        <f t="shared" si="60"/>
        <v>#N/A</v>
      </c>
      <c r="W354" s="124" t="e">
        <f t="shared" si="60"/>
        <v>#N/A</v>
      </c>
      <c r="X354" s="124" t="e">
        <f t="shared" si="60"/>
        <v>#N/A</v>
      </c>
      <c r="Y354" s="124" t="e">
        <f t="shared" si="60"/>
        <v>#N/A</v>
      </c>
      <c r="Z354" s="124" t="e">
        <f t="shared" si="60"/>
        <v>#N/A</v>
      </c>
      <c r="AA354" s="124" t="e">
        <f t="shared" si="60"/>
        <v>#N/A</v>
      </c>
      <c r="AB354" s="124" t="e">
        <f t="shared" si="59"/>
        <v>#N/A</v>
      </c>
      <c r="AC354" s="124" t="e">
        <f t="shared" si="59"/>
        <v>#N/A</v>
      </c>
      <c r="AE354" s="2"/>
    </row>
    <row r="355" spans="2:31" x14ac:dyDescent="0.2">
      <c r="B355" s="162" t="s">
        <v>511</v>
      </c>
      <c r="C355" s="163" t="s">
        <v>1386</v>
      </c>
      <c r="D355" s="163" t="s">
        <v>1546</v>
      </c>
      <c r="E355" s="163">
        <v>12000</v>
      </c>
      <c r="F355" s="164">
        <v>10.5</v>
      </c>
      <c r="G355" s="165" t="s">
        <v>137</v>
      </c>
      <c r="H355" s="121">
        <f t="shared" si="54"/>
        <v>14000</v>
      </c>
      <c r="I355" s="121">
        <f t="shared" si="55"/>
        <v>11000</v>
      </c>
      <c r="J355" s="122" t="str">
        <f t="shared" si="56"/>
        <v>(8b) Without reverse cycle, without louvered sides, and 11,000 to 13,999 Btu/h</v>
      </c>
      <c r="K355" s="123" t="e">
        <f>IF(J355="Casement-slider",16,VLOOKUP(J355,'2. Version 5.0 Criteria'!$C$6:$D$39,2,FALSE))</f>
        <v>#N/A</v>
      </c>
      <c r="L355" s="124" t="e">
        <f t="shared" si="60"/>
        <v>#N/A</v>
      </c>
      <c r="M355" s="124" t="e">
        <f t="shared" si="60"/>
        <v>#N/A</v>
      </c>
      <c r="N355" s="124" t="e">
        <f t="shared" si="60"/>
        <v>#N/A</v>
      </c>
      <c r="O355" s="124" t="e">
        <f t="shared" si="60"/>
        <v>#N/A</v>
      </c>
      <c r="P355" s="124" t="e">
        <f t="shared" si="60"/>
        <v>#N/A</v>
      </c>
      <c r="Q355" s="124" t="e">
        <f t="shared" si="60"/>
        <v>#N/A</v>
      </c>
      <c r="R355" s="124" t="e">
        <f t="shared" si="60"/>
        <v>#N/A</v>
      </c>
      <c r="S355" s="124" t="e">
        <f t="shared" si="60"/>
        <v>#N/A</v>
      </c>
      <c r="T355" s="124" t="e">
        <f t="shared" si="60"/>
        <v>#N/A</v>
      </c>
      <c r="U355" s="124" t="e">
        <f t="shared" si="60"/>
        <v>#N/A</v>
      </c>
      <c r="V355" s="124" t="e">
        <f t="shared" si="60"/>
        <v>#N/A</v>
      </c>
      <c r="W355" s="124" t="e">
        <f t="shared" si="60"/>
        <v>#N/A</v>
      </c>
      <c r="X355" s="124" t="e">
        <f t="shared" si="60"/>
        <v>#N/A</v>
      </c>
      <c r="Y355" s="124" t="e">
        <f t="shared" si="60"/>
        <v>#N/A</v>
      </c>
      <c r="Z355" s="124" t="e">
        <f t="shared" si="60"/>
        <v>#N/A</v>
      </c>
      <c r="AA355" s="124" t="e">
        <f t="shared" si="60"/>
        <v>#N/A</v>
      </c>
      <c r="AB355" s="124" t="e">
        <f t="shared" si="59"/>
        <v>#N/A</v>
      </c>
      <c r="AC355" s="124" t="e">
        <f t="shared" si="59"/>
        <v>#N/A</v>
      </c>
      <c r="AE355" s="2"/>
    </row>
    <row r="356" spans="2:31" x14ac:dyDescent="0.2">
      <c r="B356" s="162" t="s">
        <v>511</v>
      </c>
      <c r="C356" s="163" t="s">
        <v>1387</v>
      </c>
      <c r="D356" s="163" t="s">
        <v>1546</v>
      </c>
      <c r="E356" s="163">
        <v>12000</v>
      </c>
      <c r="F356" s="164">
        <v>10.5</v>
      </c>
      <c r="G356" s="165" t="s">
        <v>137</v>
      </c>
      <c r="H356" s="121">
        <f t="shared" si="54"/>
        <v>14000</v>
      </c>
      <c r="I356" s="121">
        <f t="shared" si="55"/>
        <v>11000</v>
      </c>
      <c r="J356" s="122" t="str">
        <f t="shared" si="56"/>
        <v>(8b) Without reverse cycle, without louvered sides, and 11,000 to 13,999 Btu/h</v>
      </c>
      <c r="K356" s="123" t="e">
        <f>IF(J356="Casement-slider",16,VLOOKUP(J356,'2. Version 5.0 Criteria'!$C$6:$D$39,2,FALSE))</f>
        <v>#N/A</v>
      </c>
      <c r="L356" s="124" t="e">
        <f t="shared" si="60"/>
        <v>#N/A</v>
      </c>
      <c r="M356" s="124" t="e">
        <f t="shared" si="60"/>
        <v>#N/A</v>
      </c>
      <c r="N356" s="124" t="e">
        <f t="shared" si="60"/>
        <v>#N/A</v>
      </c>
      <c r="O356" s="124" t="e">
        <f t="shared" si="60"/>
        <v>#N/A</v>
      </c>
      <c r="P356" s="124" t="e">
        <f t="shared" si="60"/>
        <v>#N/A</v>
      </c>
      <c r="Q356" s="124" t="e">
        <f t="shared" si="60"/>
        <v>#N/A</v>
      </c>
      <c r="R356" s="124" t="e">
        <f t="shared" si="60"/>
        <v>#N/A</v>
      </c>
      <c r="S356" s="124" t="e">
        <f t="shared" si="60"/>
        <v>#N/A</v>
      </c>
      <c r="T356" s="124" t="e">
        <f t="shared" si="60"/>
        <v>#N/A</v>
      </c>
      <c r="U356" s="124" t="e">
        <f t="shared" si="60"/>
        <v>#N/A</v>
      </c>
      <c r="V356" s="124" t="e">
        <f t="shared" si="60"/>
        <v>#N/A</v>
      </c>
      <c r="W356" s="124" t="e">
        <f t="shared" si="60"/>
        <v>#N/A</v>
      </c>
      <c r="X356" s="124" t="e">
        <f t="shared" si="60"/>
        <v>#N/A</v>
      </c>
      <c r="Y356" s="124" t="e">
        <f t="shared" si="60"/>
        <v>#N/A</v>
      </c>
      <c r="Z356" s="124" t="e">
        <f t="shared" si="60"/>
        <v>#N/A</v>
      </c>
      <c r="AA356" s="124" t="e">
        <f t="shared" si="60"/>
        <v>#N/A</v>
      </c>
      <c r="AB356" s="124" t="e">
        <f t="shared" si="59"/>
        <v>#N/A</v>
      </c>
      <c r="AC356" s="124" t="e">
        <f t="shared" si="59"/>
        <v>#N/A</v>
      </c>
      <c r="AE356" s="2"/>
    </row>
    <row r="357" spans="2:31" x14ac:dyDescent="0.2">
      <c r="B357" s="162" t="s">
        <v>178</v>
      </c>
      <c r="C357" s="163" t="s">
        <v>1717</v>
      </c>
      <c r="D357" s="163" t="s">
        <v>1546</v>
      </c>
      <c r="E357" s="163">
        <v>12000</v>
      </c>
      <c r="F357" s="164">
        <v>10.5</v>
      </c>
      <c r="G357" s="165" t="s">
        <v>137</v>
      </c>
      <c r="H357" s="121">
        <f t="shared" si="54"/>
        <v>14000</v>
      </c>
      <c r="I357" s="121">
        <f t="shared" si="55"/>
        <v>11000</v>
      </c>
      <c r="J357" s="122" t="str">
        <f t="shared" si="56"/>
        <v>(8b) Without reverse cycle, without louvered sides, and 11,000 to 13,999 Btu/h</v>
      </c>
      <c r="K357" s="123" t="e">
        <f>IF(J357="Casement-slider",16,VLOOKUP(J357,'2. Version 5.0 Criteria'!$C$6:$D$39,2,FALSE))</f>
        <v>#N/A</v>
      </c>
      <c r="L357" s="124" t="e">
        <f t="shared" si="60"/>
        <v>#N/A</v>
      </c>
      <c r="M357" s="124" t="e">
        <f t="shared" si="60"/>
        <v>#N/A</v>
      </c>
      <c r="N357" s="124" t="e">
        <f t="shared" si="60"/>
        <v>#N/A</v>
      </c>
      <c r="O357" s="124" t="e">
        <f t="shared" si="60"/>
        <v>#N/A</v>
      </c>
      <c r="P357" s="124" t="e">
        <f t="shared" si="60"/>
        <v>#N/A</v>
      </c>
      <c r="Q357" s="124" t="e">
        <f t="shared" si="60"/>
        <v>#N/A</v>
      </c>
      <c r="R357" s="124" t="e">
        <f t="shared" si="60"/>
        <v>#N/A</v>
      </c>
      <c r="S357" s="124" t="e">
        <f t="shared" si="60"/>
        <v>#N/A</v>
      </c>
      <c r="T357" s="124" t="e">
        <f t="shared" si="60"/>
        <v>#N/A</v>
      </c>
      <c r="U357" s="124" t="e">
        <f t="shared" si="60"/>
        <v>#N/A</v>
      </c>
      <c r="V357" s="124" t="e">
        <f t="shared" si="60"/>
        <v>#N/A</v>
      </c>
      <c r="W357" s="124" t="e">
        <f t="shared" si="60"/>
        <v>#N/A</v>
      </c>
      <c r="X357" s="124" t="e">
        <f t="shared" si="60"/>
        <v>#N/A</v>
      </c>
      <c r="Y357" s="124" t="e">
        <f t="shared" si="60"/>
        <v>#N/A</v>
      </c>
      <c r="Z357" s="124" t="e">
        <f t="shared" si="60"/>
        <v>#N/A</v>
      </c>
      <c r="AA357" s="124" t="e">
        <f t="shared" si="60"/>
        <v>#N/A</v>
      </c>
      <c r="AB357" s="124" t="e">
        <f t="shared" si="59"/>
        <v>#N/A</v>
      </c>
      <c r="AC357" s="124" t="e">
        <f t="shared" si="59"/>
        <v>#N/A</v>
      </c>
      <c r="AE357" s="2"/>
    </row>
    <row r="358" spans="2:31" x14ac:dyDescent="0.2">
      <c r="B358" s="162" t="s">
        <v>146</v>
      </c>
      <c r="C358" s="163" t="s">
        <v>1366</v>
      </c>
      <c r="D358" s="163" t="s">
        <v>1546</v>
      </c>
      <c r="E358" s="163">
        <v>12000</v>
      </c>
      <c r="F358" s="164">
        <v>10.5</v>
      </c>
      <c r="G358" s="165" t="s">
        <v>137</v>
      </c>
      <c r="H358" s="121">
        <f t="shared" si="54"/>
        <v>14000</v>
      </c>
      <c r="I358" s="121">
        <f t="shared" si="55"/>
        <v>11000</v>
      </c>
      <c r="J358" s="122" t="str">
        <f t="shared" si="56"/>
        <v>(8b) Without reverse cycle, without louvered sides, and 11,000 to 13,999 Btu/h</v>
      </c>
      <c r="K358" s="123" t="e">
        <f>IF(J358="Casement-slider",16,VLOOKUP(J358,'2. Version 5.0 Criteria'!$C$6:$D$39,2,FALSE))</f>
        <v>#N/A</v>
      </c>
      <c r="L358" s="124" t="e">
        <f t="shared" si="60"/>
        <v>#N/A</v>
      </c>
      <c r="M358" s="124" t="e">
        <f t="shared" si="60"/>
        <v>#N/A</v>
      </c>
      <c r="N358" s="124" t="e">
        <f t="shared" si="60"/>
        <v>#N/A</v>
      </c>
      <c r="O358" s="124" t="e">
        <f t="shared" si="60"/>
        <v>#N/A</v>
      </c>
      <c r="P358" s="124" t="e">
        <f t="shared" si="60"/>
        <v>#N/A</v>
      </c>
      <c r="Q358" s="124" t="e">
        <f t="shared" si="60"/>
        <v>#N/A</v>
      </c>
      <c r="R358" s="124" t="e">
        <f t="shared" si="60"/>
        <v>#N/A</v>
      </c>
      <c r="S358" s="124" t="e">
        <f t="shared" si="60"/>
        <v>#N/A</v>
      </c>
      <c r="T358" s="124" t="e">
        <f t="shared" si="60"/>
        <v>#N/A</v>
      </c>
      <c r="U358" s="124" t="e">
        <f t="shared" si="60"/>
        <v>#N/A</v>
      </c>
      <c r="V358" s="124" t="e">
        <f t="shared" si="60"/>
        <v>#N/A</v>
      </c>
      <c r="W358" s="124" t="e">
        <f t="shared" si="60"/>
        <v>#N/A</v>
      </c>
      <c r="X358" s="124" t="e">
        <f t="shared" si="60"/>
        <v>#N/A</v>
      </c>
      <c r="Y358" s="124" t="e">
        <f t="shared" si="60"/>
        <v>#N/A</v>
      </c>
      <c r="Z358" s="124" t="e">
        <f t="shared" si="60"/>
        <v>#N/A</v>
      </c>
      <c r="AA358" s="124" t="e">
        <f t="shared" si="60"/>
        <v>#N/A</v>
      </c>
      <c r="AB358" s="124" t="e">
        <f t="shared" si="59"/>
        <v>#N/A</v>
      </c>
      <c r="AC358" s="124" t="e">
        <f t="shared" si="59"/>
        <v>#N/A</v>
      </c>
      <c r="AE358" s="2"/>
    </row>
    <row r="359" spans="2:31" x14ac:dyDescent="0.2">
      <c r="B359" s="162" t="s">
        <v>146</v>
      </c>
      <c r="C359" s="163" t="s">
        <v>1372</v>
      </c>
      <c r="D359" s="163" t="s">
        <v>1546</v>
      </c>
      <c r="E359" s="163">
        <v>12000</v>
      </c>
      <c r="F359" s="164">
        <v>10.5</v>
      </c>
      <c r="G359" s="165" t="s">
        <v>138</v>
      </c>
      <c r="H359" s="121">
        <f t="shared" si="54"/>
        <v>14000</v>
      </c>
      <c r="I359" s="121">
        <f t="shared" si="55"/>
        <v>11000</v>
      </c>
      <c r="J359" s="122" t="str">
        <f t="shared" si="56"/>
        <v>(8b) Without reverse cycle, without louvered sides, and 11,000 to 13,999 Btu/h</v>
      </c>
      <c r="K359" s="123" t="e">
        <f>IF(J359="Casement-slider",16,VLOOKUP(J359,'2. Version 5.0 Criteria'!$C$6:$D$39,2,FALSE))</f>
        <v>#N/A</v>
      </c>
      <c r="L359" s="124" t="e">
        <f t="shared" si="60"/>
        <v>#N/A</v>
      </c>
      <c r="M359" s="124" t="e">
        <f t="shared" si="60"/>
        <v>#N/A</v>
      </c>
      <c r="N359" s="124" t="e">
        <f t="shared" si="60"/>
        <v>#N/A</v>
      </c>
      <c r="O359" s="124" t="e">
        <f t="shared" si="60"/>
        <v>#N/A</v>
      </c>
      <c r="P359" s="124" t="e">
        <f t="shared" si="60"/>
        <v>#N/A</v>
      </c>
      <c r="Q359" s="124" t="e">
        <f t="shared" si="60"/>
        <v>#N/A</v>
      </c>
      <c r="R359" s="124" t="e">
        <f t="shared" si="60"/>
        <v>#N/A</v>
      </c>
      <c r="S359" s="124" t="e">
        <f t="shared" si="60"/>
        <v>#N/A</v>
      </c>
      <c r="T359" s="124" t="e">
        <f t="shared" si="60"/>
        <v>#N/A</v>
      </c>
      <c r="U359" s="124" t="e">
        <f t="shared" si="60"/>
        <v>#N/A</v>
      </c>
      <c r="V359" s="124" t="e">
        <f t="shared" si="60"/>
        <v>#N/A</v>
      </c>
      <c r="W359" s="124" t="e">
        <f t="shared" si="60"/>
        <v>#N/A</v>
      </c>
      <c r="X359" s="124" t="e">
        <f t="shared" si="60"/>
        <v>#N/A</v>
      </c>
      <c r="Y359" s="124" t="e">
        <f t="shared" si="60"/>
        <v>#N/A</v>
      </c>
      <c r="Z359" s="124" t="e">
        <f t="shared" si="60"/>
        <v>#N/A</v>
      </c>
      <c r="AA359" s="124" t="e">
        <f t="shared" si="60"/>
        <v>#N/A</v>
      </c>
      <c r="AB359" s="124" t="e">
        <f t="shared" si="59"/>
        <v>#N/A</v>
      </c>
      <c r="AC359" s="124" t="e">
        <f t="shared" si="59"/>
        <v>#N/A</v>
      </c>
      <c r="AE359" s="2"/>
    </row>
    <row r="360" spans="2:31" x14ac:dyDescent="0.2">
      <c r="B360" s="162" t="s">
        <v>146</v>
      </c>
      <c r="C360" s="163" t="s">
        <v>1370</v>
      </c>
      <c r="D360" s="163" t="s">
        <v>1546</v>
      </c>
      <c r="E360" s="163">
        <v>12000</v>
      </c>
      <c r="F360" s="164">
        <v>10.5</v>
      </c>
      <c r="G360" s="165" t="s">
        <v>137</v>
      </c>
      <c r="H360" s="121">
        <f t="shared" si="54"/>
        <v>14000</v>
      </c>
      <c r="I360" s="121">
        <f t="shared" si="55"/>
        <v>11000</v>
      </c>
      <c r="J360" s="122" t="str">
        <f t="shared" si="56"/>
        <v>(8b) Without reverse cycle, without louvered sides, and 11,000 to 13,999 Btu/h</v>
      </c>
      <c r="K360" s="123" t="e">
        <f>IF(J360="Casement-slider",16,VLOOKUP(J360,'2. Version 5.0 Criteria'!$C$6:$D$39,2,FALSE))</f>
        <v>#N/A</v>
      </c>
      <c r="L360" s="124" t="e">
        <f t="shared" si="60"/>
        <v>#N/A</v>
      </c>
      <c r="M360" s="124" t="e">
        <f t="shared" si="60"/>
        <v>#N/A</v>
      </c>
      <c r="N360" s="124" t="e">
        <f t="shared" si="60"/>
        <v>#N/A</v>
      </c>
      <c r="O360" s="124" t="e">
        <f t="shared" si="60"/>
        <v>#N/A</v>
      </c>
      <c r="P360" s="124" t="e">
        <f t="shared" si="60"/>
        <v>#N/A</v>
      </c>
      <c r="Q360" s="124" t="e">
        <f t="shared" si="60"/>
        <v>#N/A</v>
      </c>
      <c r="R360" s="124" t="e">
        <f t="shared" si="60"/>
        <v>#N/A</v>
      </c>
      <c r="S360" s="124" t="e">
        <f t="shared" si="60"/>
        <v>#N/A</v>
      </c>
      <c r="T360" s="124" t="e">
        <f t="shared" si="60"/>
        <v>#N/A</v>
      </c>
      <c r="U360" s="124" t="e">
        <f t="shared" si="60"/>
        <v>#N/A</v>
      </c>
      <c r="V360" s="124" t="e">
        <f t="shared" si="60"/>
        <v>#N/A</v>
      </c>
      <c r="W360" s="124" t="e">
        <f t="shared" si="60"/>
        <v>#N/A</v>
      </c>
      <c r="X360" s="124" t="e">
        <f t="shared" si="60"/>
        <v>#N/A</v>
      </c>
      <c r="Y360" s="124" t="e">
        <f t="shared" si="60"/>
        <v>#N/A</v>
      </c>
      <c r="Z360" s="124" t="e">
        <f t="shared" si="60"/>
        <v>#N/A</v>
      </c>
      <c r="AA360" s="124" t="e">
        <f t="shared" si="60"/>
        <v>#N/A</v>
      </c>
      <c r="AB360" s="124" t="e">
        <f t="shared" si="59"/>
        <v>#N/A</v>
      </c>
      <c r="AC360" s="124" t="e">
        <f t="shared" si="59"/>
        <v>#N/A</v>
      </c>
      <c r="AE360" s="2"/>
    </row>
    <row r="361" spans="2:31" x14ac:dyDescent="0.2">
      <c r="B361" s="162" t="s">
        <v>146</v>
      </c>
      <c r="C361" s="163" t="s">
        <v>1371</v>
      </c>
      <c r="D361" s="163" t="s">
        <v>1546</v>
      </c>
      <c r="E361" s="163">
        <v>12000</v>
      </c>
      <c r="F361" s="164">
        <v>10.5</v>
      </c>
      <c r="G361" s="165" t="s">
        <v>137</v>
      </c>
      <c r="H361" s="121">
        <f t="shared" si="54"/>
        <v>14000</v>
      </c>
      <c r="I361" s="121">
        <f t="shared" si="55"/>
        <v>11000</v>
      </c>
      <c r="J361" s="122" t="str">
        <f t="shared" si="56"/>
        <v>(8b) Without reverse cycle, without louvered sides, and 11,000 to 13,999 Btu/h</v>
      </c>
      <c r="K361" s="123" t="e">
        <f>IF(J361="Casement-slider",16,VLOOKUP(J361,'2. Version 5.0 Criteria'!$C$6:$D$39,2,FALSE))</f>
        <v>#N/A</v>
      </c>
      <c r="L361" s="124" t="e">
        <f t="shared" si="60"/>
        <v>#N/A</v>
      </c>
      <c r="M361" s="124" t="e">
        <f t="shared" si="60"/>
        <v>#N/A</v>
      </c>
      <c r="N361" s="124" t="e">
        <f t="shared" si="60"/>
        <v>#N/A</v>
      </c>
      <c r="O361" s="124" t="e">
        <f t="shared" si="60"/>
        <v>#N/A</v>
      </c>
      <c r="P361" s="124" t="e">
        <f t="shared" si="60"/>
        <v>#N/A</v>
      </c>
      <c r="Q361" s="124" t="e">
        <f t="shared" si="60"/>
        <v>#N/A</v>
      </c>
      <c r="R361" s="124" t="e">
        <f t="shared" si="60"/>
        <v>#N/A</v>
      </c>
      <c r="S361" s="124" t="e">
        <f t="shared" si="60"/>
        <v>#N/A</v>
      </c>
      <c r="T361" s="124" t="e">
        <f t="shared" si="60"/>
        <v>#N/A</v>
      </c>
      <c r="U361" s="124" t="e">
        <f t="shared" si="60"/>
        <v>#N/A</v>
      </c>
      <c r="V361" s="124" t="e">
        <f t="shared" si="60"/>
        <v>#N/A</v>
      </c>
      <c r="W361" s="124" t="e">
        <f t="shared" si="60"/>
        <v>#N/A</v>
      </c>
      <c r="X361" s="124" t="e">
        <f t="shared" si="60"/>
        <v>#N/A</v>
      </c>
      <c r="Y361" s="124" t="e">
        <f t="shared" si="60"/>
        <v>#N/A</v>
      </c>
      <c r="Z361" s="124" t="e">
        <f t="shared" si="60"/>
        <v>#N/A</v>
      </c>
      <c r="AA361" s="124" t="e">
        <f t="shared" si="60"/>
        <v>#N/A</v>
      </c>
      <c r="AB361" s="124" t="e">
        <f t="shared" si="59"/>
        <v>#N/A</v>
      </c>
      <c r="AC361" s="124" t="e">
        <f t="shared" si="59"/>
        <v>#N/A</v>
      </c>
      <c r="AE361" s="2"/>
    </row>
    <row r="362" spans="2:31" x14ac:dyDescent="0.2">
      <c r="B362" s="162" t="s">
        <v>146</v>
      </c>
      <c r="C362" s="163" t="s">
        <v>1718</v>
      </c>
      <c r="D362" s="163" t="s">
        <v>1546</v>
      </c>
      <c r="E362" s="163">
        <v>12000</v>
      </c>
      <c r="F362" s="164">
        <v>10.5</v>
      </c>
      <c r="G362" s="165" t="s">
        <v>138</v>
      </c>
      <c r="H362" s="121">
        <f t="shared" si="54"/>
        <v>14000</v>
      </c>
      <c r="I362" s="121">
        <f t="shared" si="55"/>
        <v>11000</v>
      </c>
      <c r="J362" s="122" t="str">
        <f t="shared" si="56"/>
        <v>(8b) Without reverse cycle, without louvered sides, and 11,000 to 13,999 Btu/h</v>
      </c>
      <c r="K362" s="123" t="e">
        <f>IF(J362="Casement-slider",16,VLOOKUP(J362,'2. Version 5.0 Criteria'!$C$6:$D$39,2,FALSE))</f>
        <v>#N/A</v>
      </c>
      <c r="L362" s="124" t="e">
        <f t="shared" si="60"/>
        <v>#N/A</v>
      </c>
      <c r="M362" s="124" t="e">
        <f t="shared" si="60"/>
        <v>#N/A</v>
      </c>
      <c r="N362" s="124" t="e">
        <f t="shared" si="60"/>
        <v>#N/A</v>
      </c>
      <c r="O362" s="124" t="e">
        <f t="shared" si="60"/>
        <v>#N/A</v>
      </c>
      <c r="P362" s="124" t="e">
        <f t="shared" si="60"/>
        <v>#N/A</v>
      </c>
      <c r="Q362" s="124" t="e">
        <f t="shared" si="60"/>
        <v>#N/A</v>
      </c>
      <c r="R362" s="124" t="e">
        <f t="shared" si="60"/>
        <v>#N/A</v>
      </c>
      <c r="S362" s="124" t="e">
        <f t="shared" si="60"/>
        <v>#N/A</v>
      </c>
      <c r="T362" s="124" t="e">
        <f t="shared" si="60"/>
        <v>#N/A</v>
      </c>
      <c r="U362" s="124" t="e">
        <f t="shared" si="60"/>
        <v>#N/A</v>
      </c>
      <c r="V362" s="124" t="e">
        <f t="shared" si="60"/>
        <v>#N/A</v>
      </c>
      <c r="W362" s="124" t="e">
        <f t="shared" si="60"/>
        <v>#N/A</v>
      </c>
      <c r="X362" s="124" t="e">
        <f t="shared" si="60"/>
        <v>#N/A</v>
      </c>
      <c r="Y362" s="124" t="e">
        <f t="shared" si="60"/>
        <v>#N/A</v>
      </c>
      <c r="Z362" s="124" t="e">
        <f t="shared" si="60"/>
        <v>#N/A</v>
      </c>
      <c r="AA362" s="124" t="e">
        <f t="shared" si="60"/>
        <v>#N/A</v>
      </c>
      <c r="AB362" s="124" t="e">
        <f t="shared" si="59"/>
        <v>#N/A</v>
      </c>
      <c r="AC362" s="124" t="e">
        <f t="shared" si="59"/>
        <v>#N/A</v>
      </c>
      <c r="AE362" s="2"/>
    </row>
    <row r="363" spans="2:31" x14ac:dyDescent="0.2">
      <c r="B363" s="162" t="s">
        <v>151</v>
      </c>
      <c r="C363" s="163" t="s">
        <v>1385</v>
      </c>
      <c r="D363" s="163" t="s">
        <v>1546</v>
      </c>
      <c r="E363" s="163">
        <v>12000</v>
      </c>
      <c r="F363" s="164">
        <v>10.5</v>
      </c>
      <c r="G363" s="165" t="s">
        <v>137</v>
      </c>
      <c r="H363" s="121">
        <f t="shared" si="54"/>
        <v>14000</v>
      </c>
      <c r="I363" s="121">
        <f t="shared" si="55"/>
        <v>11000</v>
      </c>
      <c r="J363" s="122" t="str">
        <f t="shared" si="56"/>
        <v>(8b) Without reverse cycle, without louvered sides, and 11,000 to 13,999 Btu/h</v>
      </c>
      <c r="K363" s="123" t="e">
        <f>IF(J363="Casement-slider",16,VLOOKUP(J363,'2. Version 5.0 Criteria'!$C$6:$D$39,2,FALSE))</f>
        <v>#N/A</v>
      </c>
      <c r="L363" s="124" t="e">
        <f t="shared" si="60"/>
        <v>#N/A</v>
      </c>
      <c r="M363" s="124" t="e">
        <f t="shared" si="60"/>
        <v>#N/A</v>
      </c>
      <c r="N363" s="124" t="e">
        <f t="shared" si="60"/>
        <v>#N/A</v>
      </c>
      <c r="O363" s="124" t="e">
        <f t="shared" si="60"/>
        <v>#N/A</v>
      </c>
      <c r="P363" s="124" t="e">
        <f t="shared" si="60"/>
        <v>#N/A</v>
      </c>
      <c r="Q363" s="124" t="e">
        <f t="shared" si="60"/>
        <v>#N/A</v>
      </c>
      <c r="R363" s="124" t="e">
        <f t="shared" si="60"/>
        <v>#N/A</v>
      </c>
      <c r="S363" s="124" t="e">
        <f t="shared" si="60"/>
        <v>#N/A</v>
      </c>
      <c r="T363" s="124" t="e">
        <f t="shared" si="60"/>
        <v>#N/A</v>
      </c>
      <c r="U363" s="124" t="e">
        <f t="shared" si="60"/>
        <v>#N/A</v>
      </c>
      <c r="V363" s="124" t="e">
        <f t="shared" si="60"/>
        <v>#N/A</v>
      </c>
      <c r="W363" s="124" t="e">
        <f t="shared" si="60"/>
        <v>#N/A</v>
      </c>
      <c r="X363" s="124" t="e">
        <f t="shared" si="60"/>
        <v>#N/A</v>
      </c>
      <c r="Y363" s="124" t="e">
        <f t="shared" si="60"/>
        <v>#N/A</v>
      </c>
      <c r="Z363" s="124" t="e">
        <f t="shared" si="60"/>
        <v>#N/A</v>
      </c>
      <c r="AA363" s="124" t="e">
        <f t="shared" si="60"/>
        <v>#N/A</v>
      </c>
      <c r="AB363" s="124" t="e">
        <f t="shared" si="59"/>
        <v>#N/A</v>
      </c>
      <c r="AC363" s="124" t="e">
        <f t="shared" si="59"/>
        <v>#N/A</v>
      </c>
      <c r="AE363" s="2"/>
    </row>
    <row r="364" spans="2:31" x14ac:dyDescent="0.2">
      <c r="B364" s="162" t="s">
        <v>1439</v>
      </c>
      <c r="C364" s="163" t="s">
        <v>1382</v>
      </c>
      <c r="D364" s="163" t="s">
        <v>1546</v>
      </c>
      <c r="E364" s="163">
        <v>12000</v>
      </c>
      <c r="F364" s="164">
        <v>10.5</v>
      </c>
      <c r="G364" s="165" t="s">
        <v>138</v>
      </c>
      <c r="H364" s="121">
        <f t="shared" si="54"/>
        <v>14000</v>
      </c>
      <c r="I364" s="121">
        <f t="shared" si="55"/>
        <v>11000</v>
      </c>
      <c r="J364" s="122" t="str">
        <f t="shared" si="56"/>
        <v>(8b) Without reverse cycle, without louvered sides, and 11,000 to 13,999 Btu/h</v>
      </c>
      <c r="K364" s="123" t="e">
        <f>IF(J364="Casement-slider",16,VLOOKUP(J364,'2. Version 5.0 Criteria'!$C$6:$D$39,2,FALSE))</f>
        <v>#N/A</v>
      </c>
      <c r="L364" s="124" t="e">
        <f t="shared" si="60"/>
        <v>#N/A</v>
      </c>
      <c r="M364" s="124" t="e">
        <f t="shared" si="60"/>
        <v>#N/A</v>
      </c>
      <c r="N364" s="124" t="e">
        <f t="shared" si="60"/>
        <v>#N/A</v>
      </c>
      <c r="O364" s="124" t="e">
        <f t="shared" si="60"/>
        <v>#N/A</v>
      </c>
      <c r="P364" s="124" t="e">
        <f t="shared" si="60"/>
        <v>#N/A</v>
      </c>
      <c r="Q364" s="124" t="e">
        <f t="shared" si="60"/>
        <v>#N/A</v>
      </c>
      <c r="R364" s="124" t="e">
        <f t="shared" si="60"/>
        <v>#N/A</v>
      </c>
      <c r="S364" s="124" t="e">
        <f t="shared" si="60"/>
        <v>#N/A</v>
      </c>
      <c r="T364" s="124" t="e">
        <f t="shared" si="60"/>
        <v>#N/A</v>
      </c>
      <c r="U364" s="124" t="e">
        <f t="shared" si="60"/>
        <v>#N/A</v>
      </c>
      <c r="V364" s="124" t="e">
        <f t="shared" si="60"/>
        <v>#N/A</v>
      </c>
      <c r="W364" s="124" t="e">
        <f t="shared" si="60"/>
        <v>#N/A</v>
      </c>
      <c r="X364" s="124" t="e">
        <f t="shared" si="60"/>
        <v>#N/A</v>
      </c>
      <c r="Y364" s="124" t="e">
        <f t="shared" si="60"/>
        <v>#N/A</v>
      </c>
      <c r="Z364" s="124" t="e">
        <f t="shared" si="60"/>
        <v>#N/A</v>
      </c>
      <c r="AA364" s="124" t="e">
        <f t="shared" si="60"/>
        <v>#N/A</v>
      </c>
      <c r="AB364" s="124" t="e">
        <f t="shared" si="59"/>
        <v>#N/A</v>
      </c>
      <c r="AC364" s="124" t="e">
        <f t="shared" si="59"/>
        <v>#N/A</v>
      </c>
      <c r="AE364" s="2"/>
    </row>
    <row r="365" spans="2:31" x14ac:dyDescent="0.2">
      <c r="B365" s="162" t="s">
        <v>157</v>
      </c>
      <c r="C365" s="163" t="s">
        <v>1389</v>
      </c>
      <c r="D365" s="163" t="s">
        <v>1546</v>
      </c>
      <c r="E365" s="163">
        <v>12000</v>
      </c>
      <c r="F365" s="164">
        <v>10.5</v>
      </c>
      <c r="G365" s="165" t="s">
        <v>138</v>
      </c>
      <c r="H365" s="121">
        <f t="shared" si="54"/>
        <v>14000</v>
      </c>
      <c r="I365" s="121">
        <f t="shared" si="55"/>
        <v>11000</v>
      </c>
      <c r="J365" s="122" t="str">
        <f t="shared" si="56"/>
        <v>(8b) Without reverse cycle, without louvered sides, and 11,000 to 13,999 Btu/h</v>
      </c>
      <c r="K365" s="123" t="e">
        <f>IF(J365="Casement-slider",16,VLOOKUP(J365,'2. Version 5.0 Criteria'!$C$6:$D$39,2,FALSE))</f>
        <v>#N/A</v>
      </c>
      <c r="L365" s="124" t="e">
        <f t="shared" si="60"/>
        <v>#N/A</v>
      </c>
      <c r="M365" s="124" t="e">
        <f t="shared" si="60"/>
        <v>#N/A</v>
      </c>
      <c r="N365" s="124" t="e">
        <f t="shared" si="60"/>
        <v>#N/A</v>
      </c>
      <c r="O365" s="124" t="e">
        <f t="shared" si="60"/>
        <v>#N/A</v>
      </c>
      <c r="P365" s="124" t="e">
        <f t="shared" si="60"/>
        <v>#N/A</v>
      </c>
      <c r="Q365" s="124" t="e">
        <f t="shared" si="60"/>
        <v>#N/A</v>
      </c>
      <c r="R365" s="124" t="e">
        <f t="shared" si="60"/>
        <v>#N/A</v>
      </c>
      <c r="S365" s="124" t="e">
        <f t="shared" si="60"/>
        <v>#N/A</v>
      </c>
      <c r="T365" s="124" t="e">
        <f t="shared" si="60"/>
        <v>#N/A</v>
      </c>
      <c r="U365" s="124" t="e">
        <f t="shared" si="60"/>
        <v>#N/A</v>
      </c>
      <c r="V365" s="124" t="e">
        <f t="shared" si="60"/>
        <v>#N/A</v>
      </c>
      <c r="W365" s="124" t="e">
        <f t="shared" si="60"/>
        <v>#N/A</v>
      </c>
      <c r="X365" s="124" t="e">
        <f t="shared" si="60"/>
        <v>#N/A</v>
      </c>
      <c r="Y365" s="124" t="e">
        <f t="shared" si="60"/>
        <v>#N/A</v>
      </c>
      <c r="Z365" s="124" t="e">
        <f t="shared" si="60"/>
        <v>#N/A</v>
      </c>
      <c r="AA365" s="124" t="e">
        <f t="shared" si="60"/>
        <v>#N/A</v>
      </c>
      <c r="AB365" s="124" t="e">
        <f t="shared" si="59"/>
        <v>#N/A</v>
      </c>
      <c r="AC365" s="124" t="e">
        <f t="shared" si="59"/>
        <v>#N/A</v>
      </c>
      <c r="AE365" s="2"/>
    </row>
    <row r="366" spans="2:31" x14ac:dyDescent="0.2">
      <c r="B366" s="162" t="s">
        <v>232</v>
      </c>
      <c r="C366" s="163" t="s">
        <v>1719</v>
      </c>
      <c r="D366" s="163" t="s">
        <v>1546</v>
      </c>
      <c r="E366" s="163">
        <v>12000</v>
      </c>
      <c r="F366" s="164">
        <v>10.5</v>
      </c>
      <c r="G366" s="165" t="s">
        <v>138</v>
      </c>
      <c r="H366" s="121">
        <f t="shared" si="54"/>
        <v>14000</v>
      </c>
      <c r="I366" s="121">
        <f t="shared" si="55"/>
        <v>11000</v>
      </c>
      <c r="J366" s="122" t="str">
        <f t="shared" si="56"/>
        <v>(8b) Without reverse cycle, without louvered sides, and 11,000 to 13,999 Btu/h</v>
      </c>
      <c r="K366" s="123" t="e">
        <f>IF(J366="Casement-slider",16,VLOOKUP(J366,'2. Version 5.0 Criteria'!$C$6:$D$39,2,FALSE))</f>
        <v>#N/A</v>
      </c>
      <c r="L366" s="124" t="e">
        <f t="shared" si="60"/>
        <v>#N/A</v>
      </c>
      <c r="M366" s="124" t="e">
        <f t="shared" si="60"/>
        <v>#N/A</v>
      </c>
      <c r="N366" s="124" t="e">
        <f t="shared" si="60"/>
        <v>#N/A</v>
      </c>
      <c r="O366" s="124" t="e">
        <f t="shared" si="60"/>
        <v>#N/A</v>
      </c>
      <c r="P366" s="124" t="e">
        <f t="shared" si="60"/>
        <v>#N/A</v>
      </c>
      <c r="Q366" s="124" t="e">
        <f t="shared" si="60"/>
        <v>#N/A</v>
      </c>
      <c r="R366" s="124" t="e">
        <f t="shared" si="60"/>
        <v>#N/A</v>
      </c>
      <c r="S366" s="124" t="e">
        <f t="shared" si="60"/>
        <v>#N/A</v>
      </c>
      <c r="T366" s="124" t="e">
        <f t="shared" si="60"/>
        <v>#N/A</v>
      </c>
      <c r="U366" s="124" t="e">
        <f t="shared" si="60"/>
        <v>#N/A</v>
      </c>
      <c r="V366" s="124" t="e">
        <f t="shared" si="60"/>
        <v>#N/A</v>
      </c>
      <c r="W366" s="124" t="e">
        <f t="shared" si="60"/>
        <v>#N/A</v>
      </c>
      <c r="X366" s="124" t="e">
        <f t="shared" si="60"/>
        <v>#N/A</v>
      </c>
      <c r="Y366" s="124" t="e">
        <f t="shared" si="60"/>
        <v>#N/A</v>
      </c>
      <c r="Z366" s="124" t="e">
        <f t="shared" si="60"/>
        <v>#N/A</v>
      </c>
      <c r="AA366" s="124" t="e">
        <f t="shared" si="60"/>
        <v>#N/A</v>
      </c>
      <c r="AB366" s="124" t="e">
        <f t="shared" si="59"/>
        <v>#N/A</v>
      </c>
      <c r="AC366" s="124" t="e">
        <f t="shared" si="59"/>
        <v>#N/A</v>
      </c>
      <c r="AE366" s="2"/>
    </row>
    <row r="367" spans="2:31" x14ac:dyDescent="0.2">
      <c r="B367" s="162" t="s">
        <v>337</v>
      </c>
      <c r="C367" s="163" t="s">
        <v>1402</v>
      </c>
      <c r="D367" s="163" t="s">
        <v>1546</v>
      </c>
      <c r="E367" s="163">
        <v>12000</v>
      </c>
      <c r="F367" s="164">
        <v>10.5</v>
      </c>
      <c r="G367" s="165" t="s">
        <v>137</v>
      </c>
      <c r="H367" s="121">
        <f t="shared" si="54"/>
        <v>14000</v>
      </c>
      <c r="I367" s="121">
        <f t="shared" si="55"/>
        <v>11000</v>
      </c>
      <c r="J367" s="122" t="str">
        <f t="shared" si="56"/>
        <v>(8b) Without reverse cycle, without louvered sides, and 11,000 to 13,999 Btu/h</v>
      </c>
      <c r="K367" s="123" t="e">
        <f>IF(J367="Casement-slider",16,VLOOKUP(J367,'2. Version 5.0 Criteria'!$C$6:$D$39,2,FALSE))</f>
        <v>#N/A</v>
      </c>
      <c r="L367" s="124" t="e">
        <f t="shared" si="60"/>
        <v>#N/A</v>
      </c>
      <c r="M367" s="124" t="e">
        <f t="shared" si="60"/>
        <v>#N/A</v>
      </c>
      <c r="N367" s="124" t="e">
        <f t="shared" si="60"/>
        <v>#N/A</v>
      </c>
      <c r="O367" s="124" t="e">
        <f t="shared" si="60"/>
        <v>#N/A</v>
      </c>
      <c r="P367" s="124" t="e">
        <f t="shared" si="60"/>
        <v>#N/A</v>
      </c>
      <c r="Q367" s="124" t="e">
        <f t="shared" si="60"/>
        <v>#N/A</v>
      </c>
      <c r="R367" s="124" t="e">
        <f t="shared" si="60"/>
        <v>#N/A</v>
      </c>
      <c r="S367" s="124" t="e">
        <f t="shared" si="60"/>
        <v>#N/A</v>
      </c>
      <c r="T367" s="124" t="e">
        <f t="shared" si="60"/>
        <v>#N/A</v>
      </c>
      <c r="U367" s="124" t="e">
        <f t="shared" si="60"/>
        <v>#N/A</v>
      </c>
      <c r="V367" s="124" t="e">
        <f t="shared" si="60"/>
        <v>#N/A</v>
      </c>
      <c r="W367" s="124" t="e">
        <f t="shared" si="60"/>
        <v>#N/A</v>
      </c>
      <c r="X367" s="124" t="e">
        <f t="shared" si="60"/>
        <v>#N/A</v>
      </c>
      <c r="Y367" s="124" t="e">
        <f t="shared" si="60"/>
        <v>#N/A</v>
      </c>
      <c r="Z367" s="124" t="e">
        <f t="shared" si="60"/>
        <v>#N/A</v>
      </c>
      <c r="AA367" s="124" t="e">
        <f t="shared" si="60"/>
        <v>#N/A</v>
      </c>
      <c r="AB367" s="124" t="e">
        <f t="shared" si="59"/>
        <v>#N/A</v>
      </c>
      <c r="AC367" s="124" t="e">
        <f t="shared" si="59"/>
        <v>#N/A</v>
      </c>
      <c r="AE367" s="2"/>
    </row>
    <row r="368" spans="2:31" x14ac:dyDescent="0.2">
      <c r="B368" s="162" t="s">
        <v>337</v>
      </c>
      <c r="C368" s="163" t="s">
        <v>1401</v>
      </c>
      <c r="D368" s="163" t="s">
        <v>1546</v>
      </c>
      <c r="E368" s="163">
        <v>12000</v>
      </c>
      <c r="F368" s="164">
        <v>10.5</v>
      </c>
      <c r="G368" s="165" t="s">
        <v>137</v>
      </c>
      <c r="H368" s="121">
        <f t="shared" si="54"/>
        <v>14000</v>
      </c>
      <c r="I368" s="121">
        <f t="shared" si="55"/>
        <v>11000</v>
      </c>
      <c r="J368" s="122" t="str">
        <f t="shared" si="56"/>
        <v>(8b) Without reverse cycle, without louvered sides, and 11,000 to 13,999 Btu/h</v>
      </c>
      <c r="K368" s="123" t="e">
        <f>IF(J368="Casement-slider",16,VLOOKUP(J368,'2. Version 5.0 Criteria'!$C$6:$D$39,2,FALSE))</f>
        <v>#N/A</v>
      </c>
      <c r="L368" s="124" t="e">
        <f t="shared" si="60"/>
        <v>#N/A</v>
      </c>
      <c r="M368" s="124" t="e">
        <f t="shared" si="60"/>
        <v>#N/A</v>
      </c>
      <c r="N368" s="124" t="e">
        <f t="shared" si="60"/>
        <v>#N/A</v>
      </c>
      <c r="O368" s="124" t="e">
        <f t="shared" si="60"/>
        <v>#N/A</v>
      </c>
      <c r="P368" s="124" t="e">
        <f t="shared" si="60"/>
        <v>#N/A</v>
      </c>
      <c r="Q368" s="124" t="e">
        <f t="shared" si="60"/>
        <v>#N/A</v>
      </c>
      <c r="R368" s="124" t="e">
        <f t="shared" si="60"/>
        <v>#N/A</v>
      </c>
      <c r="S368" s="124" t="e">
        <f t="shared" si="60"/>
        <v>#N/A</v>
      </c>
      <c r="T368" s="124" t="e">
        <f t="shared" si="60"/>
        <v>#N/A</v>
      </c>
      <c r="U368" s="124" t="e">
        <f t="shared" si="60"/>
        <v>#N/A</v>
      </c>
      <c r="V368" s="124" t="e">
        <f t="shared" si="60"/>
        <v>#N/A</v>
      </c>
      <c r="W368" s="124" t="e">
        <f t="shared" si="60"/>
        <v>#N/A</v>
      </c>
      <c r="X368" s="124" t="e">
        <f t="shared" si="60"/>
        <v>#N/A</v>
      </c>
      <c r="Y368" s="124" t="e">
        <f t="shared" si="60"/>
        <v>#N/A</v>
      </c>
      <c r="Z368" s="124" t="e">
        <f t="shared" si="60"/>
        <v>#N/A</v>
      </c>
      <c r="AA368" s="124" t="e">
        <f t="shared" ref="AA368:AC383" si="61">IF($K368=AA$3, $F368, NA())</f>
        <v>#N/A</v>
      </c>
      <c r="AB368" s="124" t="e">
        <f t="shared" si="61"/>
        <v>#N/A</v>
      </c>
      <c r="AC368" s="124" t="e">
        <f t="shared" si="61"/>
        <v>#N/A</v>
      </c>
      <c r="AE368" s="2"/>
    </row>
    <row r="369" spans="2:31" x14ac:dyDescent="0.2">
      <c r="B369" s="162" t="s">
        <v>287</v>
      </c>
      <c r="C369" s="163" t="s">
        <v>1380</v>
      </c>
      <c r="D369" s="163" t="s">
        <v>1546</v>
      </c>
      <c r="E369" s="163">
        <v>12000</v>
      </c>
      <c r="F369" s="164">
        <v>10.5</v>
      </c>
      <c r="G369" s="165" t="s">
        <v>137</v>
      </c>
      <c r="H369" s="121">
        <f t="shared" si="54"/>
        <v>14000</v>
      </c>
      <c r="I369" s="121">
        <f t="shared" si="55"/>
        <v>11000</v>
      </c>
      <c r="J369" s="122" t="str">
        <f t="shared" si="56"/>
        <v>(8b) Without reverse cycle, without louvered sides, and 11,000 to 13,999 Btu/h</v>
      </c>
      <c r="K369" s="123" t="e">
        <f>IF(J369="Casement-slider",16,VLOOKUP(J369,'2. Version 5.0 Criteria'!$C$6:$D$39,2,FALSE))</f>
        <v>#N/A</v>
      </c>
      <c r="L369" s="124" t="e">
        <f t="shared" ref="L369:AA384" si="62">IF($K369=L$3, $F369, NA())</f>
        <v>#N/A</v>
      </c>
      <c r="M369" s="124" t="e">
        <f t="shared" si="62"/>
        <v>#N/A</v>
      </c>
      <c r="N369" s="124" t="e">
        <f t="shared" si="62"/>
        <v>#N/A</v>
      </c>
      <c r="O369" s="124" t="e">
        <f t="shared" si="62"/>
        <v>#N/A</v>
      </c>
      <c r="P369" s="124" t="e">
        <f t="shared" si="62"/>
        <v>#N/A</v>
      </c>
      <c r="Q369" s="124" t="e">
        <f t="shared" si="62"/>
        <v>#N/A</v>
      </c>
      <c r="R369" s="124" t="e">
        <f t="shared" si="62"/>
        <v>#N/A</v>
      </c>
      <c r="S369" s="124" t="e">
        <f t="shared" si="62"/>
        <v>#N/A</v>
      </c>
      <c r="T369" s="124" t="e">
        <f t="shared" si="62"/>
        <v>#N/A</v>
      </c>
      <c r="U369" s="124" t="e">
        <f t="shared" si="62"/>
        <v>#N/A</v>
      </c>
      <c r="V369" s="124" t="e">
        <f t="shared" si="62"/>
        <v>#N/A</v>
      </c>
      <c r="W369" s="124" t="e">
        <f t="shared" si="62"/>
        <v>#N/A</v>
      </c>
      <c r="X369" s="124" t="e">
        <f t="shared" si="62"/>
        <v>#N/A</v>
      </c>
      <c r="Y369" s="124" t="e">
        <f t="shared" si="62"/>
        <v>#N/A</v>
      </c>
      <c r="Z369" s="124" t="e">
        <f t="shared" si="62"/>
        <v>#N/A</v>
      </c>
      <c r="AA369" s="124" t="e">
        <f t="shared" si="62"/>
        <v>#N/A</v>
      </c>
      <c r="AB369" s="124" t="e">
        <f t="shared" si="61"/>
        <v>#N/A</v>
      </c>
      <c r="AC369" s="124" t="e">
        <f t="shared" si="61"/>
        <v>#N/A</v>
      </c>
      <c r="AE369" s="2"/>
    </row>
    <row r="370" spans="2:31" x14ac:dyDescent="0.2">
      <c r="B370" s="162" t="s">
        <v>287</v>
      </c>
      <c r="C370" s="163" t="s">
        <v>1381</v>
      </c>
      <c r="D370" s="163" t="s">
        <v>1546</v>
      </c>
      <c r="E370" s="163">
        <v>12000</v>
      </c>
      <c r="F370" s="164">
        <v>10.5</v>
      </c>
      <c r="G370" s="165" t="s">
        <v>137</v>
      </c>
      <c r="H370" s="121">
        <f t="shared" si="54"/>
        <v>14000</v>
      </c>
      <c r="I370" s="121">
        <f t="shared" si="55"/>
        <v>11000</v>
      </c>
      <c r="J370" s="122" t="str">
        <f t="shared" si="56"/>
        <v>(8b) Without reverse cycle, without louvered sides, and 11,000 to 13,999 Btu/h</v>
      </c>
      <c r="K370" s="123" t="e">
        <f>IF(J370="Casement-slider",16,VLOOKUP(J370,'2. Version 5.0 Criteria'!$C$6:$D$39,2,FALSE))</f>
        <v>#N/A</v>
      </c>
      <c r="L370" s="124" t="e">
        <f t="shared" si="62"/>
        <v>#N/A</v>
      </c>
      <c r="M370" s="124" t="e">
        <f t="shared" si="62"/>
        <v>#N/A</v>
      </c>
      <c r="N370" s="124" t="e">
        <f t="shared" si="62"/>
        <v>#N/A</v>
      </c>
      <c r="O370" s="124" t="e">
        <f t="shared" si="62"/>
        <v>#N/A</v>
      </c>
      <c r="P370" s="124" t="e">
        <f t="shared" si="62"/>
        <v>#N/A</v>
      </c>
      <c r="Q370" s="124" t="e">
        <f t="shared" si="62"/>
        <v>#N/A</v>
      </c>
      <c r="R370" s="124" t="e">
        <f t="shared" si="62"/>
        <v>#N/A</v>
      </c>
      <c r="S370" s="124" t="e">
        <f t="shared" si="62"/>
        <v>#N/A</v>
      </c>
      <c r="T370" s="124" t="e">
        <f t="shared" si="62"/>
        <v>#N/A</v>
      </c>
      <c r="U370" s="124" t="e">
        <f t="shared" si="62"/>
        <v>#N/A</v>
      </c>
      <c r="V370" s="124" t="e">
        <f t="shared" si="62"/>
        <v>#N/A</v>
      </c>
      <c r="W370" s="124" t="e">
        <f t="shared" si="62"/>
        <v>#N/A</v>
      </c>
      <c r="X370" s="124" t="e">
        <f t="shared" si="62"/>
        <v>#N/A</v>
      </c>
      <c r="Y370" s="124" t="e">
        <f t="shared" si="62"/>
        <v>#N/A</v>
      </c>
      <c r="Z370" s="124" t="e">
        <f t="shared" si="62"/>
        <v>#N/A</v>
      </c>
      <c r="AA370" s="124" t="e">
        <f t="shared" si="62"/>
        <v>#N/A</v>
      </c>
      <c r="AB370" s="124" t="e">
        <f t="shared" si="61"/>
        <v>#N/A</v>
      </c>
      <c r="AC370" s="124" t="e">
        <f t="shared" si="61"/>
        <v>#N/A</v>
      </c>
      <c r="AE370" s="2"/>
    </row>
    <row r="371" spans="2:31" x14ac:dyDescent="0.2">
      <c r="B371" s="162" t="s">
        <v>1438</v>
      </c>
      <c r="C371" s="163" t="s">
        <v>1344</v>
      </c>
      <c r="D371" s="163" t="s">
        <v>1546</v>
      </c>
      <c r="E371" s="163">
        <v>12000</v>
      </c>
      <c r="F371" s="164">
        <v>10.5</v>
      </c>
      <c r="G371" s="165" t="s">
        <v>138</v>
      </c>
      <c r="H371" s="121">
        <f t="shared" si="54"/>
        <v>14000</v>
      </c>
      <c r="I371" s="121">
        <f t="shared" si="55"/>
        <v>11000</v>
      </c>
      <c r="J371" s="122" t="str">
        <f t="shared" si="56"/>
        <v>(8b) Without reverse cycle, without louvered sides, and 11,000 to 13,999 Btu/h</v>
      </c>
      <c r="K371" s="123" t="e">
        <f>IF(J371="Casement-slider",16,VLOOKUP(J371,'2. Version 5.0 Criteria'!$C$6:$D$39,2,FALSE))</f>
        <v>#N/A</v>
      </c>
      <c r="L371" s="124" t="e">
        <f t="shared" si="62"/>
        <v>#N/A</v>
      </c>
      <c r="M371" s="124" t="e">
        <f t="shared" si="62"/>
        <v>#N/A</v>
      </c>
      <c r="N371" s="124" t="e">
        <f t="shared" si="62"/>
        <v>#N/A</v>
      </c>
      <c r="O371" s="124" t="e">
        <f t="shared" si="62"/>
        <v>#N/A</v>
      </c>
      <c r="P371" s="124" t="e">
        <f t="shared" si="62"/>
        <v>#N/A</v>
      </c>
      <c r="Q371" s="124" t="e">
        <f t="shared" si="62"/>
        <v>#N/A</v>
      </c>
      <c r="R371" s="124" t="e">
        <f t="shared" si="62"/>
        <v>#N/A</v>
      </c>
      <c r="S371" s="124" t="e">
        <f t="shared" si="62"/>
        <v>#N/A</v>
      </c>
      <c r="T371" s="124" t="e">
        <f t="shared" si="62"/>
        <v>#N/A</v>
      </c>
      <c r="U371" s="124" t="e">
        <f t="shared" si="62"/>
        <v>#N/A</v>
      </c>
      <c r="V371" s="124" t="e">
        <f t="shared" si="62"/>
        <v>#N/A</v>
      </c>
      <c r="W371" s="124" t="e">
        <f t="shared" si="62"/>
        <v>#N/A</v>
      </c>
      <c r="X371" s="124" t="e">
        <f t="shared" si="62"/>
        <v>#N/A</v>
      </c>
      <c r="Y371" s="124" t="e">
        <f t="shared" si="62"/>
        <v>#N/A</v>
      </c>
      <c r="Z371" s="124" t="e">
        <f t="shared" si="62"/>
        <v>#N/A</v>
      </c>
      <c r="AA371" s="124" t="e">
        <f t="shared" si="62"/>
        <v>#N/A</v>
      </c>
      <c r="AB371" s="124" t="e">
        <f t="shared" si="61"/>
        <v>#N/A</v>
      </c>
      <c r="AC371" s="124" t="e">
        <f t="shared" si="61"/>
        <v>#N/A</v>
      </c>
      <c r="AE371" s="2"/>
    </row>
    <row r="372" spans="2:31" x14ac:dyDescent="0.2">
      <c r="B372" s="162" t="s">
        <v>178</v>
      </c>
      <c r="C372" s="163" t="s">
        <v>1709</v>
      </c>
      <c r="D372" s="163" t="s">
        <v>1546</v>
      </c>
      <c r="E372" s="163">
        <v>12100</v>
      </c>
      <c r="F372" s="164">
        <v>10.5</v>
      </c>
      <c r="G372" s="165" t="s">
        <v>137</v>
      </c>
      <c r="H372" s="121">
        <f t="shared" si="54"/>
        <v>14000</v>
      </c>
      <c r="I372" s="121">
        <f t="shared" si="55"/>
        <v>11000</v>
      </c>
      <c r="J372" s="122" t="str">
        <f t="shared" si="56"/>
        <v>(8b) Without reverse cycle, without louvered sides, and 11,000 to 13,999 Btu/h</v>
      </c>
      <c r="K372" s="123" t="e">
        <f>IF(J372="Casement-slider",16,VLOOKUP(J372,'2. Version 5.0 Criteria'!$C$6:$D$39,2,FALSE))</f>
        <v>#N/A</v>
      </c>
      <c r="L372" s="124" t="e">
        <f t="shared" si="62"/>
        <v>#N/A</v>
      </c>
      <c r="M372" s="124" t="e">
        <f t="shared" si="62"/>
        <v>#N/A</v>
      </c>
      <c r="N372" s="124" t="e">
        <f t="shared" si="62"/>
        <v>#N/A</v>
      </c>
      <c r="O372" s="124" t="e">
        <f t="shared" si="62"/>
        <v>#N/A</v>
      </c>
      <c r="P372" s="124" t="e">
        <f t="shared" si="62"/>
        <v>#N/A</v>
      </c>
      <c r="Q372" s="124" t="e">
        <f t="shared" si="62"/>
        <v>#N/A</v>
      </c>
      <c r="R372" s="124" t="e">
        <f t="shared" si="62"/>
        <v>#N/A</v>
      </c>
      <c r="S372" s="124" t="e">
        <f t="shared" si="62"/>
        <v>#N/A</v>
      </c>
      <c r="T372" s="124" t="e">
        <f t="shared" si="62"/>
        <v>#N/A</v>
      </c>
      <c r="U372" s="124" t="e">
        <f t="shared" si="62"/>
        <v>#N/A</v>
      </c>
      <c r="V372" s="124" t="e">
        <f t="shared" si="62"/>
        <v>#N/A</v>
      </c>
      <c r="W372" s="124" t="e">
        <f t="shared" si="62"/>
        <v>#N/A</v>
      </c>
      <c r="X372" s="124" t="e">
        <f t="shared" si="62"/>
        <v>#N/A</v>
      </c>
      <c r="Y372" s="124" t="e">
        <f t="shared" si="62"/>
        <v>#N/A</v>
      </c>
      <c r="Z372" s="124" t="e">
        <f t="shared" si="62"/>
        <v>#N/A</v>
      </c>
      <c r="AA372" s="124" t="e">
        <f t="shared" si="62"/>
        <v>#N/A</v>
      </c>
      <c r="AB372" s="124" t="e">
        <f t="shared" si="61"/>
        <v>#N/A</v>
      </c>
      <c r="AC372" s="124" t="e">
        <f t="shared" si="61"/>
        <v>#N/A</v>
      </c>
      <c r="AE372" s="2"/>
    </row>
    <row r="373" spans="2:31" x14ac:dyDescent="0.2">
      <c r="B373" s="162" t="s">
        <v>178</v>
      </c>
      <c r="C373" s="163" t="s">
        <v>1708</v>
      </c>
      <c r="D373" s="163" t="s">
        <v>1546</v>
      </c>
      <c r="E373" s="163">
        <v>12100</v>
      </c>
      <c r="F373" s="164">
        <v>10.5</v>
      </c>
      <c r="G373" s="165" t="s">
        <v>137</v>
      </c>
      <c r="H373" s="121">
        <f t="shared" si="54"/>
        <v>14000</v>
      </c>
      <c r="I373" s="121">
        <f t="shared" si="55"/>
        <v>11000</v>
      </c>
      <c r="J373" s="122" t="str">
        <f t="shared" si="56"/>
        <v>(8b) Without reverse cycle, without louvered sides, and 11,000 to 13,999 Btu/h</v>
      </c>
      <c r="K373" s="123" t="e">
        <f>IF(J373="Casement-slider",16,VLOOKUP(J373,'2. Version 5.0 Criteria'!$C$6:$D$39,2,FALSE))</f>
        <v>#N/A</v>
      </c>
      <c r="L373" s="124" t="e">
        <f t="shared" si="62"/>
        <v>#N/A</v>
      </c>
      <c r="M373" s="124" t="e">
        <f t="shared" si="62"/>
        <v>#N/A</v>
      </c>
      <c r="N373" s="124" t="e">
        <f t="shared" si="62"/>
        <v>#N/A</v>
      </c>
      <c r="O373" s="124" t="e">
        <f t="shared" si="62"/>
        <v>#N/A</v>
      </c>
      <c r="P373" s="124" t="e">
        <f t="shared" si="62"/>
        <v>#N/A</v>
      </c>
      <c r="Q373" s="124" t="e">
        <f t="shared" si="62"/>
        <v>#N/A</v>
      </c>
      <c r="R373" s="124" t="e">
        <f t="shared" si="62"/>
        <v>#N/A</v>
      </c>
      <c r="S373" s="124" t="e">
        <f t="shared" si="62"/>
        <v>#N/A</v>
      </c>
      <c r="T373" s="124" t="e">
        <f t="shared" si="62"/>
        <v>#N/A</v>
      </c>
      <c r="U373" s="124" t="e">
        <f t="shared" si="62"/>
        <v>#N/A</v>
      </c>
      <c r="V373" s="124" t="e">
        <f t="shared" si="62"/>
        <v>#N/A</v>
      </c>
      <c r="W373" s="124" t="e">
        <f t="shared" si="62"/>
        <v>#N/A</v>
      </c>
      <c r="X373" s="124" t="e">
        <f t="shared" si="62"/>
        <v>#N/A</v>
      </c>
      <c r="Y373" s="124" t="e">
        <f t="shared" si="62"/>
        <v>#N/A</v>
      </c>
      <c r="Z373" s="124" t="e">
        <f t="shared" si="62"/>
        <v>#N/A</v>
      </c>
      <c r="AA373" s="124" t="e">
        <f t="shared" si="62"/>
        <v>#N/A</v>
      </c>
      <c r="AB373" s="124" t="e">
        <f t="shared" si="61"/>
        <v>#N/A</v>
      </c>
      <c r="AC373" s="124" t="e">
        <f t="shared" si="61"/>
        <v>#N/A</v>
      </c>
      <c r="AE373" s="2"/>
    </row>
    <row r="374" spans="2:31" x14ac:dyDescent="0.2">
      <c r="B374" s="162" t="s">
        <v>178</v>
      </c>
      <c r="C374" s="163" t="s">
        <v>1720</v>
      </c>
      <c r="D374" s="163" t="s">
        <v>1546</v>
      </c>
      <c r="E374" s="163">
        <v>12100</v>
      </c>
      <c r="F374" s="164">
        <v>10.5</v>
      </c>
      <c r="G374" s="165" t="s">
        <v>138</v>
      </c>
      <c r="H374" s="121">
        <f t="shared" si="54"/>
        <v>14000</v>
      </c>
      <c r="I374" s="121">
        <f t="shared" si="55"/>
        <v>11000</v>
      </c>
      <c r="J374" s="122" t="str">
        <f t="shared" si="56"/>
        <v>(8b) Without reverse cycle, without louvered sides, and 11,000 to 13,999 Btu/h</v>
      </c>
      <c r="K374" s="123" t="e">
        <f>IF(J374="Casement-slider",16,VLOOKUP(J374,'2. Version 5.0 Criteria'!$C$6:$D$39,2,FALSE))</f>
        <v>#N/A</v>
      </c>
      <c r="L374" s="124" t="e">
        <f t="shared" si="62"/>
        <v>#N/A</v>
      </c>
      <c r="M374" s="124" t="e">
        <f t="shared" si="62"/>
        <v>#N/A</v>
      </c>
      <c r="N374" s="124" t="e">
        <f t="shared" si="62"/>
        <v>#N/A</v>
      </c>
      <c r="O374" s="124" t="e">
        <f t="shared" si="62"/>
        <v>#N/A</v>
      </c>
      <c r="P374" s="124" t="e">
        <f t="shared" si="62"/>
        <v>#N/A</v>
      </c>
      <c r="Q374" s="124" t="e">
        <f t="shared" si="62"/>
        <v>#N/A</v>
      </c>
      <c r="R374" s="124" t="e">
        <f t="shared" si="62"/>
        <v>#N/A</v>
      </c>
      <c r="S374" s="124" t="e">
        <f t="shared" si="62"/>
        <v>#N/A</v>
      </c>
      <c r="T374" s="124" t="e">
        <f t="shared" si="62"/>
        <v>#N/A</v>
      </c>
      <c r="U374" s="124" t="e">
        <f t="shared" si="62"/>
        <v>#N/A</v>
      </c>
      <c r="V374" s="124" t="e">
        <f t="shared" si="62"/>
        <v>#N/A</v>
      </c>
      <c r="W374" s="124" t="e">
        <f t="shared" si="62"/>
        <v>#N/A</v>
      </c>
      <c r="X374" s="124" t="e">
        <f t="shared" si="62"/>
        <v>#N/A</v>
      </c>
      <c r="Y374" s="124" t="e">
        <f t="shared" si="62"/>
        <v>#N/A</v>
      </c>
      <c r="Z374" s="124" t="e">
        <f t="shared" si="62"/>
        <v>#N/A</v>
      </c>
      <c r="AA374" s="124" t="e">
        <f t="shared" si="62"/>
        <v>#N/A</v>
      </c>
      <c r="AB374" s="124" t="e">
        <f t="shared" si="61"/>
        <v>#N/A</v>
      </c>
      <c r="AC374" s="124" t="e">
        <f t="shared" si="61"/>
        <v>#N/A</v>
      </c>
      <c r="AE374" s="2"/>
    </row>
    <row r="375" spans="2:31" x14ac:dyDescent="0.2">
      <c r="B375" s="162" t="s">
        <v>178</v>
      </c>
      <c r="C375" s="163" t="s">
        <v>1721</v>
      </c>
      <c r="D375" s="163" t="s">
        <v>1546</v>
      </c>
      <c r="E375" s="163">
        <v>12200</v>
      </c>
      <c r="F375" s="164">
        <v>10.5</v>
      </c>
      <c r="G375" s="165" t="s">
        <v>137</v>
      </c>
      <c r="H375" s="121">
        <f t="shared" si="54"/>
        <v>14000</v>
      </c>
      <c r="I375" s="121">
        <f t="shared" si="55"/>
        <v>11000</v>
      </c>
      <c r="J375" s="122" t="str">
        <f t="shared" si="56"/>
        <v>(8b) Without reverse cycle, without louvered sides, and 11,000 to 13,999 Btu/h</v>
      </c>
      <c r="K375" s="123" t="e">
        <f>IF(J375="Casement-slider",16,VLOOKUP(J375,'2. Version 5.0 Criteria'!$C$6:$D$39,2,FALSE))</f>
        <v>#N/A</v>
      </c>
      <c r="L375" s="124" t="e">
        <f t="shared" si="62"/>
        <v>#N/A</v>
      </c>
      <c r="M375" s="124" t="e">
        <f t="shared" si="62"/>
        <v>#N/A</v>
      </c>
      <c r="N375" s="124" t="e">
        <f t="shared" si="62"/>
        <v>#N/A</v>
      </c>
      <c r="O375" s="124" t="e">
        <f t="shared" si="62"/>
        <v>#N/A</v>
      </c>
      <c r="P375" s="124" t="e">
        <f t="shared" si="62"/>
        <v>#N/A</v>
      </c>
      <c r="Q375" s="124" t="e">
        <f t="shared" si="62"/>
        <v>#N/A</v>
      </c>
      <c r="R375" s="124" t="e">
        <f t="shared" si="62"/>
        <v>#N/A</v>
      </c>
      <c r="S375" s="124" t="e">
        <f t="shared" si="62"/>
        <v>#N/A</v>
      </c>
      <c r="T375" s="124" t="e">
        <f t="shared" si="62"/>
        <v>#N/A</v>
      </c>
      <c r="U375" s="124" t="e">
        <f t="shared" si="62"/>
        <v>#N/A</v>
      </c>
      <c r="V375" s="124" t="e">
        <f t="shared" si="62"/>
        <v>#N/A</v>
      </c>
      <c r="W375" s="124" t="e">
        <f t="shared" si="62"/>
        <v>#N/A</v>
      </c>
      <c r="X375" s="124" t="e">
        <f t="shared" si="62"/>
        <v>#N/A</v>
      </c>
      <c r="Y375" s="124" t="e">
        <f t="shared" si="62"/>
        <v>#N/A</v>
      </c>
      <c r="Z375" s="124" t="e">
        <f t="shared" si="62"/>
        <v>#N/A</v>
      </c>
      <c r="AA375" s="124" t="e">
        <f t="shared" si="62"/>
        <v>#N/A</v>
      </c>
      <c r="AB375" s="124" t="e">
        <f t="shared" si="61"/>
        <v>#N/A</v>
      </c>
      <c r="AC375" s="124" t="e">
        <f t="shared" si="61"/>
        <v>#N/A</v>
      </c>
      <c r="AE375" s="2"/>
    </row>
    <row r="376" spans="2:31" x14ac:dyDescent="0.2">
      <c r="B376" s="162" t="s">
        <v>178</v>
      </c>
      <c r="C376" s="163" t="s">
        <v>1722</v>
      </c>
      <c r="D376" s="163" t="s">
        <v>1546</v>
      </c>
      <c r="E376" s="163">
        <v>12200</v>
      </c>
      <c r="F376" s="164">
        <v>10.5</v>
      </c>
      <c r="G376" s="165" t="s">
        <v>137</v>
      </c>
      <c r="H376" s="121">
        <f t="shared" si="54"/>
        <v>14000</v>
      </c>
      <c r="I376" s="121">
        <f t="shared" si="55"/>
        <v>11000</v>
      </c>
      <c r="J376" s="122" t="str">
        <f t="shared" si="56"/>
        <v>(8b) Without reverse cycle, without louvered sides, and 11,000 to 13,999 Btu/h</v>
      </c>
      <c r="K376" s="123" t="e">
        <f>IF(J376="Casement-slider",16,VLOOKUP(J376,'2. Version 5.0 Criteria'!$C$6:$D$39,2,FALSE))</f>
        <v>#N/A</v>
      </c>
      <c r="L376" s="124" t="e">
        <f t="shared" si="62"/>
        <v>#N/A</v>
      </c>
      <c r="M376" s="124" t="e">
        <f t="shared" si="62"/>
        <v>#N/A</v>
      </c>
      <c r="N376" s="124" t="e">
        <f t="shared" si="62"/>
        <v>#N/A</v>
      </c>
      <c r="O376" s="124" t="e">
        <f t="shared" si="62"/>
        <v>#N/A</v>
      </c>
      <c r="P376" s="124" t="e">
        <f t="shared" si="62"/>
        <v>#N/A</v>
      </c>
      <c r="Q376" s="124" t="e">
        <f t="shared" si="62"/>
        <v>#N/A</v>
      </c>
      <c r="R376" s="124" t="e">
        <f t="shared" si="62"/>
        <v>#N/A</v>
      </c>
      <c r="S376" s="124" t="e">
        <f t="shared" si="62"/>
        <v>#N/A</v>
      </c>
      <c r="T376" s="124" t="e">
        <f t="shared" si="62"/>
        <v>#N/A</v>
      </c>
      <c r="U376" s="124" t="e">
        <f t="shared" si="62"/>
        <v>#N/A</v>
      </c>
      <c r="V376" s="124" t="e">
        <f t="shared" si="62"/>
        <v>#N/A</v>
      </c>
      <c r="W376" s="124" t="e">
        <f t="shared" si="62"/>
        <v>#N/A</v>
      </c>
      <c r="X376" s="124" t="e">
        <f t="shared" si="62"/>
        <v>#N/A</v>
      </c>
      <c r="Y376" s="124" t="e">
        <f t="shared" si="62"/>
        <v>#N/A</v>
      </c>
      <c r="Z376" s="124" t="e">
        <f t="shared" si="62"/>
        <v>#N/A</v>
      </c>
      <c r="AA376" s="124" t="e">
        <f t="shared" si="62"/>
        <v>#N/A</v>
      </c>
      <c r="AB376" s="124" t="e">
        <f t="shared" si="61"/>
        <v>#N/A</v>
      </c>
      <c r="AC376" s="124" t="e">
        <f t="shared" si="61"/>
        <v>#N/A</v>
      </c>
      <c r="AE376" s="2"/>
    </row>
    <row r="377" spans="2:31" x14ac:dyDescent="0.2">
      <c r="B377" s="162" t="s">
        <v>146</v>
      </c>
      <c r="C377" s="163" t="s">
        <v>1723</v>
      </c>
      <c r="D377" s="163" t="s">
        <v>1546</v>
      </c>
      <c r="E377" s="163">
        <v>12200</v>
      </c>
      <c r="F377" s="164">
        <v>10.5</v>
      </c>
      <c r="G377" s="165" t="s">
        <v>137</v>
      </c>
      <c r="H377" s="121">
        <f t="shared" si="54"/>
        <v>14000</v>
      </c>
      <c r="I377" s="121">
        <f t="shared" si="55"/>
        <v>11000</v>
      </c>
      <c r="J377" s="122" t="str">
        <f t="shared" si="56"/>
        <v>(8b) Without reverse cycle, without louvered sides, and 11,000 to 13,999 Btu/h</v>
      </c>
      <c r="K377" s="123" t="e">
        <f>IF(J377="Casement-slider",16,VLOOKUP(J377,'2. Version 5.0 Criteria'!$C$6:$D$39,2,FALSE))</f>
        <v>#N/A</v>
      </c>
      <c r="L377" s="124" t="e">
        <f t="shared" si="62"/>
        <v>#N/A</v>
      </c>
      <c r="M377" s="124" t="e">
        <f t="shared" si="62"/>
        <v>#N/A</v>
      </c>
      <c r="N377" s="124" t="e">
        <f t="shared" si="62"/>
        <v>#N/A</v>
      </c>
      <c r="O377" s="124" t="e">
        <f t="shared" si="62"/>
        <v>#N/A</v>
      </c>
      <c r="P377" s="124" t="e">
        <f t="shared" si="62"/>
        <v>#N/A</v>
      </c>
      <c r="Q377" s="124" t="e">
        <f t="shared" si="62"/>
        <v>#N/A</v>
      </c>
      <c r="R377" s="124" t="e">
        <f t="shared" si="62"/>
        <v>#N/A</v>
      </c>
      <c r="S377" s="124" t="e">
        <f t="shared" si="62"/>
        <v>#N/A</v>
      </c>
      <c r="T377" s="124" t="e">
        <f t="shared" si="62"/>
        <v>#N/A</v>
      </c>
      <c r="U377" s="124" t="e">
        <f t="shared" si="62"/>
        <v>#N/A</v>
      </c>
      <c r="V377" s="124" t="e">
        <f t="shared" si="62"/>
        <v>#N/A</v>
      </c>
      <c r="W377" s="124" t="e">
        <f t="shared" si="62"/>
        <v>#N/A</v>
      </c>
      <c r="X377" s="124" t="e">
        <f t="shared" si="62"/>
        <v>#N/A</v>
      </c>
      <c r="Y377" s="124" t="e">
        <f t="shared" si="62"/>
        <v>#N/A</v>
      </c>
      <c r="Z377" s="124" t="e">
        <f t="shared" si="62"/>
        <v>#N/A</v>
      </c>
      <c r="AA377" s="124" t="e">
        <f t="shared" si="62"/>
        <v>#N/A</v>
      </c>
      <c r="AB377" s="124" t="e">
        <f t="shared" si="61"/>
        <v>#N/A</v>
      </c>
      <c r="AC377" s="124" t="e">
        <f t="shared" si="61"/>
        <v>#N/A</v>
      </c>
      <c r="AE377" s="2"/>
    </row>
    <row r="378" spans="2:31" x14ac:dyDescent="0.2">
      <c r="B378" s="162" t="s">
        <v>178</v>
      </c>
      <c r="C378" s="163" t="s">
        <v>1724</v>
      </c>
      <c r="D378" s="163" t="s">
        <v>1546</v>
      </c>
      <c r="E378" s="163">
        <v>12200</v>
      </c>
      <c r="F378" s="164">
        <v>10.5</v>
      </c>
      <c r="G378" s="165" t="s">
        <v>138</v>
      </c>
      <c r="H378" s="121">
        <f t="shared" si="54"/>
        <v>14000</v>
      </c>
      <c r="I378" s="121">
        <f t="shared" si="55"/>
        <v>11000</v>
      </c>
      <c r="J378" s="122" t="str">
        <f t="shared" si="56"/>
        <v>(8b) Without reverse cycle, without louvered sides, and 11,000 to 13,999 Btu/h</v>
      </c>
      <c r="K378" s="123" t="e">
        <f>IF(J378="Casement-slider",16,VLOOKUP(J378,'2. Version 5.0 Criteria'!$C$6:$D$39,2,FALSE))</f>
        <v>#N/A</v>
      </c>
      <c r="L378" s="124" t="e">
        <f t="shared" si="62"/>
        <v>#N/A</v>
      </c>
      <c r="M378" s="124" t="e">
        <f t="shared" si="62"/>
        <v>#N/A</v>
      </c>
      <c r="N378" s="124" t="e">
        <f t="shared" si="62"/>
        <v>#N/A</v>
      </c>
      <c r="O378" s="124" t="e">
        <f t="shared" si="62"/>
        <v>#N/A</v>
      </c>
      <c r="P378" s="124" t="e">
        <f t="shared" si="62"/>
        <v>#N/A</v>
      </c>
      <c r="Q378" s="124" t="e">
        <f t="shared" si="62"/>
        <v>#N/A</v>
      </c>
      <c r="R378" s="124" t="e">
        <f t="shared" si="62"/>
        <v>#N/A</v>
      </c>
      <c r="S378" s="124" t="e">
        <f t="shared" si="62"/>
        <v>#N/A</v>
      </c>
      <c r="T378" s="124" t="e">
        <f t="shared" si="62"/>
        <v>#N/A</v>
      </c>
      <c r="U378" s="124" t="e">
        <f t="shared" si="62"/>
        <v>#N/A</v>
      </c>
      <c r="V378" s="124" t="e">
        <f t="shared" si="62"/>
        <v>#N/A</v>
      </c>
      <c r="W378" s="124" t="e">
        <f t="shared" si="62"/>
        <v>#N/A</v>
      </c>
      <c r="X378" s="124" t="e">
        <f t="shared" si="62"/>
        <v>#N/A</v>
      </c>
      <c r="Y378" s="124" t="e">
        <f t="shared" si="62"/>
        <v>#N/A</v>
      </c>
      <c r="Z378" s="124" t="e">
        <f t="shared" si="62"/>
        <v>#N/A</v>
      </c>
      <c r="AA378" s="124" t="e">
        <f t="shared" si="62"/>
        <v>#N/A</v>
      </c>
      <c r="AB378" s="124" t="e">
        <f t="shared" si="61"/>
        <v>#N/A</v>
      </c>
      <c r="AC378" s="124" t="e">
        <f t="shared" si="61"/>
        <v>#N/A</v>
      </c>
      <c r="AE378" s="2"/>
    </row>
    <row r="379" spans="2:31" x14ac:dyDescent="0.2">
      <c r="B379" s="162" t="s">
        <v>178</v>
      </c>
      <c r="C379" s="163" t="s">
        <v>1725</v>
      </c>
      <c r="D379" s="163" t="s">
        <v>1546</v>
      </c>
      <c r="E379" s="163">
        <v>12200</v>
      </c>
      <c r="F379" s="164">
        <v>10.5</v>
      </c>
      <c r="G379" s="165" t="s">
        <v>137</v>
      </c>
      <c r="H379" s="121">
        <f t="shared" si="54"/>
        <v>14000</v>
      </c>
      <c r="I379" s="121">
        <f t="shared" si="55"/>
        <v>11000</v>
      </c>
      <c r="J379" s="122" t="str">
        <f t="shared" si="56"/>
        <v>(8b) Without reverse cycle, without louvered sides, and 11,000 to 13,999 Btu/h</v>
      </c>
      <c r="K379" s="123" t="e">
        <f>IF(J379="Casement-slider",16,VLOOKUP(J379,'2. Version 5.0 Criteria'!$C$6:$D$39,2,FALSE))</f>
        <v>#N/A</v>
      </c>
      <c r="L379" s="124" t="e">
        <f t="shared" si="62"/>
        <v>#N/A</v>
      </c>
      <c r="M379" s="124" t="e">
        <f t="shared" si="62"/>
        <v>#N/A</v>
      </c>
      <c r="N379" s="124" t="e">
        <f t="shared" si="62"/>
        <v>#N/A</v>
      </c>
      <c r="O379" s="124" t="e">
        <f t="shared" si="62"/>
        <v>#N/A</v>
      </c>
      <c r="P379" s="124" t="e">
        <f t="shared" si="62"/>
        <v>#N/A</v>
      </c>
      <c r="Q379" s="124" t="e">
        <f t="shared" si="62"/>
        <v>#N/A</v>
      </c>
      <c r="R379" s="124" t="e">
        <f t="shared" si="62"/>
        <v>#N/A</v>
      </c>
      <c r="S379" s="124" t="e">
        <f t="shared" si="62"/>
        <v>#N/A</v>
      </c>
      <c r="T379" s="124" t="e">
        <f t="shared" si="62"/>
        <v>#N/A</v>
      </c>
      <c r="U379" s="124" t="e">
        <f t="shared" si="62"/>
        <v>#N/A</v>
      </c>
      <c r="V379" s="124" t="e">
        <f t="shared" si="62"/>
        <v>#N/A</v>
      </c>
      <c r="W379" s="124" t="e">
        <f t="shared" si="62"/>
        <v>#N/A</v>
      </c>
      <c r="X379" s="124" t="e">
        <f t="shared" si="62"/>
        <v>#N/A</v>
      </c>
      <c r="Y379" s="124" t="e">
        <f t="shared" si="62"/>
        <v>#N/A</v>
      </c>
      <c r="Z379" s="124" t="e">
        <f t="shared" si="62"/>
        <v>#N/A</v>
      </c>
      <c r="AA379" s="124" t="e">
        <f t="shared" si="62"/>
        <v>#N/A</v>
      </c>
      <c r="AB379" s="124" t="e">
        <f t="shared" si="61"/>
        <v>#N/A</v>
      </c>
      <c r="AC379" s="124" t="e">
        <f t="shared" si="61"/>
        <v>#N/A</v>
      </c>
      <c r="AE379" s="2"/>
    </row>
    <row r="380" spans="2:31" x14ac:dyDescent="0.2">
      <c r="B380" s="162" t="s">
        <v>178</v>
      </c>
      <c r="C380" s="163" t="s">
        <v>1720</v>
      </c>
      <c r="D380" s="163" t="s">
        <v>1546</v>
      </c>
      <c r="E380" s="163">
        <v>12400</v>
      </c>
      <c r="F380" s="164">
        <v>10.5</v>
      </c>
      <c r="G380" s="165" t="s">
        <v>138</v>
      </c>
      <c r="H380" s="121">
        <f t="shared" si="54"/>
        <v>14000</v>
      </c>
      <c r="I380" s="121">
        <f t="shared" si="55"/>
        <v>11000</v>
      </c>
      <c r="J380" s="122" t="str">
        <f t="shared" si="56"/>
        <v>(8b) Without reverse cycle, without louvered sides, and 11,000 to 13,999 Btu/h</v>
      </c>
      <c r="K380" s="123" t="e">
        <f>IF(J380="Casement-slider",16,VLOOKUP(J380,'2. Version 5.0 Criteria'!$C$6:$D$39,2,FALSE))</f>
        <v>#N/A</v>
      </c>
      <c r="L380" s="124" t="e">
        <f t="shared" si="62"/>
        <v>#N/A</v>
      </c>
      <c r="M380" s="124" t="e">
        <f t="shared" si="62"/>
        <v>#N/A</v>
      </c>
      <c r="N380" s="124" t="e">
        <f t="shared" si="62"/>
        <v>#N/A</v>
      </c>
      <c r="O380" s="124" t="e">
        <f t="shared" si="62"/>
        <v>#N/A</v>
      </c>
      <c r="P380" s="124" t="e">
        <f t="shared" si="62"/>
        <v>#N/A</v>
      </c>
      <c r="Q380" s="124" t="e">
        <f t="shared" si="62"/>
        <v>#N/A</v>
      </c>
      <c r="R380" s="124" t="e">
        <f t="shared" si="62"/>
        <v>#N/A</v>
      </c>
      <c r="S380" s="124" t="e">
        <f t="shared" si="62"/>
        <v>#N/A</v>
      </c>
      <c r="T380" s="124" t="e">
        <f t="shared" si="62"/>
        <v>#N/A</v>
      </c>
      <c r="U380" s="124" t="e">
        <f t="shared" si="62"/>
        <v>#N/A</v>
      </c>
      <c r="V380" s="124" t="e">
        <f t="shared" si="62"/>
        <v>#N/A</v>
      </c>
      <c r="W380" s="124" t="e">
        <f t="shared" si="62"/>
        <v>#N/A</v>
      </c>
      <c r="X380" s="124" t="e">
        <f t="shared" si="62"/>
        <v>#N/A</v>
      </c>
      <c r="Y380" s="124" t="e">
        <f t="shared" si="62"/>
        <v>#N/A</v>
      </c>
      <c r="Z380" s="124" t="e">
        <f t="shared" si="62"/>
        <v>#N/A</v>
      </c>
      <c r="AA380" s="124" t="e">
        <f t="shared" si="62"/>
        <v>#N/A</v>
      </c>
      <c r="AB380" s="124" t="e">
        <f t="shared" si="61"/>
        <v>#N/A</v>
      </c>
      <c r="AC380" s="124" t="e">
        <f t="shared" si="61"/>
        <v>#N/A</v>
      </c>
      <c r="AE380" s="2"/>
    </row>
    <row r="381" spans="2:31" x14ac:dyDescent="0.2">
      <c r="B381" s="162" t="s">
        <v>178</v>
      </c>
      <c r="C381" s="163" t="s">
        <v>1724</v>
      </c>
      <c r="D381" s="163" t="s">
        <v>1546</v>
      </c>
      <c r="E381" s="163">
        <v>12500</v>
      </c>
      <c r="F381" s="164">
        <v>10.5</v>
      </c>
      <c r="G381" s="165" t="s">
        <v>137</v>
      </c>
      <c r="H381" s="121">
        <f t="shared" si="54"/>
        <v>14000</v>
      </c>
      <c r="I381" s="121">
        <f t="shared" si="55"/>
        <v>11000</v>
      </c>
      <c r="J381" s="122" t="str">
        <f t="shared" si="56"/>
        <v>(8b) Without reverse cycle, without louvered sides, and 11,000 to 13,999 Btu/h</v>
      </c>
      <c r="K381" s="123" t="e">
        <f>IF(J381="Casement-slider",16,VLOOKUP(J381,'2. Version 5.0 Criteria'!$C$6:$D$39,2,FALSE))</f>
        <v>#N/A</v>
      </c>
      <c r="L381" s="124" t="e">
        <f t="shared" si="62"/>
        <v>#N/A</v>
      </c>
      <c r="M381" s="124" t="e">
        <f t="shared" si="62"/>
        <v>#N/A</v>
      </c>
      <c r="N381" s="124" t="e">
        <f t="shared" si="62"/>
        <v>#N/A</v>
      </c>
      <c r="O381" s="124" t="e">
        <f t="shared" si="62"/>
        <v>#N/A</v>
      </c>
      <c r="P381" s="124" t="e">
        <f t="shared" si="62"/>
        <v>#N/A</v>
      </c>
      <c r="Q381" s="124" t="e">
        <f t="shared" si="62"/>
        <v>#N/A</v>
      </c>
      <c r="R381" s="124" t="e">
        <f t="shared" si="62"/>
        <v>#N/A</v>
      </c>
      <c r="S381" s="124" t="e">
        <f t="shared" si="62"/>
        <v>#N/A</v>
      </c>
      <c r="T381" s="124" t="e">
        <f t="shared" si="62"/>
        <v>#N/A</v>
      </c>
      <c r="U381" s="124" t="e">
        <f t="shared" si="62"/>
        <v>#N/A</v>
      </c>
      <c r="V381" s="124" t="e">
        <f t="shared" si="62"/>
        <v>#N/A</v>
      </c>
      <c r="W381" s="124" t="e">
        <f t="shared" si="62"/>
        <v>#N/A</v>
      </c>
      <c r="X381" s="124" t="e">
        <f t="shared" si="62"/>
        <v>#N/A</v>
      </c>
      <c r="Y381" s="124" t="e">
        <f t="shared" si="62"/>
        <v>#N/A</v>
      </c>
      <c r="Z381" s="124" t="e">
        <f t="shared" si="62"/>
        <v>#N/A</v>
      </c>
      <c r="AA381" s="124" t="e">
        <f t="shared" si="62"/>
        <v>#N/A</v>
      </c>
      <c r="AB381" s="124" t="e">
        <f t="shared" si="61"/>
        <v>#N/A</v>
      </c>
      <c r="AC381" s="124" t="e">
        <f t="shared" si="61"/>
        <v>#N/A</v>
      </c>
      <c r="AE381" s="2"/>
    </row>
    <row r="382" spans="2:31" x14ac:dyDescent="0.2">
      <c r="B382" s="162" t="s">
        <v>178</v>
      </c>
      <c r="C382" s="163" t="s">
        <v>1725</v>
      </c>
      <c r="D382" s="163" t="s">
        <v>1546</v>
      </c>
      <c r="E382" s="163">
        <v>12500</v>
      </c>
      <c r="F382" s="164">
        <v>10.5</v>
      </c>
      <c r="G382" s="165" t="s">
        <v>138</v>
      </c>
      <c r="H382" s="121">
        <f t="shared" si="54"/>
        <v>14000</v>
      </c>
      <c r="I382" s="121">
        <f t="shared" si="55"/>
        <v>11000</v>
      </c>
      <c r="J382" s="122" t="str">
        <f t="shared" si="56"/>
        <v>(8b) Without reverse cycle, without louvered sides, and 11,000 to 13,999 Btu/h</v>
      </c>
      <c r="K382" s="123" t="e">
        <f>IF(J382="Casement-slider",16,VLOOKUP(J382,'2. Version 5.0 Criteria'!$C$6:$D$39,2,FALSE))</f>
        <v>#N/A</v>
      </c>
      <c r="L382" s="124" t="e">
        <f t="shared" si="62"/>
        <v>#N/A</v>
      </c>
      <c r="M382" s="124" t="e">
        <f t="shared" si="62"/>
        <v>#N/A</v>
      </c>
      <c r="N382" s="124" t="e">
        <f t="shared" si="62"/>
        <v>#N/A</v>
      </c>
      <c r="O382" s="124" t="e">
        <f t="shared" si="62"/>
        <v>#N/A</v>
      </c>
      <c r="P382" s="124" t="e">
        <f t="shared" si="62"/>
        <v>#N/A</v>
      </c>
      <c r="Q382" s="124" t="e">
        <f t="shared" si="62"/>
        <v>#N/A</v>
      </c>
      <c r="R382" s="124" t="e">
        <f t="shared" si="62"/>
        <v>#N/A</v>
      </c>
      <c r="S382" s="124" t="e">
        <f t="shared" si="62"/>
        <v>#N/A</v>
      </c>
      <c r="T382" s="124" t="e">
        <f t="shared" si="62"/>
        <v>#N/A</v>
      </c>
      <c r="U382" s="124" t="e">
        <f t="shared" si="62"/>
        <v>#N/A</v>
      </c>
      <c r="V382" s="124" t="e">
        <f t="shared" si="62"/>
        <v>#N/A</v>
      </c>
      <c r="W382" s="124" t="e">
        <f t="shared" si="62"/>
        <v>#N/A</v>
      </c>
      <c r="X382" s="124" t="e">
        <f t="shared" si="62"/>
        <v>#N/A</v>
      </c>
      <c r="Y382" s="124" t="e">
        <f t="shared" si="62"/>
        <v>#N/A</v>
      </c>
      <c r="Z382" s="124" t="e">
        <f t="shared" si="62"/>
        <v>#N/A</v>
      </c>
      <c r="AA382" s="124" t="e">
        <f t="shared" si="62"/>
        <v>#N/A</v>
      </c>
      <c r="AB382" s="124" t="e">
        <f t="shared" si="61"/>
        <v>#N/A</v>
      </c>
      <c r="AC382" s="124" t="e">
        <f t="shared" si="61"/>
        <v>#N/A</v>
      </c>
      <c r="AE382" s="2"/>
    </row>
    <row r="383" spans="2:31" x14ac:dyDescent="0.2">
      <c r="B383" s="162" t="s">
        <v>175</v>
      </c>
      <c r="C383" s="163" t="s">
        <v>1726</v>
      </c>
      <c r="D383" s="163" t="s">
        <v>1578</v>
      </c>
      <c r="E383" s="163">
        <v>8000</v>
      </c>
      <c r="F383" s="164">
        <v>10.6</v>
      </c>
      <c r="G383" s="165" t="s">
        <v>138</v>
      </c>
      <c r="H383" s="121">
        <f t="shared" si="54"/>
        <v>11000</v>
      </c>
      <c r="I383" s="121">
        <f t="shared" si="55"/>
        <v>8000</v>
      </c>
      <c r="J383" s="122" t="str">
        <f t="shared" si="56"/>
        <v>(8a) Without reverse cycle, without louvered sides, and 8,000 to 10,999 Btu/h</v>
      </c>
      <c r="K383" s="123" t="e">
        <f>IF(J383="Casement-slider",16,VLOOKUP(J383,'2. Version 5.0 Criteria'!$C$6:$D$39,2,FALSE))</f>
        <v>#N/A</v>
      </c>
      <c r="L383" s="124" t="e">
        <f t="shared" si="62"/>
        <v>#N/A</v>
      </c>
      <c r="M383" s="124" t="e">
        <f t="shared" si="62"/>
        <v>#N/A</v>
      </c>
      <c r="N383" s="124" t="e">
        <f t="shared" si="62"/>
        <v>#N/A</v>
      </c>
      <c r="O383" s="124" t="e">
        <f t="shared" si="62"/>
        <v>#N/A</v>
      </c>
      <c r="P383" s="124" t="e">
        <f t="shared" si="62"/>
        <v>#N/A</v>
      </c>
      <c r="Q383" s="124" t="e">
        <f t="shared" si="62"/>
        <v>#N/A</v>
      </c>
      <c r="R383" s="124" t="e">
        <f t="shared" si="62"/>
        <v>#N/A</v>
      </c>
      <c r="S383" s="124" t="e">
        <f t="shared" si="62"/>
        <v>#N/A</v>
      </c>
      <c r="T383" s="124" t="e">
        <f t="shared" si="62"/>
        <v>#N/A</v>
      </c>
      <c r="U383" s="124" t="e">
        <f t="shared" si="62"/>
        <v>#N/A</v>
      </c>
      <c r="V383" s="124" t="e">
        <f t="shared" si="62"/>
        <v>#N/A</v>
      </c>
      <c r="W383" s="124" t="e">
        <f t="shared" si="62"/>
        <v>#N/A</v>
      </c>
      <c r="X383" s="124" t="e">
        <f t="shared" si="62"/>
        <v>#N/A</v>
      </c>
      <c r="Y383" s="124" t="e">
        <f t="shared" si="62"/>
        <v>#N/A</v>
      </c>
      <c r="Z383" s="124" t="e">
        <f t="shared" si="62"/>
        <v>#N/A</v>
      </c>
      <c r="AA383" s="124" t="e">
        <f t="shared" si="62"/>
        <v>#N/A</v>
      </c>
      <c r="AB383" s="124" t="e">
        <f t="shared" si="61"/>
        <v>#N/A</v>
      </c>
      <c r="AC383" s="124" t="e">
        <f t="shared" si="61"/>
        <v>#N/A</v>
      </c>
      <c r="AE383" s="2"/>
    </row>
    <row r="384" spans="2:31" x14ac:dyDescent="0.2">
      <c r="B384" s="162" t="s">
        <v>168</v>
      </c>
      <c r="C384" s="163" t="s">
        <v>1303</v>
      </c>
      <c r="D384" s="163" t="s">
        <v>1578</v>
      </c>
      <c r="E384" s="163">
        <v>8000</v>
      </c>
      <c r="F384" s="164">
        <v>10.6</v>
      </c>
      <c r="G384" s="165" t="s">
        <v>138</v>
      </c>
      <c r="H384" s="121">
        <f t="shared" si="54"/>
        <v>11000</v>
      </c>
      <c r="I384" s="121">
        <f t="shared" si="55"/>
        <v>8000</v>
      </c>
      <c r="J384" s="122" t="str">
        <f t="shared" si="56"/>
        <v>(8a) Without reverse cycle, without louvered sides, and 8,000 to 10,999 Btu/h</v>
      </c>
      <c r="K384" s="123" t="e">
        <f>IF(J384="Casement-slider",16,VLOOKUP(J384,'2. Version 5.0 Criteria'!$C$6:$D$39,2,FALSE))</f>
        <v>#N/A</v>
      </c>
      <c r="L384" s="124" t="e">
        <f t="shared" si="62"/>
        <v>#N/A</v>
      </c>
      <c r="M384" s="124" t="e">
        <f t="shared" si="62"/>
        <v>#N/A</v>
      </c>
      <c r="N384" s="124" t="e">
        <f t="shared" si="62"/>
        <v>#N/A</v>
      </c>
      <c r="O384" s="124" t="e">
        <f t="shared" si="62"/>
        <v>#N/A</v>
      </c>
      <c r="P384" s="124" t="e">
        <f t="shared" si="62"/>
        <v>#N/A</v>
      </c>
      <c r="Q384" s="124" t="e">
        <f t="shared" si="62"/>
        <v>#N/A</v>
      </c>
      <c r="R384" s="124" t="e">
        <f t="shared" si="62"/>
        <v>#N/A</v>
      </c>
      <c r="S384" s="124" t="e">
        <f t="shared" si="62"/>
        <v>#N/A</v>
      </c>
      <c r="T384" s="124" t="e">
        <f t="shared" si="62"/>
        <v>#N/A</v>
      </c>
      <c r="U384" s="124" t="e">
        <f t="shared" si="62"/>
        <v>#N/A</v>
      </c>
      <c r="V384" s="124" t="e">
        <f t="shared" si="62"/>
        <v>#N/A</v>
      </c>
      <c r="W384" s="124" t="e">
        <f t="shared" si="62"/>
        <v>#N/A</v>
      </c>
      <c r="X384" s="124" t="e">
        <f t="shared" si="62"/>
        <v>#N/A</v>
      </c>
      <c r="Y384" s="124" t="e">
        <f t="shared" si="62"/>
        <v>#N/A</v>
      </c>
      <c r="Z384" s="124" t="e">
        <f t="shared" si="62"/>
        <v>#N/A</v>
      </c>
      <c r="AA384" s="124" t="e">
        <f t="shared" ref="AA384:AC399" si="63">IF($K384=AA$3, $F384, NA())</f>
        <v>#N/A</v>
      </c>
      <c r="AB384" s="124" t="e">
        <f t="shared" si="63"/>
        <v>#N/A</v>
      </c>
      <c r="AC384" s="124" t="e">
        <f t="shared" si="63"/>
        <v>#N/A</v>
      </c>
      <c r="AE384" s="2"/>
    </row>
    <row r="385" spans="2:31" x14ac:dyDescent="0.2">
      <c r="B385" s="162" t="s">
        <v>1437</v>
      </c>
      <c r="C385" s="163" t="s">
        <v>1727</v>
      </c>
      <c r="D385" s="163" t="s">
        <v>1578</v>
      </c>
      <c r="E385" s="163">
        <v>8000</v>
      </c>
      <c r="F385" s="164">
        <v>10.6</v>
      </c>
      <c r="G385" s="165" t="s">
        <v>137</v>
      </c>
      <c r="H385" s="121">
        <f t="shared" si="54"/>
        <v>11000</v>
      </c>
      <c r="I385" s="121">
        <f t="shared" si="55"/>
        <v>8000</v>
      </c>
      <c r="J385" s="122" t="str">
        <f t="shared" si="56"/>
        <v>(8a) Without reverse cycle, without louvered sides, and 8,000 to 10,999 Btu/h</v>
      </c>
      <c r="K385" s="123" t="e">
        <f>IF(J385="Casement-slider",16,VLOOKUP(J385,'2. Version 5.0 Criteria'!$C$6:$D$39,2,FALSE))</f>
        <v>#N/A</v>
      </c>
      <c r="L385" s="124" t="e">
        <f t="shared" ref="L385:AA400" si="64">IF($K385=L$3, $F385, NA())</f>
        <v>#N/A</v>
      </c>
      <c r="M385" s="124" t="e">
        <f t="shared" si="64"/>
        <v>#N/A</v>
      </c>
      <c r="N385" s="124" t="e">
        <f t="shared" si="64"/>
        <v>#N/A</v>
      </c>
      <c r="O385" s="124" t="e">
        <f t="shared" si="64"/>
        <v>#N/A</v>
      </c>
      <c r="P385" s="124" t="e">
        <f t="shared" si="64"/>
        <v>#N/A</v>
      </c>
      <c r="Q385" s="124" t="e">
        <f t="shared" si="64"/>
        <v>#N/A</v>
      </c>
      <c r="R385" s="124" t="e">
        <f t="shared" si="64"/>
        <v>#N/A</v>
      </c>
      <c r="S385" s="124" t="e">
        <f t="shared" si="64"/>
        <v>#N/A</v>
      </c>
      <c r="T385" s="124" t="e">
        <f t="shared" si="64"/>
        <v>#N/A</v>
      </c>
      <c r="U385" s="124" t="e">
        <f t="shared" si="64"/>
        <v>#N/A</v>
      </c>
      <c r="V385" s="124" t="e">
        <f t="shared" si="64"/>
        <v>#N/A</v>
      </c>
      <c r="W385" s="124" t="e">
        <f t="shared" si="64"/>
        <v>#N/A</v>
      </c>
      <c r="X385" s="124" t="e">
        <f t="shared" si="64"/>
        <v>#N/A</v>
      </c>
      <c r="Y385" s="124" t="e">
        <f t="shared" si="64"/>
        <v>#N/A</v>
      </c>
      <c r="Z385" s="124" t="e">
        <f t="shared" si="64"/>
        <v>#N/A</v>
      </c>
      <c r="AA385" s="124" t="e">
        <f t="shared" si="64"/>
        <v>#N/A</v>
      </c>
      <c r="AB385" s="124" t="e">
        <f t="shared" si="63"/>
        <v>#N/A</v>
      </c>
      <c r="AC385" s="124" t="e">
        <f t="shared" si="63"/>
        <v>#N/A</v>
      </c>
      <c r="AE385" s="2"/>
    </row>
    <row r="386" spans="2:31" x14ac:dyDescent="0.2">
      <c r="B386" s="162" t="s">
        <v>1439</v>
      </c>
      <c r="C386" s="163" t="s">
        <v>1307</v>
      </c>
      <c r="D386" s="163" t="s">
        <v>1578</v>
      </c>
      <c r="E386" s="163">
        <v>8000</v>
      </c>
      <c r="F386" s="164">
        <v>10.6</v>
      </c>
      <c r="G386" s="165" t="s">
        <v>138</v>
      </c>
      <c r="H386" s="121">
        <f t="shared" si="54"/>
        <v>11000</v>
      </c>
      <c r="I386" s="121">
        <f t="shared" si="55"/>
        <v>8000</v>
      </c>
      <c r="J386" s="122" t="str">
        <f t="shared" si="56"/>
        <v>(8a) Without reverse cycle, without louvered sides, and 8,000 to 10,999 Btu/h</v>
      </c>
      <c r="K386" s="123" t="e">
        <f>IF(J386="Casement-slider",16,VLOOKUP(J386,'2. Version 5.0 Criteria'!$C$6:$D$39,2,FALSE))</f>
        <v>#N/A</v>
      </c>
      <c r="L386" s="124" t="e">
        <f t="shared" si="64"/>
        <v>#N/A</v>
      </c>
      <c r="M386" s="124" t="e">
        <f t="shared" si="64"/>
        <v>#N/A</v>
      </c>
      <c r="N386" s="124" t="e">
        <f t="shared" si="64"/>
        <v>#N/A</v>
      </c>
      <c r="O386" s="124" t="e">
        <f t="shared" si="64"/>
        <v>#N/A</v>
      </c>
      <c r="P386" s="124" t="e">
        <f t="shared" si="64"/>
        <v>#N/A</v>
      </c>
      <c r="Q386" s="124" t="e">
        <f t="shared" si="64"/>
        <v>#N/A</v>
      </c>
      <c r="R386" s="124" t="e">
        <f t="shared" si="64"/>
        <v>#N/A</v>
      </c>
      <c r="S386" s="124" t="e">
        <f t="shared" si="64"/>
        <v>#N/A</v>
      </c>
      <c r="T386" s="124" t="e">
        <f t="shared" si="64"/>
        <v>#N/A</v>
      </c>
      <c r="U386" s="124" t="e">
        <f t="shared" si="64"/>
        <v>#N/A</v>
      </c>
      <c r="V386" s="124" t="e">
        <f t="shared" si="64"/>
        <v>#N/A</v>
      </c>
      <c r="W386" s="124" t="e">
        <f t="shared" si="64"/>
        <v>#N/A</v>
      </c>
      <c r="X386" s="124" t="e">
        <f t="shared" si="64"/>
        <v>#N/A</v>
      </c>
      <c r="Y386" s="124" t="e">
        <f t="shared" si="64"/>
        <v>#N/A</v>
      </c>
      <c r="Z386" s="124" t="e">
        <f t="shared" si="64"/>
        <v>#N/A</v>
      </c>
      <c r="AA386" s="124" t="e">
        <f t="shared" si="64"/>
        <v>#N/A</v>
      </c>
      <c r="AB386" s="124" t="e">
        <f t="shared" si="63"/>
        <v>#N/A</v>
      </c>
      <c r="AC386" s="124" t="e">
        <f t="shared" si="63"/>
        <v>#N/A</v>
      </c>
      <c r="AE386" s="2"/>
    </row>
    <row r="387" spans="2:31" x14ac:dyDescent="0.2">
      <c r="B387" s="162" t="s">
        <v>273</v>
      </c>
      <c r="C387" s="163">
        <v>2498540</v>
      </c>
      <c r="D387" s="163" t="s">
        <v>1578</v>
      </c>
      <c r="E387" s="163">
        <v>8000</v>
      </c>
      <c r="F387" s="164">
        <v>10.6</v>
      </c>
      <c r="G387" s="165" t="s">
        <v>137</v>
      </c>
      <c r="H387" s="121">
        <f t="shared" si="54"/>
        <v>11000</v>
      </c>
      <c r="I387" s="121">
        <f t="shared" si="55"/>
        <v>8000</v>
      </c>
      <c r="J387" s="122" t="str">
        <f t="shared" si="56"/>
        <v>(8a) Without reverse cycle, without louvered sides, and 8,000 to 10,999 Btu/h</v>
      </c>
      <c r="K387" s="123" t="e">
        <f>IF(J387="Casement-slider",16,VLOOKUP(J387,'2. Version 5.0 Criteria'!$C$6:$D$39,2,FALSE))</f>
        <v>#N/A</v>
      </c>
      <c r="L387" s="124" t="e">
        <f t="shared" si="64"/>
        <v>#N/A</v>
      </c>
      <c r="M387" s="124" t="e">
        <f t="shared" si="64"/>
        <v>#N/A</v>
      </c>
      <c r="N387" s="124" t="e">
        <f t="shared" si="64"/>
        <v>#N/A</v>
      </c>
      <c r="O387" s="124" t="e">
        <f t="shared" si="64"/>
        <v>#N/A</v>
      </c>
      <c r="P387" s="124" t="e">
        <f t="shared" si="64"/>
        <v>#N/A</v>
      </c>
      <c r="Q387" s="124" t="e">
        <f t="shared" si="64"/>
        <v>#N/A</v>
      </c>
      <c r="R387" s="124" t="e">
        <f t="shared" si="64"/>
        <v>#N/A</v>
      </c>
      <c r="S387" s="124" t="e">
        <f t="shared" si="64"/>
        <v>#N/A</v>
      </c>
      <c r="T387" s="124" t="e">
        <f t="shared" si="64"/>
        <v>#N/A</v>
      </c>
      <c r="U387" s="124" t="e">
        <f t="shared" si="64"/>
        <v>#N/A</v>
      </c>
      <c r="V387" s="124" t="e">
        <f t="shared" si="64"/>
        <v>#N/A</v>
      </c>
      <c r="W387" s="124" t="e">
        <f t="shared" si="64"/>
        <v>#N/A</v>
      </c>
      <c r="X387" s="124" t="e">
        <f t="shared" si="64"/>
        <v>#N/A</v>
      </c>
      <c r="Y387" s="124" t="e">
        <f t="shared" si="64"/>
        <v>#N/A</v>
      </c>
      <c r="Z387" s="124" t="e">
        <f t="shared" si="64"/>
        <v>#N/A</v>
      </c>
      <c r="AA387" s="124" t="e">
        <f t="shared" si="64"/>
        <v>#N/A</v>
      </c>
      <c r="AB387" s="124" t="e">
        <f t="shared" si="63"/>
        <v>#N/A</v>
      </c>
      <c r="AC387" s="124" t="e">
        <f t="shared" si="63"/>
        <v>#N/A</v>
      </c>
      <c r="AE387" s="2"/>
    </row>
    <row r="388" spans="2:31" x14ac:dyDescent="0.2">
      <c r="B388" s="162" t="s">
        <v>175</v>
      </c>
      <c r="C388" s="163" t="s">
        <v>1314</v>
      </c>
      <c r="D388" s="163" t="s">
        <v>1578</v>
      </c>
      <c r="E388" s="163">
        <v>8000</v>
      </c>
      <c r="F388" s="164">
        <v>10.6</v>
      </c>
      <c r="G388" s="165" t="s">
        <v>137</v>
      </c>
      <c r="H388" s="121">
        <f t="shared" si="54"/>
        <v>11000</v>
      </c>
      <c r="I388" s="121">
        <f t="shared" si="55"/>
        <v>8000</v>
      </c>
      <c r="J388" s="122" t="str">
        <f t="shared" si="56"/>
        <v>(8a) Without reverse cycle, without louvered sides, and 8,000 to 10,999 Btu/h</v>
      </c>
      <c r="K388" s="123" t="e">
        <f>IF(J388="Casement-slider",16,VLOOKUP(J388,'2. Version 5.0 Criteria'!$C$6:$D$39,2,FALSE))</f>
        <v>#N/A</v>
      </c>
      <c r="L388" s="124" t="e">
        <f t="shared" si="64"/>
        <v>#N/A</v>
      </c>
      <c r="M388" s="124" t="e">
        <f t="shared" si="64"/>
        <v>#N/A</v>
      </c>
      <c r="N388" s="124" t="e">
        <f t="shared" si="64"/>
        <v>#N/A</v>
      </c>
      <c r="O388" s="124" t="e">
        <f t="shared" si="64"/>
        <v>#N/A</v>
      </c>
      <c r="P388" s="124" t="e">
        <f t="shared" si="64"/>
        <v>#N/A</v>
      </c>
      <c r="Q388" s="124" t="e">
        <f t="shared" si="64"/>
        <v>#N/A</v>
      </c>
      <c r="R388" s="124" t="e">
        <f t="shared" si="64"/>
        <v>#N/A</v>
      </c>
      <c r="S388" s="124" t="e">
        <f t="shared" si="64"/>
        <v>#N/A</v>
      </c>
      <c r="T388" s="124" t="e">
        <f t="shared" si="64"/>
        <v>#N/A</v>
      </c>
      <c r="U388" s="124" t="e">
        <f t="shared" si="64"/>
        <v>#N/A</v>
      </c>
      <c r="V388" s="124" t="e">
        <f t="shared" si="64"/>
        <v>#N/A</v>
      </c>
      <c r="W388" s="124" t="e">
        <f t="shared" si="64"/>
        <v>#N/A</v>
      </c>
      <c r="X388" s="124" t="e">
        <f t="shared" si="64"/>
        <v>#N/A</v>
      </c>
      <c r="Y388" s="124" t="e">
        <f t="shared" si="64"/>
        <v>#N/A</v>
      </c>
      <c r="Z388" s="124" t="e">
        <f t="shared" si="64"/>
        <v>#N/A</v>
      </c>
      <c r="AA388" s="124" t="e">
        <f t="shared" si="64"/>
        <v>#N/A</v>
      </c>
      <c r="AB388" s="124" t="e">
        <f t="shared" si="63"/>
        <v>#N/A</v>
      </c>
      <c r="AC388" s="124" t="e">
        <f t="shared" si="63"/>
        <v>#N/A</v>
      </c>
      <c r="AE388" s="2"/>
    </row>
    <row r="389" spans="2:31" x14ac:dyDescent="0.2">
      <c r="B389" s="162" t="s">
        <v>511</v>
      </c>
      <c r="C389" s="163" t="s">
        <v>1323</v>
      </c>
      <c r="D389" s="163" t="s">
        <v>1578</v>
      </c>
      <c r="E389" s="163">
        <v>8000</v>
      </c>
      <c r="F389" s="164">
        <v>10.6</v>
      </c>
      <c r="G389" s="165" t="s">
        <v>137</v>
      </c>
      <c r="H389" s="121">
        <f t="shared" si="54"/>
        <v>11000</v>
      </c>
      <c r="I389" s="121">
        <f t="shared" si="55"/>
        <v>8000</v>
      </c>
      <c r="J389" s="122" t="str">
        <f t="shared" si="56"/>
        <v>(8a) Without reverse cycle, without louvered sides, and 8,000 to 10,999 Btu/h</v>
      </c>
      <c r="K389" s="123" t="e">
        <f>IF(J389="Casement-slider",16,VLOOKUP(J389,'2. Version 5.0 Criteria'!$C$6:$D$39,2,FALSE))</f>
        <v>#N/A</v>
      </c>
      <c r="L389" s="124" t="e">
        <f t="shared" si="64"/>
        <v>#N/A</v>
      </c>
      <c r="M389" s="124" t="e">
        <f t="shared" si="64"/>
        <v>#N/A</v>
      </c>
      <c r="N389" s="124" t="e">
        <f t="shared" si="64"/>
        <v>#N/A</v>
      </c>
      <c r="O389" s="124" t="e">
        <f t="shared" si="64"/>
        <v>#N/A</v>
      </c>
      <c r="P389" s="124" t="e">
        <f t="shared" si="64"/>
        <v>#N/A</v>
      </c>
      <c r="Q389" s="124" t="e">
        <f t="shared" si="64"/>
        <v>#N/A</v>
      </c>
      <c r="R389" s="124" t="e">
        <f t="shared" si="64"/>
        <v>#N/A</v>
      </c>
      <c r="S389" s="124" t="e">
        <f t="shared" si="64"/>
        <v>#N/A</v>
      </c>
      <c r="T389" s="124" t="e">
        <f t="shared" si="64"/>
        <v>#N/A</v>
      </c>
      <c r="U389" s="124" t="e">
        <f t="shared" si="64"/>
        <v>#N/A</v>
      </c>
      <c r="V389" s="124" t="e">
        <f t="shared" si="64"/>
        <v>#N/A</v>
      </c>
      <c r="W389" s="124" t="e">
        <f t="shared" si="64"/>
        <v>#N/A</v>
      </c>
      <c r="X389" s="124" t="e">
        <f t="shared" si="64"/>
        <v>#N/A</v>
      </c>
      <c r="Y389" s="124" t="e">
        <f t="shared" si="64"/>
        <v>#N/A</v>
      </c>
      <c r="Z389" s="124" t="e">
        <f t="shared" si="64"/>
        <v>#N/A</v>
      </c>
      <c r="AA389" s="124" t="e">
        <f t="shared" si="64"/>
        <v>#N/A</v>
      </c>
      <c r="AB389" s="124" t="e">
        <f t="shared" si="63"/>
        <v>#N/A</v>
      </c>
      <c r="AC389" s="124" t="e">
        <f t="shared" si="63"/>
        <v>#N/A</v>
      </c>
      <c r="AE389" s="2"/>
    </row>
    <row r="390" spans="2:31" x14ac:dyDescent="0.2">
      <c r="B390" s="162" t="s">
        <v>146</v>
      </c>
      <c r="C390" s="163" t="s">
        <v>1728</v>
      </c>
      <c r="D390" s="163" t="s">
        <v>1578</v>
      </c>
      <c r="E390" s="163">
        <v>8000</v>
      </c>
      <c r="F390" s="164">
        <v>10.6</v>
      </c>
      <c r="G390" s="165" t="s">
        <v>137</v>
      </c>
      <c r="H390" s="121">
        <f t="shared" ref="H390:H453" si="65">IF(IF(E390&lt;6000,6000,IF(E390&lt;8000,8000,IF(E390&lt;11000,11000,IF(E390&lt;14000,14000,IF(E390&lt;20000,20000,IF(E390&lt;28000,28000))))))&lt;&gt;FALSE(),
IF(E390&lt;6000,6000,IF(E390&lt;8000,8000,IF(E390&lt;11000,11000,IF(E390&lt;14000,14000,IF(E390&lt;20000,20000,IF(E390&lt;28000,28000)))))),
"")</f>
        <v>11000</v>
      </c>
      <c r="I390" s="121">
        <f t="shared" ref="I390:I453" si="66">IF(IF(E390&gt;=28000,28000,IF(E390&gt;=20000,20000,IF(E390&gt;=14000,14000,IF(E390&gt;=11000,11000,IF(E390&gt;=8000,8000,IF(E390&gt;=6000,6000))))))&lt;&gt;FALSE(),
IF(E390&gt;=28000,28000,IF(E390&gt;=20000,20000,IF(E390&gt;=14000,14000,IF(E390&gt;=11000,11000,IF(E390&gt;=8000,8000,IF(E390&gt;=6000,6000)))))),"")</f>
        <v>8000</v>
      </c>
      <c r="J390" s="122" t="str">
        <f t="shared" ref="J390:J453" si="67">D390</f>
        <v>(8a) Without reverse cycle, without louvered sides, and 8,000 to 10,999 Btu/h</v>
      </c>
      <c r="K390" s="123" t="e">
        <f>IF(J390="Casement-slider",16,VLOOKUP(J390,'2. Version 5.0 Criteria'!$C$6:$D$39,2,FALSE))</f>
        <v>#N/A</v>
      </c>
      <c r="L390" s="124" t="e">
        <f t="shared" si="64"/>
        <v>#N/A</v>
      </c>
      <c r="M390" s="124" t="e">
        <f t="shared" si="64"/>
        <v>#N/A</v>
      </c>
      <c r="N390" s="124" t="e">
        <f t="shared" si="64"/>
        <v>#N/A</v>
      </c>
      <c r="O390" s="124" t="e">
        <f t="shared" si="64"/>
        <v>#N/A</v>
      </c>
      <c r="P390" s="124" t="e">
        <f t="shared" si="64"/>
        <v>#N/A</v>
      </c>
      <c r="Q390" s="124" t="e">
        <f t="shared" si="64"/>
        <v>#N/A</v>
      </c>
      <c r="R390" s="124" t="e">
        <f t="shared" si="64"/>
        <v>#N/A</v>
      </c>
      <c r="S390" s="124" t="e">
        <f t="shared" si="64"/>
        <v>#N/A</v>
      </c>
      <c r="T390" s="124" t="e">
        <f t="shared" si="64"/>
        <v>#N/A</v>
      </c>
      <c r="U390" s="124" t="e">
        <f t="shared" si="64"/>
        <v>#N/A</v>
      </c>
      <c r="V390" s="124" t="e">
        <f t="shared" si="64"/>
        <v>#N/A</v>
      </c>
      <c r="W390" s="124" t="e">
        <f t="shared" si="64"/>
        <v>#N/A</v>
      </c>
      <c r="X390" s="124" t="e">
        <f t="shared" si="64"/>
        <v>#N/A</v>
      </c>
      <c r="Y390" s="124" t="e">
        <f t="shared" si="64"/>
        <v>#N/A</v>
      </c>
      <c r="Z390" s="124" t="e">
        <f t="shared" si="64"/>
        <v>#N/A</v>
      </c>
      <c r="AA390" s="124" t="e">
        <f t="shared" si="64"/>
        <v>#N/A</v>
      </c>
      <c r="AB390" s="124" t="e">
        <f t="shared" si="63"/>
        <v>#N/A</v>
      </c>
      <c r="AC390" s="124" t="e">
        <f t="shared" si="63"/>
        <v>#N/A</v>
      </c>
      <c r="AE390" s="2"/>
    </row>
    <row r="391" spans="2:31" x14ac:dyDescent="0.2">
      <c r="B391" s="162" t="s">
        <v>146</v>
      </c>
      <c r="C391" s="163" t="s">
        <v>1305</v>
      </c>
      <c r="D391" s="163" t="s">
        <v>1578</v>
      </c>
      <c r="E391" s="163">
        <v>8000</v>
      </c>
      <c r="F391" s="164">
        <v>10.6</v>
      </c>
      <c r="G391" s="165" t="s">
        <v>137</v>
      </c>
      <c r="H391" s="121">
        <f t="shared" si="65"/>
        <v>11000</v>
      </c>
      <c r="I391" s="121">
        <f t="shared" si="66"/>
        <v>8000</v>
      </c>
      <c r="J391" s="122" t="str">
        <f t="shared" si="67"/>
        <v>(8a) Without reverse cycle, without louvered sides, and 8,000 to 10,999 Btu/h</v>
      </c>
      <c r="K391" s="123" t="e">
        <f>IF(J391="Casement-slider",16,VLOOKUP(J391,'2. Version 5.0 Criteria'!$C$6:$D$39,2,FALSE))</f>
        <v>#N/A</v>
      </c>
      <c r="L391" s="124" t="e">
        <f t="shared" si="64"/>
        <v>#N/A</v>
      </c>
      <c r="M391" s="124" t="e">
        <f t="shared" si="64"/>
        <v>#N/A</v>
      </c>
      <c r="N391" s="124" t="e">
        <f t="shared" si="64"/>
        <v>#N/A</v>
      </c>
      <c r="O391" s="124" t="e">
        <f t="shared" si="64"/>
        <v>#N/A</v>
      </c>
      <c r="P391" s="124" t="e">
        <f t="shared" si="64"/>
        <v>#N/A</v>
      </c>
      <c r="Q391" s="124" t="e">
        <f t="shared" si="64"/>
        <v>#N/A</v>
      </c>
      <c r="R391" s="124" t="e">
        <f t="shared" si="64"/>
        <v>#N/A</v>
      </c>
      <c r="S391" s="124" t="e">
        <f t="shared" si="64"/>
        <v>#N/A</v>
      </c>
      <c r="T391" s="124" t="e">
        <f t="shared" si="64"/>
        <v>#N/A</v>
      </c>
      <c r="U391" s="124" t="e">
        <f t="shared" si="64"/>
        <v>#N/A</v>
      </c>
      <c r="V391" s="124" t="e">
        <f t="shared" si="64"/>
        <v>#N/A</v>
      </c>
      <c r="W391" s="124" t="e">
        <f t="shared" si="64"/>
        <v>#N/A</v>
      </c>
      <c r="X391" s="124" t="e">
        <f t="shared" si="64"/>
        <v>#N/A</v>
      </c>
      <c r="Y391" s="124" t="e">
        <f t="shared" si="64"/>
        <v>#N/A</v>
      </c>
      <c r="Z391" s="124" t="e">
        <f t="shared" si="64"/>
        <v>#N/A</v>
      </c>
      <c r="AA391" s="124" t="e">
        <f t="shared" si="64"/>
        <v>#N/A</v>
      </c>
      <c r="AB391" s="124" t="e">
        <f t="shared" si="63"/>
        <v>#N/A</v>
      </c>
      <c r="AC391" s="124" t="e">
        <f t="shared" si="63"/>
        <v>#N/A</v>
      </c>
      <c r="AE391" s="2"/>
    </row>
    <row r="392" spans="2:31" x14ac:dyDescent="0.2">
      <c r="B392" s="162" t="s">
        <v>151</v>
      </c>
      <c r="C392" s="163" t="s">
        <v>1308</v>
      </c>
      <c r="D392" s="163" t="s">
        <v>1578</v>
      </c>
      <c r="E392" s="163">
        <v>8000</v>
      </c>
      <c r="F392" s="164">
        <v>10.6</v>
      </c>
      <c r="G392" s="165" t="s">
        <v>138</v>
      </c>
      <c r="H392" s="121">
        <f t="shared" si="65"/>
        <v>11000</v>
      </c>
      <c r="I392" s="121">
        <f t="shared" si="66"/>
        <v>8000</v>
      </c>
      <c r="J392" s="122" t="str">
        <f t="shared" si="67"/>
        <v>(8a) Without reverse cycle, without louvered sides, and 8,000 to 10,999 Btu/h</v>
      </c>
      <c r="K392" s="123" t="e">
        <f>IF(J392="Casement-slider",16,VLOOKUP(J392,'2. Version 5.0 Criteria'!$C$6:$D$39,2,FALSE))</f>
        <v>#N/A</v>
      </c>
      <c r="L392" s="124" t="e">
        <f t="shared" si="64"/>
        <v>#N/A</v>
      </c>
      <c r="M392" s="124" t="e">
        <f t="shared" si="64"/>
        <v>#N/A</v>
      </c>
      <c r="N392" s="124" t="e">
        <f t="shared" si="64"/>
        <v>#N/A</v>
      </c>
      <c r="O392" s="124" t="e">
        <f t="shared" si="64"/>
        <v>#N/A</v>
      </c>
      <c r="P392" s="124" t="e">
        <f t="shared" si="64"/>
        <v>#N/A</v>
      </c>
      <c r="Q392" s="124" t="e">
        <f t="shared" si="64"/>
        <v>#N/A</v>
      </c>
      <c r="R392" s="124" t="e">
        <f t="shared" si="64"/>
        <v>#N/A</v>
      </c>
      <c r="S392" s="124" t="e">
        <f t="shared" si="64"/>
        <v>#N/A</v>
      </c>
      <c r="T392" s="124" t="e">
        <f t="shared" si="64"/>
        <v>#N/A</v>
      </c>
      <c r="U392" s="124" t="e">
        <f t="shared" si="64"/>
        <v>#N/A</v>
      </c>
      <c r="V392" s="124" t="e">
        <f t="shared" si="64"/>
        <v>#N/A</v>
      </c>
      <c r="W392" s="124" t="e">
        <f t="shared" si="64"/>
        <v>#N/A</v>
      </c>
      <c r="X392" s="124" t="e">
        <f t="shared" si="64"/>
        <v>#N/A</v>
      </c>
      <c r="Y392" s="124" t="e">
        <f t="shared" si="64"/>
        <v>#N/A</v>
      </c>
      <c r="Z392" s="124" t="e">
        <f t="shared" si="64"/>
        <v>#N/A</v>
      </c>
      <c r="AA392" s="124" t="e">
        <f t="shared" si="64"/>
        <v>#N/A</v>
      </c>
      <c r="AB392" s="124" t="e">
        <f t="shared" si="63"/>
        <v>#N/A</v>
      </c>
      <c r="AC392" s="124" t="e">
        <f t="shared" si="63"/>
        <v>#N/A</v>
      </c>
      <c r="AE392" s="2"/>
    </row>
    <row r="393" spans="2:31" x14ac:dyDescent="0.2">
      <c r="B393" s="162" t="s">
        <v>368</v>
      </c>
      <c r="C393" s="163" t="s">
        <v>1729</v>
      </c>
      <c r="D393" s="163" t="s">
        <v>1578</v>
      </c>
      <c r="E393" s="163">
        <v>8000</v>
      </c>
      <c r="F393" s="164">
        <v>10.6</v>
      </c>
      <c r="G393" s="165" t="s">
        <v>137</v>
      </c>
      <c r="H393" s="121">
        <f t="shared" si="65"/>
        <v>11000</v>
      </c>
      <c r="I393" s="121">
        <f t="shared" si="66"/>
        <v>8000</v>
      </c>
      <c r="J393" s="122" t="str">
        <f t="shared" si="67"/>
        <v>(8a) Without reverse cycle, without louvered sides, and 8,000 to 10,999 Btu/h</v>
      </c>
      <c r="K393" s="123" t="e">
        <f>IF(J393="Casement-slider",16,VLOOKUP(J393,'2. Version 5.0 Criteria'!$C$6:$D$39,2,FALSE))</f>
        <v>#N/A</v>
      </c>
      <c r="L393" s="124" t="e">
        <f t="shared" si="64"/>
        <v>#N/A</v>
      </c>
      <c r="M393" s="124" t="e">
        <f t="shared" si="64"/>
        <v>#N/A</v>
      </c>
      <c r="N393" s="124" t="e">
        <f t="shared" si="64"/>
        <v>#N/A</v>
      </c>
      <c r="O393" s="124" t="e">
        <f t="shared" si="64"/>
        <v>#N/A</v>
      </c>
      <c r="P393" s="124" t="e">
        <f t="shared" si="64"/>
        <v>#N/A</v>
      </c>
      <c r="Q393" s="124" t="e">
        <f t="shared" si="64"/>
        <v>#N/A</v>
      </c>
      <c r="R393" s="124" t="e">
        <f t="shared" si="64"/>
        <v>#N/A</v>
      </c>
      <c r="S393" s="124" t="e">
        <f t="shared" si="64"/>
        <v>#N/A</v>
      </c>
      <c r="T393" s="124" t="e">
        <f t="shared" si="64"/>
        <v>#N/A</v>
      </c>
      <c r="U393" s="124" t="e">
        <f t="shared" si="64"/>
        <v>#N/A</v>
      </c>
      <c r="V393" s="124" t="e">
        <f t="shared" si="64"/>
        <v>#N/A</v>
      </c>
      <c r="W393" s="124" t="e">
        <f t="shared" si="64"/>
        <v>#N/A</v>
      </c>
      <c r="X393" s="124" t="e">
        <f t="shared" si="64"/>
        <v>#N/A</v>
      </c>
      <c r="Y393" s="124" t="e">
        <f t="shared" si="64"/>
        <v>#N/A</v>
      </c>
      <c r="Z393" s="124" t="e">
        <f t="shared" si="64"/>
        <v>#N/A</v>
      </c>
      <c r="AA393" s="124" t="e">
        <f t="shared" si="64"/>
        <v>#N/A</v>
      </c>
      <c r="AB393" s="124" t="e">
        <f t="shared" si="63"/>
        <v>#N/A</v>
      </c>
      <c r="AC393" s="124" t="e">
        <f t="shared" si="63"/>
        <v>#N/A</v>
      </c>
      <c r="AE393" s="2"/>
    </row>
    <row r="394" spans="2:31" x14ac:dyDescent="0.2">
      <c r="B394" s="162" t="s">
        <v>368</v>
      </c>
      <c r="C394" s="163" t="s">
        <v>1729</v>
      </c>
      <c r="D394" s="163" t="s">
        <v>1578</v>
      </c>
      <c r="E394" s="163">
        <v>8000</v>
      </c>
      <c r="F394" s="164">
        <v>10.6</v>
      </c>
      <c r="G394" s="165" t="s">
        <v>137</v>
      </c>
      <c r="H394" s="121">
        <f t="shared" si="65"/>
        <v>11000</v>
      </c>
      <c r="I394" s="121">
        <f t="shared" si="66"/>
        <v>8000</v>
      </c>
      <c r="J394" s="122" t="str">
        <f t="shared" si="67"/>
        <v>(8a) Without reverse cycle, without louvered sides, and 8,000 to 10,999 Btu/h</v>
      </c>
      <c r="K394" s="123" t="e">
        <f>IF(J394="Casement-slider",16,VLOOKUP(J394,'2. Version 5.0 Criteria'!$C$6:$D$39,2,FALSE))</f>
        <v>#N/A</v>
      </c>
      <c r="L394" s="124" t="e">
        <f t="shared" si="64"/>
        <v>#N/A</v>
      </c>
      <c r="M394" s="124" t="e">
        <f t="shared" si="64"/>
        <v>#N/A</v>
      </c>
      <c r="N394" s="124" t="e">
        <f t="shared" si="64"/>
        <v>#N/A</v>
      </c>
      <c r="O394" s="124" t="e">
        <f t="shared" si="64"/>
        <v>#N/A</v>
      </c>
      <c r="P394" s="124" t="e">
        <f t="shared" si="64"/>
        <v>#N/A</v>
      </c>
      <c r="Q394" s="124" t="e">
        <f t="shared" si="64"/>
        <v>#N/A</v>
      </c>
      <c r="R394" s="124" t="e">
        <f t="shared" si="64"/>
        <v>#N/A</v>
      </c>
      <c r="S394" s="124" t="e">
        <f t="shared" si="64"/>
        <v>#N/A</v>
      </c>
      <c r="T394" s="124" t="e">
        <f t="shared" si="64"/>
        <v>#N/A</v>
      </c>
      <c r="U394" s="124" t="e">
        <f t="shared" si="64"/>
        <v>#N/A</v>
      </c>
      <c r="V394" s="124" t="e">
        <f t="shared" si="64"/>
        <v>#N/A</v>
      </c>
      <c r="W394" s="124" t="e">
        <f t="shared" si="64"/>
        <v>#N/A</v>
      </c>
      <c r="X394" s="124" t="e">
        <f t="shared" si="64"/>
        <v>#N/A</v>
      </c>
      <c r="Y394" s="124" t="e">
        <f t="shared" si="64"/>
        <v>#N/A</v>
      </c>
      <c r="Z394" s="124" t="e">
        <f t="shared" si="64"/>
        <v>#N/A</v>
      </c>
      <c r="AA394" s="124" t="e">
        <f t="shared" si="64"/>
        <v>#N/A</v>
      </c>
      <c r="AB394" s="124" t="e">
        <f t="shared" si="63"/>
        <v>#N/A</v>
      </c>
      <c r="AC394" s="124" t="e">
        <f t="shared" si="63"/>
        <v>#N/A</v>
      </c>
      <c r="AE394" s="2"/>
    </row>
    <row r="395" spans="2:31" x14ac:dyDescent="0.2">
      <c r="B395" s="162" t="s">
        <v>168</v>
      </c>
      <c r="C395" s="163" t="s">
        <v>1730</v>
      </c>
      <c r="D395" s="163" t="s">
        <v>1578</v>
      </c>
      <c r="E395" s="163">
        <v>8000</v>
      </c>
      <c r="F395" s="164">
        <v>10.6</v>
      </c>
      <c r="G395" s="165" t="s">
        <v>138</v>
      </c>
      <c r="H395" s="121">
        <f t="shared" si="65"/>
        <v>11000</v>
      </c>
      <c r="I395" s="121">
        <f t="shared" si="66"/>
        <v>8000</v>
      </c>
      <c r="J395" s="122" t="str">
        <f t="shared" si="67"/>
        <v>(8a) Without reverse cycle, without louvered sides, and 8,000 to 10,999 Btu/h</v>
      </c>
      <c r="K395" s="123" t="e">
        <f>IF(J395="Casement-slider",16,VLOOKUP(J395,'2. Version 5.0 Criteria'!$C$6:$D$39,2,FALSE))</f>
        <v>#N/A</v>
      </c>
      <c r="L395" s="124" t="e">
        <f t="shared" si="64"/>
        <v>#N/A</v>
      </c>
      <c r="M395" s="124" t="e">
        <f t="shared" si="64"/>
        <v>#N/A</v>
      </c>
      <c r="N395" s="124" t="e">
        <f t="shared" si="64"/>
        <v>#N/A</v>
      </c>
      <c r="O395" s="124" t="e">
        <f t="shared" si="64"/>
        <v>#N/A</v>
      </c>
      <c r="P395" s="124" t="e">
        <f t="shared" si="64"/>
        <v>#N/A</v>
      </c>
      <c r="Q395" s="124" t="e">
        <f t="shared" si="64"/>
        <v>#N/A</v>
      </c>
      <c r="R395" s="124" t="e">
        <f t="shared" si="64"/>
        <v>#N/A</v>
      </c>
      <c r="S395" s="124" t="e">
        <f t="shared" si="64"/>
        <v>#N/A</v>
      </c>
      <c r="T395" s="124" t="e">
        <f t="shared" si="64"/>
        <v>#N/A</v>
      </c>
      <c r="U395" s="124" t="e">
        <f t="shared" si="64"/>
        <v>#N/A</v>
      </c>
      <c r="V395" s="124" t="e">
        <f t="shared" si="64"/>
        <v>#N/A</v>
      </c>
      <c r="W395" s="124" t="e">
        <f t="shared" si="64"/>
        <v>#N/A</v>
      </c>
      <c r="X395" s="124" t="e">
        <f t="shared" si="64"/>
        <v>#N/A</v>
      </c>
      <c r="Y395" s="124" t="e">
        <f t="shared" si="64"/>
        <v>#N/A</v>
      </c>
      <c r="Z395" s="124" t="e">
        <f t="shared" si="64"/>
        <v>#N/A</v>
      </c>
      <c r="AA395" s="124" t="e">
        <f t="shared" si="64"/>
        <v>#N/A</v>
      </c>
      <c r="AB395" s="124" t="e">
        <f t="shared" si="63"/>
        <v>#N/A</v>
      </c>
      <c r="AC395" s="124" t="e">
        <f t="shared" si="63"/>
        <v>#N/A</v>
      </c>
      <c r="AE395" s="2"/>
    </row>
    <row r="396" spans="2:31" x14ac:dyDescent="0.2">
      <c r="B396" s="162" t="s">
        <v>168</v>
      </c>
      <c r="C396" s="163" t="s">
        <v>1731</v>
      </c>
      <c r="D396" s="163" t="s">
        <v>1578</v>
      </c>
      <c r="E396" s="163">
        <v>8000</v>
      </c>
      <c r="F396" s="164">
        <v>10.6</v>
      </c>
      <c r="G396" s="165" t="s">
        <v>137</v>
      </c>
      <c r="H396" s="121">
        <f t="shared" si="65"/>
        <v>11000</v>
      </c>
      <c r="I396" s="121">
        <f t="shared" si="66"/>
        <v>8000</v>
      </c>
      <c r="J396" s="122" t="str">
        <f t="shared" si="67"/>
        <v>(8a) Without reverse cycle, without louvered sides, and 8,000 to 10,999 Btu/h</v>
      </c>
      <c r="K396" s="123" t="e">
        <f>IF(J396="Casement-slider",16,VLOOKUP(J396,'2. Version 5.0 Criteria'!$C$6:$D$39,2,FALSE))</f>
        <v>#N/A</v>
      </c>
      <c r="L396" s="124" t="e">
        <f t="shared" si="64"/>
        <v>#N/A</v>
      </c>
      <c r="M396" s="124" t="e">
        <f t="shared" si="64"/>
        <v>#N/A</v>
      </c>
      <c r="N396" s="124" t="e">
        <f t="shared" si="64"/>
        <v>#N/A</v>
      </c>
      <c r="O396" s="124" t="e">
        <f t="shared" si="64"/>
        <v>#N/A</v>
      </c>
      <c r="P396" s="124" t="e">
        <f t="shared" si="64"/>
        <v>#N/A</v>
      </c>
      <c r="Q396" s="124" t="e">
        <f t="shared" si="64"/>
        <v>#N/A</v>
      </c>
      <c r="R396" s="124" t="e">
        <f t="shared" si="64"/>
        <v>#N/A</v>
      </c>
      <c r="S396" s="124" t="e">
        <f t="shared" si="64"/>
        <v>#N/A</v>
      </c>
      <c r="T396" s="124" t="e">
        <f t="shared" si="64"/>
        <v>#N/A</v>
      </c>
      <c r="U396" s="124" t="e">
        <f t="shared" si="64"/>
        <v>#N/A</v>
      </c>
      <c r="V396" s="124" t="e">
        <f t="shared" si="64"/>
        <v>#N/A</v>
      </c>
      <c r="W396" s="124" t="e">
        <f t="shared" si="64"/>
        <v>#N/A</v>
      </c>
      <c r="X396" s="124" t="e">
        <f t="shared" si="64"/>
        <v>#N/A</v>
      </c>
      <c r="Y396" s="124" t="e">
        <f t="shared" si="64"/>
        <v>#N/A</v>
      </c>
      <c r="Z396" s="124" t="e">
        <f t="shared" si="64"/>
        <v>#N/A</v>
      </c>
      <c r="AA396" s="124" t="e">
        <f t="shared" si="64"/>
        <v>#N/A</v>
      </c>
      <c r="AB396" s="124" t="e">
        <f t="shared" si="63"/>
        <v>#N/A</v>
      </c>
      <c r="AC396" s="124" t="e">
        <f t="shared" si="63"/>
        <v>#N/A</v>
      </c>
      <c r="AE396" s="2"/>
    </row>
    <row r="397" spans="2:31" x14ac:dyDescent="0.2">
      <c r="B397" s="162" t="s">
        <v>165</v>
      </c>
      <c r="C397" s="163" t="s">
        <v>1310</v>
      </c>
      <c r="D397" s="163" t="s">
        <v>1578</v>
      </c>
      <c r="E397" s="163">
        <v>8000</v>
      </c>
      <c r="F397" s="164">
        <v>10.6</v>
      </c>
      <c r="G397" s="165" t="s">
        <v>138</v>
      </c>
      <c r="H397" s="121">
        <f t="shared" si="65"/>
        <v>11000</v>
      </c>
      <c r="I397" s="121">
        <f t="shared" si="66"/>
        <v>8000</v>
      </c>
      <c r="J397" s="122" t="str">
        <f t="shared" si="67"/>
        <v>(8a) Without reverse cycle, without louvered sides, and 8,000 to 10,999 Btu/h</v>
      </c>
      <c r="K397" s="123" t="e">
        <f>IF(J397="Casement-slider",16,VLOOKUP(J397,'2. Version 5.0 Criteria'!$C$6:$D$39,2,FALSE))</f>
        <v>#N/A</v>
      </c>
      <c r="L397" s="124" t="e">
        <f t="shared" si="64"/>
        <v>#N/A</v>
      </c>
      <c r="M397" s="124" t="e">
        <f t="shared" si="64"/>
        <v>#N/A</v>
      </c>
      <c r="N397" s="124" t="e">
        <f t="shared" si="64"/>
        <v>#N/A</v>
      </c>
      <c r="O397" s="124" t="e">
        <f t="shared" si="64"/>
        <v>#N/A</v>
      </c>
      <c r="P397" s="124" t="e">
        <f t="shared" si="64"/>
        <v>#N/A</v>
      </c>
      <c r="Q397" s="124" t="e">
        <f t="shared" si="64"/>
        <v>#N/A</v>
      </c>
      <c r="R397" s="124" t="e">
        <f t="shared" si="64"/>
        <v>#N/A</v>
      </c>
      <c r="S397" s="124" t="e">
        <f t="shared" si="64"/>
        <v>#N/A</v>
      </c>
      <c r="T397" s="124" t="e">
        <f t="shared" si="64"/>
        <v>#N/A</v>
      </c>
      <c r="U397" s="124" t="e">
        <f t="shared" si="64"/>
        <v>#N/A</v>
      </c>
      <c r="V397" s="124" t="e">
        <f t="shared" si="64"/>
        <v>#N/A</v>
      </c>
      <c r="W397" s="124" t="e">
        <f t="shared" si="64"/>
        <v>#N/A</v>
      </c>
      <c r="X397" s="124" t="e">
        <f t="shared" si="64"/>
        <v>#N/A</v>
      </c>
      <c r="Y397" s="124" t="e">
        <f t="shared" si="64"/>
        <v>#N/A</v>
      </c>
      <c r="Z397" s="124" t="e">
        <f t="shared" si="64"/>
        <v>#N/A</v>
      </c>
      <c r="AA397" s="124" t="e">
        <f t="shared" si="64"/>
        <v>#N/A</v>
      </c>
      <c r="AB397" s="124" t="e">
        <f t="shared" si="63"/>
        <v>#N/A</v>
      </c>
      <c r="AC397" s="124" t="e">
        <f t="shared" si="63"/>
        <v>#N/A</v>
      </c>
      <c r="AE397" s="2"/>
    </row>
    <row r="398" spans="2:31" x14ac:dyDescent="0.2">
      <c r="B398" s="162" t="s">
        <v>333</v>
      </c>
      <c r="C398" s="163" t="s">
        <v>1732</v>
      </c>
      <c r="D398" s="163" t="s">
        <v>1578</v>
      </c>
      <c r="E398" s="163">
        <v>8000</v>
      </c>
      <c r="F398" s="164">
        <v>10.6</v>
      </c>
      <c r="G398" s="165" t="s">
        <v>137</v>
      </c>
      <c r="H398" s="121">
        <f t="shared" si="65"/>
        <v>11000</v>
      </c>
      <c r="I398" s="121">
        <f t="shared" si="66"/>
        <v>8000</v>
      </c>
      <c r="J398" s="122" t="str">
        <f t="shared" si="67"/>
        <v>(8a) Without reverse cycle, without louvered sides, and 8,000 to 10,999 Btu/h</v>
      </c>
      <c r="K398" s="123" t="e">
        <f>IF(J398="Casement-slider",16,VLOOKUP(J398,'2. Version 5.0 Criteria'!$C$6:$D$39,2,FALSE))</f>
        <v>#N/A</v>
      </c>
      <c r="L398" s="124" t="e">
        <f t="shared" si="64"/>
        <v>#N/A</v>
      </c>
      <c r="M398" s="124" t="e">
        <f t="shared" si="64"/>
        <v>#N/A</v>
      </c>
      <c r="N398" s="124" t="e">
        <f t="shared" si="64"/>
        <v>#N/A</v>
      </c>
      <c r="O398" s="124" t="e">
        <f t="shared" si="64"/>
        <v>#N/A</v>
      </c>
      <c r="P398" s="124" t="e">
        <f t="shared" si="64"/>
        <v>#N/A</v>
      </c>
      <c r="Q398" s="124" t="e">
        <f t="shared" si="64"/>
        <v>#N/A</v>
      </c>
      <c r="R398" s="124" t="e">
        <f t="shared" si="64"/>
        <v>#N/A</v>
      </c>
      <c r="S398" s="124" t="e">
        <f t="shared" si="64"/>
        <v>#N/A</v>
      </c>
      <c r="T398" s="124" t="e">
        <f t="shared" si="64"/>
        <v>#N/A</v>
      </c>
      <c r="U398" s="124" t="e">
        <f t="shared" si="64"/>
        <v>#N/A</v>
      </c>
      <c r="V398" s="124" t="e">
        <f t="shared" si="64"/>
        <v>#N/A</v>
      </c>
      <c r="W398" s="124" t="e">
        <f t="shared" si="64"/>
        <v>#N/A</v>
      </c>
      <c r="X398" s="124" t="e">
        <f t="shared" si="64"/>
        <v>#N/A</v>
      </c>
      <c r="Y398" s="124" t="e">
        <f t="shared" si="64"/>
        <v>#N/A</v>
      </c>
      <c r="Z398" s="124" t="e">
        <f t="shared" si="64"/>
        <v>#N/A</v>
      </c>
      <c r="AA398" s="124" t="e">
        <f t="shared" si="64"/>
        <v>#N/A</v>
      </c>
      <c r="AB398" s="124" t="e">
        <f t="shared" si="63"/>
        <v>#N/A</v>
      </c>
      <c r="AC398" s="124" t="e">
        <f t="shared" si="63"/>
        <v>#N/A</v>
      </c>
      <c r="AE398" s="2"/>
    </row>
    <row r="399" spans="2:31" x14ac:dyDescent="0.2">
      <c r="B399" s="162" t="s">
        <v>368</v>
      </c>
      <c r="C399" s="163">
        <v>206795936</v>
      </c>
      <c r="D399" s="163" t="s">
        <v>1578</v>
      </c>
      <c r="E399" s="163">
        <v>8000</v>
      </c>
      <c r="F399" s="164">
        <v>10.6</v>
      </c>
      <c r="G399" s="165" t="s">
        <v>138</v>
      </c>
      <c r="H399" s="121">
        <f t="shared" si="65"/>
        <v>11000</v>
      </c>
      <c r="I399" s="121">
        <f t="shared" si="66"/>
        <v>8000</v>
      </c>
      <c r="J399" s="122" t="str">
        <f t="shared" si="67"/>
        <v>(8a) Without reverse cycle, without louvered sides, and 8,000 to 10,999 Btu/h</v>
      </c>
      <c r="K399" s="123" t="e">
        <f>IF(J399="Casement-slider",16,VLOOKUP(J399,'2. Version 5.0 Criteria'!$C$6:$D$39,2,FALSE))</f>
        <v>#N/A</v>
      </c>
      <c r="L399" s="124" t="e">
        <f t="shared" si="64"/>
        <v>#N/A</v>
      </c>
      <c r="M399" s="124" t="e">
        <f t="shared" si="64"/>
        <v>#N/A</v>
      </c>
      <c r="N399" s="124" t="e">
        <f t="shared" si="64"/>
        <v>#N/A</v>
      </c>
      <c r="O399" s="124" t="e">
        <f t="shared" si="64"/>
        <v>#N/A</v>
      </c>
      <c r="P399" s="124" t="e">
        <f t="shared" si="64"/>
        <v>#N/A</v>
      </c>
      <c r="Q399" s="124" t="e">
        <f t="shared" si="64"/>
        <v>#N/A</v>
      </c>
      <c r="R399" s="124" t="e">
        <f t="shared" si="64"/>
        <v>#N/A</v>
      </c>
      <c r="S399" s="124" t="e">
        <f t="shared" si="64"/>
        <v>#N/A</v>
      </c>
      <c r="T399" s="124" t="e">
        <f t="shared" si="64"/>
        <v>#N/A</v>
      </c>
      <c r="U399" s="124" t="e">
        <f t="shared" si="64"/>
        <v>#N/A</v>
      </c>
      <c r="V399" s="124" t="e">
        <f t="shared" si="64"/>
        <v>#N/A</v>
      </c>
      <c r="W399" s="124" t="e">
        <f t="shared" si="64"/>
        <v>#N/A</v>
      </c>
      <c r="X399" s="124" t="e">
        <f t="shared" si="64"/>
        <v>#N/A</v>
      </c>
      <c r="Y399" s="124" t="e">
        <f t="shared" si="64"/>
        <v>#N/A</v>
      </c>
      <c r="Z399" s="124" t="e">
        <f t="shared" si="64"/>
        <v>#N/A</v>
      </c>
      <c r="AA399" s="124" t="e">
        <f t="shared" si="64"/>
        <v>#N/A</v>
      </c>
      <c r="AB399" s="124" t="e">
        <f t="shared" si="63"/>
        <v>#N/A</v>
      </c>
      <c r="AC399" s="124" t="e">
        <f t="shared" si="63"/>
        <v>#N/A</v>
      </c>
      <c r="AE399" s="2"/>
    </row>
    <row r="400" spans="2:31" x14ac:dyDescent="0.2">
      <c r="B400" s="162" t="s">
        <v>144</v>
      </c>
      <c r="C400" s="163" t="s">
        <v>1297</v>
      </c>
      <c r="D400" s="163" t="s">
        <v>1578</v>
      </c>
      <c r="E400" s="163">
        <v>8000</v>
      </c>
      <c r="F400" s="164">
        <v>10.6</v>
      </c>
      <c r="G400" s="165" t="s">
        <v>137</v>
      </c>
      <c r="H400" s="121">
        <f t="shared" si="65"/>
        <v>11000</v>
      </c>
      <c r="I400" s="121">
        <f t="shared" si="66"/>
        <v>8000</v>
      </c>
      <c r="J400" s="122" t="str">
        <f t="shared" si="67"/>
        <v>(8a) Without reverse cycle, without louvered sides, and 8,000 to 10,999 Btu/h</v>
      </c>
      <c r="K400" s="123" t="e">
        <f>IF(J400="Casement-slider",16,VLOOKUP(J400,'2. Version 5.0 Criteria'!$C$6:$D$39,2,FALSE))</f>
        <v>#N/A</v>
      </c>
      <c r="L400" s="124" t="e">
        <f t="shared" si="64"/>
        <v>#N/A</v>
      </c>
      <c r="M400" s="124" t="e">
        <f t="shared" si="64"/>
        <v>#N/A</v>
      </c>
      <c r="N400" s="124" t="e">
        <f t="shared" si="64"/>
        <v>#N/A</v>
      </c>
      <c r="O400" s="124" t="e">
        <f t="shared" si="64"/>
        <v>#N/A</v>
      </c>
      <c r="P400" s="124" t="e">
        <f t="shared" si="64"/>
        <v>#N/A</v>
      </c>
      <c r="Q400" s="124" t="e">
        <f t="shared" si="64"/>
        <v>#N/A</v>
      </c>
      <c r="R400" s="124" t="e">
        <f t="shared" si="64"/>
        <v>#N/A</v>
      </c>
      <c r="S400" s="124" t="e">
        <f t="shared" si="64"/>
        <v>#N/A</v>
      </c>
      <c r="T400" s="124" t="e">
        <f t="shared" si="64"/>
        <v>#N/A</v>
      </c>
      <c r="U400" s="124" t="e">
        <f t="shared" si="64"/>
        <v>#N/A</v>
      </c>
      <c r="V400" s="124" t="e">
        <f t="shared" si="64"/>
        <v>#N/A</v>
      </c>
      <c r="W400" s="124" t="e">
        <f t="shared" si="64"/>
        <v>#N/A</v>
      </c>
      <c r="X400" s="124" t="e">
        <f t="shared" si="64"/>
        <v>#N/A</v>
      </c>
      <c r="Y400" s="124" t="e">
        <f t="shared" si="64"/>
        <v>#N/A</v>
      </c>
      <c r="Z400" s="124" t="e">
        <f t="shared" si="64"/>
        <v>#N/A</v>
      </c>
      <c r="AA400" s="124" t="e">
        <f t="shared" ref="AA400:AC415" si="68">IF($K400=AA$3, $F400, NA())</f>
        <v>#N/A</v>
      </c>
      <c r="AB400" s="124" t="e">
        <f t="shared" si="68"/>
        <v>#N/A</v>
      </c>
      <c r="AC400" s="124" t="e">
        <f t="shared" si="68"/>
        <v>#N/A</v>
      </c>
      <c r="AE400" s="2"/>
    </row>
    <row r="401" spans="2:31" x14ac:dyDescent="0.2">
      <c r="B401" s="162" t="s">
        <v>146</v>
      </c>
      <c r="C401" s="163" t="s">
        <v>1321</v>
      </c>
      <c r="D401" s="163" t="s">
        <v>1578</v>
      </c>
      <c r="E401" s="163">
        <v>8300</v>
      </c>
      <c r="F401" s="164">
        <v>10.6</v>
      </c>
      <c r="G401" s="165" t="s">
        <v>137</v>
      </c>
      <c r="H401" s="121">
        <f t="shared" si="65"/>
        <v>11000</v>
      </c>
      <c r="I401" s="121">
        <f t="shared" si="66"/>
        <v>8000</v>
      </c>
      <c r="J401" s="122" t="str">
        <f t="shared" si="67"/>
        <v>(8a) Without reverse cycle, without louvered sides, and 8,000 to 10,999 Btu/h</v>
      </c>
      <c r="K401" s="123" t="e">
        <f>IF(J401="Casement-slider",16,VLOOKUP(J401,'2. Version 5.0 Criteria'!$C$6:$D$39,2,FALSE))</f>
        <v>#N/A</v>
      </c>
      <c r="L401" s="124" t="e">
        <f t="shared" ref="L401:AA416" si="69">IF($K401=L$3, $F401, NA())</f>
        <v>#N/A</v>
      </c>
      <c r="M401" s="124" t="e">
        <f t="shared" si="69"/>
        <v>#N/A</v>
      </c>
      <c r="N401" s="124" t="e">
        <f t="shared" si="69"/>
        <v>#N/A</v>
      </c>
      <c r="O401" s="124" t="e">
        <f t="shared" si="69"/>
        <v>#N/A</v>
      </c>
      <c r="P401" s="124" t="e">
        <f t="shared" si="69"/>
        <v>#N/A</v>
      </c>
      <c r="Q401" s="124" t="e">
        <f t="shared" si="69"/>
        <v>#N/A</v>
      </c>
      <c r="R401" s="124" t="e">
        <f t="shared" si="69"/>
        <v>#N/A</v>
      </c>
      <c r="S401" s="124" t="e">
        <f t="shared" si="69"/>
        <v>#N/A</v>
      </c>
      <c r="T401" s="124" t="e">
        <f t="shared" si="69"/>
        <v>#N/A</v>
      </c>
      <c r="U401" s="124" t="e">
        <f t="shared" si="69"/>
        <v>#N/A</v>
      </c>
      <c r="V401" s="124" t="e">
        <f t="shared" si="69"/>
        <v>#N/A</v>
      </c>
      <c r="W401" s="124" t="e">
        <f t="shared" si="69"/>
        <v>#N/A</v>
      </c>
      <c r="X401" s="124" t="e">
        <f t="shared" si="69"/>
        <v>#N/A</v>
      </c>
      <c r="Y401" s="124" t="e">
        <f t="shared" si="69"/>
        <v>#N/A</v>
      </c>
      <c r="Z401" s="124" t="e">
        <f t="shared" si="69"/>
        <v>#N/A</v>
      </c>
      <c r="AA401" s="124" t="e">
        <f t="shared" si="69"/>
        <v>#N/A</v>
      </c>
      <c r="AB401" s="124" t="e">
        <f t="shared" si="68"/>
        <v>#N/A</v>
      </c>
      <c r="AC401" s="124" t="e">
        <f t="shared" si="68"/>
        <v>#N/A</v>
      </c>
      <c r="AE401" s="2"/>
    </row>
    <row r="402" spans="2:31" x14ac:dyDescent="0.2">
      <c r="B402" s="162" t="s">
        <v>287</v>
      </c>
      <c r="C402" s="163" t="s">
        <v>1315</v>
      </c>
      <c r="D402" s="163" t="s">
        <v>1578</v>
      </c>
      <c r="E402" s="163">
        <v>8300</v>
      </c>
      <c r="F402" s="164">
        <v>10.6</v>
      </c>
      <c r="G402" s="165" t="s">
        <v>138</v>
      </c>
      <c r="H402" s="121">
        <f t="shared" si="65"/>
        <v>11000</v>
      </c>
      <c r="I402" s="121">
        <f t="shared" si="66"/>
        <v>8000</v>
      </c>
      <c r="J402" s="122" t="str">
        <f t="shared" si="67"/>
        <v>(8a) Without reverse cycle, without louvered sides, and 8,000 to 10,999 Btu/h</v>
      </c>
      <c r="K402" s="123" t="e">
        <f>IF(J402="Casement-slider",16,VLOOKUP(J402,'2. Version 5.0 Criteria'!$C$6:$D$39,2,FALSE))</f>
        <v>#N/A</v>
      </c>
      <c r="L402" s="124" t="e">
        <f t="shared" si="69"/>
        <v>#N/A</v>
      </c>
      <c r="M402" s="124" t="e">
        <f t="shared" si="69"/>
        <v>#N/A</v>
      </c>
      <c r="N402" s="124" t="e">
        <f t="shared" si="69"/>
        <v>#N/A</v>
      </c>
      <c r="O402" s="124" t="e">
        <f t="shared" si="69"/>
        <v>#N/A</v>
      </c>
      <c r="P402" s="124" t="e">
        <f t="shared" si="69"/>
        <v>#N/A</v>
      </c>
      <c r="Q402" s="124" t="e">
        <f t="shared" si="69"/>
        <v>#N/A</v>
      </c>
      <c r="R402" s="124" t="e">
        <f t="shared" si="69"/>
        <v>#N/A</v>
      </c>
      <c r="S402" s="124" t="e">
        <f t="shared" si="69"/>
        <v>#N/A</v>
      </c>
      <c r="T402" s="124" t="e">
        <f t="shared" si="69"/>
        <v>#N/A</v>
      </c>
      <c r="U402" s="124" t="e">
        <f t="shared" si="69"/>
        <v>#N/A</v>
      </c>
      <c r="V402" s="124" t="e">
        <f t="shared" si="69"/>
        <v>#N/A</v>
      </c>
      <c r="W402" s="124" t="e">
        <f t="shared" si="69"/>
        <v>#N/A</v>
      </c>
      <c r="X402" s="124" t="e">
        <f t="shared" si="69"/>
        <v>#N/A</v>
      </c>
      <c r="Y402" s="124" t="e">
        <f t="shared" si="69"/>
        <v>#N/A</v>
      </c>
      <c r="Z402" s="124" t="e">
        <f t="shared" si="69"/>
        <v>#N/A</v>
      </c>
      <c r="AA402" s="124" t="e">
        <f t="shared" si="69"/>
        <v>#N/A</v>
      </c>
      <c r="AB402" s="124" t="e">
        <f t="shared" si="68"/>
        <v>#N/A</v>
      </c>
      <c r="AC402" s="124" t="e">
        <f t="shared" si="68"/>
        <v>#N/A</v>
      </c>
      <c r="AE402" s="2"/>
    </row>
    <row r="403" spans="2:31" x14ac:dyDescent="0.2">
      <c r="B403" s="162" t="s">
        <v>1438</v>
      </c>
      <c r="C403" s="163" t="s">
        <v>1318</v>
      </c>
      <c r="D403" s="163" t="s">
        <v>1578</v>
      </c>
      <c r="E403" s="163">
        <v>8300</v>
      </c>
      <c r="F403" s="164">
        <v>10.6</v>
      </c>
      <c r="G403" s="165" t="s">
        <v>138</v>
      </c>
      <c r="H403" s="121">
        <f t="shared" si="65"/>
        <v>11000</v>
      </c>
      <c r="I403" s="121">
        <f t="shared" si="66"/>
        <v>8000</v>
      </c>
      <c r="J403" s="122" t="str">
        <f t="shared" si="67"/>
        <v>(8a) Without reverse cycle, without louvered sides, and 8,000 to 10,999 Btu/h</v>
      </c>
      <c r="K403" s="123" t="e">
        <f>IF(J403="Casement-slider",16,VLOOKUP(J403,'2. Version 5.0 Criteria'!$C$6:$D$39,2,FALSE))</f>
        <v>#N/A</v>
      </c>
      <c r="L403" s="124" t="e">
        <f t="shared" si="69"/>
        <v>#N/A</v>
      </c>
      <c r="M403" s="124" t="e">
        <f t="shared" si="69"/>
        <v>#N/A</v>
      </c>
      <c r="N403" s="124" t="e">
        <f t="shared" si="69"/>
        <v>#N/A</v>
      </c>
      <c r="O403" s="124" t="e">
        <f t="shared" si="69"/>
        <v>#N/A</v>
      </c>
      <c r="P403" s="124" t="e">
        <f t="shared" si="69"/>
        <v>#N/A</v>
      </c>
      <c r="Q403" s="124" t="e">
        <f t="shared" si="69"/>
        <v>#N/A</v>
      </c>
      <c r="R403" s="124" t="e">
        <f t="shared" si="69"/>
        <v>#N/A</v>
      </c>
      <c r="S403" s="124" t="e">
        <f t="shared" si="69"/>
        <v>#N/A</v>
      </c>
      <c r="T403" s="124" t="e">
        <f t="shared" si="69"/>
        <v>#N/A</v>
      </c>
      <c r="U403" s="124" t="e">
        <f t="shared" si="69"/>
        <v>#N/A</v>
      </c>
      <c r="V403" s="124" t="e">
        <f t="shared" si="69"/>
        <v>#N/A</v>
      </c>
      <c r="W403" s="124" t="e">
        <f t="shared" si="69"/>
        <v>#N/A</v>
      </c>
      <c r="X403" s="124" t="e">
        <f t="shared" si="69"/>
        <v>#N/A</v>
      </c>
      <c r="Y403" s="124" t="e">
        <f t="shared" si="69"/>
        <v>#N/A</v>
      </c>
      <c r="Z403" s="124" t="e">
        <f t="shared" si="69"/>
        <v>#N/A</v>
      </c>
      <c r="AA403" s="124" t="e">
        <f t="shared" si="69"/>
        <v>#N/A</v>
      </c>
      <c r="AB403" s="124" t="e">
        <f t="shared" si="68"/>
        <v>#N/A</v>
      </c>
      <c r="AC403" s="124" t="e">
        <f t="shared" si="68"/>
        <v>#N/A</v>
      </c>
      <c r="AE403" s="2"/>
    </row>
    <row r="404" spans="2:31" x14ac:dyDescent="0.2">
      <c r="B404" s="162" t="s">
        <v>215</v>
      </c>
      <c r="C404" s="163" t="s">
        <v>1319</v>
      </c>
      <c r="D404" s="163" t="s">
        <v>1578</v>
      </c>
      <c r="E404" s="163">
        <v>8300</v>
      </c>
      <c r="F404" s="164">
        <v>10.6</v>
      </c>
      <c r="G404" s="165" t="s">
        <v>137</v>
      </c>
      <c r="H404" s="121">
        <f t="shared" si="65"/>
        <v>11000</v>
      </c>
      <c r="I404" s="121">
        <f t="shared" si="66"/>
        <v>8000</v>
      </c>
      <c r="J404" s="122" t="str">
        <f t="shared" si="67"/>
        <v>(8a) Without reverse cycle, without louvered sides, and 8,000 to 10,999 Btu/h</v>
      </c>
      <c r="K404" s="123" t="e">
        <f>IF(J404="Casement-slider",16,VLOOKUP(J404,'2. Version 5.0 Criteria'!$C$6:$D$39,2,FALSE))</f>
        <v>#N/A</v>
      </c>
      <c r="L404" s="124" t="e">
        <f t="shared" si="69"/>
        <v>#N/A</v>
      </c>
      <c r="M404" s="124" t="e">
        <f t="shared" si="69"/>
        <v>#N/A</v>
      </c>
      <c r="N404" s="124" t="e">
        <f t="shared" si="69"/>
        <v>#N/A</v>
      </c>
      <c r="O404" s="124" t="e">
        <f t="shared" si="69"/>
        <v>#N/A</v>
      </c>
      <c r="P404" s="124" t="e">
        <f t="shared" si="69"/>
        <v>#N/A</v>
      </c>
      <c r="Q404" s="124" t="e">
        <f t="shared" si="69"/>
        <v>#N/A</v>
      </c>
      <c r="R404" s="124" t="e">
        <f t="shared" si="69"/>
        <v>#N/A</v>
      </c>
      <c r="S404" s="124" t="e">
        <f t="shared" si="69"/>
        <v>#N/A</v>
      </c>
      <c r="T404" s="124" t="e">
        <f t="shared" si="69"/>
        <v>#N/A</v>
      </c>
      <c r="U404" s="124" t="e">
        <f t="shared" si="69"/>
        <v>#N/A</v>
      </c>
      <c r="V404" s="124" t="e">
        <f t="shared" si="69"/>
        <v>#N/A</v>
      </c>
      <c r="W404" s="124" t="e">
        <f t="shared" si="69"/>
        <v>#N/A</v>
      </c>
      <c r="X404" s="124" t="e">
        <f t="shared" si="69"/>
        <v>#N/A</v>
      </c>
      <c r="Y404" s="124" t="e">
        <f t="shared" si="69"/>
        <v>#N/A</v>
      </c>
      <c r="Z404" s="124" t="e">
        <f t="shared" si="69"/>
        <v>#N/A</v>
      </c>
      <c r="AA404" s="124" t="e">
        <f t="shared" si="69"/>
        <v>#N/A</v>
      </c>
      <c r="AB404" s="124" t="e">
        <f t="shared" si="68"/>
        <v>#N/A</v>
      </c>
      <c r="AC404" s="124" t="e">
        <f t="shared" si="68"/>
        <v>#N/A</v>
      </c>
      <c r="AE404" s="2"/>
    </row>
    <row r="405" spans="2:31" x14ac:dyDescent="0.2">
      <c r="B405" s="162" t="s">
        <v>337</v>
      </c>
      <c r="C405" s="163" t="s">
        <v>1312</v>
      </c>
      <c r="D405" s="163" t="s">
        <v>1578</v>
      </c>
      <c r="E405" s="163">
        <v>8300</v>
      </c>
      <c r="F405" s="164">
        <v>10.6</v>
      </c>
      <c r="G405" s="165" t="s">
        <v>138</v>
      </c>
      <c r="H405" s="121">
        <f t="shared" si="65"/>
        <v>11000</v>
      </c>
      <c r="I405" s="121">
        <f t="shared" si="66"/>
        <v>8000</v>
      </c>
      <c r="J405" s="122" t="str">
        <f t="shared" si="67"/>
        <v>(8a) Without reverse cycle, without louvered sides, and 8,000 to 10,999 Btu/h</v>
      </c>
      <c r="K405" s="123" t="e">
        <f>IF(J405="Casement-slider",16,VLOOKUP(J405,'2. Version 5.0 Criteria'!$C$6:$D$39,2,FALSE))</f>
        <v>#N/A</v>
      </c>
      <c r="L405" s="124" t="e">
        <f t="shared" si="69"/>
        <v>#N/A</v>
      </c>
      <c r="M405" s="124" t="e">
        <f t="shared" si="69"/>
        <v>#N/A</v>
      </c>
      <c r="N405" s="124" t="e">
        <f t="shared" si="69"/>
        <v>#N/A</v>
      </c>
      <c r="O405" s="124" t="e">
        <f t="shared" si="69"/>
        <v>#N/A</v>
      </c>
      <c r="P405" s="124" t="e">
        <f t="shared" si="69"/>
        <v>#N/A</v>
      </c>
      <c r="Q405" s="124" t="e">
        <f t="shared" si="69"/>
        <v>#N/A</v>
      </c>
      <c r="R405" s="124" t="e">
        <f t="shared" si="69"/>
        <v>#N/A</v>
      </c>
      <c r="S405" s="124" t="e">
        <f t="shared" si="69"/>
        <v>#N/A</v>
      </c>
      <c r="T405" s="124" t="e">
        <f t="shared" si="69"/>
        <v>#N/A</v>
      </c>
      <c r="U405" s="124" t="e">
        <f t="shared" si="69"/>
        <v>#N/A</v>
      </c>
      <c r="V405" s="124" t="e">
        <f t="shared" si="69"/>
        <v>#N/A</v>
      </c>
      <c r="W405" s="124" t="e">
        <f t="shared" si="69"/>
        <v>#N/A</v>
      </c>
      <c r="X405" s="124" t="e">
        <f t="shared" si="69"/>
        <v>#N/A</v>
      </c>
      <c r="Y405" s="124" t="e">
        <f t="shared" si="69"/>
        <v>#N/A</v>
      </c>
      <c r="Z405" s="124" t="e">
        <f t="shared" si="69"/>
        <v>#N/A</v>
      </c>
      <c r="AA405" s="124" t="e">
        <f t="shared" si="69"/>
        <v>#N/A</v>
      </c>
      <c r="AB405" s="124" t="e">
        <f t="shared" si="68"/>
        <v>#N/A</v>
      </c>
      <c r="AC405" s="124" t="e">
        <f t="shared" si="68"/>
        <v>#N/A</v>
      </c>
      <c r="AE405" s="2"/>
    </row>
    <row r="406" spans="2:31" x14ac:dyDescent="0.2">
      <c r="B406" s="162" t="s">
        <v>157</v>
      </c>
      <c r="C406" s="163" t="s">
        <v>1324</v>
      </c>
      <c r="D406" s="163" t="s">
        <v>1578</v>
      </c>
      <c r="E406" s="163">
        <v>8300</v>
      </c>
      <c r="F406" s="164">
        <v>10.6</v>
      </c>
      <c r="G406" s="165" t="s">
        <v>137</v>
      </c>
      <c r="H406" s="121">
        <f t="shared" si="65"/>
        <v>11000</v>
      </c>
      <c r="I406" s="121">
        <f t="shared" si="66"/>
        <v>8000</v>
      </c>
      <c r="J406" s="122" t="str">
        <f t="shared" si="67"/>
        <v>(8a) Without reverse cycle, without louvered sides, and 8,000 to 10,999 Btu/h</v>
      </c>
      <c r="K406" s="123" t="e">
        <f>IF(J406="Casement-slider",16,VLOOKUP(J406,'2. Version 5.0 Criteria'!$C$6:$D$39,2,FALSE))</f>
        <v>#N/A</v>
      </c>
      <c r="L406" s="124" t="e">
        <f t="shared" si="69"/>
        <v>#N/A</v>
      </c>
      <c r="M406" s="124" t="e">
        <f t="shared" si="69"/>
        <v>#N/A</v>
      </c>
      <c r="N406" s="124" t="e">
        <f t="shared" si="69"/>
        <v>#N/A</v>
      </c>
      <c r="O406" s="124" t="e">
        <f t="shared" si="69"/>
        <v>#N/A</v>
      </c>
      <c r="P406" s="124" t="e">
        <f t="shared" si="69"/>
        <v>#N/A</v>
      </c>
      <c r="Q406" s="124" t="e">
        <f t="shared" si="69"/>
        <v>#N/A</v>
      </c>
      <c r="R406" s="124" t="e">
        <f t="shared" si="69"/>
        <v>#N/A</v>
      </c>
      <c r="S406" s="124" t="e">
        <f t="shared" si="69"/>
        <v>#N/A</v>
      </c>
      <c r="T406" s="124" t="e">
        <f t="shared" si="69"/>
        <v>#N/A</v>
      </c>
      <c r="U406" s="124" t="e">
        <f t="shared" si="69"/>
        <v>#N/A</v>
      </c>
      <c r="V406" s="124" t="e">
        <f t="shared" si="69"/>
        <v>#N/A</v>
      </c>
      <c r="W406" s="124" t="e">
        <f t="shared" si="69"/>
        <v>#N/A</v>
      </c>
      <c r="X406" s="124" t="e">
        <f t="shared" si="69"/>
        <v>#N/A</v>
      </c>
      <c r="Y406" s="124" t="e">
        <f t="shared" si="69"/>
        <v>#N/A</v>
      </c>
      <c r="Z406" s="124" t="e">
        <f t="shared" si="69"/>
        <v>#N/A</v>
      </c>
      <c r="AA406" s="124" t="e">
        <f t="shared" si="69"/>
        <v>#N/A</v>
      </c>
      <c r="AB406" s="124" t="e">
        <f t="shared" si="68"/>
        <v>#N/A</v>
      </c>
      <c r="AC406" s="124" t="e">
        <f t="shared" si="68"/>
        <v>#N/A</v>
      </c>
      <c r="AE406" s="2"/>
    </row>
    <row r="407" spans="2:31" x14ac:dyDescent="0.2">
      <c r="B407" s="162" t="s">
        <v>287</v>
      </c>
      <c r="C407" s="163" t="s">
        <v>1322</v>
      </c>
      <c r="D407" s="163" t="s">
        <v>1578</v>
      </c>
      <c r="E407" s="163">
        <v>8300</v>
      </c>
      <c r="F407" s="164">
        <v>10.6</v>
      </c>
      <c r="G407" s="165" t="s">
        <v>137</v>
      </c>
      <c r="H407" s="121">
        <f t="shared" si="65"/>
        <v>11000</v>
      </c>
      <c r="I407" s="121">
        <f t="shared" si="66"/>
        <v>8000</v>
      </c>
      <c r="J407" s="122" t="str">
        <f t="shared" si="67"/>
        <v>(8a) Without reverse cycle, without louvered sides, and 8,000 to 10,999 Btu/h</v>
      </c>
      <c r="K407" s="123" t="e">
        <f>IF(J407="Casement-slider",16,VLOOKUP(J407,'2. Version 5.0 Criteria'!$C$6:$D$39,2,FALSE))</f>
        <v>#N/A</v>
      </c>
      <c r="L407" s="124" t="e">
        <f t="shared" si="69"/>
        <v>#N/A</v>
      </c>
      <c r="M407" s="124" t="e">
        <f t="shared" si="69"/>
        <v>#N/A</v>
      </c>
      <c r="N407" s="124" t="e">
        <f t="shared" si="69"/>
        <v>#N/A</v>
      </c>
      <c r="O407" s="124" t="e">
        <f t="shared" si="69"/>
        <v>#N/A</v>
      </c>
      <c r="P407" s="124" t="e">
        <f t="shared" si="69"/>
        <v>#N/A</v>
      </c>
      <c r="Q407" s="124" t="e">
        <f t="shared" si="69"/>
        <v>#N/A</v>
      </c>
      <c r="R407" s="124" t="e">
        <f t="shared" si="69"/>
        <v>#N/A</v>
      </c>
      <c r="S407" s="124" t="e">
        <f t="shared" si="69"/>
        <v>#N/A</v>
      </c>
      <c r="T407" s="124" t="e">
        <f t="shared" si="69"/>
        <v>#N/A</v>
      </c>
      <c r="U407" s="124" t="e">
        <f t="shared" si="69"/>
        <v>#N/A</v>
      </c>
      <c r="V407" s="124" t="e">
        <f t="shared" si="69"/>
        <v>#N/A</v>
      </c>
      <c r="W407" s="124" t="e">
        <f t="shared" si="69"/>
        <v>#N/A</v>
      </c>
      <c r="X407" s="124" t="e">
        <f t="shared" si="69"/>
        <v>#N/A</v>
      </c>
      <c r="Y407" s="124" t="e">
        <f t="shared" si="69"/>
        <v>#N/A</v>
      </c>
      <c r="Z407" s="124" t="e">
        <f t="shared" si="69"/>
        <v>#N/A</v>
      </c>
      <c r="AA407" s="124" t="e">
        <f t="shared" si="69"/>
        <v>#N/A</v>
      </c>
      <c r="AB407" s="124" t="e">
        <f t="shared" si="68"/>
        <v>#N/A</v>
      </c>
      <c r="AC407" s="124" t="e">
        <f t="shared" si="68"/>
        <v>#N/A</v>
      </c>
      <c r="AE407" s="2"/>
    </row>
    <row r="408" spans="2:31" x14ac:dyDescent="0.2">
      <c r="B408" s="162" t="s">
        <v>146</v>
      </c>
      <c r="C408" s="163" t="s">
        <v>1304</v>
      </c>
      <c r="D408" s="163" t="s">
        <v>1578</v>
      </c>
      <c r="E408" s="163">
        <v>8400</v>
      </c>
      <c r="F408" s="164">
        <v>10.6</v>
      </c>
      <c r="G408" s="165" t="s">
        <v>138</v>
      </c>
      <c r="H408" s="121">
        <f t="shared" si="65"/>
        <v>11000</v>
      </c>
      <c r="I408" s="121">
        <f t="shared" si="66"/>
        <v>8000</v>
      </c>
      <c r="J408" s="122" t="str">
        <f t="shared" si="67"/>
        <v>(8a) Without reverse cycle, without louvered sides, and 8,000 to 10,999 Btu/h</v>
      </c>
      <c r="K408" s="123" t="e">
        <f>IF(J408="Casement-slider",16,VLOOKUP(J408,'2. Version 5.0 Criteria'!$C$6:$D$39,2,FALSE))</f>
        <v>#N/A</v>
      </c>
      <c r="L408" s="124" t="e">
        <f t="shared" si="69"/>
        <v>#N/A</v>
      </c>
      <c r="M408" s="124" t="e">
        <f t="shared" si="69"/>
        <v>#N/A</v>
      </c>
      <c r="N408" s="124" t="e">
        <f t="shared" si="69"/>
        <v>#N/A</v>
      </c>
      <c r="O408" s="124" t="e">
        <f t="shared" si="69"/>
        <v>#N/A</v>
      </c>
      <c r="P408" s="124" t="e">
        <f t="shared" si="69"/>
        <v>#N/A</v>
      </c>
      <c r="Q408" s="124" t="e">
        <f t="shared" si="69"/>
        <v>#N/A</v>
      </c>
      <c r="R408" s="124" t="e">
        <f t="shared" si="69"/>
        <v>#N/A</v>
      </c>
      <c r="S408" s="124" t="e">
        <f t="shared" si="69"/>
        <v>#N/A</v>
      </c>
      <c r="T408" s="124" t="e">
        <f t="shared" si="69"/>
        <v>#N/A</v>
      </c>
      <c r="U408" s="124" t="e">
        <f t="shared" si="69"/>
        <v>#N/A</v>
      </c>
      <c r="V408" s="124" t="e">
        <f t="shared" si="69"/>
        <v>#N/A</v>
      </c>
      <c r="W408" s="124" t="e">
        <f t="shared" si="69"/>
        <v>#N/A</v>
      </c>
      <c r="X408" s="124" t="e">
        <f t="shared" si="69"/>
        <v>#N/A</v>
      </c>
      <c r="Y408" s="124" t="e">
        <f t="shared" si="69"/>
        <v>#N/A</v>
      </c>
      <c r="Z408" s="124" t="e">
        <f t="shared" si="69"/>
        <v>#N/A</v>
      </c>
      <c r="AA408" s="124" t="e">
        <f t="shared" si="69"/>
        <v>#N/A</v>
      </c>
      <c r="AB408" s="124" t="e">
        <f t="shared" si="68"/>
        <v>#N/A</v>
      </c>
      <c r="AC408" s="124" t="e">
        <f t="shared" si="68"/>
        <v>#N/A</v>
      </c>
      <c r="AE408" s="2"/>
    </row>
    <row r="409" spans="2:31" x14ac:dyDescent="0.2">
      <c r="B409" s="162" t="s">
        <v>178</v>
      </c>
      <c r="C409" s="163" t="s">
        <v>1733</v>
      </c>
      <c r="D409" s="163" t="s">
        <v>1578</v>
      </c>
      <c r="E409" s="163">
        <v>8600</v>
      </c>
      <c r="F409" s="164">
        <v>10.6</v>
      </c>
      <c r="G409" s="165" t="s">
        <v>138</v>
      </c>
      <c r="H409" s="121">
        <f t="shared" si="65"/>
        <v>11000</v>
      </c>
      <c r="I409" s="121">
        <f t="shared" si="66"/>
        <v>8000</v>
      </c>
      <c r="J409" s="122" t="str">
        <f t="shared" si="67"/>
        <v>(8a) Without reverse cycle, without louvered sides, and 8,000 to 10,999 Btu/h</v>
      </c>
      <c r="K409" s="123" t="e">
        <f>IF(J409="Casement-slider",16,VLOOKUP(J409,'2. Version 5.0 Criteria'!$C$6:$D$39,2,FALSE))</f>
        <v>#N/A</v>
      </c>
      <c r="L409" s="124" t="e">
        <f t="shared" si="69"/>
        <v>#N/A</v>
      </c>
      <c r="M409" s="124" t="e">
        <f t="shared" si="69"/>
        <v>#N/A</v>
      </c>
      <c r="N409" s="124" t="e">
        <f t="shared" si="69"/>
        <v>#N/A</v>
      </c>
      <c r="O409" s="124" t="e">
        <f t="shared" si="69"/>
        <v>#N/A</v>
      </c>
      <c r="P409" s="124" t="e">
        <f t="shared" si="69"/>
        <v>#N/A</v>
      </c>
      <c r="Q409" s="124" t="e">
        <f t="shared" si="69"/>
        <v>#N/A</v>
      </c>
      <c r="R409" s="124" t="e">
        <f t="shared" si="69"/>
        <v>#N/A</v>
      </c>
      <c r="S409" s="124" t="e">
        <f t="shared" si="69"/>
        <v>#N/A</v>
      </c>
      <c r="T409" s="124" t="e">
        <f t="shared" si="69"/>
        <v>#N/A</v>
      </c>
      <c r="U409" s="124" t="e">
        <f t="shared" si="69"/>
        <v>#N/A</v>
      </c>
      <c r="V409" s="124" t="e">
        <f t="shared" si="69"/>
        <v>#N/A</v>
      </c>
      <c r="W409" s="124" t="e">
        <f t="shared" si="69"/>
        <v>#N/A</v>
      </c>
      <c r="X409" s="124" t="e">
        <f t="shared" si="69"/>
        <v>#N/A</v>
      </c>
      <c r="Y409" s="124" t="e">
        <f t="shared" si="69"/>
        <v>#N/A</v>
      </c>
      <c r="Z409" s="124" t="e">
        <f t="shared" si="69"/>
        <v>#N/A</v>
      </c>
      <c r="AA409" s="124" t="e">
        <f t="shared" si="69"/>
        <v>#N/A</v>
      </c>
      <c r="AB409" s="124" t="e">
        <f t="shared" si="68"/>
        <v>#N/A</v>
      </c>
      <c r="AC409" s="124" t="e">
        <f t="shared" si="68"/>
        <v>#N/A</v>
      </c>
      <c r="AE409" s="2"/>
    </row>
    <row r="410" spans="2:31" x14ac:dyDescent="0.2">
      <c r="B410" s="162" t="s">
        <v>178</v>
      </c>
      <c r="C410" s="163" t="s">
        <v>1734</v>
      </c>
      <c r="D410" s="163" t="s">
        <v>1578</v>
      </c>
      <c r="E410" s="163">
        <v>8600</v>
      </c>
      <c r="F410" s="164">
        <v>10.6</v>
      </c>
      <c r="G410" s="165" t="s">
        <v>138</v>
      </c>
      <c r="H410" s="121">
        <f t="shared" si="65"/>
        <v>11000</v>
      </c>
      <c r="I410" s="121">
        <f t="shared" si="66"/>
        <v>8000</v>
      </c>
      <c r="J410" s="122" t="str">
        <f t="shared" si="67"/>
        <v>(8a) Without reverse cycle, without louvered sides, and 8,000 to 10,999 Btu/h</v>
      </c>
      <c r="K410" s="123" t="e">
        <f>IF(J410="Casement-slider",16,VLOOKUP(J410,'2. Version 5.0 Criteria'!$C$6:$D$39,2,FALSE))</f>
        <v>#N/A</v>
      </c>
      <c r="L410" s="124" t="e">
        <f t="shared" si="69"/>
        <v>#N/A</v>
      </c>
      <c r="M410" s="124" t="e">
        <f t="shared" si="69"/>
        <v>#N/A</v>
      </c>
      <c r="N410" s="124" t="e">
        <f t="shared" si="69"/>
        <v>#N/A</v>
      </c>
      <c r="O410" s="124" t="e">
        <f t="shared" si="69"/>
        <v>#N/A</v>
      </c>
      <c r="P410" s="124" t="e">
        <f t="shared" si="69"/>
        <v>#N/A</v>
      </c>
      <c r="Q410" s="124" t="e">
        <f t="shared" si="69"/>
        <v>#N/A</v>
      </c>
      <c r="R410" s="124" t="e">
        <f t="shared" si="69"/>
        <v>#N/A</v>
      </c>
      <c r="S410" s="124" t="e">
        <f t="shared" si="69"/>
        <v>#N/A</v>
      </c>
      <c r="T410" s="124" t="e">
        <f t="shared" si="69"/>
        <v>#N/A</v>
      </c>
      <c r="U410" s="124" t="e">
        <f t="shared" si="69"/>
        <v>#N/A</v>
      </c>
      <c r="V410" s="124" t="e">
        <f t="shared" si="69"/>
        <v>#N/A</v>
      </c>
      <c r="W410" s="124" t="e">
        <f t="shared" si="69"/>
        <v>#N/A</v>
      </c>
      <c r="X410" s="124" t="e">
        <f t="shared" si="69"/>
        <v>#N/A</v>
      </c>
      <c r="Y410" s="124" t="e">
        <f t="shared" si="69"/>
        <v>#N/A</v>
      </c>
      <c r="Z410" s="124" t="e">
        <f t="shared" si="69"/>
        <v>#N/A</v>
      </c>
      <c r="AA410" s="124" t="e">
        <f t="shared" si="69"/>
        <v>#N/A</v>
      </c>
      <c r="AB410" s="124" t="e">
        <f t="shared" si="68"/>
        <v>#N/A</v>
      </c>
      <c r="AC410" s="124" t="e">
        <f t="shared" si="68"/>
        <v>#N/A</v>
      </c>
      <c r="AE410" s="2"/>
    </row>
    <row r="411" spans="2:31" x14ac:dyDescent="0.2">
      <c r="B411" s="162" t="s">
        <v>178</v>
      </c>
      <c r="C411" s="163" t="s">
        <v>1735</v>
      </c>
      <c r="D411" s="163" t="s">
        <v>1578</v>
      </c>
      <c r="E411" s="163">
        <v>8600</v>
      </c>
      <c r="F411" s="164">
        <v>10.6</v>
      </c>
      <c r="G411" s="165" t="s">
        <v>138</v>
      </c>
      <c r="H411" s="121">
        <f t="shared" si="65"/>
        <v>11000</v>
      </c>
      <c r="I411" s="121">
        <f t="shared" si="66"/>
        <v>8000</v>
      </c>
      <c r="J411" s="122" t="str">
        <f t="shared" si="67"/>
        <v>(8a) Without reverse cycle, without louvered sides, and 8,000 to 10,999 Btu/h</v>
      </c>
      <c r="K411" s="123" t="e">
        <f>IF(J411="Casement-slider",16,VLOOKUP(J411,'2. Version 5.0 Criteria'!$C$6:$D$39,2,FALSE))</f>
        <v>#N/A</v>
      </c>
      <c r="L411" s="124" t="e">
        <f t="shared" si="69"/>
        <v>#N/A</v>
      </c>
      <c r="M411" s="124" t="e">
        <f t="shared" si="69"/>
        <v>#N/A</v>
      </c>
      <c r="N411" s="124" t="e">
        <f t="shared" si="69"/>
        <v>#N/A</v>
      </c>
      <c r="O411" s="124" t="e">
        <f t="shared" si="69"/>
        <v>#N/A</v>
      </c>
      <c r="P411" s="124" t="e">
        <f t="shared" si="69"/>
        <v>#N/A</v>
      </c>
      <c r="Q411" s="124" t="e">
        <f t="shared" si="69"/>
        <v>#N/A</v>
      </c>
      <c r="R411" s="124" t="e">
        <f t="shared" si="69"/>
        <v>#N/A</v>
      </c>
      <c r="S411" s="124" t="e">
        <f t="shared" si="69"/>
        <v>#N/A</v>
      </c>
      <c r="T411" s="124" t="e">
        <f t="shared" si="69"/>
        <v>#N/A</v>
      </c>
      <c r="U411" s="124" t="e">
        <f t="shared" si="69"/>
        <v>#N/A</v>
      </c>
      <c r="V411" s="124" t="e">
        <f t="shared" si="69"/>
        <v>#N/A</v>
      </c>
      <c r="W411" s="124" t="e">
        <f t="shared" si="69"/>
        <v>#N/A</v>
      </c>
      <c r="X411" s="124" t="e">
        <f t="shared" si="69"/>
        <v>#N/A</v>
      </c>
      <c r="Y411" s="124" t="e">
        <f t="shared" si="69"/>
        <v>#N/A</v>
      </c>
      <c r="Z411" s="124" t="e">
        <f t="shared" si="69"/>
        <v>#N/A</v>
      </c>
      <c r="AA411" s="124" t="e">
        <f t="shared" si="69"/>
        <v>#N/A</v>
      </c>
      <c r="AB411" s="124" t="e">
        <f t="shared" si="68"/>
        <v>#N/A</v>
      </c>
      <c r="AC411" s="124" t="e">
        <f t="shared" si="68"/>
        <v>#N/A</v>
      </c>
      <c r="AE411" s="2"/>
    </row>
    <row r="412" spans="2:31" x14ac:dyDescent="0.2">
      <c r="B412" s="162" t="s">
        <v>178</v>
      </c>
      <c r="C412" s="163" t="s">
        <v>1736</v>
      </c>
      <c r="D412" s="163" t="s">
        <v>1578</v>
      </c>
      <c r="E412" s="163">
        <v>8600</v>
      </c>
      <c r="F412" s="164">
        <v>10.6</v>
      </c>
      <c r="G412" s="165" t="s">
        <v>138</v>
      </c>
      <c r="H412" s="121">
        <f t="shared" si="65"/>
        <v>11000</v>
      </c>
      <c r="I412" s="121">
        <f t="shared" si="66"/>
        <v>8000</v>
      </c>
      <c r="J412" s="122" t="str">
        <f t="shared" si="67"/>
        <v>(8a) Without reverse cycle, without louvered sides, and 8,000 to 10,999 Btu/h</v>
      </c>
      <c r="K412" s="123" t="e">
        <f>IF(J412="Casement-slider",16,VLOOKUP(J412,'2. Version 5.0 Criteria'!$C$6:$D$39,2,FALSE))</f>
        <v>#N/A</v>
      </c>
      <c r="L412" s="124" t="e">
        <f t="shared" si="69"/>
        <v>#N/A</v>
      </c>
      <c r="M412" s="124" t="e">
        <f t="shared" si="69"/>
        <v>#N/A</v>
      </c>
      <c r="N412" s="124" t="e">
        <f t="shared" si="69"/>
        <v>#N/A</v>
      </c>
      <c r="O412" s="124" t="e">
        <f t="shared" si="69"/>
        <v>#N/A</v>
      </c>
      <c r="P412" s="124" t="e">
        <f t="shared" si="69"/>
        <v>#N/A</v>
      </c>
      <c r="Q412" s="124" t="e">
        <f t="shared" si="69"/>
        <v>#N/A</v>
      </c>
      <c r="R412" s="124" t="e">
        <f t="shared" si="69"/>
        <v>#N/A</v>
      </c>
      <c r="S412" s="124" t="e">
        <f t="shared" si="69"/>
        <v>#N/A</v>
      </c>
      <c r="T412" s="124" t="e">
        <f t="shared" si="69"/>
        <v>#N/A</v>
      </c>
      <c r="U412" s="124" t="e">
        <f t="shared" si="69"/>
        <v>#N/A</v>
      </c>
      <c r="V412" s="124" t="e">
        <f t="shared" si="69"/>
        <v>#N/A</v>
      </c>
      <c r="W412" s="124" t="e">
        <f t="shared" si="69"/>
        <v>#N/A</v>
      </c>
      <c r="X412" s="124" t="e">
        <f t="shared" si="69"/>
        <v>#N/A</v>
      </c>
      <c r="Y412" s="124" t="e">
        <f t="shared" si="69"/>
        <v>#N/A</v>
      </c>
      <c r="Z412" s="124" t="e">
        <f t="shared" si="69"/>
        <v>#N/A</v>
      </c>
      <c r="AA412" s="124" t="e">
        <f t="shared" si="69"/>
        <v>#N/A</v>
      </c>
      <c r="AB412" s="124" t="e">
        <f t="shared" si="68"/>
        <v>#N/A</v>
      </c>
      <c r="AC412" s="124" t="e">
        <f t="shared" si="68"/>
        <v>#N/A</v>
      </c>
      <c r="AE412" s="2"/>
    </row>
    <row r="413" spans="2:31" x14ac:dyDescent="0.2">
      <c r="B413" s="162" t="s">
        <v>178</v>
      </c>
      <c r="C413" s="163" t="s">
        <v>1737</v>
      </c>
      <c r="D413" s="163" t="s">
        <v>1578</v>
      </c>
      <c r="E413" s="163">
        <v>8700</v>
      </c>
      <c r="F413" s="164">
        <v>10.6</v>
      </c>
      <c r="G413" s="165" t="s">
        <v>138</v>
      </c>
      <c r="H413" s="121">
        <f t="shared" si="65"/>
        <v>11000</v>
      </c>
      <c r="I413" s="121">
        <f t="shared" si="66"/>
        <v>8000</v>
      </c>
      <c r="J413" s="122" t="str">
        <f t="shared" si="67"/>
        <v>(8a) Without reverse cycle, without louvered sides, and 8,000 to 10,999 Btu/h</v>
      </c>
      <c r="K413" s="123" t="e">
        <f>IF(J413="Casement-slider",16,VLOOKUP(J413,'2. Version 5.0 Criteria'!$C$6:$D$39,2,FALSE))</f>
        <v>#N/A</v>
      </c>
      <c r="L413" s="124" t="e">
        <f t="shared" si="69"/>
        <v>#N/A</v>
      </c>
      <c r="M413" s="124" t="e">
        <f t="shared" si="69"/>
        <v>#N/A</v>
      </c>
      <c r="N413" s="124" t="e">
        <f t="shared" si="69"/>
        <v>#N/A</v>
      </c>
      <c r="O413" s="124" t="e">
        <f t="shared" si="69"/>
        <v>#N/A</v>
      </c>
      <c r="P413" s="124" t="e">
        <f t="shared" si="69"/>
        <v>#N/A</v>
      </c>
      <c r="Q413" s="124" t="e">
        <f t="shared" si="69"/>
        <v>#N/A</v>
      </c>
      <c r="R413" s="124" t="e">
        <f t="shared" si="69"/>
        <v>#N/A</v>
      </c>
      <c r="S413" s="124" t="e">
        <f t="shared" si="69"/>
        <v>#N/A</v>
      </c>
      <c r="T413" s="124" t="e">
        <f t="shared" si="69"/>
        <v>#N/A</v>
      </c>
      <c r="U413" s="124" t="e">
        <f t="shared" si="69"/>
        <v>#N/A</v>
      </c>
      <c r="V413" s="124" t="e">
        <f t="shared" si="69"/>
        <v>#N/A</v>
      </c>
      <c r="W413" s="124" t="e">
        <f t="shared" si="69"/>
        <v>#N/A</v>
      </c>
      <c r="X413" s="124" t="e">
        <f t="shared" si="69"/>
        <v>#N/A</v>
      </c>
      <c r="Y413" s="124" t="e">
        <f t="shared" si="69"/>
        <v>#N/A</v>
      </c>
      <c r="Z413" s="124" t="e">
        <f t="shared" si="69"/>
        <v>#N/A</v>
      </c>
      <c r="AA413" s="124" t="e">
        <f t="shared" si="69"/>
        <v>#N/A</v>
      </c>
      <c r="AB413" s="124" t="e">
        <f t="shared" si="68"/>
        <v>#N/A</v>
      </c>
      <c r="AC413" s="124" t="e">
        <f t="shared" si="68"/>
        <v>#N/A</v>
      </c>
      <c r="AE413" s="2"/>
    </row>
    <row r="414" spans="2:31" x14ac:dyDescent="0.2">
      <c r="B414" s="162" t="s">
        <v>175</v>
      </c>
      <c r="C414" s="163" t="s">
        <v>1738</v>
      </c>
      <c r="D414" s="163" t="s">
        <v>1578</v>
      </c>
      <c r="E414" s="163">
        <v>9800</v>
      </c>
      <c r="F414" s="164">
        <v>10.6</v>
      </c>
      <c r="G414" s="165" t="s">
        <v>138</v>
      </c>
      <c r="H414" s="121">
        <f t="shared" si="65"/>
        <v>11000</v>
      </c>
      <c r="I414" s="121">
        <f t="shared" si="66"/>
        <v>8000</v>
      </c>
      <c r="J414" s="122" t="str">
        <f t="shared" si="67"/>
        <v>(8a) Without reverse cycle, without louvered sides, and 8,000 to 10,999 Btu/h</v>
      </c>
      <c r="K414" s="123" t="e">
        <f>IF(J414="Casement-slider",16,VLOOKUP(J414,'2. Version 5.0 Criteria'!$C$6:$D$39,2,FALSE))</f>
        <v>#N/A</v>
      </c>
      <c r="L414" s="124" t="e">
        <f t="shared" si="69"/>
        <v>#N/A</v>
      </c>
      <c r="M414" s="124" t="e">
        <f t="shared" si="69"/>
        <v>#N/A</v>
      </c>
      <c r="N414" s="124" t="e">
        <f t="shared" si="69"/>
        <v>#N/A</v>
      </c>
      <c r="O414" s="124" t="e">
        <f t="shared" si="69"/>
        <v>#N/A</v>
      </c>
      <c r="P414" s="124" t="e">
        <f t="shared" si="69"/>
        <v>#N/A</v>
      </c>
      <c r="Q414" s="124" t="e">
        <f t="shared" si="69"/>
        <v>#N/A</v>
      </c>
      <c r="R414" s="124" t="e">
        <f t="shared" si="69"/>
        <v>#N/A</v>
      </c>
      <c r="S414" s="124" t="e">
        <f t="shared" si="69"/>
        <v>#N/A</v>
      </c>
      <c r="T414" s="124" t="e">
        <f t="shared" si="69"/>
        <v>#N/A</v>
      </c>
      <c r="U414" s="124" t="e">
        <f t="shared" si="69"/>
        <v>#N/A</v>
      </c>
      <c r="V414" s="124" t="e">
        <f t="shared" si="69"/>
        <v>#N/A</v>
      </c>
      <c r="W414" s="124" t="e">
        <f t="shared" si="69"/>
        <v>#N/A</v>
      </c>
      <c r="X414" s="124" t="e">
        <f t="shared" si="69"/>
        <v>#N/A</v>
      </c>
      <c r="Y414" s="124" t="e">
        <f t="shared" si="69"/>
        <v>#N/A</v>
      </c>
      <c r="Z414" s="124" t="e">
        <f t="shared" si="69"/>
        <v>#N/A</v>
      </c>
      <c r="AA414" s="124" t="e">
        <f t="shared" si="69"/>
        <v>#N/A</v>
      </c>
      <c r="AB414" s="124" t="e">
        <f t="shared" si="68"/>
        <v>#N/A</v>
      </c>
      <c r="AC414" s="124" t="e">
        <f t="shared" si="68"/>
        <v>#N/A</v>
      </c>
      <c r="AE414" s="2"/>
    </row>
    <row r="415" spans="2:31" x14ac:dyDescent="0.2">
      <c r="B415" s="162" t="s">
        <v>368</v>
      </c>
      <c r="C415" s="163">
        <v>206795955</v>
      </c>
      <c r="D415" s="163" t="s">
        <v>1578</v>
      </c>
      <c r="E415" s="163">
        <v>9800</v>
      </c>
      <c r="F415" s="164">
        <v>10.6</v>
      </c>
      <c r="G415" s="165" t="s">
        <v>137</v>
      </c>
      <c r="H415" s="121">
        <f t="shared" si="65"/>
        <v>11000</v>
      </c>
      <c r="I415" s="121">
        <f t="shared" si="66"/>
        <v>8000</v>
      </c>
      <c r="J415" s="122" t="str">
        <f t="shared" si="67"/>
        <v>(8a) Without reverse cycle, without louvered sides, and 8,000 to 10,999 Btu/h</v>
      </c>
      <c r="K415" s="123" t="e">
        <f>IF(J415="Casement-slider",16,VLOOKUP(J415,'2. Version 5.0 Criteria'!$C$6:$D$39,2,FALSE))</f>
        <v>#N/A</v>
      </c>
      <c r="L415" s="124" t="e">
        <f t="shared" si="69"/>
        <v>#N/A</v>
      </c>
      <c r="M415" s="124" t="e">
        <f t="shared" si="69"/>
        <v>#N/A</v>
      </c>
      <c r="N415" s="124" t="e">
        <f t="shared" si="69"/>
        <v>#N/A</v>
      </c>
      <c r="O415" s="124" t="e">
        <f t="shared" si="69"/>
        <v>#N/A</v>
      </c>
      <c r="P415" s="124" t="e">
        <f t="shared" si="69"/>
        <v>#N/A</v>
      </c>
      <c r="Q415" s="124" t="e">
        <f t="shared" si="69"/>
        <v>#N/A</v>
      </c>
      <c r="R415" s="124" t="e">
        <f t="shared" si="69"/>
        <v>#N/A</v>
      </c>
      <c r="S415" s="124" t="e">
        <f t="shared" si="69"/>
        <v>#N/A</v>
      </c>
      <c r="T415" s="124" t="e">
        <f t="shared" si="69"/>
        <v>#N/A</v>
      </c>
      <c r="U415" s="124" t="e">
        <f t="shared" si="69"/>
        <v>#N/A</v>
      </c>
      <c r="V415" s="124" t="e">
        <f t="shared" si="69"/>
        <v>#N/A</v>
      </c>
      <c r="W415" s="124" t="e">
        <f t="shared" si="69"/>
        <v>#N/A</v>
      </c>
      <c r="X415" s="124" t="e">
        <f t="shared" si="69"/>
        <v>#N/A</v>
      </c>
      <c r="Y415" s="124" t="e">
        <f t="shared" si="69"/>
        <v>#N/A</v>
      </c>
      <c r="Z415" s="124" t="e">
        <f t="shared" si="69"/>
        <v>#N/A</v>
      </c>
      <c r="AA415" s="124" t="e">
        <f t="shared" si="69"/>
        <v>#N/A</v>
      </c>
      <c r="AB415" s="124" t="e">
        <f t="shared" si="68"/>
        <v>#N/A</v>
      </c>
      <c r="AC415" s="124" t="e">
        <f t="shared" si="68"/>
        <v>#N/A</v>
      </c>
      <c r="AE415" s="2"/>
    </row>
    <row r="416" spans="2:31" x14ac:dyDescent="0.2">
      <c r="B416" s="162" t="s">
        <v>146</v>
      </c>
      <c r="C416" s="163" t="s">
        <v>1739</v>
      </c>
      <c r="D416" s="163" t="s">
        <v>1578</v>
      </c>
      <c r="E416" s="163">
        <v>9800</v>
      </c>
      <c r="F416" s="164">
        <v>10.6</v>
      </c>
      <c r="G416" s="165" t="s">
        <v>138</v>
      </c>
      <c r="H416" s="121">
        <f t="shared" si="65"/>
        <v>11000</v>
      </c>
      <c r="I416" s="121">
        <f t="shared" si="66"/>
        <v>8000</v>
      </c>
      <c r="J416" s="122" t="str">
        <f t="shared" si="67"/>
        <v>(8a) Without reverse cycle, without louvered sides, and 8,000 to 10,999 Btu/h</v>
      </c>
      <c r="K416" s="123" t="e">
        <f>IF(J416="Casement-slider",16,VLOOKUP(J416,'2. Version 5.0 Criteria'!$C$6:$D$39,2,FALSE))</f>
        <v>#N/A</v>
      </c>
      <c r="L416" s="124" t="e">
        <f t="shared" si="69"/>
        <v>#N/A</v>
      </c>
      <c r="M416" s="124" t="e">
        <f t="shared" si="69"/>
        <v>#N/A</v>
      </c>
      <c r="N416" s="124" t="e">
        <f t="shared" si="69"/>
        <v>#N/A</v>
      </c>
      <c r="O416" s="124" t="e">
        <f t="shared" si="69"/>
        <v>#N/A</v>
      </c>
      <c r="P416" s="124" t="e">
        <f t="shared" si="69"/>
        <v>#N/A</v>
      </c>
      <c r="Q416" s="124" t="e">
        <f t="shared" si="69"/>
        <v>#N/A</v>
      </c>
      <c r="R416" s="124" t="e">
        <f t="shared" si="69"/>
        <v>#N/A</v>
      </c>
      <c r="S416" s="124" t="e">
        <f t="shared" si="69"/>
        <v>#N/A</v>
      </c>
      <c r="T416" s="124" t="e">
        <f t="shared" si="69"/>
        <v>#N/A</v>
      </c>
      <c r="U416" s="124" t="e">
        <f t="shared" si="69"/>
        <v>#N/A</v>
      </c>
      <c r="V416" s="124" t="e">
        <f t="shared" si="69"/>
        <v>#N/A</v>
      </c>
      <c r="W416" s="124" t="e">
        <f t="shared" si="69"/>
        <v>#N/A</v>
      </c>
      <c r="X416" s="124" t="e">
        <f t="shared" si="69"/>
        <v>#N/A</v>
      </c>
      <c r="Y416" s="124" t="e">
        <f t="shared" si="69"/>
        <v>#N/A</v>
      </c>
      <c r="Z416" s="124" t="e">
        <f t="shared" si="69"/>
        <v>#N/A</v>
      </c>
      <c r="AA416" s="124" t="e">
        <f t="shared" ref="AA416:AC431" si="70">IF($K416=AA$3, $F416, NA())</f>
        <v>#N/A</v>
      </c>
      <c r="AB416" s="124" t="e">
        <f t="shared" si="70"/>
        <v>#N/A</v>
      </c>
      <c r="AC416" s="124" t="e">
        <f t="shared" si="70"/>
        <v>#N/A</v>
      </c>
      <c r="AE416" s="2"/>
    </row>
    <row r="417" spans="2:31" x14ac:dyDescent="0.2">
      <c r="B417" s="162" t="s">
        <v>146</v>
      </c>
      <c r="C417" s="163" t="s">
        <v>1740</v>
      </c>
      <c r="D417" s="163" t="s">
        <v>1578</v>
      </c>
      <c r="E417" s="163">
        <v>9800</v>
      </c>
      <c r="F417" s="164">
        <v>10.6</v>
      </c>
      <c r="G417" s="165" t="s">
        <v>138</v>
      </c>
      <c r="H417" s="121">
        <f t="shared" si="65"/>
        <v>11000</v>
      </c>
      <c r="I417" s="121">
        <f t="shared" si="66"/>
        <v>8000</v>
      </c>
      <c r="J417" s="122" t="str">
        <f t="shared" si="67"/>
        <v>(8a) Without reverse cycle, without louvered sides, and 8,000 to 10,999 Btu/h</v>
      </c>
      <c r="K417" s="123" t="e">
        <f>IF(J417="Casement-slider",16,VLOOKUP(J417,'2. Version 5.0 Criteria'!$C$6:$D$39,2,FALSE))</f>
        <v>#N/A</v>
      </c>
      <c r="L417" s="124" t="e">
        <f t="shared" ref="L417:AA432" si="71">IF($K417=L$3, $F417, NA())</f>
        <v>#N/A</v>
      </c>
      <c r="M417" s="124" t="e">
        <f t="shared" si="71"/>
        <v>#N/A</v>
      </c>
      <c r="N417" s="124" t="e">
        <f t="shared" si="71"/>
        <v>#N/A</v>
      </c>
      <c r="O417" s="124" t="e">
        <f t="shared" si="71"/>
        <v>#N/A</v>
      </c>
      <c r="P417" s="124" t="e">
        <f t="shared" si="71"/>
        <v>#N/A</v>
      </c>
      <c r="Q417" s="124" t="e">
        <f t="shared" si="71"/>
        <v>#N/A</v>
      </c>
      <c r="R417" s="124" t="e">
        <f t="shared" si="71"/>
        <v>#N/A</v>
      </c>
      <c r="S417" s="124" t="e">
        <f t="shared" si="71"/>
        <v>#N/A</v>
      </c>
      <c r="T417" s="124" t="e">
        <f t="shared" si="71"/>
        <v>#N/A</v>
      </c>
      <c r="U417" s="124" t="e">
        <f t="shared" si="71"/>
        <v>#N/A</v>
      </c>
      <c r="V417" s="124" t="e">
        <f t="shared" si="71"/>
        <v>#N/A</v>
      </c>
      <c r="W417" s="124" t="e">
        <f t="shared" si="71"/>
        <v>#N/A</v>
      </c>
      <c r="X417" s="124" t="e">
        <f t="shared" si="71"/>
        <v>#N/A</v>
      </c>
      <c r="Y417" s="124" t="e">
        <f t="shared" si="71"/>
        <v>#N/A</v>
      </c>
      <c r="Z417" s="124" t="e">
        <f t="shared" si="71"/>
        <v>#N/A</v>
      </c>
      <c r="AA417" s="124" t="e">
        <f t="shared" si="71"/>
        <v>#N/A</v>
      </c>
      <c r="AB417" s="124" t="e">
        <f t="shared" si="70"/>
        <v>#N/A</v>
      </c>
      <c r="AC417" s="124" t="e">
        <f t="shared" si="70"/>
        <v>#N/A</v>
      </c>
      <c r="AE417" s="2"/>
    </row>
    <row r="418" spans="2:31" x14ac:dyDescent="0.2">
      <c r="B418" s="162" t="s">
        <v>368</v>
      </c>
      <c r="C418" s="163" t="s">
        <v>1741</v>
      </c>
      <c r="D418" s="163" t="s">
        <v>1578</v>
      </c>
      <c r="E418" s="163">
        <v>9800</v>
      </c>
      <c r="F418" s="164">
        <v>10.6</v>
      </c>
      <c r="G418" s="165" t="s">
        <v>137</v>
      </c>
      <c r="H418" s="121">
        <f t="shared" si="65"/>
        <v>11000</v>
      </c>
      <c r="I418" s="121">
        <f t="shared" si="66"/>
        <v>8000</v>
      </c>
      <c r="J418" s="122" t="str">
        <f t="shared" si="67"/>
        <v>(8a) Without reverse cycle, without louvered sides, and 8,000 to 10,999 Btu/h</v>
      </c>
      <c r="K418" s="123" t="e">
        <f>IF(J418="Casement-slider",16,VLOOKUP(J418,'2. Version 5.0 Criteria'!$C$6:$D$39,2,FALSE))</f>
        <v>#N/A</v>
      </c>
      <c r="L418" s="124" t="e">
        <f t="shared" si="71"/>
        <v>#N/A</v>
      </c>
      <c r="M418" s="124" t="e">
        <f t="shared" si="71"/>
        <v>#N/A</v>
      </c>
      <c r="N418" s="124" t="e">
        <f t="shared" si="71"/>
        <v>#N/A</v>
      </c>
      <c r="O418" s="124" t="e">
        <f t="shared" si="71"/>
        <v>#N/A</v>
      </c>
      <c r="P418" s="124" t="e">
        <f t="shared" si="71"/>
        <v>#N/A</v>
      </c>
      <c r="Q418" s="124" t="e">
        <f t="shared" si="71"/>
        <v>#N/A</v>
      </c>
      <c r="R418" s="124" t="e">
        <f t="shared" si="71"/>
        <v>#N/A</v>
      </c>
      <c r="S418" s="124" t="e">
        <f t="shared" si="71"/>
        <v>#N/A</v>
      </c>
      <c r="T418" s="124" t="e">
        <f t="shared" si="71"/>
        <v>#N/A</v>
      </c>
      <c r="U418" s="124" t="e">
        <f t="shared" si="71"/>
        <v>#N/A</v>
      </c>
      <c r="V418" s="124" t="e">
        <f t="shared" si="71"/>
        <v>#N/A</v>
      </c>
      <c r="W418" s="124" t="e">
        <f t="shared" si="71"/>
        <v>#N/A</v>
      </c>
      <c r="X418" s="124" t="e">
        <f t="shared" si="71"/>
        <v>#N/A</v>
      </c>
      <c r="Y418" s="124" t="e">
        <f t="shared" si="71"/>
        <v>#N/A</v>
      </c>
      <c r="Z418" s="124" t="e">
        <f t="shared" si="71"/>
        <v>#N/A</v>
      </c>
      <c r="AA418" s="124" t="e">
        <f t="shared" si="71"/>
        <v>#N/A</v>
      </c>
      <c r="AB418" s="124" t="e">
        <f t="shared" si="70"/>
        <v>#N/A</v>
      </c>
      <c r="AC418" s="124" t="e">
        <f t="shared" si="70"/>
        <v>#N/A</v>
      </c>
      <c r="AE418" s="2"/>
    </row>
    <row r="419" spans="2:31" x14ac:dyDescent="0.2">
      <c r="B419" s="162" t="s">
        <v>168</v>
      </c>
      <c r="C419" s="163" t="s">
        <v>1742</v>
      </c>
      <c r="D419" s="163" t="s">
        <v>1578</v>
      </c>
      <c r="E419" s="163">
        <v>9800</v>
      </c>
      <c r="F419" s="164">
        <v>10.6</v>
      </c>
      <c r="G419" s="165" t="s">
        <v>137</v>
      </c>
      <c r="H419" s="121">
        <f t="shared" si="65"/>
        <v>11000</v>
      </c>
      <c r="I419" s="121">
        <f t="shared" si="66"/>
        <v>8000</v>
      </c>
      <c r="J419" s="122" t="str">
        <f t="shared" si="67"/>
        <v>(8a) Without reverse cycle, without louvered sides, and 8,000 to 10,999 Btu/h</v>
      </c>
      <c r="K419" s="123" t="e">
        <f>IF(J419="Casement-slider",16,VLOOKUP(J419,'2. Version 5.0 Criteria'!$C$6:$D$39,2,FALSE))</f>
        <v>#N/A</v>
      </c>
      <c r="L419" s="124" t="e">
        <f t="shared" si="71"/>
        <v>#N/A</v>
      </c>
      <c r="M419" s="124" t="e">
        <f t="shared" si="71"/>
        <v>#N/A</v>
      </c>
      <c r="N419" s="124" t="e">
        <f t="shared" si="71"/>
        <v>#N/A</v>
      </c>
      <c r="O419" s="124" t="e">
        <f t="shared" si="71"/>
        <v>#N/A</v>
      </c>
      <c r="P419" s="124" t="e">
        <f t="shared" si="71"/>
        <v>#N/A</v>
      </c>
      <c r="Q419" s="124" t="e">
        <f t="shared" si="71"/>
        <v>#N/A</v>
      </c>
      <c r="R419" s="124" t="e">
        <f t="shared" si="71"/>
        <v>#N/A</v>
      </c>
      <c r="S419" s="124" t="e">
        <f t="shared" si="71"/>
        <v>#N/A</v>
      </c>
      <c r="T419" s="124" t="e">
        <f t="shared" si="71"/>
        <v>#N/A</v>
      </c>
      <c r="U419" s="124" t="e">
        <f t="shared" si="71"/>
        <v>#N/A</v>
      </c>
      <c r="V419" s="124" t="e">
        <f t="shared" si="71"/>
        <v>#N/A</v>
      </c>
      <c r="W419" s="124" t="e">
        <f t="shared" si="71"/>
        <v>#N/A</v>
      </c>
      <c r="X419" s="124" t="e">
        <f t="shared" si="71"/>
        <v>#N/A</v>
      </c>
      <c r="Y419" s="124" t="e">
        <f t="shared" si="71"/>
        <v>#N/A</v>
      </c>
      <c r="Z419" s="124" t="e">
        <f t="shared" si="71"/>
        <v>#N/A</v>
      </c>
      <c r="AA419" s="124" t="e">
        <f t="shared" si="71"/>
        <v>#N/A</v>
      </c>
      <c r="AB419" s="124" t="e">
        <f t="shared" si="70"/>
        <v>#N/A</v>
      </c>
      <c r="AC419" s="124" t="e">
        <f t="shared" si="70"/>
        <v>#N/A</v>
      </c>
      <c r="AE419" s="2"/>
    </row>
    <row r="420" spans="2:31" x14ac:dyDescent="0.2">
      <c r="B420" s="162" t="s">
        <v>168</v>
      </c>
      <c r="C420" s="163" t="s">
        <v>1743</v>
      </c>
      <c r="D420" s="163" t="s">
        <v>1578</v>
      </c>
      <c r="E420" s="163">
        <v>9800</v>
      </c>
      <c r="F420" s="164">
        <v>10.6</v>
      </c>
      <c r="G420" s="165" t="s">
        <v>138</v>
      </c>
      <c r="H420" s="121">
        <f t="shared" si="65"/>
        <v>11000</v>
      </c>
      <c r="I420" s="121">
        <f t="shared" si="66"/>
        <v>8000</v>
      </c>
      <c r="J420" s="122" t="str">
        <f t="shared" si="67"/>
        <v>(8a) Without reverse cycle, without louvered sides, and 8,000 to 10,999 Btu/h</v>
      </c>
      <c r="K420" s="123" t="e">
        <f>IF(J420="Casement-slider",16,VLOOKUP(J420,'2. Version 5.0 Criteria'!$C$6:$D$39,2,FALSE))</f>
        <v>#N/A</v>
      </c>
      <c r="L420" s="124" t="e">
        <f t="shared" si="71"/>
        <v>#N/A</v>
      </c>
      <c r="M420" s="124" t="e">
        <f t="shared" si="71"/>
        <v>#N/A</v>
      </c>
      <c r="N420" s="124" t="e">
        <f t="shared" si="71"/>
        <v>#N/A</v>
      </c>
      <c r="O420" s="124" t="e">
        <f t="shared" si="71"/>
        <v>#N/A</v>
      </c>
      <c r="P420" s="124" t="e">
        <f t="shared" si="71"/>
        <v>#N/A</v>
      </c>
      <c r="Q420" s="124" t="e">
        <f t="shared" si="71"/>
        <v>#N/A</v>
      </c>
      <c r="R420" s="124" t="e">
        <f t="shared" si="71"/>
        <v>#N/A</v>
      </c>
      <c r="S420" s="124" t="e">
        <f t="shared" si="71"/>
        <v>#N/A</v>
      </c>
      <c r="T420" s="124" t="e">
        <f t="shared" si="71"/>
        <v>#N/A</v>
      </c>
      <c r="U420" s="124" t="e">
        <f t="shared" si="71"/>
        <v>#N/A</v>
      </c>
      <c r="V420" s="124" t="e">
        <f t="shared" si="71"/>
        <v>#N/A</v>
      </c>
      <c r="W420" s="124" t="e">
        <f t="shared" si="71"/>
        <v>#N/A</v>
      </c>
      <c r="X420" s="124" t="e">
        <f t="shared" si="71"/>
        <v>#N/A</v>
      </c>
      <c r="Y420" s="124" t="e">
        <f t="shared" si="71"/>
        <v>#N/A</v>
      </c>
      <c r="Z420" s="124" t="e">
        <f t="shared" si="71"/>
        <v>#N/A</v>
      </c>
      <c r="AA420" s="124" t="e">
        <f t="shared" si="71"/>
        <v>#N/A</v>
      </c>
      <c r="AB420" s="124" t="e">
        <f t="shared" si="70"/>
        <v>#N/A</v>
      </c>
      <c r="AC420" s="124" t="e">
        <f t="shared" si="70"/>
        <v>#N/A</v>
      </c>
      <c r="AE420" s="2"/>
    </row>
    <row r="421" spans="2:31" x14ac:dyDescent="0.2">
      <c r="B421" s="162" t="s">
        <v>168</v>
      </c>
      <c r="C421" s="163" t="s">
        <v>1744</v>
      </c>
      <c r="D421" s="163" t="s">
        <v>1578</v>
      </c>
      <c r="E421" s="163">
        <v>9800</v>
      </c>
      <c r="F421" s="164">
        <v>10.6</v>
      </c>
      <c r="G421" s="165" t="s">
        <v>137</v>
      </c>
      <c r="H421" s="121">
        <f t="shared" si="65"/>
        <v>11000</v>
      </c>
      <c r="I421" s="121">
        <f t="shared" si="66"/>
        <v>8000</v>
      </c>
      <c r="J421" s="122" t="str">
        <f t="shared" si="67"/>
        <v>(8a) Without reverse cycle, without louvered sides, and 8,000 to 10,999 Btu/h</v>
      </c>
      <c r="K421" s="123" t="e">
        <f>IF(J421="Casement-slider",16,VLOOKUP(J421,'2. Version 5.0 Criteria'!$C$6:$D$39,2,FALSE))</f>
        <v>#N/A</v>
      </c>
      <c r="L421" s="124" t="e">
        <f t="shared" si="71"/>
        <v>#N/A</v>
      </c>
      <c r="M421" s="124" t="e">
        <f t="shared" si="71"/>
        <v>#N/A</v>
      </c>
      <c r="N421" s="124" t="e">
        <f t="shared" si="71"/>
        <v>#N/A</v>
      </c>
      <c r="O421" s="124" t="e">
        <f t="shared" si="71"/>
        <v>#N/A</v>
      </c>
      <c r="P421" s="124" t="e">
        <f t="shared" si="71"/>
        <v>#N/A</v>
      </c>
      <c r="Q421" s="124" t="e">
        <f t="shared" si="71"/>
        <v>#N/A</v>
      </c>
      <c r="R421" s="124" t="e">
        <f t="shared" si="71"/>
        <v>#N/A</v>
      </c>
      <c r="S421" s="124" t="e">
        <f t="shared" si="71"/>
        <v>#N/A</v>
      </c>
      <c r="T421" s="124" t="e">
        <f t="shared" si="71"/>
        <v>#N/A</v>
      </c>
      <c r="U421" s="124" t="e">
        <f t="shared" si="71"/>
        <v>#N/A</v>
      </c>
      <c r="V421" s="124" t="e">
        <f t="shared" si="71"/>
        <v>#N/A</v>
      </c>
      <c r="W421" s="124" t="e">
        <f t="shared" si="71"/>
        <v>#N/A</v>
      </c>
      <c r="X421" s="124" t="e">
        <f t="shared" si="71"/>
        <v>#N/A</v>
      </c>
      <c r="Y421" s="124" t="e">
        <f t="shared" si="71"/>
        <v>#N/A</v>
      </c>
      <c r="Z421" s="124" t="e">
        <f t="shared" si="71"/>
        <v>#N/A</v>
      </c>
      <c r="AA421" s="124" t="e">
        <f t="shared" si="71"/>
        <v>#N/A</v>
      </c>
      <c r="AB421" s="124" t="e">
        <f t="shared" si="70"/>
        <v>#N/A</v>
      </c>
      <c r="AC421" s="124" t="e">
        <f t="shared" si="70"/>
        <v>#N/A</v>
      </c>
      <c r="AE421" s="2"/>
    </row>
    <row r="422" spans="2:31" x14ac:dyDescent="0.2">
      <c r="B422" s="162" t="s">
        <v>168</v>
      </c>
      <c r="C422" s="163" t="s">
        <v>1745</v>
      </c>
      <c r="D422" s="163" t="s">
        <v>1578</v>
      </c>
      <c r="E422" s="163">
        <v>9800</v>
      </c>
      <c r="F422" s="164">
        <v>10.6</v>
      </c>
      <c r="G422" s="165" t="s">
        <v>137</v>
      </c>
      <c r="H422" s="121">
        <f t="shared" si="65"/>
        <v>11000</v>
      </c>
      <c r="I422" s="121">
        <f t="shared" si="66"/>
        <v>8000</v>
      </c>
      <c r="J422" s="122" t="str">
        <f t="shared" si="67"/>
        <v>(8a) Without reverse cycle, without louvered sides, and 8,000 to 10,999 Btu/h</v>
      </c>
      <c r="K422" s="123" t="e">
        <f>IF(J422="Casement-slider",16,VLOOKUP(J422,'2. Version 5.0 Criteria'!$C$6:$D$39,2,FALSE))</f>
        <v>#N/A</v>
      </c>
      <c r="L422" s="124" t="e">
        <f t="shared" si="71"/>
        <v>#N/A</v>
      </c>
      <c r="M422" s="124" t="e">
        <f t="shared" si="71"/>
        <v>#N/A</v>
      </c>
      <c r="N422" s="124" t="e">
        <f t="shared" si="71"/>
        <v>#N/A</v>
      </c>
      <c r="O422" s="124" t="e">
        <f t="shared" si="71"/>
        <v>#N/A</v>
      </c>
      <c r="P422" s="124" t="e">
        <f t="shared" si="71"/>
        <v>#N/A</v>
      </c>
      <c r="Q422" s="124" t="e">
        <f t="shared" si="71"/>
        <v>#N/A</v>
      </c>
      <c r="R422" s="124" t="e">
        <f t="shared" si="71"/>
        <v>#N/A</v>
      </c>
      <c r="S422" s="124" t="e">
        <f t="shared" si="71"/>
        <v>#N/A</v>
      </c>
      <c r="T422" s="124" t="e">
        <f t="shared" si="71"/>
        <v>#N/A</v>
      </c>
      <c r="U422" s="124" t="e">
        <f t="shared" si="71"/>
        <v>#N/A</v>
      </c>
      <c r="V422" s="124" t="e">
        <f t="shared" si="71"/>
        <v>#N/A</v>
      </c>
      <c r="W422" s="124" t="e">
        <f t="shared" si="71"/>
        <v>#N/A</v>
      </c>
      <c r="X422" s="124" t="e">
        <f t="shared" si="71"/>
        <v>#N/A</v>
      </c>
      <c r="Y422" s="124" t="e">
        <f t="shared" si="71"/>
        <v>#N/A</v>
      </c>
      <c r="Z422" s="124" t="e">
        <f t="shared" si="71"/>
        <v>#N/A</v>
      </c>
      <c r="AA422" s="124" t="e">
        <f t="shared" si="71"/>
        <v>#N/A</v>
      </c>
      <c r="AB422" s="124" t="e">
        <f t="shared" si="70"/>
        <v>#N/A</v>
      </c>
      <c r="AC422" s="124" t="e">
        <f t="shared" si="70"/>
        <v>#N/A</v>
      </c>
      <c r="AE422" s="2"/>
    </row>
    <row r="423" spans="2:31" x14ac:dyDescent="0.2">
      <c r="B423" s="162" t="s">
        <v>368</v>
      </c>
      <c r="C423" s="163">
        <v>206795952</v>
      </c>
      <c r="D423" s="163" t="s">
        <v>1578</v>
      </c>
      <c r="E423" s="163">
        <v>9800</v>
      </c>
      <c r="F423" s="164">
        <v>10.6</v>
      </c>
      <c r="G423" s="165" t="s">
        <v>138</v>
      </c>
      <c r="H423" s="121">
        <f t="shared" si="65"/>
        <v>11000</v>
      </c>
      <c r="I423" s="121">
        <f t="shared" si="66"/>
        <v>8000</v>
      </c>
      <c r="J423" s="122" t="str">
        <f t="shared" si="67"/>
        <v>(8a) Without reverse cycle, without louvered sides, and 8,000 to 10,999 Btu/h</v>
      </c>
      <c r="K423" s="123" t="e">
        <f>IF(J423="Casement-slider",16,VLOOKUP(J423,'2. Version 5.0 Criteria'!$C$6:$D$39,2,FALSE))</f>
        <v>#N/A</v>
      </c>
      <c r="L423" s="124" t="e">
        <f t="shared" si="71"/>
        <v>#N/A</v>
      </c>
      <c r="M423" s="124" t="e">
        <f t="shared" si="71"/>
        <v>#N/A</v>
      </c>
      <c r="N423" s="124" t="e">
        <f t="shared" si="71"/>
        <v>#N/A</v>
      </c>
      <c r="O423" s="124" t="e">
        <f t="shared" si="71"/>
        <v>#N/A</v>
      </c>
      <c r="P423" s="124" t="e">
        <f t="shared" si="71"/>
        <v>#N/A</v>
      </c>
      <c r="Q423" s="124" t="e">
        <f t="shared" si="71"/>
        <v>#N/A</v>
      </c>
      <c r="R423" s="124" t="e">
        <f t="shared" si="71"/>
        <v>#N/A</v>
      </c>
      <c r="S423" s="124" t="e">
        <f t="shared" si="71"/>
        <v>#N/A</v>
      </c>
      <c r="T423" s="124" t="e">
        <f t="shared" si="71"/>
        <v>#N/A</v>
      </c>
      <c r="U423" s="124" t="e">
        <f t="shared" si="71"/>
        <v>#N/A</v>
      </c>
      <c r="V423" s="124" t="e">
        <f t="shared" si="71"/>
        <v>#N/A</v>
      </c>
      <c r="W423" s="124" t="e">
        <f t="shared" si="71"/>
        <v>#N/A</v>
      </c>
      <c r="X423" s="124" t="e">
        <f t="shared" si="71"/>
        <v>#N/A</v>
      </c>
      <c r="Y423" s="124" t="e">
        <f t="shared" si="71"/>
        <v>#N/A</v>
      </c>
      <c r="Z423" s="124" t="e">
        <f t="shared" si="71"/>
        <v>#N/A</v>
      </c>
      <c r="AA423" s="124" t="e">
        <f t="shared" si="71"/>
        <v>#N/A</v>
      </c>
      <c r="AB423" s="124" t="e">
        <f t="shared" si="70"/>
        <v>#N/A</v>
      </c>
      <c r="AC423" s="124" t="e">
        <f t="shared" si="70"/>
        <v>#N/A</v>
      </c>
      <c r="AE423" s="2"/>
    </row>
    <row r="424" spans="2:31" x14ac:dyDescent="0.2">
      <c r="B424" s="162" t="s">
        <v>146</v>
      </c>
      <c r="C424" s="163" t="s">
        <v>1746</v>
      </c>
      <c r="D424" s="163" t="s">
        <v>1578</v>
      </c>
      <c r="E424" s="163">
        <v>9800</v>
      </c>
      <c r="F424" s="164">
        <v>10.6</v>
      </c>
      <c r="G424" s="165" t="s">
        <v>138</v>
      </c>
      <c r="H424" s="121">
        <f t="shared" si="65"/>
        <v>11000</v>
      </c>
      <c r="I424" s="121">
        <f t="shared" si="66"/>
        <v>8000</v>
      </c>
      <c r="J424" s="122" t="str">
        <f t="shared" si="67"/>
        <v>(8a) Without reverse cycle, without louvered sides, and 8,000 to 10,999 Btu/h</v>
      </c>
      <c r="K424" s="123" t="e">
        <f>IF(J424="Casement-slider",16,VLOOKUP(J424,'2. Version 5.0 Criteria'!$C$6:$D$39,2,FALSE))</f>
        <v>#N/A</v>
      </c>
      <c r="L424" s="124" t="e">
        <f t="shared" si="71"/>
        <v>#N/A</v>
      </c>
      <c r="M424" s="124" t="e">
        <f t="shared" si="71"/>
        <v>#N/A</v>
      </c>
      <c r="N424" s="124" t="e">
        <f t="shared" si="71"/>
        <v>#N/A</v>
      </c>
      <c r="O424" s="124" t="e">
        <f t="shared" si="71"/>
        <v>#N/A</v>
      </c>
      <c r="P424" s="124" t="e">
        <f t="shared" si="71"/>
        <v>#N/A</v>
      </c>
      <c r="Q424" s="124" t="e">
        <f t="shared" si="71"/>
        <v>#N/A</v>
      </c>
      <c r="R424" s="124" t="e">
        <f t="shared" si="71"/>
        <v>#N/A</v>
      </c>
      <c r="S424" s="124" t="e">
        <f t="shared" si="71"/>
        <v>#N/A</v>
      </c>
      <c r="T424" s="124" t="e">
        <f t="shared" si="71"/>
        <v>#N/A</v>
      </c>
      <c r="U424" s="124" t="e">
        <f t="shared" si="71"/>
        <v>#N/A</v>
      </c>
      <c r="V424" s="124" t="e">
        <f t="shared" si="71"/>
        <v>#N/A</v>
      </c>
      <c r="W424" s="124" t="e">
        <f t="shared" si="71"/>
        <v>#N/A</v>
      </c>
      <c r="X424" s="124" t="e">
        <f t="shared" si="71"/>
        <v>#N/A</v>
      </c>
      <c r="Y424" s="124" t="e">
        <f t="shared" si="71"/>
        <v>#N/A</v>
      </c>
      <c r="Z424" s="124" t="e">
        <f t="shared" si="71"/>
        <v>#N/A</v>
      </c>
      <c r="AA424" s="124" t="e">
        <f t="shared" si="71"/>
        <v>#N/A</v>
      </c>
      <c r="AB424" s="124" t="e">
        <f t="shared" si="70"/>
        <v>#N/A</v>
      </c>
      <c r="AC424" s="124" t="e">
        <f t="shared" si="70"/>
        <v>#N/A</v>
      </c>
      <c r="AE424" s="2"/>
    </row>
    <row r="425" spans="2:31" x14ac:dyDescent="0.2">
      <c r="B425" s="162" t="s">
        <v>368</v>
      </c>
      <c r="C425" s="163" t="s">
        <v>1747</v>
      </c>
      <c r="D425" s="163" t="s">
        <v>1578</v>
      </c>
      <c r="E425" s="163">
        <v>9800</v>
      </c>
      <c r="F425" s="164">
        <v>10.6</v>
      </c>
      <c r="G425" s="165" t="s">
        <v>137</v>
      </c>
      <c r="H425" s="121">
        <f t="shared" si="65"/>
        <v>11000</v>
      </c>
      <c r="I425" s="121">
        <f t="shared" si="66"/>
        <v>8000</v>
      </c>
      <c r="J425" s="122" t="str">
        <f t="shared" si="67"/>
        <v>(8a) Without reverse cycle, without louvered sides, and 8,000 to 10,999 Btu/h</v>
      </c>
      <c r="K425" s="123" t="e">
        <f>IF(J425="Casement-slider",16,VLOOKUP(J425,'2. Version 5.0 Criteria'!$C$6:$D$39,2,FALSE))</f>
        <v>#N/A</v>
      </c>
      <c r="L425" s="124" t="e">
        <f t="shared" si="71"/>
        <v>#N/A</v>
      </c>
      <c r="M425" s="124" t="e">
        <f t="shared" si="71"/>
        <v>#N/A</v>
      </c>
      <c r="N425" s="124" t="e">
        <f t="shared" si="71"/>
        <v>#N/A</v>
      </c>
      <c r="O425" s="124" t="e">
        <f t="shared" si="71"/>
        <v>#N/A</v>
      </c>
      <c r="P425" s="124" t="e">
        <f t="shared" si="71"/>
        <v>#N/A</v>
      </c>
      <c r="Q425" s="124" t="e">
        <f t="shared" si="71"/>
        <v>#N/A</v>
      </c>
      <c r="R425" s="124" t="e">
        <f t="shared" si="71"/>
        <v>#N/A</v>
      </c>
      <c r="S425" s="124" t="e">
        <f t="shared" si="71"/>
        <v>#N/A</v>
      </c>
      <c r="T425" s="124" t="e">
        <f t="shared" si="71"/>
        <v>#N/A</v>
      </c>
      <c r="U425" s="124" t="e">
        <f t="shared" si="71"/>
        <v>#N/A</v>
      </c>
      <c r="V425" s="124" t="e">
        <f t="shared" si="71"/>
        <v>#N/A</v>
      </c>
      <c r="W425" s="124" t="e">
        <f t="shared" si="71"/>
        <v>#N/A</v>
      </c>
      <c r="X425" s="124" t="e">
        <f t="shared" si="71"/>
        <v>#N/A</v>
      </c>
      <c r="Y425" s="124" t="e">
        <f t="shared" si="71"/>
        <v>#N/A</v>
      </c>
      <c r="Z425" s="124" t="e">
        <f t="shared" si="71"/>
        <v>#N/A</v>
      </c>
      <c r="AA425" s="124" t="e">
        <f t="shared" si="71"/>
        <v>#N/A</v>
      </c>
      <c r="AB425" s="124" t="e">
        <f t="shared" si="70"/>
        <v>#N/A</v>
      </c>
      <c r="AC425" s="124" t="e">
        <f t="shared" si="70"/>
        <v>#N/A</v>
      </c>
      <c r="AE425" s="2"/>
    </row>
    <row r="426" spans="2:31" x14ac:dyDescent="0.2">
      <c r="B426" s="162" t="s">
        <v>368</v>
      </c>
      <c r="C426" s="163" t="s">
        <v>1741</v>
      </c>
      <c r="D426" s="163" t="s">
        <v>1578</v>
      </c>
      <c r="E426" s="163">
        <v>9800</v>
      </c>
      <c r="F426" s="164">
        <v>10.6</v>
      </c>
      <c r="G426" s="165" t="s">
        <v>137</v>
      </c>
      <c r="H426" s="121">
        <f t="shared" si="65"/>
        <v>11000</v>
      </c>
      <c r="I426" s="121">
        <f t="shared" si="66"/>
        <v>8000</v>
      </c>
      <c r="J426" s="122" t="str">
        <f t="shared" si="67"/>
        <v>(8a) Without reverse cycle, without louvered sides, and 8,000 to 10,999 Btu/h</v>
      </c>
      <c r="K426" s="123" t="e">
        <f>IF(J426="Casement-slider",16,VLOOKUP(J426,'2. Version 5.0 Criteria'!$C$6:$D$39,2,FALSE))</f>
        <v>#N/A</v>
      </c>
      <c r="L426" s="124" t="e">
        <f t="shared" si="71"/>
        <v>#N/A</v>
      </c>
      <c r="M426" s="124" t="e">
        <f t="shared" si="71"/>
        <v>#N/A</v>
      </c>
      <c r="N426" s="124" t="e">
        <f t="shared" si="71"/>
        <v>#N/A</v>
      </c>
      <c r="O426" s="124" t="e">
        <f t="shared" si="71"/>
        <v>#N/A</v>
      </c>
      <c r="P426" s="124" t="e">
        <f t="shared" si="71"/>
        <v>#N/A</v>
      </c>
      <c r="Q426" s="124" t="e">
        <f t="shared" si="71"/>
        <v>#N/A</v>
      </c>
      <c r="R426" s="124" t="e">
        <f t="shared" si="71"/>
        <v>#N/A</v>
      </c>
      <c r="S426" s="124" t="e">
        <f t="shared" si="71"/>
        <v>#N/A</v>
      </c>
      <c r="T426" s="124" t="e">
        <f t="shared" si="71"/>
        <v>#N/A</v>
      </c>
      <c r="U426" s="124" t="e">
        <f t="shared" si="71"/>
        <v>#N/A</v>
      </c>
      <c r="V426" s="124" t="e">
        <f t="shared" si="71"/>
        <v>#N/A</v>
      </c>
      <c r="W426" s="124" t="e">
        <f t="shared" si="71"/>
        <v>#N/A</v>
      </c>
      <c r="X426" s="124" t="e">
        <f t="shared" si="71"/>
        <v>#N/A</v>
      </c>
      <c r="Y426" s="124" t="e">
        <f t="shared" si="71"/>
        <v>#N/A</v>
      </c>
      <c r="Z426" s="124" t="e">
        <f t="shared" si="71"/>
        <v>#N/A</v>
      </c>
      <c r="AA426" s="124" t="e">
        <f t="shared" si="71"/>
        <v>#N/A</v>
      </c>
      <c r="AB426" s="124" t="e">
        <f t="shared" si="70"/>
        <v>#N/A</v>
      </c>
      <c r="AC426" s="124" t="e">
        <f t="shared" si="70"/>
        <v>#N/A</v>
      </c>
      <c r="AE426" s="2"/>
    </row>
    <row r="427" spans="2:31" x14ac:dyDescent="0.2">
      <c r="B427" s="162" t="s">
        <v>368</v>
      </c>
      <c r="C427" s="163" t="s">
        <v>1747</v>
      </c>
      <c r="D427" s="163" t="s">
        <v>1578</v>
      </c>
      <c r="E427" s="163">
        <v>9800</v>
      </c>
      <c r="F427" s="164">
        <v>10.6</v>
      </c>
      <c r="G427" s="165" t="s">
        <v>137</v>
      </c>
      <c r="H427" s="121">
        <f t="shared" si="65"/>
        <v>11000</v>
      </c>
      <c r="I427" s="121">
        <f t="shared" si="66"/>
        <v>8000</v>
      </c>
      <c r="J427" s="122" t="str">
        <f t="shared" si="67"/>
        <v>(8a) Without reverse cycle, without louvered sides, and 8,000 to 10,999 Btu/h</v>
      </c>
      <c r="K427" s="123" t="e">
        <f>IF(J427="Casement-slider",16,VLOOKUP(J427,'2. Version 5.0 Criteria'!$C$6:$D$39,2,FALSE))</f>
        <v>#N/A</v>
      </c>
      <c r="L427" s="124" t="e">
        <f t="shared" si="71"/>
        <v>#N/A</v>
      </c>
      <c r="M427" s="124" t="e">
        <f t="shared" si="71"/>
        <v>#N/A</v>
      </c>
      <c r="N427" s="124" t="e">
        <f t="shared" si="71"/>
        <v>#N/A</v>
      </c>
      <c r="O427" s="124" t="e">
        <f t="shared" si="71"/>
        <v>#N/A</v>
      </c>
      <c r="P427" s="124" t="e">
        <f t="shared" si="71"/>
        <v>#N/A</v>
      </c>
      <c r="Q427" s="124" t="e">
        <f t="shared" si="71"/>
        <v>#N/A</v>
      </c>
      <c r="R427" s="124" t="e">
        <f t="shared" si="71"/>
        <v>#N/A</v>
      </c>
      <c r="S427" s="124" t="e">
        <f t="shared" si="71"/>
        <v>#N/A</v>
      </c>
      <c r="T427" s="124" t="e">
        <f t="shared" si="71"/>
        <v>#N/A</v>
      </c>
      <c r="U427" s="124" t="e">
        <f t="shared" si="71"/>
        <v>#N/A</v>
      </c>
      <c r="V427" s="124" t="e">
        <f t="shared" si="71"/>
        <v>#N/A</v>
      </c>
      <c r="W427" s="124" t="e">
        <f t="shared" si="71"/>
        <v>#N/A</v>
      </c>
      <c r="X427" s="124" t="e">
        <f t="shared" si="71"/>
        <v>#N/A</v>
      </c>
      <c r="Y427" s="124" t="e">
        <f t="shared" si="71"/>
        <v>#N/A</v>
      </c>
      <c r="Z427" s="124" t="e">
        <f t="shared" si="71"/>
        <v>#N/A</v>
      </c>
      <c r="AA427" s="124" t="e">
        <f t="shared" si="71"/>
        <v>#N/A</v>
      </c>
      <c r="AB427" s="124" t="e">
        <f t="shared" si="70"/>
        <v>#N/A</v>
      </c>
      <c r="AC427" s="124" t="e">
        <f t="shared" si="70"/>
        <v>#N/A</v>
      </c>
      <c r="AE427" s="2"/>
    </row>
    <row r="428" spans="2:31" x14ac:dyDescent="0.2">
      <c r="B428" s="162" t="s">
        <v>178</v>
      </c>
      <c r="C428" s="163" t="s">
        <v>1748</v>
      </c>
      <c r="D428" s="163" t="s">
        <v>1578</v>
      </c>
      <c r="E428" s="163">
        <v>9900</v>
      </c>
      <c r="F428" s="164">
        <v>10.6</v>
      </c>
      <c r="G428" s="165" t="s">
        <v>138</v>
      </c>
      <c r="H428" s="121">
        <f t="shared" si="65"/>
        <v>11000</v>
      </c>
      <c r="I428" s="121">
        <f t="shared" si="66"/>
        <v>8000</v>
      </c>
      <c r="J428" s="122" t="str">
        <f t="shared" si="67"/>
        <v>(8a) Without reverse cycle, without louvered sides, and 8,000 to 10,999 Btu/h</v>
      </c>
      <c r="K428" s="123" t="e">
        <f>IF(J428="Casement-slider",16,VLOOKUP(J428,'2. Version 5.0 Criteria'!$C$6:$D$39,2,FALSE))</f>
        <v>#N/A</v>
      </c>
      <c r="L428" s="124" t="e">
        <f t="shared" si="71"/>
        <v>#N/A</v>
      </c>
      <c r="M428" s="124" t="e">
        <f t="shared" si="71"/>
        <v>#N/A</v>
      </c>
      <c r="N428" s="124" t="e">
        <f t="shared" si="71"/>
        <v>#N/A</v>
      </c>
      <c r="O428" s="124" t="e">
        <f t="shared" si="71"/>
        <v>#N/A</v>
      </c>
      <c r="P428" s="124" t="e">
        <f t="shared" si="71"/>
        <v>#N/A</v>
      </c>
      <c r="Q428" s="124" t="e">
        <f t="shared" si="71"/>
        <v>#N/A</v>
      </c>
      <c r="R428" s="124" t="e">
        <f t="shared" si="71"/>
        <v>#N/A</v>
      </c>
      <c r="S428" s="124" t="e">
        <f t="shared" si="71"/>
        <v>#N/A</v>
      </c>
      <c r="T428" s="124" t="e">
        <f t="shared" si="71"/>
        <v>#N/A</v>
      </c>
      <c r="U428" s="124" t="e">
        <f t="shared" si="71"/>
        <v>#N/A</v>
      </c>
      <c r="V428" s="124" t="e">
        <f t="shared" si="71"/>
        <v>#N/A</v>
      </c>
      <c r="W428" s="124" t="e">
        <f t="shared" si="71"/>
        <v>#N/A</v>
      </c>
      <c r="X428" s="124" t="e">
        <f t="shared" si="71"/>
        <v>#N/A</v>
      </c>
      <c r="Y428" s="124" t="e">
        <f t="shared" si="71"/>
        <v>#N/A</v>
      </c>
      <c r="Z428" s="124" t="e">
        <f t="shared" si="71"/>
        <v>#N/A</v>
      </c>
      <c r="AA428" s="124" t="e">
        <f t="shared" si="71"/>
        <v>#N/A</v>
      </c>
      <c r="AB428" s="124" t="e">
        <f t="shared" si="70"/>
        <v>#N/A</v>
      </c>
      <c r="AC428" s="124" t="e">
        <f t="shared" si="70"/>
        <v>#N/A</v>
      </c>
      <c r="AE428" s="2"/>
    </row>
    <row r="429" spans="2:31" x14ac:dyDescent="0.2">
      <c r="B429" s="162" t="s">
        <v>178</v>
      </c>
      <c r="C429" s="163" t="s">
        <v>1749</v>
      </c>
      <c r="D429" s="163" t="s">
        <v>1578</v>
      </c>
      <c r="E429" s="163">
        <v>9900</v>
      </c>
      <c r="F429" s="164">
        <v>10.6</v>
      </c>
      <c r="G429" s="165" t="s">
        <v>138</v>
      </c>
      <c r="H429" s="121">
        <f t="shared" si="65"/>
        <v>11000</v>
      </c>
      <c r="I429" s="121">
        <f t="shared" si="66"/>
        <v>8000</v>
      </c>
      <c r="J429" s="122" t="str">
        <f t="shared" si="67"/>
        <v>(8a) Without reverse cycle, without louvered sides, and 8,000 to 10,999 Btu/h</v>
      </c>
      <c r="K429" s="123" t="e">
        <f>IF(J429="Casement-slider",16,VLOOKUP(J429,'2. Version 5.0 Criteria'!$C$6:$D$39,2,FALSE))</f>
        <v>#N/A</v>
      </c>
      <c r="L429" s="124" t="e">
        <f t="shared" si="71"/>
        <v>#N/A</v>
      </c>
      <c r="M429" s="124" t="e">
        <f t="shared" si="71"/>
        <v>#N/A</v>
      </c>
      <c r="N429" s="124" t="e">
        <f t="shared" si="71"/>
        <v>#N/A</v>
      </c>
      <c r="O429" s="124" t="e">
        <f t="shared" si="71"/>
        <v>#N/A</v>
      </c>
      <c r="P429" s="124" t="e">
        <f t="shared" si="71"/>
        <v>#N/A</v>
      </c>
      <c r="Q429" s="124" t="e">
        <f t="shared" si="71"/>
        <v>#N/A</v>
      </c>
      <c r="R429" s="124" t="e">
        <f t="shared" si="71"/>
        <v>#N/A</v>
      </c>
      <c r="S429" s="124" t="e">
        <f t="shared" si="71"/>
        <v>#N/A</v>
      </c>
      <c r="T429" s="124" t="e">
        <f t="shared" si="71"/>
        <v>#N/A</v>
      </c>
      <c r="U429" s="124" t="e">
        <f t="shared" si="71"/>
        <v>#N/A</v>
      </c>
      <c r="V429" s="124" t="e">
        <f t="shared" si="71"/>
        <v>#N/A</v>
      </c>
      <c r="W429" s="124" t="e">
        <f t="shared" si="71"/>
        <v>#N/A</v>
      </c>
      <c r="X429" s="124" t="e">
        <f t="shared" si="71"/>
        <v>#N/A</v>
      </c>
      <c r="Y429" s="124" t="e">
        <f t="shared" si="71"/>
        <v>#N/A</v>
      </c>
      <c r="Z429" s="124" t="e">
        <f t="shared" si="71"/>
        <v>#N/A</v>
      </c>
      <c r="AA429" s="124" t="e">
        <f t="shared" si="71"/>
        <v>#N/A</v>
      </c>
      <c r="AB429" s="124" t="e">
        <f t="shared" si="70"/>
        <v>#N/A</v>
      </c>
      <c r="AC429" s="124" t="e">
        <f t="shared" si="70"/>
        <v>#N/A</v>
      </c>
      <c r="AE429" s="2"/>
    </row>
    <row r="430" spans="2:31" x14ac:dyDescent="0.2">
      <c r="B430" s="162" t="s">
        <v>345</v>
      </c>
      <c r="C430" s="163" t="s">
        <v>1750</v>
      </c>
      <c r="D430" s="163" t="s">
        <v>1578</v>
      </c>
      <c r="E430" s="163">
        <v>9900</v>
      </c>
      <c r="F430" s="164">
        <v>10.6</v>
      </c>
      <c r="G430" s="165" t="s">
        <v>138</v>
      </c>
      <c r="H430" s="121">
        <f t="shared" si="65"/>
        <v>11000</v>
      </c>
      <c r="I430" s="121">
        <f t="shared" si="66"/>
        <v>8000</v>
      </c>
      <c r="J430" s="122" t="str">
        <f t="shared" si="67"/>
        <v>(8a) Without reverse cycle, without louvered sides, and 8,000 to 10,999 Btu/h</v>
      </c>
      <c r="K430" s="123" t="e">
        <f>IF(J430="Casement-slider",16,VLOOKUP(J430,'2. Version 5.0 Criteria'!$C$6:$D$39,2,FALSE))</f>
        <v>#N/A</v>
      </c>
      <c r="L430" s="124" t="e">
        <f t="shared" si="71"/>
        <v>#N/A</v>
      </c>
      <c r="M430" s="124" t="e">
        <f t="shared" si="71"/>
        <v>#N/A</v>
      </c>
      <c r="N430" s="124" t="e">
        <f t="shared" si="71"/>
        <v>#N/A</v>
      </c>
      <c r="O430" s="124" t="e">
        <f t="shared" si="71"/>
        <v>#N/A</v>
      </c>
      <c r="P430" s="124" t="e">
        <f t="shared" si="71"/>
        <v>#N/A</v>
      </c>
      <c r="Q430" s="124" t="e">
        <f t="shared" si="71"/>
        <v>#N/A</v>
      </c>
      <c r="R430" s="124" t="e">
        <f t="shared" si="71"/>
        <v>#N/A</v>
      </c>
      <c r="S430" s="124" t="e">
        <f t="shared" si="71"/>
        <v>#N/A</v>
      </c>
      <c r="T430" s="124" t="e">
        <f t="shared" si="71"/>
        <v>#N/A</v>
      </c>
      <c r="U430" s="124" t="e">
        <f t="shared" si="71"/>
        <v>#N/A</v>
      </c>
      <c r="V430" s="124" t="e">
        <f t="shared" si="71"/>
        <v>#N/A</v>
      </c>
      <c r="W430" s="124" t="e">
        <f t="shared" si="71"/>
        <v>#N/A</v>
      </c>
      <c r="X430" s="124" t="e">
        <f t="shared" si="71"/>
        <v>#N/A</v>
      </c>
      <c r="Y430" s="124" t="e">
        <f t="shared" si="71"/>
        <v>#N/A</v>
      </c>
      <c r="Z430" s="124" t="e">
        <f t="shared" si="71"/>
        <v>#N/A</v>
      </c>
      <c r="AA430" s="124" t="e">
        <f t="shared" si="71"/>
        <v>#N/A</v>
      </c>
      <c r="AB430" s="124" t="e">
        <f t="shared" si="70"/>
        <v>#N/A</v>
      </c>
      <c r="AC430" s="124" t="e">
        <f t="shared" si="70"/>
        <v>#N/A</v>
      </c>
      <c r="AE430" s="2"/>
    </row>
    <row r="431" spans="2:31" x14ac:dyDescent="0.2">
      <c r="B431" s="162" t="s">
        <v>168</v>
      </c>
      <c r="C431" s="163" t="s">
        <v>1751</v>
      </c>
      <c r="D431" s="163" t="s">
        <v>1578</v>
      </c>
      <c r="E431" s="163">
        <v>10000</v>
      </c>
      <c r="F431" s="164">
        <v>10.6</v>
      </c>
      <c r="G431" s="165" t="s">
        <v>138</v>
      </c>
      <c r="H431" s="121">
        <f t="shared" si="65"/>
        <v>11000</v>
      </c>
      <c r="I431" s="121">
        <f t="shared" si="66"/>
        <v>8000</v>
      </c>
      <c r="J431" s="122" t="str">
        <f t="shared" si="67"/>
        <v>(8a) Without reverse cycle, without louvered sides, and 8,000 to 10,999 Btu/h</v>
      </c>
      <c r="K431" s="123" t="e">
        <f>IF(J431="Casement-slider",16,VLOOKUP(J431,'2. Version 5.0 Criteria'!$C$6:$D$39,2,FALSE))</f>
        <v>#N/A</v>
      </c>
      <c r="L431" s="124" t="e">
        <f t="shared" si="71"/>
        <v>#N/A</v>
      </c>
      <c r="M431" s="124" t="e">
        <f t="shared" si="71"/>
        <v>#N/A</v>
      </c>
      <c r="N431" s="124" t="e">
        <f t="shared" si="71"/>
        <v>#N/A</v>
      </c>
      <c r="O431" s="124" t="e">
        <f t="shared" si="71"/>
        <v>#N/A</v>
      </c>
      <c r="P431" s="124" t="e">
        <f t="shared" si="71"/>
        <v>#N/A</v>
      </c>
      <c r="Q431" s="124" t="e">
        <f t="shared" si="71"/>
        <v>#N/A</v>
      </c>
      <c r="R431" s="124" t="e">
        <f t="shared" si="71"/>
        <v>#N/A</v>
      </c>
      <c r="S431" s="124" t="e">
        <f t="shared" si="71"/>
        <v>#N/A</v>
      </c>
      <c r="T431" s="124" t="e">
        <f t="shared" si="71"/>
        <v>#N/A</v>
      </c>
      <c r="U431" s="124" t="e">
        <f t="shared" si="71"/>
        <v>#N/A</v>
      </c>
      <c r="V431" s="124" t="e">
        <f t="shared" si="71"/>
        <v>#N/A</v>
      </c>
      <c r="W431" s="124" t="e">
        <f t="shared" si="71"/>
        <v>#N/A</v>
      </c>
      <c r="X431" s="124" t="e">
        <f t="shared" si="71"/>
        <v>#N/A</v>
      </c>
      <c r="Y431" s="124" t="e">
        <f t="shared" si="71"/>
        <v>#N/A</v>
      </c>
      <c r="Z431" s="124" t="e">
        <f t="shared" si="71"/>
        <v>#N/A</v>
      </c>
      <c r="AA431" s="124" t="e">
        <f t="shared" si="71"/>
        <v>#N/A</v>
      </c>
      <c r="AB431" s="124" t="e">
        <f t="shared" si="70"/>
        <v>#N/A</v>
      </c>
      <c r="AC431" s="124" t="e">
        <f t="shared" si="70"/>
        <v>#N/A</v>
      </c>
      <c r="AE431" s="2"/>
    </row>
    <row r="432" spans="2:31" x14ac:dyDescent="0.2">
      <c r="B432" s="162" t="s">
        <v>168</v>
      </c>
      <c r="C432" s="163" t="s">
        <v>1248</v>
      </c>
      <c r="D432" s="163" t="s">
        <v>1578</v>
      </c>
      <c r="E432" s="163">
        <v>10000</v>
      </c>
      <c r="F432" s="164">
        <v>10.6</v>
      </c>
      <c r="G432" s="165" t="s">
        <v>138</v>
      </c>
      <c r="H432" s="121">
        <f t="shared" si="65"/>
        <v>11000</v>
      </c>
      <c r="I432" s="121">
        <f t="shared" si="66"/>
        <v>8000</v>
      </c>
      <c r="J432" s="122" t="str">
        <f t="shared" si="67"/>
        <v>(8a) Without reverse cycle, without louvered sides, and 8,000 to 10,999 Btu/h</v>
      </c>
      <c r="K432" s="123" t="e">
        <f>IF(J432="Casement-slider",16,VLOOKUP(J432,'2. Version 5.0 Criteria'!$C$6:$D$39,2,FALSE))</f>
        <v>#N/A</v>
      </c>
      <c r="L432" s="124" t="e">
        <f t="shared" si="71"/>
        <v>#N/A</v>
      </c>
      <c r="M432" s="124" t="e">
        <f t="shared" si="71"/>
        <v>#N/A</v>
      </c>
      <c r="N432" s="124" t="e">
        <f t="shared" si="71"/>
        <v>#N/A</v>
      </c>
      <c r="O432" s="124" t="e">
        <f t="shared" si="71"/>
        <v>#N/A</v>
      </c>
      <c r="P432" s="124" t="e">
        <f t="shared" si="71"/>
        <v>#N/A</v>
      </c>
      <c r="Q432" s="124" t="e">
        <f t="shared" si="71"/>
        <v>#N/A</v>
      </c>
      <c r="R432" s="124" t="e">
        <f t="shared" si="71"/>
        <v>#N/A</v>
      </c>
      <c r="S432" s="124" t="e">
        <f t="shared" si="71"/>
        <v>#N/A</v>
      </c>
      <c r="T432" s="124" t="e">
        <f t="shared" si="71"/>
        <v>#N/A</v>
      </c>
      <c r="U432" s="124" t="e">
        <f t="shared" si="71"/>
        <v>#N/A</v>
      </c>
      <c r="V432" s="124" t="e">
        <f t="shared" si="71"/>
        <v>#N/A</v>
      </c>
      <c r="W432" s="124" t="e">
        <f t="shared" si="71"/>
        <v>#N/A</v>
      </c>
      <c r="X432" s="124" t="e">
        <f t="shared" si="71"/>
        <v>#N/A</v>
      </c>
      <c r="Y432" s="124" t="e">
        <f t="shared" si="71"/>
        <v>#N/A</v>
      </c>
      <c r="Z432" s="124" t="e">
        <f t="shared" si="71"/>
        <v>#N/A</v>
      </c>
      <c r="AA432" s="124" t="e">
        <f t="shared" ref="AA432:AC447" si="72">IF($K432=AA$3, $F432, NA())</f>
        <v>#N/A</v>
      </c>
      <c r="AB432" s="124" t="e">
        <f t="shared" si="72"/>
        <v>#N/A</v>
      </c>
      <c r="AC432" s="124" t="e">
        <f t="shared" si="72"/>
        <v>#N/A</v>
      </c>
      <c r="AE432" s="2"/>
    </row>
    <row r="433" spans="2:31" x14ac:dyDescent="0.2">
      <c r="B433" s="162" t="s">
        <v>511</v>
      </c>
      <c r="C433" s="163" t="s">
        <v>1267</v>
      </c>
      <c r="D433" s="163" t="s">
        <v>1578</v>
      </c>
      <c r="E433" s="163">
        <v>10000</v>
      </c>
      <c r="F433" s="164">
        <v>10.6</v>
      </c>
      <c r="G433" s="165" t="s">
        <v>137</v>
      </c>
      <c r="H433" s="121">
        <f t="shared" si="65"/>
        <v>11000</v>
      </c>
      <c r="I433" s="121">
        <f t="shared" si="66"/>
        <v>8000</v>
      </c>
      <c r="J433" s="122" t="str">
        <f t="shared" si="67"/>
        <v>(8a) Without reverse cycle, without louvered sides, and 8,000 to 10,999 Btu/h</v>
      </c>
      <c r="K433" s="123" t="e">
        <f>IF(J433="Casement-slider",16,VLOOKUP(J433,'2. Version 5.0 Criteria'!$C$6:$D$39,2,FALSE))</f>
        <v>#N/A</v>
      </c>
      <c r="L433" s="124" t="e">
        <f t="shared" ref="L433:AA448" si="73">IF($K433=L$3, $F433, NA())</f>
        <v>#N/A</v>
      </c>
      <c r="M433" s="124" t="e">
        <f t="shared" si="73"/>
        <v>#N/A</v>
      </c>
      <c r="N433" s="124" t="e">
        <f t="shared" si="73"/>
        <v>#N/A</v>
      </c>
      <c r="O433" s="124" t="e">
        <f t="shared" si="73"/>
        <v>#N/A</v>
      </c>
      <c r="P433" s="124" t="e">
        <f t="shared" si="73"/>
        <v>#N/A</v>
      </c>
      <c r="Q433" s="124" t="e">
        <f t="shared" si="73"/>
        <v>#N/A</v>
      </c>
      <c r="R433" s="124" t="e">
        <f t="shared" si="73"/>
        <v>#N/A</v>
      </c>
      <c r="S433" s="124" t="e">
        <f t="shared" si="73"/>
        <v>#N/A</v>
      </c>
      <c r="T433" s="124" t="e">
        <f t="shared" si="73"/>
        <v>#N/A</v>
      </c>
      <c r="U433" s="124" t="e">
        <f t="shared" si="73"/>
        <v>#N/A</v>
      </c>
      <c r="V433" s="124" t="e">
        <f t="shared" si="73"/>
        <v>#N/A</v>
      </c>
      <c r="W433" s="124" t="e">
        <f t="shared" si="73"/>
        <v>#N/A</v>
      </c>
      <c r="X433" s="124" t="e">
        <f t="shared" si="73"/>
        <v>#N/A</v>
      </c>
      <c r="Y433" s="124" t="e">
        <f t="shared" si="73"/>
        <v>#N/A</v>
      </c>
      <c r="Z433" s="124" t="e">
        <f t="shared" si="73"/>
        <v>#N/A</v>
      </c>
      <c r="AA433" s="124" t="e">
        <f t="shared" si="73"/>
        <v>#N/A</v>
      </c>
      <c r="AB433" s="124" t="e">
        <f t="shared" si="72"/>
        <v>#N/A</v>
      </c>
      <c r="AC433" s="124" t="e">
        <f t="shared" si="72"/>
        <v>#N/A</v>
      </c>
      <c r="AE433" s="2"/>
    </row>
    <row r="434" spans="2:31" x14ac:dyDescent="0.2">
      <c r="B434" s="162" t="s">
        <v>146</v>
      </c>
      <c r="C434" s="163" t="s">
        <v>1752</v>
      </c>
      <c r="D434" s="163" t="s">
        <v>1578</v>
      </c>
      <c r="E434" s="163">
        <v>10000</v>
      </c>
      <c r="F434" s="164">
        <v>10.6</v>
      </c>
      <c r="G434" s="165" t="s">
        <v>138</v>
      </c>
      <c r="H434" s="121">
        <f t="shared" si="65"/>
        <v>11000</v>
      </c>
      <c r="I434" s="121">
        <f t="shared" si="66"/>
        <v>8000</v>
      </c>
      <c r="J434" s="122" t="str">
        <f t="shared" si="67"/>
        <v>(8a) Without reverse cycle, without louvered sides, and 8,000 to 10,999 Btu/h</v>
      </c>
      <c r="K434" s="123" t="e">
        <f>IF(J434="Casement-slider",16,VLOOKUP(J434,'2. Version 5.0 Criteria'!$C$6:$D$39,2,FALSE))</f>
        <v>#N/A</v>
      </c>
      <c r="L434" s="124" t="e">
        <f t="shared" si="73"/>
        <v>#N/A</v>
      </c>
      <c r="M434" s="124" t="e">
        <f t="shared" si="73"/>
        <v>#N/A</v>
      </c>
      <c r="N434" s="124" t="e">
        <f t="shared" si="73"/>
        <v>#N/A</v>
      </c>
      <c r="O434" s="124" t="e">
        <f t="shared" si="73"/>
        <v>#N/A</v>
      </c>
      <c r="P434" s="124" t="e">
        <f t="shared" si="73"/>
        <v>#N/A</v>
      </c>
      <c r="Q434" s="124" t="e">
        <f t="shared" si="73"/>
        <v>#N/A</v>
      </c>
      <c r="R434" s="124" t="e">
        <f t="shared" si="73"/>
        <v>#N/A</v>
      </c>
      <c r="S434" s="124" t="e">
        <f t="shared" si="73"/>
        <v>#N/A</v>
      </c>
      <c r="T434" s="124" t="e">
        <f t="shared" si="73"/>
        <v>#N/A</v>
      </c>
      <c r="U434" s="124" t="e">
        <f t="shared" si="73"/>
        <v>#N/A</v>
      </c>
      <c r="V434" s="124" t="e">
        <f t="shared" si="73"/>
        <v>#N/A</v>
      </c>
      <c r="W434" s="124" t="e">
        <f t="shared" si="73"/>
        <v>#N/A</v>
      </c>
      <c r="X434" s="124" t="e">
        <f t="shared" si="73"/>
        <v>#N/A</v>
      </c>
      <c r="Y434" s="124" t="e">
        <f t="shared" si="73"/>
        <v>#N/A</v>
      </c>
      <c r="Z434" s="124" t="e">
        <f t="shared" si="73"/>
        <v>#N/A</v>
      </c>
      <c r="AA434" s="124" t="e">
        <f t="shared" si="73"/>
        <v>#N/A</v>
      </c>
      <c r="AB434" s="124" t="e">
        <f t="shared" si="72"/>
        <v>#N/A</v>
      </c>
      <c r="AC434" s="124" t="e">
        <f t="shared" si="72"/>
        <v>#N/A</v>
      </c>
      <c r="AE434" s="2"/>
    </row>
    <row r="435" spans="2:31" x14ac:dyDescent="0.2">
      <c r="B435" s="162" t="s">
        <v>144</v>
      </c>
      <c r="C435" s="163" t="s">
        <v>1230</v>
      </c>
      <c r="D435" s="163" t="s">
        <v>1578</v>
      </c>
      <c r="E435" s="163">
        <v>10000</v>
      </c>
      <c r="F435" s="164">
        <v>10.6</v>
      </c>
      <c r="G435" s="165" t="s">
        <v>137</v>
      </c>
      <c r="H435" s="121">
        <f t="shared" si="65"/>
        <v>11000</v>
      </c>
      <c r="I435" s="121">
        <f t="shared" si="66"/>
        <v>8000</v>
      </c>
      <c r="J435" s="122" t="str">
        <f t="shared" si="67"/>
        <v>(8a) Without reverse cycle, without louvered sides, and 8,000 to 10,999 Btu/h</v>
      </c>
      <c r="K435" s="123" t="e">
        <f>IF(J435="Casement-slider",16,VLOOKUP(J435,'2. Version 5.0 Criteria'!$C$6:$D$39,2,FALSE))</f>
        <v>#N/A</v>
      </c>
      <c r="L435" s="124" t="e">
        <f t="shared" si="73"/>
        <v>#N/A</v>
      </c>
      <c r="M435" s="124" t="e">
        <f t="shared" si="73"/>
        <v>#N/A</v>
      </c>
      <c r="N435" s="124" t="e">
        <f t="shared" si="73"/>
        <v>#N/A</v>
      </c>
      <c r="O435" s="124" t="e">
        <f t="shared" si="73"/>
        <v>#N/A</v>
      </c>
      <c r="P435" s="124" t="e">
        <f t="shared" si="73"/>
        <v>#N/A</v>
      </c>
      <c r="Q435" s="124" t="e">
        <f t="shared" si="73"/>
        <v>#N/A</v>
      </c>
      <c r="R435" s="124" t="e">
        <f t="shared" si="73"/>
        <v>#N/A</v>
      </c>
      <c r="S435" s="124" t="e">
        <f t="shared" si="73"/>
        <v>#N/A</v>
      </c>
      <c r="T435" s="124" t="e">
        <f t="shared" si="73"/>
        <v>#N/A</v>
      </c>
      <c r="U435" s="124" t="e">
        <f t="shared" si="73"/>
        <v>#N/A</v>
      </c>
      <c r="V435" s="124" t="e">
        <f t="shared" si="73"/>
        <v>#N/A</v>
      </c>
      <c r="W435" s="124" t="e">
        <f t="shared" si="73"/>
        <v>#N/A</v>
      </c>
      <c r="X435" s="124" t="e">
        <f t="shared" si="73"/>
        <v>#N/A</v>
      </c>
      <c r="Y435" s="124" t="e">
        <f t="shared" si="73"/>
        <v>#N/A</v>
      </c>
      <c r="Z435" s="124" t="e">
        <f t="shared" si="73"/>
        <v>#N/A</v>
      </c>
      <c r="AA435" s="124" t="e">
        <f t="shared" si="73"/>
        <v>#N/A</v>
      </c>
      <c r="AB435" s="124" t="e">
        <f t="shared" si="72"/>
        <v>#N/A</v>
      </c>
      <c r="AC435" s="124" t="e">
        <f t="shared" si="72"/>
        <v>#N/A</v>
      </c>
      <c r="AE435" s="2"/>
    </row>
    <row r="436" spans="2:31" x14ac:dyDescent="0.2">
      <c r="B436" s="162" t="s">
        <v>157</v>
      </c>
      <c r="C436" s="163" t="s">
        <v>1269</v>
      </c>
      <c r="D436" s="163" t="s">
        <v>1578</v>
      </c>
      <c r="E436" s="163">
        <v>10000</v>
      </c>
      <c r="F436" s="164">
        <v>10.6</v>
      </c>
      <c r="G436" s="165" t="s">
        <v>137</v>
      </c>
      <c r="H436" s="121">
        <f t="shared" si="65"/>
        <v>11000</v>
      </c>
      <c r="I436" s="121">
        <f t="shared" si="66"/>
        <v>8000</v>
      </c>
      <c r="J436" s="122" t="str">
        <f t="shared" si="67"/>
        <v>(8a) Without reverse cycle, without louvered sides, and 8,000 to 10,999 Btu/h</v>
      </c>
      <c r="K436" s="123" t="e">
        <f>IF(J436="Casement-slider",16,VLOOKUP(J436,'2. Version 5.0 Criteria'!$C$6:$D$39,2,FALSE))</f>
        <v>#N/A</v>
      </c>
      <c r="L436" s="124" t="e">
        <f t="shared" si="73"/>
        <v>#N/A</v>
      </c>
      <c r="M436" s="124" t="e">
        <f t="shared" si="73"/>
        <v>#N/A</v>
      </c>
      <c r="N436" s="124" t="e">
        <f t="shared" si="73"/>
        <v>#N/A</v>
      </c>
      <c r="O436" s="124" t="e">
        <f t="shared" si="73"/>
        <v>#N/A</v>
      </c>
      <c r="P436" s="124" t="e">
        <f t="shared" si="73"/>
        <v>#N/A</v>
      </c>
      <c r="Q436" s="124" t="e">
        <f t="shared" si="73"/>
        <v>#N/A</v>
      </c>
      <c r="R436" s="124" t="e">
        <f t="shared" si="73"/>
        <v>#N/A</v>
      </c>
      <c r="S436" s="124" t="e">
        <f t="shared" si="73"/>
        <v>#N/A</v>
      </c>
      <c r="T436" s="124" t="e">
        <f t="shared" si="73"/>
        <v>#N/A</v>
      </c>
      <c r="U436" s="124" t="e">
        <f t="shared" si="73"/>
        <v>#N/A</v>
      </c>
      <c r="V436" s="124" t="e">
        <f t="shared" si="73"/>
        <v>#N/A</v>
      </c>
      <c r="W436" s="124" t="e">
        <f t="shared" si="73"/>
        <v>#N/A</v>
      </c>
      <c r="X436" s="124" t="e">
        <f t="shared" si="73"/>
        <v>#N/A</v>
      </c>
      <c r="Y436" s="124" t="e">
        <f t="shared" si="73"/>
        <v>#N/A</v>
      </c>
      <c r="Z436" s="124" t="e">
        <f t="shared" si="73"/>
        <v>#N/A</v>
      </c>
      <c r="AA436" s="124" t="e">
        <f t="shared" si="73"/>
        <v>#N/A</v>
      </c>
      <c r="AB436" s="124" t="e">
        <f t="shared" si="72"/>
        <v>#N/A</v>
      </c>
      <c r="AC436" s="124" t="e">
        <f t="shared" si="72"/>
        <v>#N/A</v>
      </c>
      <c r="AE436" s="2"/>
    </row>
    <row r="437" spans="2:31" x14ac:dyDescent="0.2">
      <c r="B437" s="162" t="s">
        <v>157</v>
      </c>
      <c r="C437" s="163" t="s">
        <v>1270</v>
      </c>
      <c r="D437" s="163" t="s">
        <v>1578</v>
      </c>
      <c r="E437" s="163">
        <v>10000</v>
      </c>
      <c r="F437" s="164">
        <v>10.6</v>
      </c>
      <c r="G437" s="165" t="s">
        <v>138</v>
      </c>
      <c r="H437" s="121">
        <f t="shared" si="65"/>
        <v>11000</v>
      </c>
      <c r="I437" s="121">
        <f t="shared" si="66"/>
        <v>8000</v>
      </c>
      <c r="J437" s="122" t="str">
        <f t="shared" si="67"/>
        <v>(8a) Without reverse cycle, without louvered sides, and 8,000 to 10,999 Btu/h</v>
      </c>
      <c r="K437" s="123" t="e">
        <f>IF(J437="Casement-slider",16,VLOOKUP(J437,'2. Version 5.0 Criteria'!$C$6:$D$39,2,FALSE))</f>
        <v>#N/A</v>
      </c>
      <c r="L437" s="124" t="e">
        <f t="shared" si="73"/>
        <v>#N/A</v>
      </c>
      <c r="M437" s="124" t="e">
        <f t="shared" si="73"/>
        <v>#N/A</v>
      </c>
      <c r="N437" s="124" t="e">
        <f t="shared" si="73"/>
        <v>#N/A</v>
      </c>
      <c r="O437" s="124" t="e">
        <f t="shared" si="73"/>
        <v>#N/A</v>
      </c>
      <c r="P437" s="124" t="e">
        <f t="shared" si="73"/>
        <v>#N/A</v>
      </c>
      <c r="Q437" s="124" t="e">
        <f t="shared" si="73"/>
        <v>#N/A</v>
      </c>
      <c r="R437" s="124" t="e">
        <f t="shared" si="73"/>
        <v>#N/A</v>
      </c>
      <c r="S437" s="124" t="e">
        <f t="shared" si="73"/>
        <v>#N/A</v>
      </c>
      <c r="T437" s="124" t="e">
        <f t="shared" si="73"/>
        <v>#N/A</v>
      </c>
      <c r="U437" s="124" t="e">
        <f t="shared" si="73"/>
        <v>#N/A</v>
      </c>
      <c r="V437" s="124" t="e">
        <f t="shared" si="73"/>
        <v>#N/A</v>
      </c>
      <c r="W437" s="124" t="e">
        <f t="shared" si="73"/>
        <v>#N/A</v>
      </c>
      <c r="X437" s="124" t="e">
        <f t="shared" si="73"/>
        <v>#N/A</v>
      </c>
      <c r="Y437" s="124" t="e">
        <f t="shared" si="73"/>
        <v>#N/A</v>
      </c>
      <c r="Z437" s="124" t="e">
        <f t="shared" si="73"/>
        <v>#N/A</v>
      </c>
      <c r="AA437" s="124" t="e">
        <f t="shared" si="73"/>
        <v>#N/A</v>
      </c>
      <c r="AB437" s="124" t="e">
        <f t="shared" si="72"/>
        <v>#N/A</v>
      </c>
      <c r="AC437" s="124" t="e">
        <f t="shared" si="72"/>
        <v>#N/A</v>
      </c>
      <c r="AE437" s="2"/>
    </row>
    <row r="438" spans="2:31" x14ac:dyDescent="0.2">
      <c r="B438" s="162" t="s">
        <v>232</v>
      </c>
      <c r="C438" s="163" t="s">
        <v>1753</v>
      </c>
      <c r="D438" s="163" t="s">
        <v>1578</v>
      </c>
      <c r="E438" s="163">
        <v>10000</v>
      </c>
      <c r="F438" s="164">
        <v>10.6</v>
      </c>
      <c r="G438" s="165" t="s">
        <v>138</v>
      </c>
      <c r="H438" s="121">
        <f t="shared" si="65"/>
        <v>11000</v>
      </c>
      <c r="I438" s="121">
        <f t="shared" si="66"/>
        <v>8000</v>
      </c>
      <c r="J438" s="122" t="str">
        <f t="shared" si="67"/>
        <v>(8a) Without reverse cycle, without louvered sides, and 8,000 to 10,999 Btu/h</v>
      </c>
      <c r="K438" s="123" t="e">
        <f>IF(J438="Casement-slider",16,VLOOKUP(J438,'2. Version 5.0 Criteria'!$C$6:$D$39,2,FALSE))</f>
        <v>#N/A</v>
      </c>
      <c r="L438" s="124" t="e">
        <f t="shared" si="73"/>
        <v>#N/A</v>
      </c>
      <c r="M438" s="124" t="e">
        <f t="shared" si="73"/>
        <v>#N/A</v>
      </c>
      <c r="N438" s="124" t="e">
        <f t="shared" si="73"/>
        <v>#N/A</v>
      </c>
      <c r="O438" s="124" t="e">
        <f t="shared" si="73"/>
        <v>#N/A</v>
      </c>
      <c r="P438" s="124" t="e">
        <f t="shared" si="73"/>
        <v>#N/A</v>
      </c>
      <c r="Q438" s="124" t="e">
        <f t="shared" si="73"/>
        <v>#N/A</v>
      </c>
      <c r="R438" s="124" t="e">
        <f t="shared" si="73"/>
        <v>#N/A</v>
      </c>
      <c r="S438" s="124" t="e">
        <f t="shared" si="73"/>
        <v>#N/A</v>
      </c>
      <c r="T438" s="124" t="e">
        <f t="shared" si="73"/>
        <v>#N/A</v>
      </c>
      <c r="U438" s="124" t="e">
        <f t="shared" si="73"/>
        <v>#N/A</v>
      </c>
      <c r="V438" s="124" t="e">
        <f t="shared" si="73"/>
        <v>#N/A</v>
      </c>
      <c r="W438" s="124" t="e">
        <f t="shared" si="73"/>
        <v>#N/A</v>
      </c>
      <c r="X438" s="124" t="e">
        <f t="shared" si="73"/>
        <v>#N/A</v>
      </c>
      <c r="Y438" s="124" t="e">
        <f t="shared" si="73"/>
        <v>#N/A</v>
      </c>
      <c r="Z438" s="124" t="e">
        <f t="shared" si="73"/>
        <v>#N/A</v>
      </c>
      <c r="AA438" s="124" t="e">
        <f t="shared" si="73"/>
        <v>#N/A</v>
      </c>
      <c r="AB438" s="124" t="e">
        <f t="shared" si="72"/>
        <v>#N/A</v>
      </c>
      <c r="AC438" s="124" t="e">
        <f t="shared" si="72"/>
        <v>#N/A</v>
      </c>
      <c r="AE438" s="2"/>
    </row>
    <row r="439" spans="2:31" x14ac:dyDescent="0.2">
      <c r="B439" s="162" t="s">
        <v>337</v>
      </c>
      <c r="C439" s="163" t="s">
        <v>1282</v>
      </c>
      <c r="D439" s="163" t="s">
        <v>1578</v>
      </c>
      <c r="E439" s="163">
        <v>10000</v>
      </c>
      <c r="F439" s="164">
        <v>10.6</v>
      </c>
      <c r="G439" s="165" t="s">
        <v>137</v>
      </c>
      <c r="H439" s="121">
        <f t="shared" si="65"/>
        <v>11000</v>
      </c>
      <c r="I439" s="121">
        <f t="shared" si="66"/>
        <v>8000</v>
      </c>
      <c r="J439" s="122" t="str">
        <f t="shared" si="67"/>
        <v>(8a) Without reverse cycle, without louvered sides, and 8,000 to 10,999 Btu/h</v>
      </c>
      <c r="K439" s="123" t="e">
        <f>IF(J439="Casement-slider",16,VLOOKUP(J439,'2. Version 5.0 Criteria'!$C$6:$D$39,2,FALSE))</f>
        <v>#N/A</v>
      </c>
      <c r="L439" s="124" t="e">
        <f t="shared" si="73"/>
        <v>#N/A</v>
      </c>
      <c r="M439" s="124" t="e">
        <f t="shared" si="73"/>
        <v>#N/A</v>
      </c>
      <c r="N439" s="124" t="e">
        <f t="shared" si="73"/>
        <v>#N/A</v>
      </c>
      <c r="O439" s="124" t="e">
        <f t="shared" si="73"/>
        <v>#N/A</v>
      </c>
      <c r="P439" s="124" t="e">
        <f t="shared" si="73"/>
        <v>#N/A</v>
      </c>
      <c r="Q439" s="124" t="e">
        <f t="shared" si="73"/>
        <v>#N/A</v>
      </c>
      <c r="R439" s="124" t="e">
        <f t="shared" si="73"/>
        <v>#N/A</v>
      </c>
      <c r="S439" s="124" t="e">
        <f t="shared" si="73"/>
        <v>#N/A</v>
      </c>
      <c r="T439" s="124" t="e">
        <f t="shared" si="73"/>
        <v>#N/A</v>
      </c>
      <c r="U439" s="124" t="e">
        <f t="shared" si="73"/>
        <v>#N/A</v>
      </c>
      <c r="V439" s="124" t="e">
        <f t="shared" si="73"/>
        <v>#N/A</v>
      </c>
      <c r="W439" s="124" t="e">
        <f t="shared" si="73"/>
        <v>#N/A</v>
      </c>
      <c r="X439" s="124" t="e">
        <f t="shared" si="73"/>
        <v>#N/A</v>
      </c>
      <c r="Y439" s="124" t="e">
        <f t="shared" si="73"/>
        <v>#N/A</v>
      </c>
      <c r="Z439" s="124" t="e">
        <f t="shared" si="73"/>
        <v>#N/A</v>
      </c>
      <c r="AA439" s="124" t="e">
        <f t="shared" si="73"/>
        <v>#N/A</v>
      </c>
      <c r="AB439" s="124" t="e">
        <f t="shared" si="72"/>
        <v>#N/A</v>
      </c>
      <c r="AC439" s="124" t="e">
        <f t="shared" si="72"/>
        <v>#N/A</v>
      </c>
      <c r="AE439" s="2"/>
    </row>
    <row r="440" spans="2:31" x14ac:dyDescent="0.2">
      <c r="B440" s="162" t="s">
        <v>165</v>
      </c>
      <c r="C440" s="163" t="s">
        <v>1274</v>
      </c>
      <c r="D440" s="163" t="s">
        <v>1578</v>
      </c>
      <c r="E440" s="163">
        <v>10000</v>
      </c>
      <c r="F440" s="164">
        <v>10.6</v>
      </c>
      <c r="G440" s="165" t="s">
        <v>137</v>
      </c>
      <c r="H440" s="121">
        <f t="shared" si="65"/>
        <v>11000</v>
      </c>
      <c r="I440" s="121">
        <f t="shared" si="66"/>
        <v>8000</v>
      </c>
      <c r="J440" s="122" t="str">
        <f t="shared" si="67"/>
        <v>(8a) Without reverse cycle, without louvered sides, and 8,000 to 10,999 Btu/h</v>
      </c>
      <c r="K440" s="123" t="e">
        <f>IF(J440="Casement-slider",16,VLOOKUP(J440,'2. Version 5.0 Criteria'!$C$6:$D$39,2,FALSE))</f>
        <v>#N/A</v>
      </c>
      <c r="L440" s="124" t="e">
        <f t="shared" si="73"/>
        <v>#N/A</v>
      </c>
      <c r="M440" s="124" t="e">
        <f t="shared" si="73"/>
        <v>#N/A</v>
      </c>
      <c r="N440" s="124" t="e">
        <f t="shared" si="73"/>
        <v>#N/A</v>
      </c>
      <c r="O440" s="124" t="e">
        <f t="shared" si="73"/>
        <v>#N/A</v>
      </c>
      <c r="P440" s="124" t="e">
        <f t="shared" si="73"/>
        <v>#N/A</v>
      </c>
      <c r="Q440" s="124" t="e">
        <f t="shared" si="73"/>
        <v>#N/A</v>
      </c>
      <c r="R440" s="124" t="e">
        <f t="shared" si="73"/>
        <v>#N/A</v>
      </c>
      <c r="S440" s="124" t="e">
        <f t="shared" si="73"/>
        <v>#N/A</v>
      </c>
      <c r="T440" s="124" t="e">
        <f t="shared" si="73"/>
        <v>#N/A</v>
      </c>
      <c r="U440" s="124" t="e">
        <f t="shared" si="73"/>
        <v>#N/A</v>
      </c>
      <c r="V440" s="124" t="e">
        <f t="shared" si="73"/>
        <v>#N/A</v>
      </c>
      <c r="W440" s="124" t="e">
        <f t="shared" si="73"/>
        <v>#N/A</v>
      </c>
      <c r="X440" s="124" t="e">
        <f t="shared" si="73"/>
        <v>#N/A</v>
      </c>
      <c r="Y440" s="124" t="e">
        <f t="shared" si="73"/>
        <v>#N/A</v>
      </c>
      <c r="Z440" s="124" t="e">
        <f t="shared" si="73"/>
        <v>#N/A</v>
      </c>
      <c r="AA440" s="124" t="e">
        <f t="shared" si="73"/>
        <v>#N/A</v>
      </c>
      <c r="AB440" s="124" t="e">
        <f t="shared" si="72"/>
        <v>#N/A</v>
      </c>
      <c r="AC440" s="124" t="e">
        <f t="shared" si="72"/>
        <v>#N/A</v>
      </c>
      <c r="AE440" s="2"/>
    </row>
    <row r="441" spans="2:31" x14ac:dyDescent="0.2">
      <c r="B441" s="162" t="s">
        <v>165</v>
      </c>
      <c r="C441" s="163" t="s">
        <v>1275</v>
      </c>
      <c r="D441" s="163" t="s">
        <v>1578</v>
      </c>
      <c r="E441" s="163">
        <v>10000</v>
      </c>
      <c r="F441" s="164">
        <v>10.6</v>
      </c>
      <c r="G441" s="165" t="s">
        <v>138</v>
      </c>
      <c r="H441" s="121">
        <f t="shared" si="65"/>
        <v>11000</v>
      </c>
      <c r="I441" s="121">
        <f t="shared" si="66"/>
        <v>8000</v>
      </c>
      <c r="J441" s="122" t="str">
        <f t="shared" si="67"/>
        <v>(8a) Without reverse cycle, without louvered sides, and 8,000 to 10,999 Btu/h</v>
      </c>
      <c r="K441" s="123" t="e">
        <f>IF(J441="Casement-slider",16,VLOOKUP(J441,'2. Version 5.0 Criteria'!$C$6:$D$39,2,FALSE))</f>
        <v>#N/A</v>
      </c>
      <c r="L441" s="124" t="e">
        <f t="shared" si="73"/>
        <v>#N/A</v>
      </c>
      <c r="M441" s="124" t="e">
        <f t="shared" si="73"/>
        <v>#N/A</v>
      </c>
      <c r="N441" s="124" t="e">
        <f t="shared" si="73"/>
        <v>#N/A</v>
      </c>
      <c r="O441" s="124" t="e">
        <f t="shared" si="73"/>
        <v>#N/A</v>
      </c>
      <c r="P441" s="124" t="e">
        <f t="shared" si="73"/>
        <v>#N/A</v>
      </c>
      <c r="Q441" s="124" t="e">
        <f t="shared" si="73"/>
        <v>#N/A</v>
      </c>
      <c r="R441" s="124" t="e">
        <f t="shared" si="73"/>
        <v>#N/A</v>
      </c>
      <c r="S441" s="124" t="e">
        <f t="shared" si="73"/>
        <v>#N/A</v>
      </c>
      <c r="T441" s="124" t="e">
        <f t="shared" si="73"/>
        <v>#N/A</v>
      </c>
      <c r="U441" s="124" t="e">
        <f t="shared" si="73"/>
        <v>#N/A</v>
      </c>
      <c r="V441" s="124" t="e">
        <f t="shared" si="73"/>
        <v>#N/A</v>
      </c>
      <c r="W441" s="124" t="e">
        <f t="shared" si="73"/>
        <v>#N/A</v>
      </c>
      <c r="X441" s="124" t="e">
        <f t="shared" si="73"/>
        <v>#N/A</v>
      </c>
      <c r="Y441" s="124" t="e">
        <f t="shared" si="73"/>
        <v>#N/A</v>
      </c>
      <c r="Z441" s="124" t="e">
        <f t="shared" si="73"/>
        <v>#N/A</v>
      </c>
      <c r="AA441" s="124" t="e">
        <f t="shared" si="73"/>
        <v>#N/A</v>
      </c>
      <c r="AB441" s="124" t="e">
        <f t="shared" si="72"/>
        <v>#N/A</v>
      </c>
      <c r="AC441" s="124" t="e">
        <f t="shared" si="72"/>
        <v>#N/A</v>
      </c>
      <c r="AE441" s="2"/>
    </row>
    <row r="442" spans="2:31" x14ac:dyDescent="0.2">
      <c r="B442" s="162" t="s">
        <v>333</v>
      </c>
      <c r="C442" s="163" t="s">
        <v>1280</v>
      </c>
      <c r="D442" s="163" t="s">
        <v>1578</v>
      </c>
      <c r="E442" s="163">
        <v>10000</v>
      </c>
      <c r="F442" s="164">
        <v>10.6</v>
      </c>
      <c r="G442" s="165" t="s">
        <v>138</v>
      </c>
      <c r="H442" s="121">
        <f t="shared" si="65"/>
        <v>11000</v>
      </c>
      <c r="I442" s="121">
        <f t="shared" si="66"/>
        <v>8000</v>
      </c>
      <c r="J442" s="122" t="str">
        <f t="shared" si="67"/>
        <v>(8a) Without reverse cycle, without louvered sides, and 8,000 to 10,999 Btu/h</v>
      </c>
      <c r="K442" s="123" t="e">
        <f>IF(J442="Casement-slider",16,VLOOKUP(J442,'2. Version 5.0 Criteria'!$C$6:$D$39,2,FALSE))</f>
        <v>#N/A</v>
      </c>
      <c r="L442" s="124" t="e">
        <f t="shared" si="73"/>
        <v>#N/A</v>
      </c>
      <c r="M442" s="124" t="e">
        <f t="shared" si="73"/>
        <v>#N/A</v>
      </c>
      <c r="N442" s="124" t="e">
        <f t="shared" si="73"/>
        <v>#N/A</v>
      </c>
      <c r="O442" s="124" t="e">
        <f t="shared" si="73"/>
        <v>#N/A</v>
      </c>
      <c r="P442" s="124" t="e">
        <f t="shared" si="73"/>
        <v>#N/A</v>
      </c>
      <c r="Q442" s="124" t="e">
        <f t="shared" si="73"/>
        <v>#N/A</v>
      </c>
      <c r="R442" s="124" t="e">
        <f t="shared" si="73"/>
        <v>#N/A</v>
      </c>
      <c r="S442" s="124" t="e">
        <f t="shared" si="73"/>
        <v>#N/A</v>
      </c>
      <c r="T442" s="124" t="e">
        <f t="shared" si="73"/>
        <v>#N/A</v>
      </c>
      <c r="U442" s="124" t="e">
        <f t="shared" si="73"/>
        <v>#N/A</v>
      </c>
      <c r="V442" s="124" t="e">
        <f t="shared" si="73"/>
        <v>#N/A</v>
      </c>
      <c r="W442" s="124" t="e">
        <f t="shared" si="73"/>
        <v>#N/A</v>
      </c>
      <c r="X442" s="124" t="e">
        <f t="shared" si="73"/>
        <v>#N/A</v>
      </c>
      <c r="Y442" s="124" t="e">
        <f t="shared" si="73"/>
        <v>#N/A</v>
      </c>
      <c r="Z442" s="124" t="e">
        <f t="shared" si="73"/>
        <v>#N/A</v>
      </c>
      <c r="AA442" s="124" t="e">
        <f t="shared" si="73"/>
        <v>#N/A</v>
      </c>
      <c r="AB442" s="124" t="e">
        <f t="shared" si="72"/>
        <v>#N/A</v>
      </c>
      <c r="AC442" s="124" t="e">
        <f t="shared" si="72"/>
        <v>#N/A</v>
      </c>
      <c r="AE442" s="2"/>
    </row>
    <row r="443" spans="2:31" x14ac:dyDescent="0.2">
      <c r="B443" s="162" t="s">
        <v>175</v>
      </c>
      <c r="C443" s="163" t="s">
        <v>1286</v>
      </c>
      <c r="D443" s="163" t="s">
        <v>1578</v>
      </c>
      <c r="E443" s="163">
        <v>10000</v>
      </c>
      <c r="F443" s="164">
        <v>10.6</v>
      </c>
      <c r="G443" s="165" t="s">
        <v>137</v>
      </c>
      <c r="H443" s="121">
        <f t="shared" si="65"/>
        <v>11000</v>
      </c>
      <c r="I443" s="121">
        <f t="shared" si="66"/>
        <v>8000</v>
      </c>
      <c r="J443" s="122" t="str">
        <f t="shared" si="67"/>
        <v>(8a) Without reverse cycle, without louvered sides, and 8,000 to 10,999 Btu/h</v>
      </c>
      <c r="K443" s="123" t="e">
        <f>IF(J443="Casement-slider",16,VLOOKUP(J443,'2. Version 5.0 Criteria'!$C$6:$D$39,2,FALSE))</f>
        <v>#N/A</v>
      </c>
      <c r="L443" s="124" t="e">
        <f t="shared" si="73"/>
        <v>#N/A</v>
      </c>
      <c r="M443" s="124" t="e">
        <f t="shared" si="73"/>
        <v>#N/A</v>
      </c>
      <c r="N443" s="124" t="e">
        <f t="shared" si="73"/>
        <v>#N/A</v>
      </c>
      <c r="O443" s="124" t="e">
        <f t="shared" si="73"/>
        <v>#N/A</v>
      </c>
      <c r="P443" s="124" t="e">
        <f t="shared" si="73"/>
        <v>#N/A</v>
      </c>
      <c r="Q443" s="124" t="e">
        <f t="shared" si="73"/>
        <v>#N/A</v>
      </c>
      <c r="R443" s="124" t="e">
        <f t="shared" si="73"/>
        <v>#N/A</v>
      </c>
      <c r="S443" s="124" t="e">
        <f t="shared" si="73"/>
        <v>#N/A</v>
      </c>
      <c r="T443" s="124" t="e">
        <f t="shared" si="73"/>
        <v>#N/A</v>
      </c>
      <c r="U443" s="124" t="e">
        <f t="shared" si="73"/>
        <v>#N/A</v>
      </c>
      <c r="V443" s="124" t="e">
        <f t="shared" si="73"/>
        <v>#N/A</v>
      </c>
      <c r="W443" s="124" t="e">
        <f t="shared" si="73"/>
        <v>#N/A</v>
      </c>
      <c r="X443" s="124" t="e">
        <f t="shared" si="73"/>
        <v>#N/A</v>
      </c>
      <c r="Y443" s="124" t="e">
        <f t="shared" si="73"/>
        <v>#N/A</v>
      </c>
      <c r="Z443" s="124" t="e">
        <f t="shared" si="73"/>
        <v>#N/A</v>
      </c>
      <c r="AA443" s="124" t="e">
        <f t="shared" si="73"/>
        <v>#N/A</v>
      </c>
      <c r="AB443" s="124" t="e">
        <f t="shared" si="72"/>
        <v>#N/A</v>
      </c>
      <c r="AC443" s="124" t="e">
        <f t="shared" si="72"/>
        <v>#N/A</v>
      </c>
      <c r="AE443" s="2"/>
    </row>
    <row r="444" spans="2:31" x14ac:dyDescent="0.2">
      <c r="B444" s="162" t="s">
        <v>175</v>
      </c>
      <c r="C444" s="163" t="s">
        <v>1288</v>
      </c>
      <c r="D444" s="163" t="s">
        <v>1578</v>
      </c>
      <c r="E444" s="163">
        <v>10000</v>
      </c>
      <c r="F444" s="164">
        <v>10.6</v>
      </c>
      <c r="G444" s="165" t="s">
        <v>137</v>
      </c>
      <c r="H444" s="121">
        <f t="shared" si="65"/>
        <v>11000</v>
      </c>
      <c r="I444" s="121">
        <f t="shared" si="66"/>
        <v>8000</v>
      </c>
      <c r="J444" s="122" t="str">
        <f t="shared" si="67"/>
        <v>(8a) Without reverse cycle, without louvered sides, and 8,000 to 10,999 Btu/h</v>
      </c>
      <c r="K444" s="123" t="e">
        <f>IF(J444="Casement-slider",16,VLOOKUP(J444,'2. Version 5.0 Criteria'!$C$6:$D$39,2,FALSE))</f>
        <v>#N/A</v>
      </c>
      <c r="L444" s="124" t="e">
        <f t="shared" si="73"/>
        <v>#N/A</v>
      </c>
      <c r="M444" s="124" t="e">
        <f t="shared" si="73"/>
        <v>#N/A</v>
      </c>
      <c r="N444" s="124" t="e">
        <f t="shared" si="73"/>
        <v>#N/A</v>
      </c>
      <c r="O444" s="124" t="e">
        <f t="shared" si="73"/>
        <v>#N/A</v>
      </c>
      <c r="P444" s="124" t="e">
        <f t="shared" si="73"/>
        <v>#N/A</v>
      </c>
      <c r="Q444" s="124" t="e">
        <f t="shared" si="73"/>
        <v>#N/A</v>
      </c>
      <c r="R444" s="124" t="e">
        <f t="shared" si="73"/>
        <v>#N/A</v>
      </c>
      <c r="S444" s="124" t="e">
        <f t="shared" si="73"/>
        <v>#N/A</v>
      </c>
      <c r="T444" s="124" t="e">
        <f t="shared" si="73"/>
        <v>#N/A</v>
      </c>
      <c r="U444" s="124" t="e">
        <f t="shared" si="73"/>
        <v>#N/A</v>
      </c>
      <c r="V444" s="124" t="e">
        <f t="shared" si="73"/>
        <v>#N/A</v>
      </c>
      <c r="W444" s="124" t="e">
        <f t="shared" si="73"/>
        <v>#N/A</v>
      </c>
      <c r="X444" s="124" t="e">
        <f t="shared" si="73"/>
        <v>#N/A</v>
      </c>
      <c r="Y444" s="124" t="e">
        <f t="shared" si="73"/>
        <v>#N/A</v>
      </c>
      <c r="Z444" s="124" t="e">
        <f t="shared" si="73"/>
        <v>#N/A</v>
      </c>
      <c r="AA444" s="124" t="e">
        <f t="shared" si="73"/>
        <v>#N/A</v>
      </c>
      <c r="AB444" s="124" t="e">
        <f t="shared" si="72"/>
        <v>#N/A</v>
      </c>
      <c r="AC444" s="124" t="e">
        <f t="shared" si="72"/>
        <v>#N/A</v>
      </c>
      <c r="AE444" s="2"/>
    </row>
    <row r="445" spans="2:31" x14ac:dyDescent="0.2">
      <c r="B445" s="162" t="s">
        <v>175</v>
      </c>
      <c r="C445" s="163" t="s">
        <v>1754</v>
      </c>
      <c r="D445" s="163" t="s">
        <v>1578</v>
      </c>
      <c r="E445" s="163">
        <v>10000</v>
      </c>
      <c r="F445" s="164">
        <v>10.6</v>
      </c>
      <c r="G445" s="165" t="s">
        <v>137</v>
      </c>
      <c r="H445" s="121">
        <f t="shared" si="65"/>
        <v>11000</v>
      </c>
      <c r="I445" s="121">
        <f t="shared" si="66"/>
        <v>8000</v>
      </c>
      <c r="J445" s="122" t="str">
        <f t="shared" si="67"/>
        <v>(8a) Without reverse cycle, without louvered sides, and 8,000 to 10,999 Btu/h</v>
      </c>
      <c r="K445" s="123" t="e">
        <f>IF(J445="Casement-slider",16,VLOOKUP(J445,'2. Version 5.0 Criteria'!$C$6:$D$39,2,FALSE))</f>
        <v>#N/A</v>
      </c>
      <c r="L445" s="124" t="e">
        <f t="shared" si="73"/>
        <v>#N/A</v>
      </c>
      <c r="M445" s="124" t="e">
        <f t="shared" si="73"/>
        <v>#N/A</v>
      </c>
      <c r="N445" s="124" t="e">
        <f t="shared" si="73"/>
        <v>#N/A</v>
      </c>
      <c r="O445" s="124" t="e">
        <f t="shared" si="73"/>
        <v>#N/A</v>
      </c>
      <c r="P445" s="124" t="e">
        <f t="shared" si="73"/>
        <v>#N/A</v>
      </c>
      <c r="Q445" s="124" t="e">
        <f t="shared" si="73"/>
        <v>#N/A</v>
      </c>
      <c r="R445" s="124" t="e">
        <f t="shared" si="73"/>
        <v>#N/A</v>
      </c>
      <c r="S445" s="124" t="e">
        <f t="shared" si="73"/>
        <v>#N/A</v>
      </c>
      <c r="T445" s="124" t="e">
        <f t="shared" si="73"/>
        <v>#N/A</v>
      </c>
      <c r="U445" s="124" t="e">
        <f t="shared" si="73"/>
        <v>#N/A</v>
      </c>
      <c r="V445" s="124" t="e">
        <f t="shared" si="73"/>
        <v>#N/A</v>
      </c>
      <c r="W445" s="124" t="e">
        <f t="shared" si="73"/>
        <v>#N/A</v>
      </c>
      <c r="X445" s="124" t="e">
        <f t="shared" si="73"/>
        <v>#N/A</v>
      </c>
      <c r="Y445" s="124" t="e">
        <f t="shared" si="73"/>
        <v>#N/A</v>
      </c>
      <c r="Z445" s="124" t="e">
        <f t="shared" si="73"/>
        <v>#N/A</v>
      </c>
      <c r="AA445" s="124" t="e">
        <f t="shared" si="73"/>
        <v>#N/A</v>
      </c>
      <c r="AB445" s="124" t="e">
        <f t="shared" si="72"/>
        <v>#N/A</v>
      </c>
      <c r="AC445" s="124" t="e">
        <f t="shared" si="72"/>
        <v>#N/A</v>
      </c>
      <c r="AE445" s="2"/>
    </row>
    <row r="446" spans="2:31" x14ac:dyDescent="0.2">
      <c r="B446" s="162" t="s">
        <v>168</v>
      </c>
      <c r="C446" s="163" t="s">
        <v>1247</v>
      </c>
      <c r="D446" s="163" t="s">
        <v>1578</v>
      </c>
      <c r="E446" s="163">
        <v>10000</v>
      </c>
      <c r="F446" s="164">
        <v>10.6</v>
      </c>
      <c r="G446" s="165" t="s">
        <v>137</v>
      </c>
      <c r="H446" s="121">
        <f t="shared" si="65"/>
        <v>11000</v>
      </c>
      <c r="I446" s="121">
        <f t="shared" si="66"/>
        <v>8000</v>
      </c>
      <c r="J446" s="122" t="str">
        <f t="shared" si="67"/>
        <v>(8a) Without reverse cycle, without louvered sides, and 8,000 to 10,999 Btu/h</v>
      </c>
      <c r="K446" s="123" t="e">
        <f>IF(J446="Casement-slider",16,VLOOKUP(J446,'2. Version 5.0 Criteria'!$C$6:$D$39,2,FALSE))</f>
        <v>#N/A</v>
      </c>
      <c r="L446" s="124" t="e">
        <f t="shared" si="73"/>
        <v>#N/A</v>
      </c>
      <c r="M446" s="124" t="e">
        <f t="shared" si="73"/>
        <v>#N/A</v>
      </c>
      <c r="N446" s="124" t="e">
        <f t="shared" si="73"/>
        <v>#N/A</v>
      </c>
      <c r="O446" s="124" t="e">
        <f t="shared" si="73"/>
        <v>#N/A</v>
      </c>
      <c r="P446" s="124" t="e">
        <f t="shared" si="73"/>
        <v>#N/A</v>
      </c>
      <c r="Q446" s="124" t="e">
        <f t="shared" si="73"/>
        <v>#N/A</v>
      </c>
      <c r="R446" s="124" t="e">
        <f t="shared" si="73"/>
        <v>#N/A</v>
      </c>
      <c r="S446" s="124" t="e">
        <f t="shared" si="73"/>
        <v>#N/A</v>
      </c>
      <c r="T446" s="124" t="e">
        <f t="shared" si="73"/>
        <v>#N/A</v>
      </c>
      <c r="U446" s="124" t="e">
        <f t="shared" si="73"/>
        <v>#N/A</v>
      </c>
      <c r="V446" s="124" t="e">
        <f t="shared" si="73"/>
        <v>#N/A</v>
      </c>
      <c r="W446" s="124" t="e">
        <f t="shared" si="73"/>
        <v>#N/A</v>
      </c>
      <c r="X446" s="124" t="e">
        <f t="shared" si="73"/>
        <v>#N/A</v>
      </c>
      <c r="Y446" s="124" t="e">
        <f t="shared" si="73"/>
        <v>#N/A</v>
      </c>
      <c r="Z446" s="124" t="e">
        <f t="shared" si="73"/>
        <v>#N/A</v>
      </c>
      <c r="AA446" s="124" t="e">
        <f t="shared" si="73"/>
        <v>#N/A</v>
      </c>
      <c r="AB446" s="124" t="e">
        <f t="shared" si="72"/>
        <v>#N/A</v>
      </c>
      <c r="AC446" s="124" t="e">
        <f t="shared" si="72"/>
        <v>#N/A</v>
      </c>
      <c r="AE446" s="2"/>
    </row>
    <row r="447" spans="2:31" x14ac:dyDescent="0.2">
      <c r="B447" s="162" t="s">
        <v>146</v>
      </c>
      <c r="C447" s="163" t="s">
        <v>1755</v>
      </c>
      <c r="D447" s="163" t="s">
        <v>1578</v>
      </c>
      <c r="E447" s="163">
        <v>10000</v>
      </c>
      <c r="F447" s="164">
        <v>10.6</v>
      </c>
      <c r="G447" s="165" t="s">
        <v>137</v>
      </c>
      <c r="H447" s="121">
        <f t="shared" si="65"/>
        <v>11000</v>
      </c>
      <c r="I447" s="121">
        <f t="shared" si="66"/>
        <v>8000</v>
      </c>
      <c r="J447" s="122" t="str">
        <f t="shared" si="67"/>
        <v>(8a) Without reverse cycle, without louvered sides, and 8,000 to 10,999 Btu/h</v>
      </c>
      <c r="K447" s="123" t="e">
        <f>IF(J447="Casement-slider",16,VLOOKUP(J447,'2. Version 5.0 Criteria'!$C$6:$D$39,2,FALSE))</f>
        <v>#N/A</v>
      </c>
      <c r="L447" s="124" t="e">
        <f t="shared" si="73"/>
        <v>#N/A</v>
      </c>
      <c r="M447" s="124" t="e">
        <f t="shared" si="73"/>
        <v>#N/A</v>
      </c>
      <c r="N447" s="124" t="e">
        <f t="shared" si="73"/>
        <v>#N/A</v>
      </c>
      <c r="O447" s="124" t="e">
        <f t="shared" si="73"/>
        <v>#N/A</v>
      </c>
      <c r="P447" s="124" t="e">
        <f t="shared" si="73"/>
        <v>#N/A</v>
      </c>
      <c r="Q447" s="124" t="e">
        <f t="shared" si="73"/>
        <v>#N/A</v>
      </c>
      <c r="R447" s="124" t="e">
        <f t="shared" si="73"/>
        <v>#N/A</v>
      </c>
      <c r="S447" s="124" t="e">
        <f t="shared" si="73"/>
        <v>#N/A</v>
      </c>
      <c r="T447" s="124" t="e">
        <f t="shared" si="73"/>
        <v>#N/A</v>
      </c>
      <c r="U447" s="124" t="e">
        <f t="shared" si="73"/>
        <v>#N/A</v>
      </c>
      <c r="V447" s="124" t="e">
        <f t="shared" si="73"/>
        <v>#N/A</v>
      </c>
      <c r="W447" s="124" t="e">
        <f t="shared" si="73"/>
        <v>#N/A</v>
      </c>
      <c r="X447" s="124" t="e">
        <f t="shared" si="73"/>
        <v>#N/A</v>
      </c>
      <c r="Y447" s="124" t="e">
        <f t="shared" si="73"/>
        <v>#N/A</v>
      </c>
      <c r="Z447" s="124" t="e">
        <f t="shared" si="73"/>
        <v>#N/A</v>
      </c>
      <c r="AA447" s="124" t="e">
        <f t="shared" si="73"/>
        <v>#N/A</v>
      </c>
      <c r="AB447" s="124" t="e">
        <f t="shared" si="72"/>
        <v>#N/A</v>
      </c>
      <c r="AC447" s="124" t="e">
        <f t="shared" si="72"/>
        <v>#N/A</v>
      </c>
      <c r="AE447" s="2"/>
    </row>
    <row r="448" spans="2:31" x14ac:dyDescent="0.2">
      <c r="B448" s="162" t="s">
        <v>146</v>
      </c>
      <c r="C448" s="163" t="s">
        <v>1249</v>
      </c>
      <c r="D448" s="163" t="s">
        <v>1578</v>
      </c>
      <c r="E448" s="163">
        <v>10000</v>
      </c>
      <c r="F448" s="164">
        <v>10.6</v>
      </c>
      <c r="G448" s="165" t="s">
        <v>137</v>
      </c>
      <c r="H448" s="121">
        <f t="shared" si="65"/>
        <v>11000</v>
      </c>
      <c r="I448" s="121">
        <f t="shared" si="66"/>
        <v>8000</v>
      </c>
      <c r="J448" s="122" t="str">
        <f t="shared" si="67"/>
        <v>(8a) Without reverse cycle, without louvered sides, and 8,000 to 10,999 Btu/h</v>
      </c>
      <c r="K448" s="123" t="e">
        <f>IF(J448="Casement-slider",16,VLOOKUP(J448,'2. Version 5.0 Criteria'!$C$6:$D$39,2,FALSE))</f>
        <v>#N/A</v>
      </c>
      <c r="L448" s="124" t="e">
        <f t="shared" si="73"/>
        <v>#N/A</v>
      </c>
      <c r="M448" s="124" t="e">
        <f t="shared" si="73"/>
        <v>#N/A</v>
      </c>
      <c r="N448" s="124" t="e">
        <f t="shared" si="73"/>
        <v>#N/A</v>
      </c>
      <c r="O448" s="124" t="e">
        <f t="shared" si="73"/>
        <v>#N/A</v>
      </c>
      <c r="P448" s="124" t="e">
        <f t="shared" si="73"/>
        <v>#N/A</v>
      </c>
      <c r="Q448" s="124" t="e">
        <f t="shared" si="73"/>
        <v>#N/A</v>
      </c>
      <c r="R448" s="124" t="e">
        <f t="shared" si="73"/>
        <v>#N/A</v>
      </c>
      <c r="S448" s="124" t="e">
        <f t="shared" si="73"/>
        <v>#N/A</v>
      </c>
      <c r="T448" s="124" t="e">
        <f t="shared" si="73"/>
        <v>#N/A</v>
      </c>
      <c r="U448" s="124" t="e">
        <f t="shared" si="73"/>
        <v>#N/A</v>
      </c>
      <c r="V448" s="124" t="e">
        <f t="shared" si="73"/>
        <v>#N/A</v>
      </c>
      <c r="W448" s="124" t="e">
        <f t="shared" si="73"/>
        <v>#N/A</v>
      </c>
      <c r="X448" s="124" t="e">
        <f t="shared" si="73"/>
        <v>#N/A</v>
      </c>
      <c r="Y448" s="124" t="e">
        <f t="shared" si="73"/>
        <v>#N/A</v>
      </c>
      <c r="Z448" s="124" t="e">
        <f t="shared" si="73"/>
        <v>#N/A</v>
      </c>
      <c r="AA448" s="124" t="e">
        <f t="shared" ref="AA448:AC463" si="74">IF($K448=AA$3, $F448, NA())</f>
        <v>#N/A</v>
      </c>
      <c r="AB448" s="124" t="e">
        <f t="shared" si="74"/>
        <v>#N/A</v>
      </c>
      <c r="AC448" s="124" t="e">
        <f t="shared" si="74"/>
        <v>#N/A</v>
      </c>
      <c r="AE448" s="2"/>
    </row>
    <row r="449" spans="2:31" x14ac:dyDescent="0.2">
      <c r="B449" s="162" t="s">
        <v>146</v>
      </c>
      <c r="C449" s="163" t="s">
        <v>1252</v>
      </c>
      <c r="D449" s="163" t="s">
        <v>1578</v>
      </c>
      <c r="E449" s="163">
        <v>10000</v>
      </c>
      <c r="F449" s="164">
        <v>10.6</v>
      </c>
      <c r="G449" s="165" t="s">
        <v>138</v>
      </c>
      <c r="H449" s="121">
        <f t="shared" si="65"/>
        <v>11000</v>
      </c>
      <c r="I449" s="121">
        <f t="shared" si="66"/>
        <v>8000</v>
      </c>
      <c r="J449" s="122" t="str">
        <f t="shared" si="67"/>
        <v>(8a) Without reverse cycle, without louvered sides, and 8,000 to 10,999 Btu/h</v>
      </c>
      <c r="K449" s="123" t="e">
        <f>IF(J449="Casement-slider",16,VLOOKUP(J449,'2. Version 5.0 Criteria'!$C$6:$D$39,2,FALSE))</f>
        <v>#N/A</v>
      </c>
      <c r="L449" s="124" t="e">
        <f t="shared" ref="L449:AA464" si="75">IF($K449=L$3, $F449, NA())</f>
        <v>#N/A</v>
      </c>
      <c r="M449" s="124" t="e">
        <f t="shared" si="75"/>
        <v>#N/A</v>
      </c>
      <c r="N449" s="124" t="e">
        <f t="shared" si="75"/>
        <v>#N/A</v>
      </c>
      <c r="O449" s="124" t="e">
        <f t="shared" si="75"/>
        <v>#N/A</v>
      </c>
      <c r="P449" s="124" t="e">
        <f t="shared" si="75"/>
        <v>#N/A</v>
      </c>
      <c r="Q449" s="124" t="e">
        <f t="shared" si="75"/>
        <v>#N/A</v>
      </c>
      <c r="R449" s="124" t="e">
        <f t="shared" si="75"/>
        <v>#N/A</v>
      </c>
      <c r="S449" s="124" t="e">
        <f t="shared" si="75"/>
        <v>#N/A</v>
      </c>
      <c r="T449" s="124" t="e">
        <f t="shared" si="75"/>
        <v>#N/A</v>
      </c>
      <c r="U449" s="124" t="e">
        <f t="shared" si="75"/>
        <v>#N/A</v>
      </c>
      <c r="V449" s="124" t="e">
        <f t="shared" si="75"/>
        <v>#N/A</v>
      </c>
      <c r="W449" s="124" t="e">
        <f t="shared" si="75"/>
        <v>#N/A</v>
      </c>
      <c r="X449" s="124" t="e">
        <f t="shared" si="75"/>
        <v>#N/A</v>
      </c>
      <c r="Y449" s="124" t="e">
        <f t="shared" si="75"/>
        <v>#N/A</v>
      </c>
      <c r="Z449" s="124" t="e">
        <f t="shared" si="75"/>
        <v>#N/A</v>
      </c>
      <c r="AA449" s="124" t="e">
        <f t="shared" si="75"/>
        <v>#N/A</v>
      </c>
      <c r="AB449" s="124" t="e">
        <f t="shared" si="74"/>
        <v>#N/A</v>
      </c>
      <c r="AC449" s="124" t="e">
        <f t="shared" si="74"/>
        <v>#N/A</v>
      </c>
      <c r="AE449" s="2"/>
    </row>
    <row r="450" spans="2:31" x14ac:dyDescent="0.2">
      <c r="B450" s="162" t="s">
        <v>146</v>
      </c>
      <c r="C450" s="163" t="s">
        <v>1756</v>
      </c>
      <c r="D450" s="163" t="s">
        <v>1578</v>
      </c>
      <c r="E450" s="163">
        <v>10000</v>
      </c>
      <c r="F450" s="164">
        <v>10.6</v>
      </c>
      <c r="G450" s="165" t="s">
        <v>137</v>
      </c>
      <c r="H450" s="121">
        <f t="shared" si="65"/>
        <v>11000</v>
      </c>
      <c r="I450" s="121">
        <f t="shared" si="66"/>
        <v>8000</v>
      </c>
      <c r="J450" s="122" t="str">
        <f t="shared" si="67"/>
        <v>(8a) Without reverse cycle, without louvered sides, and 8,000 to 10,999 Btu/h</v>
      </c>
      <c r="K450" s="123" t="e">
        <f>IF(J450="Casement-slider",16,VLOOKUP(J450,'2. Version 5.0 Criteria'!$C$6:$D$39,2,FALSE))</f>
        <v>#N/A</v>
      </c>
      <c r="L450" s="124" t="e">
        <f t="shared" si="75"/>
        <v>#N/A</v>
      </c>
      <c r="M450" s="124" t="e">
        <f t="shared" si="75"/>
        <v>#N/A</v>
      </c>
      <c r="N450" s="124" t="e">
        <f t="shared" si="75"/>
        <v>#N/A</v>
      </c>
      <c r="O450" s="124" t="e">
        <f t="shared" si="75"/>
        <v>#N/A</v>
      </c>
      <c r="P450" s="124" t="e">
        <f t="shared" si="75"/>
        <v>#N/A</v>
      </c>
      <c r="Q450" s="124" t="e">
        <f t="shared" si="75"/>
        <v>#N/A</v>
      </c>
      <c r="R450" s="124" t="e">
        <f t="shared" si="75"/>
        <v>#N/A</v>
      </c>
      <c r="S450" s="124" t="e">
        <f t="shared" si="75"/>
        <v>#N/A</v>
      </c>
      <c r="T450" s="124" t="e">
        <f t="shared" si="75"/>
        <v>#N/A</v>
      </c>
      <c r="U450" s="124" t="e">
        <f t="shared" si="75"/>
        <v>#N/A</v>
      </c>
      <c r="V450" s="124" t="e">
        <f t="shared" si="75"/>
        <v>#N/A</v>
      </c>
      <c r="W450" s="124" t="e">
        <f t="shared" si="75"/>
        <v>#N/A</v>
      </c>
      <c r="X450" s="124" t="e">
        <f t="shared" si="75"/>
        <v>#N/A</v>
      </c>
      <c r="Y450" s="124" t="e">
        <f t="shared" si="75"/>
        <v>#N/A</v>
      </c>
      <c r="Z450" s="124" t="e">
        <f t="shared" si="75"/>
        <v>#N/A</v>
      </c>
      <c r="AA450" s="124" t="e">
        <f t="shared" si="75"/>
        <v>#N/A</v>
      </c>
      <c r="AB450" s="124" t="e">
        <f t="shared" si="74"/>
        <v>#N/A</v>
      </c>
      <c r="AC450" s="124" t="e">
        <f t="shared" si="74"/>
        <v>#N/A</v>
      </c>
      <c r="AE450" s="2"/>
    </row>
    <row r="451" spans="2:31" x14ac:dyDescent="0.2">
      <c r="B451" s="162" t="s">
        <v>228</v>
      </c>
      <c r="C451" s="163" t="s">
        <v>1757</v>
      </c>
      <c r="D451" s="163" t="s">
        <v>1578</v>
      </c>
      <c r="E451" s="163">
        <v>10000</v>
      </c>
      <c r="F451" s="164">
        <v>10.6</v>
      </c>
      <c r="G451" s="165" t="s">
        <v>137</v>
      </c>
      <c r="H451" s="121">
        <f t="shared" si="65"/>
        <v>11000</v>
      </c>
      <c r="I451" s="121">
        <f t="shared" si="66"/>
        <v>8000</v>
      </c>
      <c r="J451" s="122" t="str">
        <f t="shared" si="67"/>
        <v>(8a) Without reverse cycle, without louvered sides, and 8,000 to 10,999 Btu/h</v>
      </c>
      <c r="K451" s="123" t="e">
        <f>IF(J451="Casement-slider",16,VLOOKUP(J451,'2. Version 5.0 Criteria'!$C$6:$D$39,2,FALSE))</f>
        <v>#N/A</v>
      </c>
      <c r="L451" s="124" t="e">
        <f t="shared" si="75"/>
        <v>#N/A</v>
      </c>
      <c r="M451" s="124" t="e">
        <f t="shared" si="75"/>
        <v>#N/A</v>
      </c>
      <c r="N451" s="124" t="e">
        <f t="shared" si="75"/>
        <v>#N/A</v>
      </c>
      <c r="O451" s="124" t="e">
        <f t="shared" si="75"/>
        <v>#N/A</v>
      </c>
      <c r="P451" s="124" t="e">
        <f t="shared" si="75"/>
        <v>#N/A</v>
      </c>
      <c r="Q451" s="124" t="e">
        <f t="shared" si="75"/>
        <v>#N/A</v>
      </c>
      <c r="R451" s="124" t="e">
        <f t="shared" si="75"/>
        <v>#N/A</v>
      </c>
      <c r="S451" s="124" t="e">
        <f t="shared" si="75"/>
        <v>#N/A</v>
      </c>
      <c r="T451" s="124" t="e">
        <f t="shared" si="75"/>
        <v>#N/A</v>
      </c>
      <c r="U451" s="124" t="e">
        <f t="shared" si="75"/>
        <v>#N/A</v>
      </c>
      <c r="V451" s="124" t="e">
        <f t="shared" si="75"/>
        <v>#N/A</v>
      </c>
      <c r="W451" s="124" t="e">
        <f t="shared" si="75"/>
        <v>#N/A</v>
      </c>
      <c r="X451" s="124" t="e">
        <f t="shared" si="75"/>
        <v>#N/A</v>
      </c>
      <c r="Y451" s="124" t="e">
        <f t="shared" si="75"/>
        <v>#N/A</v>
      </c>
      <c r="Z451" s="124" t="e">
        <f t="shared" si="75"/>
        <v>#N/A</v>
      </c>
      <c r="AA451" s="124" t="e">
        <f t="shared" si="75"/>
        <v>#N/A</v>
      </c>
      <c r="AB451" s="124" t="e">
        <f t="shared" si="74"/>
        <v>#N/A</v>
      </c>
      <c r="AC451" s="124" t="e">
        <f t="shared" si="74"/>
        <v>#N/A</v>
      </c>
      <c r="AE451" s="2"/>
    </row>
    <row r="452" spans="2:31" x14ac:dyDescent="0.2">
      <c r="B452" s="162" t="s">
        <v>144</v>
      </c>
      <c r="C452" s="163" t="s">
        <v>1231</v>
      </c>
      <c r="D452" s="163" t="s">
        <v>1578</v>
      </c>
      <c r="E452" s="163">
        <v>10000</v>
      </c>
      <c r="F452" s="164">
        <v>10.6</v>
      </c>
      <c r="G452" s="165" t="s">
        <v>137</v>
      </c>
      <c r="H452" s="121">
        <f t="shared" si="65"/>
        <v>11000</v>
      </c>
      <c r="I452" s="121">
        <f t="shared" si="66"/>
        <v>8000</v>
      </c>
      <c r="J452" s="122" t="str">
        <f t="shared" si="67"/>
        <v>(8a) Without reverse cycle, without louvered sides, and 8,000 to 10,999 Btu/h</v>
      </c>
      <c r="K452" s="123" t="e">
        <f>IF(J452="Casement-slider",16,VLOOKUP(J452,'2. Version 5.0 Criteria'!$C$6:$D$39,2,FALSE))</f>
        <v>#N/A</v>
      </c>
      <c r="L452" s="124" t="e">
        <f t="shared" si="75"/>
        <v>#N/A</v>
      </c>
      <c r="M452" s="124" t="e">
        <f t="shared" si="75"/>
        <v>#N/A</v>
      </c>
      <c r="N452" s="124" t="e">
        <f t="shared" si="75"/>
        <v>#N/A</v>
      </c>
      <c r="O452" s="124" t="e">
        <f t="shared" si="75"/>
        <v>#N/A</v>
      </c>
      <c r="P452" s="124" t="e">
        <f t="shared" si="75"/>
        <v>#N/A</v>
      </c>
      <c r="Q452" s="124" t="e">
        <f t="shared" si="75"/>
        <v>#N/A</v>
      </c>
      <c r="R452" s="124" t="e">
        <f t="shared" si="75"/>
        <v>#N/A</v>
      </c>
      <c r="S452" s="124" t="e">
        <f t="shared" si="75"/>
        <v>#N/A</v>
      </c>
      <c r="T452" s="124" t="e">
        <f t="shared" si="75"/>
        <v>#N/A</v>
      </c>
      <c r="U452" s="124" t="e">
        <f t="shared" si="75"/>
        <v>#N/A</v>
      </c>
      <c r="V452" s="124" t="e">
        <f t="shared" si="75"/>
        <v>#N/A</v>
      </c>
      <c r="W452" s="124" t="e">
        <f t="shared" si="75"/>
        <v>#N/A</v>
      </c>
      <c r="X452" s="124" t="e">
        <f t="shared" si="75"/>
        <v>#N/A</v>
      </c>
      <c r="Y452" s="124" t="e">
        <f t="shared" si="75"/>
        <v>#N/A</v>
      </c>
      <c r="Z452" s="124" t="e">
        <f t="shared" si="75"/>
        <v>#N/A</v>
      </c>
      <c r="AA452" s="124" t="e">
        <f t="shared" si="75"/>
        <v>#N/A</v>
      </c>
      <c r="AB452" s="124" t="e">
        <f t="shared" si="74"/>
        <v>#N/A</v>
      </c>
      <c r="AC452" s="124" t="e">
        <f t="shared" si="74"/>
        <v>#N/A</v>
      </c>
      <c r="AE452" s="2"/>
    </row>
    <row r="453" spans="2:31" x14ac:dyDescent="0.2">
      <c r="B453" s="162" t="s">
        <v>273</v>
      </c>
      <c r="C453" s="163">
        <v>2498542</v>
      </c>
      <c r="D453" s="163" t="s">
        <v>1578</v>
      </c>
      <c r="E453" s="163">
        <v>10000</v>
      </c>
      <c r="F453" s="164">
        <v>10.6</v>
      </c>
      <c r="G453" s="165" t="s">
        <v>137</v>
      </c>
      <c r="H453" s="121">
        <f t="shared" si="65"/>
        <v>11000</v>
      </c>
      <c r="I453" s="121">
        <f t="shared" si="66"/>
        <v>8000</v>
      </c>
      <c r="J453" s="122" t="str">
        <f t="shared" si="67"/>
        <v>(8a) Without reverse cycle, without louvered sides, and 8,000 to 10,999 Btu/h</v>
      </c>
      <c r="K453" s="123" t="e">
        <f>IF(J453="Casement-slider",16,VLOOKUP(J453,'2. Version 5.0 Criteria'!$C$6:$D$39,2,FALSE))</f>
        <v>#N/A</v>
      </c>
      <c r="L453" s="124" t="e">
        <f t="shared" si="75"/>
        <v>#N/A</v>
      </c>
      <c r="M453" s="124" t="e">
        <f t="shared" si="75"/>
        <v>#N/A</v>
      </c>
      <c r="N453" s="124" t="e">
        <f t="shared" si="75"/>
        <v>#N/A</v>
      </c>
      <c r="O453" s="124" t="e">
        <f t="shared" si="75"/>
        <v>#N/A</v>
      </c>
      <c r="P453" s="124" t="e">
        <f t="shared" si="75"/>
        <v>#N/A</v>
      </c>
      <c r="Q453" s="124" t="e">
        <f t="shared" si="75"/>
        <v>#N/A</v>
      </c>
      <c r="R453" s="124" t="e">
        <f t="shared" si="75"/>
        <v>#N/A</v>
      </c>
      <c r="S453" s="124" t="e">
        <f t="shared" si="75"/>
        <v>#N/A</v>
      </c>
      <c r="T453" s="124" t="e">
        <f t="shared" si="75"/>
        <v>#N/A</v>
      </c>
      <c r="U453" s="124" t="e">
        <f t="shared" si="75"/>
        <v>#N/A</v>
      </c>
      <c r="V453" s="124" t="e">
        <f t="shared" si="75"/>
        <v>#N/A</v>
      </c>
      <c r="W453" s="124" t="e">
        <f t="shared" si="75"/>
        <v>#N/A</v>
      </c>
      <c r="X453" s="124" t="e">
        <f t="shared" si="75"/>
        <v>#N/A</v>
      </c>
      <c r="Y453" s="124" t="e">
        <f t="shared" si="75"/>
        <v>#N/A</v>
      </c>
      <c r="Z453" s="124" t="e">
        <f t="shared" si="75"/>
        <v>#N/A</v>
      </c>
      <c r="AA453" s="124" t="e">
        <f t="shared" si="75"/>
        <v>#N/A</v>
      </c>
      <c r="AB453" s="124" t="e">
        <f t="shared" si="74"/>
        <v>#N/A</v>
      </c>
      <c r="AC453" s="124" t="e">
        <f t="shared" si="74"/>
        <v>#N/A</v>
      </c>
      <c r="AE453" s="2"/>
    </row>
    <row r="454" spans="2:31" x14ac:dyDescent="0.2">
      <c r="B454" s="162" t="s">
        <v>215</v>
      </c>
      <c r="C454" s="163" t="s">
        <v>1227</v>
      </c>
      <c r="D454" s="163" t="s">
        <v>1578</v>
      </c>
      <c r="E454" s="163">
        <v>10000</v>
      </c>
      <c r="F454" s="164">
        <v>10.6</v>
      </c>
      <c r="G454" s="165" t="s">
        <v>138</v>
      </c>
      <c r="H454" s="121">
        <f t="shared" ref="H454:H517" si="76">IF(IF(E454&lt;6000,6000,IF(E454&lt;8000,8000,IF(E454&lt;11000,11000,IF(E454&lt;14000,14000,IF(E454&lt;20000,20000,IF(E454&lt;28000,28000))))))&lt;&gt;FALSE(),
IF(E454&lt;6000,6000,IF(E454&lt;8000,8000,IF(E454&lt;11000,11000,IF(E454&lt;14000,14000,IF(E454&lt;20000,20000,IF(E454&lt;28000,28000)))))),
"")</f>
        <v>11000</v>
      </c>
      <c r="I454" s="121">
        <f t="shared" ref="I454:I517" si="77">IF(IF(E454&gt;=28000,28000,IF(E454&gt;=20000,20000,IF(E454&gt;=14000,14000,IF(E454&gt;=11000,11000,IF(E454&gt;=8000,8000,IF(E454&gt;=6000,6000))))))&lt;&gt;FALSE(),
IF(E454&gt;=28000,28000,IF(E454&gt;=20000,20000,IF(E454&gt;=14000,14000,IF(E454&gt;=11000,11000,IF(E454&gt;=8000,8000,IF(E454&gt;=6000,6000)))))),"")</f>
        <v>8000</v>
      </c>
      <c r="J454" s="122" t="str">
        <f t="shared" ref="J454:J517" si="78">D454</f>
        <v>(8a) Without reverse cycle, without louvered sides, and 8,000 to 10,999 Btu/h</v>
      </c>
      <c r="K454" s="123" t="e">
        <f>IF(J454="Casement-slider",16,VLOOKUP(J454,'2. Version 5.0 Criteria'!$C$6:$D$39,2,FALSE))</f>
        <v>#N/A</v>
      </c>
      <c r="L454" s="124" t="e">
        <f t="shared" si="75"/>
        <v>#N/A</v>
      </c>
      <c r="M454" s="124" t="e">
        <f t="shared" si="75"/>
        <v>#N/A</v>
      </c>
      <c r="N454" s="124" t="e">
        <f t="shared" si="75"/>
        <v>#N/A</v>
      </c>
      <c r="O454" s="124" t="e">
        <f t="shared" si="75"/>
        <v>#N/A</v>
      </c>
      <c r="P454" s="124" t="e">
        <f t="shared" si="75"/>
        <v>#N/A</v>
      </c>
      <c r="Q454" s="124" t="e">
        <f t="shared" si="75"/>
        <v>#N/A</v>
      </c>
      <c r="R454" s="124" t="e">
        <f t="shared" si="75"/>
        <v>#N/A</v>
      </c>
      <c r="S454" s="124" t="e">
        <f t="shared" si="75"/>
        <v>#N/A</v>
      </c>
      <c r="T454" s="124" t="e">
        <f t="shared" si="75"/>
        <v>#N/A</v>
      </c>
      <c r="U454" s="124" t="e">
        <f t="shared" si="75"/>
        <v>#N/A</v>
      </c>
      <c r="V454" s="124" t="e">
        <f t="shared" si="75"/>
        <v>#N/A</v>
      </c>
      <c r="W454" s="124" t="e">
        <f t="shared" si="75"/>
        <v>#N/A</v>
      </c>
      <c r="X454" s="124" t="e">
        <f t="shared" si="75"/>
        <v>#N/A</v>
      </c>
      <c r="Y454" s="124" t="e">
        <f t="shared" si="75"/>
        <v>#N/A</v>
      </c>
      <c r="Z454" s="124" t="e">
        <f t="shared" si="75"/>
        <v>#N/A</v>
      </c>
      <c r="AA454" s="124" t="e">
        <f t="shared" si="75"/>
        <v>#N/A</v>
      </c>
      <c r="AB454" s="124" t="e">
        <f t="shared" si="74"/>
        <v>#N/A</v>
      </c>
      <c r="AC454" s="124" t="e">
        <f t="shared" si="74"/>
        <v>#N/A</v>
      </c>
      <c r="AE454" s="2"/>
    </row>
    <row r="455" spans="2:31" x14ac:dyDescent="0.2">
      <c r="B455" s="162" t="s">
        <v>215</v>
      </c>
      <c r="C455" s="163" t="s">
        <v>1226</v>
      </c>
      <c r="D455" s="163" t="s">
        <v>1578</v>
      </c>
      <c r="E455" s="163">
        <v>10000</v>
      </c>
      <c r="F455" s="164">
        <v>10.6</v>
      </c>
      <c r="G455" s="165" t="s">
        <v>138</v>
      </c>
      <c r="H455" s="121">
        <f t="shared" si="76"/>
        <v>11000</v>
      </c>
      <c r="I455" s="121">
        <f t="shared" si="77"/>
        <v>8000</v>
      </c>
      <c r="J455" s="122" t="str">
        <f t="shared" si="78"/>
        <v>(8a) Without reverse cycle, without louvered sides, and 8,000 to 10,999 Btu/h</v>
      </c>
      <c r="K455" s="123" t="e">
        <f>IF(J455="Casement-slider",16,VLOOKUP(J455,'2. Version 5.0 Criteria'!$C$6:$D$39,2,FALSE))</f>
        <v>#N/A</v>
      </c>
      <c r="L455" s="124" t="e">
        <f t="shared" si="75"/>
        <v>#N/A</v>
      </c>
      <c r="M455" s="124" t="e">
        <f t="shared" si="75"/>
        <v>#N/A</v>
      </c>
      <c r="N455" s="124" t="e">
        <f t="shared" si="75"/>
        <v>#N/A</v>
      </c>
      <c r="O455" s="124" t="e">
        <f t="shared" si="75"/>
        <v>#N/A</v>
      </c>
      <c r="P455" s="124" t="e">
        <f t="shared" si="75"/>
        <v>#N/A</v>
      </c>
      <c r="Q455" s="124" t="e">
        <f t="shared" si="75"/>
        <v>#N/A</v>
      </c>
      <c r="R455" s="124" t="e">
        <f t="shared" si="75"/>
        <v>#N/A</v>
      </c>
      <c r="S455" s="124" t="e">
        <f t="shared" si="75"/>
        <v>#N/A</v>
      </c>
      <c r="T455" s="124" t="e">
        <f t="shared" si="75"/>
        <v>#N/A</v>
      </c>
      <c r="U455" s="124" t="e">
        <f t="shared" si="75"/>
        <v>#N/A</v>
      </c>
      <c r="V455" s="124" t="e">
        <f t="shared" si="75"/>
        <v>#N/A</v>
      </c>
      <c r="W455" s="124" t="e">
        <f t="shared" si="75"/>
        <v>#N/A</v>
      </c>
      <c r="X455" s="124" t="e">
        <f t="shared" si="75"/>
        <v>#N/A</v>
      </c>
      <c r="Y455" s="124" t="e">
        <f t="shared" si="75"/>
        <v>#N/A</v>
      </c>
      <c r="Z455" s="124" t="e">
        <f t="shared" si="75"/>
        <v>#N/A</v>
      </c>
      <c r="AA455" s="124" t="e">
        <f t="shared" si="75"/>
        <v>#N/A</v>
      </c>
      <c r="AB455" s="124" t="e">
        <f t="shared" si="74"/>
        <v>#N/A</v>
      </c>
      <c r="AC455" s="124" t="e">
        <f t="shared" si="74"/>
        <v>#N/A</v>
      </c>
      <c r="AE455" s="2"/>
    </row>
    <row r="456" spans="2:31" x14ac:dyDescent="0.2">
      <c r="B456" s="162" t="s">
        <v>511</v>
      </c>
      <c r="C456" s="163" t="s">
        <v>1266</v>
      </c>
      <c r="D456" s="163" t="s">
        <v>1578</v>
      </c>
      <c r="E456" s="163">
        <v>10000</v>
      </c>
      <c r="F456" s="164">
        <v>10.6</v>
      </c>
      <c r="G456" s="165" t="s">
        <v>137</v>
      </c>
      <c r="H456" s="121">
        <f t="shared" si="76"/>
        <v>11000</v>
      </c>
      <c r="I456" s="121">
        <f t="shared" si="77"/>
        <v>8000</v>
      </c>
      <c r="J456" s="122" t="str">
        <f t="shared" si="78"/>
        <v>(8a) Without reverse cycle, without louvered sides, and 8,000 to 10,999 Btu/h</v>
      </c>
      <c r="K456" s="123" t="e">
        <f>IF(J456="Casement-slider",16,VLOOKUP(J456,'2. Version 5.0 Criteria'!$C$6:$D$39,2,FALSE))</f>
        <v>#N/A</v>
      </c>
      <c r="L456" s="124" t="e">
        <f t="shared" si="75"/>
        <v>#N/A</v>
      </c>
      <c r="M456" s="124" t="e">
        <f t="shared" si="75"/>
        <v>#N/A</v>
      </c>
      <c r="N456" s="124" t="e">
        <f t="shared" si="75"/>
        <v>#N/A</v>
      </c>
      <c r="O456" s="124" t="e">
        <f t="shared" si="75"/>
        <v>#N/A</v>
      </c>
      <c r="P456" s="124" t="e">
        <f t="shared" si="75"/>
        <v>#N/A</v>
      </c>
      <c r="Q456" s="124" t="e">
        <f t="shared" si="75"/>
        <v>#N/A</v>
      </c>
      <c r="R456" s="124" t="e">
        <f t="shared" si="75"/>
        <v>#N/A</v>
      </c>
      <c r="S456" s="124" t="e">
        <f t="shared" si="75"/>
        <v>#N/A</v>
      </c>
      <c r="T456" s="124" t="e">
        <f t="shared" si="75"/>
        <v>#N/A</v>
      </c>
      <c r="U456" s="124" t="e">
        <f t="shared" si="75"/>
        <v>#N/A</v>
      </c>
      <c r="V456" s="124" t="e">
        <f t="shared" si="75"/>
        <v>#N/A</v>
      </c>
      <c r="W456" s="124" t="e">
        <f t="shared" si="75"/>
        <v>#N/A</v>
      </c>
      <c r="X456" s="124" t="e">
        <f t="shared" si="75"/>
        <v>#N/A</v>
      </c>
      <c r="Y456" s="124" t="e">
        <f t="shared" si="75"/>
        <v>#N/A</v>
      </c>
      <c r="Z456" s="124" t="e">
        <f t="shared" si="75"/>
        <v>#N/A</v>
      </c>
      <c r="AA456" s="124" t="e">
        <f t="shared" si="75"/>
        <v>#N/A</v>
      </c>
      <c r="AB456" s="124" t="e">
        <f t="shared" si="74"/>
        <v>#N/A</v>
      </c>
      <c r="AC456" s="124" t="e">
        <f t="shared" si="74"/>
        <v>#N/A</v>
      </c>
      <c r="AE456" s="2"/>
    </row>
    <row r="457" spans="2:31" x14ac:dyDescent="0.2">
      <c r="B457" s="162" t="s">
        <v>146</v>
      </c>
      <c r="C457" s="163" t="s">
        <v>1758</v>
      </c>
      <c r="D457" s="163" t="s">
        <v>1578</v>
      </c>
      <c r="E457" s="163">
        <v>10000</v>
      </c>
      <c r="F457" s="164">
        <v>10.6</v>
      </c>
      <c r="G457" s="165" t="s">
        <v>138</v>
      </c>
      <c r="H457" s="121">
        <f t="shared" si="76"/>
        <v>11000</v>
      </c>
      <c r="I457" s="121">
        <f t="shared" si="77"/>
        <v>8000</v>
      </c>
      <c r="J457" s="122" t="str">
        <f t="shared" si="78"/>
        <v>(8a) Without reverse cycle, without louvered sides, and 8,000 to 10,999 Btu/h</v>
      </c>
      <c r="K457" s="123" t="e">
        <f>IF(J457="Casement-slider",16,VLOOKUP(J457,'2. Version 5.0 Criteria'!$C$6:$D$39,2,FALSE))</f>
        <v>#N/A</v>
      </c>
      <c r="L457" s="124" t="e">
        <f t="shared" si="75"/>
        <v>#N/A</v>
      </c>
      <c r="M457" s="124" t="e">
        <f t="shared" si="75"/>
        <v>#N/A</v>
      </c>
      <c r="N457" s="124" t="e">
        <f t="shared" si="75"/>
        <v>#N/A</v>
      </c>
      <c r="O457" s="124" t="e">
        <f t="shared" si="75"/>
        <v>#N/A</v>
      </c>
      <c r="P457" s="124" t="e">
        <f t="shared" si="75"/>
        <v>#N/A</v>
      </c>
      <c r="Q457" s="124" t="e">
        <f t="shared" si="75"/>
        <v>#N/A</v>
      </c>
      <c r="R457" s="124" t="e">
        <f t="shared" si="75"/>
        <v>#N/A</v>
      </c>
      <c r="S457" s="124" t="e">
        <f t="shared" si="75"/>
        <v>#N/A</v>
      </c>
      <c r="T457" s="124" t="e">
        <f t="shared" si="75"/>
        <v>#N/A</v>
      </c>
      <c r="U457" s="124" t="e">
        <f t="shared" si="75"/>
        <v>#N/A</v>
      </c>
      <c r="V457" s="124" t="e">
        <f t="shared" si="75"/>
        <v>#N/A</v>
      </c>
      <c r="W457" s="124" t="e">
        <f t="shared" si="75"/>
        <v>#N/A</v>
      </c>
      <c r="X457" s="124" t="e">
        <f t="shared" si="75"/>
        <v>#N/A</v>
      </c>
      <c r="Y457" s="124" t="e">
        <f t="shared" si="75"/>
        <v>#N/A</v>
      </c>
      <c r="Z457" s="124" t="e">
        <f t="shared" si="75"/>
        <v>#N/A</v>
      </c>
      <c r="AA457" s="124" t="e">
        <f t="shared" si="75"/>
        <v>#N/A</v>
      </c>
      <c r="AB457" s="124" t="e">
        <f t="shared" si="74"/>
        <v>#N/A</v>
      </c>
      <c r="AC457" s="124" t="e">
        <f t="shared" si="74"/>
        <v>#N/A</v>
      </c>
      <c r="AE457" s="2"/>
    </row>
    <row r="458" spans="2:31" x14ac:dyDescent="0.2">
      <c r="B458" s="162" t="s">
        <v>146</v>
      </c>
      <c r="C458" s="163" t="s">
        <v>1250</v>
      </c>
      <c r="D458" s="163" t="s">
        <v>1578</v>
      </c>
      <c r="E458" s="163">
        <v>10000</v>
      </c>
      <c r="F458" s="164">
        <v>10.6</v>
      </c>
      <c r="G458" s="165" t="s">
        <v>137</v>
      </c>
      <c r="H458" s="121">
        <f t="shared" si="76"/>
        <v>11000</v>
      </c>
      <c r="I458" s="121">
        <f t="shared" si="77"/>
        <v>8000</v>
      </c>
      <c r="J458" s="122" t="str">
        <f t="shared" si="78"/>
        <v>(8a) Without reverse cycle, without louvered sides, and 8,000 to 10,999 Btu/h</v>
      </c>
      <c r="K458" s="123" t="e">
        <f>IF(J458="Casement-slider",16,VLOOKUP(J458,'2. Version 5.0 Criteria'!$C$6:$D$39,2,FALSE))</f>
        <v>#N/A</v>
      </c>
      <c r="L458" s="124" t="e">
        <f t="shared" si="75"/>
        <v>#N/A</v>
      </c>
      <c r="M458" s="124" t="e">
        <f t="shared" si="75"/>
        <v>#N/A</v>
      </c>
      <c r="N458" s="124" t="e">
        <f t="shared" si="75"/>
        <v>#N/A</v>
      </c>
      <c r="O458" s="124" t="e">
        <f t="shared" si="75"/>
        <v>#N/A</v>
      </c>
      <c r="P458" s="124" t="e">
        <f t="shared" si="75"/>
        <v>#N/A</v>
      </c>
      <c r="Q458" s="124" t="e">
        <f t="shared" si="75"/>
        <v>#N/A</v>
      </c>
      <c r="R458" s="124" t="e">
        <f t="shared" si="75"/>
        <v>#N/A</v>
      </c>
      <c r="S458" s="124" t="e">
        <f t="shared" si="75"/>
        <v>#N/A</v>
      </c>
      <c r="T458" s="124" t="e">
        <f t="shared" si="75"/>
        <v>#N/A</v>
      </c>
      <c r="U458" s="124" t="e">
        <f t="shared" si="75"/>
        <v>#N/A</v>
      </c>
      <c r="V458" s="124" t="e">
        <f t="shared" si="75"/>
        <v>#N/A</v>
      </c>
      <c r="W458" s="124" t="e">
        <f t="shared" si="75"/>
        <v>#N/A</v>
      </c>
      <c r="X458" s="124" t="e">
        <f t="shared" si="75"/>
        <v>#N/A</v>
      </c>
      <c r="Y458" s="124" t="e">
        <f t="shared" si="75"/>
        <v>#N/A</v>
      </c>
      <c r="Z458" s="124" t="e">
        <f t="shared" si="75"/>
        <v>#N/A</v>
      </c>
      <c r="AA458" s="124" t="e">
        <f t="shared" si="75"/>
        <v>#N/A</v>
      </c>
      <c r="AB458" s="124" t="e">
        <f t="shared" si="74"/>
        <v>#N/A</v>
      </c>
      <c r="AC458" s="124" t="e">
        <f t="shared" si="74"/>
        <v>#N/A</v>
      </c>
      <c r="AE458" s="2"/>
    </row>
    <row r="459" spans="2:31" x14ac:dyDescent="0.2">
      <c r="B459" s="162" t="s">
        <v>151</v>
      </c>
      <c r="C459" s="163" t="s">
        <v>1265</v>
      </c>
      <c r="D459" s="163" t="s">
        <v>1578</v>
      </c>
      <c r="E459" s="163">
        <v>10000</v>
      </c>
      <c r="F459" s="164">
        <v>10.6</v>
      </c>
      <c r="G459" s="165" t="s">
        <v>138</v>
      </c>
      <c r="H459" s="121">
        <f t="shared" si="76"/>
        <v>11000</v>
      </c>
      <c r="I459" s="121">
        <f t="shared" si="77"/>
        <v>8000</v>
      </c>
      <c r="J459" s="122" t="str">
        <f t="shared" si="78"/>
        <v>(8a) Without reverse cycle, without louvered sides, and 8,000 to 10,999 Btu/h</v>
      </c>
      <c r="K459" s="123" t="e">
        <f>IF(J459="Casement-slider",16,VLOOKUP(J459,'2. Version 5.0 Criteria'!$C$6:$D$39,2,FALSE))</f>
        <v>#N/A</v>
      </c>
      <c r="L459" s="124" t="e">
        <f t="shared" si="75"/>
        <v>#N/A</v>
      </c>
      <c r="M459" s="124" t="e">
        <f t="shared" si="75"/>
        <v>#N/A</v>
      </c>
      <c r="N459" s="124" t="e">
        <f t="shared" si="75"/>
        <v>#N/A</v>
      </c>
      <c r="O459" s="124" t="e">
        <f t="shared" si="75"/>
        <v>#N/A</v>
      </c>
      <c r="P459" s="124" t="e">
        <f t="shared" si="75"/>
        <v>#N/A</v>
      </c>
      <c r="Q459" s="124" t="e">
        <f t="shared" si="75"/>
        <v>#N/A</v>
      </c>
      <c r="R459" s="124" t="e">
        <f t="shared" si="75"/>
        <v>#N/A</v>
      </c>
      <c r="S459" s="124" t="e">
        <f t="shared" si="75"/>
        <v>#N/A</v>
      </c>
      <c r="T459" s="124" t="e">
        <f t="shared" si="75"/>
        <v>#N/A</v>
      </c>
      <c r="U459" s="124" t="e">
        <f t="shared" si="75"/>
        <v>#N/A</v>
      </c>
      <c r="V459" s="124" t="e">
        <f t="shared" si="75"/>
        <v>#N/A</v>
      </c>
      <c r="W459" s="124" t="e">
        <f t="shared" si="75"/>
        <v>#N/A</v>
      </c>
      <c r="X459" s="124" t="e">
        <f t="shared" si="75"/>
        <v>#N/A</v>
      </c>
      <c r="Y459" s="124" t="e">
        <f t="shared" si="75"/>
        <v>#N/A</v>
      </c>
      <c r="Z459" s="124" t="e">
        <f t="shared" si="75"/>
        <v>#N/A</v>
      </c>
      <c r="AA459" s="124" t="e">
        <f t="shared" si="75"/>
        <v>#N/A</v>
      </c>
      <c r="AB459" s="124" t="e">
        <f t="shared" si="74"/>
        <v>#N/A</v>
      </c>
      <c r="AC459" s="124" t="e">
        <f t="shared" si="74"/>
        <v>#N/A</v>
      </c>
      <c r="AE459" s="2"/>
    </row>
    <row r="460" spans="2:31" x14ac:dyDescent="0.2">
      <c r="B460" s="162" t="s">
        <v>151</v>
      </c>
      <c r="C460" s="163" t="s">
        <v>1759</v>
      </c>
      <c r="D460" s="163" t="s">
        <v>1578</v>
      </c>
      <c r="E460" s="163">
        <v>10000</v>
      </c>
      <c r="F460" s="164">
        <v>10.6</v>
      </c>
      <c r="G460" s="165" t="s">
        <v>138</v>
      </c>
      <c r="H460" s="121">
        <f t="shared" si="76"/>
        <v>11000</v>
      </c>
      <c r="I460" s="121">
        <f t="shared" si="77"/>
        <v>8000</v>
      </c>
      <c r="J460" s="122" t="str">
        <f t="shared" si="78"/>
        <v>(8a) Without reverse cycle, without louvered sides, and 8,000 to 10,999 Btu/h</v>
      </c>
      <c r="K460" s="123" t="e">
        <f>IF(J460="Casement-slider",16,VLOOKUP(J460,'2. Version 5.0 Criteria'!$C$6:$D$39,2,FALSE))</f>
        <v>#N/A</v>
      </c>
      <c r="L460" s="124" t="e">
        <f t="shared" si="75"/>
        <v>#N/A</v>
      </c>
      <c r="M460" s="124" t="e">
        <f t="shared" si="75"/>
        <v>#N/A</v>
      </c>
      <c r="N460" s="124" t="e">
        <f t="shared" si="75"/>
        <v>#N/A</v>
      </c>
      <c r="O460" s="124" t="e">
        <f t="shared" si="75"/>
        <v>#N/A</v>
      </c>
      <c r="P460" s="124" t="e">
        <f t="shared" si="75"/>
        <v>#N/A</v>
      </c>
      <c r="Q460" s="124" t="e">
        <f t="shared" si="75"/>
        <v>#N/A</v>
      </c>
      <c r="R460" s="124" t="e">
        <f t="shared" si="75"/>
        <v>#N/A</v>
      </c>
      <c r="S460" s="124" t="e">
        <f t="shared" si="75"/>
        <v>#N/A</v>
      </c>
      <c r="T460" s="124" t="e">
        <f t="shared" si="75"/>
        <v>#N/A</v>
      </c>
      <c r="U460" s="124" t="e">
        <f t="shared" si="75"/>
        <v>#N/A</v>
      </c>
      <c r="V460" s="124" t="e">
        <f t="shared" si="75"/>
        <v>#N/A</v>
      </c>
      <c r="W460" s="124" t="e">
        <f t="shared" si="75"/>
        <v>#N/A</v>
      </c>
      <c r="X460" s="124" t="e">
        <f t="shared" si="75"/>
        <v>#N/A</v>
      </c>
      <c r="Y460" s="124" t="e">
        <f t="shared" si="75"/>
        <v>#N/A</v>
      </c>
      <c r="Z460" s="124" t="e">
        <f t="shared" si="75"/>
        <v>#N/A</v>
      </c>
      <c r="AA460" s="124" t="e">
        <f t="shared" si="75"/>
        <v>#N/A</v>
      </c>
      <c r="AB460" s="124" t="e">
        <f t="shared" si="74"/>
        <v>#N/A</v>
      </c>
      <c r="AC460" s="124" t="e">
        <f t="shared" si="74"/>
        <v>#N/A</v>
      </c>
      <c r="AE460" s="2"/>
    </row>
    <row r="461" spans="2:31" x14ac:dyDescent="0.2">
      <c r="B461" s="162" t="s">
        <v>1439</v>
      </c>
      <c r="C461" s="163" t="s">
        <v>1263</v>
      </c>
      <c r="D461" s="163" t="s">
        <v>1578</v>
      </c>
      <c r="E461" s="163">
        <v>10000</v>
      </c>
      <c r="F461" s="164">
        <v>10.6</v>
      </c>
      <c r="G461" s="165" t="s">
        <v>137</v>
      </c>
      <c r="H461" s="121">
        <f t="shared" si="76"/>
        <v>11000</v>
      </c>
      <c r="I461" s="121">
        <f t="shared" si="77"/>
        <v>8000</v>
      </c>
      <c r="J461" s="122" t="str">
        <f t="shared" si="78"/>
        <v>(8a) Without reverse cycle, without louvered sides, and 8,000 to 10,999 Btu/h</v>
      </c>
      <c r="K461" s="123" t="e">
        <f>IF(J461="Casement-slider",16,VLOOKUP(J461,'2. Version 5.0 Criteria'!$C$6:$D$39,2,FALSE))</f>
        <v>#N/A</v>
      </c>
      <c r="L461" s="124" t="e">
        <f t="shared" si="75"/>
        <v>#N/A</v>
      </c>
      <c r="M461" s="124" t="e">
        <f t="shared" si="75"/>
        <v>#N/A</v>
      </c>
      <c r="N461" s="124" t="e">
        <f t="shared" si="75"/>
        <v>#N/A</v>
      </c>
      <c r="O461" s="124" t="e">
        <f t="shared" si="75"/>
        <v>#N/A</v>
      </c>
      <c r="P461" s="124" t="e">
        <f t="shared" si="75"/>
        <v>#N/A</v>
      </c>
      <c r="Q461" s="124" t="e">
        <f t="shared" si="75"/>
        <v>#N/A</v>
      </c>
      <c r="R461" s="124" t="e">
        <f t="shared" si="75"/>
        <v>#N/A</v>
      </c>
      <c r="S461" s="124" t="e">
        <f t="shared" si="75"/>
        <v>#N/A</v>
      </c>
      <c r="T461" s="124" t="e">
        <f t="shared" si="75"/>
        <v>#N/A</v>
      </c>
      <c r="U461" s="124" t="e">
        <f t="shared" si="75"/>
        <v>#N/A</v>
      </c>
      <c r="V461" s="124" t="e">
        <f t="shared" si="75"/>
        <v>#N/A</v>
      </c>
      <c r="W461" s="124" t="e">
        <f t="shared" si="75"/>
        <v>#N/A</v>
      </c>
      <c r="X461" s="124" t="e">
        <f t="shared" si="75"/>
        <v>#N/A</v>
      </c>
      <c r="Y461" s="124" t="e">
        <f t="shared" si="75"/>
        <v>#N/A</v>
      </c>
      <c r="Z461" s="124" t="e">
        <f t="shared" si="75"/>
        <v>#N/A</v>
      </c>
      <c r="AA461" s="124" t="e">
        <f t="shared" si="75"/>
        <v>#N/A</v>
      </c>
      <c r="AB461" s="124" t="e">
        <f t="shared" si="74"/>
        <v>#N/A</v>
      </c>
      <c r="AC461" s="124" t="e">
        <f t="shared" si="74"/>
        <v>#N/A</v>
      </c>
      <c r="AE461" s="2"/>
    </row>
    <row r="462" spans="2:31" x14ac:dyDescent="0.2">
      <c r="B462" s="162" t="s">
        <v>1439</v>
      </c>
      <c r="C462" s="163" t="s">
        <v>1262</v>
      </c>
      <c r="D462" s="163" t="s">
        <v>1578</v>
      </c>
      <c r="E462" s="163">
        <v>10000</v>
      </c>
      <c r="F462" s="164">
        <v>10.6</v>
      </c>
      <c r="G462" s="165" t="s">
        <v>138</v>
      </c>
      <c r="H462" s="121">
        <f t="shared" si="76"/>
        <v>11000</v>
      </c>
      <c r="I462" s="121">
        <f t="shared" si="77"/>
        <v>8000</v>
      </c>
      <c r="J462" s="122" t="str">
        <f t="shared" si="78"/>
        <v>(8a) Without reverse cycle, without louvered sides, and 8,000 to 10,999 Btu/h</v>
      </c>
      <c r="K462" s="123" t="e">
        <f>IF(J462="Casement-slider",16,VLOOKUP(J462,'2. Version 5.0 Criteria'!$C$6:$D$39,2,FALSE))</f>
        <v>#N/A</v>
      </c>
      <c r="L462" s="124" t="e">
        <f t="shared" si="75"/>
        <v>#N/A</v>
      </c>
      <c r="M462" s="124" t="e">
        <f t="shared" si="75"/>
        <v>#N/A</v>
      </c>
      <c r="N462" s="124" t="e">
        <f t="shared" si="75"/>
        <v>#N/A</v>
      </c>
      <c r="O462" s="124" t="e">
        <f t="shared" si="75"/>
        <v>#N/A</v>
      </c>
      <c r="P462" s="124" t="e">
        <f t="shared" si="75"/>
        <v>#N/A</v>
      </c>
      <c r="Q462" s="124" t="e">
        <f t="shared" si="75"/>
        <v>#N/A</v>
      </c>
      <c r="R462" s="124" t="e">
        <f t="shared" si="75"/>
        <v>#N/A</v>
      </c>
      <c r="S462" s="124" t="e">
        <f t="shared" si="75"/>
        <v>#N/A</v>
      </c>
      <c r="T462" s="124" t="e">
        <f t="shared" si="75"/>
        <v>#N/A</v>
      </c>
      <c r="U462" s="124" t="e">
        <f t="shared" si="75"/>
        <v>#N/A</v>
      </c>
      <c r="V462" s="124" t="e">
        <f t="shared" si="75"/>
        <v>#N/A</v>
      </c>
      <c r="W462" s="124" t="e">
        <f t="shared" si="75"/>
        <v>#N/A</v>
      </c>
      <c r="X462" s="124" t="e">
        <f t="shared" si="75"/>
        <v>#N/A</v>
      </c>
      <c r="Y462" s="124" t="e">
        <f t="shared" si="75"/>
        <v>#N/A</v>
      </c>
      <c r="Z462" s="124" t="e">
        <f t="shared" si="75"/>
        <v>#N/A</v>
      </c>
      <c r="AA462" s="124" t="e">
        <f t="shared" si="75"/>
        <v>#N/A</v>
      </c>
      <c r="AB462" s="124" t="e">
        <f t="shared" si="74"/>
        <v>#N/A</v>
      </c>
      <c r="AC462" s="124" t="e">
        <f t="shared" si="74"/>
        <v>#N/A</v>
      </c>
      <c r="AE462" s="2"/>
    </row>
    <row r="463" spans="2:31" x14ac:dyDescent="0.2">
      <c r="B463" s="162" t="s">
        <v>1440</v>
      </c>
      <c r="C463" s="163" t="s">
        <v>1228</v>
      </c>
      <c r="D463" s="163" t="s">
        <v>1578</v>
      </c>
      <c r="E463" s="163">
        <v>10000</v>
      </c>
      <c r="F463" s="164">
        <v>10.6</v>
      </c>
      <c r="G463" s="165" t="s">
        <v>138</v>
      </c>
      <c r="H463" s="121">
        <f t="shared" si="76"/>
        <v>11000</v>
      </c>
      <c r="I463" s="121">
        <f t="shared" si="77"/>
        <v>8000</v>
      </c>
      <c r="J463" s="122" t="str">
        <f t="shared" si="78"/>
        <v>(8a) Without reverse cycle, without louvered sides, and 8,000 to 10,999 Btu/h</v>
      </c>
      <c r="K463" s="123" t="e">
        <f>IF(J463="Casement-slider",16,VLOOKUP(J463,'2. Version 5.0 Criteria'!$C$6:$D$39,2,FALSE))</f>
        <v>#N/A</v>
      </c>
      <c r="L463" s="124" t="e">
        <f t="shared" si="75"/>
        <v>#N/A</v>
      </c>
      <c r="M463" s="124" t="e">
        <f t="shared" si="75"/>
        <v>#N/A</v>
      </c>
      <c r="N463" s="124" t="e">
        <f t="shared" si="75"/>
        <v>#N/A</v>
      </c>
      <c r="O463" s="124" t="e">
        <f t="shared" si="75"/>
        <v>#N/A</v>
      </c>
      <c r="P463" s="124" t="e">
        <f t="shared" si="75"/>
        <v>#N/A</v>
      </c>
      <c r="Q463" s="124" t="e">
        <f t="shared" si="75"/>
        <v>#N/A</v>
      </c>
      <c r="R463" s="124" t="e">
        <f t="shared" si="75"/>
        <v>#N/A</v>
      </c>
      <c r="S463" s="124" t="e">
        <f t="shared" si="75"/>
        <v>#N/A</v>
      </c>
      <c r="T463" s="124" t="e">
        <f t="shared" si="75"/>
        <v>#N/A</v>
      </c>
      <c r="U463" s="124" t="e">
        <f t="shared" si="75"/>
        <v>#N/A</v>
      </c>
      <c r="V463" s="124" t="e">
        <f t="shared" si="75"/>
        <v>#N/A</v>
      </c>
      <c r="W463" s="124" t="e">
        <f t="shared" si="75"/>
        <v>#N/A</v>
      </c>
      <c r="X463" s="124" t="e">
        <f t="shared" si="75"/>
        <v>#N/A</v>
      </c>
      <c r="Y463" s="124" t="e">
        <f t="shared" si="75"/>
        <v>#N/A</v>
      </c>
      <c r="Z463" s="124" t="e">
        <f t="shared" si="75"/>
        <v>#N/A</v>
      </c>
      <c r="AA463" s="124" t="e">
        <f t="shared" si="75"/>
        <v>#N/A</v>
      </c>
      <c r="AB463" s="124" t="e">
        <f t="shared" si="74"/>
        <v>#N/A</v>
      </c>
      <c r="AC463" s="124" t="e">
        <f t="shared" si="74"/>
        <v>#N/A</v>
      </c>
      <c r="AE463" s="2"/>
    </row>
    <row r="464" spans="2:31" x14ac:dyDescent="0.2">
      <c r="B464" s="162" t="s">
        <v>1443</v>
      </c>
      <c r="C464" s="163" t="s">
        <v>1273</v>
      </c>
      <c r="D464" s="163" t="s">
        <v>1578</v>
      </c>
      <c r="E464" s="163">
        <v>10000</v>
      </c>
      <c r="F464" s="164">
        <v>10.6</v>
      </c>
      <c r="G464" s="165" t="s">
        <v>138</v>
      </c>
      <c r="H464" s="121">
        <f t="shared" si="76"/>
        <v>11000</v>
      </c>
      <c r="I464" s="121">
        <f t="shared" si="77"/>
        <v>8000</v>
      </c>
      <c r="J464" s="122" t="str">
        <f t="shared" si="78"/>
        <v>(8a) Without reverse cycle, without louvered sides, and 8,000 to 10,999 Btu/h</v>
      </c>
      <c r="K464" s="123" t="e">
        <f>IF(J464="Casement-slider",16,VLOOKUP(J464,'2. Version 5.0 Criteria'!$C$6:$D$39,2,FALSE))</f>
        <v>#N/A</v>
      </c>
      <c r="L464" s="124" t="e">
        <f t="shared" si="75"/>
        <v>#N/A</v>
      </c>
      <c r="M464" s="124" t="e">
        <f t="shared" si="75"/>
        <v>#N/A</v>
      </c>
      <c r="N464" s="124" t="e">
        <f t="shared" si="75"/>
        <v>#N/A</v>
      </c>
      <c r="O464" s="124" t="e">
        <f t="shared" si="75"/>
        <v>#N/A</v>
      </c>
      <c r="P464" s="124" t="e">
        <f t="shared" si="75"/>
        <v>#N/A</v>
      </c>
      <c r="Q464" s="124" t="e">
        <f t="shared" si="75"/>
        <v>#N/A</v>
      </c>
      <c r="R464" s="124" t="e">
        <f t="shared" si="75"/>
        <v>#N/A</v>
      </c>
      <c r="S464" s="124" t="e">
        <f t="shared" si="75"/>
        <v>#N/A</v>
      </c>
      <c r="T464" s="124" t="e">
        <f t="shared" si="75"/>
        <v>#N/A</v>
      </c>
      <c r="U464" s="124" t="e">
        <f t="shared" si="75"/>
        <v>#N/A</v>
      </c>
      <c r="V464" s="124" t="e">
        <f t="shared" si="75"/>
        <v>#N/A</v>
      </c>
      <c r="W464" s="124" t="e">
        <f t="shared" si="75"/>
        <v>#N/A</v>
      </c>
      <c r="X464" s="124" t="e">
        <f t="shared" si="75"/>
        <v>#N/A</v>
      </c>
      <c r="Y464" s="124" t="e">
        <f t="shared" si="75"/>
        <v>#N/A</v>
      </c>
      <c r="Z464" s="124" t="e">
        <f t="shared" si="75"/>
        <v>#N/A</v>
      </c>
      <c r="AA464" s="124" t="e">
        <f t="shared" ref="AA464:AC479" si="79">IF($K464=AA$3, $F464, NA())</f>
        <v>#N/A</v>
      </c>
      <c r="AB464" s="124" t="e">
        <f t="shared" si="79"/>
        <v>#N/A</v>
      </c>
      <c r="AC464" s="124" t="e">
        <f t="shared" si="79"/>
        <v>#N/A</v>
      </c>
      <c r="AE464" s="2"/>
    </row>
    <row r="465" spans="2:31" x14ac:dyDescent="0.2">
      <c r="B465" s="162" t="s">
        <v>337</v>
      </c>
      <c r="C465" s="163" t="s">
        <v>1281</v>
      </c>
      <c r="D465" s="163" t="s">
        <v>1578</v>
      </c>
      <c r="E465" s="163">
        <v>10000</v>
      </c>
      <c r="F465" s="164">
        <v>10.6</v>
      </c>
      <c r="G465" s="165" t="s">
        <v>138</v>
      </c>
      <c r="H465" s="121">
        <f t="shared" si="76"/>
        <v>11000</v>
      </c>
      <c r="I465" s="121">
        <f t="shared" si="77"/>
        <v>8000</v>
      </c>
      <c r="J465" s="122" t="str">
        <f t="shared" si="78"/>
        <v>(8a) Without reverse cycle, without louvered sides, and 8,000 to 10,999 Btu/h</v>
      </c>
      <c r="K465" s="123" t="e">
        <f>IF(J465="Casement-slider",16,VLOOKUP(J465,'2. Version 5.0 Criteria'!$C$6:$D$39,2,FALSE))</f>
        <v>#N/A</v>
      </c>
      <c r="L465" s="124" t="e">
        <f t="shared" ref="L465:AA480" si="80">IF($K465=L$3, $F465, NA())</f>
        <v>#N/A</v>
      </c>
      <c r="M465" s="124" t="e">
        <f t="shared" si="80"/>
        <v>#N/A</v>
      </c>
      <c r="N465" s="124" t="e">
        <f t="shared" si="80"/>
        <v>#N/A</v>
      </c>
      <c r="O465" s="124" t="e">
        <f t="shared" si="80"/>
        <v>#N/A</v>
      </c>
      <c r="P465" s="124" t="e">
        <f t="shared" si="80"/>
        <v>#N/A</v>
      </c>
      <c r="Q465" s="124" t="e">
        <f t="shared" si="80"/>
        <v>#N/A</v>
      </c>
      <c r="R465" s="124" t="e">
        <f t="shared" si="80"/>
        <v>#N/A</v>
      </c>
      <c r="S465" s="124" t="e">
        <f t="shared" si="80"/>
        <v>#N/A</v>
      </c>
      <c r="T465" s="124" t="e">
        <f t="shared" si="80"/>
        <v>#N/A</v>
      </c>
      <c r="U465" s="124" t="e">
        <f t="shared" si="80"/>
        <v>#N/A</v>
      </c>
      <c r="V465" s="124" t="e">
        <f t="shared" si="80"/>
        <v>#N/A</v>
      </c>
      <c r="W465" s="124" t="e">
        <f t="shared" si="80"/>
        <v>#N/A</v>
      </c>
      <c r="X465" s="124" t="e">
        <f t="shared" si="80"/>
        <v>#N/A</v>
      </c>
      <c r="Y465" s="124" t="e">
        <f t="shared" si="80"/>
        <v>#N/A</v>
      </c>
      <c r="Z465" s="124" t="e">
        <f t="shared" si="80"/>
        <v>#N/A</v>
      </c>
      <c r="AA465" s="124" t="e">
        <f t="shared" si="80"/>
        <v>#N/A</v>
      </c>
      <c r="AB465" s="124" t="e">
        <f t="shared" si="79"/>
        <v>#N/A</v>
      </c>
      <c r="AC465" s="124" t="e">
        <f t="shared" si="79"/>
        <v>#N/A</v>
      </c>
      <c r="AE465" s="2"/>
    </row>
    <row r="466" spans="2:31" x14ac:dyDescent="0.2">
      <c r="B466" s="162" t="s">
        <v>273</v>
      </c>
      <c r="C466" s="163">
        <v>2498541</v>
      </c>
      <c r="D466" s="163" t="s">
        <v>1578</v>
      </c>
      <c r="E466" s="163">
        <v>10000</v>
      </c>
      <c r="F466" s="164">
        <v>10.6</v>
      </c>
      <c r="G466" s="165" t="s">
        <v>138</v>
      </c>
      <c r="H466" s="121">
        <f t="shared" si="76"/>
        <v>11000</v>
      </c>
      <c r="I466" s="121">
        <f t="shared" si="77"/>
        <v>8000</v>
      </c>
      <c r="J466" s="122" t="str">
        <f t="shared" si="78"/>
        <v>(8a) Without reverse cycle, without louvered sides, and 8,000 to 10,999 Btu/h</v>
      </c>
      <c r="K466" s="123" t="e">
        <f>IF(J466="Casement-slider",16,VLOOKUP(J466,'2. Version 5.0 Criteria'!$C$6:$D$39,2,FALSE))</f>
        <v>#N/A</v>
      </c>
      <c r="L466" s="124" t="e">
        <f t="shared" si="80"/>
        <v>#N/A</v>
      </c>
      <c r="M466" s="124" t="e">
        <f t="shared" si="80"/>
        <v>#N/A</v>
      </c>
      <c r="N466" s="124" t="e">
        <f t="shared" si="80"/>
        <v>#N/A</v>
      </c>
      <c r="O466" s="124" t="e">
        <f t="shared" si="80"/>
        <v>#N/A</v>
      </c>
      <c r="P466" s="124" t="e">
        <f t="shared" si="80"/>
        <v>#N/A</v>
      </c>
      <c r="Q466" s="124" t="e">
        <f t="shared" si="80"/>
        <v>#N/A</v>
      </c>
      <c r="R466" s="124" t="e">
        <f t="shared" si="80"/>
        <v>#N/A</v>
      </c>
      <c r="S466" s="124" t="e">
        <f t="shared" si="80"/>
        <v>#N/A</v>
      </c>
      <c r="T466" s="124" t="e">
        <f t="shared" si="80"/>
        <v>#N/A</v>
      </c>
      <c r="U466" s="124" t="e">
        <f t="shared" si="80"/>
        <v>#N/A</v>
      </c>
      <c r="V466" s="124" t="e">
        <f t="shared" si="80"/>
        <v>#N/A</v>
      </c>
      <c r="W466" s="124" t="e">
        <f t="shared" si="80"/>
        <v>#N/A</v>
      </c>
      <c r="X466" s="124" t="e">
        <f t="shared" si="80"/>
        <v>#N/A</v>
      </c>
      <c r="Y466" s="124" t="e">
        <f t="shared" si="80"/>
        <v>#N/A</v>
      </c>
      <c r="Z466" s="124" t="e">
        <f t="shared" si="80"/>
        <v>#N/A</v>
      </c>
      <c r="AA466" s="124" t="e">
        <f t="shared" si="80"/>
        <v>#N/A</v>
      </c>
      <c r="AB466" s="124" t="e">
        <f t="shared" si="79"/>
        <v>#N/A</v>
      </c>
      <c r="AC466" s="124" t="e">
        <f t="shared" si="79"/>
        <v>#N/A</v>
      </c>
      <c r="AE466" s="2"/>
    </row>
    <row r="467" spans="2:31" x14ac:dyDescent="0.2">
      <c r="B467" s="162" t="s">
        <v>333</v>
      </c>
      <c r="C467" s="163" t="s">
        <v>1279</v>
      </c>
      <c r="D467" s="163" t="s">
        <v>1578</v>
      </c>
      <c r="E467" s="163">
        <v>10000</v>
      </c>
      <c r="F467" s="164">
        <v>10.6</v>
      </c>
      <c r="G467" s="165" t="s">
        <v>137</v>
      </c>
      <c r="H467" s="121">
        <f t="shared" si="76"/>
        <v>11000</v>
      </c>
      <c r="I467" s="121">
        <f t="shared" si="77"/>
        <v>8000</v>
      </c>
      <c r="J467" s="122" t="str">
        <f t="shared" si="78"/>
        <v>(8a) Without reverse cycle, without louvered sides, and 8,000 to 10,999 Btu/h</v>
      </c>
      <c r="K467" s="123" t="e">
        <f>IF(J467="Casement-slider",16,VLOOKUP(J467,'2. Version 5.0 Criteria'!$C$6:$D$39,2,FALSE))</f>
        <v>#N/A</v>
      </c>
      <c r="L467" s="124" t="e">
        <f t="shared" si="80"/>
        <v>#N/A</v>
      </c>
      <c r="M467" s="124" t="e">
        <f t="shared" si="80"/>
        <v>#N/A</v>
      </c>
      <c r="N467" s="124" t="e">
        <f t="shared" si="80"/>
        <v>#N/A</v>
      </c>
      <c r="O467" s="124" t="e">
        <f t="shared" si="80"/>
        <v>#N/A</v>
      </c>
      <c r="P467" s="124" t="e">
        <f t="shared" si="80"/>
        <v>#N/A</v>
      </c>
      <c r="Q467" s="124" t="e">
        <f t="shared" si="80"/>
        <v>#N/A</v>
      </c>
      <c r="R467" s="124" t="e">
        <f t="shared" si="80"/>
        <v>#N/A</v>
      </c>
      <c r="S467" s="124" t="e">
        <f t="shared" si="80"/>
        <v>#N/A</v>
      </c>
      <c r="T467" s="124" t="e">
        <f t="shared" si="80"/>
        <v>#N/A</v>
      </c>
      <c r="U467" s="124" t="e">
        <f t="shared" si="80"/>
        <v>#N/A</v>
      </c>
      <c r="V467" s="124" t="e">
        <f t="shared" si="80"/>
        <v>#N/A</v>
      </c>
      <c r="W467" s="124" t="e">
        <f t="shared" si="80"/>
        <v>#N/A</v>
      </c>
      <c r="X467" s="124" t="e">
        <f t="shared" si="80"/>
        <v>#N/A</v>
      </c>
      <c r="Y467" s="124" t="e">
        <f t="shared" si="80"/>
        <v>#N/A</v>
      </c>
      <c r="Z467" s="124" t="e">
        <f t="shared" si="80"/>
        <v>#N/A</v>
      </c>
      <c r="AA467" s="124" t="e">
        <f t="shared" si="80"/>
        <v>#N/A</v>
      </c>
      <c r="AB467" s="124" t="e">
        <f t="shared" si="79"/>
        <v>#N/A</v>
      </c>
      <c r="AC467" s="124" t="e">
        <f t="shared" si="79"/>
        <v>#N/A</v>
      </c>
      <c r="AE467" s="2"/>
    </row>
    <row r="468" spans="2:31" x14ac:dyDescent="0.2">
      <c r="B468" s="162" t="s">
        <v>178</v>
      </c>
      <c r="C468" s="163" t="s">
        <v>1760</v>
      </c>
      <c r="D468" s="163" t="s">
        <v>1578</v>
      </c>
      <c r="E468" s="163">
        <v>10100</v>
      </c>
      <c r="F468" s="164">
        <v>10.6</v>
      </c>
      <c r="G468" s="165" t="s">
        <v>138</v>
      </c>
      <c r="H468" s="121">
        <f t="shared" si="76"/>
        <v>11000</v>
      </c>
      <c r="I468" s="121">
        <f t="shared" si="77"/>
        <v>8000</v>
      </c>
      <c r="J468" s="122" t="str">
        <f t="shared" si="78"/>
        <v>(8a) Without reverse cycle, without louvered sides, and 8,000 to 10,999 Btu/h</v>
      </c>
      <c r="K468" s="123" t="e">
        <f>IF(J468="Casement-slider",16,VLOOKUP(J468,'2. Version 5.0 Criteria'!$C$6:$D$39,2,FALSE))</f>
        <v>#N/A</v>
      </c>
      <c r="L468" s="124" t="e">
        <f t="shared" si="80"/>
        <v>#N/A</v>
      </c>
      <c r="M468" s="124" t="e">
        <f t="shared" si="80"/>
        <v>#N/A</v>
      </c>
      <c r="N468" s="124" t="e">
        <f t="shared" si="80"/>
        <v>#N/A</v>
      </c>
      <c r="O468" s="124" t="e">
        <f t="shared" si="80"/>
        <v>#N/A</v>
      </c>
      <c r="P468" s="124" t="e">
        <f t="shared" si="80"/>
        <v>#N/A</v>
      </c>
      <c r="Q468" s="124" t="e">
        <f t="shared" si="80"/>
        <v>#N/A</v>
      </c>
      <c r="R468" s="124" t="e">
        <f t="shared" si="80"/>
        <v>#N/A</v>
      </c>
      <c r="S468" s="124" t="e">
        <f t="shared" si="80"/>
        <v>#N/A</v>
      </c>
      <c r="T468" s="124" t="e">
        <f t="shared" si="80"/>
        <v>#N/A</v>
      </c>
      <c r="U468" s="124" t="e">
        <f t="shared" si="80"/>
        <v>#N/A</v>
      </c>
      <c r="V468" s="124" t="e">
        <f t="shared" si="80"/>
        <v>#N/A</v>
      </c>
      <c r="W468" s="124" t="e">
        <f t="shared" si="80"/>
        <v>#N/A</v>
      </c>
      <c r="X468" s="124" t="e">
        <f t="shared" si="80"/>
        <v>#N/A</v>
      </c>
      <c r="Y468" s="124" t="e">
        <f t="shared" si="80"/>
        <v>#N/A</v>
      </c>
      <c r="Z468" s="124" t="e">
        <f t="shared" si="80"/>
        <v>#N/A</v>
      </c>
      <c r="AA468" s="124" t="e">
        <f t="shared" si="80"/>
        <v>#N/A</v>
      </c>
      <c r="AB468" s="124" t="e">
        <f t="shared" si="79"/>
        <v>#N/A</v>
      </c>
      <c r="AC468" s="124" t="e">
        <f t="shared" si="79"/>
        <v>#N/A</v>
      </c>
      <c r="AE468" s="2"/>
    </row>
    <row r="469" spans="2:31" x14ac:dyDescent="0.2">
      <c r="B469" s="162" t="s">
        <v>345</v>
      </c>
      <c r="C469" s="163" t="s">
        <v>1761</v>
      </c>
      <c r="D469" s="163" t="s">
        <v>1578</v>
      </c>
      <c r="E469" s="163">
        <v>10100</v>
      </c>
      <c r="F469" s="164">
        <v>10.6</v>
      </c>
      <c r="G469" s="165" t="s">
        <v>137</v>
      </c>
      <c r="H469" s="121">
        <f t="shared" si="76"/>
        <v>11000</v>
      </c>
      <c r="I469" s="121">
        <f t="shared" si="77"/>
        <v>8000</v>
      </c>
      <c r="J469" s="122" t="str">
        <f t="shared" si="78"/>
        <v>(8a) Without reverse cycle, without louvered sides, and 8,000 to 10,999 Btu/h</v>
      </c>
      <c r="K469" s="123" t="e">
        <f>IF(J469="Casement-slider",16,VLOOKUP(J469,'2. Version 5.0 Criteria'!$C$6:$D$39,2,FALSE))</f>
        <v>#N/A</v>
      </c>
      <c r="L469" s="124" t="e">
        <f t="shared" si="80"/>
        <v>#N/A</v>
      </c>
      <c r="M469" s="124" t="e">
        <f t="shared" si="80"/>
        <v>#N/A</v>
      </c>
      <c r="N469" s="124" t="e">
        <f t="shared" si="80"/>
        <v>#N/A</v>
      </c>
      <c r="O469" s="124" t="e">
        <f t="shared" si="80"/>
        <v>#N/A</v>
      </c>
      <c r="P469" s="124" t="e">
        <f t="shared" si="80"/>
        <v>#N/A</v>
      </c>
      <c r="Q469" s="124" t="e">
        <f t="shared" si="80"/>
        <v>#N/A</v>
      </c>
      <c r="R469" s="124" t="e">
        <f t="shared" si="80"/>
        <v>#N/A</v>
      </c>
      <c r="S469" s="124" t="e">
        <f t="shared" si="80"/>
        <v>#N/A</v>
      </c>
      <c r="T469" s="124" t="e">
        <f t="shared" si="80"/>
        <v>#N/A</v>
      </c>
      <c r="U469" s="124" t="e">
        <f t="shared" si="80"/>
        <v>#N/A</v>
      </c>
      <c r="V469" s="124" t="e">
        <f t="shared" si="80"/>
        <v>#N/A</v>
      </c>
      <c r="W469" s="124" t="e">
        <f t="shared" si="80"/>
        <v>#N/A</v>
      </c>
      <c r="X469" s="124" t="e">
        <f t="shared" si="80"/>
        <v>#N/A</v>
      </c>
      <c r="Y469" s="124" t="e">
        <f t="shared" si="80"/>
        <v>#N/A</v>
      </c>
      <c r="Z469" s="124" t="e">
        <f t="shared" si="80"/>
        <v>#N/A</v>
      </c>
      <c r="AA469" s="124" t="e">
        <f t="shared" si="80"/>
        <v>#N/A</v>
      </c>
      <c r="AB469" s="124" t="e">
        <f t="shared" si="79"/>
        <v>#N/A</v>
      </c>
      <c r="AC469" s="124" t="e">
        <f t="shared" si="79"/>
        <v>#N/A</v>
      </c>
      <c r="AE469" s="2"/>
    </row>
    <row r="470" spans="2:31" x14ac:dyDescent="0.2">
      <c r="B470" s="162" t="s">
        <v>178</v>
      </c>
      <c r="C470" s="163" t="s">
        <v>1762</v>
      </c>
      <c r="D470" s="163" t="s">
        <v>1578</v>
      </c>
      <c r="E470" s="163">
        <v>10100</v>
      </c>
      <c r="F470" s="164">
        <v>10.6</v>
      </c>
      <c r="G470" s="165" t="s">
        <v>138</v>
      </c>
      <c r="H470" s="121">
        <f t="shared" si="76"/>
        <v>11000</v>
      </c>
      <c r="I470" s="121">
        <f t="shared" si="77"/>
        <v>8000</v>
      </c>
      <c r="J470" s="122" t="str">
        <f t="shared" si="78"/>
        <v>(8a) Without reverse cycle, without louvered sides, and 8,000 to 10,999 Btu/h</v>
      </c>
      <c r="K470" s="123" t="e">
        <f>IF(J470="Casement-slider",16,VLOOKUP(J470,'2. Version 5.0 Criteria'!$C$6:$D$39,2,FALSE))</f>
        <v>#N/A</v>
      </c>
      <c r="L470" s="124" t="e">
        <f t="shared" si="80"/>
        <v>#N/A</v>
      </c>
      <c r="M470" s="124" t="e">
        <f t="shared" si="80"/>
        <v>#N/A</v>
      </c>
      <c r="N470" s="124" t="e">
        <f t="shared" si="80"/>
        <v>#N/A</v>
      </c>
      <c r="O470" s="124" t="e">
        <f t="shared" si="80"/>
        <v>#N/A</v>
      </c>
      <c r="P470" s="124" t="e">
        <f t="shared" si="80"/>
        <v>#N/A</v>
      </c>
      <c r="Q470" s="124" t="e">
        <f t="shared" si="80"/>
        <v>#N/A</v>
      </c>
      <c r="R470" s="124" t="e">
        <f t="shared" si="80"/>
        <v>#N/A</v>
      </c>
      <c r="S470" s="124" t="e">
        <f t="shared" si="80"/>
        <v>#N/A</v>
      </c>
      <c r="T470" s="124" t="e">
        <f t="shared" si="80"/>
        <v>#N/A</v>
      </c>
      <c r="U470" s="124" t="e">
        <f t="shared" si="80"/>
        <v>#N/A</v>
      </c>
      <c r="V470" s="124" t="e">
        <f t="shared" si="80"/>
        <v>#N/A</v>
      </c>
      <c r="W470" s="124" t="e">
        <f t="shared" si="80"/>
        <v>#N/A</v>
      </c>
      <c r="X470" s="124" t="e">
        <f t="shared" si="80"/>
        <v>#N/A</v>
      </c>
      <c r="Y470" s="124" t="e">
        <f t="shared" si="80"/>
        <v>#N/A</v>
      </c>
      <c r="Z470" s="124" t="e">
        <f t="shared" si="80"/>
        <v>#N/A</v>
      </c>
      <c r="AA470" s="124" t="e">
        <f t="shared" si="80"/>
        <v>#N/A</v>
      </c>
      <c r="AB470" s="124" t="e">
        <f t="shared" si="79"/>
        <v>#N/A</v>
      </c>
      <c r="AC470" s="124" t="e">
        <f t="shared" si="79"/>
        <v>#N/A</v>
      </c>
      <c r="AE470" s="2"/>
    </row>
    <row r="471" spans="2:31" x14ac:dyDescent="0.2">
      <c r="B471" s="162" t="s">
        <v>178</v>
      </c>
      <c r="C471" s="163" t="s">
        <v>1763</v>
      </c>
      <c r="D471" s="163" t="s">
        <v>1578</v>
      </c>
      <c r="E471" s="163">
        <v>10100</v>
      </c>
      <c r="F471" s="164">
        <v>10.6</v>
      </c>
      <c r="G471" s="165" t="s">
        <v>138</v>
      </c>
      <c r="H471" s="121">
        <f t="shared" si="76"/>
        <v>11000</v>
      </c>
      <c r="I471" s="121">
        <f t="shared" si="77"/>
        <v>8000</v>
      </c>
      <c r="J471" s="122" t="str">
        <f t="shared" si="78"/>
        <v>(8a) Without reverse cycle, without louvered sides, and 8,000 to 10,999 Btu/h</v>
      </c>
      <c r="K471" s="123" t="e">
        <f>IF(J471="Casement-slider",16,VLOOKUP(J471,'2. Version 5.0 Criteria'!$C$6:$D$39,2,FALSE))</f>
        <v>#N/A</v>
      </c>
      <c r="L471" s="124" t="e">
        <f t="shared" si="80"/>
        <v>#N/A</v>
      </c>
      <c r="M471" s="124" t="e">
        <f t="shared" si="80"/>
        <v>#N/A</v>
      </c>
      <c r="N471" s="124" t="e">
        <f t="shared" si="80"/>
        <v>#N/A</v>
      </c>
      <c r="O471" s="124" t="e">
        <f t="shared" si="80"/>
        <v>#N/A</v>
      </c>
      <c r="P471" s="124" t="e">
        <f t="shared" si="80"/>
        <v>#N/A</v>
      </c>
      <c r="Q471" s="124" t="e">
        <f t="shared" si="80"/>
        <v>#N/A</v>
      </c>
      <c r="R471" s="124" t="e">
        <f t="shared" si="80"/>
        <v>#N/A</v>
      </c>
      <c r="S471" s="124" t="e">
        <f t="shared" si="80"/>
        <v>#N/A</v>
      </c>
      <c r="T471" s="124" t="e">
        <f t="shared" si="80"/>
        <v>#N/A</v>
      </c>
      <c r="U471" s="124" t="e">
        <f t="shared" si="80"/>
        <v>#N/A</v>
      </c>
      <c r="V471" s="124" t="e">
        <f t="shared" si="80"/>
        <v>#N/A</v>
      </c>
      <c r="W471" s="124" t="e">
        <f t="shared" si="80"/>
        <v>#N/A</v>
      </c>
      <c r="X471" s="124" t="e">
        <f t="shared" si="80"/>
        <v>#N/A</v>
      </c>
      <c r="Y471" s="124" t="e">
        <f t="shared" si="80"/>
        <v>#N/A</v>
      </c>
      <c r="Z471" s="124" t="e">
        <f t="shared" si="80"/>
        <v>#N/A</v>
      </c>
      <c r="AA471" s="124" t="e">
        <f t="shared" si="80"/>
        <v>#N/A</v>
      </c>
      <c r="AB471" s="124" t="e">
        <f t="shared" si="79"/>
        <v>#N/A</v>
      </c>
      <c r="AC471" s="124" t="e">
        <f t="shared" si="79"/>
        <v>#N/A</v>
      </c>
      <c r="AE471" s="2"/>
    </row>
    <row r="472" spans="2:31" x14ac:dyDescent="0.2">
      <c r="B472" s="162" t="s">
        <v>178</v>
      </c>
      <c r="C472" s="163" t="s">
        <v>1764</v>
      </c>
      <c r="D472" s="163" t="s">
        <v>1578</v>
      </c>
      <c r="E472" s="163">
        <v>10100</v>
      </c>
      <c r="F472" s="164">
        <v>10.6</v>
      </c>
      <c r="G472" s="165" t="s">
        <v>138</v>
      </c>
      <c r="H472" s="121">
        <f t="shared" si="76"/>
        <v>11000</v>
      </c>
      <c r="I472" s="121">
        <f t="shared" si="77"/>
        <v>8000</v>
      </c>
      <c r="J472" s="122" t="str">
        <f t="shared" si="78"/>
        <v>(8a) Without reverse cycle, without louvered sides, and 8,000 to 10,999 Btu/h</v>
      </c>
      <c r="K472" s="123" t="e">
        <f>IF(J472="Casement-slider",16,VLOOKUP(J472,'2. Version 5.0 Criteria'!$C$6:$D$39,2,FALSE))</f>
        <v>#N/A</v>
      </c>
      <c r="L472" s="124" t="e">
        <f t="shared" si="80"/>
        <v>#N/A</v>
      </c>
      <c r="M472" s="124" t="e">
        <f t="shared" si="80"/>
        <v>#N/A</v>
      </c>
      <c r="N472" s="124" t="e">
        <f t="shared" si="80"/>
        <v>#N/A</v>
      </c>
      <c r="O472" s="124" t="e">
        <f t="shared" si="80"/>
        <v>#N/A</v>
      </c>
      <c r="P472" s="124" t="e">
        <f t="shared" si="80"/>
        <v>#N/A</v>
      </c>
      <c r="Q472" s="124" t="e">
        <f t="shared" si="80"/>
        <v>#N/A</v>
      </c>
      <c r="R472" s="124" t="e">
        <f t="shared" si="80"/>
        <v>#N/A</v>
      </c>
      <c r="S472" s="124" t="e">
        <f t="shared" si="80"/>
        <v>#N/A</v>
      </c>
      <c r="T472" s="124" t="e">
        <f t="shared" si="80"/>
        <v>#N/A</v>
      </c>
      <c r="U472" s="124" t="e">
        <f t="shared" si="80"/>
        <v>#N/A</v>
      </c>
      <c r="V472" s="124" t="e">
        <f t="shared" si="80"/>
        <v>#N/A</v>
      </c>
      <c r="W472" s="124" t="e">
        <f t="shared" si="80"/>
        <v>#N/A</v>
      </c>
      <c r="X472" s="124" t="e">
        <f t="shared" si="80"/>
        <v>#N/A</v>
      </c>
      <c r="Y472" s="124" t="e">
        <f t="shared" si="80"/>
        <v>#N/A</v>
      </c>
      <c r="Z472" s="124" t="e">
        <f t="shared" si="80"/>
        <v>#N/A</v>
      </c>
      <c r="AA472" s="124" t="e">
        <f t="shared" si="80"/>
        <v>#N/A</v>
      </c>
      <c r="AB472" s="124" t="e">
        <f t="shared" si="79"/>
        <v>#N/A</v>
      </c>
      <c r="AC472" s="124" t="e">
        <f t="shared" si="79"/>
        <v>#N/A</v>
      </c>
      <c r="AE472" s="2"/>
    </row>
    <row r="473" spans="2:31" x14ac:dyDescent="0.2">
      <c r="B473" s="162" t="s">
        <v>178</v>
      </c>
      <c r="C473" s="163" t="s">
        <v>1765</v>
      </c>
      <c r="D473" s="163" t="s">
        <v>1578</v>
      </c>
      <c r="E473" s="163">
        <v>10100</v>
      </c>
      <c r="F473" s="164">
        <v>10.6</v>
      </c>
      <c r="G473" s="165" t="s">
        <v>138</v>
      </c>
      <c r="H473" s="121">
        <f t="shared" si="76"/>
        <v>11000</v>
      </c>
      <c r="I473" s="121">
        <f t="shared" si="77"/>
        <v>8000</v>
      </c>
      <c r="J473" s="122" t="str">
        <f t="shared" si="78"/>
        <v>(8a) Without reverse cycle, without louvered sides, and 8,000 to 10,999 Btu/h</v>
      </c>
      <c r="K473" s="123" t="e">
        <f>IF(J473="Casement-slider",16,VLOOKUP(J473,'2. Version 5.0 Criteria'!$C$6:$D$39,2,FALSE))</f>
        <v>#N/A</v>
      </c>
      <c r="L473" s="124" t="e">
        <f t="shared" si="80"/>
        <v>#N/A</v>
      </c>
      <c r="M473" s="124" t="e">
        <f t="shared" si="80"/>
        <v>#N/A</v>
      </c>
      <c r="N473" s="124" t="e">
        <f t="shared" si="80"/>
        <v>#N/A</v>
      </c>
      <c r="O473" s="124" t="e">
        <f t="shared" si="80"/>
        <v>#N/A</v>
      </c>
      <c r="P473" s="124" t="e">
        <f t="shared" si="80"/>
        <v>#N/A</v>
      </c>
      <c r="Q473" s="124" t="e">
        <f t="shared" si="80"/>
        <v>#N/A</v>
      </c>
      <c r="R473" s="124" t="e">
        <f t="shared" si="80"/>
        <v>#N/A</v>
      </c>
      <c r="S473" s="124" t="e">
        <f t="shared" si="80"/>
        <v>#N/A</v>
      </c>
      <c r="T473" s="124" t="e">
        <f t="shared" si="80"/>
        <v>#N/A</v>
      </c>
      <c r="U473" s="124" t="e">
        <f t="shared" si="80"/>
        <v>#N/A</v>
      </c>
      <c r="V473" s="124" t="e">
        <f t="shared" si="80"/>
        <v>#N/A</v>
      </c>
      <c r="W473" s="124" t="e">
        <f t="shared" si="80"/>
        <v>#N/A</v>
      </c>
      <c r="X473" s="124" t="e">
        <f t="shared" si="80"/>
        <v>#N/A</v>
      </c>
      <c r="Y473" s="124" t="e">
        <f t="shared" si="80"/>
        <v>#N/A</v>
      </c>
      <c r="Z473" s="124" t="e">
        <f t="shared" si="80"/>
        <v>#N/A</v>
      </c>
      <c r="AA473" s="124" t="e">
        <f t="shared" si="80"/>
        <v>#N/A</v>
      </c>
      <c r="AB473" s="124" t="e">
        <f t="shared" si="79"/>
        <v>#N/A</v>
      </c>
      <c r="AC473" s="124" t="e">
        <f t="shared" si="79"/>
        <v>#N/A</v>
      </c>
      <c r="AE473" s="2"/>
    </row>
    <row r="474" spans="2:31" x14ac:dyDescent="0.2">
      <c r="B474" s="162" t="s">
        <v>146</v>
      </c>
      <c r="C474" s="163" t="s">
        <v>1293</v>
      </c>
      <c r="D474" s="163" t="s">
        <v>1578</v>
      </c>
      <c r="E474" s="163">
        <v>10200</v>
      </c>
      <c r="F474" s="164">
        <v>10.6</v>
      </c>
      <c r="G474" s="165" t="s">
        <v>137</v>
      </c>
      <c r="H474" s="121">
        <f t="shared" si="76"/>
        <v>11000</v>
      </c>
      <c r="I474" s="121">
        <f t="shared" si="77"/>
        <v>8000</v>
      </c>
      <c r="J474" s="122" t="str">
        <f t="shared" si="78"/>
        <v>(8a) Without reverse cycle, without louvered sides, and 8,000 to 10,999 Btu/h</v>
      </c>
      <c r="K474" s="123" t="e">
        <f>IF(J474="Casement-slider",16,VLOOKUP(J474,'2. Version 5.0 Criteria'!$C$6:$D$39,2,FALSE))</f>
        <v>#N/A</v>
      </c>
      <c r="L474" s="124" t="e">
        <f t="shared" si="80"/>
        <v>#N/A</v>
      </c>
      <c r="M474" s="124" t="e">
        <f t="shared" si="80"/>
        <v>#N/A</v>
      </c>
      <c r="N474" s="124" t="e">
        <f t="shared" si="80"/>
        <v>#N/A</v>
      </c>
      <c r="O474" s="124" t="e">
        <f t="shared" si="80"/>
        <v>#N/A</v>
      </c>
      <c r="P474" s="124" t="e">
        <f t="shared" si="80"/>
        <v>#N/A</v>
      </c>
      <c r="Q474" s="124" t="e">
        <f t="shared" si="80"/>
        <v>#N/A</v>
      </c>
      <c r="R474" s="124" t="e">
        <f t="shared" si="80"/>
        <v>#N/A</v>
      </c>
      <c r="S474" s="124" t="e">
        <f t="shared" si="80"/>
        <v>#N/A</v>
      </c>
      <c r="T474" s="124" t="e">
        <f t="shared" si="80"/>
        <v>#N/A</v>
      </c>
      <c r="U474" s="124" t="e">
        <f t="shared" si="80"/>
        <v>#N/A</v>
      </c>
      <c r="V474" s="124" t="e">
        <f t="shared" si="80"/>
        <v>#N/A</v>
      </c>
      <c r="W474" s="124" t="e">
        <f t="shared" si="80"/>
        <v>#N/A</v>
      </c>
      <c r="X474" s="124" t="e">
        <f t="shared" si="80"/>
        <v>#N/A</v>
      </c>
      <c r="Y474" s="124" t="e">
        <f t="shared" si="80"/>
        <v>#N/A</v>
      </c>
      <c r="Z474" s="124" t="e">
        <f t="shared" si="80"/>
        <v>#N/A</v>
      </c>
      <c r="AA474" s="124" t="e">
        <f t="shared" si="80"/>
        <v>#N/A</v>
      </c>
      <c r="AB474" s="124" t="e">
        <f t="shared" si="79"/>
        <v>#N/A</v>
      </c>
      <c r="AC474" s="124" t="e">
        <f t="shared" si="79"/>
        <v>#N/A</v>
      </c>
      <c r="AE474" s="2"/>
    </row>
    <row r="475" spans="2:31" x14ac:dyDescent="0.2">
      <c r="B475" s="162" t="s">
        <v>178</v>
      </c>
      <c r="C475" s="163" t="s">
        <v>1748</v>
      </c>
      <c r="D475" s="163" t="s">
        <v>1578</v>
      </c>
      <c r="E475" s="163">
        <v>10200</v>
      </c>
      <c r="F475" s="164">
        <v>10.6</v>
      </c>
      <c r="G475" s="165" t="s">
        <v>137</v>
      </c>
      <c r="H475" s="121">
        <f t="shared" si="76"/>
        <v>11000</v>
      </c>
      <c r="I475" s="121">
        <f t="shared" si="77"/>
        <v>8000</v>
      </c>
      <c r="J475" s="122" t="str">
        <f t="shared" si="78"/>
        <v>(8a) Without reverse cycle, without louvered sides, and 8,000 to 10,999 Btu/h</v>
      </c>
      <c r="K475" s="123" t="e">
        <f>IF(J475="Casement-slider",16,VLOOKUP(J475,'2. Version 5.0 Criteria'!$C$6:$D$39,2,FALSE))</f>
        <v>#N/A</v>
      </c>
      <c r="L475" s="124" t="e">
        <f t="shared" si="80"/>
        <v>#N/A</v>
      </c>
      <c r="M475" s="124" t="e">
        <f t="shared" si="80"/>
        <v>#N/A</v>
      </c>
      <c r="N475" s="124" t="e">
        <f t="shared" si="80"/>
        <v>#N/A</v>
      </c>
      <c r="O475" s="124" t="e">
        <f t="shared" si="80"/>
        <v>#N/A</v>
      </c>
      <c r="P475" s="124" t="e">
        <f t="shared" si="80"/>
        <v>#N/A</v>
      </c>
      <c r="Q475" s="124" t="e">
        <f t="shared" si="80"/>
        <v>#N/A</v>
      </c>
      <c r="R475" s="124" t="e">
        <f t="shared" si="80"/>
        <v>#N/A</v>
      </c>
      <c r="S475" s="124" t="e">
        <f t="shared" si="80"/>
        <v>#N/A</v>
      </c>
      <c r="T475" s="124" t="e">
        <f t="shared" si="80"/>
        <v>#N/A</v>
      </c>
      <c r="U475" s="124" t="e">
        <f t="shared" si="80"/>
        <v>#N/A</v>
      </c>
      <c r="V475" s="124" t="e">
        <f t="shared" si="80"/>
        <v>#N/A</v>
      </c>
      <c r="W475" s="124" t="e">
        <f t="shared" si="80"/>
        <v>#N/A</v>
      </c>
      <c r="X475" s="124" t="e">
        <f t="shared" si="80"/>
        <v>#N/A</v>
      </c>
      <c r="Y475" s="124" t="e">
        <f t="shared" si="80"/>
        <v>#N/A</v>
      </c>
      <c r="Z475" s="124" t="e">
        <f t="shared" si="80"/>
        <v>#N/A</v>
      </c>
      <c r="AA475" s="124" t="e">
        <f t="shared" si="80"/>
        <v>#N/A</v>
      </c>
      <c r="AB475" s="124" t="e">
        <f t="shared" si="79"/>
        <v>#N/A</v>
      </c>
      <c r="AC475" s="124" t="e">
        <f t="shared" si="79"/>
        <v>#N/A</v>
      </c>
      <c r="AE475" s="2"/>
    </row>
    <row r="476" spans="2:31" x14ac:dyDescent="0.2">
      <c r="B476" s="162" t="s">
        <v>178</v>
      </c>
      <c r="C476" s="163" t="s">
        <v>1766</v>
      </c>
      <c r="D476" s="163" t="s">
        <v>1578</v>
      </c>
      <c r="E476" s="163">
        <v>10200</v>
      </c>
      <c r="F476" s="164">
        <v>10.6</v>
      </c>
      <c r="G476" s="165" t="s">
        <v>137</v>
      </c>
      <c r="H476" s="121">
        <f t="shared" si="76"/>
        <v>11000</v>
      </c>
      <c r="I476" s="121">
        <f t="shared" si="77"/>
        <v>8000</v>
      </c>
      <c r="J476" s="122" t="str">
        <f t="shared" si="78"/>
        <v>(8a) Without reverse cycle, without louvered sides, and 8,000 to 10,999 Btu/h</v>
      </c>
      <c r="K476" s="123" t="e">
        <f>IF(J476="Casement-slider",16,VLOOKUP(J476,'2. Version 5.0 Criteria'!$C$6:$D$39,2,FALSE))</f>
        <v>#N/A</v>
      </c>
      <c r="L476" s="124" t="e">
        <f t="shared" si="80"/>
        <v>#N/A</v>
      </c>
      <c r="M476" s="124" t="e">
        <f t="shared" si="80"/>
        <v>#N/A</v>
      </c>
      <c r="N476" s="124" t="e">
        <f t="shared" si="80"/>
        <v>#N/A</v>
      </c>
      <c r="O476" s="124" t="e">
        <f t="shared" si="80"/>
        <v>#N/A</v>
      </c>
      <c r="P476" s="124" t="e">
        <f t="shared" si="80"/>
        <v>#N/A</v>
      </c>
      <c r="Q476" s="124" t="e">
        <f t="shared" si="80"/>
        <v>#N/A</v>
      </c>
      <c r="R476" s="124" t="e">
        <f t="shared" si="80"/>
        <v>#N/A</v>
      </c>
      <c r="S476" s="124" t="e">
        <f t="shared" si="80"/>
        <v>#N/A</v>
      </c>
      <c r="T476" s="124" t="e">
        <f t="shared" si="80"/>
        <v>#N/A</v>
      </c>
      <c r="U476" s="124" t="e">
        <f t="shared" si="80"/>
        <v>#N/A</v>
      </c>
      <c r="V476" s="124" t="e">
        <f t="shared" si="80"/>
        <v>#N/A</v>
      </c>
      <c r="W476" s="124" t="e">
        <f t="shared" si="80"/>
        <v>#N/A</v>
      </c>
      <c r="X476" s="124" t="e">
        <f t="shared" si="80"/>
        <v>#N/A</v>
      </c>
      <c r="Y476" s="124" t="e">
        <f t="shared" si="80"/>
        <v>#N/A</v>
      </c>
      <c r="Z476" s="124" t="e">
        <f t="shared" si="80"/>
        <v>#N/A</v>
      </c>
      <c r="AA476" s="124" t="e">
        <f t="shared" si="80"/>
        <v>#N/A</v>
      </c>
      <c r="AB476" s="124" t="e">
        <f t="shared" si="79"/>
        <v>#N/A</v>
      </c>
      <c r="AC476" s="124" t="e">
        <f t="shared" si="79"/>
        <v>#N/A</v>
      </c>
      <c r="AE476" s="2"/>
    </row>
    <row r="477" spans="2:31" x14ac:dyDescent="0.2">
      <c r="B477" s="162" t="s">
        <v>146</v>
      </c>
      <c r="C477" s="163" t="s">
        <v>1293</v>
      </c>
      <c r="D477" s="163" t="s">
        <v>1578</v>
      </c>
      <c r="E477" s="163">
        <v>10200</v>
      </c>
      <c r="F477" s="164">
        <v>10.6</v>
      </c>
      <c r="G477" s="165" t="s">
        <v>138</v>
      </c>
      <c r="H477" s="121">
        <f t="shared" si="76"/>
        <v>11000</v>
      </c>
      <c r="I477" s="121">
        <f t="shared" si="77"/>
        <v>8000</v>
      </c>
      <c r="J477" s="122" t="str">
        <f t="shared" si="78"/>
        <v>(8a) Without reverse cycle, without louvered sides, and 8,000 to 10,999 Btu/h</v>
      </c>
      <c r="K477" s="123" t="e">
        <f>IF(J477="Casement-slider",16,VLOOKUP(J477,'2. Version 5.0 Criteria'!$C$6:$D$39,2,FALSE))</f>
        <v>#N/A</v>
      </c>
      <c r="L477" s="124" t="e">
        <f t="shared" si="80"/>
        <v>#N/A</v>
      </c>
      <c r="M477" s="124" t="e">
        <f t="shared" si="80"/>
        <v>#N/A</v>
      </c>
      <c r="N477" s="124" t="e">
        <f t="shared" si="80"/>
        <v>#N/A</v>
      </c>
      <c r="O477" s="124" t="e">
        <f t="shared" si="80"/>
        <v>#N/A</v>
      </c>
      <c r="P477" s="124" t="e">
        <f t="shared" si="80"/>
        <v>#N/A</v>
      </c>
      <c r="Q477" s="124" t="e">
        <f t="shared" si="80"/>
        <v>#N/A</v>
      </c>
      <c r="R477" s="124" t="e">
        <f t="shared" si="80"/>
        <v>#N/A</v>
      </c>
      <c r="S477" s="124" t="e">
        <f t="shared" si="80"/>
        <v>#N/A</v>
      </c>
      <c r="T477" s="124" t="e">
        <f t="shared" si="80"/>
        <v>#N/A</v>
      </c>
      <c r="U477" s="124" t="e">
        <f t="shared" si="80"/>
        <v>#N/A</v>
      </c>
      <c r="V477" s="124" t="e">
        <f t="shared" si="80"/>
        <v>#N/A</v>
      </c>
      <c r="W477" s="124" t="e">
        <f t="shared" si="80"/>
        <v>#N/A</v>
      </c>
      <c r="X477" s="124" t="e">
        <f t="shared" si="80"/>
        <v>#N/A</v>
      </c>
      <c r="Y477" s="124" t="e">
        <f t="shared" si="80"/>
        <v>#N/A</v>
      </c>
      <c r="Z477" s="124" t="e">
        <f t="shared" si="80"/>
        <v>#N/A</v>
      </c>
      <c r="AA477" s="124" t="e">
        <f t="shared" si="80"/>
        <v>#N/A</v>
      </c>
      <c r="AB477" s="124" t="e">
        <f t="shared" si="79"/>
        <v>#N/A</v>
      </c>
      <c r="AC477" s="124" t="e">
        <f t="shared" si="79"/>
        <v>#N/A</v>
      </c>
      <c r="AE477" s="2"/>
    </row>
    <row r="478" spans="2:31" x14ac:dyDescent="0.2">
      <c r="B478" s="162" t="s">
        <v>178</v>
      </c>
      <c r="C478" s="163" t="s">
        <v>1749</v>
      </c>
      <c r="D478" s="163" t="s">
        <v>1578</v>
      </c>
      <c r="E478" s="163">
        <v>10200</v>
      </c>
      <c r="F478" s="164">
        <v>10.6</v>
      </c>
      <c r="G478" s="165" t="s">
        <v>138</v>
      </c>
      <c r="H478" s="121">
        <f t="shared" si="76"/>
        <v>11000</v>
      </c>
      <c r="I478" s="121">
        <f t="shared" si="77"/>
        <v>8000</v>
      </c>
      <c r="J478" s="122" t="str">
        <f t="shared" si="78"/>
        <v>(8a) Without reverse cycle, without louvered sides, and 8,000 to 10,999 Btu/h</v>
      </c>
      <c r="K478" s="123" t="e">
        <f>IF(J478="Casement-slider",16,VLOOKUP(J478,'2. Version 5.0 Criteria'!$C$6:$D$39,2,FALSE))</f>
        <v>#N/A</v>
      </c>
      <c r="L478" s="124" t="e">
        <f t="shared" si="80"/>
        <v>#N/A</v>
      </c>
      <c r="M478" s="124" t="e">
        <f t="shared" si="80"/>
        <v>#N/A</v>
      </c>
      <c r="N478" s="124" t="e">
        <f t="shared" si="80"/>
        <v>#N/A</v>
      </c>
      <c r="O478" s="124" t="e">
        <f t="shared" si="80"/>
        <v>#N/A</v>
      </c>
      <c r="P478" s="124" t="e">
        <f t="shared" si="80"/>
        <v>#N/A</v>
      </c>
      <c r="Q478" s="124" t="e">
        <f t="shared" si="80"/>
        <v>#N/A</v>
      </c>
      <c r="R478" s="124" t="e">
        <f t="shared" si="80"/>
        <v>#N/A</v>
      </c>
      <c r="S478" s="124" t="e">
        <f t="shared" si="80"/>
        <v>#N/A</v>
      </c>
      <c r="T478" s="124" t="e">
        <f t="shared" si="80"/>
        <v>#N/A</v>
      </c>
      <c r="U478" s="124" t="e">
        <f t="shared" si="80"/>
        <v>#N/A</v>
      </c>
      <c r="V478" s="124" t="e">
        <f t="shared" si="80"/>
        <v>#N/A</v>
      </c>
      <c r="W478" s="124" t="e">
        <f t="shared" si="80"/>
        <v>#N/A</v>
      </c>
      <c r="X478" s="124" t="e">
        <f t="shared" si="80"/>
        <v>#N/A</v>
      </c>
      <c r="Y478" s="124" t="e">
        <f t="shared" si="80"/>
        <v>#N/A</v>
      </c>
      <c r="Z478" s="124" t="e">
        <f t="shared" si="80"/>
        <v>#N/A</v>
      </c>
      <c r="AA478" s="124" t="e">
        <f t="shared" si="80"/>
        <v>#N/A</v>
      </c>
      <c r="AB478" s="124" t="e">
        <f t="shared" si="79"/>
        <v>#N/A</v>
      </c>
      <c r="AC478" s="124" t="e">
        <f t="shared" si="79"/>
        <v>#N/A</v>
      </c>
      <c r="AE478" s="2"/>
    </row>
    <row r="479" spans="2:31" x14ac:dyDescent="0.2">
      <c r="B479" s="162" t="s">
        <v>178</v>
      </c>
      <c r="C479" s="163" t="s">
        <v>1767</v>
      </c>
      <c r="D479" s="163" t="s">
        <v>1578</v>
      </c>
      <c r="E479" s="163">
        <v>10300</v>
      </c>
      <c r="F479" s="164">
        <v>10.6</v>
      </c>
      <c r="G479" s="165" t="s">
        <v>138</v>
      </c>
      <c r="H479" s="121">
        <f t="shared" si="76"/>
        <v>11000</v>
      </c>
      <c r="I479" s="121">
        <f t="shared" si="77"/>
        <v>8000</v>
      </c>
      <c r="J479" s="122" t="str">
        <f t="shared" si="78"/>
        <v>(8a) Without reverse cycle, without louvered sides, and 8,000 to 10,999 Btu/h</v>
      </c>
      <c r="K479" s="123" t="e">
        <f>IF(J479="Casement-slider",16,VLOOKUP(J479,'2. Version 5.0 Criteria'!$C$6:$D$39,2,FALSE))</f>
        <v>#N/A</v>
      </c>
      <c r="L479" s="124" t="e">
        <f t="shared" si="80"/>
        <v>#N/A</v>
      </c>
      <c r="M479" s="124" t="e">
        <f t="shared" si="80"/>
        <v>#N/A</v>
      </c>
      <c r="N479" s="124" t="e">
        <f t="shared" si="80"/>
        <v>#N/A</v>
      </c>
      <c r="O479" s="124" t="e">
        <f t="shared" si="80"/>
        <v>#N/A</v>
      </c>
      <c r="P479" s="124" t="e">
        <f t="shared" si="80"/>
        <v>#N/A</v>
      </c>
      <c r="Q479" s="124" t="e">
        <f t="shared" si="80"/>
        <v>#N/A</v>
      </c>
      <c r="R479" s="124" t="e">
        <f t="shared" si="80"/>
        <v>#N/A</v>
      </c>
      <c r="S479" s="124" t="e">
        <f t="shared" si="80"/>
        <v>#N/A</v>
      </c>
      <c r="T479" s="124" t="e">
        <f t="shared" si="80"/>
        <v>#N/A</v>
      </c>
      <c r="U479" s="124" t="e">
        <f t="shared" si="80"/>
        <v>#N/A</v>
      </c>
      <c r="V479" s="124" t="e">
        <f t="shared" si="80"/>
        <v>#N/A</v>
      </c>
      <c r="W479" s="124" t="e">
        <f t="shared" si="80"/>
        <v>#N/A</v>
      </c>
      <c r="X479" s="124" t="e">
        <f t="shared" si="80"/>
        <v>#N/A</v>
      </c>
      <c r="Y479" s="124" t="e">
        <f t="shared" si="80"/>
        <v>#N/A</v>
      </c>
      <c r="Z479" s="124" t="e">
        <f t="shared" si="80"/>
        <v>#N/A</v>
      </c>
      <c r="AA479" s="124" t="e">
        <f t="shared" si="80"/>
        <v>#N/A</v>
      </c>
      <c r="AB479" s="124" t="e">
        <f t="shared" si="79"/>
        <v>#N/A</v>
      </c>
      <c r="AC479" s="124" t="e">
        <f t="shared" si="79"/>
        <v>#N/A</v>
      </c>
      <c r="AE479" s="2"/>
    </row>
    <row r="480" spans="2:31" x14ac:dyDescent="0.2">
      <c r="B480" s="162" t="s">
        <v>178</v>
      </c>
      <c r="C480" s="163" t="s">
        <v>1767</v>
      </c>
      <c r="D480" s="163" t="s">
        <v>1578</v>
      </c>
      <c r="E480" s="163">
        <v>10400</v>
      </c>
      <c r="F480" s="164">
        <v>10.6</v>
      </c>
      <c r="G480" s="165" t="s">
        <v>137</v>
      </c>
      <c r="H480" s="121">
        <f t="shared" si="76"/>
        <v>11000</v>
      </c>
      <c r="I480" s="121">
        <f t="shared" si="77"/>
        <v>8000</v>
      </c>
      <c r="J480" s="122" t="str">
        <f t="shared" si="78"/>
        <v>(8a) Without reverse cycle, without louvered sides, and 8,000 to 10,999 Btu/h</v>
      </c>
      <c r="K480" s="123" t="e">
        <f>IF(J480="Casement-slider",16,VLOOKUP(J480,'2. Version 5.0 Criteria'!$C$6:$D$39,2,FALSE))</f>
        <v>#N/A</v>
      </c>
      <c r="L480" s="124" t="e">
        <f t="shared" si="80"/>
        <v>#N/A</v>
      </c>
      <c r="M480" s="124" t="e">
        <f t="shared" si="80"/>
        <v>#N/A</v>
      </c>
      <c r="N480" s="124" t="e">
        <f t="shared" si="80"/>
        <v>#N/A</v>
      </c>
      <c r="O480" s="124" t="e">
        <f t="shared" si="80"/>
        <v>#N/A</v>
      </c>
      <c r="P480" s="124" t="e">
        <f t="shared" si="80"/>
        <v>#N/A</v>
      </c>
      <c r="Q480" s="124" t="e">
        <f t="shared" si="80"/>
        <v>#N/A</v>
      </c>
      <c r="R480" s="124" t="e">
        <f t="shared" si="80"/>
        <v>#N/A</v>
      </c>
      <c r="S480" s="124" t="e">
        <f t="shared" si="80"/>
        <v>#N/A</v>
      </c>
      <c r="T480" s="124" t="e">
        <f t="shared" si="80"/>
        <v>#N/A</v>
      </c>
      <c r="U480" s="124" t="e">
        <f t="shared" si="80"/>
        <v>#N/A</v>
      </c>
      <c r="V480" s="124" t="e">
        <f t="shared" si="80"/>
        <v>#N/A</v>
      </c>
      <c r="W480" s="124" t="e">
        <f t="shared" si="80"/>
        <v>#N/A</v>
      </c>
      <c r="X480" s="124" t="e">
        <f t="shared" si="80"/>
        <v>#N/A</v>
      </c>
      <c r="Y480" s="124" t="e">
        <f t="shared" si="80"/>
        <v>#N/A</v>
      </c>
      <c r="Z480" s="124" t="e">
        <f t="shared" si="80"/>
        <v>#N/A</v>
      </c>
      <c r="AA480" s="124" t="e">
        <f t="shared" ref="AA480:AC495" si="81">IF($K480=AA$3, $F480, NA())</f>
        <v>#N/A</v>
      </c>
      <c r="AB480" s="124" t="e">
        <f t="shared" si="81"/>
        <v>#N/A</v>
      </c>
      <c r="AC480" s="124" t="e">
        <f t="shared" si="81"/>
        <v>#N/A</v>
      </c>
      <c r="AE480" s="2"/>
    </row>
    <row r="481" spans="2:31" x14ac:dyDescent="0.2">
      <c r="B481" s="162" t="s">
        <v>146</v>
      </c>
      <c r="C481" s="163" t="s">
        <v>1293</v>
      </c>
      <c r="D481" s="163" t="s">
        <v>1578</v>
      </c>
      <c r="E481" s="163">
        <v>10500</v>
      </c>
      <c r="F481" s="164">
        <v>10.6</v>
      </c>
      <c r="G481" s="165" t="s">
        <v>138</v>
      </c>
      <c r="H481" s="121">
        <f t="shared" si="76"/>
        <v>11000</v>
      </c>
      <c r="I481" s="121">
        <f t="shared" si="77"/>
        <v>8000</v>
      </c>
      <c r="J481" s="122" t="str">
        <f t="shared" si="78"/>
        <v>(8a) Without reverse cycle, without louvered sides, and 8,000 to 10,999 Btu/h</v>
      </c>
      <c r="K481" s="123" t="e">
        <f>IF(J481="Casement-slider",16,VLOOKUP(J481,'2. Version 5.0 Criteria'!$C$6:$D$39,2,FALSE))</f>
        <v>#N/A</v>
      </c>
      <c r="L481" s="124" t="e">
        <f t="shared" ref="L481:AA496" si="82">IF($K481=L$3, $F481, NA())</f>
        <v>#N/A</v>
      </c>
      <c r="M481" s="124" t="e">
        <f t="shared" si="82"/>
        <v>#N/A</v>
      </c>
      <c r="N481" s="124" t="e">
        <f t="shared" si="82"/>
        <v>#N/A</v>
      </c>
      <c r="O481" s="124" t="e">
        <f t="shared" si="82"/>
        <v>#N/A</v>
      </c>
      <c r="P481" s="124" t="e">
        <f t="shared" si="82"/>
        <v>#N/A</v>
      </c>
      <c r="Q481" s="124" t="e">
        <f t="shared" si="82"/>
        <v>#N/A</v>
      </c>
      <c r="R481" s="124" t="e">
        <f t="shared" si="82"/>
        <v>#N/A</v>
      </c>
      <c r="S481" s="124" t="e">
        <f t="shared" si="82"/>
        <v>#N/A</v>
      </c>
      <c r="T481" s="124" t="e">
        <f t="shared" si="82"/>
        <v>#N/A</v>
      </c>
      <c r="U481" s="124" t="e">
        <f t="shared" si="82"/>
        <v>#N/A</v>
      </c>
      <c r="V481" s="124" t="e">
        <f t="shared" si="82"/>
        <v>#N/A</v>
      </c>
      <c r="W481" s="124" t="e">
        <f t="shared" si="82"/>
        <v>#N/A</v>
      </c>
      <c r="X481" s="124" t="e">
        <f t="shared" si="82"/>
        <v>#N/A</v>
      </c>
      <c r="Y481" s="124" t="e">
        <f t="shared" si="82"/>
        <v>#N/A</v>
      </c>
      <c r="Z481" s="124" t="e">
        <f t="shared" si="82"/>
        <v>#N/A</v>
      </c>
      <c r="AA481" s="124" t="e">
        <f t="shared" si="82"/>
        <v>#N/A</v>
      </c>
      <c r="AB481" s="124" t="e">
        <f t="shared" si="81"/>
        <v>#N/A</v>
      </c>
      <c r="AC481" s="124" t="e">
        <f t="shared" si="81"/>
        <v>#N/A</v>
      </c>
      <c r="AE481" s="2"/>
    </row>
    <row r="482" spans="2:31" x14ac:dyDescent="0.2">
      <c r="B482" s="162" t="s">
        <v>146</v>
      </c>
      <c r="C482" s="163" t="s">
        <v>1293</v>
      </c>
      <c r="D482" s="163" t="s">
        <v>1578</v>
      </c>
      <c r="E482" s="163">
        <v>10500</v>
      </c>
      <c r="F482" s="164">
        <v>10.6</v>
      </c>
      <c r="G482" s="165" t="s">
        <v>137</v>
      </c>
      <c r="H482" s="121">
        <f t="shared" si="76"/>
        <v>11000</v>
      </c>
      <c r="I482" s="121">
        <f t="shared" si="77"/>
        <v>8000</v>
      </c>
      <c r="J482" s="122" t="str">
        <f t="shared" si="78"/>
        <v>(8a) Without reverse cycle, without louvered sides, and 8,000 to 10,999 Btu/h</v>
      </c>
      <c r="K482" s="123" t="e">
        <f>IF(J482="Casement-slider",16,VLOOKUP(J482,'2. Version 5.0 Criteria'!$C$6:$D$39,2,FALSE))</f>
        <v>#N/A</v>
      </c>
      <c r="L482" s="124" t="e">
        <f t="shared" si="82"/>
        <v>#N/A</v>
      </c>
      <c r="M482" s="124" t="e">
        <f t="shared" si="82"/>
        <v>#N/A</v>
      </c>
      <c r="N482" s="124" t="e">
        <f t="shared" si="82"/>
        <v>#N/A</v>
      </c>
      <c r="O482" s="124" t="e">
        <f t="shared" si="82"/>
        <v>#N/A</v>
      </c>
      <c r="P482" s="124" t="e">
        <f t="shared" si="82"/>
        <v>#N/A</v>
      </c>
      <c r="Q482" s="124" t="e">
        <f t="shared" si="82"/>
        <v>#N/A</v>
      </c>
      <c r="R482" s="124" t="e">
        <f t="shared" si="82"/>
        <v>#N/A</v>
      </c>
      <c r="S482" s="124" t="e">
        <f t="shared" si="82"/>
        <v>#N/A</v>
      </c>
      <c r="T482" s="124" t="e">
        <f t="shared" si="82"/>
        <v>#N/A</v>
      </c>
      <c r="U482" s="124" t="e">
        <f t="shared" si="82"/>
        <v>#N/A</v>
      </c>
      <c r="V482" s="124" t="e">
        <f t="shared" si="82"/>
        <v>#N/A</v>
      </c>
      <c r="W482" s="124" t="e">
        <f t="shared" si="82"/>
        <v>#N/A</v>
      </c>
      <c r="X482" s="124" t="e">
        <f t="shared" si="82"/>
        <v>#N/A</v>
      </c>
      <c r="Y482" s="124" t="e">
        <f t="shared" si="82"/>
        <v>#N/A</v>
      </c>
      <c r="Z482" s="124" t="e">
        <f t="shared" si="82"/>
        <v>#N/A</v>
      </c>
      <c r="AA482" s="124" t="e">
        <f t="shared" si="82"/>
        <v>#N/A</v>
      </c>
      <c r="AB482" s="124" t="e">
        <f t="shared" si="81"/>
        <v>#N/A</v>
      </c>
      <c r="AC482" s="124" t="e">
        <f t="shared" si="81"/>
        <v>#N/A</v>
      </c>
      <c r="AE482" s="2"/>
    </row>
    <row r="483" spans="2:31" x14ac:dyDescent="0.2">
      <c r="B483" s="162" t="s">
        <v>178</v>
      </c>
      <c r="C483" s="163" t="s">
        <v>1766</v>
      </c>
      <c r="D483" s="163" t="s">
        <v>1578</v>
      </c>
      <c r="E483" s="163">
        <v>10600</v>
      </c>
      <c r="F483" s="164">
        <v>10.6</v>
      </c>
      <c r="G483" s="165" t="s">
        <v>137</v>
      </c>
      <c r="H483" s="121">
        <f t="shared" si="76"/>
        <v>11000</v>
      </c>
      <c r="I483" s="121">
        <f t="shared" si="77"/>
        <v>8000</v>
      </c>
      <c r="J483" s="122" t="str">
        <f t="shared" si="78"/>
        <v>(8a) Without reverse cycle, without louvered sides, and 8,000 to 10,999 Btu/h</v>
      </c>
      <c r="K483" s="123" t="e">
        <f>IF(J483="Casement-slider",16,VLOOKUP(J483,'2. Version 5.0 Criteria'!$C$6:$D$39,2,FALSE))</f>
        <v>#N/A</v>
      </c>
      <c r="L483" s="124" t="e">
        <f t="shared" si="82"/>
        <v>#N/A</v>
      </c>
      <c r="M483" s="124" t="e">
        <f t="shared" si="82"/>
        <v>#N/A</v>
      </c>
      <c r="N483" s="124" t="e">
        <f t="shared" si="82"/>
        <v>#N/A</v>
      </c>
      <c r="O483" s="124" t="e">
        <f t="shared" si="82"/>
        <v>#N/A</v>
      </c>
      <c r="P483" s="124" t="e">
        <f t="shared" si="82"/>
        <v>#N/A</v>
      </c>
      <c r="Q483" s="124" t="e">
        <f t="shared" si="82"/>
        <v>#N/A</v>
      </c>
      <c r="R483" s="124" t="e">
        <f t="shared" si="82"/>
        <v>#N/A</v>
      </c>
      <c r="S483" s="124" t="e">
        <f t="shared" si="82"/>
        <v>#N/A</v>
      </c>
      <c r="T483" s="124" t="e">
        <f t="shared" si="82"/>
        <v>#N/A</v>
      </c>
      <c r="U483" s="124" t="e">
        <f t="shared" si="82"/>
        <v>#N/A</v>
      </c>
      <c r="V483" s="124" t="e">
        <f t="shared" si="82"/>
        <v>#N/A</v>
      </c>
      <c r="W483" s="124" t="e">
        <f t="shared" si="82"/>
        <v>#N/A</v>
      </c>
      <c r="X483" s="124" t="e">
        <f t="shared" si="82"/>
        <v>#N/A</v>
      </c>
      <c r="Y483" s="124" t="e">
        <f t="shared" si="82"/>
        <v>#N/A</v>
      </c>
      <c r="Z483" s="124" t="e">
        <f t="shared" si="82"/>
        <v>#N/A</v>
      </c>
      <c r="AA483" s="124" t="e">
        <f t="shared" si="82"/>
        <v>#N/A</v>
      </c>
      <c r="AB483" s="124" t="e">
        <f t="shared" si="81"/>
        <v>#N/A</v>
      </c>
      <c r="AC483" s="124" t="e">
        <f t="shared" si="81"/>
        <v>#N/A</v>
      </c>
      <c r="AE483" s="2"/>
    </row>
    <row r="484" spans="2:31" x14ac:dyDescent="0.2">
      <c r="B484" s="162" t="s">
        <v>168</v>
      </c>
      <c r="C484" s="163" t="s">
        <v>951</v>
      </c>
      <c r="D484" s="163" t="s">
        <v>1768</v>
      </c>
      <c r="E484" s="163">
        <v>15700</v>
      </c>
      <c r="F484" s="164">
        <v>10.7</v>
      </c>
      <c r="G484" s="165" t="s">
        <v>138</v>
      </c>
      <c r="H484" s="121">
        <f t="shared" si="76"/>
        <v>20000</v>
      </c>
      <c r="I484" s="121">
        <f t="shared" si="77"/>
        <v>14000</v>
      </c>
      <c r="J484" s="122" t="str">
        <f t="shared" si="78"/>
        <v>(4) Without reverse cycle, with louvered sides, and 14,000 to 19,999 Btu/h</v>
      </c>
      <c r="K484" s="123" t="e">
        <f>IF(J484="Casement-slider",16,VLOOKUP(J484,'2. Version 5.0 Criteria'!$C$6:$D$39,2,FALSE))</f>
        <v>#N/A</v>
      </c>
      <c r="L484" s="124" t="e">
        <f t="shared" si="82"/>
        <v>#N/A</v>
      </c>
      <c r="M484" s="124" t="e">
        <f t="shared" si="82"/>
        <v>#N/A</v>
      </c>
      <c r="N484" s="124" t="e">
        <f t="shared" si="82"/>
        <v>#N/A</v>
      </c>
      <c r="O484" s="124" t="e">
        <f t="shared" si="82"/>
        <v>#N/A</v>
      </c>
      <c r="P484" s="124" t="e">
        <f t="shared" si="82"/>
        <v>#N/A</v>
      </c>
      <c r="Q484" s="124" t="e">
        <f t="shared" si="82"/>
        <v>#N/A</v>
      </c>
      <c r="R484" s="124" t="e">
        <f t="shared" si="82"/>
        <v>#N/A</v>
      </c>
      <c r="S484" s="124" t="e">
        <f t="shared" si="82"/>
        <v>#N/A</v>
      </c>
      <c r="T484" s="124" t="e">
        <f t="shared" si="82"/>
        <v>#N/A</v>
      </c>
      <c r="U484" s="124" t="e">
        <f t="shared" si="82"/>
        <v>#N/A</v>
      </c>
      <c r="V484" s="124" t="e">
        <f t="shared" si="82"/>
        <v>#N/A</v>
      </c>
      <c r="W484" s="124" t="e">
        <f t="shared" si="82"/>
        <v>#N/A</v>
      </c>
      <c r="X484" s="124" t="e">
        <f t="shared" si="82"/>
        <v>#N/A</v>
      </c>
      <c r="Y484" s="124" t="e">
        <f t="shared" si="82"/>
        <v>#N/A</v>
      </c>
      <c r="Z484" s="124" t="e">
        <f t="shared" si="82"/>
        <v>#N/A</v>
      </c>
      <c r="AA484" s="124" t="e">
        <f t="shared" si="82"/>
        <v>#N/A</v>
      </c>
      <c r="AB484" s="124" t="e">
        <f t="shared" si="81"/>
        <v>#N/A</v>
      </c>
      <c r="AC484" s="124" t="e">
        <f t="shared" si="81"/>
        <v>#N/A</v>
      </c>
      <c r="AE484" s="2"/>
    </row>
    <row r="485" spans="2:31" x14ac:dyDescent="0.2">
      <c r="B485" s="162" t="s">
        <v>168</v>
      </c>
      <c r="C485" s="163" t="s">
        <v>1769</v>
      </c>
      <c r="D485" s="163" t="s">
        <v>1768</v>
      </c>
      <c r="E485" s="163">
        <v>15700</v>
      </c>
      <c r="F485" s="164">
        <v>10.7</v>
      </c>
      <c r="G485" s="165" t="s">
        <v>138</v>
      </c>
      <c r="H485" s="121">
        <f t="shared" si="76"/>
        <v>20000</v>
      </c>
      <c r="I485" s="121">
        <f t="shared" si="77"/>
        <v>14000</v>
      </c>
      <c r="J485" s="122" t="str">
        <f t="shared" si="78"/>
        <v>(4) Without reverse cycle, with louvered sides, and 14,000 to 19,999 Btu/h</v>
      </c>
      <c r="K485" s="123" t="e">
        <f>IF(J485="Casement-slider",16,VLOOKUP(J485,'2. Version 5.0 Criteria'!$C$6:$D$39,2,FALSE))</f>
        <v>#N/A</v>
      </c>
      <c r="L485" s="124" t="e">
        <f t="shared" si="82"/>
        <v>#N/A</v>
      </c>
      <c r="M485" s="124" t="e">
        <f t="shared" si="82"/>
        <v>#N/A</v>
      </c>
      <c r="N485" s="124" t="e">
        <f t="shared" si="82"/>
        <v>#N/A</v>
      </c>
      <c r="O485" s="124" t="e">
        <f t="shared" si="82"/>
        <v>#N/A</v>
      </c>
      <c r="P485" s="124" t="e">
        <f t="shared" si="82"/>
        <v>#N/A</v>
      </c>
      <c r="Q485" s="124" t="e">
        <f t="shared" si="82"/>
        <v>#N/A</v>
      </c>
      <c r="R485" s="124" t="e">
        <f t="shared" si="82"/>
        <v>#N/A</v>
      </c>
      <c r="S485" s="124" t="e">
        <f t="shared" si="82"/>
        <v>#N/A</v>
      </c>
      <c r="T485" s="124" t="e">
        <f t="shared" si="82"/>
        <v>#N/A</v>
      </c>
      <c r="U485" s="124" t="e">
        <f t="shared" si="82"/>
        <v>#N/A</v>
      </c>
      <c r="V485" s="124" t="e">
        <f t="shared" si="82"/>
        <v>#N/A</v>
      </c>
      <c r="W485" s="124" t="e">
        <f t="shared" si="82"/>
        <v>#N/A</v>
      </c>
      <c r="X485" s="124" t="e">
        <f t="shared" si="82"/>
        <v>#N/A</v>
      </c>
      <c r="Y485" s="124" t="e">
        <f t="shared" si="82"/>
        <v>#N/A</v>
      </c>
      <c r="Z485" s="124" t="e">
        <f t="shared" si="82"/>
        <v>#N/A</v>
      </c>
      <c r="AA485" s="124" t="e">
        <f t="shared" si="82"/>
        <v>#N/A</v>
      </c>
      <c r="AB485" s="124" t="e">
        <f t="shared" si="81"/>
        <v>#N/A</v>
      </c>
      <c r="AC485" s="124" t="e">
        <f t="shared" si="81"/>
        <v>#N/A</v>
      </c>
      <c r="AE485" s="2"/>
    </row>
    <row r="486" spans="2:31" x14ac:dyDescent="0.2">
      <c r="B486" s="162" t="s">
        <v>178</v>
      </c>
      <c r="C486" s="163" t="s">
        <v>1770</v>
      </c>
      <c r="D486" s="163" t="s">
        <v>1768</v>
      </c>
      <c r="E486" s="163">
        <v>17700</v>
      </c>
      <c r="F486" s="164">
        <v>10.7</v>
      </c>
      <c r="G486" s="165" t="s">
        <v>137</v>
      </c>
      <c r="H486" s="121">
        <f t="shared" si="76"/>
        <v>20000</v>
      </c>
      <c r="I486" s="121">
        <f t="shared" si="77"/>
        <v>14000</v>
      </c>
      <c r="J486" s="122" t="str">
        <f t="shared" si="78"/>
        <v>(4) Without reverse cycle, with louvered sides, and 14,000 to 19,999 Btu/h</v>
      </c>
      <c r="K486" s="123" t="e">
        <f>IF(J486="Casement-slider",16,VLOOKUP(J486,'2. Version 5.0 Criteria'!$C$6:$D$39,2,FALSE))</f>
        <v>#N/A</v>
      </c>
      <c r="L486" s="124" t="e">
        <f t="shared" si="82"/>
        <v>#N/A</v>
      </c>
      <c r="M486" s="124" t="e">
        <f t="shared" si="82"/>
        <v>#N/A</v>
      </c>
      <c r="N486" s="124" t="e">
        <f t="shared" si="82"/>
        <v>#N/A</v>
      </c>
      <c r="O486" s="124" t="e">
        <f t="shared" si="82"/>
        <v>#N/A</v>
      </c>
      <c r="P486" s="124" t="e">
        <f t="shared" si="82"/>
        <v>#N/A</v>
      </c>
      <c r="Q486" s="124" t="e">
        <f t="shared" si="82"/>
        <v>#N/A</v>
      </c>
      <c r="R486" s="124" t="e">
        <f t="shared" si="82"/>
        <v>#N/A</v>
      </c>
      <c r="S486" s="124" t="e">
        <f t="shared" si="82"/>
        <v>#N/A</v>
      </c>
      <c r="T486" s="124" t="e">
        <f t="shared" si="82"/>
        <v>#N/A</v>
      </c>
      <c r="U486" s="124" t="e">
        <f t="shared" si="82"/>
        <v>#N/A</v>
      </c>
      <c r="V486" s="124" t="e">
        <f t="shared" si="82"/>
        <v>#N/A</v>
      </c>
      <c r="W486" s="124" t="e">
        <f t="shared" si="82"/>
        <v>#N/A</v>
      </c>
      <c r="X486" s="124" t="e">
        <f t="shared" si="82"/>
        <v>#N/A</v>
      </c>
      <c r="Y486" s="124" t="e">
        <f t="shared" si="82"/>
        <v>#N/A</v>
      </c>
      <c r="Z486" s="124" t="e">
        <f t="shared" si="82"/>
        <v>#N/A</v>
      </c>
      <c r="AA486" s="124" t="e">
        <f t="shared" si="82"/>
        <v>#N/A</v>
      </c>
      <c r="AB486" s="124" t="e">
        <f t="shared" si="81"/>
        <v>#N/A</v>
      </c>
      <c r="AC486" s="124" t="e">
        <f t="shared" si="81"/>
        <v>#N/A</v>
      </c>
      <c r="AE486" s="2"/>
    </row>
    <row r="487" spans="2:31" x14ac:dyDescent="0.2">
      <c r="B487" s="162" t="s">
        <v>1444</v>
      </c>
      <c r="C487" s="163" t="s">
        <v>1771</v>
      </c>
      <c r="D487" s="163" t="s">
        <v>1768</v>
      </c>
      <c r="E487" s="163">
        <v>17700</v>
      </c>
      <c r="F487" s="164">
        <v>10.7</v>
      </c>
      <c r="G487" s="165" t="s">
        <v>138</v>
      </c>
      <c r="H487" s="121">
        <f t="shared" si="76"/>
        <v>20000</v>
      </c>
      <c r="I487" s="121">
        <f t="shared" si="77"/>
        <v>14000</v>
      </c>
      <c r="J487" s="122" t="str">
        <f t="shared" si="78"/>
        <v>(4) Without reverse cycle, with louvered sides, and 14,000 to 19,999 Btu/h</v>
      </c>
      <c r="K487" s="123" t="e">
        <f>IF(J487="Casement-slider",16,VLOOKUP(J487,'2. Version 5.0 Criteria'!$C$6:$D$39,2,FALSE))</f>
        <v>#N/A</v>
      </c>
      <c r="L487" s="124" t="e">
        <f t="shared" si="82"/>
        <v>#N/A</v>
      </c>
      <c r="M487" s="124" t="e">
        <f t="shared" si="82"/>
        <v>#N/A</v>
      </c>
      <c r="N487" s="124" t="e">
        <f t="shared" si="82"/>
        <v>#N/A</v>
      </c>
      <c r="O487" s="124" t="e">
        <f t="shared" si="82"/>
        <v>#N/A</v>
      </c>
      <c r="P487" s="124" t="e">
        <f t="shared" si="82"/>
        <v>#N/A</v>
      </c>
      <c r="Q487" s="124" t="e">
        <f t="shared" si="82"/>
        <v>#N/A</v>
      </c>
      <c r="R487" s="124" t="e">
        <f t="shared" si="82"/>
        <v>#N/A</v>
      </c>
      <c r="S487" s="124" t="e">
        <f t="shared" si="82"/>
        <v>#N/A</v>
      </c>
      <c r="T487" s="124" t="e">
        <f t="shared" si="82"/>
        <v>#N/A</v>
      </c>
      <c r="U487" s="124" t="e">
        <f t="shared" si="82"/>
        <v>#N/A</v>
      </c>
      <c r="V487" s="124" t="e">
        <f t="shared" si="82"/>
        <v>#N/A</v>
      </c>
      <c r="W487" s="124" t="e">
        <f t="shared" si="82"/>
        <v>#N/A</v>
      </c>
      <c r="X487" s="124" t="e">
        <f t="shared" si="82"/>
        <v>#N/A</v>
      </c>
      <c r="Y487" s="124" t="e">
        <f t="shared" si="82"/>
        <v>#N/A</v>
      </c>
      <c r="Z487" s="124" t="e">
        <f t="shared" si="82"/>
        <v>#N/A</v>
      </c>
      <c r="AA487" s="124" t="e">
        <f t="shared" si="82"/>
        <v>#N/A</v>
      </c>
      <c r="AB487" s="124" t="e">
        <f t="shared" si="81"/>
        <v>#N/A</v>
      </c>
      <c r="AC487" s="124" t="e">
        <f t="shared" si="81"/>
        <v>#N/A</v>
      </c>
      <c r="AE487" s="2"/>
    </row>
    <row r="488" spans="2:31" x14ac:dyDescent="0.2">
      <c r="B488" s="162" t="s">
        <v>1444</v>
      </c>
      <c r="C488" s="163" t="s">
        <v>1772</v>
      </c>
      <c r="D488" s="163" t="s">
        <v>1768</v>
      </c>
      <c r="E488" s="163">
        <v>17700</v>
      </c>
      <c r="F488" s="164">
        <v>10.7</v>
      </c>
      <c r="G488" s="165" t="s">
        <v>137</v>
      </c>
      <c r="H488" s="121">
        <f t="shared" si="76"/>
        <v>20000</v>
      </c>
      <c r="I488" s="121">
        <f t="shared" si="77"/>
        <v>14000</v>
      </c>
      <c r="J488" s="122" t="str">
        <f t="shared" si="78"/>
        <v>(4) Without reverse cycle, with louvered sides, and 14,000 to 19,999 Btu/h</v>
      </c>
      <c r="K488" s="123" t="e">
        <f>IF(J488="Casement-slider",16,VLOOKUP(J488,'2. Version 5.0 Criteria'!$C$6:$D$39,2,FALSE))</f>
        <v>#N/A</v>
      </c>
      <c r="L488" s="124" t="e">
        <f t="shared" si="82"/>
        <v>#N/A</v>
      </c>
      <c r="M488" s="124" t="e">
        <f t="shared" si="82"/>
        <v>#N/A</v>
      </c>
      <c r="N488" s="124" t="e">
        <f t="shared" si="82"/>
        <v>#N/A</v>
      </c>
      <c r="O488" s="124" t="e">
        <f t="shared" si="82"/>
        <v>#N/A</v>
      </c>
      <c r="P488" s="124" t="e">
        <f t="shared" si="82"/>
        <v>#N/A</v>
      </c>
      <c r="Q488" s="124" t="e">
        <f t="shared" si="82"/>
        <v>#N/A</v>
      </c>
      <c r="R488" s="124" t="e">
        <f t="shared" si="82"/>
        <v>#N/A</v>
      </c>
      <c r="S488" s="124" t="e">
        <f t="shared" si="82"/>
        <v>#N/A</v>
      </c>
      <c r="T488" s="124" t="e">
        <f t="shared" si="82"/>
        <v>#N/A</v>
      </c>
      <c r="U488" s="124" t="e">
        <f t="shared" si="82"/>
        <v>#N/A</v>
      </c>
      <c r="V488" s="124" t="e">
        <f t="shared" si="82"/>
        <v>#N/A</v>
      </c>
      <c r="W488" s="124" t="e">
        <f t="shared" si="82"/>
        <v>#N/A</v>
      </c>
      <c r="X488" s="124" t="e">
        <f t="shared" si="82"/>
        <v>#N/A</v>
      </c>
      <c r="Y488" s="124" t="e">
        <f t="shared" si="82"/>
        <v>#N/A</v>
      </c>
      <c r="Z488" s="124" t="e">
        <f t="shared" si="82"/>
        <v>#N/A</v>
      </c>
      <c r="AA488" s="124" t="e">
        <f t="shared" si="82"/>
        <v>#N/A</v>
      </c>
      <c r="AB488" s="124" t="e">
        <f t="shared" si="81"/>
        <v>#N/A</v>
      </c>
      <c r="AC488" s="124" t="e">
        <f t="shared" si="81"/>
        <v>#N/A</v>
      </c>
      <c r="AE488" s="2"/>
    </row>
    <row r="489" spans="2:31" x14ac:dyDescent="0.2">
      <c r="B489" s="162" t="s">
        <v>282</v>
      </c>
      <c r="C489" s="163" t="s">
        <v>1771</v>
      </c>
      <c r="D489" s="163" t="s">
        <v>1768</v>
      </c>
      <c r="E489" s="163">
        <v>17700</v>
      </c>
      <c r="F489" s="164">
        <v>10.7</v>
      </c>
      <c r="G489" s="165" t="s">
        <v>138</v>
      </c>
      <c r="H489" s="121">
        <f t="shared" si="76"/>
        <v>20000</v>
      </c>
      <c r="I489" s="121">
        <f t="shared" si="77"/>
        <v>14000</v>
      </c>
      <c r="J489" s="122" t="str">
        <f t="shared" si="78"/>
        <v>(4) Without reverse cycle, with louvered sides, and 14,000 to 19,999 Btu/h</v>
      </c>
      <c r="K489" s="123" t="e">
        <f>IF(J489="Casement-slider",16,VLOOKUP(J489,'2. Version 5.0 Criteria'!$C$6:$D$39,2,FALSE))</f>
        <v>#N/A</v>
      </c>
      <c r="L489" s="124" t="e">
        <f t="shared" si="82"/>
        <v>#N/A</v>
      </c>
      <c r="M489" s="124" t="e">
        <f t="shared" si="82"/>
        <v>#N/A</v>
      </c>
      <c r="N489" s="124" t="e">
        <f t="shared" si="82"/>
        <v>#N/A</v>
      </c>
      <c r="O489" s="124" t="e">
        <f t="shared" si="82"/>
        <v>#N/A</v>
      </c>
      <c r="P489" s="124" t="e">
        <f t="shared" si="82"/>
        <v>#N/A</v>
      </c>
      <c r="Q489" s="124" t="e">
        <f t="shared" si="82"/>
        <v>#N/A</v>
      </c>
      <c r="R489" s="124" t="e">
        <f t="shared" si="82"/>
        <v>#N/A</v>
      </c>
      <c r="S489" s="124" t="e">
        <f t="shared" si="82"/>
        <v>#N/A</v>
      </c>
      <c r="T489" s="124" t="e">
        <f t="shared" si="82"/>
        <v>#N/A</v>
      </c>
      <c r="U489" s="124" t="e">
        <f t="shared" si="82"/>
        <v>#N/A</v>
      </c>
      <c r="V489" s="124" t="e">
        <f t="shared" si="82"/>
        <v>#N/A</v>
      </c>
      <c r="W489" s="124" t="e">
        <f t="shared" si="82"/>
        <v>#N/A</v>
      </c>
      <c r="X489" s="124" t="e">
        <f t="shared" si="82"/>
        <v>#N/A</v>
      </c>
      <c r="Y489" s="124" t="e">
        <f t="shared" si="82"/>
        <v>#N/A</v>
      </c>
      <c r="Z489" s="124" t="e">
        <f t="shared" si="82"/>
        <v>#N/A</v>
      </c>
      <c r="AA489" s="124" t="e">
        <f t="shared" si="82"/>
        <v>#N/A</v>
      </c>
      <c r="AB489" s="124" t="e">
        <f t="shared" si="81"/>
        <v>#N/A</v>
      </c>
      <c r="AC489" s="124" t="e">
        <f t="shared" si="81"/>
        <v>#N/A</v>
      </c>
      <c r="AE489" s="2"/>
    </row>
    <row r="490" spans="2:31" x14ac:dyDescent="0.2">
      <c r="B490" s="162" t="s">
        <v>178</v>
      </c>
      <c r="C490" s="163" t="s">
        <v>1770</v>
      </c>
      <c r="D490" s="163" t="s">
        <v>1768</v>
      </c>
      <c r="E490" s="163">
        <v>17900</v>
      </c>
      <c r="F490" s="164">
        <v>10.7</v>
      </c>
      <c r="G490" s="165" t="s">
        <v>137</v>
      </c>
      <c r="H490" s="121">
        <f t="shared" si="76"/>
        <v>20000</v>
      </c>
      <c r="I490" s="121">
        <f t="shared" si="77"/>
        <v>14000</v>
      </c>
      <c r="J490" s="122" t="str">
        <f t="shared" si="78"/>
        <v>(4) Without reverse cycle, with louvered sides, and 14,000 to 19,999 Btu/h</v>
      </c>
      <c r="K490" s="123" t="e">
        <f>IF(J490="Casement-slider",16,VLOOKUP(J490,'2. Version 5.0 Criteria'!$C$6:$D$39,2,FALSE))</f>
        <v>#N/A</v>
      </c>
      <c r="L490" s="124" t="e">
        <f t="shared" si="82"/>
        <v>#N/A</v>
      </c>
      <c r="M490" s="124" t="e">
        <f t="shared" si="82"/>
        <v>#N/A</v>
      </c>
      <c r="N490" s="124" t="e">
        <f t="shared" si="82"/>
        <v>#N/A</v>
      </c>
      <c r="O490" s="124" t="e">
        <f t="shared" si="82"/>
        <v>#N/A</v>
      </c>
      <c r="P490" s="124" t="e">
        <f t="shared" si="82"/>
        <v>#N/A</v>
      </c>
      <c r="Q490" s="124" t="e">
        <f t="shared" si="82"/>
        <v>#N/A</v>
      </c>
      <c r="R490" s="124" t="e">
        <f t="shared" si="82"/>
        <v>#N/A</v>
      </c>
      <c r="S490" s="124" t="e">
        <f t="shared" si="82"/>
        <v>#N/A</v>
      </c>
      <c r="T490" s="124" t="e">
        <f t="shared" si="82"/>
        <v>#N/A</v>
      </c>
      <c r="U490" s="124" t="e">
        <f t="shared" si="82"/>
        <v>#N/A</v>
      </c>
      <c r="V490" s="124" t="e">
        <f t="shared" si="82"/>
        <v>#N/A</v>
      </c>
      <c r="W490" s="124" t="e">
        <f t="shared" si="82"/>
        <v>#N/A</v>
      </c>
      <c r="X490" s="124" t="e">
        <f t="shared" si="82"/>
        <v>#N/A</v>
      </c>
      <c r="Y490" s="124" t="e">
        <f t="shared" si="82"/>
        <v>#N/A</v>
      </c>
      <c r="Z490" s="124" t="e">
        <f t="shared" si="82"/>
        <v>#N/A</v>
      </c>
      <c r="AA490" s="124" t="e">
        <f t="shared" si="82"/>
        <v>#N/A</v>
      </c>
      <c r="AB490" s="124" t="e">
        <f t="shared" si="81"/>
        <v>#N/A</v>
      </c>
      <c r="AC490" s="124" t="e">
        <f t="shared" si="81"/>
        <v>#N/A</v>
      </c>
      <c r="AE490" s="2"/>
    </row>
    <row r="491" spans="2:31" x14ac:dyDescent="0.2">
      <c r="B491" s="162" t="s">
        <v>178</v>
      </c>
      <c r="C491" s="163" t="s">
        <v>1773</v>
      </c>
      <c r="D491" s="163" t="s">
        <v>1768</v>
      </c>
      <c r="E491" s="163">
        <v>17900</v>
      </c>
      <c r="F491" s="164">
        <v>10.7</v>
      </c>
      <c r="G491" s="165" t="s">
        <v>137</v>
      </c>
      <c r="H491" s="121">
        <f t="shared" si="76"/>
        <v>20000</v>
      </c>
      <c r="I491" s="121">
        <f t="shared" si="77"/>
        <v>14000</v>
      </c>
      <c r="J491" s="122" t="str">
        <f t="shared" si="78"/>
        <v>(4) Without reverse cycle, with louvered sides, and 14,000 to 19,999 Btu/h</v>
      </c>
      <c r="K491" s="123" t="e">
        <f>IF(J491="Casement-slider",16,VLOOKUP(J491,'2. Version 5.0 Criteria'!$C$6:$D$39,2,FALSE))</f>
        <v>#N/A</v>
      </c>
      <c r="L491" s="124" t="e">
        <f t="shared" si="82"/>
        <v>#N/A</v>
      </c>
      <c r="M491" s="124" t="e">
        <f t="shared" si="82"/>
        <v>#N/A</v>
      </c>
      <c r="N491" s="124" t="e">
        <f t="shared" si="82"/>
        <v>#N/A</v>
      </c>
      <c r="O491" s="124" t="e">
        <f t="shared" si="82"/>
        <v>#N/A</v>
      </c>
      <c r="P491" s="124" t="e">
        <f t="shared" si="82"/>
        <v>#N/A</v>
      </c>
      <c r="Q491" s="124" t="e">
        <f t="shared" si="82"/>
        <v>#N/A</v>
      </c>
      <c r="R491" s="124" t="e">
        <f t="shared" si="82"/>
        <v>#N/A</v>
      </c>
      <c r="S491" s="124" t="e">
        <f t="shared" si="82"/>
        <v>#N/A</v>
      </c>
      <c r="T491" s="124" t="e">
        <f t="shared" si="82"/>
        <v>#N/A</v>
      </c>
      <c r="U491" s="124" t="e">
        <f t="shared" si="82"/>
        <v>#N/A</v>
      </c>
      <c r="V491" s="124" t="e">
        <f t="shared" si="82"/>
        <v>#N/A</v>
      </c>
      <c r="W491" s="124" t="e">
        <f t="shared" si="82"/>
        <v>#N/A</v>
      </c>
      <c r="X491" s="124" t="e">
        <f t="shared" si="82"/>
        <v>#N/A</v>
      </c>
      <c r="Y491" s="124" t="e">
        <f t="shared" si="82"/>
        <v>#N/A</v>
      </c>
      <c r="Z491" s="124" t="e">
        <f t="shared" si="82"/>
        <v>#N/A</v>
      </c>
      <c r="AA491" s="124" t="e">
        <f t="shared" si="82"/>
        <v>#N/A</v>
      </c>
      <c r="AB491" s="124" t="e">
        <f t="shared" si="81"/>
        <v>#N/A</v>
      </c>
      <c r="AC491" s="124" t="e">
        <f t="shared" si="81"/>
        <v>#N/A</v>
      </c>
      <c r="AE491" s="2"/>
    </row>
    <row r="492" spans="2:31" x14ac:dyDescent="0.2">
      <c r="B492" s="162" t="s">
        <v>178</v>
      </c>
      <c r="C492" s="163" t="s">
        <v>1773</v>
      </c>
      <c r="D492" s="163" t="s">
        <v>1768</v>
      </c>
      <c r="E492" s="163">
        <v>18000</v>
      </c>
      <c r="F492" s="164">
        <v>10.7</v>
      </c>
      <c r="G492" s="165" t="s">
        <v>138</v>
      </c>
      <c r="H492" s="121">
        <f t="shared" si="76"/>
        <v>20000</v>
      </c>
      <c r="I492" s="121">
        <f t="shared" si="77"/>
        <v>14000</v>
      </c>
      <c r="J492" s="122" t="str">
        <f t="shared" si="78"/>
        <v>(4) Without reverse cycle, with louvered sides, and 14,000 to 19,999 Btu/h</v>
      </c>
      <c r="K492" s="123" t="e">
        <f>IF(J492="Casement-slider",16,VLOOKUP(J492,'2. Version 5.0 Criteria'!$C$6:$D$39,2,FALSE))</f>
        <v>#N/A</v>
      </c>
      <c r="L492" s="124" t="e">
        <f t="shared" si="82"/>
        <v>#N/A</v>
      </c>
      <c r="M492" s="124" t="e">
        <f t="shared" si="82"/>
        <v>#N/A</v>
      </c>
      <c r="N492" s="124" t="e">
        <f t="shared" si="82"/>
        <v>#N/A</v>
      </c>
      <c r="O492" s="124" t="e">
        <f t="shared" si="82"/>
        <v>#N/A</v>
      </c>
      <c r="P492" s="124" t="e">
        <f t="shared" si="82"/>
        <v>#N/A</v>
      </c>
      <c r="Q492" s="124" t="e">
        <f t="shared" si="82"/>
        <v>#N/A</v>
      </c>
      <c r="R492" s="124" t="e">
        <f t="shared" si="82"/>
        <v>#N/A</v>
      </c>
      <c r="S492" s="124" t="e">
        <f t="shared" si="82"/>
        <v>#N/A</v>
      </c>
      <c r="T492" s="124" t="e">
        <f t="shared" si="82"/>
        <v>#N/A</v>
      </c>
      <c r="U492" s="124" t="e">
        <f t="shared" si="82"/>
        <v>#N/A</v>
      </c>
      <c r="V492" s="124" t="e">
        <f t="shared" si="82"/>
        <v>#N/A</v>
      </c>
      <c r="W492" s="124" t="e">
        <f t="shared" si="82"/>
        <v>#N/A</v>
      </c>
      <c r="X492" s="124" t="e">
        <f t="shared" si="82"/>
        <v>#N/A</v>
      </c>
      <c r="Y492" s="124" t="e">
        <f t="shared" si="82"/>
        <v>#N/A</v>
      </c>
      <c r="Z492" s="124" t="e">
        <f t="shared" si="82"/>
        <v>#N/A</v>
      </c>
      <c r="AA492" s="124" t="e">
        <f t="shared" si="82"/>
        <v>#N/A</v>
      </c>
      <c r="AB492" s="124" t="e">
        <f t="shared" si="81"/>
        <v>#N/A</v>
      </c>
      <c r="AC492" s="124" t="e">
        <f t="shared" si="81"/>
        <v>#N/A</v>
      </c>
      <c r="AE492" s="2"/>
    </row>
    <row r="493" spans="2:31" x14ac:dyDescent="0.2">
      <c r="B493" s="162" t="s">
        <v>1429</v>
      </c>
      <c r="C493" s="163" t="s">
        <v>1774</v>
      </c>
      <c r="D493" s="163" t="s">
        <v>1768</v>
      </c>
      <c r="E493" s="163">
        <v>18000</v>
      </c>
      <c r="F493" s="164">
        <v>10.7</v>
      </c>
      <c r="G493" s="165" t="s">
        <v>138</v>
      </c>
      <c r="H493" s="121">
        <f t="shared" si="76"/>
        <v>20000</v>
      </c>
      <c r="I493" s="121">
        <f t="shared" si="77"/>
        <v>14000</v>
      </c>
      <c r="J493" s="122" t="str">
        <f t="shared" si="78"/>
        <v>(4) Without reverse cycle, with louvered sides, and 14,000 to 19,999 Btu/h</v>
      </c>
      <c r="K493" s="123" t="e">
        <f>IF(J493="Casement-slider",16,VLOOKUP(J493,'2. Version 5.0 Criteria'!$C$6:$D$39,2,FALSE))</f>
        <v>#N/A</v>
      </c>
      <c r="L493" s="124" t="e">
        <f t="shared" si="82"/>
        <v>#N/A</v>
      </c>
      <c r="M493" s="124" t="e">
        <f t="shared" si="82"/>
        <v>#N/A</v>
      </c>
      <c r="N493" s="124" t="e">
        <f t="shared" si="82"/>
        <v>#N/A</v>
      </c>
      <c r="O493" s="124" t="e">
        <f t="shared" si="82"/>
        <v>#N/A</v>
      </c>
      <c r="P493" s="124" t="e">
        <f t="shared" si="82"/>
        <v>#N/A</v>
      </c>
      <c r="Q493" s="124" t="e">
        <f t="shared" si="82"/>
        <v>#N/A</v>
      </c>
      <c r="R493" s="124" t="e">
        <f t="shared" si="82"/>
        <v>#N/A</v>
      </c>
      <c r="S493" s="124" t="e">
        <f t="shared" si="82"/>
        <v>#N/A</v>
      </c>
      <c r="T493" s="124" t="e">
        <f t="shared" si="82"/>
        <v>#N/A</v>
      </c>
      <c r="U493" s="124" t="e">
        <f t="shared" si="82"/>
        <v>#N/A</v>
      </c>
      <c r="V493" s="124" t="e">
        <f t="shared" si="82"/>
        <v>#N/A</v>
      </c>
      <c r="W493" s="124" t="e">
        <f t="shared" si="82"/>
        <v>#N/A</v>
      </c>
      <c r="X493" s="124" t="e">
        <f t="shared" si="82"/>
        <v>#N/A</v>
      </c>
      <c r="Y493" s="124" t="e">
        <f t="shared" si="82"/>
        <v>#N/A</v>
      </c>
      <c r="Z493" s="124" t="e">
        <f t="shared" si="82"/>
        <v>#N/A</v>
      </c>
      <c r="AA493" s="124" t="e">
        <f t="shared" si="82"/>
        <v>#N/A</v>
      </c>
      <c r="AB493" s="124" t="e">
        <f t="shared" si="81"/>
        <v>#N/A</v>
      </c>
      <c r="AC493" s="124" t="e">
        <f t="shared" si="81"/>
        <v>#N/A</v>
      </c>
      <c r="AE493" s="2"/>
    </row>
    <row r="494" spans="2:31" x14ac:dyDescent="0.2">
      <c r="B494" s="162" t="s">
        <v>1444</v>
      </c>
      <c r="C494" s="163" t="s">
        <v>1775</v>
      </c>
      <c r="D494" s="163" t="s">
        <v>1768</v>
      </c>
      <c r="E494" s="163">
        <v>18000</v>
      </c>
      <c r="F494" s="164">
        <v>10.7</v>
      </c>
      <c r="G494" s="165" t="s">
        <v>137</v>
      </c>
      <c r="H494" s="121">
        <f t="shared" si="76"/>
        <v>20000</v>
      </c>
      <c r="I494" s="121">
        <f t="shared" si="77"/>
        <v>14000</v>
      </c>
      <c r="J494" s="122" t="str">
        <f t="shared" si="78"/>
        <v>(4) Without reverse cycle, with louvered sides, and 14,000 to 19,999 Btu/h</v>
      </c>
      <c r="K494" s="123" t="e">
        <f>IF(J494="Casement-slider",16,VLOOKUP(J494,'2. Version 5.0 Criteria'!$C$6:$D$39,2,FALSE))</f>
        <v>#N/A</v>
      </c>
      <c r="L494" s="124" t="e">
        <f t="shared" si="82"/>
        <v>#N/A</v>
      </c>
      <c r="M494" s="124" t="e">
        <f t="shared" si="82"/>
        <v>#N/A</v>
      </c>
      <c r="N494" s="124" t="e">
        <f t="shared" si="82"/>
        <v>#N/A</v>
      </c>
      <c r="O494" s="124" t="e">
        <f t="shared" si="82"/>
        <v>#N/A</v>
      </c>
      <c r="P494" s="124" t="e">
        <f t="shared" si="82"/>
        <v>#N/A</v>
      </c>
      <c r="Q494" s="124" t="e">
        <f t="shared" si="82"/>
        <v>#N/A</v>
      </c>
      <c r="R494" s="124" t="e">
        <f t="shared" si="82"/>
        <v>#N/A</v>
      </c>
      <c r="S494" s="124" t="e">
        <f t="shared" si="82"/>
        <v>#N/A</v>
      </c>
      <c r="T494" s="124" t="e">
        <f t="shared" si="82"/>
        <v>#N/A</v>
      </c>
      <c r="U494" s="124" t="e">
        <f t="shared" si="82"/>
        <v>#N/A</v>
      </c>
      <c r="V494" s="124" t="e">
        <f t="shared" si="82"/>
        <v>#N/A</v>
      </c>
      <c r="W494" s="124" t="e">
        <f t="shared" si="82"/>
        <v>#N/A</v>
      </c>
      <c r="X494" s="124" t="e">
        <f t="shared" si="82"/>
        <v>#N/A</v>
      </c>
      <c r="Y494" s="124" t="e">
        <f t="shared" si="82"/>
        <v>#N/A</v>
      </c>
      <c r="Z494" s="124" t="e">
        <f t="shared" si="82"/>
        <v>#N/A</v>
      </c>
      <c r="AA494" s="124" t="e">
        <f t="shared" si="82"/>
        <v>#N/A</v>
      </c>
      <c r="AB494" s="124" t="e">
        <f t="shared" si="81"/>
        <v>#N/A</v>
      </c>
      <c r="AC494" s="124" t="e">
        <f t="shared" si="81"/>
        <v>#N/A</v>
      </c>
      <c r="AE494" s="2"/>
    </row>
    <row r="495" spans="2:31" x14ac:dyDescent="0.2">
      <c r="B495" s="162" t="s">
        <v>1444</v>
      </c>
      <c r="C495" s="163" t="s">
        <v>1776</v>
      </c>
      <c r="D495" s="163" t="s">
        <v>1768</v>
      </c>
      <c r="E495" s="163">
        <v>18000</v>
      </c>
      <c r="F495" s="164">
        <v>10.7</v>
      </c>
      <c r="G495" s="165" t="s">
        <v>137</v>
      </c>
      <c r="H495" s="121">
        <f t="shared" si="76"/>
        <v>20000</v>
      </c>
      <c r="I495" s="121">
        <f t="shared" si="77"/>
        <v>14000</v>
      </c>
      <c r="J495" s="122" t="str">
        <f t="shared" si="78"/>
        <v>(4) Without reverse cycle, with louvered sides, and 14,000 to 19,999 Btu/h</v>
      </c>
      <c r="K495" s="123" t="e">
        <f>IF(J495="Casement-slider",16,VLOOKUP(J495,'2. Version 5.0 Criteria'!$C$6:$D$39,2,FALSE))</f>
        <v>#N/A</v>
      </c>
      <c r="L495" s="124" t="e">
        <f t="shared" si="82"/>
        <v>#N/A</v>
      </c>
      <c r="M495" s="124" t="e">
        <f t="shared" si="82"/>
        <v>#N/A</v>
      </c>
      <c r="N495" s="124" t="e">
        <f t="shared" si="82"/>
        <v>#N/A</v>
      </c>
      <c r="O495" s="124" t="e">
        <f t="shared" si="82"/>
        <v>#N/A</v>
      </c>
      <c r="P495" s="124" t="e">
        <f t="shared" si="82"/>
        <v>#N/A</v>
      </c>
      <c r="Q495" s="124" t="e">
        <f t="shared" si="82"/>
        <v>#N/A</v>
      </c>
      <c r="R495" s="124" t="e">
        <f t="shared" si="82"/>
        <v>#N/A</v>
      </c>
      <c r="S495" s="124" t="e">
        <f t="shared" si="82"/>
        <v>#N/A</v>
      </c>
      <c r="T495" s="124" t="e">
        <f t="shared" si="82"/>
        <v>#N/A</v>
      </c>
      <c r="U495" s="124" t="e">
        <f t="shared" si="82"/>
        <v>#N/A</v>
      </c>
      <c r="V495" s="124" t="e">
        <f t="shared" si="82"/>
        <v>#N/A</v>
      </c>
      <c r="W495" s="124" t="e">
        <f t="shared" si="82"/>
        <v>#N/A</v>
      </c>
      <c r="X495" s="124" t="e">
        <f t="shared" si="82"/>
        <v>#N/A</v>
      </c>
      <c r="Y495" s="124" t="e">
        <f t="shared" si="82"/>
        <v>#N/A</v>
      </c>
      <c r="Z495" s="124" t="e">
        <f t="shared" si="82"/>
        <v>#N/A</v>
      </c>
      <c r="AA495" s="124" t="e">
        <f t="shared" si="82"/>
        <v>#N/A</v>
      </c>
      <c r="AB495" s="124" t="e">
        <f t="shared" si="81"/>
        <v>#N/A</v>
      </c>
      <c r="AC495" s="124" t="e">
        <f t="shared" si="81"/>
        <v>#N/A</v>
      </c>
      <c r="AE495" s="2"/>
    </row>
    <row r="496" spans="2:31" x14ac:dyDescent="0.2">
      <c r="B496" s="162" t="s">
        <v>282</v>
      </c>
      <c r="C496" s="163" t="s">
        <v>1777</v>
      </c>
      <c r="D496" s="163" t="s">
        <v>1768</v>
      </c>
      <c r="E496" s="163">
        <v>18000</v>
      </c>
      <c r="F496" s="164">
        <v>10.7</v>
      </c>
      <c r="G496" s="165" t="s">
        <v>137</v>
      </c>
      <c r="H496" s="121">
        <f t="shared" si="76"/>
        <v>20000</v>
      </c>
      <c r="I496" s="121">
        <f t="shared" si="77"/>
        <v>14000</v>
      </c>
      <c r="J496" s="122" t="str">
        <f t="shared" si="78"/>
        <v>(4) Without reverse cycle, with louvered sides, and 14,000 to 19,999 Btu/h</v>
      </c>
      <c r="K496" s="123" t="e">
        <f>IF(J496="Casement-slider",16,VLOOKUP(J496,'2. Version 5.0 Criteria'!$C$6:$D$39,2,FALSE))</f>
        <v>#N/A</v>
      </c>
      <c r="L496" s="124" t="e">
        <f t="shared" si="82"/>
        <v>#N/A</v>
      </c>
      <c r="M496" s="124" t="e">
        <f t="shared" si="82"/>
        <v>#N/A</v>
      </c>
      <c r="N496" s="124" t="e">
        <f t="shared" si="82"/>
        <v>#N/A</v>
      </c>
      <c r="O496" s="124" t="e">
        <f t="shared" si="82"/>
        <v>#N/A</v>
      </c>
      <c r="P496" s="124" t="e">
        <f t="shared" si="82"/>
        <v>#N/A</v>
      </c>
      <c r="Q496" s="124" t="e">
        <f t="shared" si="82"/>
        <v>#N/A</v>
      </c>
      <c r="R496" s="124" t="e">
        <f t="shared" si="82"/>
        <v>#N/A</v>
      </c>
      <c r="S496" s="124" t="e">
        <f t="shared" si="82"/>
        <v>#N/A</v>
      </c>
      <c r="T496" s="124" t="e">
        <f t="shared" si="82"/>
        <v>#N/A</v>
      </c>
      <c r="U496" s="124" t="e">
        <f t="shared" si="82"/>
        <v>#N/A</v>
      </c>
      <c r="V496" s="124" t="e">
        <f t="shared" si="82"/>
        <v>#N/A</v>
      </c>
      <c r="W496" s="124" t="e">
        <f t="shared" si="82"/>
        <v>#N/A</v>
      </c>
      <c r="X496" s="124" t="e">
        <f t="shared" si="82"/>
        <v>#N/A</v>
      </c>
      <c r="Y496" s="124" t="e">
        <f t="shared" si="82"/>
        <v>#N/A</v>
      </c>
      <c r="Z496" s="124" t="e">
        <f t="shared" si="82"/>
        <v>#N/A</v>
      </c>
      <c r="AA496" s="124" t="e">
        <f t="shared" ref="AA496:AC511" si="83">IF($K496=AA$3, $F496, NA())</f>
        <v>#N/A</v>
      </c>
      <c r="AB496" s="124" t="e">
        <f t="shared" si="83"/>
        <v>#N/A</v>
      </c>
      <c r="AC496" s="124" t="e">
        <f t="shared" si="83"/>
        <v>#N/A</v>
      </c>
      <c r="AE496" s="2"/>
    </row>
    <row r="497" spans="2:31" x14ac:dyDescent="0.2">
      <c r="B497" s="162" t="s">
        <v>1444</v>
      </c>
      <c r="C497" s="163" t="s">
        <v>1777</v>
      </c>
      <c r="D497" s="163" t="s">
        <v>1768</v>
      </c>
      <c r="E497" s="163">
        <v>18000</v>
      </c>
      <c r="F497" s="164">
        <v>10.7</v>
      </c>
      <c r="G497" s="165" t="s">
        <v>137</v>
      </c>
      <c r="H497" s="121">
        <f t="shared" si="76"/>
        <v>20000</v>
      </c>
      <c r="I497" s="121">
        <f t="shared" si="77"/>
        <v>14000</v>
      </c>
      <c r="J497" s="122" t="str">
        <f t="shared" si="78"/>
        <v>(4) Without reverse cycle, with louvered sides, and 14,000 to 19,999 Btu/h</v>
      </c>
      <c r="K497" s="123" t="e">
        <f>IF(J497="Casement-slider",16,VLOOKUP(J497,'2. Version 5.0 Criteria'!$C$6:$D$39,2,FALSE))</f>
        <v>#N/A</v>
      </c>
      <c r="L497" s="124" t="e">
        <f t="shared" ref="L497:AA512" si="84">IF($K497=L$3, $F497, NA())</f>
        <v>#N/A</v>
      </c>
      <c r="M497" s="124" t="e">
        <f t="shared" si="84"/>
        <v>#N/A</v>
      </c>
      <c r="N497" s="124" t="e">
        <f t="shared" si="84"/>
        <v>#N/A</v>
      </c>
      <c r="O497" s="124" t="e">
        <f t="shared" si="84"/>
        <v>#N/A</v>
      </c>
      <c r="P497" s="124" t="e">
        <f t="shared" si="84"/>
        <v>#N/A</v>
      </c>
      <c r="Q497" s="124" t="e">
        <f t="shared" si="84"/>
        <v>#N/A</v>
      </c>
      <c r="R497" s="124" t="e">
        <f t="shared" si="84"/>
        <v>#N/A</v>
      </c>
      <c r="S497" s="124" t="e">
        <f t="shared" si="84"/>
        <v>#N/A</v>
      </c>
      <c r="T497" s="124" t="e">
        <f t="shared" si="84"/>
        <v>#N/A</v>
      </c>
      <c r="U497" s="124" t="e">
        <f t="shared" si="84"/>
        <v>#N/A</v>
      </c>
      <c r="V497" s="124" t="e">
        <f t="shared" si="84"/>
        <v>#N/A</v>
      </c>
      <c r="W497" s="124" t="e">
        <f t="shared" si="84"/>
        <v>#N/A</v>
      </c>
      <c r="X497" s="124" t="e">
        <f t="shared" si="84"/>
        <v>#N/A</v>
      </c>
      <c r="Y497" s="124" t="e">
        <f t="shared" si="84"/>
        <v>#N/A</v>
      </c>
      <c r="Z497" s="124" t="e">
        <f t="shared" si="84"/>
        <v>#N/A</v>
      </c>
      <c r="AA497" s="124" t="e">
        <f t="shared" si="84"/>
        <v>#N/A</v>
      </c>
      <c r="AB497" s="124" t="e">
        <f t="shared" si="83"/>
        <v>#N/A</v>
      </c>
      <c r="AC497" s="124" t="e">
        <f t="shared" si="83"/>
        <v>#N/A</v>
      </c>
      <c r="AE497" s="2"/>
    </row>
    <row r="498" spans="2:31" x14ac:dyDescent="0.2">
      <c r="B498" s="162" t="s">
        <v>146</v>
      </c>
      <c r="C498" s="163" t="s">
        <v>1778</v>
      </c>
      <c r="D498" s="163" t="s">
        <v>1768</v>
      </c>
      <c r="E498" s="163">
        <v>18200</v>
      </c>
      <c r="F498" s="164">
        <v>10.7</v>
      </c>
      <c r="G498" s="165" t="s">
        <v>138</v>
      </c>
      <c r="H498" s="121">
        <f t="shared" si="76"/>
        <v>20000</v>
      </c>
      <c r="I498" s="121">
        <f t="shared" si="77"/>
        <v>14000</v>
      </c>
      <c r="J498" s="122" t="str">
        <f t="shared" si="78"/>
        <v>(4) Without reverse cycle, with louvered sides, and 14,000 to 19,999 Btu/h</v>
      </c>
      <c r="K498" s="123" t="e">
        <f>IF(J498="Casement-slider",16,VLOOKUP(J498,'2. Version 5.0 Criteria'!$C$6:$D$39,2,FALSE))</f>
        <v>#N/A</v>
      </c>
      <c r="L498" s="124" t="e">
        <f t="shared" si="84"/>
        <v>#N/A</v>
      </c>
      <c r="M498" s="124" t="e">
        <f t="shared" si="84"/>
        <v>#N/A</v>
      </c>
      <c r="N498" s="124" t="e">
        <f t="shared" si="84"/>
        <v>#N/A</v>
      </c>
      <c r="O498" s="124" t="e">
        <f t="shared" si="84"/>
        <v>#N/A</v>
      </c>
      <c r="P498" s="124" t="e">
        <f t="shared" si="84"/>
        <v>#N/A</v>
      </c>
      <c r="Q498" s="124" t="e">
        <f t="shared" si="84"/>
        <v>#N/A</v>
      </c>
      <c r="R498" s="124" t="e">
        <f t="shared" si="84"/>
        <v>#N/A</v>
      </c>
      <c r="S498" s="124" t="e">
        <f t="shared" si="84"/>
        <v>#N/A</v>
      </c>
      <c r="T498" s="124" t="e">
        <f t="shared" si="84"/>
        <v>#N/A</v>
      </c>
      <c r="U498" s="124" t="e">
        <f t="shared" si="84"/>
        <v>#N/A</v>
      </c>
      <c r="V498" s="124" t="e">
        <f t="shared" si="84"/>
        <v>#N/A</v>
      </c>
      <c r="W498" s="124" t="e">
        <f t="shared" si="84"/>
        <v>#N/A</v>
      </c>
      <c r="X498" s="124" t="e">
        <f t="shared" si="84"/>
        <v>#N/A</v>
      </c>
      <c r="Y498" s="124" t="e">
        <f t="shared" si="84"/>
        <v>#N/A</v>
      </c>
      <c r="Z498" s="124" t="e">
        <f t="shared" si="84"/>
        <v>#N/A</v>
      </c>
      <c r="AA498" s="124" t="e">
        <f t="shared" si="84"/>
        <v>#N/A</v>
      </c>
      <c r="AB498" s="124" t="e">
        <f t="shared" si="83"/>
        <v>#N/A</v>
      </c>
      <c r="AC498" s="124" t="e">
        <f t="shared" si="83"/>
        <v>#N/A</v>
      </c>
      <c r="AE498" s="2"/>
    </row>
    <row r="499" spans="2:31" x14ac:dyDescent="0.2">
      <c r="B499" s="162" t="s">
        <v>146</v>
      </c>
      <c r="C499" s="163" t="s">
        <v>1779</v>
      </c>
      <c r="D499" s="163" t="s">
        <v>1768</v>
      </c>
      <c r="E499" s="163">
        <v>18200</v>
      </c>
      <c r="F499" s="164">
        <v>10.7</v>
      </c>
      <c r="G499" s="165" t="s">
        <v>138</v>
      </c>
      <c r="H499" s="121">
        <f t="shared" si="76"/>
        <v>20000</v>
      </c>
      <c r="I499" s="121">
        <f t="shared" si="77"/>
        <v>14000</v>
      </c>
      <c r="J499" s="122" t="str">
        <f t="shared" si="78"/>
        <v>(4) Without reverse cycle, with louvered sides, and 14,000 to 19,999 Btu/h</v>
      </c>
      <c r="K499" s="123" t="e">
        <f>IF(J499="Casement-slider",16,VLOOKUP(J499,'2. Version 5.0 Criteria'!$C$6:$D$39,2,FALSE))</f>
        <v>#N/A</v>
      </c>
      <c r="L499" s="124" t="e">
        <f t="shared" si="84"/>
        <v>#N/A</v>
      </c>
      <c r="M499" s="124" t="e">
        <f t="shared" si="84"/>
        <v>#N/A</v>
      </c>
      <c r="N499" s="124" t="e">
        <f t="shared" si="84"/>
        <v>#N/A</v>
      </c>
      <c r="O499" s="124" t="e">
        <f t="shared" si="84"/>
        <v>#N/A</v>
      </c>
      <c r="P499" s="124" t="e">
        <f t="shared" si="84"/>
        <v>#N/A</v>
      </c>
      <c r="Q499" s="124" t="e">
        <f t="shared" si="84"/>
        <v>#N/A</v>
      </c>
      <c r="R499" s="124" t="e">
        <f t="shared" si="84"/>
        <v>#N/A</v>
      </c>
      <c r="S499" s="124" t="e">
        <f t="shared" si="84"/>
        <v>#N/A</v>
      </c>
      <c r="T499" s="124" t="e">
        <f t="shared" si="84"/>
        <v>#N/A</v>
      </c>
      <c r="U499" s="124" t="e">
        <f t="shared" si="84"/>
        <v>#N/A</v>
      </c>
      <c r="V499" s="124" t="e">
        <f t="shared" si="84"/>
        <v>#N/A</v>
      </c>
      <c r="W499" s="124" t="e">
        <f t="shared" si="84"/>
        <v>#N/A</v>
      </c>
      <c r="X499" s="124" t="e">
        <f t="shared" si="84"/>
        <v>#N/A</v>
      </c>
      <c r="Y499" s="124" t="e">
        <f t="shared" si="84"/>
        <v>#N/A</v>
      </c>
      <c r="Z499" s="124" t="e">
        <f t="shared" si="84"/>
        <v>#N/A</v>
      </c>
      <c r="AA499" s="124" t="e">
        <f t="shared" si="84"/>
        <v>#N/A</v>
      </c>
      <c r="AB499" s="124" t="e">
        <f t="shared" si="83"/>
        <v>#N/A</v>
      </c>
      <c r="AC499" s="124" t="e">
        <f t="shared" si="83"/>
        <v>#N/A</v>
      </c>
      <c r="AE499" s="2"/>
    </row>
    <row r="500" spans="2:31" x14ac:dyDescent="0.2">
      <c r="B500" s="162" t="s">
        <v>146</v>
      </c>
      <c r="C500" s="163" t="s">
        <v>1780</v>
      </c>
      <c r="D500" s="163" t="s">
        <v>1768</v>
      </c>
      <c r="E500" s="163">
        <v>18200</v>
      </c>
      <c r="F500" s="164">
        <v>10.7</v>
      </c>
      <c r="G500" s="165" t="s">
        <v>138</v>
      </c>
      <c r="H500" s="121">
        <f t="shared" si="76"/>
        <v>20000</v>
      </c>
      <c r="I500" s="121">
        <f t="shared" si="77"/>
        <v>14000</v>
      </c>
      <c r="J500" s="122" t="str">
        <f t="shared" si="78"/>
        <v>(4) Without reverse cycle, with louvered sides, and 14,000 to 19,999 Btu/h</v>
      </c>
      <c r="K500" s="123" t="e">
        <f>IF(J500="Casement-slider",16,VLOOKUP(J500,'2. Version 5.0 Criteria'!$C$6:$D$39,2,FALSE))</f>
        <v>#N/A</v>
      </c>
      <c r="L500" s="124" t="e">
        <f t="shared" si="84"/>
        <v>#N/A</v>
      </c>
      <c r="M500" s="124" t="e">
        <f t="shared" si="84"/>
        <v>#N/A</v>
      </c>
      <c r="N500" s="124" t="e">
        <f t="shared" si="84"/>
        <v>#N/A</v>
      </c>
      <c r="O500" s="124" t="e">
        <f t="shared" si="84"/>
        <v>#N/A</v>
      </c>
      <c r="P500" s="124" t="e">
        <f t="shared" si="84"/>
        <v>#N/A</v>
      </c>
      <c r="Q500" s="124" t="e">
        <f t="shared" si="84"/>
        <v>#N/A</v>
      </c>
      <c r="R500" s="124" t="e">
        <f t="shared" si="84"/>
        <v>#N/A</v>
      </c>
      <c r="S500" s="124" t="e">
        <f t="shared" si="84"/>
        <v>#N/A</v>
      </c>
      <c r="T500" s="124" t="e">
        <f t="shared" si="84"/>
        <v>#N/A</v>
      </c>
      <c r="U500" s="124" t="e">
        <f t="shared" si="84"/>
        <v>#N/A</v>
      </c>
      <c r="V500" s="124" t="e">
        <f t="shared" si="84"/>
        <v>#N/A</v>
      </c>
      <c r="W500" s="124" t="e">
        <f t="shared" si="84"/>
        <v>#N/A</v>
      </c>
      <c r="X500" s="124" t="e">
        <f t="shared" si="84"/>
        <v>#N/A</v>
      </c>
      <c r="Y500" s="124" t="e">
        <f t="shared" si="84"/>
        <v>#N/A</v>
      </c>
      <c r="Z500" s="124" t="e">
        <f t="shared" si="84"/>
        <v>#N/A</v>
      </c>
      <c r="AA500" s="124" t="e">
        <f t="shared" si="84"/>
        <v>#N/A</v>
      </c>
      <c r="AB500" s="124" t="e">
        <f t="shared" si="83"/>
        <v>#N/A</v>
      </c>
      <c r="AC500" s="124" t="e">
        <f t="shared" si="83"/>
        <v>#N/A</v>
      </c>
      <c r="AE500" s="2"/>
    </row>
    <row r="501" spans="2:31" x14ac:dyDescent="0.2">
      <c r="B501" s="162" t="s">
        <v>146</v>
      </c>
      <c r="C501" s="163" t="s">
        <v>1781</v>
      </c>
      <c r="D501" s="163" t="s">
        <v>1768</v>
      </c>
      <c r="E501" s="163">
        <v>18500</v>
      </c>
      <c r="F501" s="164">
        <v>10.7</v>
      </c>
      <c r="G501" s="165" t="s">
        <v>138</v>
      </c>
      <c r="H501" s="121">
        <f t="shared" si="76"/>
        <v>20000</v>
      </c>
      <c r="I501" s="121">
        <f t="shared" si="77"/>
        <v>14000</v>
      </c>
      <c r="J501" s="122" t="str">
        <f t="shared" si="78"/>
        <v>(4) Without reverse cycle, with louvered sides, and 14,000 to 19,999 Btu/h</v>
      </c>
      <c r="K501" s="123" t="e">
        <f>IF(J501="Casement-slider",16,VLOOKUP(J501,'2. Version 5.0 Criteria'!$C$6:$D$39,2,FALSE))</f>
        <v>#N/A</v>
      </c>
      <c r="L501" s="124" t="e">
        <f t="shared" si="84"/>
        <v>#N/A</v>
      </c>
      <c r="M501" s="124" t="e">
        <f t="shared" si="84"/>
        <v>#N/A</v>
      </c>
      <c r="N501" s="124" t="e">
        <f t="shared" si="84"/>
        <v>#N/A</v>
      </c>
      <c r="O501" s="124" t="e">
        <f t="shared" si="84"/>
        <v>#N/A</v>
      </c>
      <c r="P501" s="124" t="e">
        <f t="shared" si="84"/>
        <v>#N/A</v>
      </c>
      <c r="Q501" s="124" t="e">
        <f t="shared" si="84"/>
        <v>#N/A</v>
      </c>
      <c r="R501" s="124" t="e">
        <f t="shared" si="84"/>
        <v>#N/A</v>
      </c>
      <c r="S501" s="124" t="e">
        <f t="shared" si="84"/>
        <v>#N/A</v>
      </c>
      <c r="T501" s="124" t="e">
        <f t="shared" si="84"/>
        <v>#N/A</v>
      </c>
      <c r="U501" s="124" t="e">
        <f t="shared" si="84"/>
        <v>#N/A</v>
      </c>
      <c r="V501" s="124" t="e">
        <f t="shared" si="84"/>
        <v>#N/A</v>
      </c>
      <c r="W501" s="124" t="e">
        <f t="shared" si="84"/>
        <v>#N/A</v>
      </c>
      <c r="X501" s="124" t="e">
        <f t="shared" si="84"/>
        <v>#N/A</v>
      </c>
      <c r="Y501" s="124" t="e">
        <f t="shared" si="84"/>
        <v>#N/A</v>
      </c>
      <c r="Z501" s="124" t="e">
        <f t="shared" si="84"/>
        <v>#N/A</v>
      </c>
      <c r="AA501" s="124" t="e">
        <f t="shared" si="84"/>
        <v>#N/A</v>
      </c>
      <c r="AB501" s="124" t="e">
        <f t="shared" si="83"/>
        <v>#N/A</v>
      </c>
      <c r="AC501" s="124" t="e">
        <f t="shared" si="83"/>
        <v>#N/A</v>
      </c>
      <c r="AE501" s="2"/>
    </row>
    <row r="502" spans="2:31" x14ac:dyDescent="0.2">
      <c r="B502" s="162" t="s">
        <v>228</v>
      </c>
      <c r="C502" s="163" t="s">
        <v>1782</v>
      </c>
      <c r="D502" s="163" t="s">
        <v>1768</v>
      </c>
      <c r="E502" s="163">
        <v>18500</v>
      </c>
      <c r="F502" s="164">
        <v>10.7</v>
      </c>
      <c r="G502" s="165" t="s">
        <v>137</v>
      </c>
      <c r="H502" s="121">
        <f t="shared" si="76"/>
        <v>20000</v>
      </c>
      <c r="I502" s="121">
        <f t="shared" si="77"/>
        <v>14000</v>
      </c>
      <c r="J502" s="122" t="str">
        <f t="shared" si="78"/>
        <v>(4) Without reverse cycle, with louvered sides, and 14,000 to 19,999 Btu/h</v>
      </c>
      <c r="K502" s="123" t="e">
        <f>IF(J502="Casement-slider",16,VLOOKUP(J502,'2. Version 5.0 Criteria'!$C$6:$D$39,2,FALSE))</f>
        <v>#N/A</v>
      </c>
      <c r="L502" s="124" t="e">
        <f t="shared" si="84"/>
        <v>#N/A</v>
      </c>
      <c r="M502" s="124" t="e">
        <f t="shared" si="84"/>
        <v>#N/A</v>
      </c>
      <c r="N502" s="124" t="e">
        <f t="shared" si="84"/>
        <v>#N/A</v>
      </c>
      <c r="O502" s="124" t="e">
        <f t="shared" si="84"/>
        <v>#N/A</v>
      </c>
      <c r="P502" s="124" t="e">
        <f t="shared" si="84"/>
        <v>#N/A</v>
      </c>
      <c r="Q502" s="124" t="e">
        <f t="shared" si="84"/>
        <v>#N/A</v>
      </c>
      <c r="R502" s="124" t="e">
        <f t="shared" si="84"/>
        <v>#N/A</v>
      </c>
      <c r="S502" s="124" t="e">
        <f t="shared" si="84"/>
        <v>#N/A</v>
      </c>
      <c r="T502" s="124" t="e">
        <f t="shared" si="84"/>
        <v>#N/A</v>
      </c>
      <c r="U502" s="124" t="e">
        <f t="shared" si="84"/>
        <v>#N/A</v>
      </c>
      <c r="V502" s="124" t="e">
        <f t="shared" si="84"/>
        <v>#N/A</v>
      </c>
      <c r="W502" s="124" t="e">
        <f t="shared" si="84"/>
        <v>#N/A</v>
      </c>
      <c r="X502" s="124" t="e">
        <f t="shared" si="84"/>
        <v>#N/A</v>
      </c>
      <c r="Y502" s="124" t="e">
        <f t="shared" si="84"/>
        <v>#N/A</v>
      </c>
      <c r="Z502" s="124" t="e">
        <f t="shared" si="84"/>
        <v>#N/A</v>
      </c>
      <c r="AA502" s="124" t="e">
        <f t="shared" si="84"/>
        <v>#N/A</v>
      </c>
      <c r="AB502" s="124" t="e">
        <f t="shared" si="83"/>
        <v>#N/A</v>
      </c>
      <c r="AC502" s="124" t="e">
        <f t="shared" si="83"/>
        <v>#N/A</v>
      </c>
      <c r="AE502" s="2"/>
    </row>
    <row r="503" spans="2:31" x14ac:dyDescent="0.2">
      <c r="B503" s="162" t="s">
        <v>144</v>
      </c>
      <c r="C503" s="163" t="s">
        <v>1783</v>
      </c>
      <c r="D503" s="163" t="s">
        <v>1768</v>
      </c>
      <c r="E503" s="163">
        <v>18500</v>
      </c>
      <c r="F503" s="164">
        <v>10.7</v>
      </c>
      <c r="G503" s="165" t="s">
        <v>137</v>
      </c>
      <c r="H503" s="121">
        <f t="shared" si="76"/>
        <v>20000</v>
      </c>
      <c r="I503" s="121">
        <f t="shared" si="77"/>
        <v>14000</v>
      </c>
      <c r="J503" s="122" t="str">
        <f t="shared" si="78"/>
        <v>(4) Without reverse cycle, with louvered sides, and 14,000 to 19,999 Btu/h</v>
      </c>
      <c r="K503" s="123" t="e">
        <f>IF(J503="Casement-slider",16,VLOOKUP(J503,'2. Version 5.0 Criteria'!$C$6:$D$39,2,FALSE))</f>
        <v>#N/A</v>
      </c>
      <c r="L503" s="124" t="e">
        <f t="shared" si="84"/>
        <v>#N/A</v>
      </c>
      <c r="M503" s="124" t="e">
        <f t="shared" si="84"/>
        <v>#N/A</v>
      </c>
      <c r="N503" s="124" t="e">
        <f t="shared" si="84"/>
        <v>#N/A</v>
      </c>
      <c r="O503" s="124" t="e">
        <f t="shared" si="84"/>
        <v>#N/A</v>
      </c>
      <c r="P503" s="124" t="e">
        <f t="shared" si="84"/>
        <v>#N/A</v>
      </c>
      <c r="Q503" s="124" t="e">
        <f t="shared" si="84"/>
        <v>#N/A</v>
      </c>
      <c r="R503" s="124" t="e">
        <f t="shared" si="84"/>
        <v>#N/A</v>
      </c>
      <c r="S503" s="124" t="e">
        <f t="shared" si="84"/>
        <v>#N/A</v>
      </c>
      <c r="T503" s="124" t="e">
        <f t="shared" si="84"/>
        <v>#N/A</v>
      </c>
      <c r="U503" s="124" t="e">
        <f t="shared" si="84"/>
        <v>#N/A</v>
      </c>
      <c r="V503" s="124" t="e">
        <f t="shared" si="84"/>
        <v>#N/A</v>
      </c>
      <c r="W503" s="124" t="e">
        <f t="shared" si="84"/>
        <v>#N/A</v>
      </c>
      <c r="X503" s="124" t="e">
        <f t="shared" si="84"/>
        <v>#N/A</v>
      </c>
      <c r="Y503" s="124" t="e">
        <f t="shared" si="84"/>
        <v>#N/A</v>
      </c>
      <c r="Z503" s="124" t="e">
        <f t="shared" si="84"/>
        <v>#N/A</v>
      </c>
      <c r="AA503" s="124" t="e">
        <f t="shared" si="84"/>
        <v>#N/A</v>
      </c>
      <c r="AB503" s="124" t="e">
        <f t="shared" si="83"/>
        <v>#N/A</v>
      </c>
      <c r="AC503" s="124" t="e">
        <f t="shared" si="83"/>
        <v>#N/A</v>
      </c>
      <c r="AE503" s="2"/>
    </row>
    <row r="504" spans="2:31" x14ac:dyDescent="0.2">
      <c r="B504" s="162" t="s">
        <v>144</v>
      </c>
      <c r="C504" s="163" t="s">
        <v>1784</v>
      </c>
      <c r="D504" s="163" t="s">
        <v>1768</v>
      </c>
      <c r="E504" s="163">
        <v>18500</v>
      </c>
      <c r="F504" s="164">
        <v>10.7</v>
      </c>
      <c r="G504" s="165" t="s">
        <v>137</v>
      </c>
      <c r="H504" s="121">
        <f t="shared" si="76"/>
        <v>20000</v>
      </c>
      <c r="I504" s="121">
        <f t="shared" si="77"/>
        <v>14000</v>
      </c>
      <c r="J504" s="122" t="str">
        <f t="shared" si="78"/>
        <v>(4) Without reverse cycle, with louvered sides, and 14,000 to 19,999 Btu/h</v>
      </c>
      <c r="K504" s="123" t="e">
        <f>IF(J504="Casement-slider",16,VLOOKUP(J504,'2. Version 5.0 Criteria'!$C$6:$D$39,2,FALSE))</f>
        <v>#N/A</v>
      </c>
      <c r="L504" s="124" t="e">
        <f t="shared" si="84"/>
        <v>#N/A</v>
      </c>
      <c r="M504" s="124" t="e">
        <f t="shared" si="84"/>
        <v>#N/A</v>
      </c>
      <c r="N504" s="124" t="e">
        <f t="shared" si="84"/>
        <v>#N/A</v>
      </c>
      <c r="O504" s="124" t="e">
        <f t="shared" si="84"/>
        <v>#N/A</v>
      </c>
      <c r="P504" s="124" t="e">
        <f t="shared" si="84"/>
        <v>#N/A</v>
      </c>
      <c r="Q504" s="124" t="e">
        <f t="shared" si="84"/>
        <v>#N/A</v>
      </c>
      <c r="R504" s="124" t="e">
        <f t="shared" si="84"/>
        <v>#N/A</v>
      </c>
      <c r="S504" s="124" t="e">
        <f t="shared" si="84"/>
        <v>#N/A</v>
      </c>
      <c r="T504" s="124" t="e">
        <f t="shared" si="84"/>
        <v>#N/A</v>
      </c>
      <c r="U504" s="124" t="e">
        <f t="shared" si="84"/>
        <v>#N/A</v>
      </c>
      <c r="V504" s="124" t="e">
        <f t="shared" si="84"/>
        <v>#N/A</v>
      </c>
      <c r="W504" s="124" t="e">
        <f t="shared" si="84"/>
        <v>#N/A</v>
      </c>
      <c r="X504" s="124" t="e">
        <f t="shared" si="84"/>
        <v>#N/A</v>
      </c>
      <c r="Y504" s="124" t="e">
        <f t="shared" si="84"/>
        <v>#N/A</v>
      </c>
      <c r="Z504" s="124" t="e">
        <f t="shared" si="84"/>
        <v>#N/A</v>
      </c>
      <c r="AA504" s="124" t="e">
        <f t="shared" si="84"/>
        <v>#N/A</v>
      </c>
      <c r="AB504" s="124" t="e">
        <f t="shared" si="83"/>
        <v>#N/A</v>
      </c>
      <c r="AC504" s="124" t="e">
        <f t="shared" si="83"/>
        <v>#N/A</v>
      </c>
      <c r="AE504" s="2"/>
    </row>
    <row r="505" spans="2:31" x14ac:dyDescent="0.2">
      <c r="B505" s="162" t="s">
        <v>1440</v>
      </c>
      <c r="C505" s="163" t="s">
        <v>1785</v>
      </c>
      <c r="D505" s="163" t="s">
        <v>1768</v>
      </c>
      <c r="E505" s="163">
        <v>18500</v>
      </c>
      <c r="F505" s="164">
        <v>10.7</v>
      </c>
      <c r="G505" s="165" t="s">
        <v>137</v>
      </c>
      <c r="H505" s="121">
        <f t="shared" si="76"/>
        <v>20000</v>
      </c>
      <c r="I505" s="121">
        <f t="shared" si="77"/>
        <v>14000</v>
      </c>
      <c r="J505" s="122" t="str">
        <f t="shared" si="78"/>
        <v>(4) Without reverse cycle, with louvered sides, and 14,000 to 19,999 Btu/h</v>
      </c>
      <c r="K505" s="123" t="e">
        <f>IF(J505="Casement-slider",16,VLOOKUP(J505,'2. Version 5.0 Criteria'!$C$6:$D$39,2,FALSE))</f>
        <v>#N/A</v>
      </c>
      <c r="L505" s="124" t="e">
        <f t="shared" si="84"/>
        <v>#N/A</v>
      </c>
      <c r="M505" s="124" t="e">
        <f t="shared" si="84"/>
        <v>#N/A</v>
      </c>
      <c r="N505" s="124" t="e">
        <f t="shared" si="84"/>
        <v>#N/A</v>
      </c>
      <c r="O505" s="124" t="e">
        <f t="shared" si="84"/>
        <v>#N/A</v>
      </c>
      <c r="P505" s="124" t="e">
        <f t="shared" si="84"/>
        <v>#N/A</v>
      </c>
      <c r="Q505" s="124" t="e">
        <f t="shared" si="84"/>
        <v>#N/A</v>
      </c>
      <c r="R505" s="124" t="e">
        <f t="shared" si="84"/>
        <v>#N/A</v>
      </c>
      <c r="S505" s="124" t="e">
        <f t="shared" si="84"/>
        <v>#N/A</v>
      </c>
      <c r="T505" s="124" t="e">
        <f t="shared" si="84"/>
        <v>#N/A</v>
      </c>
      <c r="U505" s="124" t="e">
        <f t="shared" si="84"/>
        <v>#N/A</v>
      </c>
      <c r="V505" s="124" t="e">
        <f t="shared" si="84"/>
        <v>#N/A</v>
      </c>
      <c r="W505" s="124" t="e">
        <f t="shared" si="84"/>
        <v>#N/A</v>
      </c>
      <c r="X505" s="124" t="e">
        <f t="shared" si="84"/>
        <v>#N/A</v>
      </c>
      <c r="Y505" s="124" t="e">
        <f t="shared" si="84"/>
        <v>#N/A</v>
      </c>
      <c r="Z505" s="124" t="e">
        <f t="shared" si="84"/>
        <v>#N/A</v>
      </c>
      <c r="AA505" s="124" t="e">
        <f t="shared" si="84"/>
        <v>#N/A</v>
      </c>
      <c r="AB505" s="124" t="e">
        <f t="shared" si="83"/>
        <v>#N/A</v>
      </c>
      <c r="AC505" s="124" t="e">
        <f t="shared" si="83"/>
        <v>#N/A</v>
      </c>
      <c r="AE505" s="2"/>
    </row>
    <row r="506" spans="2:31" x14ac:dyDescent="0.2">
      <c r="B506" s="162" t="s">
        <v>287</v>
      </c>
      <c r="C506" s="163" t="s">
        <v>1786</v>
      </c>
      <c r="D506" s="163" t="s">
        <v>1768</v>
      </c>
      <c r="E506" s="163">
        <v>18500</v>
      </c>
      <c r="F506" s="164">
        <v>10.7</v>
      </c>
      <c r="G506" s="165" t="s">
        <v>137</v>
      </c>
      <c r="H506" s="121">
        <f t="shared" si="76"/>
        <v>20000</v>
      </c>
      <c r="I506" s="121">
        <f t="shared" si="77"/>
        <v>14000</v>
      </c>
      <c r="J506" s="122" t="str">
        <f t="shared" si="78"/>
        <v>(4) Without reverse cycle, with louvered sides, and 14,000 to 19,999 Btu/h</v>
      </c>
      <c r="K506" s="123" t="e">
        <f>IF(J506="Casement-slider",16,VLOOKUP(J506,'2. Version 5.0 Criteria'!$C$6:$D$39,2,FALSE))</f>
        <v>#N/A</v>
      </c>
      <c r="L506" s="124" t="e">
        <f t="shared" si="84"/>
        <v>#N/A</v>
      </c>
      <c r="M506" s="124" t="e">
        <f t="shared" si="84"/>
        <v>#N/A</v>
      </c>
      <c r="N506" s="124" t="e">
        <f t="shared" si="84"/>
        <v>#N/A</v>
      </c>
      <c r="O506" s="124" t="e">
        <f t="shared" si="84"/>
        <v>#N/A</v>
      </c>
      <c r="P506" s="124" t="e">
        <f t="shared" si="84"/>
        <v>#N/A</v>
      </c>
      <c r="Q506" s="124" t="e">
        <f t="shared" si="84"/>
        <v>#N/A</v>
      </c>
      <c r="R506" s="124" t="e">
        <f t="shared" si="84"/>
        <v>#N/A</v>
      </c>
      <c r="S506" s="124" t="e">
        <f t="shared" si="84"/>
        <v>#N/A</v>
      </c>
      <c r="T506" s="124" t="e">
        <f t="shared" si="84"/>
        <v>#N/A</v>
      </c>
      <c r="U506" s="124" t="e">
        <f t="shared" si="84"/>
        <v>#N/A</v>
      </c>
      <c r="V506" s="124" t="e">
        <f t="shared" si="84"/>
        <v>#N/A</v>
      </c>
      <c r="W506" s="124" t="e">
        <f t="shared" si="84"/>
        <v>#N/A</v>
      </c>
      <c r="X506" s="124" t="e">
        <f t="shared" si="84"/>
        <v>#N/A</v>
      </c>
      <c r="Y506" s="124" t="e">
        <f t="shared" si="84"/>
        <v>#N/A</v>
      </c>
      <c r="Z506" s="124" t="e">
        <f t="shared" si="84"/>
        <v>#N/A</v>
      </c>
      <c r="AA506" s="124" t="e">
        <f t="shared" si="84"/>
        <v>#N/A</v>
      </c>
      <c r="AB506" s="124" t="e">
        <f t="shared" si="83"/>
        <v>#N/A</v>
      </c>
      <c r="AC506" s="124" t="e">
        <f t="shared" si="83"/>
        <v>#N/A</v>
      </c>
      <c r="AE506" s="2"/>
    </row>
    <row r="507" spans="2:31" x14ac:dyDescent="0.2">
      <c r="B507" s="162" t="s">
        <v>146</v>
      </c>
      <c r="C507" s="163" t="s">
        <v>1787</v>
      </c>
      <c r="D507" s="163" t="s">
        <v>1768</v>
      </c>
      <c r="E507" s="163">
        <v>18500</v>
      </c>
      <c r="F507" s="164">
        <v>10.7</v>
      </c>
      <c r="G507" s="165" t="s">
        <v>137</v>
      </c>
      <c r="H507" s="121">
        <f t="shared" si="76"/>
        <v>20000</v>
      </c>
      <c r="I507" s="121">
        <f t="shared" si="77"/>
        <v>14000</v>
      </c>
      <c r="J507" s="122" t="str">
        <f t="shared" si="78"/>
        <v>(4) Without reverse cycle, with louvered sides, and 14,000 to 19,999 Btu/h</v>
      </c>
      <c r="K507" s="123" t="e">
        <f>IF(J507="Casement-slider",16,VLOOKUP(J507,'2. Version 5.0 Criteria'!$C$6:$D$39,2,FALSE))</f>
        <v>#N/A</v>
      </c>
      <c r="L507" s="124" t="e">
        <f t="shared" si="84"/>
        <v>#N/A</v>
      </c>
      <c r="M507" s="124" t="e">
        <f t="shared" si="84"/>
        <v>#N/A</v>
      </c>
      <c r="N507" s="124" t="e">
        <f t="shared" si="84"/>
        <v>#N/A</v>
      </c>
      <c r="O507" s="124" t="e">
        <f t="shared" si="84"/>
        <v>#N/A</v>
      </c>
      <c r="P507" s="124" t="e">
        <f t="shared" si="84"/>
        <v>#N/A</v>
      </c>
      <c r="Q507" s="124" t="e">
        <f t="shared" si="84"/>
        <v>#N/A</v>
      </c>
      <c r="R507" s="124" t="e">
        <f t="shared" si="84"/>
        <v>#N/A</v>
      </c>
      <c r="S507" s="124" t="e">
        <f t="shared" si="84"/>
        <v>#N/A</v>
      </c>
      <c r="T507" s="124" t="e">
        <f t="shared" si="84"/>
        <v>#N/A</v>
      </c>
      <c r="U507" s="124" t="e">
        <f t="shared" si="84"/>
        <v>#N/A</v>
      </c>
      <c r="V507" s="124" t="e">
        <f t="shared" si="84"/>
        <v>#N/A</v>
      </c>
      <c r="W507" s="124" t="e">
        <f t="shared" si="84"/>
        <v>#N/A</v>
      </c>
      <c r="X507" s="124" t="e">
        <f t="shared" si="84"/>
        <v>#N/A</v>
      </c>
      <c r="Y507" s="124" t="e">
        <f t="shared" si="84"/>
        <v>#N/A</v>
      </c>
      <c r="Z507" s="124" t="e">
        <f t="shared" si="84"/>
        <v>#N/A</v>
      </c>
      <c r="AA507" s="124" t="e">
        <f t="shared" si="84"/>
        <v>#N/A</v>
      </c>
      <c r="AB507" s="124" t="e">
        <f t="shared" si="83"/>
        <v>#N/A</v>
      </c>
      <c r="AC507" s="124" t="e">
        <f t="shared" si="83"/>
        <v>#N/A</v>
      </c>
      <c r="AE507" s="2"/>
    </row>
    <row r="508" spans="2:31" x14ac:dyDescent="0.2">
      <c r="B508" s="162" t="s">
        <v>1555</v>
      </c>
      <c r="C508" s="163">
        <v>102054</v>
      </c>
      <c r="D508" s="163" t="s">
        <v>1768</v>
      </c>
      <c r="E508" s="163">
        <v>18500</v>
      </c>
      <c r="F508" s="164">
        <v>10.7</v>
      </c>
      <c r="G508" s="165" t="s">
        <v>138</v>
      </c>
      <c r="H508" s="121">
        <f t="shared" si="76"/>
        <v>20000</v>
      </c>
      <c r="I508" s="121">
        <f t="shared" si="77"/>
        <v>14000</v>
      </c>
      <c r="J508" s="122" t="str">
        <f t="shared" si="78"/>
        <v>(4) Without reverse cycle, with louvered sides, and 14,000 to 19,999 Btu/h</v>
      </c>
      <c r="K508" s="123" t="e">
        <f>IF(J508="Casement-slider",16,VLOOKUP(J508,'2. Version 5.0 Criteria'!$C$6:$D$39,2,FALSE))</f>
        <v>#N/A</v>
      </c>
      <c r="L508" s="124" t="e">
        <f t="shared" si="84"/>
        <v>#N/A</v>
      </c>
      <c r="M508" s="124" t="e">
        <f t="shared" si="84"/>
        <v>#N/A</v>
      </c>
      <c r="N508" s="124" t="e">
        <f t="shared" si="84"/>
        <v>#N/A</v>
      </c>
      <c r="O508" s="124" t="e">
        <f t="shared" si="84"/>
        <v>#N/A</v>
      </c>
      <c r="P508" s="124" t="e">
        <f t="shared" si="84"/>
        <v>#N/A</v>
      </c>
      <c r="Q508" s="124" t="e">
        <f t="shared" si="84"/>
        <v>#N/A</v>
      </c>
      <c r="R508" s="124" t="e">
        <f t="shared" si="84"/>
        <v>#N/A</v>
      </c>
      <c r="S508" s="124" t="e">
        <f t="shared" si="84"/>
        <v>#N/A</v>
      </c>
      <c r="T508" s="124" t="e">
        <f t="shared" si="84"/>
        <v>#N/A</v>
      </c>
      <c r="U508" s="124" t="e">
        <f t="shared" si="84"/>
        <v>#N/A</v>
      </c>
      <c r="V508" s="124" t="e">
        <f t="shared" si="84"/>
        <v>#N/A</v>
      </c>
      <c r="W508" s="124" t="e">
        <f t="shared" si="84"/>
        <v>#N/A</v>
      </c>
      <c r="X508" s="124" t="e">
        <f t="shared" si="84"/>
        <v>#N/A</v>
      </c>
      <c r="Y508" s="124" t="e">
        <f t="shared" si="84"/>
        <v>#N/A</v>
      </c>
      <c r="Z508" s="124" t="e">
        <f t="shared" si="84"/>
        <v>#N/A</v>
      </c>
      <c r="AA508" s="124" t="e">
        <f t="shared" si="84"/>
        <v>#N/A</v>
      </c>
      <c r="AB508" s="124" t="e">
        <f t="shared" si="83"/>
        <v>#N/A</v>
      </c>
      <c r="AC508" s="124" t="e">
        <f t="shared" si="83"/>
        <v>#N/A</v>
      </c>
      <c r="AE508" s="2"/>
    </row>
    <row r="509" spans="2:31" x14ac:dyDescent="0.2">
      <c r="B509" s="162" t="s">
        <v>511</v>
      </c>
      <c r="C509" s="163" t="s">
        <v>1788</v>
      </c>
      <c r="D509" s="163" t="s">
        <v>1768</v>
      </c>
      <c r="E509" s="163">
        <v>18500</v>
      </c>
      <c r="F509" s="164">
        <v>10.7</v>
      </c>
      <c r="G509" s="165" t="s">
        <v>137</v>
      </c>
      <c r="H509" s="121">
        <f t="shared" si="76"/>
        <v>20000</v>
      </c>
      <c r="I509" s="121">
        <f t="shared" si="77"/>
        <v>14000</v>
      </c>
      <c r="J509" s="122" t="str">
        <f t="shared" si="78"/>
        <v>(4) Without reverse cycle, with louvered sides, and 14,000 to 19,999 Btu/h</v>
      </c>
      <c r="K509" s="123" t="e">
        <f>IF(J509="Casement-slider",16,VLOOKUP(J509,'2. Version 5.0 Criteria'!$C$6:$D$39,2,FALSE))</f>
        <v>#N/A</v>
      </c>
      <c r="L509" s="124" t="e">
        <f t="shared" si="84"/>
        <v>#N/A</v>
      </c>
      <c r="M509" s="124" t="e">
        <f t="shared" si="84"/>
        <v>#N/A</v>
      </c>
      <c r="N509" s="124" t="e">
        <f t="shared" si="84"/>
        <v>#N/A</v>
      </c>
      <c r="O509" s="124" t="e">
        <f t="shared" si="84"/>
        <v>#N/A</v>
      </c>
      <c r="P509" s="124" t="e">
        <f t="shared" si="84"/>
        <v>#N/A</v>
      </c>
      <c r="Q509" s="124" t="e">
        <f t="shared" si="84"/>
        <v>#N/A</v>
      </c>
      <c r="R509" s="124" t="e">
        <f t="shared" si="84"/>
        <v>#N/A</v>
      </c>
      <c r="S509" s="124" t="e">
        <f t="shared" si="84"/>
        <v>#N/A</v>
      </c>
      <c r="T509" s="124" t="e">
        <f t="shared" si="84"/>
        <v>#N/A</v>
      </c>
      <c r="U509" s="124" t="e">
        <f t="shared" si="84"/>
        <v>#N/A</v>
      </c>
      <c r="V509" s="124" t="e">
        <f t="shared" si="84"/>
        <v>#N/A</v>
      </c>
      <c r="W509" s="124" t="e">
        <f t="shared" si="84"/>
        <v>#N/A</v>
      </c>
      <c r="X509" s="124" t="e">
        <f t="shared" si="84"/>
        <v>#N/A</v>
      </c>
      <c r="Y509" s="124" t="e">
        <f t="shared" si="84"/>
        <v>#N/A</v>
      </c>
      <c r="Z509" s="124" t="e">
        <f t="shared" si="84"/>
        <v>#N/A</v>
      </c>
      <c r="AA509" s="124" t="e">
        <f t="shared" si="84"/>
        <v>#N/A</v>
      </c>
      <c r="AB509" s="124" t="e">
        <f t="shared" si="83"/>
        <v>#N/A</v>
      </c>
      <c r="AC509" s="124" t="e">
        <f t="shared" si="83"/>
        <v>#N/A</v>
      </c>
      <c r="AE509" s="2"/>
    </row>
    <row r="510" spans="2:31" x14ac:dyDescent="0.2">
      <c r="B510" s="162" t="s">
        <v>146</v>
      </c>
      <c r="C510" s="163" t="s">
        <v>1789</v>
      </c>
      <c r="D510" s="163" t="s">
        <v>1768</v>
      </c>
      <c r="E510" s="163">
        <v>18500</v>
      </c>
      <c r="F510" s="164">
        <v>10.7</v>
      </c>
      <c r="G510" s="165" t="s">
        <v>137</v>
      </c>
      <c r="H510" s="121">
        <f t="shared" si="76"/>
        <v>20000</v>
      </c>
      <c r="I510" s="121">
        <f t="shared" si="77"/>
        <v>14000</v>
      </c>
      <c r="J510" s="122" t="str">
        <f t="shared" si="78"/>
        <v>(4) Without reverse cycle, with louvered sides, and 14,000 to 19,999 Btu/h</v>
      </c>
      <c r="K510" s="123" t="e">
        <f>IF(J510="Casement-slider",16,VLOOKUP(J510,'2. Version 5.0 Criteria'!$C$6:$D$39,2,FALSE))</f>
        <v>#N/A</v>
      </c>
      <c r="L510" s="124" t="e">
        <f t="shared" si="84"/>
        <v>#N/A</v>
      </c>
      <c r="M510" s="124" t="e">
        <f t="shared" si="84"/>
        <v>#N/A</v>
      </c>
      <c r="N510" s="124" t="e">
        <f t="shared" si="84"/>
        <v>#N/A</v>
      </c>
      <c r="O510" s="124" t="e">
        <f t="shared" si="84"/>
        <v>#N/A</v>
      </c>
      <c r="P510" s="124" t="e">
        <f t="shared" si="84"/>
        <v>#N/A</v>
      </c>
      <c r="Q510" s="124" t="e">
        <f t="shared" si="84"/>
        <v>#N/A</v>
      </c>
      <c r="R510" s="124" t="e">
        <f t="shared" si="84"/>
        <v>#N/A</v>
      </c>
      <c r="S510" s="124" t="e">
        <f t="shared" si="84"/>
        <v>#N/A</v>
      </c>
      <c r="T510" s="124" t="e">
        <f t="shared" si="84"/>
        <v>#N/A</v>
      </c>
      <c r="U510" s="124" t="e">
        <f t="shared" si="84"/>
        <v>#N/A</v>
      </c>
      <c r="V510" s="124" t="e">
        <f t="shared" si="84"/>
        <v>#N/A</v>
      </c>
      <c r="W510" s="124" t="e">
        <f t="shared" si="84"/>
        <v>#N/A</v>
      </c>
      <c r="X510" s="124" t="e">
        <f t="shared" si="84"/>
        <v>#N/A</v>
      </c>
      <c r="Y510" s="124" t="e">
        <f t="shared" si="84"/>
        <v>#N/A</v>
      </c>
      <c r="Z510" s="124" t="e">
        <f t="shared" si="84"/>
        <v>#N/A</v>
      </c>
      <c r="AA510" s="124" t="e">
        <f t="shared" si="84"/>
        <v>#N/A</v>
      </c>
      <c r="AB510" s="124" t="e">
        <f t="shared" si="83"/>
        <v>#N/A</v>
      </c>
      <c r="AC510" s="124" t="e">
        <f t="shared" si="83"/>
        <v>#N/A</v>
      </c>
      <c r="AE510" s="2"/>
    </row>
    <row r="511" spans="2:31" x14ac:dyDescent="0.2">
      <c r="B511" s="162" t="s">
        <v>151</v>
      </c>
      <c r="C511" s="163" t="s">
        <v>1790</v>
      </c>
      <c r="D511" s="163" t="s">
        <v>1768</v>
      </c>
      <c r="E511" s="163">
        <v>18500</v>
      </c>
      <c r="F511" s="164">
        <v>10.7</v>
      </c>
      <c r="G511" s="165" t="s">
        <v>138</v>
      </c>
      <c r="H511" s="121">
        <f t="shared" si="76"/>
        <v>20000</v>
      </c>
      <c r="I511" s="121">
        <f t="shared" si="77"/>
        <v>14000</v>
      </c>
      <c r="J511" s="122" t="str">
        <f t="shared" si="78"/>
        <v>(4) Without reverse cycle, with louvered sides, and 14,000 to 19,999 Btu/h</v>
      </c>
      <c r="K511" s="123" t="e">
        <f>IF(J511="Casement-slider",16,VLOOKUP(J511,'2. Version 5.0 Criteria'!$C$6:$D$39,2,FALSE))</f>
        <v>#N/A</v>
      </c>
      <c r="L511" s="124" t="e">
        <f t="shared" si="84"/>
        <v>#N/A</v>
      </c>
      <c r="M511" s="124" t="e">
        <f t="shared" si="84"/>
        <v>#N/A</v>
      </c>
      <c r="N511" s="124" t="e">
        <f t="shared" si="84"/>
        <v>#N/A</v>
      </c>
      <c r="O511" s="124" t="e">
        <f t="shared" si="84"/>
        <v>#N/A</v>
      </c>
      <c r="P511" s="124" t="e">
        <f t="shared" si="84"/>
        <v>#N/A</v>
      </c>
      <c r="Q511" s="124" t="e">
        <f t="shared" si="84"/>
        <v>#N/A</v>
      </c>
      <c r="R511" s="124" t="e">
        <f t="shared" si="84"/>
        <v>#N/A</v>
      </c>
      <c r="S511" s="124" t="e">
        <f t="shared" si="84"/>
        <v>#N/A</v>
      </c>
      <c r="T511" s="124" t="e">
        <f t="shared" si="84"/>
        <v>#N/A</v>
      </c>
      <c r="U511" s="124" t="e">
        <f t="shared" si="84"/>
        <v>#N/A</v>
      </c>
      <c r="V511" s="124" t="e">
        <f t="shared" si="84"/>
        <v>#N/A</v>
      </c>
      <c r="W511" s="124" t="e">
        <f t="shared" si="84"/>
        <v>#N/A</v>
      </c>
      <c r="X511" s="124" t="e">
        <f t="shared" si="84"/>
        <v>#N/A</v>
      </c>
      <c r="Y511" s="124" t="e">
        <f t="shared" si="84"/>
        <v>#N/A</v>
      </c>
      <c r="Z511" s="124" t="e">
        <f t="shared" si="84"/>
        <v>#N/A</v>
      </c>
      <c r="AA511" s="124" t="e">
        <f t="shared" si="84"/>
        <v>#N/A</v>
      </c>
      <c r="AB511" s="124" t="e">
        <f t="shared" si="83"/>
        <v>#N/A</v>
      </c>
      <c r="AC511" s="124" t="e">
        <f t="shared" si="83"/>
        <v>#N/A</v>
      </c>
      <c r="AE511" s="2"/>
    </row>
    <row r="512" spans="2:31" x14ac:dyDescent="0.2">
      <c r="B512" s="162" t="s">
        <v>974</v>
      </c>
      <c r="C512" s="163" t="s">
        <v>1791</v>
      </c>
      <c r="D512" s="163" t="s">
        <v>1768</v>
      </c>
      <c r="E512" s="163">
        <v>18500</v>
      </c>
      <c r="F512" s="164">
        <v>10.7</v>
      </c>
      <c r="G512" s="165" t="s">
        <v>138</v>
      </c>
      <c r="H512" s="121">
        <f t="shared" si="76"/>
        <v>20000</v>
      </c>
      <c r="I512" s="121">
        <f t="shared" si="77"/>
        <v>14000</v>
      </c>
      <c r="J512" s="122" t="str">
        <f t="shared" si="78"/>
        <v>(4) Without reverse cycle, with louvered sides, and 14,000 to 19,999 Btu/h</v>
      </c>
      <c r="K512" s="123" t="e">
        <f>IF(J512="Casement-slider",16,VLOOKUP(J512,'2. Version 5.0 Criteria'!$C$6:$D$39,2,FALSE))</f>
        <v>#N/A</v>
      </c>
      <c r="L512" s="124" t="e">
        <f t="shared" si="84"/>
        <v>#N/A</v>
      </c>
      <c r="M512" s="124" t="e">
        <f t="shared" si="84"/>
        <v>#N/A</v>
      </c>
      <c r="N512" s="124" t="e">
        <f t="shared" si="84"/>
        <v>#N/A</v>
      </c>
      <c r="O512" s="124" t="e">
        <f t="shared" si="84"/>
        <v>#N/A</v>
      </c>
      <c r="P512" s="124" t="e">
        <f t="shared" si="84"/>
        <v>#N/A</v>
      </c>
      <c r="Q512" s="124" t="e">
        <f t="shared" si="84"/>
        <v>#N/A</v>
      </c>
      <c r="R512" s="124" t="e">
        <f t="shared" si="84"/>
        <v>#N/A</v>
      </c>
      <c r="S512" s="124" t="e">
        <f t="shared" si="84"/>
        <v>#N/A</v>
      </c>
      <c r="T512" s="124" t="e">
        <f t="shared" si="84"/>
        <v>#N/A</v>
      </c>
      <c r="U512" s="124" t="e">
        <f t="shared" si="84"/>
        <v>#N/A</v>
      </c>
      <c r="V512" s="124" t="e">
        <f t="shared" si="84"/>
        <v>#N/A</v>
      </c>
      <c r="W512" s="124" t="e">
        <f t="shared" si="84"/>
        <v>#N/A</v>
      </c>
      <c r="X512" s="124" t="e">
        <f t="shared" si="84"/>
        <v>#N/A</v>
      </c>
      <c r="Y512" s="124" t="e">
        <f t="shared" si="84"/>
        <v>#N/A</v>
      </c>
      <c r="Z512" s="124" t="e">
        <f t="shared" si="84"/>
        <v>#N/A</v>
      </c>
      <c r="AA512" s="124" t="e">
        <f t="shared" ref="AA512:AC527" si="85">IF($K512=AA$3, $F512, NA())</f>
        <v>#N/A</v>
      </c>
      <c r="AB512" s="124" t="e">
        <f t="shared" si="85"/>
        <v>#N/A</v>
      </c>
      <c r="AC512" s="124" t="e">
        <f t="shared" si="85"/>
        <v>#N/A</v>
      </c>
      <c r="AE512" s="2"/>
    </row>
    <row r="513" spans="2:31" x14ac:dyDescent="0.2">
      <c r="B513" s="162" t="s">
        <v>157</v>
      </c>
      <c r="C513" s="163" t="s">
        <v>1792</v>
      </c>
      <c r="D513" s="163" t="s">
        <v>1768</v>
      </c>
      <c r="E513" s="163">
        <v>18500</v>
      </c>
      <c r="F513" s="164">
        <v>10.7</v>
      </c>
      <c r="G513" s="165" t="s">
        <v>137</v>
      </c>
      <c r="H513" s="121">
        <f t="shared" si="76"/>
        <v>20000</v>
      </c>
      <c r="I513" s="121">
        <f t="shared" si="77"/>
        <v>14000</v>
      </c>
      <c r="J513" s="122" t="str">
        <f t="shared" si="78"/>
        <v>(4) Without reverse cycle, with louvered sides, and 14,000 to 19,999 Btu/h</v>
      </c>
      <c r="K513" s="123" t="e">
        <f>IF(J513="Casement-slider",16,VLOOKUP(J513,'2. Version 5.0 Criteria'!$C$6:$D$39,2,FALSE))</f>
        <v>#N/A</v>
      </c>
      <c r="L513" s="124" t="e">
        <f t="shared" ref="L513:AA528" si="86">IF($K513=L$3, $F513, NA())</f>
        <v>#N/A</v>
      </c>
      <c r="M513" s="124" t="e">
        <f t="shared" si="86"/>
        <v>#N/A</v>
      </c>
      <c r="N513" s="124" t="e">
        <f t="shared" si="86"/>
        <v>#N/A</v>
      </c>
      <c r="O513" s="124" t="e">
        <f t="shared" si="86"/>
        <v>#N/A</v>
      </c>
      <c r="P513" s="124" t="e">
        <f t="shared" si="86"/>
        <v>#N/A</v>
      </c>
      <c r="Q513" s="124" t="e">
        <f t="shared" si="86"/>
        <v>#N/A</v>
      </c>
      <c r="R513" s="124" t="e">
        <f t="shared" si="86"/>
        <v>#N/A</v>
      </c>
      <c r="S513" s="124" t="e">
        <f t="shared" si="86"/>
        <v>#N/A</v>
      </c>
      <c r="T513" s="124" t="e">
        <f t="shared" si="86"/>
        <v>#N/A</v>
      </c>
      <c r="U513" s="124" t="e">
        <f t="shared" si="86"/>
        <v>#N/A</v>
      </c>
      <c r="V513" s="124" t="e">
        <f t="shared" si="86"/>
        <v>#N/A</v>
      </c>
      <c r="W513" s="124" t="e">
        <f t="shared" si="86"/>
        <v>#N/A</v>
      </c>
      <c r="X513" s="124" t="e">
        <f t="shared" si="86"/>
        <v>#N/A</v>
      </c>
      <c r="Y513" s="124" t="e">
        <f t="shared" si="86"/>
        <v>#N/A</v>
      </c>
      <c r="Z513" s="124" t="e">
        <f t="shared" si="86"/>
        <v>#N/A</v>
      </c>
      <c r="AA513" s="124" t="e">
        <f t="shared" si="86"/>
        <v>#N/A</v>
      </c>
      <c r="AB513" s="124" t="e">
        <f t="shared" si="85"/>
        <v>#N/A</v>
      </c>
      <c r="AC513" s="124" t="e">
        <f t="shared" si="85"/>
        <v>#N/A</v>
      </c>
      <c r="AE513" s="2"/>
    </row>
    <row r="514" spans="2:31" x14ac:dyDescent="0.2">
      <c r="B514" s="162" t="s">
        <v>337</v>
      </c>
      <c r="C514" s="163" t="s">
        <v>1793</v>
      </c>
      <c r="D514" s="163" t="s">
        <v>1768</v>
      </c>
      <c r="E514" s="163">
        <v>18500</v>
      </c>
      <c r="F514" s="164">
        <v>10.7</v>
      </c>
      <c r="G514" s="165" t="s">
        <v>137</v>
      </c>
      <c r="H514" s="121">
        <f t="shared" si="76"/>
        <v>20000</v>
      </c>
      <c r="I514" s="121">
        <f t="shared" si="77"/>
        <v>14000</v>
      </c>
      <c r="J514" s="122" t="str">
        <f t="shared" si="78"/>
        <v>(4) Without reverse cycle, with louvered sides, and 14,000 to 19,999 Btu/h</v>
      </c>
      <c r="K514" s="123" t="e">
        <f>IF(J514="Casement-slider",16,VLOOKUP(J514,'2. Version 5.0 Criteria'!$C$6:$D$39,2,FALSE))</f>
        <v>#N/A</v>
      </c>
      <c r="L514" s="124" t="e">
        <f t="shared" si="86"/>
        <v>#N/A</v>
      </c>
      <c r="M514" s="124" t="e">
        <f t="shared" si="86"/>
        <v>#N/A</v>
      </c>
      <c r="N514" s="124" t="e">
        <f t="shared" si="86"/>
        <v>#N/A</v>
      </c>
      <c r="O514" s="124" t="e">
        <f t="shared" si="86"/>
        <v>#N/A</v>
      </c>
      <c r="P514" s="124" t="e">
        <f t="shared" si="86"/>
        <v>#N/A</v>
      </c>
      <c r="Q514" s="124" t="e">
        <f t="shared" si="86"/>
        <v>#N/A</v>
      </c>
      <c r="R514" s="124" t="e">
        <f t="shared" si="86"/>
        <v>#N/A</v>
      </c>
      <c r="S514" s="124" t="e">
        <f t="shared" si="86"/>
        <v>#N/A</v>
      </c>
      <c r="T514" s="124" t="e">
        <f t="shared" si="86"/>
        <v>#N/A</v>
      </c>
      <c r="U514" s="124" t="e">
        <f t="shared" si="86"/>
        <v>#N/A</v>
      </c>
      <c r="V514" s="124" t="e">
        <f t="shared" si="86"/>
        <v>#N/A</v>
      </c>
      <c r="W514" s="124" t="e">
        <f t="shared" si="86"/>
        <v>#N/A</v>
      </c>
      <c r="X514" s="124" t="e">
        <f t="shared" si="86"/>
        <v>#N/A</v>
      </c>
      <c r="Y514" s="124" t="e">
        <f t="shared" si="86"/>
        <v>#N/A</v>
      </c>
      <c r="Z514" s="124" t="e">
        <f t="shared" si="86"/>
        <v>#N/A</v>
      </c>
      <c r="AA514" s="124" t="e">
        <f t="shared" si="86"/>
        <v>#N/A</v>
      </c>
      <c r="AB514" s="124" t="e">
        <f t="shared" si="85"/>
        <v>#N/A</v>
      </c>
      <c r="AC514" s="124" t="e">
        <f t="shared" si="85"/>
        <v>#N/A</v>
      </c>
      <c r="AE514" s="2"/>
    </row>
    <row r="515" spans="2:31" x14ac:dyDescent="0.2">
      <c r="B515" s="162" t="s">
        <v>273</v>
      </c>
      <c r="C515" s="163">
        <v>314790694</v>
      </c>
      <c r="D515" s="163" t="s">
        <v>1768</v>
      </c>
      <c r="E515" s="163">
        <v>18500</v>
      </c>
      <c r="F515" s="164">
        <v>10.7</v>
      </c>
      <c r="G515" s="165" t="s">
        <v>137</v>
      </c>
      <c r="H515" s="121">
        <f t="shared" si="76"/>
        <v>20000</v>
      </c>
      <c r="I515" s="121">
        <f t="shared" si="77"/>
        <v>14000</v>
      </c>
      <c r="J515" s="122" t="str">
        <f t="shared" si="78"/>
        <v>(4) Without reverse cycle, with louvered sides, and 14,000 to 19,999 Btu/h</v>
      </c>
      <c r="K515" s="123" t="e">
        <f>IF(J515="Casement-slider",16,VLOOKUP(J515,'2. Version 5.0 Criteria'!$C$6:$D$39,2,FALSE))</f>
        <v>#N/A</v>
      </c>
      <c r="L515" s="124" t="e">
        <f t="shared" si="86"/>
        <v>#N/A</v>
      </c>
      <c r="M515" s="124" t="e">
        <f t="shared" si="86"/>
        <v>#N/A</v>
      </c>
      <c r="N515" s="124" t="e">
        <f t="shared" si="86"/>
        <v>#N/A</v>
      </c>
      <c r="O515" s="124" t="e">
        <f t="shared" si="86"/>
        <v>#N/A</v>
      </c>
      <c r="P515" s="124" t="e">
        <f t="shared" si="86"/>
        <v>#N/A</v>
      </c>
      <c r="Q515" s="124" t="e">
        <f t="shared" si="86"/>
        <v>#N/A</v>
      </c>
      <c r="R515" s="124" t="e">
        <f t="shared" si="86"/>
        <v>#N/A</v>
      </c>
      <c r="S515" s="124" t="e">
        <f t="shared" si="86"/>
        <v>#N/A</v>
      </c>
      <c r="T515" s="124" t="e">
        <f t="shared" si="86"/>
        <v>#N/A</v>
      </c>
      <c r="U515" s="124" t="e">
        <f t="shared" si="86"/>
        <v>#N/A</v>
      </c>
      <c r="V515" s="124" t="e">
        <f t="shared" si="86"/>
        <v>#N/A</v>
      </c>
      <c r="W515" s="124" t="e">
        <f t="shared" si="86"/>
        <v>#N/A</v>
      </c>
      <c r="X515" s="124" t="e">
        <f t="shared" si="86"/>
        <v>#N/A</v>
      </c>
      <c r="Y515" s="124" t="e">
        <f t="shared" si="86"/>
        <v>#N/A</v>
      </c>
      <c r="Z515" s="124" t="e">
        <f t="shared" si="86"/>
        <v>#N/A</v>
      </c>
      <c r="AA515" s="124" t="e">
        <f t="shared" si="86"/>
        <v>#N/A</v>
      </c>
      <c r="AB515" s="124" t="e">
        <f t="shared" si="85"/>
        <v>#N/A</v>
      </c>
      <c r="AC515" s="124" t="e">
        <f t="shared" si="85"/>
        <v>#N/A</v>
      </c>
      <c r="AE515" s="2"/>
    </row>
    <row r="516" spans="2:31" x14ac:dyDescent="0.2">
      <c r="B516" s="162" t="s">
        <v>165</v>
      </c>
      <c r="C516" s="163" t="s">
        <v>1794</v>
      </c>
      <c r="D516" s="163" t="s">
        <v>1768</v>
      </c>
      <c r="E516" s="163">
        <v>18500</v>
      </c>
      <c r="F516" s="164">
        <v>10.7</v>
      </c>
      <c r="G516" s="165" t="s">
        <v>137</v>
      </c>
      <c r="H516" s="121">
        <f t="shared" si="76"/>
        <v>20000</v>
      </c>
      <c r="I516" s="121">
        <f t="shared" si="77"/>
        <v>14000</v>
      </c>
      <c r="J516" s="122" t="str">
        <f t="shared" si="78"/>
        <v>(4) Without reverse cycle, with louvered sides, and 14,000 to 19,999 Btu/h</v>
      </c>
      <c r="K516" s="123" t="e">
        <f>IF(J516="Casement-slider",16,VLOOKUP(J516,'2. Version 5.0 Criteria'!$C$6:$D$39,2,FALSE))</f>
        <v>#N/A</v>
      </c>
      <c r="L516" s="124" t="e">
        <f t="shared" si="86"/>
        <v>#N/A</v>
      </c>
      <c r="M516" s="124" t="e">
        <f t="shared" si="86"/>
        <v>#N/A</v>
      </c>
      <c r="N516" s="124" t="e">
        <f t="shared" si="86"/>
        <v>#N/A</v>
      </c>
      <c r="O516" s="124" t="e">
        <f t="shared" si="86"/>
        <v>#N/A</v>
      </c>
      <c r="P516" s="124" t="e">
        <f t="shared" si="86"/>
        <v>#N/A</v>
      </c>
      <c r="Q516" s="124" t="e">
        <f t="shared" si="86"/>
        <v>#N/A</v>
      </c>
      <c r="R516" s="124" t="e">
        <f t="shared" si="86"/>
        <v>#N/A</v>
      </c>
      <c r="S516" s="124" t="e">
        <f t="shared" si="86"/>
        <v>#N/A</v>
      </c>
      <c r="T516" s="124" t="e">
        <f t="shared" si="86"/>
        <v>#N/A</v>
      </c>
      <c r="U516" s="124" t="e">
        <f t="shared" si="86"/>
        <v>#N/A</v>
      </c>
      <c r="V516" s="124" t="e">
        <f t="shared" si="86"/>
        <v>#N/A</v>
      </c>
      <c r="W516" s="124" t="e">
        <f t="shared" si="86"/>
        <v>#N/A</v>
      </c>
      <c r="X516" s="124" t="e">
        <f t="shared" si="86"/>
        <v>#N/A</v>
      </c>
      <c r="Y516" s="124" t="e">
        <f t="shared" si="86"/>
        <v>#N/A</v>
      </c>
      <c r="Z516" s="124" t="e">
        <f t="shared" si="86"/>
        <v>#N/A</v>
      </c>
      <c r="AA516" s="124" t="e">
        <f t="shared" si="86"/>
        <v>#N/A</v>
      </c>
      <c r="AB516" s="124" t="e">
        <f t="shared" si="85"/>
        <v>#N/A</v>
      </c>
      <c r="AC516" s="124" t="e">
        <f t="shared" si="85"/>
        <v>#N/A</v>
      </c>
      <c r="AE516" s="2"/>
    </row>
    <row r="517" spans="2:31" x14ac:dyDescent="0.2">
      <c r="B517" s="162" t="s">
        <v>1446</v>
      </c>
      <c r="C517" s="163">
        <v>293079</v>
      </c>
      <c r="D517" s="163" t="s">
        <v>1768</v>
      </c>
      <c r="E517" s="163">
        <v>18500</v>
      </c>
      <c r="F517" s="164">
        <v>10.7</v>
      </c>
      <c r="G517" s="165" t="s">
        <v>138</v>
      </c>
      <c r="H517" s="121">
        <f t="shared" si="76"/>
        <v>20000</v>
      </c>
      <c r="I517" s="121">
        <f t="shared" si="77"/>
        <v>14000</v>
      </c>
      <c r="J517" s="122" t="str">
        <f t="shared" si="78"/>
        <v>(4) Without reverse cycle, with louvered sides, and 14,000 to 19,999 Btu/h</v>
      </c>
      <c r="K517" s="123" t="e">
        <f>IF(J517="Casement-slider",16,VLOOKUP(J517,'2. Version 5.0 Criteria'!$C$6:$D$39,2,FALSE))</f>
        <v>#N/A</v>
      </c>
      <c r="L517" s="124" t="e">
        <f t="shared" si="86"/>
        <v>#N/A</v>
      </c>
      <c r="M517" s="124" t="e">
        <f t="shared" si="86"/>
        <v>#N/A</v>
      </c>
      <c r="N517" s="124" t="e">
        <f t="shared" si="86"/>
        <v>#N/A</v>
      </c>
      <c r="O517" s="124" t="e">
        <f t="shared" si="86"/>
        <v>#N/A</v>
      </c>
      <c r="P517" s="124" t="e">
        <f t="shared" si="86"/>
        <v>#N/A</v>
      </c>
      <c r="Q517" s="124" t="e">
        <f t="shared" si="86"/>
        <v>#N/A</v>
      </c>
      <c r="R517" s="124" t="e">
        <f t="shared" si="86"/>
        <v>#N/A</v>
      </c>
      <c r="S517" s="124" t="e">
        <f t="shared" si="86"/>
        <v>#N/A</v>
      </c>
      <c r="T517" s="124" t="e">
        <f t="shared" si="86"/>
        <v>#N/A</v>
      </c>
      <c r="U517" s="124" t="e">
        <f t="shared" si="86"/>
        <v>#N/A</v>
      </c>
      <c r="V517" s="124" t="e">
        <f t="shared" si="86"/>
        <v>#N/A</v>
      </c>
      <c r="W517" s="124" t="e">
        <f t="shared" si="86"/>
        <v>#N/A</v>
      </c>
      <c r="X517" s="124" t="e">
        <f t="shared" si="86"/>
        <v>#N/A</v>
      </c>
      <c r="Y517" s="124" t="e">
        <f t="shared" si="86"/>
        <v>#N/A</v>
      </c>
      <c r="Z517" s="124" t="e">
        <f t="shared" si="86"/>
        <v>#N/A</v>
      </c>
      <c r="AA517" s="124" t="e">
        <f t="shared" si="86"/>
        <v>#N/A</v>
      </c>
      <c r="AB517" s="124" t="e">
        <f t="shared" si="85"/>
        <v>#N/A</v>
      </c>
      <c r="AC517" s="124" t="e">
        <f t="shared" si="85"/>
        <v>#N/A</v>
      </c>
      <c r="AE517" s="2"/>
    </row>
    <row r="518" spans="2:31" x14ac:dyDescent="0.2">
      <c r="B518" s="162" t="s">
        <v>333</v>
      </c>
      <c r="C518" s="163" t="s">
        <v>1795</v>
      </c>
      <c r="D518" s="163" t="s">
        <v>1768</v>
      </c>
      <c r="E518" s="163">
        <v>18500</v>
      </c>
      <c r="F518" s="164">
        <v>10.7</v>
      </c>
      <c r="G518" s="165" t="s">
        <v>137</v>
      </c>
      <c r="H518" s="121">
        <f t="shared" ref="H518:H581" si="87">IF(IF(E518&lt;6000,6000,IF(E518&lt;8000,8000,IF(E518&lt;11000,11000,IF(E518&lt;14000,14000,IF(E518&lt;20000,20000,IF(E518&lt;28000,28000))))))&lt;&gt;FALSE(),
IF(E518&lt;6000,6000,IF(E518&lt;8000,8000,IF(E518&lt;11000,11000,IF(E518&lt;14000,14000,IF(E518&lt;20000,20000,IF(E518&lt;28000,28000)))))),
"")</f>
        <v>20000</v>
      </c>
      <c r="I518" s="121">
        <f t="shared" ref="I518:I581" si="88">IF(IF(E518&gt;=28000,28000,IF(E518&gt;=20000,20000,IF(E518&gt;=14000,14000,IF(E518&gt;=11000,11000,IF(E518&gt;=8000,8000,IF(E518&gt;=6000,6000))))))&lt;&gt;FALSE(),
IF(E518&gt;=28000,28000,IF(E518&gt;=20000,20000,IF(E518&gt;=14000,14000,IF(E518&gt;=11000,11000,IF(E518&gt;=8000,8000,IF(E518&gt;=6000,6000)))))),"")</f>
        <v>14000</v>
      </c>
      <c r="J518" s="122" t="str">
        <f t="shared" ref="J518:J581" si="89">D518</f>
        <v>(4) Without reverse cycle, with louvered sides, and 14,000 to 19,999 Btu/h</v>
      </c>
      <c r="K518" s="123" t="e">
        <f>IF(J518="Casement-slider",16,VLOOKUP(J518,'2. Version 5.0 Criteria'!$C$6:$D$39,2,FALSE))</f>
        <v>#N/A</v>
      </c>
      <c r="L518" s="124" t="e">
        <f t="shared" si="86"/>
        <v>#N/A</v>
      </c>
      <c r="M518" s="124" t="e">
        <f t="shared" si="86"/>
        <v>#N/A</v>
      </c>
      <c r="N518" s="124" t="e">
        <f t="shared" si="86"/>
        <v>#N/A</v>
      </c>
      <c r="O518" s="124" t="e">
        <f t="shared" si="86"/>
        <v>#N/A</v>
      </c>
      <c r="P518" s="124" t="e">
        <f t="shared" si="86"/>
        <v>#N/A</v>
      </c>
      <c r="Q518" s="124" t="e">
        <f t="shared" si="86"/>
        <v>#N/A</v>
      </c>
      <c r="R518" s="124" t="e">
        <f t="shared" si="86"/>
        <v>#N/A</v>
      </c>
      <c r="S518" s="124" t="e">
        <f t="shared" si="86"/>
        <v>#N/A</v>
      </c>
      <c r="T518" s="124" t="e">
        <f t="shared" si="86"/>
        <v>#N/A</v>
      </c>
      <c r="U518" s="124" t="e">
        <f t="shared" si="86"/>
        <v>#N/A</v>
      </c>
      <c r="V518" s="124" t="e">
        <f t="shared" si="86"/>
        <v>#N/A</v>
      </c>
      <c r="W518" s="124" t="e">
        <f t="shared" si="86"/>
        <v>#N/A</v>
      </c>
      <c r="X518" s="124" t="e">
        <f t="shared" si="86"/>
        <v>#N/A</v>
      </c>
      <c r="Y518" s="124" t="e">
        <f t="shared" si="86"/>
        <v>#N/A</v>
      </c>
      <c r="Z518" s="124" t="e">
        <f t="shared" si="86"/>
        <v>#N/A</v>
      </c>
      <c r="AA518" s="124" t="e">
        <f t="shared" si="86"/>
        <v>#N/A</v>
      </c>
      <c r="AB518" s="124" t="e">
        <f t="shared" si="85"/>
        <v>#N/A</v>
      </c>
      <c r="AC518" s="124" t="e">
        <f t="shared" si="85"/>
        <v>#N/A</v>
      </c>
      <c r="AE518" s="2"/>
    </row>
    <row r="519" spans="2:31" x14ac:dyDescent="0.2">
      <c r="B519" s="162" t="s">
        <v>146</v>
      </c>
      <c r="C519" s="163" t="s">
        <v>1796</v>
      </c>
      <c r="D519" s="163" t="s">
        <v>1690</v>
      </c>
      <c r="E519" s="163">
        <v>8000</v>
      </c>
      <c r="F519" s="164">
        <v>10.8</v>
      </c>
      <c r="G519" s="165" t="s">
        <v>138</v>
      </c>
      <c r="H519" s="121">
        <f t="shared" si="87"/>
        <v>11000</v>
      </c>
      <c r="I519" s="121">
        <f t="shared" si="88"/>
        <v>8000</v>
      </c>
      <c r="J519" s="122" t="str">
        <f t="shared" si="89"/>
        <v>(16) Casement-Slider</v>
      </c>
      <c r="K519" s="123" t="e">
        <f>IF(J519="Casement-slider",16,VLOOKUP(J519,'2. Version 5.0 Criteria'!$C$6:$D$39,2,FALSE))</f>
        <v>#N/A</v>
      </c>
      <c r="L519" s="124" t="e">
        <f t="shared" si="86"/>
        <v>#N/A</v>
      </c>
      <c r="M519" s="124" t="e">
        <f t="shared" si="86"/>
        <v>#N/A</v>
      </c>
      <c r="N519" s="124" t="e">
        <f t="shared" si="86"/>
        <v>#N/A</v>
      </c>
      <c r="O519" s="124" t="e">
        <f t="shared" si="86"/>
        <v>#N/A</v>
      </c>
      <c r="P519" s="124" t="e">
        <f t="shared" si="86"/>
        <v>#N/A</v>
      </c>
      <c r="Q519" s="124" t="e">
        <f t="shared" si="86"/>
        <v>#N/A</v>
      </c>
      <c r="R519" s="124" t="e">
        <f t="shared" si="86"/>
        <v>#N/A</v>
      </c>
      <c r="S519" s="124" t="e">
        <f t="shared" si="86"/>
        <v>#N/A</v>
      </c>
      <c r="T519" s="124" t="e">
        <f t="shared" si="86"/>
        <v>#N/A</v>
      </c>
      <c r="U519" s="124" t="e">
        <f t="shared" si="86"/>
        <v>#N/A</v>
      </c>
      <c r="V519" s="124" t="e">
        <f t="shared" si="86"/>
        <v>#N/A</v>
      </c>
      <c r="W519" s="124" t="e">
        <f t="shared" si="86"/>
        <v>#N/A</v>
      </c>
      <c r="X519" s="124" t="e">
        <f t="shared" si="86"/>
        <v>#N/A</v>
      </c>
      <c r="Y519" s="124" t="e">
        <f t="shared" si="86"/>
        <v>#N/A</v>
      </c>
      <c r="Z519" s="124" t="e">
        <f t="shared" si="86"/>
        <v>#N/A</v>
      </c>
      <c r="AA519" s="124" t="e">
        <f t="shared" si="86"/>
        <v>#N/A</v>
      </c>
      <c r="AB519" s="124" t="e">
        <f t="shared" si="85"/>
        <v>#N/A</v>
      </c>
      <c r="AC519" s="124" t="e">
        <f t="shared" si="85"/>
        <v>#N/A</v>
      </c>
      <c r="AE519" s="2"/>
    </row>
    <row r="520" spans="2:31" x14ac:dyDescent="0.2">
      <c r="B520" s="162" t="s">
        <v>157</v>
      </c>
      <c r="C520" s="163" t="s">
        <v>1797</v>
      </c>
      <c r="D520" s="163" t="s">
        <v>1690</v>
      </c>
      <c r="E520" s="163">
        <v>8000</v>
      </c>
      <c r="F520" s="164">
        <v>10.8</v>
      </c>
      <c r="G520" s="165" t="s">
        <v>137</v>
      </c>
      <c r="H520" s="121">
        <f t="shared" si="87"/>
        <v>11000</v>
      </c>
      <c r="I520" s="121">
        <f t="shared" si="88"/>
        <v>8000</v>
      </c>
      <c r="J520" s="122" t="str">
        <f t="shared" si="89"/>
        <v>(16) Casement-Slider</v>
      </c>
      <c r="K520" s="123" t="e">
        <f>IF(J520="Casement-slider",16,VLOOKUP(J520,'2. Version 5.0 Criteria'!$C$6:$D$39,2,FALSE))</f>
        <v>#N/A</v>
      </c>
      <c r="L520" s="124" t="e">
        <f t="shared" si="86"/>
        <v>#N/A</v>
      </c>
      <c r="M520" s="124" t="e">
        <f t="shared" si="86"/>
        <v>#N/A</v>
      </c>
      <c r="N520" s="124" t="e">
        <f t="shared" si="86"/>
        <v>#N/A</v>
      </c>
      <c r="O520" s="124" t="e">
        <f t="shared" si="86"/>
        <v>#N/A</v>
      </c>
      <c r="P520" s="124" t="e">
        <f t="shared" si="86"/>
        <v>#N/A</v>
      </c>
      <c r="Q520" s="124" t="e">
        <f t="shared" si="86"/>
        <v>#N/A</v>
      </c>
      <c r="R520" s="124" t="e">
        <f t="shared" si="86"/>
        <v>#N/A</v>
      </c>
      <c r="S520" s="124" t="e">
        <f t="shared" si="86"/>
        <v>#N/A</v>
      </c>
      <c r="T520" s="124" t="e">
        <f t="shared" si="86"/>
        <v>#N/A</v>
      </c>
      <c r="U520" s="124" t="e">
        <f t="shared" si="86"/>
        <v>#N/A</v>
      </c>
      <c r="V520" s="124" t="e">
        <f t="shared" si="86"/>
        <v>#N/A</v>
      </c>
      <c r="W520" s="124" t="e">
        <f t="shared" si="86"/>
        <v>#N/A</v>
      </c>
      <c r="X520" s="124" t="e">
        <f t="shared" si="86"/>
        <v>#N/A</v>
      </c>
      <c r="Y520" s="124" t="e">
        <f t="shared" si="86"/>
        <v>#N/A</v>
      </c>
      <c r="Z520" s="124" t="e">
        <f t="shared" si="86"/>
        <v>#N/A</v>
      </c>
      <c r="AA520" s="124" t="e">
        <f t="shared" si="86"/>
        <v>#N/A</v>
      </c>
      <c r="AB520" s="124" t="e">
        <f t="shared" si="85"/>
        <v>#N/A</v>
      </c>
      <c r="AC520" s="124" t="e">
        <f t="shared" si="85"/>
        <v>#N/A</v>
      </c>
      <c r="AE520" s="2"/>
    </row>
    <row r="521" spans="2:31" x14ac:dyDescent="0.2">
      <c r="B521" s="162" t="s">
        <v>1446</v>
      </c>
      <c r="C521" s="163">
        <v>293081</v>
      </c>
      <c r="D521" s="163" t="s">
        <v>1690</v>
      </c>
      <c r="E521" s="163">
        <v>8000</v>
      </c>
      <c r="F521" s="164">
        <v>10.8</v>
      </c>
      <c r="G521" s="165" t="s">
        <v>137</v>
      </c>
      <c r="H521" s="121">
        <f t="shared" si="87"/>
        <v>11000</v>
      </c>
      <c r="I521" s="121">
        <f t="shared" si="88"/>
        <v>8000</v>
      </c>
      <c r="J521" s="122" t="str">
        <f t="shared" si="89"/>
        <v>(16) Casement-Slider</v>
      </c>
      <c r="K521" s="123" t="e">
        <f>IF(J521="Casement-slider",16,VLOOKUP(J521,'2. Version 5.0 Criteria'!$C$6:$D$39,2,FALSE))</f>
        <v>#N/A</v>
      </c>
      <c r="L521" s="124" t="e">
        <f t="shared" si="86"/>
        <v>#N/A</v>
      </c>
      <c r="M521" s="124" t="e">
        <f t="shared" si="86"/>
        <v>#N/A</v>
      </c>
      <c r="N521" s="124" t="e">
        <f t="shared" si="86"/>
        <v>#N/A</v>
      </c>
      <c r="O521" s="124" t="e">
        <f t="shared" si="86"/>
        <v>#N/A</v>
      </c>
      <c r="P521" s="124" t="e">
        <f t="shared" si="86"/>
        <v>#N/A</v>
      </c>
      <c r="Q521" s="124" t="e">
        <f t="shared" si="86"/>
        <v>#N/A</v>
      </c>
      <c r="R521" s="124" t="e">
        <f t="shared" si="86"/>
        <v>#N/A</v>
      </c>
      <c r="S521" s="124" t="e">
        <f t="shared" si="86"/>
        <v>#N/A</v>
      </c>
      <c r="T521" s="124" t="e">
        <f t="shared" si="86"/>
        <v>#N/A</v>
      </c>
      <c r="U521" s="124" t="e">
        <f t="shared" si="86"/>
        <v>#N/A</v>
      </c>
      <c r="V521" s="124" t="e">
        <f t="shared" si="86"/>
        <v>#N/A</v>
      </c>
      <c r="W521" s="124" t="e">
        <f t="shared" si="86"/>
        <v>#N/A</v>
      </c>
      <c r="X521" s="124" t="e">
        <f t="shared" si="86"/>
        <v>#N/A</v>
      </c>
      <c r="Y521" s="124" t="e">
        <f t="shared" si="86"/>
        <v>#N/A</v>
      </c>
      <c r="Z521" s="124" t="e">
        <f t="shared" si="86"/>
        <v>#N/A</v>
      </c>
      <c r="AA521" s="124" t="e">
        <f t="shared" si="86"/>
        <v>#N/A</v>
      </c>
      <c r="AB521" s="124" t="e">
        <f t="shared" si="85"/>
        <v>#N/A</v>
      </c>
      <c r="AC521" s="124" t="e">
        <f t="shared" si="85"/>
        <v>#N/A</v>
      </c>
      <c r="AE521" s="2"/>
    </row>
    <row r="522" spans="2:31" x14ac:dyDescent="0.2">
      <c r="B522" s="162" t="s">
        <v>144</v>
      </c>
      <c r="C522" s="163" t="s">
        <v>1798</v>
      </c>
      <c r="D522" s="163" t="s">
        <v>1690</v>
      </c>
      <c r="E522" s="163">
        <v>8000</v>
      </c>
      <c r="F522" s="164">
        <v>10.8</v>
      </c>
      <c r="G522" s="165" t="s">
        <v>137</v>
      </c>
      <c r="H522" s="121">
        <f t="shared" si="87"/>
        <v>11000</v>
      </c>
      <c r="I522" s="121">
        <f t="shared" si="88"/>
        <v>8000</v>
      </c>
      <c r="J522" s="122" t="str">
        <f t="shared" si="89"/>
        <v>(16) Casement-Slider</v>
      </c>
      <c r="K522" s="123" t="e">
        <f>IF(J522="Casement-slider",16,VLOOKUP(J522,'2. Version 5.0 Criteria'!$C$6:$D$39,2,FALSE))</f>
        <v>#N/A</v>
      </c>
      <c r="L522" s="124" t="e">
        <f t="shared" si="86"/>
        <v>#N/A</v>
      </c>
      <c r="M522" s="124" t="e">
        <f t="shared" si="86"/>
        <v>#N/A</v>
      </c>
      <c r="N522" s="124" t="e">
        <f t="shared" si="86"/>
        <v>#N/A</v>
      </c>
      <c r="O522" s="124" t="e">
        <f t="shared" si="86"/>
        <v>#N/A</v>
      </c>
      <c r="P522" s="124" t="e">
        <f t="shared" si="86"/>
        <v>#N/A</v>
      </c>
      <c r="Q522" s="124" t="e">
        <f t="shared" si="86"/>
        <v>#N/A</v>
      </c>
      <c r="R522" s="124" t="e">
        <f t="shared" si="86"/>
        <v>#N/A</v>
      </c>
      <c r="S522" s="124" t="e">
        <f t="shared" si="86"/>
        <v>#N/A</v>
      </c>
      <c r="T522" s="124" t="e">
        <f t="shared" si="86"/>
        <v>#N/A</v>
      </c>
      <c r="U522" s="124" t="e">
        <f t="shared" si="86"/>
        <v>#N/A</v>
      </c>
      <c r="V522" s="124" t="e">
        <f t="shared" si="86"/>
        <v>#N/A</v>
      </c>
      <c r="W522" s="124" t="e">
        <f t="shared" si="86"/>
        <v>#N/A</v>
      </c>
      <c r="X522" s="124" t="e">
        <f t="shared" si="86"/>
        <v>#N/A</v>
      </c>
      <c r="Y522" s="124" t="e">
        <f t="shared" si="86"/>
        <v>#N/A</v>
      </c>
      <c r="Z522" s="124" t="e">
        <f t="shared" si="86"/>
        <v>#N/A</v>
      </c>
      <c r="AA522" s="124" t="e">
        <f t="shared" si="86"/>
        <v>#N/A</v>
      </c>
      <c r="AB522" s="124" t="e">
        <f t="shared" si="85"/>
        <v>#N/A</v>
      </c>
      <c r="AC522" s="124" t="e">
        <f t="shared" si="85"/>
        <v>#N/A</v>
      </c>
      <c r="AE522" s="2"/>
    </row>
    <row r="523" spans="2:31" x14ac:dyDescent="0.2">
      <c r="B523" s="162" t="s">
        <v>192</v>
      </c>
      <c r="C523" s="163" t="s">
        <v>1799</v>
      </c>
      <c r="D523" s="163" t="s">
        <v>1616</v>
      </c>
      <c r="E523" s="163">
        <v>8000</v>
      </c>
      <c r="F523" s="164">
        <v>10.8</v>
      </c>
      <c r="G523" s="165" t="s">
        <v>137</v>
      </c>
      <c r="H523" s="121">
        <f t="shared" si="87"/>
        <v>11000</v>
      </c>
      <c r="I523" s="121">
        <f t="shared" si="88"/>
        <v>8000</v>
      </c>
      <c r="J523" s="122" t="str">
        <f t="shared" si="89"/>
        <v>(11) With reverse cycle, with louvered sides, and less than 20,000 Btu/h</v>
      </c>
      <c r="K523" s="123" t="e">
        <f>IF(J523="Casement-slider",16,VLOOKUP(J523,'2. Version 5.0 Criteria'!$C$6:$D$39,2,FALSE))</f>
        <v>#N/A</v>
      </c>
      <c r="L523" s="124" t="e">
        <f t="shared" si="86"/>
        <v>#N/A</v>
      </c>
      <c r="M523" s="124" t="e">
        <f t="shared" si="86"/>
        <v>#N/A</v>
      </c>
      <c r="N523" s="124" t="e">
        <f t="shared" si="86"/>
        <v>#N/A</v>
      </c>
      <c r="O523" s="124" t="e">
        <f t="shared" si="86"/>
        <v>#N/A</v>
      </c>
      <c r="P523" s="124" t="e">
        <f t="shared" si="86"/>
        <v>#N/A</v>
      </c>
      <c r="Q523" s="124" t="e">
        <f t="shared" si="86"/>
        <v>#N/A</v>
      </c>
      <c r="R523" s="124" t="e">
        <f t="shared" si="86"/>
        <v>#N/A</v>
      </c>
      <c r="S523" s="124" t="e">
        <f t="shared" si="86"/>
        <v>#N/A</v>
      </c>
      <c r="T523" s="124" t="e">
        <f t="shared" si="86"/>
        <v>#N/A</v>
      </c>
      <c r="U523" s="124" t="e">
        <f t="shared" si="86"/>
        <v>#N/A</v>
      </c>
      <c r="V523" s="124" t="e">
        <f t="shared" si="86"/>
        <v>#N/A</v>
      </c>
      <c r="W523" s="124" t="e">
        <f t="shared" si="86"/>
        <v>#N/A</v>
      </c>
      <c r="X523" s="124" t="e">
        <f t="shared" si="86"/>
        <v>#N/A</v>
      </c>
      <c r="Y523" s="124" t="e">
        <f t="shared" si="86"/>
        <v>#N/A</v>
      </c>
      <c r="Z523" s="124" t="e">
        <f t="shared" si="86"/>
        <v>#N/A</v>
      </c>
      <c r="AA523" s="124" t="e">
        <f t="shared" si="86"/>
        <v>#N/A</v>
      </c>
      <c r="AB523" s="124" t="e">
        <f t="shared" si="85"/>
        <v>#N/A</v>
      </c>
      <c r="AC523" s="124" t="e">
        <f t="shared" si="85"/>
        <v>#N/A</v>
      </c>
      <c r="AE523" s="2"/>
    </row>
    <row r="524" spans="2:31" x14ac:dyDescent="0.2">
      <c r="B524" s="162" t="s">
        <v>146</v>
      </c>
      <c r="C524" s="163" t="s">
        <v>1800</v>
      </c>
      <c r="D524" s="163" t="s">
        <v>1690</v>
      </c>
      <c r="E524" s="163">
        <v>8000</v>
      </c>
      <c r="F524" s="164">
        <v>10.8</v>
      </c>
      <c r="G524" s="165" t="s">
        <v>137</v>
      </c>
      <c r="H524" s="121">
        <f t="shared" si="87"/>
        <v>11000</v>
      </c>
      <c r="I524" s="121">
        <f t="shared" si="88"/>
        <v>8000</v>
      </c>
      <c r="J524" s="122" t="str">
        <f t="shared" si="89"/>
        <v>(16) Casement-Slider</v>
      </c>
      <c r="K524" s="123" t="e">
        <f>IF(J524="Casement-slider",16,VLOOKUP(J524,'2. Version 5.0 Criteria'!$C$6:$D$39,2,FALSE))</f>
        <v>#N/A</v>
      </c>
      <c r="L524" s="124" t="e">
        <f t="shared" si="86"/>
        <v>#N/A</v>
      </c>
      <c r="M524" s="124" t="e">
        <f t="shared" si="86"/>
        <v>#N/A</v>
      </c>
      <c r="N524" s="124" t="e">
        <f t="shared" si="86"/>
        <v>#N/A</v>
      </c>
      <c r="O524" s="124" t="e">
        <f t="shared" si="86"/>
        <v>#N/A</v>
      </c>
      <c r="P524" s="124" t="e">
        <f t="shared" si="86"/>
        <v>#N/A</v>
      </c>
      <c r="Q524" s="124" t="e">
        <f t="shared" si="86"/>
        <v>#N/A</v>
      </c>
      <c r="R524" s="124" t="e">
        <f t="shared" si="86"/>
        <v>#N/A</v>
      </c>
      <c r="S524" s="124" t="e">
        <f t="shared" si="86"/>
        <v>#N/A</v>
      </c>
      <c r="T524" s="124" t="e">
        <f t="shared" si="86"/>
        <v>#N/A</v>
      </c>
      <c r="U524" s="124" t="e">
        <f t="shared" si="86"/>
        <v>#N/A</v>
      </c>
      <c r="V524" s="124" t="e">
        <f t="shared" si="86"/>
        <v>#N/A</v>
      </c>
      <c r="W524" s="124" t="e">
        <f t="shared" si="86"/>
        <v>#N/A</v>
      </c>
      <c r="X524" s="124" t="e">
        <f t="shared" si="86"/>
        <v>#N/A</v>
      </c>
      <c r="Y524" s="124" t="e">
        <f t="shared" si="86"/>
        <v>#N/A</v>
      </c>
      <c r="Z524" s="124" t="e">
        <f t="shared" si="86"/>
        <v>#N/A</v>
      </c>
      <c r="AA524" s="124" t="e">
        <f t="shared" si="86"/>
        <v>#N/A</v>
      </c>
      <c r="AB524" s="124" t="e">
        <f t="shared" si="85"/>
        <v>#N/A</v>
      </c>
      <c r="AC524" s="124" t="e">
        <f t="shared" si="85"/>
        <v>#N/A</v>
      </c>
      <c r="AE524" s="2"/>
    </row>
    <row r="525" spans="2:31" x14ac:dyDescent="0.2">
      <c r="B525" s="162" t="s">
        <v>151</v>
      </c>
      <c r="C525" s="163" t="s">
        <v>1801</v>
      </c>
      <c r="D525" s="163" t="s">
        <v>1690</v>
      </c>
      <c r="E525" s="163">
        <v>8000</v>
      </c>
      <c r="F525" s="164">
        <v>10.8</v>
      </c>
      <c r="G525" s="165" t="s">
        <v>137</v>
      </c>
      <c r="H525" s="121">
        <f t="shared" si="87"/>
        <v>11000</v>
      </c>
      <c r="I525" s="121">
        <f t="shared" si="88"/>
        <v>8000</v>
      </c>
      <c r="J525" s="122" t="str">
        <f t="shared" si="89"/>
        <v>(16) Casement-Slider</v>
      </c>
      <c r="K525" s="123" t="e">
        <f>IF(J525="Casement-slider",16,VLOOKUP(J525,'2. Version 5.0 Criteria'!$C$6:$D$39,2,FALSE))</f>
        <v>#N/A</v>
      </c>
      <c r="L525" s="124" t="e">
        <f t="shared" si="86"/>
        <v>#N/A</v>
      </c>
      <c r="M525" s="124" t="e">
        <f t="shared" si="86"/>
        <v>#N/A</v>
      </c>
      <c r="N525" s="124" t="e">
        <f t="shared" si="86"/>
        <v>#N/A</v>
      </c>
      <c r="O525" s="124" t="e">
        <f t="shared" si="86"/>
        <v>#N/A</v>
      </c>
      <c r="P525" s="124" t="e">
        <f t="shared" si="86"/>
        <v>#N/A</v>
      </c>
      <c r="Q525" s="124" t="e">
        <f t="shared" si="86"/>
        <v>#N/A</v>
      </c>
      <c r="R525" s="124" t="e">
        <f t="shared" si="86"/>
        <v>#N/A</v>
      </c>
      <c r="S525" s="124" t="e">
        <f t="shared" si="86"/>
        <v>#N/A</v>
      </c>
      <c r="T525" s="124" t="e">
        <f t="shared" si="86"/>
        <v>#N/A</v>
      </c>
      <c r="U525" s="124" t="e">
        <f t="shared" si="86"/>
        <v>#N/A</v>
      </c>
      <c r="V525" s="124" t="e">
        <f t="shared" si="86"/>
        <v>#N/A</v>
      </c>
      <c r="W525" s="124" t="e">
        <f t="shared" si="86"/>
        <v>#N/A</v>
      </c>
      <c r="X525" s="124" t="e">
        <f t="shared" si="86"/>
        <v>#N/A</v>
      </c>
      <c r="Y525" s="124" t="e">
        <f t="shared" si="86"/>
        <v>#N/A</v>
      </c>
      <c r="Z525" s="124" t="e">
        <f t="shared" si="86"/>
        <v>#N/A</v>
      </c>
      <c r="AA525" s="124" t="e">
        <f t="shared" si="86"/>
        <v>#N/A</v>
      </c>
      <c r="AB525" s="124" t="e">
        <f t="shared" si="85"/>
        <v>#N/A</v>
      </c>
      <c r="AC525" s="124" t="e">
        <f t="shared" si="85"/>
        <v>#N/A</v>
      </c>
      <c r="AE525" s="2"/>
    </row>
    <row r="526" spans="2:31" x14ac:dyDescent="0.2">
      <c r="B526" s="162" t="s">
        <v>168</v>
      </c>
      <c r="C526" s="163" t="s">
        <v>183</v>
      </c>
      <c r="D526" s="163" t="s">
        <v>1616</v>
      </c>
      <c r="E526" s="163">
        <v>10000</v>
      </c>
      <c r="F526" s="164">
        <v>10.8</v>
      </c>
      <c r="G526" s="165" t="s">
        <v>138</v>
      </c>
      <c r="H526" s="121">
        <f t="shared" si="87"/>
        <v>11000</v>
      </c>
      <c r="I526" s="121">
        <f t="shared" si="88"/>
        <v>8000</v>
      </c>
      <c r="J526" s="122" t="str">
        <f t="shared" si="89"/>
        <v>(11) With reverse cycle, with louvered sides, and less than 20,000 Btu/h</v>
      </c>
      <c r="K526" s="123" t="e">
        <f>IF(J526="Casement-slider",16,VLOOKUP(J526,'2. Version 5.0 Criteria'!$C$6:$D$39,2,FALSE))</f>
        <v>#N/A</v>
      </c>
      <c r="L526" s="124" t="e">
        <f t="shared" si="86"/>
        <v>#N/A</v>
      </c>
      <c r="M526" s="124" t="e">
        <f t="shared" si="86"/>
        <v>#N/A</v>
      </c>
      <c r="N526" s="124" t="e">
        <f t="shared" si="86"/>
        <v>#N/A</v>
      </c>
      <c r="O526" s="124" t="e">
        <f t="shared" si="86"/>
        <v>#N/A</v>
      </c>
      <c r="P526" s="124" t="e">
        <f t="shared" si="86"/>
        <v>#N/A</v>
      </c>
      <c r="Q526" s="124" t="e">
        <f t="shared" si="86"/>
        <v>#N/A</v>
      </c>
      <c r="R526" s="124" t="e">
        <f t="shared" si="86"/>
        <v>#N/A</v>
      </c>
      <c r="S526" s="124" t="e">
        <f t="shared" si="86"/>
        <v>#N/A</v>
      </c>
      <c r="T526" s="124" t="e">
        <f t="shared" si="86"/>
        <v>#N/A</v>
      </c>
      <c r="U526" s="124" t="e">
        <f t="shared" si="86"/>
        <v>#N/A</v>
      </c>
      <c r="V526" s="124" t="e">
        <f t="shared" si="86"/>
        <v>#N/A</v>
      </c>
      <c r="W526" s="124" t="e">
        <f t="shared" si="86"/>
        <v>#N/A</v>
      </c>
      <c r="X526" s="124" t="e">
        <f t="shared" si="86"/>
        <v>#N/A</v>
      </c>
      <c r="Y526" s="124" t="e">
        <f t="shared" si="86"/>
        <v>#N/A</v>
      </c>
      <c r="Z526" s="124" t="e">
        <f t="shared" si="86"/>
        <v>#N/A</v>
      </c>
      <c r="AA526" s="124" t="e">
        <f t="shared" si="86"/>
        <v>#N/A</v>
      </c>
      <c r="AB526" s="124" t="e">
        <f t="shared" si="85"/>
        <v>#N/A</v>
      </c>
      <c r="AC526" s="124" t="e">
        <f t="shared" si="85"/>
        <v>#N/A</v>
      </c>
      <c r="AE526" s="2"/>
    </row>
    <row r="527" spans="2:31" x14ac:dyDescent="0.2">
      <c r="B527" s="162" t="s">
        <v>188</v>
      </c>
      <c r="C527" s="163" t="s">
        <v>189</v>
      </c>
      <c r="D527" s="163" t="s">
        <v>1616</v>
      </c>
      <c r="E527" s="163">
        <v>10100</v>
      </c>
      <c r="F527" s="164">
        <v>10.8</v>
      </c>
      <c r="G527" s="165" t="s">
        <v>138</v>
      </c>
      <c r="H527" s="121">
        <f t="shared" si="87"/>
        <v>11000</v>
      </c>
      <c r="I527" s="121">
        <f t="shared" si="88"/>
        <v>8000</v>
      </c>
      <c r="J527" s="122" t="str">
        <f t="shared" si="89"/>
        <v>(11) With reverse cycle, with louvered sides, and less than 20,000 Btu/h</v>
      </c>
      <c r="K527" s="123" t="e">
        <f>IF(J527="Casement-slider",16,VLOOKUP(J527,'2. Version 5.0 Criteria'!$C$6:$D$39,2,FALSE))</f>
        <v>#N/A</v>
      </c>
      <c r="L527" s="124" t="e">
        <f t="shared" si="86"/>
        <v>#N/A</v>
      </c>
      <c r="M527" s="124" t="e">
        <f t="shared" si="86"/>
        <v>#N/A</v>
      </c>
      <c r="N527" s="124" t="e">
        <f t="shared" si="86"/>
        <v>#N/A</v>
      </c>
      <c r="O527" s="124" t="e">
        <f t="shared" si="86"/>
        <v>#N/A</v>
      </c>
      <c r="P527" s="124" t="e">
        <f t="shared" si="86"/>
        <v>#N/A</v>
      </c>
      <c r="Q527" s="124" t="e">
        <f t="shared" si="86"/>
        <v>#N/A</v>
      </c>
      <c r="R527" s="124" t="e">
        <f t="shared" si="86"/>
        <v>#N/A</v>
      </c>
      <c r="S527" s="124" t="e">
        <f t="shared" si="86"/>
        <v>#N/A</v>
      </c>
      <c r="T527" s="124" t="e">
        <f t="shared" si="86"/>
        <v>#N/A</v>
      </c>
      <c r="U527" s="124" t="e">
        <f t="shared" si="86"/>
        <v>#N/A</v>
      </c>
      <c r="V527" s="124" t="e">
        <f t="shared" si="86"/>
        <v>#N/A</v>
      </c>
      <c r="W527" s="124" t="e">
        <f t="shared" si="86"/>
        <v>#N/A</v>
      </c>
      <c r="X527" s="124" t="e">
        <f t="shared" si="86"/>
        <v>#N/A</v>
      </c>
      <c r="Y527" s="124" t="e">
        <f t="shared" si="86"/>
        <v>#N/A</v>
      </c>
      <c r="Z527" s="124" t="e">
        <f t="shared" si="86"/>
        <v>#N/A</v>
      </c>
      <c r="AA527" s="124" t="e">
        <f t="shared" si="86"/>
        <v>#N/A</v>
      </c>
      <c r="AB527" s="124" t="e">
        <f t="shared" si="85"/>
        <v>#N/A</v>
      </c>
      <c r="AC527" s="124" t="e">
        <f t="shared" si="85"/>
        <v>#N/A</v>
      </c>
      <c r="AE527" s="2"/>
    </row>
    <row r="528" spans="2:31" x14ac:dyDescent="0.2">
      <c r="B528" s="162" t="s">
        <v>188</v>
      </c>
      <c r="C528" s="163" t="s">
        <v>1802</v>
      </c>
      <c r="D528" s="163" t="s">
        <v>1616</v>
      </c>
      <c r="E528" s="163">
        <v>10100</v>
      </c>
      <c r="F528" s="164">
        <v>10.8</v>
      </c>
      <c r="G528" s="165" t="s">
        <v>138</v>
      </c>
      <c r="H528" s="121">
        <f t="shared" si="87"/>
        <v>11000</v>
      </c>
      <c r="I528" s="121">
        <f t="shared" si="88"/>
        <v>8000</v>
      </c>
      <c r="J528" s="122" t="str">
        <f t="shared" si="89"/>
        <v>(11) With reverse cycle, with louvered sides, and less than 20,000 Btu/h</v>
      </c>
      <c r="K528" s="123" t="e">
        <f>IF(J528="Casement-slider",16,VLOOKUP(J528,'2. Version 5.0 Criteria'!$C$6:$D$39,2,FALSE))</f>
        <v>#N/A</v>
      </c>
      <c r="L528" s="124" t="e">
        <f t="shared" si="86"/>
        <v>#N/A</v>
      </c>
      <c r="M528" s="124" t="e">
        <f t="shared" si="86"/>
        <v>#N/A</v>
      </c>
      <c r="N528" s="124" t="e">
        <f t="shared" si="86"/>
        <v>#N/A</v>
      </c>
      <c r="O528" s="124" t="e">
        <f t="shared" si="86"/>
        <v>#N/A</v>
      </c>
      <c r="P528" s="124" t="e">
        <f t="shared" si="86"/>
        <v>#N/A</v>
      </c>
      <c r="Q528" s="124" t="e">
        <f t="shared" si="86"/>
        <v>#N/A</v>
      </c>
      <c r="R528" s="124" t="e">
        <f t="shared" si="86"/>
        <v>#N/A</v>
      </c>
      <c r="S528" s="124" t="e">
        <f t="shared" si="86"/>
        <v>#N/A</v>
      </c>
      <c r="T528" s="124" t="e">
        <f t="shared" si="86"/>
        <v>#N/A</v>
      </c>
      <c r="U528" s="124" t="e">
        <f t="shared" si="86"/>
        <v>#N/A</v>
      </c>
      <c r="V528" s="124" t="e">
        <f t="shared" si="86"/>
        <v>#N/A</v>
      </c>
      <c r="W528" s="124" t="e">
        <f t="shared" si="86"/>
        <v>#N/A</v>
      </c>
      <c r="X528" s="124" t="e">
        <f t="shared" si="86"/>
        <v>#N/A</v>
      </c>
      <c r="Y528" s="124" t="e">
        <f t="shared" si="86"/>
        <v>#N/A</v>
      </c>
      <c r="Z528" s="124" t="e">
        <f t="shared" si="86"/>
        <v>#N/A</v>
      </c>
      <c r="AA528" s="124" t="e">
        <f t="shared" ref="AA528:AC543" si="90">IF($K528=AA$3, $F528, NA())</f>
        <v>#N/A</v>
      </c>
      <c r="AB528" s="124" t="e">
        <f t="shared" si="90"/>
        <v>#N/A</v>
      </c>
      <c r="AC528" s="124" t="e">
        <f t="shared" si="90"/>
        <v>#N/A</v>
      </c>
      <c r="AE528" s="2"/>
    </row>
    <row r="529" spans="2:31" x14ac:dyDescent="0.2">
      <c r="B529" s="162" t="s">
        <v>188</v>
      </c>
      <c r="C529" s="163" t="s">
        <v>1803</v>
      </c>
      <c r="D529" s="163" t="s">
        <v>1616</v>
      </c>
      <c r="E529" s="163">
        <v>10100</v>
      </c>
      <c r="F529" s="164">
        <v>10.8</v>
      </c>
      <c r="G529" s="165" t="s">
        <v>137</v>
      </c>
      <c r="H529" s="121">
        <f t="shared" si="87"/>
        <v>11000</v>
      </c>
      <c r="I529" s="121">
        <f t="shared" si="88"/>
        <v>8000</v>
      </c>
      <c r="J529" s="122" t="str">
        <f t="shared" si="89"/>
        <v>(11) With reverse cycle, with louvered sides, and less than 20,000 Btu/h</v>
      </c>
      <c r="K529" s="123" t="e">
        <f>IF(J529="Casement-slider",16,VLOOKUP(J529,'2. Version 5.0 Criteria'!$C$6:$D$39,2,FALSE))</f>
        <v>#N/A</v>
      </c>
      <c r="L529" s="124" t="e">
        <f t="shared" ref="L529:AA544" si="91">IF($K529=L$3, $F529, NA())</f>
        <v>#N/A</v>
      </c>
      <c r="M529" s="124" t="e">
        <f t="shared" si="91"/>
        <v>#N/A</v>
      </c>
      <c r="N529" s="124" t="e">
        <f t="shared" si="91"/>
        <v>#N/A</v>
      </c>
      <c r="O529" s="124" t="e">
        <f t="shared" si="91"/>
        <v>#N/A</v>
      </c>
      <c r="P529" s="124" t="e">
        <f t="shared" si="91"/>
        <v>#N/A</v>
      </c>
      <c r="Q529" s="124" t="e">
        <f t="shared" si="91"/>
        <v>#N/A</v>
      </c>
      <c r="R529" s="124" t="e">
        <f t="shared" si="91"/>
        <v>#N/A</v>
      </c>
      <c r="S529" s="124" t="e">
        <f t="shared" si="91"/>
        <v>#N/A</v>
      </c>
      <c r="T529" s="124" t="e">
        <f t="shared" si="91"/>
        <v>#N/A</v>
      </c>
      <c r="U529" s="124" t="e">
        <f t="shared" si="91"/>
        <v>#N/A</v>
      </c>
      <c r="V529" s="124" t="e">
        <f t="shared" si="91"/>
        <v>#N/A</v>
      </c>
      <c r="W529" s="124" t="e">
        <f t="shared" si="91"/>
        <v>#N/A</v>
      </c>
      <c r="X529" s="124" t="e">
        <f t="shared" si="91"/>
        <v>#N/A</v>
      </c>
      <c r="Y529" s="124" t="e">
        <f t="shared" si="91"/>
        <v>#N/A</v>
      </c>
      <c r="Z529" s="124" t="e">
        <f t="shared" si="91"/>
        <v>#N/A</v>
      </c>
      <c r="AA529" s="124" t="e">
        <f t="shared" si="91"/>
        <v>#N/A</v>
      </c>
      <c r="AB529" s="124" t="e">
        <f t="shared" si="90"/>
        <v>#N/A</v>
      </c>
      <c r="AC529" s="124" t="e">
        <f t="shared" si="90"/>
        <v>#N/A</v>
      </c>
      <c r="AE529" s="2"/>
    </row>
    <row r="530" spans="2:31" x14ac:dyDescent="0.2">
      <c r="B530" s="162" t="s">
        <v>184</v>
      </c>
      <c r="C530" s="163" t="s">
        <v>185</v>
      </c>
      <c r="D530" s="163" t="s">
        <v>1616</v>
      </c>
      <c r="E530" s="163">
        <v>10100</v>
      </c>
      <c r="F530" s="164">
        <v>10.8</v>
      </c>
      <c r="G530" s="165" t="s">
        <v>137</v>
      </c>
      <c r="H530" s="121">
        <f t="shared" si="87"/>
        <v>11000</v>
      </c>
      <c r="I530" s="121">
        <f t="shared" si="88"/>
        <v>8000</v>
      </c>
      <c r="J530" s="122" t="str">
        <f t="shared" si="89"/>
        <v>(11) With reverse cycle, with louvered sides, and less than 20,000 Btu/h</v>
      </c>
      <c r="K530" s="123" t="e">
        <f>IF(J530="Casement-slider",16,VLOOKUP(J530,'2. Version 5.0 Criteria'!$C$6:$D$39,2,FALSE))</f>
        <v>#N/A</v>
      </c>
      <c r="L530" s="124" t="e">
        <f t="shared" si="91"/>
        <v>#N/A</v>
      </c>
      <c r="M530" s="124" t="e">
        <f t="shared" si="91"/>
        <v>#N/A</v>
      </c>
      <c r="N530" s="124" t="e">
        <f t="shared" si="91"/>
        <v>#N/A</v>
      </c>
      <c r="O530" s="124" t="e">
        <f t="shared" si="91"/>
        <v>#N/A</v>
      </c>
      <c r="P530" s="124" t="e">
        <f t="shared" si="91"/>
        <v>#N/A</v>
      </c>
      <c r="Q530" s="124" t="e">
        <f t="shared" si="91"/>
        <v>#N/A</v>
      </c>
      <c r="R530" s="124" t="e">
        <f t="shared" si="91"/>
        <v>#N/A</v>
      </c>
      <c r="S530" s="124" t="e">
        <f t="shared" si="91"/>
        <v>#N/A</v>
      </c>
      <c r="T530" s="124" t="e">
        <f t="shared" si="91"/>
        <v>#N/A</v>
      </c>
      <c r="U530" s="124" t="e">
        <f t="shared" si="91"/>
        <v>#N/A</v>
      </c>
      <c r="V530" s="124" t="e">
        <f t="shared" si="91"/>
        <v>#N/A</v>
      </c>
      <c r="W530" s="124" t="e">
        <f t="shared" si="91"/>
        <v>#N/A</v>
      </c>
      <c r="X530" s="124" t="e">
        <f t="shared" si="91"/>
        <v>#N/A</v>
      </c>
      <c r="Y530" s="124" t="e">
        <f t="shared" si="91"/>
        <v>#N/A</v>
      </c>
      <c r="Z530" s="124" t="e">
        <f t="shared" si="91"/>
        <v>#N/A</v>
      </c>
      <c r="AA530" s="124" t="e">
        <f t="shared" si="91"/>
        <v>#N/A</v>
      </c>
      <c r="AB530" s="124" t="e">
        <f t="shared" si="90"/>
        <v>#N/A</v>
      </c>
      <c r="AC530" s="124" t="e">
        <f t="shared" si="90"/>
        <v>#N/A</v>
      </c>
      <c r="AE530" s="2"/>
    </row>
    <row r="531" spans="2:31" x14ac:dyDescent="0.2">
      <c r="B531" s="162" t="s">
        <v>184</v>
      </c>
      <c r="C531" s="163" t="s">
        <v>1804</v>
      </c>
      <c r="D531" s="163" t="s">
        <v>1616</v>
      </c>
      <c r="E531" s="163">
        <v>10100</v>
      </c>
      <c r="F531" s="164">
        <v>10.8</v>
      </c>
      <c r="G531" s="165" t="s">
        <v>137</v>
      </c>
      <c r="H531" s="121">
        <f t="shared" si="87"/>
        <v>11000</v>
      </c>
      <c r="I531" s="121">
        <f t="shared" si="88"/>
        <v>8000</v>
      </c>
      <c r="J531" s="122" t="str">
        <f t="shared" si="89"/>
        <v>(11) With reverse cycle, with louvered sides, and less than 20,000 Btu/h</v>
      </c>
      <c r="K531" s="123" t="e">
        <f>IF(J531="Casement-slider",16,VLOOKUP(J531,'2. Version 5.0 Criteria'!$C$6:$D$39,2,FALSE))</f>
        <v>#N/A</v>
      </c>
      <c r="L531" s="124" t="e">
        <f t="shared" si="91"/>
        <v>#N/A</v>
      </c>
      <c r="M531" s="124" t="e">
        <f t="shared" si="91"/>
        <v>#N/A</v>
      </c>
      <c r="N531" s="124" t="e">
        <f t="shared" si="91"/>
        <v>#N/A</v>
      </c>
      <c r="O531" s="124" t="e">
        <f t="shared" si="91"/>
        <v>#N/A</v>
      </c>
      <c r="P531" s="124" t="e">
        <f t="shared" si="91"/>
        <v>#N/A</v>
      </c>
      <c r="Q531" s="124" t="e">
        <f t="shared" si="91"/>
        <v>#N/A</v>
      </c>
      <c r="R531" s="124" t="e">
        <f t="shared" si="91"/>
        <v>#N/A</v>
      </c>
      <c r="S531" s="124" t="e">
        <f t="shared" si="91"/>
        <v>#N/A</v>
      </c>
      <c r="T531" s="124" t="e">
        <f t="shared" si="91"/>
        <v>#N/A</v>
      </c>
      <c r="U531" s="124" t="e">
        <f t="shared" si="91"/>
        <v>#N/A</v>
      </c>
      <c r="V531" s="124" t="e">
        <f t="shared" si="91"/>
        <v>#N/A</v>
      </c>
      <c r="W531" s="124" t="e">
        <f t="shared" si="91"/>
        <v>#N/A</v>
      </c>
      <c r="X531" s="124" t="e">
        <f t="shared" si="91"/>
        <v>#N/A</v>
      </c>
      <c r="Y531" s="124" t="e">
        <f t="shared" si="91"/>
        <v>#N/A</v>
      </c>
      <c r="Z531" s="124" t="e">
        <f t="shared" si="91"/>
        <v>#N/A</v>
      </c>
      <c r="AA531" s="124" t="e">
        <f t="shared" si="91"/>
        <v>#N/A</v>
      </c>
      <c r="AB531" s="124" t="e">
        <f t="shared" si="90"/>
        <v>#N/A</v>
      </c>
      <c r="AC531" s="124" t="e">
        <f t="shared" si="90"/>
        <v>#N/A</v>
      </c>
      <c r="AE531" s="2"/>
    </row>
    <row r="532" spans="2:31" x14ac:dyDescent="0.2">
      <c r="B532" s="162" t="s">
        <v>186</v>
      </c>
      <c r="C532" s="163" t="s">
        <v>1805</v>
      </c>
      <c r="D532" s="163" t="s">
        <v>1616</v>
      </c>
      <c r="E532" s="163">
        <v>10100</v>
      </c>
      <c r="F532" s="164">
        <v>10.8</v>
      </c>
      <c r="G532" s="165" t="s">
        <v>138</v>
      </c>
      <c r="H532" s="121">
        <f t="shared" si="87"/>
        <v>11000</v>
      </c>
      <c r="I532" s="121">
        <f t="shared" si="88"/>
        <v>8000</v>
      </c>
      <c r="J532" s="122" t="str">
        <f t="shared" si="89"/>
        <v>(11) With reverse cycle, with louvered sides, and less than 20,000 Btu/h</v>
      </c>
      <c r="K532" s="123" t="e">
        <f>IF(J532="Casement-slider",16,VLOOKUP(J532,'2. Version 5.0 Criteria'!$C$6:$D$39,2,FALSE))</f>
        <v>#N/A</v>
      </c>
      <c r="L532" s="124" t="e">
        <f t="shared" si="91"/>
        <v>#N/A</v>
      </c>
      <c r="M532" s="124" t="e">
        <f t="shared" si="91"/>
        <v>#N/A</v>
      </c>
      <c r="N532" s="124" t="e">
        <f t="shared" si="91"/>
        <v>#N/A</v>
      </c>
      <c r="O532" s="124" t="e">
        <f t="shared" si="91"/>
        <v>#N/A</v>
      </c>
      <c r="P532" s="124" t="e">
        <f t="shared" si="91"/>
        <v>#N/A</v>
      </c>
      <c r="Q532" s="124" t="e">
        <f t="shared" si="91"/>
        <v>#N/A</v>
      </c>
      <c r="R532" s="124" t="e">
        <f t="shared" si="91"/>
        <v>#N/A</v>
      </c>
      <c r="S532" s="124" t="e">
        <f t="shared" si="91"/>
        <v>#N/A</v>
      </c>
      <c r="T532" s="124" t="e">
        <f t="shared" si="91"/>
        <v>#N/A</v>
      </c>
      <c r="U532" s="124" t="e">
        <f t="shared" si="91"/>
        <v>#N/A</v>
      </c>
      <c r="V532" s="124" t="e">
        <f t="shared" si="91"/>
        <v>#N/A</v>
      </c>
      <c r="W532" s="124" t="e">
        <f t="shared" si="91"/>
        <v>#N/A</v>
      </c>
      <c r="X532" s="124" t="e">
        <f t="shared" si="91"/>
        <v>#N/A</v>
      </c>
      <c r="Y532" s="124" t="e">
        <f t="shared" si="91"/>
        <v>#N/A</v>
      </c>
      <c r="Z532" s="124" t="e">
        <f t="shared" si="91"/>
        <v>#N/A</v>
      </c>
      <c r="AA532" s="124" t="e">
        <f t="shared" si="91"/>
        <v>#N/A</v>
      </c>
      <c r="AB532" s="124" t="e">
        <f t="shared" si="90"/>
        <v>#N/A</v>
      </c>
      <c r="AC532" s="124" t="e">
        <f t="shared" si="90"/>
        <v>#N/A</v>
      </c>
      <c r="AE532" s="2"/>
    </row>
    <row r="533" spans="2:31" x14ac:dyDescent="0.2">
      <c r="B533" s="162" t="s">
        <v>188</v>
      </c>
      <c r="C533" s="163" t="s">
        <v>1806</v>
      </c>
      <c r="D533" s="163" t="s">
        <v>1616</v>
      </c>
      <c r="E533" s="163">
        <v>10100</v>
      </c>
      <c r="F533" s="164">
        <v>10.8</v>
      </c>
      <c r="G533" s="165" t="s">
        <v>137</v>
      </c>
      <c r="H533" s="121">
        <f t="shared" si="87"/>
        <v>11000</v>
      </c>
      <c r="I533" s="121">
        <f t="shared" si="88"/>
        <v>8000</v>
      </c>
      <c r="J533" s="122" t="str">
        <f t="shared" si="89"/>
        <v>(11) With reverse cycle, with louvered sides, and less than 20,000 Btu/h</v>
      </c>
      <c r="K533" s="123" t="e">
        <f>IF(J533="Casement-slider",16,VLOOKUP(J533,'2. Version 5.0 Criteria'!$C$6:$D$39,2,FALSE))</f>
        <v>#N/A</v>
      </c>
      <c r="L533" s="124" t="e">
        <f t="shared" si="91"/>
        <v>#N/A</v>
      </c>
      <c r="M533" s="124" t="e">
        <f t="shared" si="91"/>
        <v>#N/A</v>
      </c>
      <c r="N533" s="124" t="e">
        <f t="shared" si="91"/>
        <v>#N/A</v>
      </c>
      <c r="O533" s="124" t="e">
        <f t="shared" si="91"/>
        <v>#N/A</v>
      </c>
      <c r="P533" s="124" t="e">
        <f t="shared" si="91"/>
        <v>#N/A</v>
      </c>
      <c r="Q533" s="124" t="e">
        <f t="shared" si="91"/>
        <v>#N/A</v>
      </c>
      <c r="R533" s="124" t="e">
        <f t="shared" si="91"/>
        <v>#N/A</v>
      </c>
      <c r="S533" s="124" t="e">
        <f t="shared" si="91"/>
        <v>#N/A</v>
      </c>
      <c r="T533" s="124" t="e">
        <f t="shared" si="91"/>
        <v>#N/A</v>
      </c>
      <c r="U533" s="124" t="e">
        <f t="shared" si="91"/>
        <v>#N/A</v>
      </c>
      <c r="V533" s="124" t="e">
        <f t="shared" si="91"/>
        <v>#N/A</v>
      </c>
      <c r="W533" s="124" t="e">
        <f t="shared" si="91"/>
        <v>#N/A</v>
      </c>
      <c r="X533" s="124" t="e">
        <f t="shared" si="91"/>
        <v>#N/A</v>
      </c>
      <c r="Y533" s="124" t="e">
        <f t="shared" si="91"/>
        <v>#N/A</v>
      </c>
      <c r="Z533" s="124" t="e">
        <f t="shared" si="91"/>
        <v>#N/A</v>
      </c>
      <c r="AA533" s="124" t="e">
        <f t="shared" si="91"/>
        <v>#N/A</v>
      </c>
      <c r="AB533" s="124" t="e">
        <f t="shared" si="90"/>
        <v>#N/A</v>
      </c>
      <c r="AC533" s="124" t="e">
        <f t="shared" si="90"/>
        <v>#N/A</v>
      </c>
      <c r="AE533" s="2"/>
    </row>
    <row r="534" spans="2:31" x14ac:dyDescent="0.2">
      <c r="B534" s="162" t="s">
        <v>186</v>
      </c>
      <c r="C534" s="163" t="s">
        <v>187</v>
      </c>
      <c r="D534" s="163" t="s">
        <v>1616</v>
      </c>
      <c r="E534" s="163">
        <v>10100</v>
      </c>
      <c r="F534" s="164">
        <v>10.8</v>
      </c>
      <c r="G534" s="165" t="s">
        <v>137</v>
      </c>
      <c r="H534" s="121">
        <f t="shared" si="87"/>
        <v>11000</v>
      </c>
      <c r="I534" s="121">
        <f t="shared" si="88"/>
        <v>8000</v>
      </c>
      <c r="J534" s="122" t="str">
        <f t="shared" si="89"/>
        <v>(11) With reverse cycle, with louvered sides, and less than 20,000 Btu/h</v>
      </c>
      <c r="K534" s="123" t="e">
        <f>IF(J534="Casement-slider",16,VLOOKUP(J534,'2. Version 5.0 Criteria'!$C$6:$D$39,2,FALSE))</f>
        <v>#N/A</v>
      </c>
      <c r="L534" s="124" t="e">
        <f t="shared" si="91"/>
        <v>#N/A</v>
      </c>
      <c r="M534" s="124" t="e">
        <f t="shared" si="91"/>
        <v>#N/A</v>
      </c>
      <c r="N534" s="124" t="e">
        <f t="shared" si="91"/>
        <v>#N/A</v>
      </c>
      <c r="O534" s="124" t="e">
        <f t="shared" si="91"/>
        <v>#N/A</v>
      </c>
      <c r="P534" s="124" t="e">
        <f t="shared" si="91"/>
        <v>#N/A</v>
      </c>
      <c r="Q534" s="124" t="e">
        <f t="shared" si="91"/>
        <v>#N/A</v>
      </c>
      <c r="R534" s="124" t="e">
        <f t="shared" si="91"/>
        <v>#N/A</v>
      </c>
      <c r="S534" s="124" t="e">
        <f t="shared" si="91"/>
        <v>#N/A</v>
      </c>
      <c r="T534" s="124" t="e">
        <f t="shared" si="91"/>
        <v>#N/A</v>
      </c>
      <c r="U534" s="124" t="e">
        <f t="shared" si="91"/>
        <v>#N/A</v>
      </c>
      <c r="V534" s="124" t="e">
        <f t="shared" si="91"/>
        <v>#N/A</v>
      </c>
      <c r="W534" s="124" t="e">
        <f t="shared" si="91"/>
        <v>#N/A</v>
      </c>
      <c r="X534" s="124" t="e">
        <f t="shared" si="91"/>
        <v>#N/A</v>
      </c>
      <c r="Y534" s="124" t="e">
        <f t="shared" si="91"/>
        <v>#N/A</v>
      </c>
      <c r="Z534" s="124" t="e">
        <f t="shared" si="91"/>
        <v>#N/A</v>
      </c>
      <c r="AA534" s="124" t="e">
        <f t="shared" si="91"/>
        <v>#N/A</v>
      </c>
      <c r="AB534" s="124" t="e">
        <f t="shared" si="90"/>
        <v>#N/A</v>
      </c>
      <c r="AC534" s="124" t="e">
        <f t="shared" si="90"/>
        <v>#N/A</v>
      </c>
      <c r="AE534" s="2"/>
    </row>
    <row r="535" spans="2:31" x14ac:dyDescent="0.2">
      <c r="B535" s="162" t="s">
        <v>186</v>
      </c>
      <c r="C535" s="163" t="s">
        <v>1807</v>
      </c>
      <c r="D535" s="163" t="s">
        <v>1616</v>
      </c>
      <c r="E535" s="163">
        <v>10100</v>
      </c>
      <c r="F535" s="164">
        <v>10.8</v>
      </c>
      <c r="G535" s="165" t="s">
        <v>137</v>
      </c>
      <c r="H535" s="121">
        <f t="shared" si="87"/>
        <v>11000</v>
      </c>
      <c r="I535" s="121">
        <f t="shared" si="88"/>
        <v>8000</v>
      </c>
      <c r="J535" s="122" t="str">
        <f t="shared" si="89"/>
        <v>(11) With reverse cycle, with louvered sides, and less than 20,000 Btu/h</v>
      </c>
      <c r="K535" s="123" t="e">
        <f>IF(J535="Casement-slider",16,VLOOKUP(J535,'2. Version 5.0 Criteria'!$C$6:$D$39,2,FALSE))</f>
        <v>#N/A</v>
      </c>
      <c r="L535" s="124" t="e">
        <f t="shared" si="91"/>
        <v>#N/A</v>
      </c>
      <c r="M535" s="124" t="e">
        <f t="shared" si="91"/>
        <v>#N/A</v>
      </c>
      <c r="N535" s="124" t="e">
        <f t="shared" si="91"/>
        <v>#N/A</v>
      </c>
      <c r="O535" s="124" t="e">
        <f t="shared" si="91"/>
        <v>#N/A</v>
      </c>
      <c r="P535" s="124" t="e">
        <f t="shared" si="91"/>
        <v>#N/A</v>
      </c>
      <c r="Q535" s="124" t="e">
        <f t="shared" si="91"/>
        <v>#N/A</v>
      </c>
      <c r="R535" s="124" t="e">
        <f t="shared" si="91"/>
        <v>#N/A</v>
      </c>
      <c r="S535" s="124" t="e">
        <f t="shared" si="91"/>
        <v>#N/A</v>
      </c>
      <c r="T535" s="124" t="e">
        <f t="shared" si="91"/>
        <v>#N/A</v>
      </c>
      <c r="U535" s="124" t="e">
        <f t="shared" si="91"/>
        <v>#N/A</v>
      </c>
      <c r="V535" s="124" t="e">
        <f t="shared" si="91"/>
        <v>#N/A</v>
      </c>
      <c r="W535" s="124" t="e">
        <f t="shared" si="91"/>
        <v>#N/A</v>
      </c>
      <c r="X535" s="124" t="e">
        <f t="shared" si="91"/>
        <v>#N/A</v>
      </c>
      <c r="Y535" s="124" t="e">
        <f t="shared" si="91"/>
        <v>#N/A</v>
      </c>
      <c r="Z535" s="124" t="e">
        <f t="shared" si="91"/>
        <v>#N/A</v>
      </c>
      <c r="AA535" s="124" t="e">
        <f t="shared" si="91"/>
        <v>#N/A</v>
      </c>
      <c r="AB535" s="124" t="e">
        <f t="shared" si="90"/>
        <v>#N/A</v>
      </c>
      <c r="AC535" s="124" t="e">
        <f t="shared" si="90"/>
        <v>#N/A</v>
      </c>
      <c r="AE535" s="2"/>
    </row>
    <row r="536" spans="2:31" x14ac:dyDescent="0.2">
      <c r="B536" s="162" t="s">
        <v>168</v>
      </c>
      <c r="C536" s="163" t="s">
        <v>190</v>
      </c>
      <c r="D536" s="163" t="s">
        <v>1616</v>
      </c>
      <c r="E536" s="163">
        <v>12000</v>
      </c>
      <c r="F536" s="164">
        <v>10.8</v>
      </c>
      <c r="G536" s="165" t="s">
        <v>137</v>
      </c>
      <c r="H536" s="121">
        <f t="shared" si="87"/>
        <v>14000</v>
      </c>
      <c r="I536" s="121">
        <f t="shared" si="88"/>
        <v>11000</v>
      </c>
      <c r="J536" s="122" t="str">
        <f t="shared" si="89"/>
        <v>(11) With reverse cycle, with louvered sides, and less than 20,000 Btu/h</v>
      </c>
      <c r="K536" s="123" t="e">
        <f>IF(J536="Casement-slider",16,VLOOKUP(J536,'2. Version 5.0 Criteria'!$C$6:$D$39,2,FALSE))</f>
        <v>#N/A</v>
      </c>
      <c r="L536" s="124" t="e">
        <f t="shared" si="91"/>
        <v>#N/A</v>
      </c>
      <c r="M536" s="124" t="e">
        <f t="shared" si="91"/>
        <v>#N/A</v>
      </c>
      <c r="N536" s="124" t="e">
        <f t="shared" si="91"/>
        <v>#N/A</v>
      </c>
      <c r="O536" s="124" t="e">
        <f t="shared" si="91"/>
        <v>#N/A</v>
      </c>
      <c r="P536" s="124" t="e">
        <f t="shared" si="91"/>
        <v>#N/A</v>
      </c>
      <c r="Q536" s="124" t="e">
        <f t="shared" si="91"/>
        <v>#N/A</v>
      </c>
      <c r="R536" s="124" t="e">
        <f t="shared" si="91"/>
        <v>#N/A</v>
      </c>
      <c r="S536" s="124" t="e">
        <f t="shared" si="91"/>
        <v>#N/A</v>
      </c>
      <c r="T536" s="124" t="e">
        <f t="shared" si="91"/>
        <v>#N/A</v>
      </c>
      <c r="U536" s="124" t="e">
        <f t="shared" si="91"/>
        <v>#N/A</v>
      </c>
      <c r="V536" s="124" t="e">
        <f t="shared" si="91"/>
        <v>#N/A</v>
      </c>
      <c r="W536" s="124" t="e">
        <f t="shared" si="91"/>
        <v>#N/A</v>
      </c>
      <c r="X536" s="124" t="e">
        <f t="shared" si="91"/>
        <v>#N/A</v>
      </c>
      <c r="Y536" s="124" t="e">
        <f t="shared" si="91"/>
        <v>#N/A</v>
      </c>
      <c r="Z536" s="124" t="e">
        <f t="shared" si="91"/>
        <v>#N/A</v>
      </c>
      <c r="AA536" s="124" t="e">
        <f t="shared" si="91"/>
        <v>#N/A</v>
      </c>
      <c r="AB536" s="124" t="e">
        <f t="shared" si="90"/>
        <v>#N/A</v>
      </c>
      <c r="AC536" s="124" t="e">
        <f t="shared" si="90"/>
        <v>#N/A</v>
      </c>
      <c r="AE536" s="2"/>
    </row>
    <row r="537" spans="2:31" x14ac:dyDescent="0.2">
      <c r="B537" s="162" t="s">
        <v>168</v>
      </c>
      <c r="C537" s="163" t="s">
        <v>191</v>
      </c>
      <c r="D537" s="163" t="s">
        <v>1616</v>
      </c>
      <c r="E537" s="163">
        <v>17500</v>
      </c>
      <c r="F537" s="164">
        <v>10.8</v>
      </c>
      <c r="G537" s="165" t="s">
        <v>137</v>
      </c>
      <c r="H537" s="121">
        <f t="shared" si="87"/>
        <v>20000</v>
      </c>
      <c r="I537" s="121">
        <f t="shared" si="88"/>
        <v>14000</v>
      </c>
      <c r="J537" s="122" t="str">
        <f t="shared" si="89"/>
        <v>(11) With reverse cycle, with louvered sides, and less than 20,000 Btu/h</v>
      </c>
      <c r="K537" s="123" t="e">
        <f>IF(J537="Casement-slider",16,VLOOKUP(J537,'2. Version 5.0 Criteria'!$C$6:$D$39,2,FALSE))</f>
        <v>#N/A</v>
      </c>
      <c r="L537" s="124" t="e">
        <f t="shared" si="91"/>
        <v>#N/A</v>
      </c>
      <c r="M537" s="124" t="e">
        <f t="shared" si="91"/>
        <v>#N/A</v>
      </c>
      <c r="N537" s="124" t="e">
        <f t="shared" si="91"/>
        <v>#N/A</v>
      </c>
      <c r="O537" s="124" t="e">
        <f t="shared" si="91"/>
        <v>#N/A</v>
      </c>
      <c r="P537" s="124" t="e">
        <f t="shared" si="91"/>
        <v>#N/A</v>
      </c>
      <c r="Q537" s="124" t="e">
        <f t="shared" si="91"/>
        <v>#N/A</v>
      </c>
      <c r="R537" s="124" t="e">
        <f t="shared" si="91"/>
        <v>#N/A</v>
      </c>
      <c r="S537" s="124" t="e">
        <f t="shared" si="91"/>
        <v>#N/A</v>
      </c>
      <c r="T537" s="124" t="e">
        <f t="shared" si="91"/>
        <v>#N/A</v>
      </c>
      <c r="U537" s="124" t="e">
        <f t="shared" si="91"/>
        <v>#N/A</v>
      </c>
      <c r="V537" s="124" t="e">
        <f t="shared" si="91"/>
        <v>#N/A</v>
      </c>
      <c r="W537" s="124" t="e">
        <f t="shared" si="91"/>
        <v>#N/A</v>
      </c>
      <c r="X537" s="124" t="e">
        <f t="shared" si="91"/>
        <v>#N/A</v>
      </c>
      <c r="Y537" s="124" t="e">
        <f t="shared" si="91"/>
        <v>#N/A</v>
      </c>
      <c r="Z537" s="124" t="e">
        <f t="shared" si="91"/>
        <v>#N/A</v>
      </c>
      <c r="AA537" s="124" t="e">
        <f t="shared" si="91"/>
        <v>#N/A</v>
      </c>
      <c r="AB537" s="124" t="e">
        <f t="shared" si="90"/>
        <v>#N/A</v>
      </c>
      <c r="AC537" s="124" t="e">
        <f t="shared" si="90"/>
        <v>#N/A</v>
      </c>
      <c r="AE537" s="2"/>
    </row>
    <row r="538" spans="2:31" x14ac:dyDescent="0.2">
      <c r="B538" s="162" t="s">
        <v>1555</v>
      </c>
      <c r="C538" s="163">
        <v>102053</v>
      </c>
      <c r="D538" s="163" t="s">
        <v>1808</v>
      </c>
      <c r="E538" s="163">
        <v>8000</v>
      </c>
      <c r="F538" s="164">
        <v>10.9</v>
      </c>
      <c r="G538" s="165" t="s">
        <v>138</v>
      </c>
      <c r="H538" s="121">
        <f t="shared" si="87"/>
        <v>11000</v>
      </c>
      <c r="I538" s="121">
        <f t="shared" si="88"/>
        <v>8000</v>
      </c>
      <c r="J538" s="122" t="str">
        <f t="shared" si="89"/>
        <v>(3) Without reverse cycle, with louvered sides, and 8,000 to 13,999 Btu/h</v>
      </c>
      <c r="K538" s="123" t="e">
        <f>IF(J538="Casement-slider",16,VLOOKUP(J538,'2. Version 5.0 Criteria'!$C$6:$D$39,2,FALSE))</f>
        <v>#N/A</v>
      </c>
      <c r="L538" s="124" t="e">
        <f t="shared" si="91"/>
        <v>#N/A</v>
      </c>
      <c r="M538" s="124" t="e">
        <f t="shared" si="91"/>
        <v>#N/A</v>
      </c>
      <c r="N538" s="124" t="e">
        <f t="shared" si="91"/>
        <v>#N/A</v>
      </c>
      <c r="O538" s="124" t="e">
        <f t="shared" si="91"/>
        <v>#N/A</v>
      </c>
      <c r="P538" s="124" t="e">
        <f t="shared" si="91"/>
        <v>#N/A</v>
      </c>
      <c r="Q538" s="124" t="e">
        <f t="shared" si="91"/>
        <v>#N/A</v>
      </c>
      <c r="R538" s="124" t="e">
        <f t="shared" si="91"/>
        <v>#N/A</v>
      </c>
      <c r="S538" s="124" t="e">
        <f t="shared" si="91"/>
        <v>#N/A</v>
      </c>
      <c r="T538" s="124" t="e">
        <f t="shared" si="91"/>
        <v>#N/A</v>
      </c>
      <c r="U538" s="124" t="e">
        <f t="shared" si="91"/>
        <v>#N/A</v>
      </c>
      <c r="V538" s="124" t="e">
        <f t="shared" si="91"/>
        <v>#N/A</v>
      </c>
      <c r="W538" s="124" t="e">
        <f t="shared" si="91"/>
        <v>#N/A</v>
      </c>
      <c r="X538" s="124" t="e">
        <f t="shared" si="91"/>
        <v>#N/A</v>
      </c>
      <c r="Y538" s="124" t="e">
        <f t="shared" si="91"/>
        <v>#N/A</v>
      </c>
      <c r="Z538" s="124" t="e">
        <f t="shared" si="91"/>
        <v>#N/A</v>
      </c>
      <c r="AA538" s="124" t="e">
        <f t="shared" si="91"/>
        <v>#N/A</v>
      </c>
      <c r="AB538" s="124" t="e">
        <f t="shared" si="90"/>
        <v>#N/A</v>
      </c>
      <c r="AC538" s="124" t="e">
        <f t="shared" si="90"/>
        <v>#N/A</v>
      </c>
      <c r="AE538" s="2"/>
    </row>
    <row r="539" spans="2:31" x14ac:dyDescent="0.2">
      <c r="B539" s="162" t="s">
        <v>146</v>
      </c>
      <c r="C539" s="163" t="s">
        <v>1809</v>
      </c>
      <c r="D539" s="163" t="s">
        <v>1808</v>
      </c>
      <c r="E539" s="163">
        <v>8000</v>
      </c>
      <c r="F539" s="164">
        <v>10.9</v>
      </c>
      <c r="G539" s="165" t="s">
        <v>137</v>
      </c>
      <c r="H539" s="121">
        <f t="shared" si="87"/>
        <v>11000</v>
      </c>
      <c r="I539" s="121">
        <f t="shared" si="88"/>
        <v>8000</v>
      </c>
      <c r="J539" s="122" t="str">
        <f t="shared" si="89"/>
        <v>(3) Without reverse cycle, with louvered sides, and 8,000 to 13,999 Btu/h</v>
      </c>
      <c r="K539" s="123" t="e">
        <f>IF(J539="Casement-slider",16,VLOOKUP(J539,'2. Version 5.0 Criteria'!$C$6:$D$39,2,FALSE))</f>
        <v>#N/A</v>
      </c>
      <c r="L539" s="124" t="e">
        <f t="shared" si="91"/>
        <v>#N/A</v>
      </c>
      <c r="M539" s="124" t="e">
        <f t="shared" si="91"/>
        <v>#N/A</v>
      </c>
      <c r="N539" s="124" t="e">
        <f t="shared" si="91"/>
        <v>#N/A</v>
      </c>
      <c r="O539" s="124" t="e">
        <f t="shared" si="91"/>
        <v>#N/A</v>
      </c>
      <c r="P539" s="124" t="e">
        <f t="shared" si="91"/>
        <v>#N/A</v>
      </c>
      <c r="Q539" s="124" t="e">
        <f t="shared" si="91"/>
        <v>#N/A</v>
      </c>
      <c r="R539" s="124" t="e">
        <f t="shared" si="91"/>
        <v>#N/A</v>
      </c>
      <c r="S539" s="124" t="e">
        <f t="shared" si="91"/>
        <v>#N/A</v>
      </c>
      <c r="T539" s="124" t="e">
        <f t="shared" si="91"/>
        <v>#N/A</v>
      </c>
      <c r="U539" s="124" t="e">
        <f t="shared" si="91"/>
        <v>#N/A</v>
      </c>
      <c r="V539" s="124" t="e">
        <f t="shared" si="91"/>
        <v>#N/A</v>
      </c>
      <c r="W539" s="124" t="e">
        <f t="shared" si="91"/>
        <v>#N/A</v>
      </c>
      <c r="X539" s="124" t="e">
        <f t="shared" si="91"/>
        <v>#N/A</v>
      </c>
      <c r="Y539" s="124" t="e">
        <f t="shared" si="91"/>
        <v>#N/A</v>
      </c>
      <c r="Z539" s="124" t="e">
        <f t="shared" si="91"/>
        <v>#N/A</v>
      </c>
      <c r="AA539" s="124" t="e">
        <f t="shared" si="91"/>
        <v>#N/A</v>
      </c>
      <c r="AB539" s="124" t="e">
        <f t="shared" si="90"/>
        <v>#N/A</v>
      </c>
      <c r="AC539" s="124" t="e">
        <f t="shared" si="90"/>
        <v>#N/A</v>
      </c>
      <c r="AE539" s="2"/>
    </row>
    <row r="540" spans="2:31" x14ac:dyDescent="0.2">
      <c r="B540" s="162" t="s">
        <v>146</v>
      </c>
      <c r="C540" s="163" t="s">
        <v>1810</v>
      </c>
      <c r="D540" s="163" t="s">
        <v>1808</v>
      </c>
      <c r="E540" s="163">
        <v>8000</v>
      </c>
      <c r="F540" s="164">
        <v>10.9</v>
      </c>
      <c r="G540" s="165" t="s">
        <v>138</v>
      </c>
      <c r="H540" s="121">
        <f t="shared" si="87"/>
        <v>11000</v>
      </c>
      <c r="I540" s="121">
        <f t="shared" si="88"/>
        <v>8000</v>
      </c>
      <c r="J540" s="122" t="str">
        <f t="shared" si="89"/>
        <v>(3) Without reverse cycle, with louvered sides, and 8,000 to 13,999 Btu/h</v>
      </c>
      <c r="K540" s="123" t="e">
        <f>IF(J540="Casement-slider",16,VLOOKUP(J540,'2. Version 5.0 Criteria'!$C$6:$D$39,2,FALSE))</f>
        <v>#N/A</v>
      </c>
      <c r="L540" s="124" t="e">
        <f t="shared" si="91"/>
        <v>#N/A</v>
      </c>
      <c r="M540" s="124" t="e">
        <f t="shared" si="91"/>
        <v>#N/A</v>
      </c>
      <c r="N540" s="124" t="e">
        <f t="shared" si="91"/>
        <v>#N/A</v>
      </c>
      <c r="O540" s="124" t="e">
        <f t="shared" si="91"/>
        <v>#N/A</v>
      </c>
      <c r="P540" s="124" t="e">
        <f t="shared" si="91"/>
        <v>#N/A</v>
      </c>
      <c r="Q540" s="124" t="e">
        <f t="shared" si="91"/>
        <v>#N/A</v>
      </c>
      <c r="R540" s="124" t="e">
        <f t="shared" si="91"/>
        <v>#N/A</v>
      </c>
      <c r="S540" s="124" t="e">
        <f t="shared" si="91"/>
        <v>#N/A</v>
      </c>
      <c r="T540" s="124" t="e">
        <f t="shared" si="91"/>
        <v>#N/A</v>
      </c>
      <c r="U540" s="124" t="e">
        <f t="shared" si="91"/>
        <v>#N/A</v>
      </c>
      <c r="V540" s="124" t="e">
        <f t="shared" si="91"/>
        <v>#N/A</v>
      </c>
      <c r="W540" s="124" t="e">
        <f t="shared" si="91"/>
        <v>#N/A</v>
      </c>
      <c r="X540" s="124" t="e">
        <f t="shared" si="91"/>
        <v>#N/A</v>
      </c>
      <c r="Y540" s="124" t="e">
        <f t="shared" si="91"/>
        <v>#N/A</v>
      </c>
      <c r="Z540" s="124" t="e">
        <f t="shared" si="91"/>
        <v>#N/A</v>
      </c>
      <c r="AA540" s="124" t="e">
        <f t="shared" si="91"/>
        <v>#N/A</v>
      </c>
      <c r="AB540" s="124" t="e">
        <f t="shared" si="90"/>
        <v>#N/A</v>
      </c>
      <c r="AC540" s="124" t="e">
        <f t="shared" si="90"/>
        <v>#N/A</v>
      </c>
      <c r="AE540" s="2"/>
    </row>
    <row r="541" spans="2:31" x14ac:dyDescent="0.2">
      <c r="B541" s="162" t="s">
        <v>146</v>
      </c>
      <c r="C541" s="163" t="s">
        <v>1811</v>
      </c>
      <c r="D541" s="163" t="s">
        <v>1808</v>
      </c>
      <c r="E541" s="163">
        <v>8000</v>
      </c>
      <c r="F541" s="164">
        <v>10.9</v>
      </c>
      <c r="G541" s="165" t="s">
        <v>138</v>
      </c>
      <c r="H541" s="121">
        <f t="shared" si="87"/>
        <v>11000</v>
      </c>
      <c r="I541" s="121">
        <f t="shared" si="88"/>
        <v>8000</v>
      </c>
      <c r="J541" s="122" t="str">
        <f t="shared" si="89"/>
        <v>(3) Without reverse cycle, with louvered sides, and 8,000 to 13,999 Btu/h</v>
      </c>
      <c r="K541" s="123" t="e">
        <f>IF(J541="Casement-slider",16,VLOOKUP(J541,'2. Version 5.0 Criteria'!$C$6:$D$39,2,FALSE))</f>
        <v>#N/A</v>
      </c>
      <c r="L541" s="124" t="e">
        <f t="shared" si="91"/>
        <v>#N/A</v>
      </c>
      <c r="M541" s="124" t="e">
        <f t="shared" si="91"/>
        <v>#N/A</v>
      </c>
      <c r="N541" s="124" t="e">
        <f t="shared" si="91"/>
        <v>#N/A</v>
      </c>
      <c r="O541" s="124" t="e">
        <f t="shared" si="91"/>
        <v>#N/A</v>
      </c>
      <c r="P541" s="124" t="e">
        <f t="shared" si="91"/>
        <v>#N/A</v>
      </c>
      <c r="Q541" s="124" t="e">
        <f t="shared" si="91"/>
        <v>#N/A</v>
      </c>
      <c r="R541" s="124" t="e">
        <f t="shared" si="91"/>
        <v>#N/A</v>
      </c>
      <c r="S541" s="124" t="e">
        <f t="shared" si="91"/>
        <v>#N/A</v>
      </c>
      <c r="T541" s="124" t="e">
        <f t="shared" si="91"/>
        <v>#N/A</v>
      </c>
      <c r="U541" s="124" t="e">
        <f t="shared" si="91"/>
        <v>#N/A</v>
      </c>
      <c r="V541" s="124" t="e">
        <f t="shared" si="91"/>
        <v>#N/A</v>
      </c>
      <c r="W541" s="124" t="e">
        <f t="shared" si="91"/>
        <v>#N/A</v>
      </c>
      <c r="X541" s="124" t="e">
        <f t="shared" si="91"/>
        <v>#N/A</v>
      </c>
      <c r="Y541" s="124" t="e">
        <f t="shared" si="91"/>
        <v>#N/A</v>
      </c>
      <c r="Z541" s="124" t="e">
        <f t="shared" si="91"/>
        <v>#N/A</v>
      </c>
      <c r="AA541" s="124" t="e">
        <f t="shared" si="91"/>
        <v>#N/A</v>
      </c>
      <c r="AB541" s="124" t="e">
        <f t="shared" si="90"/>
        <v>#N/A</v>
      </c>
      <c r="AC541" s="124" t="e">
        <f t="shared" si="90"/>
        <v>#N/A</v>
      </c>
      <c r="AE541" s="2"/>
    </row>
    <row r="542" spans="2:31" x14ac:dyDescent="0.2">
      <c r="B542" s="162" t="s">
        <v>151</v>
      </c>
      <c r="C542" s="163" t="s">
        <v>1812</v>
      </c>
      <c r="D542" s="163" t="s">
        <v>1808</v>
      </c>
      <c r="E542" s="163">
        <v>8000</v>
      </c>
      <c r="F542" s="164">
        <v>10.9</v>
      </c>
      <c r="G542" s="165" t="s">
        <v>137</v>
      </c>
      <c r="H542" s="121">
        <f t="shared" si="87"/>
        <v>11000</v>
      </c>
      <c r="I542" s="121">
        <f t="shared" si="88"/>
        <v>8000</v>
      </c>
      <c r="J542" s="122" t="str">
        <f t="shared" si="89"/>
        <v>(3) Without reverse cycle, with louvered sides, and 8,000 to 13,999 Btu/h</v>
      </c>
      <c r="K542" s="123" t="e">
        <f>IF(J542="Casement-slider",16,VLOOKUP(J542,'2. Version 5.0 Criteria'!$C$6:$D$39,2,FALSE))</f>
        <v>#N/A</v>
      </c>
      <c r="L542" s="124" t="e">
        <f t="shared" si="91"/>
        <v>#N/A</v>
      </c>
      <c r="M542" s="124" t="e">
        <f t="shared" si="91"/>
        <v>#N/A</v>
      </c>
      <c r="N542" s="124" t="e">
        <f t="shared" si="91"/>
        <v>#N/A</v>
      </c>
      <c r="O542" s="124" t="e">
        <f t="shared" si="91"/>
        <v>#N/A</v>
      </c>
      <c r="P542" s="124" t="e">
        <f t="shared" si="91"/>
        <v>#N/A</v>
      </c>
      <c r="Q542" s="124" t="e">
        <f t="shared" si="91"/>
        <v>#N/A</v>
      </c>
      <c r="R542" s="124" t="e">
        <f t="shared" si="91"/>
        <v>#N/A</v>
      </c>
      <c r="S542" s="124" t="e">
        <f t="shared" si="91"/>
        <v>#N/A</v>
      </c>
      <c r="T542" s="124" t="e">
        <f t="shared" si="91"/>
        <v>#N/A</v>
      </c>
      <c r="U542" s="124" t="e">
        <f t="shared" si="91"/>
        <v>#N/A</v>
      </c>
      <c r="V542" s="124" t="e">
        <f t="shared" si="91"/>
        <v>#N/A</v>
      </c>
      <c r="W542" s="124" t="e">
        <f t="shared" si="91"/>
        <v>#N/A</v>
      </c>
      <c r="X542" s="124" t="e">
        <f t="shared" si="91"/>
        <v>#N/A</v>
      </c>
      <c r="Y542" s="124" t="e">
        <f t="shared" si="91"/>
        <v>#N/A</v>
      </c>
      <c r="Z542" s="124" t="e">
        <f t="shared" si="91"/>
        <v>#N/A</v>
      </c>
      <c r="AA542" s="124" t="e">
        <f t="shared" si="91"/>
        <v>#N/A</v>
      </c>
      <c r="AB542" s="124" t="e">
        <f t="shared" si="90"/>
        <v>#N/A</v>
      </c>
      <c r="AC542" s="124" t="e">
        <f t="shared" si="90"/>
        <v>#N/A</v>
      </c>
      <c r="AE542" s="2"/>
    </row>
    <row r="543" spans="2:31" x14ac:dyDescent="0.2">
      <c r="B543" s="162" t="s">
        <v>974</v>
      </c>
      <c r="C543" s="163" t="s">
        <v>1813</v>
      </c>
      <c r="D543" s="163" t="s">
        <v>1808</v>
      </c>
      <c r="E543" s="163">
        <v>8000</v>
      </c>
      <c r="F543" s="164">
        <v>10.9</v>
      </c>
      <c r="G543" s="165" t="s">
        <v>137</v>
      </c>
      <c r="H543" s="121">
        <f t="shared" si="87"/>
        <v>11000</v>
      </c>
      <c r="I543" s="121">
        <f t="shared" si="88"/>
        <v>8000</v>
      </c>
      <c r="J543" s="122" t="str">
        <f t="shared" si="89"/>
        <v>(3) Without reverse cycle, with louvered sides, and 8,000 to 13,999 Btu/h</v>
      </c>
      <c r="K543" s="123" t="e">
        <f>IF(J543="Casement-slider",16,VLOOKUP(J543,'2. Version 5.0 Criteria'!$C$6:$D$39,2,FALSE))</f>
        <v>#N/A</v>
      </c>
      <c r="L543" s="124" t="e">
        <f t="shared" si="91"/>
        <v>#N/A</v>
      </c>
      <c r="M543" s="124" t="e">
        <f t="shared" si="91"/>
        <v>#N/A</v>
      </c>
      <c r="N543" s="124" t="e">
        <f t="shared" si="91"/>
        <v>#N/A</v>
      </c>
      <c r="O543" s="124" t="e">
        <f t="shared" si="91"/>
        <v>#N/A</v>
      </c>
      <c r="P543" s="124" t="e">
        <f t="shared" si="91"/>
        <v>#N/A</v>
      </c>
      <c r="Q543" s="124" t="e">
        <f t="shared" si="91"/>
        <v>#N/A</v>
      </c>
      <c r="R543" s="124" t="e">
        <f t="shared" si="91"/>
        <v>#N/A</v>
      </c>
      <c r="S543" s="124" t="e">
        <f t="shared" si="91"/>
        <v>#N/A</v>
      </c>
      <c r="T543" s="124" t="e">
        <f t="shared" si="91"/>
        <v>#N/A</v>
      </c>
      <c r="U543" s="124" t="e">
        <f t="shared" si="91"/>
        <v>#N/A</v>
      </c>
      <c r="V543" s="124" t="e">
        <f t="shared" si="91"/>
        <v>#N/A</v>
      </c>
      <c r="W543" s="124" t="e">
        <f t="shared" si="91"/>
        <v>#N/A</v>
      </c>
      <c r="X543" s="124" t="e">
        <f t="shared" si="91"/>
        <v>#N/A</v>
      </c>
      <c r="Y543" s="124" t="e">
        <f t="shared" si="91"/>
        <v>#N/A</v>
      </c>
      <c r="Z543" s="124" t="e">
        <f t="shared" si="91"/>
        <v>#N/A</v>
      </c>
      <c r="AA543" s="124" t="e">
        <f t="shared" si="91"/>
        <v>#N/A</v>
      </c>
      <c r="AB543" s="124" t="e">
        <f t="shared" si="90"/>
        <v>#N/A</v>
      </c>
      <c r="AC543" s="124" t="e">
        <f t="shared" si="90"/>
        <v>#N/A</v>
      </c>
      <c r="AE543" s="2"/>
    </row>
    <row r="544" spans="2:31" x14ac:dyDescent="0.2">
      <c r="B544" s="162" t="s">
        <v>208</v>
      </c>
      <c r="C544" s="163" t="s">
        <v>1814</v>
      </c>
      <c r="D544" s="163" t="s">
        <v>1808</v>
      </c>
      <c r="E544" s="163">
        <v>8000</v>
      </c>
      <c r="F544" s="164">
        <v>10.9</v>
      </c>
      <c r="G544" s="165" t="s">
        <v>137</v>
      </c>
      <c r="H544" s="121">
        <f t="shared" si="87"/>
        <v>11000</v>
      </c>
      <c r="I544" s="121">
        <f t="shared" si="88"/>
        <v>8000</v>
      </c>
      <c r="J544" s="122" t="str">
        <f t="shared" si="89"/>
        <v>(3) Without reverse cycle, with louvered sides, and 8,000 to 13,999 Btu/h</v>
      </c>
      <c r="K544" s="123" t="e">
        <f>IF(J544="Casement-slider",16,VLOOKUP(J544,'2. Version 5.0 Criteria'!$C$6:$D$39,2,FALSE))</f>
        <v>#N/A</v>
      </c>
      <c r="L544" s="124" t="e">
        <f t="shared" si="91"/>
        <v>#N/A</v>
      </c>
      <c r="M544" s="124" t="e">
        <f t="shared" si="91"/>
        <v>#N/A</v>
      </c>
      <c r="N544" s="124" t="e">
        <f t="shared" si="91"/>
        <v>#N/A</v>
      </c>
      <c r="O544" s="124" t="e">
        <f t="shared" si="91"/>
        <v>#N/A</v>
      </c>
      <c r="P544" s="124" t="e">
        <f t="shared" si="91"/>
        <v>#N/A</v>
      </c>
      <c r="Q544" s="124" t="e">
        <f t="shared" si="91"/>
        <v>#N/A</v>
      </c>
      <c r="R544" s="124" t="e">
        <f t="shared" si="91"/>
        <v>#N/A</v>
      </c>
      <c r="S544" s="124" t="e">
        <f t="shared" si="91"/>
        <v>#N/A</v>
      </c>
      <c r="T544" s="124" t="e">
        <f t="shared" si="91"/>
        <v>#N/A</v>
      </c>
      <c r="U544" s="124" t="e">
        <f t="shared" si="91"/>
        <v>#N/A</v>
      </c>
      <c r="V544" s="124" t="e">
        <f t="shared" si="91"/>
        <v>#N/A</v>
      </c>
      <c r="W544" s="124" t="e">
        <f t="shared" si="91"/>
        <v>#N/A</v>
      </c>
      <c r="X544" s="124" t="e">
        <f t="shared" si="91"/>
        <v>#N/A</v>
      </c>
      <c r="Y544" s="124" t="e">
        <f t="shared" si="91"/>
        <v>#N/A</v>
      </c>
      <c r="Z544" s="124" t="e">
        <f t="shared" si="91"/>
        <v>#N/A</v>
      </c>
      <c r="AA544" s="124" t="e">
        <f t="shared" ref="AA544:AC559" si="92">IF($K544=AA$3, $F544, NA())</f>
        <v>#N/A</v>
      </c>
      <c r="AB544" s="124" t="e">
        <f t="shared" si="92"/>
        <v>#N/A</v>
      </c>
      <c r="AC544" s="124" t="e">
        <f t="shared" si="92"/>
        <v>#N/A</v>
      </c>
      <c r="AE544" s="2"/>
    </row>
    <row r="545" spans="2:31" x14ac:dyDescent="0.2">
      <c r="B545" s="162" t="s">
        <v>282</v>
      </c>
      <c r="C545" s="163" t="s">
        <v>1815</v>
      </c>
      <c r="D545" s="163" t="s">
        <v>1808</v>
      </c>
      <c r="E545" s="163">
        <v>8000</v>
      </c>
      <c r="F545" s="164">
        <v>10.9</v>
      </c>
      <c r="G545" s="165" t="s">
        <v>137</v>
      </c>
      <c r="H545" s="121">
        <f t="shared" si="87"/>
        <v>11000</v>
      </c>
      <c r="I545" s="121">
        <f t="shared" si="88"/>
        <v>8000</v>
      </c>
      <c r="J545" s="122" t="str">
        <f t="shared" si="89"/>
        <v>(3) Without reverse cycle, with louvered sides, and 8,000 to 13,999 Btu/h</v>
      </c>
      <c r="K545" s="123" t="e">
        <f>IF(J545="Casement-slider",16,VLOOKUP(J545,'2. Version 5.0 Criteria'!$C$6:$D$39,2,FALSE))</f>
        <v>#N/A</v>
      </c>
      <c r="L545" s="124" t="e">
        <f t="shared" ref="L545:AA560" si="93">IF($K545=L$3, $F545, NA())</f>
        <v>#N/A</v>
      </c>
      <c r="M545" s="124" t="e">
        <f t="shared" si="93"/>
        <v>#N/A</v>
      </c>
      <c r="N545" s="124" t="e">
        <f t="shared" si="93"/>
        <v>#N/A</v>
      </c>
      <c r="O545" s="124" t="e">
        <f t="shared" si="93"/>
        <v>#N/A</v>
      </c>
      <c r="P545" s="124" t="e">
        <f t="shared" si="93"/>
        <v>#N/A</v>
      </c>
      <c r="Q545" s="124" t="e">
        <f t="shared" si="93"/>
        <v>#N/A</v>
      </c>
      <c r="R545" s="124" t="e">
        <f t="shared" si="93"/>
        <v>#N/A</v>
      </c>
      <c r="S545" s="124" t="e">
        <f t="shared" si="93"/>
        <v>#N/A</v>
      </c>
      <c r="T545" s="124" t="e">
        <f t="shared" si="93"/>
        <v>#N/A</v>
      </c>
      <c r="U545" s="124" t="e">
        <f t="shared" si="93"/>
        <v>#N/A</v>
      </c>
      <c r="V545" s="124" t="e">
        <f t="shared" si="93"/>
        <v>#N/A</v>
      </c>
      <c r="W545" s="124" t="e">
        <f t="shared" si="93"/>
        <v>#N/A</v>
      </c>
      <c r="X545" s="124" t="e">
        <f t="shared" si="93"/>
        <v>#N/A</v>
      </c>
      <c r="Y545" s="124" t="e">
        <f t="shared" si="93"/>
        <v>#N/A</v>
      </c>
      <c r="Z545" s="124" t="e">
        <f t="shared" si="93"/>
        <v>#N/A</v>
      </c>
      <c r="AA545" s="124" t="e">
        <f t="shared" si="93"/>
        <v>#N/A</v>
      </c>
      <c r="AB545" s="124" t="e">
        <f t="shared" si="92"/>
        <v>#N/A</v>
      </c>
      <c r="AC545" s="124" t="e">
        <f t="shared" si="92"/>
        <v>#N/A</v>
      </c>
      <c r="AE545" s="2"/>
    </row>
    <row r="546" spans="2:31" x14ac:dyDescent="0.2">
      <c r="B546" s="162" t="s">
        <v>282</v>
      </c>
      <c r="C546" s="163" t="s">
        <v>1816</v>
      </c>
      <c r="D546" s="163" t="s">
        <v>1808</v>
      </c>
      <c r="E546" s="163">
        <v>8000</v>
      </c>
      <c r="F546" s="164">
        <v>10.9</v>
      </c>
      <c r="G546" s="165" t="s">
        <v>137</v>
      </c>
      <c r="H546" s="121">
        <f t="shared" si="87"/>
        <v>11000</v>
      </c>
      <c r="I546" s="121">
        <f t="shared" si="88"/>
        <v>8000</v>
      </c>
      <c r="J546" s="122" t="str">
        <f t="shared" si="89"/>
        <v>(3) Without reverse cycle, with louvered sides, and 8,000 to 13,999 Btu/h</v>
      </c>
      <c r="K546" s="123" t="e">
        <f>IF(J546="Casement-slider",16,VLOOKUP(J546,'2. Version 5.0 Criteria'!$C$6:$D$39,2,FALSE))</f>
        <v>#N/A</v>
      </c>
      <c r="L546" s="124" t="e">
        <f t="shared" si="93"/>
        <v>#N/A</v>
      </c>
      <c r="M546" s="124" t="e">
        <f t="shared" si="93"/>
        <v>#N/A</v>
      </c>
      <c r="N546" s="124" t="e">
        <f t="shared" si="93"/>
        <v>#N/A</v>
      </c>
      <c r="O546" s="124" t="e">
        <f t="shared" si="93"/>
        <v>#N/A</v>
      </c>
      <c r="P546" s="124" t="e">
        <f t="shared" si="93"/>
        <v>#N/A</v>
      </c>
      <c r="Q546" s="124" t="e">
        <f t="shared" si="93"/>
        <v>#N/A</v>
      </c>
      <c r="R546" s="124" t="e">
        <f t="shared" si="93"/>
        <v>#N/A</v>
      </c>
      <c r="S546" s="124" t="e">
        <f t="shared" si="93"/>
        <v>#N/A</v>
      </c>
      <c r="T546" s="124" t="e">
        <f t="shared" si="93"/>
        <v>#N/A</v>
      </c>
      <c r="U546" s="124" t="e">
        <f t="shared" si="93"/>
        <v>#N/A</v>
      </c>
      <c r="V546" s="124" t="e">
        <f t="shared" si="93"/>
        <v>#N/A</v>
      </c>
      <c r="W546" s="124" t="e">
        <f t="shared" si="93"/>
        <v>#N/A</v>
      </c>
      <c r="X546" s="124" t="e">
        <f t="shared" si="93"/>
        <v>#N/A</v>
      </c>
      <c r="Y546" s="124" t="e">
        <f t="shared" si="93"/>
        <v>#N/A</v>
      </c>
      <c r="Z546" s="124" t="e">
        <f t="shared" si="93"/>
        <v>#N/A</v>
      </c>
      <c r="AA546" s="124" t="e">
        <f t="shared" si="93"/>
        <v>#N/A</v>
      </c>
      <c r="AB546" s="124" t="e">
        <f t="shared" si="92"/>
        <v>#N/A</v>
      </c>
      <c r="AC546" s="124" t="e">
        <f t="shared" si="92"/>
        <v>#N/A</v>
      </c>
      <c r="AE546" s="2"/>
    </row>
    <row r="547" spans="2:31" x14ac:dyDescent="0.2">
      <c r="B547" s="162" t="s">
        <v>273</v>
      </c>
      <c r="C547" s="163">
        <v>2477801</v>
      </c>
      <c r="D547" s="163" t="s">
        <v>1808</v>
      </c>
      <c r="E547" s="163">
        <v>8000</v>
      </c>
      <c r="F547" s="164">
        <v>10.9</v>
      </c>
      <c r="G547" s="165" t="s">
        <v>138</v>
      </c>
      <c r="H547" s="121">
        <f t="shared" si="87"/>
        <v>11000</v>
      </c>
      <c r="I547" s="121">
        <f t="shared" si="88"/>
        <v>8000</v>
      </c>
      <c r="J547" s="122" t="str">
        <f t="shared" si="89"/>
        <v>(3) Without reverse cycle, with louvered sides, and 8,000 to 13,999 Btu/h</v>
      </c>
      <c r="K547" s="123" t="e">
        <f>IF(J547="Casement-slider",16,VLOOKUP(J547,'2. Version 5.0 Criteria'!$C$6:$D$39,2,FALSE))</f>
        <v>#N/A</v>
      </c>
      <c r="L547" s="124" t="e">
        <f t="shared" si="93"/>
        <v>#N/A</v>
      </c>
      <c r="M547" s="124" t="e">
        <f t="shared" si="93"/>
        <v>#N/A</v>
      </c>
      <c r="N547" s="124" t="e">
        <f t="shared" si="93"/>
        <v>#N/A</v>
      </c>
      <c r="O547" s="124" t="e">
        <f t="shared" si="93"/>
        <v>#N/A</v>
      </c>
      <c r="P547" s="124" t="e">
        <f t="shared" si="93"/>
        <v>#N/A</v>
      </c>
      <c r="Q547" s="124" t="e">
        <f t="shared" si="93"/>
        <v>#N/A</v>
      </c>
      <c r="R547" s="124" t="e">
        <f t="shared" si="93"/>
        <v>#N/A</v>
      </c>
      <c r="S547" s="124" t="e">
        <f t="shared" si="93"/>
        <v>#N/A</v>
      </c>
      <c r="T547" s="124" t="e">
        <f t="shared" si="93"/>
        <v>#N/A</v>
      </c>
      <c r="U547" s="124" t="e">
        <f t="shared" si="93"/>
        <v>#N/A</v>
      </c>
      <c r="V547" s="124" t="e">
        <f t="shared" si="93"/>
        <v>#N/A</v>
      </c>
      <c r="W547" s="124" t="e">
        <f t="shared" si="93"/>
        <v>#N/A</v>
      </c>
      <c r="X547" s="124" t="e">
        <f t="shared" si="93"/>
        <v>#N/A</v>
      </c>
      <c r="Y547" s="124" t="e">
        <f t="shared" si="93"/>
        <v>#N/A</v>
      </c>
      <c r="Z547" s="124" t="e">
        <f t="shared" si="93"/>
        <v>#N/A</v>
      </c>
      <c r="AA547" s="124" t="e">
        <f t="shared" si="93"/>
        <v>#N/A</v>
      </c>
      <c r="AB547" s="124" t="e">
        <f t="shared" si="92"/>
        <v>#N/A</v>
      </c>
      <c r="AC547" s="124" t="e">
        <f t="shared" si="92"/>
        <v>#N/A</v>
      </c>
      <c r="AE547" s="2"/>
    </row>
    <row r="548" spans="2:31" x14ac:dyDescent="0.2">
      <c r="B548" s="162" t="s">
        <v>1422</v>
      </c>
      <c r="C548" s="163" t="s">
        <v>1817</v>
      </c>
      <c r="D548" s="163" t="s">
        <v>1808</v>
      </c>
      <c r="E548" s="163">
        <v>8000</v>
      </c>
      <c r="F548" s="164">
        <v>10.9</v>
      </c>
      <c r="G548" s="165" t="s">
        <v>137</v>
      </c>
      <c r="H548" s="121">
        <f t="shared" si="87"/>
        <v>11000</v>
      </c>
      <c r="I548" s="121">
        <f t="shared" si="88"/>
        <v>8000</v>
      </c>
      <c r="J548" s="122" t="str">
        <f t="shared" si="89"/>
        <v>(3) Without reverse cycle, with louvered sides, and 8,000 to 13,999 Btu/h</v>
      </c>
      <c r="K548" s="123" t="e">
        <f>IF(J548="Casement-slider",16,VLOOKUP(J548,'2. Version 5.0 Criteria'!$C$6:$D$39,2,FALSE))</f>
        <v>#N/A</v>
      </c>
      <c r="L548" s="124" t="e">
        <f t="shared" si="93"/>
        <v>#N/A</v>
      </c>
      <c r="M548" s="124" t="e">
        <f t="shared" si="93"/>
        <v>#N/A</v>
      </c>
      <c r="N548" s="124" t="e">
        <f t="shared" si="93"/>
        <v>#N/A</v>
      </c>
      <c r="O548" s="124" t="e">
        <f t="shared" si="93"/>
        <v>#N/A</v>
      </c>
      <c r="P548" s="124" t="e">
        <f t="shared" si="93"/>
        <v>#N/A</v>
      </c>
      <c r="Q548" s="124" t="e">
        <f t="shared" si="93"/>
        <v>#N/A</v>
      </c>
      <c r="R548" s="124" t="e">
        <f t="shared" si="93"/>
        <v>#N/A</v>
      </c>
      <c r="S548" s="124" t="e">
        <f t="shared" si="93"/>
        <v>#N/A</v>
      </c>
      <c r="T548" s="124" t="e">
        <f t="shared" si="93"/>
        <v>#N/A</v>
      </c>
      <c r="U548" s="124" t="e">
        <f t="shared" si="93"/>
        <v>#N/A</v>
      </c>
      <c r="V548" s="124" t="e">
        <f t="shared" si="93"/>
        <v>#N/A</v>
      </c>
      <c r="W548" s="124" t="e">
        <f t="shared" si="93"/>
        <v>#N/A</v>
      </c>
      <c r="X548" s="124" t="e">
        <f t="shared" si="93"/>
        <v>#N/A</v>
      </c>
      <c r="Y548" s="124" t="e">
        <f t="shared" si="93"/>
        <v>#N/A</v>
      </c>
      <c r="Z548" s="124" t="e">
        <f t="shared" si="93"/>
        <v>#N/A</v>
      </c>
      <c r="AA548" s="124" t="e">
        <f t="shared" si="93"/>
        <v>#N/A</v>
      </c>
      <c r="AB548" s="124" t="e">
        <f t="shared" si="92"/>
        <v>#N/A</v>
      </c>
      <c r="AC548" s="124" t="e">
        <f t="shared" si="92"/>
        <v>#N/A</v>
      </c>
      <c r="AE548" s="2"/>
    </row>
    <row r="549" spans="2:31" x14ac:dyDescent="0.2">
      <c r="B549" s="162" t="s">
        <v>134</v>
      </c>
      <c r="C549" s="163" t="s">
        <v>1818</v>
      </c>
      <c r="D549" s="163" t="s">
        <v>1808</v>
      </c>
      <c r="E549" s="163">
        <v>8000</v>
      </c>
      <c r="F549" s="164">
        <v>10.9</v>
      </c>
      <c r="G549" s="165" t="s">
        <v>138</v>
      </c>
      <c r="H549" s="121">
        <f t="shared" si="87"/>
        <v>11000</v>
      </c>
      <c r="I549" s="121">
        <f t="shared" si="88"/>
        <v>8000</v>
      </c>
      <c r="J549" s="122" t="str">
        <f t="shared" si="89"/>
        <v>(3) Without reverse cycle, with louvered sides, and 8,000 to 13,999 Btu/h</v>
      </c>
      <c r="K549" s="123" t="e">
        <f>IF(J549="Casement-slider",16,VLOOKUP(J549,'2. Version 5.0 Criteria'!$C$6:$D$39,2,FALSE))</f>
        <v>#N/A</v>
      </c>
      <c r="L549" s="124" t="e">
        <f t="shared" si="93"/>
        <v>#N/A</v>
      </c>
      <c r="M549" s="124" t="e">
        <f t="shared" si="93"/>
        <v>#N/A</v>
      </c>
      <c r="N549" s="124" t="e">
        <f t="shared" si="93"/>
        <v>#N/A</v>
      </c>
      <c r="O549" s="124" t="e">
        <f t="shared" si="93"/>
        <v>#N/A</v>
      </c>
      <c r="P549" s="124" t="e">
        <f t="shared" si="93"/>
        <v>#N/A</v>
      </c>
      <c r="Q549" s="124" t="e">
        <f t="shared" si="93"/>
        <v>#N/A</v>
      </c>
      <c r="R549" s="124" t="e">
        <f t="shared" si="93"/>
        <v>#N/A</v>
      </c>
      <c r="S549" s="124" t="e">
        <f t="shared" si="93"/>
        <v>#N/A</v>
      </c>
      <c r="T549" s="124" t="e">
        <f t="shared" si="93"/>
        <v>#N/A</v>
      </c>
      <c r="U549" s="124" t="e">
        <f t="shared" si="93"/>
        <v>#N/A</v>
      </c>
      <c r="V549" s="124" t="e">
        <f t="shared" si="93"/>
        <v>#N/A</v>
      </c>
      <c r="W549" s="124" t="e">
        <f t="shared" si="93"/>
        <v>#N/A</v>
      </c>
      <c r="X549" s="124" t="e">
        <f t="shared" si="93"/>
        <v>#N/A</v>
      </c>
      <c r="Y549" s="124" t="e">
        <f t="shared" si="93"/>
        <v>#N/A</v>
      </c>
      <c r="Z549" s="124" t="e">
        <f t="shared" si="93"/>
        <v>#N/A</v>
      </c>
      <c r="AA549" s="124" t="e">
        <f t="shared" si="93"/>
        <v>#N/A</v>
      </c>
      <c r="AB549" s="124" t="e">
        <f t="shared" si="92"/>
        <v>#N/A</v>
      </c>
      <c r="AC549" s="124" t="e">
        <f t="shared" si="92"/>
        <v>#N/A</v>
      </c>
      <c r="AE549" s="2"/>
    </row>
    <row r="550" spans="2:31" x14ac:dyDescent="0.2">
      <c r="B550" s="162" t="s">
        <v>1448</v>
      </c>
      <c r="C550" s="163" t="s">
        <v>1819</v>
      </c>
      <c r="D550" s="163" t="s">
        <v>1808</v>
      </c>
      <c r="E550" s="163">
        <v>8000</v>
      </c>
      <c r="F550" s="164">
        <v>10.9</v>
      </c>
      <c r="G550" s="165" t="s">
        <v>137</v>
      </c>
      <c r="H550" s="121">
        <f t="shared" si="87"/>
        <v>11000</v>
      </c>
      <c r="I550" s="121">
        <f t="shared" si="88"/>
        <v>8000</v>
      </c>
      <c r="J550" s="122" t="str">
        <f t="shared" si="89"/>
        <v>(3) Without reverse cycle, with louvered sides, and 8,000 to 13,999 Btu/h</v>
      </c>
      <c r="K550" s="123" t="e">
        <f>IF(J550="Casement-slider",16,VLOOKUP(J550,'2. Version 5.0 Criteria'!$C$6:$D$39,2,FALSE))</f>
        <v>#N/A</v>
      </c>
      <c r="L550" s="124" t="e">
        <f t="shared" si="93"/>
        <v>#N/A</v>
      </c>
      <c r="M550" s="124" t="e">
        <f t="shared" si="93"/>
        <v>#N/A</v>
      </c>
      <c r="N550" s="124" t="e">
        <f t="shared" si="93"/>
        <v>#N/A</v>
      </c>
      <c r="O550" s="124" t="e">
        <f t="shared" si="93"/>
        <v>#N/A</v>
      </c>
      <c r="P550" s="124" t="e">
        <f t="shared" si="93"/>
        <v>#N/A</v>
      </c>
      <c r="Q550" s="124" t="e">
        <f t="shared" si="93"/>
        <v>#N/A</v>
      </c>
      <c r="R550" s="124" t="e">
        <f t="shared" si="93"/>
        <v>#N/A</v>
      </c>
      <c r="S550" s="124" t="e">
        <f t="shared" si="93"/>
        <v>#N/A</v>
      </c>
      <c r="T550" s="124" t="e">
        <f t="shared" si="93"/>
        <v>#N/A</v>
      </c>
      <c r="U550" s="124" t="e">
        <f t="shared" si="93"/>
        <v>#N/A</v>
      </c>
      <c r="V550" s="124" t="e">
        <f t="shared" si="93"/>
        <v>#N/A</v>
      </c>
      <c r="W550" s="124" t="e">
        <f t="shared" si="93"/>
        <v>#N/A</v>
      </c>
      <c r="X550" s="124" t="e">
        <f t="shared" si="93"/>
        <v>#N/A</v>
      </c>
      <c r="Y550" s="124" t="e">
        <f t="shared" si="93"/>
        <v>#N/A</v>
      </c>
      <c r="Z550" s="124" t="e">
        <f t="shared" si="93"/>
        <v>#N/A</v>
      </c>
      <c r="AA550" s="124" t="e">
        <f t="shared" si="93"/>
        <v>#N/A</v>
      </c>
      <c r="AB550" s="124" t="e">
        <f t="shared" si="92"/>
        <v>#N/A</v>
      </c>
      <c r="AC550" s="124" t="e">
        <f t="shared" si="92"/>
        <v>#N/A</v>
      </c>
      <c r="AE550" s="2"/>
    </row>
    <row r="551" spans="2:31" x14ac:dyDescent="0.2">
      <c r="B551" s="162" t="s">
        <v>511</v>
      </c>
      <c r="C551" s="163" t="s">
        <v>1820</v>
      </c>
      <c r="D551" s="163" t="s">
        <v>1808</v>
      </c>
      <c r="E551" s="163">
        <v>8000</v>
      </c>
      <c r="F551" s="164">
        <v>10.9</v>
      </c>
      <c r="G551" s="165" t="s">
        <v>138</v>
      </c>
      <c r="H551" s="121">
        <f t="shared" si="87"/>
        <v>11000</v>
      </c>
      <c r="I551" s="121">
        <f t="shared" si="88"/>
        <v>8000</v>
      </c>
      <c r="J551" s="122" t="str">
        <f t="shared" si="89"/>
        <v>(3) Without reverse cycle, with louvered sides, and 8,000 to 13,999 Btu/h</v>
      </c>
      <c r="K551" s="123" t="e">
        <f>IF(J551="Casement-slider",16,VLOOKUP(J551,'2. Version 5.0 Criteria'!$C$6:$D$39,2,FALSE))</f>
        <v>#N/A</v>
      </c>
      <c r="L551" s="124" t="e">
        <f t="shared" si="93"/>
        <v>#N/A</v>
      </c>
      <c r="M551" s="124" t="e">
        <f t="shared" si="93"/>
        <v>#N/A</v>
      </c>
      <c r="N551" s="124" t="e">
        <f t="shared" si="93"/>
        <v>#N/A</v>
      </c>
      <c r="O551" s="124" t="e">
        <f t="shared" si="93"/>
        <v>#N/A</v>
      </c>
      <c r="P551" s="124" t="e">
        <f t="shared" si="93"/>
        <v>#N/A</v>
      </c>
      <c r="Q551" s="124" t="e">
        <f t="shared" si="93"/>
        <v>#N/A</v>
      </c>
      <c r="R551" s="124" t="e">
        <f t="shared" si="93"/>
        <v>#N/A</v>
      </c>
      <c r="S551" s="124" t="e">
        <f t="shared" si="93"/>
        <v>#N/A</v>
      </c>
      <c r="T551" s="124" t="e">
        <f t="shared" si="93"/>
        <v>#N/A</v>
      </c>
      <c r="U551" s="124" t="e">
        <f t="shared" si="93"/>
        <v>#N/A</v>
      </c>
      <c r="V551" s="124" t="e">
        <f t="shared" si="93"/>
        <v>#N/A</v>
      </c>
      <c r="W551" s="124" t="e">
        <f t="shared" si="93"/>
        <v>#N/A</v>
      </c>
      <c r="X551" s="124" t="e">
        <f t="shared" si="93"/>
        <v>#N/A</v>
      </c>
      <c r="Y551" s="124" t="e">
        <f t="shared" si="93"/>
        <v>#N/A</v>
      </c>
      <c r="Z551" s="124" t="e">
        <f t="shared" si="93"/>
        <v>#N/A</v>
      </c>
      <c r="AA551" s="124" t="e">
        <f t="shared" si="93"/>
        <v>#N/A</v>
      </c>
      <c r="AB551" s="124" t="e">
        <f t="shared" si="92"/>
        <v>#N/A</v>
      </c>
      <c r="AC551" s="124" t="e">
        <f t="shared" si="92"/>
        <v>#N/A</v>
      </c>
      <c r="AE551" s="2"/>
    </row>
    <row r="552" spans="2:31" x14ac:dyDescent="0.2">
      <c r="B552" s="162" t="s">
        <v>146</v>
      </c>
      <c r="C552" s="163" t="s">
        <v>1821</v>
      </c>
      <c r="D552" s="163" t="s">
        <v>1808</v>
      </c>
      <c r="E552" s="163">
        <v>8000</v>
      </c>
      <c r="F552" s="164">
        <v>10.9</v>
      </c>
      <c r="G552" s="165" t="s">
        <v>137</v>
      </c>
      <c r="H552" s="121">
        <f t="shared" si="87"/>
        <v>11000</v>
      </c>
      <c r="I552" s="121">
        <f t="shared" si="88"/>
        <v>8000</v>
      </c>
      <c r="J552" s="122" t="str">
        <f t="shared" si="89"/>
        <v>(3) Without reverse cycle, with louvered sides, and 8,000 to 13,999 Btu/h</v>
      </c>
      <c r="K552" s="123" t="e">
        <f>IF(J552="Casement-slider",16,VLOOKUP(J552,'2. Version 5.0 Criteria'!$C$6:$D$39,2,FALSE))</f>
        <v>#N/A</v>
      </c>
      <c r="L552" s="124" t="e">
        <f t="shared" si="93"/>
        <v>#N/A</v>
      </c>
      <c r="M552" s="124" t="e">
        <f t="shared" si="93"/>
        <v>#N/A</v>
      </c>
      <c r="N552" s="124" t="e">
        <f t="shared" si="93"/>
        <v>#N/A</v>
      </c>
      <c r="O552" s="124" t="e">
        <f t="shared" si="93"/>
        <v>#N/A</v>
      </c>
      <c r="P552" s="124" t="e">
        <f t="shared" si="93"/>
        <v>#N/A</v>
      </c>
      <c r="Q552" s="124" t="e">
        <f t="shared" si="93"/>
        <v>#N/A</v>
      </c>
      <c r="R552" s="124" t="e">
        <f t="shared" si="93"/>
        <v>#N/A</v>
      </c>
      <c r="S552" s="124" t="e">
        <f t="shared" si="93"/>
        <v>#N/A</v>
      </c>
      <c r="T552" s="124" t="e">
        <f t="shared" si="93"/>
        <v>#N/A</v>
      </c>
      <c r="U552" s="124" t="e">
        <f t="shared" si="93"/>
        <v>#N/A</v>
      </c>
      <c r="V552" s="124" t="e">
        <f t="shared" si="93"/>
        <v>#N/A</v>
      </c>
      <c r="W552" s="124" t="e">
        <f t="shared" si="93"/>
        <v>#N/A</v>
      </c>
      <c r="X552" s="124" t="e">
        <f t="shared" si="93"/>
        <v>#N/A</v>
      </c>
      <c r="Y552" s="124" t="e">
        <f t="shared" si="93"/>
        <v>#N/A</v>
      </c>
      <c r="Z552" s="124" t="e">
        <f t="shared" si="93"/>
        <v>#N/A</v>
      </c>
      <c r="AA552" s="124" t="e">
        <f t="shared" si="93"/>
        <v>#N/A</v>
      </c>
      <c r="AB552" s="124" t="e">
        <f t="shared" si="92"/>
        <v>#N/A</v>
      </c>
      <c r="AC552" s="124" t="e">
        <f t="shared" si="92"/>
        <v>#N/A</v>
      </c>
      <c r="AE552" s="2"/>
    </row>
    <row r="553" spans="2:31" x14ac:dyDescent="0.2">
      <c r="B553" s="162" t="s">
        <v>146</v>
      </c>
      <c r="C553" s="163" t="s">
        <v>1822</v>
      </c>
      <c r="D553" s="163" t="s">
        <v>1808</v>
      </c>
      <c r="E553" s="163">
        <v>8000</v>
      </c>
      <c r="F553" s="164">
        <v>10.9</v>
      </c>
      <c r="G553" s="165" t="s">
        <v>137</v>
      </c>
      <c r="H553" s="121">
        <f t="shared" si="87"/>
        <v>11000</v>
      </c>
      <c r="I553" s="121">
        <f t="shared" si="88"/>
        <v>8000</v>
      </c>
      <c r="J553" s="122" t="str">
        <f t="shared" si="89"/>
        <v>(3) Without reverse cycle, with louvered sides, and 8,000 to 13,999 Btu/h</v>
      </c>
      <c r="K553" s="123" t="e">
        <f>IF(J553="Casement-slider",16,VLOOKUP(J553,'2. Version 5.0 Criteria'!$C$6:$D$39,2,FALSE))</f>
        <v>#N/A</v>
      </c>
      <c r="L553" s="124" t="e">
        <f t="shared" si="93"/>
        <v>#N/A</v>
      </c>
      <c r="M553" s="124" t="e">
        <f t="shared" si="93"/>
        <v>#N/A</v>
      </c>
      <c r="N553" s="124" t="e">
        <f t="shared" si="93"/>
        <v>#N/A</v>
      </c>
      <c r="O553" s="124" t="e">
        <f t="shared" si="93"/>
        <v>#N/A</v>
      </c>
      <c r="P553" s="124" t="e">
        <f t="shared" si="93"/>
        <v>#N/A</v>
      </c>
      <c r="Q553" s="124" t="e">
        <f t="shared" si="93"/>
        <v>#N/A</v>
      </c>
      <c r="R553" s="124" t="e">
        <f t="shared" si="93"/>
        <v>#N/A</v>
      </c>
      <c r="S553" s="124" t="e">
        <f t="shared" si="93"/>
        <v>#N/A</v>
      </c>
      <c r="T553" s="124" t="e">
        <f t="shared" si="93"/>
        <v>#N/A</v>
      </c>
      <c r="U553" s="124" t="e">
        <f t="shared" si="93"/>
        <v>#N/A</v>
      </c>
      <c r="V553" s="124" t="e">
        <f t="shared" si="93"/>
        <v>#N/A</v>
      </c>
      <c r="W553" s="124" t="e">
        <f t="shared" si="93"/>
        <v>#N/A</v>
      </c>
      <c r="X553" s="124" t="e">
        <f t="shared" si="93"/>
        <v>#N/A</v>
      </c>
      <c r="Y553" s="124" t="e">
        <f t="shared" si="93"/>
        <v>#N/A</v>
      </c>
      <c r="Z553" s="124" t="e">
        <f t="shared" si="93"/>
        <v>#N/A</v>
      </c>
      <c r="AA553" s="124" t="e">
        <f t="shared" si="93"/>
        <v>#N/A</v>
      </c>
      <c r="AB553" s="124" t="e">
        <f t="shared" si="92"/>
        <v>#N/A</v>
      </c>
      <c r="AC553" s="124" t="e">
        <f t="shared" si="92"/>
        <v>#N/A</v>
      </c>
      <c r="AE553" s="2"/>
    </row>
    <row r="554" spans="2:31" x14ac:dyDescent="0.2">
      <c r="B554" s="162" t="s">
        <v>146</v>
      </c>
      <c r="C554" s="163" t="s">
        <v>1823</v>
      </c>
      <c r="D554" s="163" t="s">
        <v>1808</v>
      </c>
      <c r="E554" s="163">
        <v>8000</v>
      </c>
      <c r="F554" s="164">
        <v>10.9</v>
      </c>
      <c r="G554" s="165" t="s">
        <v>137</v>
      </c>
      <c r="H554" s="121">
        <f t="shared" si="87"/>
        <v>11000</v>
      </c>
      <c r="I554" s="121">
        <f t="shared" si="88"/>
        <v>8000</v>
      </c>
      <c r="J554" s="122" t="str">
        <f t="shared" si="89"/>
        <v>(3) Without reverse cycle, with louvered sides, and 8,000 to 13,999 Btu/h</v>
      </c>
      <c r="K554" s="123" t="e">
        <f>IF(J554="Casement-slider",16,VLOOKUP(J554,'2. Version 5.0 Criteria'!$C$6:$D$39,2,FALSE))</f>
        <v>#N/A</v>
      </c>
      <c r="L554" s="124" t="e">
        <f t="shared" si="93"/>
        <v>#N/A</v>
      </c>
      <c r="M554" s="124" t="e">
        <f t="shared" si="93"/>
        <v>#N/A</v>
      </c>
      <c r="N554" s="124" t="e">
        <f t="shared" si="93"/>
        <v>#N/A</v>
      </c>
      <c r="O554" s="124" t="e">
        <f t="shared" si="93"/>
        <v>#N/A</v>
      </c>
      <c r="P554" s="124" t="e">
        <f t="shared" si="93"/>
        <v>#N/A</v>
      </c>
      <c r="Q554" s="124" t="e">
        <f t="shared" si="93"/>
        <v>#N/A</v>
      </c>
      <c r="R554" s="124" t="e">
        <f t="shared" si="93"/>
        <v>#N/A</v>
      </c>
      <c r="S554" s="124" t="e">
        <f t="shared" si="93"/>
        <v>#N/A</v>
      </c>
      <c r="T554" s="124" t="e">
        <f t="shared" si="93"/>
        <v>#N/A</v>
      </c>
      <c r="U554" s="124" t="e">
        <f t="shared" si="93"/>
        <v>#N/A</v>
      </c>
      <c r="V554" s="124" t="e">
        <f t="shared" si="93"/>
        <v>#N/A</v>
      </c>
      <c r="W554" s="124" t="e">
        <f t="shared" si="93"/>
        <v>#N/A</v>
      </c>
      <c r="X554" s="124" t="e">
        <f t="shared" si="93"/>
        <v>#N/A</v>
      </c>
      <c r="Y554" s="124" t="e">
        <f t="shared" si="93"/>
        <v>#N/A</v>
      </c>
      <c r="Z554" s="124" t="e">
        <f t="shared" si="93"/>
        <v>#N/A</v>
      </c>
      <c r="AA554" s="124" t="e">
        <f t="shared" si="93"/>
        <v>#N/A</v>
      </c>
      <c r="AB554" s="124" t="e">
        <f t="shared" si="92"/>
        <v>#N/A</v>
      </c>
      <c r="AC554" s="124" t="e">
        <f t="shared" si="92"/>
        <v>#N/A</v>
      </c>
      <c r="AE554" s="2"/>
    </row>
    <row r="555" spans="2:31" x14ac:dyDescent="0.2">
      <c r="B555" s="162" t="s">
        <v>146</v>
      </c>
      <c r="C555" s="163" t="s">
        <v>1824</v>
      </c>
      <c r="D555" s="163" t="s">
        <v>1808</v>
      </c>
      <c r="E555" s="163">
        <v>8000</v>
      </c>
      <c r="F555" s="164">
        <v>10.9</v>
      </c>
      <c r="G555" s="165" t="s">
        <v>137</v>
      </c>
      <c r="H555" s="121">
        <f t="shared" si="87"/>
        <v>11000</v>
      </c>
      <c r="I555" s="121">
        <f t="shared" si="88"/>
        <v>8000</v>
      </c>
      <c r="J555" s="122" t="str">
        <f t="shared" si="89"/>
        <v>(3) Without reverse cycle, with louvered sides, and 8,000 to 13,999 Btu/h</v>
      </c>
      <c r="K555" s="123" t="e">
        <f>IF(J555="Casement-slider",16,VLOOKUP(J555,'2. Version 5.0 Criteria'!$C$6:$D$39,2,FALSE))</f>
        <v>#N/A</v>
      </c>
      <c r="L555" s="124" t="e">
        <f t="shared" si="93"/>
        <v>#N/A</v>
      </c>
      <c r="M555" s="124" t="e">
        <f t="shared" si="93"/>
        <v>#N/A</v>
      </c>
      <c r="N555" s="124" t="e">
        <f t="shared" si="93"/>
        <v>#N/A</v>
      </c>
      <c r="O555" s="124" t="e">
        <f t="shared" si="93"/>
        <v>#N/A</v>
      </c>
      <c r="P555" s="124" t="e">
        <f t="shared" si="93"/>
        <v>#N/A</v>
      </c>
      <c r="Q555" s="124" t="e">
        <f t="shared" si="93"/>
        <v>#N/A</v>
      </c>
      <c r="R555" s="124" t="e">
        <f t="shared" si="93"/>
        <v>#N/A</v>
      </c>
      <c r="S555" s="124" t="e">
        <f t="shared" si="93"/>
        <v>#N/A</v>
      </c>
      <c r="T555" s="124" t="e">
        <f t="shared" si="93"/>
        <v>#N/A</v>
      </c>
      <c r="U555" s="124" t="e">
        <f t="shared" si="93"/>
        <v>#N/A</v>
      </c>
      <c r="V555" s="124" t="e">
        <f t="shared" si="93"/>
        <v>#N/A</v>
      </c>
      <c r="W555" s="124" t="e">
        <f t="shared" si="93"/>
        <v>#N/A</v>
      </c>
      <c r="X555" s="124" t="e">
        <f t="shared" si="93"/>
        <v>#N/A</v>
      </c>
      <c r="Y555" s="124" t="e">
        <f t="shared" si="93"/>
        <v>#N/A</v>
      </c>
      <c r="Z555" s="124" t="e">
        <f t="shared" si="93"/>
        <v>#N/A</v>
      </c>
      <c r="AA555" s="124" t="e">
        <f t="shared" si="93"/>
        <v>#N/A</v>
      </c>
      <c r="AB555" s="124" t="e">
        <f t="shared" si="92"/>
        <v>#N/A</v>
      </c>
      <c r="AC555" s="124" t="e">
        <f t="shared" si="92"/>
        <v>#N/A</v>
      </c>
      <c r="AE555" s="2"/>
    </row>
    <row r="556" spans="2:31" x14ac:dyDescent="0.2">
      <c r="B556" s="162" t="s">
        <v>146</v>
      </c>
      <c r="C556" s="163" t="s">
        <v>1825</v>
      </c>
      <c r="D556" s="163" t="s">
        <v>1808</v>
      </c>
      <c r="E556" s="163">
        <v>8000</v>
      </c>
      <c r="F556" s="164">
        <v>10.9</v>
      </c>
      <c r="G556" s="165" t="s">
        <v>137</v>
      </c>
      <c r="H556" s="121">
        <f t="shared" si="87"/>
        <v>11000</v>
      </c>
      <c r="I556" s="121">
        <f t="shared" si="88"/>
        <v>8000</v>
      </c>
      <c r="J556" s="122" t="str">
        <f t="shared" si="89"/>
        <v>(3) Without reverse cycle, with louvered sides, and 8,000 to 13,999 Btu/h</v>
      </c>
      <c r="K556" s="123" t="e">
        <f>IF(J556="Casement-slider",16,VLOOKUP(J556,'2. Version 5.0 Criteria'!$C$6:$D$39,2,FALSE))</f>
        <v>#N/A</v>
      </c>
      <c r="L556" s="124" t="e">
        <f t="shared" si="93"/>
        <v>#N/A</v>
      </c>
      <c r="M556" s="124" t="e">
        <f t="shared" si="93"/>
        <v>#N/A</v>
      </c>
      <c r="N556" s="124" t="e">
        <f t="shared" si="93"/>
        <v>#N/A</v>
      </c>
      <c r="O556" s="124" t="e">
        <f t="shared" si="93"/>
        <v>#N/A</v>
      </c>
      <c r="P556" s="124" t="e">
        <f t="shared" si="93"/>
        <v>#N/A</v>
      </c>
      <c r="Q556" s="124" t="e">
        <f t="shared" si="93"/>
        <v>#N/A</v>
      </c>
      <c r="R556" s="124" t="e">
        <f t="shared" si="93"/>
        <v>#N/A</v>
      </c>
      <c r="S556" s="124" t="e">
        <f t="shared" si="93"/>
        <v>#N/A</v>
      </c>
      <c r="T556" s="124" t="e">
        <f t="shared" si="93"/>
        <v>#N/A</v>
      </c>
      <c r="U556" s="124" t="e">
        <f t="shared" si="93"/>
        <v>#N/A</v>
      </c>
      <c r="V556" s="124" t="e">
        <f t="shared" si="93"/>
        <v>#N/A</v>
      </c>
      <c r="W556" s="124" t="e">
        <f t="shared" si="93"/>
        <v>#N/A</v>
      </c>
      <c r="X556" s="124" t="e">
        <f t="shared" si="93"/>
        <v>#N/A</v>
      </c>
      <c r="Y556" s="124" t="e">
        <f t="shared" si="93"/>
        <v>#N/A</v>
      </c>
      <c r="Z556" s="124" t="e">
        <f t="shared" si="93"/>
        <v>#N/A</v>
      </c>
      <c r="AA556" s="124" t="e">
        <f t="shared" si="93"/>
        <v>#N/A</v>
      </c>
      <c r="AB556" s="124" t="e">
        <f t="shared" si="92"/>
        <v>#N/A</v>
      </c>
      <c r="AC556" s="124" t="e">
        <f t="shared" si="92"/>
        <v>#N/A</v>
      </c>
      <c r="AE556" s="2"/>
    </row>
    <row r="557" spans="2:31" x14ac:dyDescent="0.2">
      <c r="B557" s="162" t="s">
        <v>1440</v>
      </c>
      <c r="C557" s="163" t="s">
        <v>1826</v>
      </c>
      <c r="D557" s="163" t="s">
        <v>1808</v>
      </c>
      <c r="E557" s="163">
        <v>8000</v>
      </c>
      <c r="F557" s="164">
        <v>10.9</v>
      </c>
      <c r="G557" s="165" t="s">
        <v>138</v>
      </c>
      <c r="H557" s="121">
        <f t="shared" si="87"/>
        <v>11000</v>
      </c>
      <c r="I557" s="121">
        <f t="shared" si="88"/>
        <v>8000</v>
      </c>
      <c r="J557" s="122" t="str">
        <f t="shared" si="89"/>
        <v>(3) Without reverse cycle, with louvered sides, and 8,000 to 13,999 Btu/h</v>
      </c>
      <c r="K557" s="123" t="e">
        <f>IF(J557="Casement-slider",16,VLOOKUP(J557,'2. Version 5.0 Criteria'!$C$6:$D$39,2,FALSE))</f>
        <v>#N/A</v>
      </c>
      <c r="L557" s="124" t="e">
        <f t="shared" si="93"/>
        <v>#N/A</v>
      </c>
      <c r="M557" s="124" t="e">
        <f t="shared" si="93"/>
        <v>#N/A</v>
      </c>
      <c r="N557" s="124" t="e">
        <f t="shared" si="93"/>
        <v>#N/A</v>
      </c>
      <c r="O557" s="124" t="e">
        <f t="shared" si="93"/>
        <v>#N/A</v>
      </c>
      <c r="P557" s="124" t="e">
        <f t="shared" si="93"/>
        <v>#N/A</v>
      </c>
      <c r="Q557" s="124" t="e">
        <f t="shared" si="93"/>
        <v>#N/A</v>
      </c>
      <c r="R557" s="124" t="e">
        <f t="shared" si="93"/>
        <v>#N/A</v>
      </c>
      <c r="S557" s="124" t="e">
        <f t="shared" si="93"/>
        <v>#N/A</v>
      </c>
      <c r="T557" s="124" t="e">
        <f t="shared" si="93"/>
        <v>#N/A</v>
      </c>
      <c r="U557" s="124" t="e">
        <f t="shared" si="93"/>
        <v>#N/A</v>
      </c>
      <c r="V557" s="124" t="e">
        <f t="shared" si="93"/>
        <v>#N/A</v>
      </c>
      <c r="W557" s="124" t="e">
        <f t="shared" si="93"/>
        <v>#N/A</v>
      </c>
      <c r="X557" s="124" t="e">
        <f t="shared" si="93"/>
        <v>#N/A</v>
      </c>
      <c r="Y557" s="124" t="e">
        <f t="shared" si="93"/>
        <v>#N/A</v>
      </c>
      <c r="Z557" s="124" t="e">
        <f t="shared" si="93"/>
        <v>#N/A</v>
      </c>
      <c r="AA557" s="124" t="e">
        <f t="shared" si="93"/>
        <v>#N/A</v>
      </c>
      <c r="AB557" s="124" t="e">
        <f t="shared" si="92"/>
        <v>#N/A</v>
      </c>
      <c r="AC557" s="124" t="e">
        <f t="shared" si="92"/>
        <v>#N/A</v>
      </c>
      <c r="AE557" s="2"/>
    </row>
    <row r="558" spans="2:31" x14ac:dyDescent="0.2">
      <c r="B558" s="162" t="s">
        <v>337</v>
      </c>
      <c r="C558" s="163" t="s">
        <v>1827</v>
      </c>
      <c r="D558" s="163" t="s">
        <v>1808</v>
      </c>
      <c r="E558" s="163">
        <v>8000</v>
      </c>
      <c r="F558" s="164">
        <v>10.9</v>
      </c>
      <c r="G558" s="165" t="s">
        <v>138</v>
      </c>
      <c r="H558" s="121">
        <f t="shared" si="87"/>
        <v>11000</v>
      </c>
      <c r="I558" s="121">
        <f t="shared" si="88"/>
        <v>8000</v>
      </c>
      <c r="J558" s="122" t="str">
        <f t="shared" si="89"/>
        <v>(3) Without reverse cycle, with louvered sides, and 8,000 to 13,999 Btu/h</v>
      </c>
      <c r="K558" s="123" t="e">
        <f>IF(J558="Casement-slider",16,VLOOKUP(J558,'2. Version 5.0 Criteria'!$C$6:$D$39,2,FALSE))</f>
        <v>#N/A</v>
      </c>
      <c r="L558" s="124" t="e">
        <f t="shared" si="93"/>
        <v>#N/A</v>
      </c>
      <c r="M558" s="124" t="e">
        <f t="shared" si="93"/>
        <v>#N/A</v>
      </c>
      <c r="N558" s="124" t="e">
        <f t="shared" si="93"/>
        <v>#N/A</v>
      </c>
      <c r="O558" s="124" t="e">
        <f t="shared" si="93"/>
        <v>#N/A</v>
      </c>
      <c r="P558" s="124" t="e">
        <f t="shared" si="93"/>
        <v>#N/A</v>
      </c>
      <c r="Q558" s="124" t="e">
        <f t="shared" si="93"/>
        <v>#N/A</v>
      </c>
      <c r="R558" s="124" t="e">
        <f t="shared" si="93"/>
        <v>#N/A</v>
      </c>
      <c r="S558" s="124" t="e">
        <f t="shared" si="93"/>
        <v>#N/A</v>
      </c>
      <c r="T558" s="124" t="e">
        <f t="shared" si="93"/>
        <v>#N/A</v>
      </c>
      <c r="U558" s="124" t="e">
        <f t="shared" si="93"/>
        <v>#N/A</v>
      </c>
      <c r="V558" s="124" t="e">
        <f t="shared" si="93"/>
        <v>#N/A</v>
      </c>
      <c r="W558" s="124" t="e">
        <f t="shared" si="93"/>
        <v>#N/A</v>
      </c>
      <c r="X558" s="124" t="e">
        <f t="shared" si="93"/>
        <v>#N/A</v>
      </c>
      <c r="Y558" s="124" t="e">
        <f t="shared" si="93"/>
        <v>#N/A</v>
      </c>
      <c r="Z558" s="124" t="e">
        <f t="shared" si="93"/>
        <v>#N/A</v>
      </c>
      <c r="AA558" s="124" t="e">
        <f t="shared" si="93"/>
        <v>#N/A</v>
      </c>
      <c r="AB558" s="124" t="e">
        <f t="shared" si="92"/>
        <v>#N/A</v>
      </c>
      <c r="AC558" s="124" t="e">
        <f t="shared" si="92"/>
        <v>#N/A</v>
      </c>
      <c r="AE558" s="2"/>
    </row>
    <row r="559" spans="2:31" x14ac:dyDescent="0.2">
      <c r="B559" s="162" t="s">
        <v>165</v>
      </c>
      <c r="C559" s="163" t="s">
        <v>1828</v>
      </c>
      <c r="D559" s="163" t="s">
        <v>1808</v>
      </c>
      <c r="E559" s="163">
        <v>8000</v>
      </c>
      <c r="F559" s="164">
        <v>10.9</v>
      </c>
      <c r="G559" s="165" t="s">
        <v>137</v>
      </c>
      <c r="H559" s="121">
        <f t="shared" si="87"/>
        <v>11000</v>
      </c>
      <c r="I559" s="121">
        <f t="shared" si="88"/>
        <v>8000</v>
      </c>
      <c r="J559" s="122" t="str">
        <f t="shared" si="89"/>
        <v>(3) Without reverse cycle, with louvered sides, and 8,000 to 13,999 Btu/h</v>
      </c>
      <c r="K559" s="123" t="e">
        <f>IF(J559="Casement-slider",16,VLOOKUP(J559,'2. Version 5.0 Criteria'!$C$6:$D$39,2,FALSE))</f>
        <v>#N/A</v>
      </c>
      <c r="L559" s="124" t="e">
        <f t="shared" si="93"/>
        <v>#N/A</v>
      </c>
      <c r="M559" s="124" t="e">
        <f t="shared" si="93"/>
        <v>#N/A</v>
      </c>
      <c r="N559" s="124" t="e">
        <f t="shared" si="93"/>
        <v>#N/A</v>
      </c>
      <c r="O559" s="124" t="e">
        <f t="shared" si="93"/>
        <v>#N/A</v>
      </c>
      <c r="P559" s="124" t="e">
        <f t="shared" si="93"/>
        <v>#N/A</v>
      </c>
      <c r="Q559" s="124" t="e">
        <f t="shared" si="93"/>
        <v>#N/A</v>
      </c>
      <c r="R559" s="124" t="e">
        <f t="shared" si="93"/>
        <v>#N/A</v>
      </c>
      <c r="S559" s="124" t="e">
        <f t="shared" si="93"/>
        <v>#N/A</v>
      </c>
      <c r="T559" s="124" t="e">
        <f t="shared" si="93"/>
        <v>#N/A</v>
      </c>
      <c r="U559" s="124" t="e">
        <f t="shared" si="93"/>
        <v>#N/A</v>
      </c>
      <c r="V559" s="124" t="e">
        <f t="shared" si="93"/>
        <v>#N/A</v>
      </c>
      <c r="W559" s="124" t="e">
        <f t="shared" si="93"/>
        <v>#N/A</v>
      </c>
      <c r="X559" s="124" t="e">
        <f t="shared" si="93"/>
        <v>#N/A</v>
      </c>
      <c r="Y559" s="124" t="e">
        <f t="shared" si="93"/>
        <v>#N/A</v>
      </c>
      <c r="Z559" s="124" t="e">
        <f t="shared" si="93"/>
        <v>#N/A</v>
      </c>
      <c r="AA559" s="124" t="e">
        <f t="shared" si="93"/>
        <v>#N/A</v>
      </c>
      <c r="AB559" s="124" t="e">
        <f t="shared" si="92"/>
        <v>#N/A</v>
      </c>
      <c r="AC559" s="124" t="e">
        <f t="shared" si="92"/>
        <v>#N/A</v>
      </c>
      <c r="AE559" s="2"/>
    </row>
    <row r="560" spans="2:31" x14ac:dyDescent="0.2">
      <c r="B560" s="162" t="s">
        <v>134</v>
      </c>
      <c r="C560" s="163" t="s">
        <v>1829</v>
      </c>
      <c r="D560" s="163" t="s">
        <v>1808</v>
      </c>
      <c r="E560" s="163">
        <v>8000</v>
      </c>
      <c r="F560" s="164">
        <v>10.9</v>
      </c>
      <c r="G560" s="165" t="s">
        <v>138</v>
      </c>
      <c r="H560" s="121">
        <f t="shared" si="87"/>
        <v>11000</v>
      </c>
      <c r="I560" s="121">
        <f t="shared" si="88"/>
        <v>8000</v>
      </c>
      <c r="J560" s="122" t="str">
        <f t="shared" si="89"/>
        <v>(3) Without reverse cycle, with louvered sides, and 8,000 to 13,999 Btu/h</v>
      </c>
      <c r="K560" s="123" t="e">
        <f>IF(J560="Casement-slider",16,VLOOKUP(J560,'2. Version 5.0 Criteria'!$C$6:$D$39,2,FALSE))</f>
        <v>#N/A</v>
      </c>
      <c r="L560" s="124" t="e">
        <f t="shared" si="93"/>
        <v>#N/A</v>
      </c>
      <c r="M560" s="124" t="e">
        <f t="shared" si="93"/>
        <v>#N/A</v>
      </c>
      <c r="N560" s="124" t="e">
        <f t="shared" si="93"/>
        <v>#N/A</v>
      </c>
      <c r="O560" s="124" t="e">
        <f t="shared" si="93"/>
        <v>#N/A</v>
      </c>
      <c r="P560" s="124" t="e">
        <f t="shared" si="93"/>
        <v>#N/A</v>
      </c>
      <c r="Q560" s="124" t="e">
        <f t="shared" si="93"/>
        <v>#N/A</v>
      </c>
      <c r="R560" s="124" t="e">
        <f t="shared" si="93"/>
        <v>#N/A</v>
      </c>
      <c r="S560" s="124" t="e">
        <f t="shared" si="93"/>
        <v>#N/A</v>
      </c>
      <c r="T560" s="124" t="e">
        <f t="shared" si="93"/>
        <v>#N/A</v>
      </c>
      <c r="U560" s="124" t="e">
        <f t="shared" si="93"/>
        <v>#N/A</v>
      </c>
      <c r="V560" s="124" t="e">
        <f t="shared" si="93"/>
        <v>#N/A</v>
      </c>
      <c r="W560" s="124" t="e">
        <f t="shared" si="93"/>
        <v>#N/A</v>
      </c>
      <c r="X560" s="124" t="e">
        <f t="shared" si="93"/>
        <v>#N/A</v>
      </c>
      <c r="Y560" s="124" t="e">
        <f t="shared" si="93"/>
        <v>#N/A</v>
      </c>
      <c r="Z560" s="124" t="e">
        <f t="shared" si="93"/>
        <v>#N/A</v>
      </c>
      <c r="AA560" s="124" t="e">
        <f t="shared" ref="AA560:AC575" si="94">IF($K560=AA$3, $F560, NA())</f>
        <v>#N/A</v>
      </c>
      <c r="AB560" s="124" t="e">
        <f t="shared" si="94"/>
        <v>#N/A</v>
      </c>
      <c r="AC560" s="124" t="e">
        <f t="shared" si="94"/>
        <v>#N/A</v>
      </c>
      <c r="AE560" s="2"/>
    </row>
    <row r="561" spans="2:31" x14ac:dyDescent="0.2">
      <c r="B561" s="162" t="s">
        <v>1009</v>
      </c>
      <c r="C561" s="163" t="s">
        <v>1830</v>
      </c>
      <c r="D561" s="163" t="s">
        <v>1808</v>
      </c>
      <c r="E561" s="163">
        <v>8000</v>
      </c>
      <c r="F561" s="164">
        <v>10.9</v>
      </c>
      <c r="G561" s="165" t="s">
        <v>137</v>
      </c>
      <c r="H561" s="121">
        <f t="shared" si="87"/>
        <v>11000</v>
      </c>
      <c r="I561" s="121">
        <f t="shared" si="88"/>
        <v>8000</v>
      </c>
      <c r="J561" s="122" t="str">
        <f t="shared" si="89"/>
        <v>(3) Without reverse cycle, with louvered sides, and 8,000 to 13,999 Btu/h</v>
      </c>
      <c r="K561" s="123" t="e">
        <f>IF(J561="Casement-slider",16,VLOOKUP(J561,'2. Version 5.0 Criteria'!$C$6:$D$39,2,FALSE))</f>
        <v>#N/A</v>
      </c>
      <c r="L561" s="124" t="e">
        <f t="shared" ref="L561:AA576" si="95">IF($K561=L$3, $F561, NA())</f>
        <v>#N/A</v>
      </c>
      <c r="M561" s="124" t="e">
        <f t="shared" si="95"/>
        <v>#N/A</v>
      </c>
      <c r="N561" s="124" t="e">
        <f t="shared" si="95"/>
        <v>#N/A</v>
      </c>
      <c r="O561" s="124" t="e">
        <f t="shared" si="95"/>
        <v>#N/A</v>
      </c>
      <c r="P561" s="124" t="e">
        <f t="shared" si="95"/>
        <v>#N/A</v>
      </c>
      <c r="Q561" s="124" t="e">
        <f t="shared" si="95"/>
        <v>#N/A</v>
      </c>
      <c r="R561" s="124" t="e">
        <f t="shared" si="95"/>
        <v>#N/A</v>
      </c>
      <c r="S561" s="124" t="e">
        <f t="shared" si="95"/>
        <v>#N/A</v>
      </c>
      <c r="T561" s="124" t="e">
        <f t="shared" si="95"/>
        <v>#N/A</v>
      </c>
      <c r="U561" s="124" t="e">
        <f t="shared" si="95"/>
        <v>#N/A</v>
      </c>
      <c r="V561" s="124" t="e">
        <f t="shared" si="95"/>
        <v>#N/A</v>
      </c>
      <c r="W561" s="124" t="e">
        <f t="shared" si="95"/>
        <v>#N/A</v>
      </c>
      <c r="X561" s="124" t="e">
        <f t="shared" si="95"/>
        <v>#N/A</v>
      </c>
      <c r="Y561" s="124" t="e">
        <f t="shared" si="95"/>
        <v>#N/A</v>
      </c>
      <c r="Z561" s="124" t="e">
        <f t="shared" si="95"/>
        <v>#N/A</v>
      </c>
      <c r="AA561" s="124" t="e">
        <f t="shared" si="95"/>
        <v>#N/A</v>
      </c>
      <c r="AB561" s="124" t="e">
        <f t="shared" si="94"/>
        <v>#N/A</v>
      </c>
      <c r="AC561" s="124" t="e">
        <f t="shared" si="94"/>
        <v>#N/A</v>
      </c>
      <c r="AE561" s="2"/>
    </row>
    <row r="562" spans="2:31" x14ac:dyDescent="0.2">
      <c r="B562" s="162" t="s">
        <v>175</v>
      </c>
      <c r="C562" s="163" t="s">
        <v>1831</v>
      </c>
      <c r="D562" s="163" t="s">
        <v>1808</v>
      </c>
      <c r="E562" s="163">
        <v>8000</v>
      </c>
      <c r="F562" s="164">
        <v>10.9</v>
      </c>
      <c r="G562" s="165" t="s">
        <v>137</v>
      </c>
      <c r="H562" s="121">
        <f t="shared" si="87"/>
        <v>11000</v>
      </c>
      <c r="I562" s="121">
        <f t="shared" si="88"/>
        <v>8000</v>
      </c>
      <c r="J562" s="122" t="str">
        <f t="shared" si="89"/>
        <v>(3) Without reverse cycle, with louvered sides, and 8,000 to 13,999 Btu/h</v>
      </c>
      <c r="K562" s="123" t="e">
        <f>IF(J562="Casement-slider",16,VLOOKUP(J562,'2. Version 5.0 Criteria'!$C$6:$D$39,2,FALSE))</f>
        <v>#N/A</v>
      </c>
      <c r="L562" s="124" t="e">
        <f t="shared" si="95"/>
        <v>#N/A</v>
      </c>
      <c r="M562" s="124" t="e">
        <f t="shared" si="95"/>
        <v>#N/A</v>
      </c>
      <c r="N562" s="124" t="e">
        <f t="shared" si="95"/>
        <v>#N/A</v>
      </c>
      <c r="O562" s="124" t="e">
        <f t="shared" si="95"/>
        <v>#N/A</v>
      </c>
      <c r="P562" s="124" t="e">
        <f t="shared" si="95"/>
        <v>#N/A</v>
      </c>
      <c r="Q562" s="124" t="e">
        <f t="shared" si="95"/>
        <v>#N/A</v>
      </c>
      <c r="R562" s="124" t="e">
        <f t="shared" si="95"/>
        <v>#N/A</v>
      </c>
      <c r="S562" s="124" t="e">
        <f t="shared" si="95"/>
        <v>#N/A</v>
      </c>
      <c r="T562" s="124" t="e">
        <f t="shared" si="95"/>
        <v>#N/A</v>
      </c>
      <c r="U562" s="124" t="e">
        <f t="shared" si="95"/>
        <v>#N/A</v>
      </c>
      <c r="V562" s="124" t="e">
        <f t="shared" si="95"/>
        <v>#N/A</v>
      </c>
      <c r="W562" s="124" t="e">
        <f t="shared" si="95"/>
        <v>#N/A</v>
      </c>
      <c r="X562" s="124" t="e">
        <f t="shared" si="95"/>
        <v>#N/A</v>
      </c>
      <c r="Y562" s="124" t="e">
        <f t="shared" si="95"/>
        <v>#N/A</v>
      </c>
      <c r="Z562" s="124" t="e">
        <f t="shared" si="95"/>
        <v>#N/A</v>
      </c>
      <c r="AA562" s="124" t="e">
        <f t="shared" si="95"/>
        <v>#N/A</v>
      </c>
      <c r="AB562" s="124" t="e">
        <f t="shared" si="94"/>
        <v>#N/A</v>
      </c>
      <c r="AC562" s="124" t="e">
        <f t="shared" si="94"/>
        <v>#N/A</v>
      </c>
      <c r="AE562" s="2"/>
    </row>
    <row r="563" spans="2:31" x14ac:dyDescent="0.2">
      <c r="B563" s="162" t="s">
        <v>146</v>
      </c>
      <c r="C563" s="163" t="s">
        <v>1832</v>
      </c>
      <c r="D563" s="163" t="s">
        <v>1808</v>
      </c>
      <c r="E563" s="163">
        <v>8000</v>
      </c>
      <c r="F563" s="164">
        <v>10.9</v>
      </c>
      <c r="G563" s="165" t="s">
        <v>137</v>
      </c>
      <c r="H563" s="121">
        <f t="shared" si="87"/>
        <v>11000</v>
      </c>
      <c r="I563" s="121">
        <f t="shared" si="88"/>
        <v>8000</v>
      </c>
      <c r="J563" s="122" t="str">
        <f t="shared" si="89"/>
        <v>(3) Without reverse cycle, with louvered sides, and 8,000 to 13,999 Btu/h</v>
      </c>
      <c r="K563" s="123" t="e">
        <f>IF(J563="Casement-slider",16,VLOOKUP(J563,'2. Version 5.0 Criteria'!$C$6:$D$39,2,FALSE))</f>
        <v>#N/A</v>
      </c>
      <c r="L563" s="124" t="e">
        <f t="shared" si="95"/>
        <v>#N/A</v>
      </c>
      <c r="M563" s="124" t="e">
        <f t="shared" si="95"/>
        <v>#N/A</v>
      </c>
      <c r="N563" s="124" t="e">
        <f t="shared" si="95"/>
        <v>#N/A</v>
      </c>
      <c r="O563" s="124" t="e">
        <f t="shared" si="95"/>
        <v>#N/A</v>
      </c>
      <c r="P563" s="124" t="e">
        <f t="shared" si="95"/>
        <v>#N/A</v>
      </c>
      <c r="Q563" s="124" t="e">
        <f t="shared" si="95"/>
        <v>#N/A</v>
      </c>
      <c r="R563" s="124" t="e">
        <f t="shared" si="95"/>
        <v>#N/A</v>
      </c>
      <c r="S563" s="124" t="e">
        <f t="shared" si="95"/>
        <v>#N/A</v>
      </c>
      <c r="T563" s="124" t="e">
        <f t="shared" si="95"/>
        <v>#N/A</v>
      </c>
      <c r="U563" s="124" t="e">
        <f t="shared" si="95"/>
        <v>#N/A</v>
      </c>
      <c r="V563" s="124" t="e">
        <f t="shared" si="95"/>
        <v>#N/A</v>
      </c>
      <c r="W563" s="124" t="e">
        <f t="shared" si="95"/>
        <v>#N/A</v>
      </c>
      <c r="X563" s="124" t="e">
        <f t="shared" si="95"/>
        <v>#N/A</v>
      </c>
      <c r="Y563" s="124" t="e">
        <f t="shared" si="95"/>
        <v>#N/A</v>
      </c>
      <c r="Z563" s="124" t="e">
        <f t="shared" si="95"/>
        <v>#N/A</v>
      </c>
      <c r="AA563" s="124" t="e">
        <f t="shared" si="95"/>
        <v>#N/A</v>
      </c>
      <c r="AB563" s="124" t="e">
        <f t="shared" si="94"/>
        <v>#N/A</v>
      </c>
      <c r="AC563" s="124" t="e">
        <f t="shared" si="94"/>
        <v>#N/A</v>
      </c>
      <c r="AE563" s="2"/>
    </row>
    <row r="564" spans="2:31" x14ac:dyDescent="0.2">
      <c r="B564" s="162" t="s">
        <v>146</v>
      </c>
      <c r="C564" s="163" t="s">
        <v>1833</v>
      </c>
      <c r="D564" s="163" t="s">
        <v>1808</v>
      </c>
      <c r="E564" s="163">
        <v>8000</v>
      </c>
      <c r="F564" s="164">
        <v>10.9</v>
      </c>
      <c r="G564" s="165" t="s">
        <v>138</v>
      </c>
      <c r="H564" s="121">
        <f t="shared" si="87"/>
        <v>11000</v>
      </c>
      <c r="I564" s="121">
        <f t="shared" si="88"/>
        <v>8000</v>
      </c>
      <c r="J564" s="122" t="str">
        <f t="shared" si="89"/>
        <v>(3) Without reverse cycle, with louvered sides, and 8,000 to 13,999 Btu/h</v>
      </c>
      <c r="K564" s="123" t="e">
        <f>IF(J564="Casement-slider",16,VLOOKUP(J564,'2. Version 5.0 Criteria'!$C$6:$D$39,2,FALSE))</f>
        <v>#N/A</v>
      </c>
      <c r="L564" s="124" t="e">
        <f t="shared" si="95"/>
        <v>#N/A</v>
      </c>
      <c r="M564" s="124" t="e">
        <f t="shared" si="95"/>
        <v>#N/A</v>
      </c>
      <c r="N564" s="124" t="e">
        <f t="shared" si="95"/>
        <v>#N/A</v>
      </c>
      <c r="O564" s="124" t="e">
        <f t="shared" si="95"/>
        <v>#N/A</v>
      </c>
      <c r="P564" s="124" t="e">
        <f t="shared" si="95"/>
        <v>#N/A</v>
      </c>
      <c r="Q564" s="124" t="e">
        <f t="shared" si="95"/>
        <v>#N/A</v>
      </c>
      <c r="R564" s="124" t="e">
        <f t="shared" si="95"/>
        <v>#N/A</v>
      </c>
      <c r="S564" s="124" t="e">
        <f t="shared" si="95"/>
        <v>#N/A</v>
      </c>
      <c r="T564" s="124" t="e">
        <f t="shared" si="95"/>
        <v>#N/A</v>
      </c>
      <c r="U564" s="124" t="e">
        <f t="shared" si="95"/>
        <v>#N/A</v>
      </c>
      <c r="V564" s="124" t="e">
        <f t="shared" si="95"/>
        <v>#N/A</v>
      </c>
      <c r="W564" s="124" t="e">
        <f t="shared" si="95"/>
        <v>#N/A</v>
      </c>
      <c r="X564" s="124" t="e">
        <f t="shared" si="95"/>
        <v>#N/A</v>
      </c>
      <c r="Y564" s="124" t="e">
        <f t="shared" si="95"/>
        <v>#N/A</v>
      </c>
      <c r="Z564" s="124" t="e">
        <f t="shared" si="95"/>
        <v>#N/A</v>
      </c>
      <c r="AA564" s="124" t="e">
        <f t="shared" si="95"/>
        <v>#N/A</v>
      </c>
      <c r="AB564" s="124" t="e">
        <f t="shared" si="94"/>
        <v>#N/A</v>
      </c>
      <c r="AC564" s="124" t="e">
        <f t="shared" si="94"/>
        <v>#N/A</v>
      </c>
      <c r="AE564" s="2"/>
    </row>
    <row r="565" spans="2:31" x14ac:dyDescent="0.2">
      <c r="B565" s="162" t="s">
        <v>146</v>
      </c>
      <c r="C565" s="163" t="s">
        <v>1834</v>
      </c>
      <c r="D565" s="163" t="s">
        <v>1808</v>
      </c>
      <c r="E565" s="163">
        <v>8000</v>
      </c>
      <c r="F565" s="164">
        <v>10.9</v>
      </c>
      <c r="G565" s="165" t="s">
        <v>138</v>
      </c>
      <c r="H565" s="121">
        <f t="shared" si="87"/>
        <v>11000</v>
      </c>
      <c r="I565" s="121">
        <f t="shared" si="88"/>
        <v>8000</v>
      </c>
      <c r="J565" s="122" t="str">
        <f t="shared" si="89"/>
        <v>(3) Without reverse cycle, with louvered sides, and 8,000 to 13,999 Btu/h</v>
      </c>
      <c r="K565" s="123" t="e">
        <f>IF(J565="Casement-slider",16,VLOOKUP(J565,'2. Version 5.0 Criteria'!$C$6:$D$39,2,FALSE))</f>
        <v>#N/A</v>
      </c>
      <c r="L565" s="124" t="e">
        <f t="shared" si="95"/>
        <v>#N/A</v>
      </c>
      <c r="M565" s="124" t="e">
        <f t="shared" si="95"/>
        <v>#N/A</v>
      </c>
      <c r="N565" s="124" t="e">
        <f t="shared" si="95"/>
        <v>#N/A</v>
      </c>
      <c r="O565" s="124" t="e">
        <f t="shared" si="95"/>
        <v>#N/A</v>
      </c>
      <c r="P565" s="124" t="e">
        <f t="shared" si="95"/>
        <v>#N/A</v>
      </c>
      <c r="Q565" s="124" t="e">
        <f t="shared" si="95"/>
        <v>#N/A</v>
      </c>
      <c r="R565" s="124" t="e">
        <f t="shared" si="95"/>
        <v>#N/A</v>
      </c>
      <c r="S565" s="124" t="e">
        <f t="shared" si="95"/>
        <v>#N/A</v>
      </c>
      <c r="T565" s="124" t="e">
        <f t="shared" si="95"/>
        <v>#N/A</v>
      </c>
      <c r="U565" s="124" t="e">
        <f t="shared" si="95"/>
        <v>#N/A</v>
      </c>
      <c r="V565" s="124" t="e">
        <f t="shared" si="95"/>
        <v>#N/A</v>
      </c>
      <c r="W565" s="124" t="e">
        <f t="shared" si="95"/>
        <v>#N/A</v>
      </c>
      <c r="X565" s="124" t="e">
        <f t="shared" si="95"/>
        <v>#N/A</v>
      </c>
      <c r="Y565" s="124" t="e">
        <f t="shared" si="95"/>
        <v>#N/A</v>
      </c>
      <c r="Z565" s="124" t="e">
        <f t="shared" si="95"/>
        <v>#N/A</v>
      </c>
      <c r="AA565" s="124" t="e">
        <f t="shared" si="95"/>
        <v>#N/A</v>
      </c>
      <c r="AB565" s="124" t="e">
        <f t="shared" si="94"/>
        <v>#N/A</v>
      </c>
      <c r="AC565" s="124" t="e">
        <f t="shared" si="94"/>
        <v>#N/A</v>
      </c>
      <c r="AE565" s="2"/>
    </row>
    <row r="566" spans="2:31" x14ac:dyDescent="0.2">
      <c r="B566" s="162" t="s">
        <v>146</v>
      </c>
      <c r="C566" s="163" t="s">
        <v>1835</v>
      </c>
      <c r="D566" s="163" t="s">
        <v>1808</v>
      </c>
      <c r="E566" s="163">
        <v>8000</v>
      </c>
      <c r="F566" s="164">
        <v>10.9</v>
      </c>
      <c r="G566" s="165" t="s">
        <v>137</v>
      </c>
      <c r="H566" s="121">
        <f t="shared" si="87"/>
        <v>11000</v>
      </c>
      <c r="I566" s="121">
        <f t="shared" si="88"/>
        <v>8000</v>
      </c>
      <c r="J566" s="122" t="str">
        <f t="shared" si="89"/>
        <v>(3) Without reverse cycle, with louvered sides, and 8,000 to 13,999 Btu/h</v>
      </c>
      <c r="K566" s="123" t="e">
        <f>IF(J566="Casement-slider",16,VLOOKUP(J566,'2. Version 5.0 Criteria'!$C$6:$D$39,2,FALSE))</f>
        <v>#N/A</v>
      </c>
      <c r="L566" s="124" t="e">
        <f t="shared" si="95"/>
        <v>#N/A</v>
      </c>
      <c r="M566" s="124" t="e">
        <f t="shared" si="95"/>
        <v>#N/A</v>
      </c>
      <c r="N566" s="124" t="e">
        <f t="shared" si="95"/>
        <v>#N/A</v>
      </c>
      <c r="O566" s="124" t="e">
        <f t="shared" si="95"/>
        <v>#N/A</v>
      </c>
      <c r="P566" s="124" t="e">
        <f t="shared" si="95"/>
        <v>#N/A</v>
      </c>
      <c r="Q566" s="124" t="e">
        <f t="shared" si="95"/>
        <v>#N/A</v>
      </c>
      <c r="R566" s="124" t="e">
        <f t="shared" si="95"/>
        <v>#N/A</v>
      </c>
      <c r="S566" s="124" t="e">
        <f t="shared" si="95"/>
        <v>#N/A</v>
      </c>
      <c r="T566" s="124" t="e">
        <f t="shared" si="95"/>
        <v>#N/A</v>
      </c>
      <c r="U566" s="124" t="e">
        <f t="shared" si="95"/>
        <v>#N/A</v>
      </c>
      <c r="V566" s="124" t="e">
        <f t="shared" si="95"/>
        <v>#N/A</v>
      </c>
      <c r="W566" s="124" t="e">
        <f t="shared" si="95"/>
        <v>#N/A</v>
      </c>
      <c r="X566" s="124" t="e">
        <f t="shared" si="95"/>
        <v>#N/A</v>
      </c>
      <c r="Y566" s="124" t="e">
        <f t="shared" si="95"/>
        <v>#N/A</v>
      </c>
      <c r="Z566" s="124" t="e">
        <f t="shared" si="95"/>
        <v>#N/A</v>
      </c>
      <c r="AA566" s="124" t="e">
        <f t="shared" si="95"/>
        <v>#N/A</v>
      </c>
      <c r="AB566" s="124" t="e">
        <f t="shared" si="94"/>
        <v>#N/A</v>
      </c>
      <c r="AC566" s="124" t="e">
        <f t="shared" si="94"/>
        <v>#N/A</v>
      </c>
      <c r="AE566" s="2"/>
    </row>
    <row r="567" spans="2:31" x14ac:dyDescent="0.2">
      <c r="B567" s="162" t="s">
        <v>228</v>
      </c>
      <c r="C567" s="163" t="s">
        <v>1836</v>
      </c>
      <c r="D567" s="163" t="s">
        <v>1808</v>
      </c>
      <c r="E567" s="163">
        <v>8000</v>
      </c>
      <c r="F567" s="164">
        <v>10.9</v>
      </c>
      <c r="G567" s="165" t="s">
        <v>137</v>
      </c>
      <c r="H567" s="121">
        <f t="shared" si="87"/>
        <v>11000</v>
      </c>
      <c r="I567" s="121">
        <f t="shared" si="88"/>
        <v>8000</v>
      </c>
      <c r="J567" s="122" t="str">
        <f t="shared" si="89"/>
        <v>(3) Without reverse cycle, with louvered sides, and 8,000 to 13,999 Btu/h</v>
      </c>
      <c r="K567" s="123" t="e">
        <f>IF(J567="Casement-slider",16,VLOOKUP(J567,'2. Version 5.0 Criteria'!$C$6:$D$39,2,FALSE))</f>
        <v>#N/A</v>
      </c>
      <c r="L567" s="124" t="e">
        <f t="shared" si="95"/>
        <v>#N/A</v>
      </c>
      <c r="M567" s="124" t="e">
        <f t="shared" si="95"/>
        <v>#N/A</v>
      </c>
      <c r="N567" s="124" t="e">
        <f t="shared" si="95"/>
        <v>#N/A</v>
      </c>
      <c r="O567" s="124" t="e">
        <f t="shared" si="95"/>
        <v>#N/A</v>
      </c>
      <c r="P567" s="124" t="e">
        <f t="shared" si="95"/>
        <v>#N/A</v>
      </c>
      <c r="Q567" s="124" t="e">
        <f t="shared" si="95"/>
        <v>#N/A</v>
      </c>
      <c r="R567" s="124" t="e">
        <f t="shared" si="95"/>
        <v>#N/A</v>
      </c>
      <c r="S567" s="124" t="e">
        <f t="shared" si="95"/>
        <v>#N/A</v>
      </c>
      <c r="T567" s="124" t="e">
        <f t="shared" si="95"/>
        <v>#N/A</v>
      </c>
      <c r="U567" s="124" t="e">
        <f t="shared" si="95"/>
        <v>#N/A</v>
      </c>
      <c r="V567" s="124" t="e">
        <f t="shared" si="95"/>
        <v>#N/A</v>
      </c>
      <c r="W567" s="124" t="e">
        <f t="shared" si="95"/>
        <v>#N/A</v>
      </c>
      <c r="X567" s="124" t="e">
        <f t="shared" si="95"/>
        <v>#N/A</v>
      </c>
      <c r="Y567" s="124" t="e">
        <f t="shared" si="95"/>
        <v>#N/A</v>
      </c>
      <c r="Z567" s="124" t="e">
        <f t="shared" si="95"/>
        <v>#N/A</v>
      </c>
      <c r="AA567" s="124" t="e">
        <f t="shared" si="95"/>
        <v>#N/A</v>
      </c>
      <c r="AB567" s="124" t="e">
        <f t="shared" si="94"/>
        <v>#N/A</v>
      </c>
      <c r="AC567" s="124" t="e">
        <f t="shared" si="94"/>
        <v>#N/A</v>
      </c>
      <c r="AE567" s="2"/>
    </row>
    <row r="568" spans="2:31" x14ac:dyDescent="0.2">
      <c r="B568" s="162" t="s">
        <v>151</v>
      </c>
      <c r="C568" s="163" t="s">
        <v>1837</v>
      </c>
      <c r="D568" s="163" t="s">
        <v>1808</v>
      </c>
      <c r="E568" s="163">
        <v>8000</v>
      </c>
      <c r="F568" s="164">
        <v>10.9</v>
      </c>
      <c r="G568" s="165" t="s">
        <v>137</v>
      </c>
      <c r="H568" s="121">
        <f t="shared" si="87"/>
        <v>11000</v>
      </c>
      <c r="I568" s="121">
        <f t="shared" si="88"/>
        <v>8000</v>
      </c>
      <c r="J568" s="122" t="str">
        <f t="shared" si="89"/>
        <v>(3) Without reverse cycle, with louvered sides, and 8,000 to 13,999 Btu/h</v>
      </c>
      <c r="K568" s="123" t="e">
        <f>IF(J568="Casement-slider",16,VLOOKUP(J568,'2. Version 5.0 Criteria'!$C$6:$D$39,2,FALSE))</f>
        <v>#N/A</v>
      </c>
      <c r="L568" s="124" t="e">
        <f t="shared" si="95"/>
        <v>#N/A</v>
      </c>
      <c r="M568" s="124" t="e">
        <f t="shared" si="95"/>
        <v>#N/A</v>
      </c>
      <c r="N568" s="124" t="e">
        <f t="shared" si="95"/>
        <v>#N/A</v>
      </c>
      <c r="O568" s="124" t="e">
        <f t="shared" si="95"/>
        <v>#N/A</v>
      </c>
      <c r="P568" s="124" t="e">
        <f t="shared" si="95"/>
        <v>#N/A</v>
      </c>
      <c r="Q568" s="124" t="e">
        <f t="shared" si="95"/>
        <v>#N/A</v>
      </c>
      <c r="R568" s="124" t="e">
        <f t="shared" si="95"/>
        <v>#N/A</v>
      </c>
      <c r="S568" s="124" t="e">
        <f t="shared" si="95"/>
        <v>#N/A</v>
      </c>
      <c r="T568" s="124" t="e">
        <f t="shared" si="95"/>
        <v>#N/A</v>
      </c>
      <c r="U568" s="124" t="e">
        <f t="shared" si="95"/>
        <v>#N/A</v>
      </c>
      <c r="V568" s="124" t="e">
        <f t="shared" si="95"/>
        <v>#N/A</v>
      </c>
      <c r="W568" s="124" t="e">
        <f t="shared" si="95"/>
        <v>#N/A</v>
      </c>
      <c r="X568" s="124" t="e">
        <f t="shared" si="95"/>
        <v>#N/A</v>
      </c>
      <c r="Y568" s="124" t="e">
        <f t="shared" si="95"/>
        <v>#N/A</v>
      </c>
      <c r="Z568" s="124" t="e">
        <f t="shared" si="95"/>
        <v>#N/A</v>
      </c>
      <c r="AA568" s="124" t="e">
        <f t="shared" si="95"/>
        <v>#N/A</v>
      </c>
      <c r="AB568" s="124" t="e">
        <f t="shared" si="94"/>
        <v>#N/A</v>
      </c>
      <c r="AC568" s="124" t="e">
        <f t="shared" si="94"/>
        <v>#N/A</v>
      </c>
      <c r="AE568" s="2"/>
    </row>
    <row r="569" spans="2:31" x14ac:dyDescent="0.2">
      <c r="B569" s="162" t="s">
        <v>1439</v>
      </c>
      <c r="C569" s="163" t="s">
        <v>1838</v>
      </c>
      <c r="D569" s="163" t="s">
        <v>1808</v>
      </c>
      <c r="E569" s="163">
        <v>8000</v>
      </c>
      <c r="F569" s="164">
        <v>10.9</v>
      </c>
      <c r="G569" s="165" t="s">
        <v>138</v>
      </c>
      <c r="H569" s="121">
        <f t="shared" si="87"/>
        <v>11000</v>
      </c>
      <c r="I569" s="121">
        <f t="shared" si="88"/>
        <v>8000</v>
      </c>
      <c r="J569" s="122" t="str">
        <f t="shared" si="89"/>
        <v>(3) Without reverse cycle, with louvered sides, and 8,000 to 13,999 Btu/h</v>
      </c>
      <c r="K569" s="123" t="e">
        <f>IF(J569="Casement-slider",16,VLOOKUP(J569,'2. Version 5.0 Criteria'!$C$6:$D$39,2,FALSE))</f>
        <v>#N/A</v>
      </c>
      <c r="L569" s="124" t="e">
        <f t="shared" si="95"/>
        <v>#N/A</v>
      </c>
      <c r="M569" s="124" t="e">
        <f t="shared" si="95"/>
        <v>#N/A</v>
      </c>
      <c r="N569" s="124" t="e">
        <f t="shared" si="95"/>
        <v>#N/A</v>
      </c>
      <c r="O569" s="124" t="e">
        <f t="shared" si="95"/>
        <v>#N/A</v>
      </c>
      <c r="P569" s="124" t="e">
        <f t="shared" si="95"/>
        <v>#N/A</v>
      </c>
      <c r="Q569" s="124" t="e">
        <f t="shared" si="95"/>
        <v>#N/A</v>
      </c>
      <c r="R569" s="124" t="e">
        <f t="shared" si="95"/>
        <v>#N/A</v>
      </c>
      <c r="S569" s="124" t="e">
        <f t="shared" si="95"/>
        <v>#N/A</v>
      </c>
      <c r="T569" s="124" t="e">
        <f t="shared" si="95"/>
        <v>#N/A</v>
      </c>
      <c r="U569" s="124" t="e">
        <f t="shared" si="95"/>
        <v>#N/A</v>
      </c>
      <c r="V569" s="124" t="e">
        <f t="shared" si="95"/>
        <v>#N/A</v>
      </c>
      <c r="W569" s="124" t="e">
        <f t="shared" si="95"/>
        <v>#N/A</v>
      </c>
      <c r="X569" s="124" t="e">
        <f t="shared" si="95"/>
        <v>#N/A</v>
      </c>
      <c r="Y569" s="124" t="e">
        <f t="shared" si="95"/>
        <v>#N/A</v>
      </c>
      <c r="Z569" s="124" t="e">
        <f t="shared" si="95"/>
        <v>#N/A</v>
      </c>
      <c r="AA569" s="124" t="e">
        <f t="shared" si="95"/>
        <v>#N/A</v>
      </c>
      <c r="AB569" s="124" t="e">
        <f t="shared" si="94"/>
        <v>#N/A</v>
      </c>
      <c r="AC569" s="124" t="e">
        <f t="shared" si="94"/>
        <v>#N/A</v>
      </c>
      <c r="AE569" s="2"/>
    </row>
    <row r="570" spans="2:31" x14ac:dyDescent="0.2">
      <c r="B570" s="162" t="s">
        <v>1442</v>
      </c>
      <c r="C570" s="163" t="s">
        <v>1839</v>
      </c>
      <c r="D570" s="163" t="s">
        <v>1808</v>
      </c>
      <c r="E570" s="163">
        <v>8000</v>
      </c>
      <c r="F570" s="164">
        <v>10.9</v>
      </c>
      <c r="G570" s="165" t="s">
        <v>138</v>
      </c>
      <c r="H570" s="121">
        <f t="shared" si="87"/>
        <v>11000</v>
      </c>
      <c r="I570" s="121">
        <f t="shared" si="88"/>
        <v>8000</v>
      </c>
      <c r="J570" s="122" t="str">
        <f t="shared" si="89"/>
        <v>(3) Without reverse cycle, with louvered sides, and 8,000 to 13,999 Btu/h</v>
      </c>
      <c r="K570" s="123" t="e">
        <f>IF(J570="Casement-slider",16,VLOOKUP(J570,'2. Version 5.0 Criteria'!$C$6:$D$39,2,FALSE))</f>
        <v>#N/A</v>
      </c>
      <c r="L570" s="124" t="e">
        <f t="shared" si="95"/>
        <v>#N/A</v>
      </c>
      <c r="M570" s="124" t="e">
        <f t="shared" si="95"/>
        <v>#N/A</v>
      </c>
      <c r="N570" s="124" t="e">
        <f t="shared" si="95"/>
        <v>#N/A</v>
      </c>
      <c r="O570" s="124" t="e">
        <f t="shared" si="95"/>
        <v>#N/A</v>
      </c>
      <c r="P570" s="124" t="e">
        <f t="shared" si="95"/>
        <v>#N/A</v>
      </c>
      <c r="Q570" s="124" t="e">
        <f t="shared" si="95"/>
        <v>#N/A</v>
      </c>
      <c r="R570" s="124" t="e">
        <f t="shared" si="95"/>
        <v>#N/A</v>
      </c>
      <c r="S570" s="124" t="e">
        <f t="shared" si="95"/>
        <v>#N/A</v>
      </c>
      <c r="T570" s="124" t="e">
        <f t="shared" si="95"/>
        <v>#N/A</v>
      </c>
      <c r="U570" s="124" t="e">
        <f t="shared" si="95"/>
        <v>#N/A</v>
      </c>
      <c r="V570" s="124" t="e">
        <f t="shared" si="95"/>
        <v>#N/A</v>
      </c>
      <c r="W570" s="124" t="e">
        <f t="shared" si="95"/>
        <v>#N/A</v>
      </c>
      <c r="X570" s="124" t="e">
        <f t="shared" si="95"/>
        <v>#N/A</v>
      </c>
      <c r="Y570" s="124" t="e">
        <f t="shared" si="95"/>
        <v>#N/A</v>
      </c>
      <c r="Z570" s="124" t="e">
        <f t="shared" si="95"/>
        <v>#N/A</v>
      </c>
      <c r="AA570" s="124" t="e">
        <f t="shared" si="95"/>
        <v>#N/A</v>
      </c>
      <c r="AB570" s="124" t="e">
        <f t="shared" si="94"/>
        <v>#N/A</v>
      </c>
      <c r="AC570" s="124" t="e">
        <f t="shared" si="94"/>
        <v>#N/A</v>
      </c>
      <c r="AE570" s="2"/>
    </row>
    <row r="571" spans="2:31" x14ac:dyDescent="0.2">
      <c r="B571" s="162" t="s">
        <v>161</v>
      </c>
      <c r="C571" s="163" t="s">
        <v>1840</v>
      </c>
      <c r="D571" s="163" t="s">
        <v>1808</v>
      </c>
      <c r="E571" s="163">
        <v>8000</v>
      </c>
      <c r="F571" s="164">
        <v>10.9</v>
      </c>
      <c r="G571" s="165" t="s">
        <v>138</v>
      </c>
      <c r="H571" s="121">
        <f t="shared" si="87"/>
        <v>11000</v>
      </c>
      <c r="I571" s="121">
        <f t="shared" si="88"/>
        <v>8000</v>
      </c>
      <c r="J571" s="122" t="str">
        <f t="shared" si="89"/>
        <v>(3) Without reverse cycle, with louvered sides, and 8,000 to 13,999 Btu/h</v>
      </c>
      <c r="K571" s="123" t="e">
        <f>IF(J571="Casement-slider",16,VLOOKUP(J571,'2. Version 5.0 Criteria'!$C$6:$D$39,2,FALSE))</f>
        <v>#N/A</v>
      </c>
      <c r="L571" s="124" t="e">
        <f t="shared" si="95"/>
        <v>#N/A</v>
      </c>
      <c r="M571" s="124" t="e">
        <f t="shared" si="95"/>
        <v>#N/A</v>
      </c>
      <c r="N571" s="124" t="e">
        <f t="shared" si="95"/>
        <v>#N/A</v>
      </c>
      <c r="O571" s="124" t="e">
        <f t="shared" si="95"/>
        <v>#N/A</v>
      </c>
      <c r="P571" s="124" t="e">
        <f t="shared" si="95"/>
        <v>#N/A</v>
      </c>
      <c r="Q571" s="124" t="e">
        <f t="shared" si="95"/>
        <v>#N/A</v>
      </c>
      <c r="R571" s="124" t="e">
        <f t="shared" si="95"/>
        <v>#N/A</v>
      </c>
      <c r="S571" s="124" t="e">
        <f t="shared" si="95"/>
        <v>#N/A</v>
      </c>
      <c r="T571" s="124" t="e">
        <f t="shared" si="95"/>
        <v>#N/A</v>
      </c>
      <c r="U571" s="124" t="e">
        <f t="shared" si="95"/>
        <v>#N/A</v>
      </c>
      <c r="V571" s="124" t="e">
        <f t="shared" si="95"/>
        <v>#N/A</v>
      </c>
      <c r="W571" s="124" t="e">
        <f t="shared" si="95"/>
        <v>#N/A</v>
      </c>
      <c r="X571" s="124" t="e">
        <f t="shared" si="95"/>
        <v>#N/A</v>
      </c>
      <c r="Y571" s="124" t="e">
        <f t="shared" si="95"/>
        <v>#N/A</v>
      </c>
      <c r="Z571" s="124" t="e">
        <f t="shared" si="95"/>
        <v>#N/A</v>
      </c>
      <c r="AA571" s="124" t="e">
        <f t="shared" si="95"/>
        <v>#N/A</v>
      </c>
      <c r="AB571" s="124" t="e">
        <f t="shared" si="94"/>
        <v>#N/A</v>
      </c>
      <c r="AC571" s="124" t="e">
        <f t="shared" si="94"/>
        <v>#N/A</v>
      </c>
      <c r="AE571" s="2"/>
    </row>
    <row r="572" spans="2:31" x14ac:dyDescent="0.2">
      <c r="B572" s="162" t="s">
        <v>144</v>
      </c>
      <c r="C572" s="163" t="s">
        <v>1841</v>
      </c>
      <c r="D572" s="163" t="s">
        <v>1808</v>
      </c>
      <c r="E572" s="163">
        <v>8000</v>
      </c>
      <c r="F572" s="164">
        <v>10.9</v>
      </c>
      <c r="G572" s="165" t="s">
        <v>137</v>
      </c>
      <c r="H572" s="121">
        <f t="shared" si="87"/>
        <v>11000</v>
      </c>
      <c r="I572" s="121">
        <f t="shared" si="88"/>
        <v>8000</v>
      </c>
      <c r="J572" s="122" t="str">
        <f t="shared" si="89"/>
        <v>(3) Without reverse cycle, with louvered sides, and 8,000 to 13,999 Btu/h</v>
      </c>
      <c r="K572" s="123" t="e">
        <f>IF(J572="Casement-slider",16,VLOOKUP(J572,'2. Version 5.0 Criteria'!$C$6:$D$39,2,FALSE))</f>
        <v>#N/A</v>
      </c>
      <c r="L572" s="124" t="e">
        <f t="shared" si="95"/>
        <v>#N/A</v>
      </c>
      <c r="M572" s="124" t="e">
        <f t="shared" si="95"/>
        <v>#N/A</v>
      </c>
      <c r="N572" s="124" t="e">
        <f t="shared" si="95"/>
        <v>#N/A</v>
      </c>
      <c r="O572" s="124" t="e">
        <f t="shared" si="95"/>
        <v>#N/A</v>
      </c>
      <c r="P572" s="124" t="e">
        <f t="shared" si="95"/>
        <v>#N/A</v>
      </c>
      <c r="Q572" s="124" t="e">
        <f t="shared" si="95"/>
        <v>#N/A</v>
      </c>
      <c r="R572" s="124" t="e">
        <f t="shared" si="95"/>
        <v>#N/A</v>
      </c>
      <c r="S572" s="124" t="e">
        <f t="shared" si="95"/>
        <v>#N/A</v>
      </c>
      <c r="T572" s="124" t="e">
        <f t="shared" si="95"/>
        <v>#N/A</v>
      </c>
      <c r="U572" s="124" t="e">
        <f t="shared" si="95"/>
        <v>#N/A</v>
      </c>
      <c r="V572" s="124" t="e">
        <f t="shared" si="95"/>
        <v>#N/A</v>
      </c>
      <c r="W572" s="124" t="e">
        <f t="shared" si="95"/>
        <v>#N/A</v>
      </c>
      <c r="X572" s="124" t="e">
        <f t="shared" si="95"/>
        <v>#N/A</v>
      </c>
      <c r="Y572" s="124" t="e">
        <f t="shared" si="95"/>
        <v>#N/A</v>
      </c>
      <c r="Z572" s="124" t="e">
        <f t="shared" si="95"/>
        <v>#N/A</v>
      </c>
      <c r="AA572" s="124" t="e">
        <f t="shared" si="95"/>
        <v>#N/A</v>
      </c>
      <c r="AB572" s="124" t="e">
        <f t="shared" si="94"/>
        <v>#N/A</v>
      </c>
      <c r="AC572" s="124" t="e">
        <f t="shared" si="94"/>
        <v>#N/A</v>
      </c>
      <c r="AE572" s="2"/>
    </row>
    <row r="573" spans="2:31" x14ac:dyDescent="0.2">
      <c r="B573" s="162" t="s">
        <v>157</v>
      </c>
      <c r="C573" s="163" t="s">
        <v>1842</v>
      </c>
      <c r="D573" s="163" t="s">
        <v>1808</v>
      </c>
      <c r="E573" s="163">
        <v>8000</v>
      </c>
      <c r="F573" s="164">
        <v>10.9</v>
      </c>
      <c r="G573" s="165" t="s">
        <v>138</v>
      </c>
      <c r="H573" s="121">
        <f t="shared" si="87"/>
        <v>11000</v>
      </c>
      <c r="I573" s="121">
        <f t="shared" si="88"/>
        <v>8000</v>
      </c>
      <c r="J573" s="122" t="str">
        <f t="shared" si="89"/>
        <v>(3) Without reverse cycle, with louvered sides, and 8,000 to 13,999 Btu/h</v>
      </c>
      <c r="K573" s="123" t="e">
        <f>IF(J573="Casement-slider",16,VLOOKUP(J573,'2. Version 5.0 Criteria'!$C$6:$D$39,2,FALSE))</f>
        <v>#N/A</v>
      </c>
      <c r="L573" s="124" t="e">
        <f t="shared" si="95"/>
        <v>#N/A</v>
      </c>
      <c r="M573" s="124" t="e">
        <f t="shared" si="95"/>
        <v>#N/A</v>
      </c>
      <c r="N573" s="124" t="e">
        <f t="shared" si="95"/>
        <v>#N/A</v>
      </c>
      <c r="O573" s="124" t="e">
        <f t="shared" si="95"/>
        <v>#N/A</v>
      </c>
      <c r="P573" s="124" t="e">
        <f t="shared" si="95"/>
        <v>#N/A</v>
      </c>
      <c r="Q573" s="124" t="e">
        <f t="shared" si="95"/>
        <v>#N/A</v>
      </c>
      <c r="R573" s="124" t="e">
        <f t="shared" si="95"/>
        <v>#N/A</v>
      </c>
      <c r="S573" s="124" t="e">
        <f t="shared" si="95"/>
        <v>#N/A</v>
      </c>
      <c r="T573" s="124" t="e">
        <f t="shared" si="95"/>
        <v>#N/A</v>
      </c>
      <c r="U573" s="124" t="e">
        <f t="shared" si="95"/>
        <v>#N/A</v>
      </c>
      <c r="V573" s="124" t="e">
        <f t="shared" si="95"/>
        <v>#N/A</v>
      </c>
      <c r="W573" s="124" t="e">
        <f t="shared" si="95"/>
        <v>#N/A</v>
      </c>
      <c r="X573" s="124" t="e">
        <f t="shared" si="95"/>
        <v>#N/A</v>
      </c>
      <c r="Y573" s="124" t="e">
        <f t="shared" si="95"/>
        <v>#N/A</v>
      </c>
      <c r="Z573" s="124" t="e">
        <f t="shared" si="95"/>
        <v>#N/A</v>
      </c>
      <c r="AA573" s="124" t="e">
        <f t="shared" si="95"/>
        <v>#N/A</v>
      </c>
      <c r="AB573" s="124" t="e">
        <f t="shared" si="94"/>
        <v>#N/A</v>
      </c>
      <c r="AC573" s="124" t="e">
        <f t="shared" si="94"/>
        <v>#N/A</v>
      </c>
      <c r="AE573" s="2"/>
    </row>
    <row r="574" spans="2:31" x14ac:dyDescent="0.2">
      <c r="B574" s="162" t="s">
        <v>1431</v>
      </c>
      <c r="C574" s="163" t="s">
        <v>1843</v>
      </c>
      <c r="D574" s="163" t="s">
        <v>1808</v>
      </c>
      <c r="E574" s="163">
        <v>8000</v>
      </c>
      <c r="F574" s="164">
        <v>10.9</v>
      </c>
      <c r="G574" s="165" t="s">
        <v>138</v>
      </c>
      <c r="H574" s="121">
        <f t="shared" si="87"/>
        <v>11000</v>
      </c>
      <c r="I574" s="121">
        <f t="shared" si="88"/>
        <v>8000</v>
      </c>
      <c r="J574" s="122" t="str">
        <f t="shared" si="89"/>
        <v>(3) Without reverse cycle, with louvered sides, and 8,000 to 13,999 Btu/h</v>
      </c>
      <c r="K574" s="123" t="e">
        <f>IF(J574="Casement-slider",16,VLOOKUP(J574,'2. Version 5.0 Criteria'!$C$6:$D$39,2,FALSE))</f>
        <v>#N/A</v>
      </c>
      <c r="L574" s="124" t="e">
        <f t="shared" si="95"/>
        <v>#N/A</v>
      </c>
      <c r="M574" s="124" t="e">
        <f t="shared" si="95"/>
        <v>#N/A</v>
      </c>
      <c r="N574" s="124" t="e">
        <f t="shared" si="95"/>
        <v>#N/A</v>
      </c>
      <c r="O574" s="124" t="e">
        <f t="shared" si="95"/>
        <v>#N/A</v>
      </c>
      <c r="P574" s="124" t="e">
        <f t="shared" si="95"/>
        <v>#N/A</v>
      </c>
      <c r="Q574" s="124" t="e">
        <f t="shared" si="95"/>
        <v>#N/A</v>
      </c>
      <c r="R574" s="124" t="e">
        <f t="shared" si="95"/>
        <v>#N/A</v>
      </c>
      <c r="S574" s="124" t="e">
        <f t="shared" si="95"/>
        <v>#N/A</v>
      </c>
      <c r="T574" s="124" t="e">
        <f t="shared" si="95"/>
        <v>#N/A</v>
      </c>
      <c r="U574" s="124" t="e">
        <f t="shared" si="95"/>
        <v>#N/A</v>
      </c>
      <c r="V574" s="124" t="e">
        <f t="shared" si="95"/>
        <v>#N/A</v>
      </c>
      <c r="W574" s="124" t="e">
        <f t="shared" si="95"/>
        <v>#N/A</v>
      </c>
      <c r="X574" s="124" t="e">
        <f t="shared" si="95"/>
        <v>#N/A</v>
      </c>
      <c r="Y574" s="124" t="e">
        <f t="shared" si="95"/>
        <v>#N/A</v>
      </c>
      <c r="Z574" s="124" t="e">
        <f t="shared" si="95"/>
        <v>#N/A</v>
      </c>
      <c r="AA574" s="124" t="e">
        <f t="shared" si="95"/>
        <v>#N/A</v>
      </c>
      <c r="AB574" s="124" t="e">
        <f t="shared" si="94"/>
        <v>#N/A</v>
      </c>
      <c r="AC574" s="124" t="e">
        <f t="shared" si="94"/>
        <v>#N/A</v>
      </c>
      <c r="AE574" s="2"/>
    </row>
    <row r="575" spans="2:31" x14ac:dyDescent="0.2">
      <c r="B575" s="162" t="s">
        <v>165</v>
      </c>
      <c r="C575" s="163" t="s">
        <v>1844</v>
      </c>
      <c r="D575" s="163" t="s">
        <v>1808</v>
      </c>
      <c r="E575" s="163">
        <v>8000</v>
      </c>
      <c r="F575" s="164">
        <v>10.9</v>
      </c>
      <c r="G575" s="165" t="s">
        <v>137</v>
      </c>
      <c r="H575" s="121">
        <f t="shared" si="87"/>
        <v>11000</v>
      </c>
      <c r="I575" s="121">
        <f t="shared" si="88"/>
        <v>8000</v>
      </c>
      <c r="J575" s="122" t="str">
        <f t="shared" si="89"/>
        <v>(3) Without reverse cycle, with louvered sides, and 8,000 to 13,999 Btu/h</v>
      </c>
      <c r="K575" s="123" t="e">
        <f>IF(J575="Casement-slider",16,VLOOKUP(J575,'2. Version 5.0 Criteria'!$C$6:$D$39,2,FALSE))</f>
        <v>#N/A</v>
      </c>
      <c r="L575" s="124" t="e">
        <f t="shared" si="95"/>
        <v>#N/A</v>
      </c>
      <c r="M575" s="124" t="e">
        <f t="shared" si="95"/>
        <v>#N/A</v>
      </c>
      <c r="N575" s="124" t="e">
        <f t="shared" si="95"/>
        <v>#N/A</v>
      </c>
      <c r="O575" s="124" t="e">
        <f t="shared" si="95"/>
        <v>#N/A</v>
      </c>
      <c r="P575" s="124" t="e">
        <f t="shared" si="95"/>
        <v>#N/A</v>
      </c>
      <c r="Q575" s="124" t="e">
        <f t="shared" si="95"/>
        <v>#N/A</v>
      </c>
      <c r="R575" s="124" t="e">
        <f t="shared" si="95"/>
        <v>#N/A</v>
      </c>
      <c r="S575" s="124" t="e">
        <f t="shared" si="95"/>
        <v>#N/A</v>
      </c>
      <c r="T575" s="124" t="e">
        <f t="shared" si="95"/>
        <v>#N/A</v>
      </c>
      <c r="U575" s="124" t="e">
        <f t="shared" si="95"/>
        <v>#N/A</v>
      </c>
      <c r="V575" s="124" t="e">
        <f t="shared" si="95"/>
        <v>#N/A</v>
      </c>
      <c r="W575" s="124" t="e">
        <f t="shared" si="95"/>
        <v>#N/A</v>
      </c>
      <c r="X575" s="124" t="e">
        <f t="shared" si="95"/>
        <v>#N/A</v>
      </c>
      <c r="Y575" s="124" t="e">
        <f t="shared" si="95"/>
        <v>#N/A</v>
      </c>
      <c r="Z575" s="124" t="e">
        <f t="shared" si="95"/>
        <v>#N/A</v>
      </c>
      <c r="AA575" s="124" t="e">
        <f t="shared" si="95"/>
        <v>#N/A</v>
      </c>
      <c r="AB575" s="124" t="e">
        <f t="shared" si="94"/>
        <v>#N/A</v>
      </c>
      <c r="AC575" s="124" t="e">
        <f t="shared" si="94"/>
        <v>#N/A</v>
      </c>
      <c r="AE575" s="2"/>
    </row>
    <row r="576" spans="2:31" x14ac:dyDescent="0.2">
      <c r="B576" s="162" t="s">
        <v>1448</v>
      </c>
      <c r="C576" s="163" t="s">
        <v>1845</v>
      </c>
      <c r="D576" s="163" t="s">
        <v>1808</v>
      </c>
      <c r="E576" s="163">
        <v>8000</v>
      </c>
      <c r="F576" s="164">
        <v>10.9</v>
      </c>
      <c r="G576" s="165" t="s">
        <v>137</v>
      </c>
      <c r="H576" s="121">
        <f t="shared" si="87"/>
        <v>11000</v>
      </c>
      <c r="I576" s="121">
        <f t="shared" si="88"/>
        <v>8000</v>
      </c>
      <c r="J576" s="122" t="str">
        <f t="shared" si="89"/>
        <v>(3) Without reverse cycle, with louvered sides, and 8,000 to 13,999 Btu/h</v>
      </c>
      <c r="K576" s="123" t="e">
        <f>IF(J576="Casement-slider",16,VLOOKUP(J576,'2. Version 5.0 Criteria'!$C$6:$D$39,2,FALSE))</f>
        <v>#N/A</v>
      </c>
      <c r="L576" s="124" t="e">
        <f t="shared" si="95"/>
        <v>#N/A</v>
      </c>
      <c r="M576" s="124" t="e">
        <f t="shared" si="95"/>
        <v>#N/A</v>
      </c>
      <c r="N576" s="124" t="e">
        <f t="shared" si="95"/>
        <v>#N/A</v>
      </c>
      <c r="O576" s="124" t="e">
        <f t="shared" si="95"/>
        <v>#N/A</v>
      </c>
      <c r="P576" s="124" t="e">
        <f t="shared" si="95"/>
        <v>#N/A</v>
      </c>
      <c r="Q576" s="124" t="e">
        <f t="shared" si="95"/>
        <v>#N/A</v>
      </c>
      <c r="R576" s="124" t="e">
        <f t="shared" si="95"/>
        <v>#N/A</v>
      </c>
      <c r="S576" s="124" t="e">
        <f t="shared" si="95"/>
        <v>#N/A</v>
      </c>
      <c r="T576" s="124" t="e">
        <f t="shared" si="95"/>
        <v>#N/A</v>
      </c>
      <c r="U576" s="124" t="e">
        <f t="shared" si="95"/>
        <v>#N/A</v>
      </c>
      <c r="V576" s="124" t="e">
        <f t="shared" si="95"/>
        <v>#N/A</v>
      </c>
      <c r="W576" s="124" t="e">
        <f t="shared" si="95"/>
        <v>#N/A</v>
      </c>
      <c r="X576" s="124" t="e">
        <f t="shared" si="95"/>
        <v>#N/A</v>
      </c>
      <c r="Y576" s="124" t="e">
        <f t="shared" si="95"/>
        <v>#N/A</v>
      </c>
      <c r="Z576" s="124" t="e">
        <f t="shared" si="95"/>
        <v>#N/A</v>
      </c>
      <c r="AA576" s="124" t="e">
        <f t="shared" ref="AA576:AC591" si="96">IF($K576=AA$3, $F576, NA())</f>
        <v>#N/A</v>
      </c>
      <c r="AB576" s="124" t="e">
        <f t="shared" si="96"/>
        <v>#N/A</v>
      </c>
      <c r="AC576" s="124" t="e">
        <f t="shared" si="96"/>
        <v>#N/A</v>
      </c>
      <c r="AE576" s="2"/>
    </row>
    <row r="577" spans="2:31" x14ac:dyDescent="0.2">
      <c r="B577" s="162" t="s">
        <v>333</v>
      </c>
      <c r="C577" s="163" t="s">
        <v>1846</v>
      </c>
      <c r="D577" s="163" t="s">
        <v>1808</v>
      </c>
      <c r="E577" s="163">
        <v>8000</v>
      </c>
      <c r="F577" s="164">
        <v>10.9</v>
      </c>
      <c r="G577" s="165" t="s">
        <v>137</v>
      </c>
      <c r="H577" s="121">
        <f t="shared" si="87"/>
        <v>11000</v>
      </c>
      <c r="I577" s="121">
        <f t="shared" si="88"/>
        <v>8000</v>
      </c>
      <c r="J577" s="122" t="str">
        <f t="shared" si="89"/>
        <v>(3) Without reverse cycle, with louvered sides, and 8,000 to 13,999 Btu/h</v>
      </c>
      <c r="K577" s="123" t="e">
        <f>IF(J577="Casement-slider",16,VLOOKUP(J577,'2. Version 5.0 Criteria'!$C$6:$D$39,2,FALSE))</f>
        <v>#N/A</v>
      </c>
      <c r="L577" s="124" t="e">
        <f t="shared" ref="L577:AA592" si="97">IF($K577=L$3, $F577, NA())</f>
        <v>#N/A</v>
      </c>
      <c r="M577" s="124" t="e">
        <f t="shared" si="97"/>
        <v>#N/A</v>
      </c>
      <c r="N577" s="124" t="e">
        <f t="shared" si="97"/>
        <v>#N/A</v>
      </c>
      <c r="O577" s="124" t="e">
        <f t="shared" si="97"/>
        <v>#N/A</v>
      </c>
      <c r="P577" s="124" t="e">
        <f t="shared" si="97"/>
        <v>#N/A</v>
      </c>
      <c r="Q577" s="124" t="e">
        <f t="shared" si="97"/>
        <v>#N/A</v>
      </c>
      <c r="R577" s="124" t="e">
        <f t="shared" si="97"/>
        <v>#N/A</v>
      </c>
      <c r="S577" s="124" t="e">
        <f t="shared" si="97"/>
        <v>#N/A</v>
      </c>
      <c r="T577" s="124" t="e">
        <f t="shared" si="97"/>
        <v>#N/A</v>
      </c>
      <c r="U577" s="124" t="e">
        <f t="shared" si="97"/>
        <v>#N/A</v>
      </c>
      <c r="V577" s="124" t="e">
        <f t="shared" si="97"/>
        <v>#N/A</v>
      </c>
      <c r="W577" s="124" t="e">
        <f t="shared" si="97"/>
        <v>#N/A</v>
      </c>
      <c r="X577" s="124" t="e">
        <f t="shared" si="97"/>
        <v>#N/A</v>
      </c>
      <c r="Y577" s="124" t="e">
        <f t="shared" si="97"/>
        <v>#N/A</v>
      </c>
      <c r="Z577" s="124" t="e">
        <f t="shared" si="97"/>
        <v>#N/A</v>
      </c>
      <c r="AA577" s="124" t="e">
        <f t="shared" si="97"/>
        <v>#N/A</v>
      </c>
      <c r="AB577" s="124" t="e">
        <f t="shared" si="96"/>
        <v>#N/A</v>
      </c>
      <c r="AC577" s="124" t="e">
        <f t="shared" si="96"/>
        <v>#N/A</v>
      </c>
      <c r="AE577" s="2"/>
    </row>
    <row r="578" spans="2:31" x14ac:dyDescent="0.2">
      <c r="B578" s="162" t="s">
        <v>1444</v>
      </c>
      <c r="C578" s="163" t="s">
        <v>1847</v>
      </c>
      <c r="D578" s="163" t="s">
        <v>1808</v>
      </c>
      <c r="E578" s="163">
        <v>8100</v>
      </c>
      <c r="F578" s="164">
        <v>10.9</v>
      </c>
      <c r="G578" s="165" t="s">
        <v>137</v>
      </c>
      <c r="H578" s="121">
        <f t="shared" si="87"/>
        <v>11000</v>
      </c>
      <c r="I578" s="121">
        <f t="shared" si="88"/>
        <v>8000</v>
      </c>
      <c r="J578" s="122" t="str">
        <f t="shared" si="89"/>
        <v>(3) Without reverse cycle, with louvered sides, and 8,000 to 13,999 Btu/h</v>
      </c>
      <c r="K578" s="123" t="e">
        <f>IF(J578="Casement-slider",16,VLOOKUP(J578,'2. Version 5.0 Criteria'!$C$6:$D$39,2,FALSE))</f>
        <v>#N/A</v>
      </c>
      <c r="L578" s="124" t="e">
        <f t="shared" si="97"/>
        <v>#N/A</v>
      </c>
      <c r="M578" s="124" t="e">
        <f t="shared" si="97"/>
        <v>#N/A</v>
      </c>
      <c r="N578" s="124" t="e">
        <f t="shared" si="97"/>
        <v>#N/A</v>
      </c>
      <c r="O578" s="124" t="e">
        <f t="shared" si="97"/>
        <v>#N/A</v>
      </c>
      <c r="P578" s="124" t="e">
        <f t="shared" si="97"/>
        <v>#N/A</v>
      </c>
      <c r="Q578" s="124" t="e">
        <f t="shared" si="97"/>
        <v>#N/A</v>
      </c>
      <c r="R578" s="124" t="e">
        <f t="shared" si="97"/>
        <v>#N/A</v>
      </c>
      <c r="S578" s="124" t="e">
        <f t="shared" si="97"/>
        <v>#N/A</v>
      </c>
      <c r="T578" s="124" t="e">
        <f t="shared" si="97"/>
        <v>#N/A</v>
      </c>
      <c r="U578" s="124" t="e">
        <f t="shared" si="97"/>
        <v>#N/A</v>
      </c>
      <c r="V578" s="124" t="e">
        <f t="shared" si="97"/>
        <v>#N/A</v>
      </c>
      <c r="W578" s="124" t="e">
        <f t="shared" si="97"/>
        <v>#N/A</v>
      </c>
      <c r="X578" s="124" t="e">
        <f t="shared" si="97"/>
        <v>#N/A</v>
      </c>
      <c r="Y578" s="124" t="e">
        <f t="shared" si="97"/>
        <v>#N/A</v>
      </c>
      <c r="Z578" s="124" t="e">
        <f t="shared" si="97"/>
        <v>#N/A</v>
      </c>
      <c r="AA578" s="124" t="e">
        <f t="shared" si="97"/>
        <v>#N/A</v>
      </c>
      <c r="AB578" s="124" t="e">
        <f t="shared" si="96"/>
        <v>#N/A</v>
      </c>
      <c r="AC578" s="124" t="e">
        <f t="shared" si="96"/>
        <v>#N/A</v>
      </c>
      <c r="AE578" s="2"/>
    </row>
    <row r="579" spans="2:31" x14ac:dyDescent="0.2">
      <c r="B579" s="162" t="s">
        <v>1422</v>
      </c>
      <c r="C579" s="163" t="s">
        <v>1848</v>
      </c>
      <c r="D579" s="163" t="s">
        <v>1808</v>
      </c>
      <c r="E579" s="163">
        <v>8100</v>
      </c>
      <c r="F579" s="164">
        <v>10.9</v>
      </c>
      <c r="G579" s="165" t="s">
        <v>138</v>
      </c>
      <c r="H579" s="121">
        <f t="shared" si="87"/>
        <v>11000</v>
      </c>
      <c r="I579" s="121">
        <f t="shared" si="88"/>
        <v>8000</v>
      </c>
      <c r="J579" s="122" t="str">
        <f t="shared" si="89"/>
        <v>(3) Without reverse cycle, with louvered sides, and 8,000 to 13,999 Btu/h</v>
      </c>
      <c r="K579" s="123" t="e">
        <f>IF(J579="Casement-slider",16,VLOOKUP(J579,'2. Version 5.0 Criteria'!$C$6:$D$39,2,FALSE))</f>
        <v>#N/A</v>
      </c>
      <c r="L579" s="124" t="e">
        <f t="shared" si="97"/>
        <v>#N/A</v>
      </c>
      <c r="M579" s="124" t="e">
        <f t="shared" si="97"/>
        <v>#N/A</v>
      </c>
      <c r="N579" s="124" t="e">
        <f t="shared" si="97"/>
        <v>#N/A</v>
      </c>
      <c r="O579" s="124" t="e">
        <f t="shared" si="97"/>
        <v>#N/A</v>
      </c>
      <c r="P579" s="124" t="e">
        <f t="shared" si="97"/>
        <v>#N/A</v>
      </c>
      <c r="Q579" s="124" t="e">
        <f t="shared" si="97"/>
        <v>#N/A</v>
      </c>
      <c r="R579" s="124" t="e">
        <f t="shared" si="97"/>
        <v>#N/A</v>
      </c>
      <c r="S579" s="124" t="e">
        <f t="shared" si="97"/>
        <v>#N/A</v>
      </c>
      <c r="T579" s="124" t="e">
        <f t="shared" si="97"/>
        <v>#N/A</v>
      </c>
      <c r="U579" s="124" t="e">
        <f t="shared" si="97"/>
        <v>#N/A</v>
      </c>
      <c r="V579" s="124" t="e">
        <f t="shared" si="97"/>
        <v>#N/A</v>
      </c>
      <c r="W579" s="124" t="e">
        <f t="shared" si="97"/>
        <v>#N/A</v>
      </c>
      <c r="X579" s="124" t="e">
        <f t="shared" si="97"/>
        <v>#N/A</v>
      </c>
      <c r="Y579" s="124" t="e">
        <f t="shared" si="97"/>
        <v>#N/A</v>
      </c>
      <c r="Z579" s="124" t="e">
        <f t="shared" si="97"/>
        <v>#N/A</v>
      </c>
      <c r="AA579" s="124" t="e">
        <f t="shared" si="97"/>
        <v>#N/A</v>
      </c>
      <c r="AB579" s="124" t="e">
        <f t="shared" si="96"/>
        <v>#N/A</v>
      </c>
      <c r="AC579" s="124" t="e">
        <f t="shared" si="96"/>
        <v>#N/A</v>
      </c>
      <c r="AE579" s="2"/>
    </row>
    <row r="580" spans="2:31" x14ac:dyDescent="0.2">
      <c r="B580" s="162" t="s">
        <v>1009</v>
      </c>
      <c r="C580" s="163" t="s">
        <v>1830</v>
      </c>
      <c r="D580" s="163" t="s">
        <v>1808</v>
      </c>
      <c r="E580" s="163">
        <v>8100</v>
      </c>
      <c r="F580" s="164">
        <v>10.9</v>
      </c>
      <c r="G580" s="165" t="s">
        <v>137</v>
      </c>
      <c r="H580" s="121">
        <f t="shared" si="87"/>
        <v>11000</v>
      </c>
      <c r="I580" s="121">
        <f t="shared" si="88"/>
        <v>8000</v>
      </c>
      <c r="J580" s="122" t="str">
        <f t="shared" si="89"/>
        <v>(3) Without reverse cycle, with louvered sides, and 8,000 to 13,999 Btu/h</v>
      </c>
      <c r="K580" s="123" t="e">
        <f>IF(J580="Casement-slider",16,VLOOKUP(J580,'2. Version 5.0 Criteria'!$C$6:$D$39,2,FALSE))</f>
        <v>#N/A</v>
      </c>
      <c r="L580" s="124" t="e">
        <f t="shared" si="97"/>
        <v>#N/A</v>
      </c>
      <c r="M580" s="124" t="e">
        <f t="shared" si="97"/>
        <v>#N/A</v>
      </c>
      <c r="N580" s="124" t="e">
        <f t="shared" si="97"/>
        <v>#N/A</v>
      </c>
      <c r="O580" s="124" t="e">
        <f t="shared" si="97"/>
        <v>#N/A</v>
      </c>
      <c r="P580" s="124" t="e">
        <f t="shared" si="97"/>
        <v>#N/A</v>
      </c>
      <c r="Q580" s="124" t="e">
        <f t="shared" si="97"/>
        <v>#N/A</v>
      </c>
      <c r="R580" s="124" t="e">
        <f t="shared" si="97"/>
        <v>#N/A</v>
      </c>
      <c r="S580" s="124" t="e">
        <f t="shared" si="97"/>
        <v>#N/A</v>
      </c>
      <c r="T580" s="124" t="e">
        <f t="shared" si="97"/>
        <v>#N/A</v>
      </c>
      <c r="U580" s="124" t="e">
        <f t="shared" si="97"/>
        <v>#N/A</v>
      </c>
      <c r="V580" s="124" t="e">
        <f t="shared" si="97"/>
        <v>#N/A</v>
      </c>
      <c r="W580" s="124" t="e">
        <f t="shared" si="97"/>
        <v>#N/A</v>
      </c>
      <c r="X580" s="124" t="e">
        <f t="shared" si="97"/>
        <v>#N/A</v>
      </c>
      <c r="Y580" s="124" t="e">
        <f t="shared" si="97"/>
        <v>#N/A</v>
      </c>
      <c r="Z580" s="124" t="e">
        <f t="shared" si="97"/>
        <v>#N/A</v>
      </c>
      <c r="AA580" s="124" t="e">
        <f t="shared" si="97"/>
        <v>#N/A</v>
      </c>
      <c r="AB580" s="124" t="e">
        <f t="shared" si="96"/>
        <v>#N/A</v>
      </c>
      <c r="AC580" s="124" t="e">
        <f t="shared" si="96"/>
        <v>#N/A</v>
      </c>
      <c r="AE580" s="2"/>
    </row>
    <row r="581" spans="2:31" x14ac:dyDescent="0.2">
      <c r="B581" s="162" t="s">
        <v>178</v>
      </c>
      <c r="C581" s="163" t="s">
        <v>1849</v>
      </c>
      <c r="D581" s="163" t="s">
        <v>1808</v>
      </c>
      <c r="E581" s="163">
        <v>8100</v>
      </c>
      <c r="F581" s="164">
        <v>10.9</v>
      </c>
      <c r="G581" s="165" t="s">
        <v>138</v>
      </c>
      <c r="H581" s="121">
        <f t="shared" si="87"/>
        <v>11000</v>
      </c>
      <c r="I581" s="121">
        <f t="shared" si="88"/>
        <v>8000</v>
      </c>
      <c r="J581" s="122" t="str">
        <f t="shared" si="89"/>
        <v>(3) Without reverse cycle, with louvered sides, and 8,000 to 13,999 Btu/h</v>
      </c>
      <c r="K581" s="123" t="e">
        <f>IF(J581="Casement-slider",16,VLOOKUP(J581,'2. Version 5.0 Criteria'!$C$6:$D$39,2,FALSE))</f>
        <v>#N/A</v>
      </c>
      <c r="L581" s="124" t="e">
        <f t="shared" si="97"/>
        <v>#N/A</v>
      </c>
      <c r="M581" s="124" t="e">
        <f t="shared" si="97"/>
        <v>#N/A</v>
      </c>
      <c r="N581" s="124" t="e">
        <f t="shared" si="97"/>
        <v>#N/A</v>
      </c>
      <c r="O581" s="124" t="e">
        <f t="shared" si="97"/>
        <v>#N/A</v>
      </c>
      <c r="P581" s="124" t="e">
        <f t="shared" si="97"/>
        <v>#N/A</v>
      </c>
      <c r="Q581" s="124" t="e">
        <f t="shared" si="97"/>
        <v>#N/A</v>
      </c>
      <c r="R581" s="124" t="e">
        <f t="shared" si="97"/>
        <v>#N/A</v>
      </c>
      <c r="S581" s="124" t="e">
        <f t="shared" si="97"/>
        <v>#N/A</v>
      </c>
      <c r="T581" s="124" t="e">
        <f t="shared" si="97"/>
        <v>#N/A</v>
      </c>
      <c r="U581" s="124" t="e">
        <f t="shared" si="97"/>
        <v>#N/A</v>
      </c>
      <c r="V581" s="124" t="e">
        <f t="shared" si="97"/>
        <v>#N/A</v>
      </c>
      <c r="W581" s="124" t="e">
        <f t="shared" si="97"/>
        <v>#N/A</v>
      </c>
      <c r="X581" s="124" t="e">
        <f t="shared" si="97"/>
        <v>#N/A</v>
      </c>
      <c r="Y581" s="124" t="e">
        <f t="shared" si="97"/>
        <v>#N/A</v>
      </c>
      <c r="Z581" s="124" t="e">
        <f t="shared" si="97"/>
        <v>#N/A</v>
      </c>
      <c r="AA581" s="124" t="e">
        <f t="shared" si="97"/>
        <v>#N/A</v>
      </c>
      <c r="AB581" s="124" t="e">
        <f t="shared" si="96"/>
        <v>#N/A</v>
      </c>
      <c r="AC581" s="124" t="e">
        <f t="shared" si="96"/>
        <v>#N/A</v>
      </c>
      <c r="AE581" s="2"/>
    </row>
    <row r="582" spans="2:31" x14ac:dyDescent="0.2">
      <c r="B582" s="162" t="s">
        <v>331</v>
      </c>
      <c r="C582" s="163" t="s">
        <v>1850</v>
      </c>
      <c r="D582" s="163" t="s">
        <v>1808</v>
      </c>
      <c r="E582" s="163">
        <v>8100</v>
      </c>
      <c r="F582" s="164">
        <v>10.9</v>
      </c>
      <c r="G582" s="165" t="s">
        <v>138</v>
      </c>
      <c r="H582" s="121">
        <f t="shared" ref="H582:H645" si="98">IF(IF(E582&lt;6000,6000,IF(E582&lt;8000,8000,IF(E582&lt;11000,11000,IF(E582&lt;14000,14000,IF(E582&lt;20000,20000,IF(E582&lt;28000,28000))))))&lt;&gt;FALSE(),
IF(E582&lt;6000,6000,IF(E582&lt;8000,8000,IF(E582&lt;11000,11000,IF(E582&lt;14000,14000,IF(E582&lt;20000,20000,IF(E582&lt;28000,28000)))))),
"")</f>
        <v>11000</v>
      </c>
      <c r="I582" s="121">
        <f t="shared" ref="I582:I645" si="99">IF(IF(E582&gt;=28000,28000,IF(E582&gt;=20000,20000,IF(E582&gt;=14000,14000,IF(E582&gt;=11000,11000,IF(E582&gt;=8000,8000,IF(E582&gt;=6000,6000))))))&lt;&gt;FALSE(),
IF(E582&gt;=28000,28000,IF(E582&gt;=20000,20000,IF(E582&gt;=14000,14000,IF(E582&gt;=11000,11000,IF(E582&gt;=8000,8000,IF(E582&gt;=6000,6000)))))),"")</f>
        <v>8000</v>
      </c>
      <c r="J582" s="122" t="str">
        <f t="shared" ref="J582:J645" si="100">D582</f>
        <v>(3) Without reverse cycle, with louvered sides, and 8,000 to 13,999 Btu/h</v>
      </c>
      <c r="K582" s="123" t="e">
        <f>IF(J582="Casement-slider",16,VLOOKUP(J582,'2. Version 5.0 Criteria'!$C$6:$D$39,2,FALSE))</f>
        <v>#N/A</v>
      </c>
      <c r="L582" s="124" t="e">
        <f t="shared" si="97"/>
        <v>#N/A</v>
      </c>
      <c r="M582" s="124" t="e">
        <f t="shared" si="97"/>
        <v>#N/A</v>
      </c>
      <c r="N582" s="124" t="e">
        <f t="shared" si="97"/>
        <v>#N/A</v>
      </c>
      <c r="O582" s="124" t="e">
        <f t="shared" si="97"/>
        <v>#N/A</v>
      </c>
      <c r="P582" s="124" t="e">
        <f t="shared" si="97"/>
        <v>#N/A</v>
      </c>
      <c r="Q582" s="124" t="e">
        <f t="shared" si="97"/>
        <v>#N/A</v>
      </c>
      <c r="R582" s="124" t="e">
        <f t="shared" si="97"/>
        <v>#N/A</v>
      </c>
      <c r="S582" s="124" t="e">
        <f t="shared" si="97"/>
        <v>#N/A</v>
      </c>
      <c r="T582" s="124" t="e">
        <f t="shared" si="97"/>
        <v>#N/A</v>
      </c>
      <c r="U582" s="124" t="e">
        <f t="shared" si="97"/>
        <v>#N/A</v>
      </c>
      <c r="V582" s="124" t="e">
        <f t="shared" si="97"/>
        <v>#N/A</v>
      </c>
      <c r="W582" s="124" t="e">
        <f t="shared" si="97"/>
        <v>#N/A</v>
      </c>
      <c r="X582" s="124" t="e">
        <f t="shared" si="97"/>
        <v>#N/A</v>
      </c>
      <c r="Y582" s="124" t="e">
        <f t="shared" si="97"/>
        <v>#N/A</v>
      </c>
      <c r="Z582" s="124" t="e">
        <f t="shared" si="97"/>
        <v>#N/A</v>
      </c>
      <c r="AA582" s="124" t="e">
        <f t="shared" si="97"/>
        <v>#N/A</v>
      </c>
      <c r="AB582" s="124" t="e">
        <f t="shared" si="96"/>
        <v>#N/A</v>
      </c>
      <c r="AC582" s="124" t="e">
        <f t="shared" si="96"/>
        <v>#N/A</v>
      </c>
      <c r="AE582" s="2"/>
    </row>
    <row r="583" spans="2:31" x14ac:dyDescent="0.2">
      <c r="B583" s="162" t="s">
        <v>178</v>
      </c>
      <c r="C583" s="163" t="s">
        <v>1851</v>
      </c>
      <c r="D583" s="163" t="s">
        <v>1808</v>
      </c>
      <c r="E583" s="163">
        <v>8200</v>
      </c>
      <c r="F583" s="164">
        <v>10.9</v>
      </c>
      <c r="G583" s="165" t="s">
        <v>137</v>
      </c>
      <c r="H583" s="121">
        <f t="shared" si="98"/>
        <v>11000</v>
      </c>
      <c r="I583" s="121">
        <f t="shared" si="99"/>
        <v>8000</v>
      </c>
      <c r="J583" s="122" t="str">
        <f t="shared" si="100"/>
        <v>(3) Without reverse cycle, with louvered sides, and 8,000 to 13,999 Btu/h</v>
      </c>
      <c r="K583" s="123" t="e">
        <f>IF(J583="Casement-slider",16,VLOOKUP(J583,'2. Version 5.0 Criteria'!$C$6:$D$39,2,FALSE))</f>
        <v>#N/A</v>
      </c>
      <c r="L583" s="124" t="e">
        <f t="shared" si="97"/>
        <v>#N/A</v>
      </c>
      <c r="M583" s="124" t="e">
        <f t="shared" si="97"/>
        <v>#N/A</v>
      </c>
      <c r="N583" s="124" t="e">
        <f t="shared" si="97"/>
        <v>#N/A</v>
      </c>
      <c r="O583" s="124" t="e">
        <f t="shared" si="97"/>
        <v>#N/A</v>
      </c>
      <c r="P583" s="124" t="e">
        <f t="shared" si="97"/>
        <v>#N/A</v>
      </c>
      <c r="Q583" s="124" t="e">
        <f t="shared" si="97"/>
        <v>#N/A</v>
      </c>
      <c r="R583" s="124" t="e">
        <f t="shared" si="97"/>
        <v>#N/A</v>
      </c>
      <c r="S583" s="124" t="e">
        <f t="shared" si="97"/>
        <v>#N/A</v>
      </c>
      <c r="T583" s="124" t="e">
        <f t="shared" si="97"/>
        <v>#N/A</v>
      </c>
      <c r="U583" s="124" t="e">
        <f t="shared" si="97"/>
        <v>#N/A</v>
      </c>
      <c r="V583" s="124" t="e">
        <f t="shared" si="97"/>
        <v>#N/A</v>
      </c>
      <c r="W583" s="124" t="e">
        <f t="shared" si="97"/>
        <v>#N/A</v>
      </c>
      <c r="X583" s="124" t="e">
        <f t="shared" si="97"/>
        <v>#N/A</v>
      </c>
      <c r="Y583" s="124" t="e">
        <f t="shared" si="97"/>
        <v>#N/A</v>
      </c>
      <c r="Z583" s="124" t="e">
        <f t="shared" si="97"/>
        <v>#N/A</v>
      </c>
      <c r="AA583" s="124" t="e">
        <f t="shared" si="97"/>
        <v>#N/A</v>
      </c>
      <c r="AB583" s="124" t="e">
        <f t="shared" si="96"/>
        <v>#N/A</v>
      </c>
      <c r="AC583" s="124" t="e">
        <f t="shared" si="96"/>
        <v>#N/A</v>
      </c>
      <c r="AE583" s="2"/>
    </row>
    <row r="584" spans="2:31" x14ac:dyDescent="0.2">
      <c r="B584" s="162" t="s">
        <v>168</v>
      </c>
      <c r="C584" s="163" t="s">
        <v>1852</v>
      </c>
      <c r="D584" s="163" t="s">
        <v>1808</v>
      </c>
      <c r="E584" s="163">
        <v>9700</v>
      </c>
      <c r="F584" s="164">
        <v>10.9</v>
      </c>
      <c r="G584" s="165" t="s">
        <v>138</v>
      </c>
      <c r="H584" s="121">
        <f t="shared" si="98"/>
        <v>11000</v>
      </c>
      <c r="I584" s="121">
        <f t="shared" si="99"/>
        <v>8000</v>
      </c>
      <c r="J584" s="122" t="str">
        <f t="shared" si="100"/>
        <v>(3) Without reverse cycle, with louvered sides, and 8,000 to 13,999 Btu/h</v>
      </c>
      <c r="K584" s="123" t="e">
        <f>IF(J584="Casement-slider",16,VLOOKUP(J584,'2. Version 5.0 Criteria'!$C$6:$D$39,2,FALSE))</f>
        <v>#N/A</v>
      </c>
      <c r="L584" s="124" t="e">
        <f t="shared" si="97"/>
        <v>#N/A</v>
      </c>
      <c r="M584" s="124" t="e">
        <f t="shared" si="97"/>
        <v>#N/A</v>
      </c>
      <c r="N584" s="124" t="e">
        <f t="shared" si="97"/>
        <v>#N/A</v>
      </c>
      <c r="O584" s="124" t="e">
        <f t="shared" si="97"/>
        <v>#N/A</v>
      </c>
      <c r="P584" s="124" t="e">
        <f t="shared" si="97"/>
        <v>#N/A</v>
      </c>
      <c r="Q584" s="124" t="e">
        <f t="shared" si="97"/>
        <v>#N/A</v>
      </c>
      <c r="R584" s="124" t="e">
        <f t="shared" si="97"/>
        <v>#N/A</v>
      </c>
      <c r="S584" s="124" t="e">
        <f t="shared" si="97"/>
        <v>#N/A</v>
      </c>
      <c r="T584" s="124" t="e">
        <f t="shared" si="97"/>
        <v>#N/A</v>
      </c>
      <c r="U584" s="124" t="e">
        <f t="shared" si="97"/>
        <v>#N/A</v>
      </c>
      <c r="V584" s="124" t="e">
        <f t="shared" si="97"/>
        <v>#N/A</v>
      </c>
      <c r="W584" s="124" t="e">
        <f t="shared" si="97"/>
        <v>#N/A</v>
      </c>
      <c r="X584" s="124" t="e">
        <f t="shared" si="97"/>
        <v>#N/A</v>
      </c>
      <c r="Y584" s="124" t="e">
        <f t="shared" si="97"/>
        <v>#N/A</v>
      </c>
      <c r="Z584" s="124" t="e">
        <f t="shared" si="97"/>
        <v>#N/A</v>
      </c>
      <c r="AA584" s="124" t="e">
        <f t="shared" si="97"/>
        <v>#N/A</v>
      </c>
      <c r="AB584" s="124" t="e">
        <f t="shared" si="96"/>
        <v>#N/A</v>
      </c>
      <c r="AC584" s="124" t="e">
        <f t="shared" si="96"/>
        <v>#N/A</v>
      </c>
      <c r="AE584" s="2"/>
    </row>
    <row r="585" spans="2:31" x14ac:dyDescent="0.2">
      <c r="B585" s="162" t="s">
        <v>1555</v>
      </c>
      <c r="C585" s="163">
        <v>102073</v>
      </c>
      <c r="D585" s="163" t="s">
        <v>1808</v>
      </c>
      <c r="E585" s="163">
        <v>10000</v>
      </c>
      <c r="F585" s="164">
        <v>10.9</v>
      </c>
      <c r="G585" s="165" t="s">
        <v>137</v>
      </c>
      <c r="H585" s="121">
        <f t="shared" si="98"/>
        <v>11000</v>
      </c>
      <c r="I585" s="121">
        <f t="shared" si="99"/>
        <v>8000</v>
      </c>
      <c r="J585" s="122" t="str">
        <f t="shared" si="100"/>
        <v>(3) Without reverse cycle, with louvered sides, and 8,000 to 13,999 Btu/h</v>
      </c>
      <c r="K585" s="123" t="e">
        <f>IF(J585="Casement-slider",16,VLOOKUP(J585,'2. Version 5.0 Criteria'!$C$6:$D$39,2,FALSE))</f>
        <v>#N/A</v>
      </c>
      <c r="L585" s="124" t="e">
        <f t="shared" si="97"/>
        <v>#N/A</v>
      </c>
      <c r="M585" s="124" t="e">
        <f t="shared" si="97"/>
        <v>#N/A</v>
      </c>
      <c r="N585" s="124" t="e">
        <f t="shared" si="97"/>
        <v>#N/A</v>
      </c>
      <c r="O585" s="124" t="e">
        <f t="shared" si="97"/>
        <v>#N/A</v>
      </c>
      <c r="P585" s="124" t="e">
        <f t="shared" si="97"/>
        <v>#N/A</v>
      </c>
      <c r="Q585" s="124" t="e">
        <f t="shared" si="97"/>
        <v>#N/A</v>
      </c>
      <c r="R585" s="124" t="e">
        <f t="shared" si="97"/>
        <v>#N/A</v>
      </c>
      <c r="S585" s="124" t="e">
        <f t="shared" si="97"/>
        <v>#N/A</v>
      </c>
      <c r="T585" s="124" t="e">
        <f t="shared" si="97"/>
        <v>#N/A</v>
      </c>
      <c r="U585" s="124" t="e">
        <f t="shared" si="97"/>
        <v>#N/A</v>
      </c>
      <c r="V585" s="124" t="e">
        <f t="shared" si="97"/>
        <v>#N/A</v>
      </c>
      <c r="W585" s="124" t="e">
        <f t="shared" si="97"/>
        <v>#N/A</v>
      </c>
      <c r="X585" s="124" t="e">
        <f t="shared" si="97"/>
        <v>#N/A</v>
      </c>
      <c r="Y585" s="124" t="e">
        <f t="shared" si="97"/>
        <v>#N/A</v>
      </c>
      <c r="Z585" s="124" t="e">
        <f t="shared" si="97"/>
        <v>#N/A</v>
      </c>
      <c r="AA585" s="124" t="e">
        <f t="shared" si="97"/>
        <v>#N/A</v>
      </c>
      <c r="AB585" s="124" t="e">
        <f t="shared" si="96"/>
        <v>#N/A</v>
      </c>
      <c r="AC585" s="124" t="e">
        <f t="shared" si="96"/>
        <v>#N/A</v>
      </c>
      <c r="AE585" s="2"/>
    </row>
    <row r="586" spans="2:31" x14ac:dyDescent="0.2">
      <c r="B586" s="162" t="s">
        <v>146</v>
      </c>
      <c r="C586" s="163" t="s">
        <v>1853</v>
      </c>
      <c r="D586" s="163" t="s">
        <v>1808</v>
      </c>
      <c r="E586" s="163">
        <v>10000</v>
      </c>
      <c r="F586" s="164">
        <v>10.9</v>
      </c>
      <c r="G586" s="165" t="s">
        <v>138</v>
      </c>
      <c r="H586" s="121">
        <f t="shared" si="98"/>
        <v>11000</v>
      </c>
      <c r="I586" s="121">
        <f t="shared" si="99"/>
        <v>8000</v>
      </c>
      <c r="J586" s="122" t="str">
        <f t="shared" si="100"/>
        <v>(3) Without reverse cycle, with louvered sides, and 8,000 to 13,999 Btu/h</v>
      </c>
      <c r="K586" s="123" t="e">
        <f>IF(J586="Casement-slider",16,VLOOKUP(J586,'2. Version 5.0 Criteria'!$C$6:$D$39,2,FALSE))</f>
        <v>#N/A</v>
      </c>
      <c r="L586" s="124" t="e">
        <f t="shared" si="97"/>
        <v>#N/A</v>
      </c>
      <c r="M586" s="124" t="e">
        <f t="shared" si="97"/>
        <v>#N/A</v>
      </c>
      <c r="N586" s="124" t="e">
        <f t="shared" si="97"/>
        <v>#N/A</v>
      </c>
      <c r="O586" s="124" t="e">
        <f t="shared" si="97"/>
        <v>#N/A</v>
      </c>
      <c r="P586" s="124" t="e">
        <f t="shared" si="97"/>
        <v>#N/A</v>
      </c>
      <c r="Q586" s="124" t="e">
        <f t="shared" si="97"/>
        <v>#N/A</v>
      </c>
      <c r="R586" s="124" t="e">
        <f t="shared" si="97"/>
        <v>#N/A</v>
      </c>
      <c r="S586" s="124" t="e">
        <f t="shared" si="97"/>
        <v>#N/A</v>
      </c>
      <c r="T586" s="124" t="e">
        <f t="shared" si="97"/>
        <v>#N/A</v>
      </c>
      <c r="U586" s="124" t="e">
        <f t="shared" si="97"/>
        <v>#N/A</v>
      </c>
      <c r="V586" s="124" t="e">
        <f t="shared" si="97"/>
        <v>#N/A</v>
      </c>
      <c r="W586" s="124" t="e">
        <f t="shared" si="97"/>
        <v>#N/A</v>
      </c>
      <c r="X586" s="124" t="e">
        <f t="shared" si="97"/>
        <v>#N/A</v>
      </c>
      <c r="Y586" s="124" t="e">
        <f t="shared" si="97"/>
        <v>#N/A</v>
      </c>
      <c r="Z586" s="124" t="e">
        <f t="shared" si="97"/>
        <v>#N/A</v>
      </c>
      <c r="AA586" s="124" t="e">
        <f t="shared" si="97"/>
        <v>#N/A</v>
      </c>
      <c r="AB586" s="124" t="e">
        <f t="shared" si="96"/>
        <v>#N/A</v>
      </c>
      <c r="AC586" s="124" t="e">
        <f t="shared" si="96"/>
        <v>#N/A</v>
      </c>
      <c r="AE586" s="2"/>
    </row>
    <row r="587" spans="2:31" x14ac:dyDescent="0.2">
      <c r="B587" s="162" t="s">
        <v>146</v>
      </c>
      <c r="C587" s="163" t="s">
        <v>1854</v>
      </c>
      <c r="D587" s="163" t="s">
        <v>1808</v>
      </c>
      <c r="E587" s="163">
        <v>10000</v>
      </c>
      <c r="F587" s="164">
        <v>10.9</v>
      </c>
      <c r="G587" s="165" t="s">
        <v>137</v>
      </c>
      <c r="H587" s="121">
        <f t="shared" si="98"/>
        <v>11000</v>
      </c>
      <c r="I587" s="121">
        <f t="shared" si="99"/>
        <v>8000</v>
      </c>
      <c r="J587" s="122" t="str">
        <f t="shared" si="100"/>
        <v>(3) Without reverse cycle, with louvered sides, and 8,000 to 13,999 Btu/h</v>
      </c>
      <c r="K587" s="123" t="e">
        <f>IF(J587="Casement-slider",16,VLOOKUP(J587,'2. Version 5.0 Criteria'!$C$6:$D$39,2,FALSE))</f>
        <v>#N/A</v>
      </c>
      <c r="L587" s="124" t="e">
        <f t="shared" si="97"/>
        <v>#N/A</v>
      </c>
      <c r="M587" s="124" t="e">
        <f t="shared" si="97"/>
        <v>#N/A</v>
      </c>
      <c r="N587" s="124" t="e">
        <f t="shared" si="97"/>
        <v>#N/A</v>
      </c>
      <c r="O587" s="124" t="e">
        <f t="shared" si="97"/>
        <v>#N/A</v>
      </c>
      <c r="P587" s="124" t="e">
        <f t="shared" si="97"/>
        <v>#N/A</v>
      </c>
      <c r="Q587" s="124" t="e">
        <f t="shared" si="97"/>
        <v>#N/A</v>
      </c>
      <c r="R587" s="124" t="e">
        <f t="shared" si="97"/>
        <v>#N/A</v>
      </c>
      <c r="S587" s="124" t="e">
        <f t="shared" si="97"/>
        <v>#N/A</v>
      </c>
      <c r="T587" s="124" t="e">
        <f t="shared" si="97"/>
        <v>#N/A</v>
      </c>
      <c r="U587" s="124" t="e">
        <f t="shared" si="97"/>
        <v>#N/A</v>
      </c>
      <c r="V587" s="124" t="e">
        <f t="shared" si="97"/>
        <v>#N/A</v>
      </c>
      <c r="W587" s="124" t="e">
        <f t="shared" si="97"/>
        <v>#N/A</v>
      </c>
      <c r="X587" s="124" t="e">
        <f t="shared" si="97"/>
        <v>#N/A</v>
      </c>
      <c r="Y587" s="124" t="e">
        <f t="shared" si="97"/>
        <v>#N/A</v>
      </c>
      <c r="Z587" s="124" t="e">
        <f t="shared" si="97"/>
        <v>#N/A</v>
      </c>
      <c r="AA587" s="124" t="e">
        <f t="shared" si="97"/>
        <v>#N/A</v>
      </c>
      <c r="AB587" s="124" t="e">
        <f t="shared" si="96"/>
        <v>#N/A</v>
      </c>
      <c r="AC587" s="124" t="e">
        <f t="shared" si="96"/>
        <v>#N/A</v>
      </c>
      <c r="AE587" s="2"/>
    </row>
    <row r="588" spans="2:31" x14ac:dyDescent="0.2">
      <c r="B588" s="162" t="s">
        <v>151</v>
      </c>
      <c r="C588" s="163" t="s">
        <v>1855</v>
      </c>
      <c r="D588" s="163" t="s">
        <v>1808</v>
      </c>
      <c r="E588" s="163">
        <v>10000</v>
      </c>
      <c r="F588" s="164">
        <v>10.9</v>
      </c>
      <c r="G588" s="165" t="s">
        <v>137</v>
      </c>
      <c r="H588" s="121">
        <f t="shared" si="98"/>
        <v>11000</v>
      </c>
      <c r="I588" s="121">
        <f t="shared" si="99"/>
        <v>8000</v>
      </c>
      <c r="J588" s="122" t="str">
        <f t="shared" si="100"/>
        <v>(3) Without reverse cycle, with louvered sides, and 8,000 to 13,999 Btu/h</v>
      </c>
      <c r="K588" s="123" t="e">
        <f>IF(J588="Casement-slider",16,VLOOKUP(J588,'2. Version 5.0 Criteria'!$C$6:$D$39,2,FALSE))</f>
        <v>#N/A</v>
      </c>
      <c r="L588" s="124" t="e">
        <f t="shared" si="97"/>
        <v>#N/A</v>
      </c>
      <c r="M588" s="124" t="e">
        <f t="shared" si="97"/>
        <v>#N/A</v>
      </c>
      <c r="N588" s="124" t="e">
        <f t="shared" si="97"/>
        <v>#N/A</v>
      </c>
      <c r="O588" s="124" t="e">
        <f t="shared" si="97"/>
        <v>#N/A</v>
      </c>
      <c r="P588" s="124" t="e">
        <f t="shared" si="97"/>
        <v>#N/A</v>
      </c>
      <c r="Q588" s="124" t="e">
        <f t="shared" si="97"/>
        <v>#N/A</v>
      </c>
      <c r="R588" s="124" t="e">
        <f t="shared" si="97"/>
        <v>#N/A</v>
      </c>
      <c r="S588" s="124" t="e">
        <f t="shared" si="97"/>
        <v>#N/A</v>
      </c>
      <c r="T588" s="124" t="e">
        <f t="shared" si="97"/>
        <v>#N/A</v>
      </c>
      <c r="U588" s="124" t="e">
        <f t="shared" si="97"/>
        <v>#N/A</v>
      </c>
      <c r="V588" s="124" t="e">
        <f t="shared" si="97"/>
        <v>#N/A</v>
      </c>
      <c r="W588" s="124" t="e">
        <f t="shared" si="97"/>
        <v>#N/A</v>
      </c>
      <c r="X588" s="124" t="e">
        <f t="shared" si="97"/>
        <v>#N/A</v>
      </c>
      <c r="Y588" s="124" t="e">
        <f t="shared" si="97"/>
        <v>#N/A</v>
      </c>
      <c r="Z588" s="124" t="e">
        <f t="shared" si="97"/>
        <v>#N/A</v>
      </c>
      <c r="AA588" s="124" t="e">
        <f t="shared" si="97"/>
        <v>#N/A</v>
      </c>
      <c r="AB588" s="124" t="e">
        <f t="shared" si="96"/>
        <v>#N/A</v>
      </c>
      <c r="AC588" s="124" t="e">
        <f t="shared" si="96"/>
        <v>#N/A</v>
      </c>
      <c r="AE588" s="2"/>
    </row>
    <row r="589" spans="2:31" x14ac:dyDescent="0.2">
      <c r="B589" s="162" t="s">
        <v>1422</v>
      </c>
      <c r="C589" s="163" t="s">
        <v>1856</v>
      </c>
      <c r="D589" s="163" t="s">
        <v>1808</v>
      </c>
      <c r="E589" s="163">
        <v>10000</v>
      </c>
      <c r="F589" s="164">
        <v>10.9</v>
      </c>
      <c r="G589" s="165" t="s">
        <v>138</v>
      </c>
      <c r="H589" s="121">
        <f t="shared" si="98"/>
        <v>11000</v>
      </c>
      <c r="I589" s="121">
        <f t="shared" si="99"/>
        <v>8000</v>
      </c>
      <c r="J589" s="122" t="str">
        <f t="shared" si="100"/>
        <v>(3) Without reverse cycle, with louvered sides, and 8,000 to 13,999 Btu/h</v>
      </c>
      <c r="K589" s="123" t="e">
        <f>IF(J589="Casement-slider",16,VLOOKUP(J589,'2. Version 5.0 Criteria'!$C$6:$D$39,2,FALSE))</f>
        <v>#N/A</v>
      </c>
      <c r="L589" s="124" t="e">
        <f t="shared" si="97"/>
        <v>#N/A</v>
      </c>
      <c r="M589" s="124" t="e">
        <f t="shared" si="97"/>
        <v>#N/A</v>
      </c>
      <c r="N589" s="124" t="e">
        <f t="shared" si="97"/>
        <v>#N/A</v>
      </c>
      <c r="O589" s="124" t="e">
        <f t="shared" si="97"/>
        <v>#N/A</v>
      </c>
      <c r="P589" s="124" t="e">
        <f t="shared" si="97"/>
        <v>#N/A</v>
      </c>
      <c r="Q589" s="124" t="e">
        <f t="shared" si="97"/>
        <v>#N/A</v>
      </c>
      <c r="R589" s="124" t="e">
        <f t="shared" si="97"/>
        <v>#N/A</v>
      </c>
      <c r="S589" s="124" t="e">
        <f t="shared" si="97"/>
        <v>#N/A</v>
      </c>
      <c r="T589" s="124" t="e">
        <f t="shared" si="97"/>
        <v>#N/A</v>
      </c>
      <c r="U589" s="124" t="e">
        <f t="shared" si="97"/>
        <v>#N/A</v>
      </c>
      <c r="V589" s="124" t="e">
        <f t="shared" si="97"/>
        <v>#N/A</v>
      </c>
      <c r="W589" s="124" t="e">
        <f t="shared" si="97"/>
        <v>#N/A</v>
      </c>
      <c r="X589" s="124" t="e">
        <f t="shared" si="97"/>
        <v>#N/A</v>
      </c>
      <c r="Y589" s="124" t="e">
        <f t="shared" si="97"/>
        <v>#N/A</v>
      </c>
      <c r="Z589" s="124" t="e">
        <f t="shared" si="97"/>
        <v>#N/A</v>
      </c>
      <c r="AA589" s="124" t="e">
        <f t="shared" si="97"/>
        <v>#N/A</v>
      </c>
      <c r="AB589" s="124" t="e">
        <f t="shared" si="96"/>
        <v>#N/A</v>
      </c>
      <c r="AC589" s="124" t="e">
        <f t="shared" si="96"/>
        <v>#N/A</v>
      </c>
      <c r="AE589" s="2"/>
    </row>
    <row r="590" spans="2:31" x14ac:dyDescent="0.2">
      <c r="B590" s="162" t="s">
        <v>146</v>
      </c>
      <c r="C590" s="163" t="s">
        <v>1857</v>
      </c>
      <c r="D590" s="163" t="s">
        <v>1808</v>
      </c>
      <c r="E590" s="163">
        <v>10000</v>
      </c>
      <c r="F590" s="164">
        <v>10.9</v>
      </c>
      <c r="G590" s="165" t="s">
        <v>138</v>
      </c>
      <c r="H590" s="121">
        <f t="shared" si="98"/>
        <v>11000</v>
      </c>
      <c r="I590" s="121">
        <f t="shared" si="99"/>
        <v>8000</v>
      </c>
      <c r="J590" s="122" t="str">
        <f t="shared" si="100"/>
        <v>(3) Without reverse cycle, with louvered sides, and 8,000 to 13,999 Btu/h</v>
      </c>
      <c r="K590" s="123" t="e">
        <f>IF(J590="Casement-slider",16,VLOOKUP(J590,'2. Version 5.0 Criteria'!$C$6:$D$39,2,FALSE))</f>
        <v>#N/A</v>
      </c>
      <c r="L590" s="124" t="e">
        <f t="shared" si="97"/>
        <v>#N/A</v>
      </c>
      <c r="M590" s="124" t="e">
        <f t="shared" si="97"/>
        <v>#N/A</v>
      </c>
      <c r="N590" s="124" t="e">
        <f t="shared" si="97"/>
        <v>#N/A</v>
      </c>
      <c r="O590" s="124" t="e">
        <f t="shared" si="97"/>
        <v>#N/A</v>
      </c>
      <c r="P590" s="124" t="e">
        <f t="shared" si="97"/>
        <v>#N/A</v>
      </c>
      <c r="Q590" s="124" t="e">
        <f t="shared" si="97"/>
        <v>#N/A</v>
      </c>
      <c r="R590" s="124" t="e">
        <f t="shared" si="97"/>
        <v>#N/A</v>
      </c>
      <c r="S590" s="124" t="e">
        <f t="shared" si="97"/>
        <v>#N/A</v>
      </c>
      <c r="T590" s="124" t="e">
        <f t="shared" si="97"/>
        <v>#N/A</v>
      </c>
      <c r="U590" s="124" t="e">
        <f t="shared" si="97"/>
        <v>#N/A</v>
      </c>
      <c r="V590" s="124" t="e">
        <f t="shared" si="97"/>
        <v>#N/A</v>
      </c>
      <c r="W590" s="124" t="e">
        <f t="shared" si="97"/>
        <v>#N/A</v>
      </c>
      <c r="X590" s="124" t="e">
        <f t="shared" si="97"/>
        <v>#N/A</v>
      </c>
      <c r="Y590" s="124" t="e">
        <f t="shared" si="97"/>
        <v>#N/A</v>
      </c>
      <c r="Z590" s="124" t="e">
        <f t="shared" si="97"/>
        <v>#N/A</v>
      </c>
      <c r="AA590" s="124" t="e">
        <f t="shared" si="97"/>
        <v>#N/A</v>
      </c>
      <c r="AB590" s="124" t="e">
        <f t="shared" si="96"/>
        <v>#N/A</v>
      </c>
      <c r="AC590" s="124" t="e">
        <f t="shared" si="96"/>
        <v>#N/A</v>
      </c>
      <c r="AE590" s="2"/>
    </row>
    <row r="591" spans="2:31" x14ac:dyDescent="0.2">
      <c r="B591" s="162" t="s">
        <v>146</v>
      </c>
      <c r="C591" s="163" t="s">
        <v>1858</v>
      </c>
      <c r="D591" s="163" t="s">
        <v>1808</v>
      </c>
      <c r="E591" s="163">
        <v>10000</v>
      </c>
      <c r="F591" s="164">
        <v>10.9</v>
      </c>
      <c r="G591" s="165" t="s">
        <v>137</v>
      </c>
      <c r="H591" s="121">
        <f t="shared" si="98"/>
        <v>11000</v>
      </c>
      <c r="I591" s="121">
        <f t="shared" si="99"/>
        <v>8000</v>
      </c>
      <c r="J591" s="122" t="str">
        <f t="shared" si="100"/>
        <v>(3) Without reverse cycle, with louvered sides, and 8,000 to 13,999 Btu/h</v>
      </c>
      <c r="K591" s="123" t="e">
        <f>IF(J591="Casement-slider",16,VLOOKUP(J591,'2. Version 5.0 Criteria'!$C$6:$D$39,2,FALSE))</f>
        <v>#N/A</v>
      </c>
      <c r="L591" s="124" t="e">
        <f t="shared" si="97"/>
        <v>#N/A</v>
      </c>
      <c r="M591" s="124" t="e">
        <f t="shared" si="97"/>
        <v>#N/A</v>
      </c>
      <c r="N591" s="124" t="e">
        <f t="shared" si="97"/>
        <v>#N/A</v>
      </c>
      <c r="O591" s="124" t="e">
        <f t="shared" si="97"/>
        <v>#N/A</v>
      </c>
      <c r="P591" s="124" t="e">
        <f t="shared" si="97"/>
        <v>#N/A</v>
      </c>
      <c r="Q591" s="124" t="e">
        <f t="shared" si="97"/>
        <v>#N/A</v>
      </c>
      <c r="R591" s="124" t="e">
        <f t="shared" si="97"/>
        <v>#N/A</v>
      </c>
      <c r="S591" s="124" t="e">
        <f t="shared" si="97"/>
        <v>#N/A</v>
      </c>
      <c r="T591" s="124" t="e">
        <f t="shared" si="97"/>
        <v>#N/A</v>
      </c>
      <c r="U591" s="124" t="e">
        <f t="shared" si="97"/>
        <v>#N/A</v>
      </c>
      <c r="V591" s="124" t="e">
        <f t="shared" si="97"/>
        <v>#N/A</v>
      </c>
      <c r="W591" s="124" t="e">
        <f t="shared" si="97"/>
        <v>#N/A</v>
      </c>
      <c r="X591" s="124" t="e">
        <f t="shared" si="97"/>
        <v>#N/A</v>
      </c>
      <c r="Y591" s="124" t="e">
        <f t="shared" si="97"/>
        <v>#N/A</v>
      </c>
      <c r="Z591" s="124" t="e">
        <f t="shared" si="97"/>
        <v>#N/A</v>
      </c>
      <c r="AA591" s="124" t="e">
        <f t="shared" si="97"/>
        <v>#N/A</v>
      </c>
      <c r="AB591" s="124" t="e">
        <f t="shared" si="96"/>
        <v>#N/A</v>
      </c>
      <c r="AC591" s="124" t="e">
        <f t="shared" si="96"/>
        <v>#N/A</v>
      </c>
      <c r="AE591" s="2"/>
    </row>
    <row r="592" spans="2:31" x14ac:dyDescent="0.2">
      <c r="B592" s="162" t="s">
        <v>146</v>
      </c>
      <c r="C592" s="163" t="s">
        <v>1859</v>
      </c>
      <c r="D592" s="163" t="s">
        <v>1808</v>
      </c>
      <c r="E592" s="163">
        <v>10000</v>
      </c>
      <c r="F592" s="164">
        <v>10.9</v>
      </c>
      <c r="G592" s="165" t="s">
        <v>137</v>
      </c>
      <c r="H592" s="121">
        <f t="shared" si="98"/>
        <v>11000</v>
      </c>
      <c r="I592" s="121">
        <f t="shared" si="99"/>
        <v>8000</v>
      </c>
      <c r="J592" s="122" t="str">
        <f t="shared" si="100"/>
        <v>(3) Without reverse cycle, with louvered sides, and 8,000 to 13,999 Btu/h</v>
      </c>
      <c r="K592" s="123" t="e">
        <f>IF(J592="Casement-slider",16,VLOOKUP(J592,'2. Version 5.0 Criteria'!$C$6:$D$39,2,FALSE))</f>
        <v>#N/A</v>
      </c>
      <c r="L592" s="124" t="e">
        <f t="shared" si="97"/>
        <v>#N/A</v>
      </c>
      <c r="M592" s="124" t="e">
        <f t="shared" si="97"/>
        <v>#N/A</v>
      </c>
      <c r="N592" s="124" t="e">
        <f t="shared" si="97"/>
        <v>#N/A</v>
      </c>
      <c r="O592" s="124" t="e">
        <f t="shared" si="97"/>
        <v>#N/A</v>
      </c>
      <c r="P592" s="124" t="e">
        <f t="shared" si="97"/>
        <v>#N/A</v>
      </c>
      <c r="Q592" s="124" t="e">
        <f t="shared" si="97"/>
        <v>#N/A</v>
      </c>
      <c r="R592" s="124" t="e">
        <f t="shared" si="97"/>
        <v>#N/A</v>
      </c>
      <c r="S592" s="124" t="e">
        <f t="shared" si="97"/>
        <v>#N/A</v>
      </c>
      <c r="T592" s="124" t="e">
        <f t="shared" si="97"/>
        <v>#N/A</v>
      </c>
      <c r="U592" s="124" t="e">
        <f t="shared" si="97"/>
        <v>#N/A</v>
      </c>
      <c r="V592" s="124" t="e">
        <f t="shared" si="97"/>
        <v>#N/A</v>
      </c>
      <c r="W592" s="124" t="e">
        <f t="shared" si="97"/>
        <v>#N/A</v>
      </c>
      <c r="X592" s="124" t="e">
        <f t="shared" si="97"/>
        <v>#N/A</v>
      </c>
      <c r="Y592" s="124" t="e">
        <f t="shared" si="97"/>
        <v>#N/A</v>
      </c>
      <c r="Z592" s="124" t="e">
        <f t="shared" si="97"/>
        <v>#N/A</v>
      </c>
      <c r="AA592" s="124" t="e">
        <f t="shared" ref="AA592:AC607" si="101">IF($K592=AA$3, $F592, NA())</f>
        <v>#N/A</v>
      </c>
      <c r="AB592" s="124" t="e">
        <f t="shared" si="101"/>
        <v>#N/A</v>
      </c>
      <c r="AC592" s="124" t="e">
        <f t="shared" si="101"/>
        <v>#N/A</v>
      </c>
      <c r="AE592" s="2"/>
    </row>
    <row r="593" spans="2:31" x14ac:dyDescent="0.2">
      <c r="B593" s="162" t="s">
        <v>1439</v>
      </c>
      <c r="C593" s="163" t="s">
        <v>1860</v>
      </c>
      <c r="D593" s="163" t="s">
        <v>1808</v>
      </c>
      <c r="E593" s="163">
        <v>10000</v>
      </c>
      <c r="F593" s="164">
        <v>10.9</v>
      </c>
      <c r="G593" s="165" t="s">
        <v>137</v>
      </c>
      <c r="H593" s="121">
        <f t="shared" si="98"/>
        <v>11000</v>
      </c>
      <c r="I593" s="121">
        <f t="shared" si="99"/>
        <v>8000</v>
      </c>
      <c r="J593" s="122" t="str">
        <f t="shared" si="100"/>
        <v>(3) Without reverse cycle, with louvered sides, and 8,000 to 13,999 Btu/h</v>
      </c>
      <c r="K593" s="123" t="e">
        <f>IF(J593="Casement-slider",16,VLOOKUP(J593,'2. Version 5.0 Criteria'!$C$6:$D$39,2,FALSE))</f>
        <v>#N/A</v>
      </c>
      <c r="L593" s="124" t="e">
        <f t="shared" ref="L593:AA608" si="102">IF($K593=L$3, $F593, NA())</f>
        <v>#N/A</v>
      </c>
      <c r="M593" s="124" t="e">
        <f t="shared" si="102"/>
        <v>#N/A</v>
      </c>
      <c r="N593" s="124" t="e">
        <f t="shared" si="102"/>
        <v>#N/A</v>
      </c>
      <c r="O593" s="124" t="e">
        <f t="shared" si="102"/>
        <v>#N/A</v>
      </c>
      <c r="P593" s="124" t="e">
        <f t="shared" si="102"/>
        <v>#N/A</v>
      </c>
      <c r="Q593" s="124" t="e">
        <f t="shared" si="102"/>
        <v>#N/A</v>
      </c>
      <c r="R593" s="124" t="e">
        <f t="shared" si="102"/>
        <v>#N/A</v>
      </c>
      <c r="S593" s="124" t="e">
        <f t="shared" si="102"/>
        <v>#N/A</v>
      </c>
      <c r="T593" s="124" t="e">
        <f t="shared" si="102"/>
        <v>#N/A</v>
      </c>
      <c r="U593" s="124" t="e">
        <f t="shared" si="102"/>
        <v>#N/A</v>
      </c>
      <c r="V593" s="124" t="e">
        <f t="shared" si="102"/>
        <v>#N/A</v>
      </c>
      <c r="W593" s="124" t="e">
        <f t="shared" si="102"/>
        <v>#N/A</v>
      </c>
      <c r="X593" s="124" t="e">
        <f t="shared" si="102"/>
        <v>#N/A</v>
      </c>
      <c r="Y593" s="124" t="e">
        <f t="shared" si="102"/>
        <v>#N/A</v>
      </c>
      <c r="Z593" s="124" t="e">
        <f t="shared" si="102"/>
        <v>#N/A</v>
      </c>
      <c r="AA593" s="124" t="e">
        <f t="shared" si="102"/>
        <v>#N/A</v>
      </c>
      <c r="AB593" s="124" t="e">
        <f t="shared" si="101"/>
        <v>#N/A</v>
      </c>
      <c r="AC593" s="124" t="e">
        <f t="shared" si="101"/>
        <v>#N/A</v>
      </c>
      <c r="AE593" s="2"/>
    </row>
    <row r="594" spans="2:31" x14ac:dyDescent="0.2">
      <c r="B594" s="162" t="s">
        <v>1422</v>
      </c>
      <c r="C594" s="163" t="s">
        <v>1861</v>
      </c>
      <c r="D594" s="163" t="s">
        <v>1808</v>
      </c>
      <c r="E594" s="163">
        <v>10000</v>
      </c>
      <c r="F594" s="164">
        <v>10.9</v>
      </c>
      <c r="G594" s="165" t="s">
        <v>138</v>
      </c>
      <c r="H594" s="121">
        <f t="shared" si="98"/>
        <v>11000</v>
      </c>
      <c r="I594" s="121">
        <f t="shared" si="99"/>
        <v>8000</v>
      </c>
      <c r="J594" s="122" t="str">
        <f t="shared" si="100"/>
        <v>(3) Without reverse cycle, with louvered sides, and 8,000 to 13,999 Btu/h</v>
      </c>
      <c r="K594" s="123" t="e">
        <f>IF(J594="Casement-slider",16,VLOOKUP(J594,'2. Version 5.0 Criteria'!$C$6:$D$39,2,FALSE))</f>
        <v>#N/A</v>
      </c>
      <c r="L594" s="124" t="e">
        <f t="shared" si="102"/>
        <v>#N/A</v>
      </c>
      <c r="M594" s="124" t="e">
        <f t="shared" si="102"/>
        <v>#N/A</v>
      </c>
      <c r="N594" s="124" t="e">
        <f t="shared" si="102"/>
        <v>#N/A</v>
      </c>
      <c r="O594" s="124" t="e">
        <f t="shared" si="102"/>
        <v>#N/A</v>
      </c>
      <c r="P594" s="124" t="e">
        <f t="shared" si="102"/>
        <v>#N/A</v>
      </c>
      <c r="Q594" s="124" t="e">
        <f t="shared" si="102"/>
        <v>#N/A</v>
      </c>
      <c r="R594" s="124" t="e">
        <f t="shared" si="102"/>
        <v>#N/A</v>
      </c>
      <c r="S594" s="124" t="e">
        <f t="shared" si="102"/>
        <v>#N/A</v>
      </c>
      <c r="T594" s="124" t="e">
        <f t="shared" si="102"/>
        <v>#N/A</v>
      </c>
      <c r="U594" s="124" t="e">
        <f t="shared" si="102"/>
        <v>#N/A</v>
      </c>
      <c r="V594" s="124" t="e">
        <f t="shared" si="102"/>
        <v>#N/A</v>
      </c>
      <c r="W594" s="124" t="e">
        <f t="shared" si="102"/>
        <v>#N/A</v>
      </c>
      <c r="X594" s="124" t="e">
        <f t="shared" si="102"/>
        <v>#N/A</v>
      </c>
      <c r="Y594" s="124" t="e">
        <f t="shared" si="102"/>
        <v>#N/A</v>
      </c>
      <c r="Z594" s="124" t="e">
        <f t="shared" si="102"/>
        <v>#N/A</v>
      </c>
      <c r="AA594" s="124" t="e">
        <f t="shared" si="102"/>
        <v>#N/A</v>
      </c>
      <c r="AB594" s="124" t="e">
        <f t="shared" si="101"/>
        <v>#N/A</v>
      </c>
      <c r="AC594" s="124" t="e">
        <f t="shared" si="101"/>
        <v>#N/A</v>
      </c>
      <c r="AE594" s="2"/>
    </row>
    <row r="595" spans="2:31" x14ac:dyDescent="0.2">
      <c r="B595" s="162" t="s">
        <v>165</v>
      </c>
      <c r="C595" s="163" t="s">
        <v>1862</v>
      </c>
      <c r="D595" s="163" t="s">
        <v>1808</v>
      </c>
      <c r="E595" s="163">
        <v>10000</v>
      </c>
      <c r="F595" s="164">
        <v>10.9</v>
      </c>
      <c r="G595" s="165" t="s">
        <v>137</v>
      </c>
      <c r="H595" s="121">
        <f t="shared" si="98"/>
        <v>11000</v>
      </c>
      <c r="I595" s="121">
        <f t="shared" si="99"/>
        <v>8000</v>
      </c>
      <c r="J595" s="122" t="str">
        <f t="shared" si="100"/>
        <v>(3) Without reverse cycle, with louvered sides, and 8,000 to 13,999 Btu/h</v>
      </c>
      <c r="K595" s="123" t="e">
        <f>IF(J595="Casement-slider",16,VLOOKUP(J595,'2. Version 5.0 Criteria'!$C$6:$D$39,2,FALSE))</f>
        <v>#N/A</v>
      </c>
      <c r="L595" s="124" t="e">
        <f t="shared" si="102"/>
        <v>#N/A</v>
      </c>
      <c r="M595" s="124" t="e">
        <f t="shared" si="102"/>
        <v>#N/A</v>
      </c>
      <c r="N595" s="124" t="e">
        <f t="shared" si="102"/>
        <v>#N/A</v>
      </c>
      <c r="O595" s="124" t="e">
        <f t="shared" si="102"/>
        <v>#N/A</v>
      </c>
      <c r="P595" s="124" t="e">
        <f t="shared" si="102"/>
        <v>#N/A</v>
      </c>
      <c r="Q595" s="124" t="e">
        <f t="shared" si="102"/>
        <v>#N/A</v>
      </c>
      <c r="R595" s="124" t="e">
        <f t="shared" si="102"/>
        <v>#N/A</v>
      </c>
      <c r="S595" s="124" t="e">
        <f t="shared" si="102"/>
        <v>#N/A</v>
      </c>
      <c r="T595" s="124" t="e">
        <f t="shared" si="102"/>
        <v>#N/A</v>
      </c>
      <c r="U595" s="124" t="e">
        <f t="shared" si="102"/>
        <v>#N/A</v>
      </c>
      <c r="V595" s="124" t="e">
        <f t="shared" si="102"/>
        <v>#N/A</v>
      </c>
      <c r="W595" s="124" t="e">
        <f t="shared" si="102"/>
        <v>#N/A</v>
      </c>
      <c r="X595" s="124" t="e">
        <f t="shared" si="102"/>
        <v>#N/A</v>
      </c>
      <c r="Y595" s="124" t="e">
        <f t="shared" si="102"/>
        <v>#N/A</v>
      </c>
      <c r="Z595" s="124" t="e">
        <f t="shared" si="102"/>
        <v>#N/A</v>
      </c>
      <c r="AA595" s="124" t="e">
        <f t="shared" si="102"/>
        <v>#N/A</v>
      </c>
      <c r="AB595" s="124" t="e">
        <f t="shared" si="101"/>
        <v>#N/A</v>
      </c>
      <c r="AC595" s="124" t="e">
        <f t="shared" si="101"/>
        <v>#N/A</v>
      </c>
      <c r="AE595" s="2"/>
    </row>
    <row r="596" spans="2:31" x14ac:dyDescent="0.2">
      <c r="B596" s="162" t="s">
        <v>1449</v>
      </c>
      <c r="C596" s="163" t="s">
        <v>1863</v>
      </c>
      <c r="D596" s="163" t="s">
        <v>1808</v>
      </c>
      <c r="E596" s="163">
        <v>10000</v>
      </c>
      <c r="F596" s="164">
        <v>10.9</v>
      </c>
      <c r="G596" s="165" t="s">
        <v>138</v>
      </c>
      <c r="H596" s="121">
        <f t="shared" si="98"/>
        <v>11000</v>
      </c>
      <c r="I596" s="121">
        <f t="shared" si="99"/>
        <v>8000</v>
      </c>
      <c r="J596" s="122" t="str">
        <f t="shared" si="100"/>
        <v>(3) Without reverse cycle, with louvered sides, and 8,000 to 13,999 Btu/h</v>
      </c>
      <c r="K596" s="123" t="e">
        <f>IF(J596="Casement-slider",16,VLOOKUP(J596,'2. Version 5.0 Criteria'!$C$6:$D$39,2,FALSE))</f>
        <v>#N/A</v>
      </c>
      <c r="L596" s="124" t="e">
        <f t="shared" si="102"/>
        <v>#N/A</v>
      </c>
      <c r="M596" s="124" t="e">
        <f t="shared" si="102"/>
        <v>#N/A</v>
      </c>
      <c r="N596" s="124" t="e">
        <f t="shared" si="102"/>
        <v>#N/A</v>
      </c>
      <c r="O596" s="124" t="e">
        <f t="shared" si="102"/>
        <v>#N/A</v>
      </c>
      <c r="P596" s="124" t="e">
        <f t="shared" si="102"/>
        <v>#N/A</v>
      </c>
      <c r="Q596" s="124" t="e">
        <f t="shared" si="102"/>
        <v>#N/A</v>
      </c>
      <c r="R596" s="124" t="e">
        <f t="shared" si="102"/>
        <v>#N/A</v>
      </c>
      <c r="S596" s="124" t="e">
        <f t="shared" si="102"/>
        <v>#N/A</v>
      </c>
      <c r="T596" s="124" t="e">
        <f t="shared" si="102"/>
        <v>#N/A</v>
      </c>
      <c r="U596" s="124" t="e">
        <f t="shared" si="102"/>
        <v>#N/A</v>
      </c>
      <c r="V596" s="124" t="e">
        <f t="shared" si="102"/>
        <v>#N/A</v>
      </c>
      <c r="W596" s="124" t="e">
        <f t="shared" si="102"/>
        <v>#N/A</v>
      </c>
      <c r="X596" s="124" t="e">
        <f t="shared" si="102"/>
        <v>#N/A</v>
      </c>
      <c r="Y596" s="124" t="e">
        <f t="shared" si="102"/>
        <v>#N/A</v>
      </c>
      <c r="Z596" s="124" t="e">
        <f t="shared" si="102"/>
        <v>#N/A</v>
      </c>
      <c r="AA596" s="124" t="e">
        <f t="shared" si="102"/>
        <v>#N/A</v>
      </c>
      <c r="AB596" s="124" t="e">
        <f t="shared" si="101"/>
        <v>#N/A</v>
      </c>
      <c r="AC596" s="124" t="e">
        <f t="shared" si="101"/>
        <v>#N/A</v>
      </c>
      <c r="AE596" s="2"/>
    </row>
    <row r="597" spans="2:31" x14ac:dyDescent="0.2">
      <c r="B597" s="162" t="s">
        <v>175</v>
      </c>
      <c r="C597" s="163" t="s">
        <v>1864</v>
      </c>
      <c r="D597" s="163" t="s">
        <v>1808</v>
      </c>
      <c r="E597" s="163">
        <v>10000</v>
      </c>
      <c r="F597" s="164">
        <v>10.9</v>
      </c>
      <c r="G597" s="165" t="s">
        <v>137</v>
      </c>
      <c r="H597" s="121">
        <f t="shared" si="98"/>
        <v>11000</v>
      </c>
      <c r="I597" s="121">
        <f t="shared" si="99"/>
        <v>8000</v>
      </c>
      <c r="J597" s="122" t="str">
        <f t="shared" si="100"/>
        <v>(3) Without reverse cycle, with louvered sides, and 8,000 to 13,999 Btu/h</v>
      </c>
      <c r="K597" s="123" t="e">
        <f>IF(J597="Casement-slider",16,VLOOKUP(J597,'2. Version 5.0 Criteria'!$C$6:$D$39,2,FALSE))</f>
        <v>#N/A</v>
      </c>
      <c r="L597" s="124" t="e">
        <f t="shared" si="102"/>
        <v>#N/A</v>
      </c>
      <c r="M597" s="124" t="e">
        <f t="shared" si="102"/>
        <v>#N/A</v>
      </c>
      <c r="N597" s="124" t="e">
        <f t="shared" si="102"/>
        <v>#N/A</v>
      </c>
      <c r="O597" s="124" t="e">
        <f t="shared" si="102"/>
        <v>#N/A</v>
      </c>
      <c r="P597" s="124" t="e">
        <f t="shared" si="102"/>
        <v>#N/A</v>
      </c>
      <c r="Q597" s="124" t="e">
        <f t="shared" si="102"/>
        <v>#N/A</v>
      </c>
      <c r="R597" s="124" t="e">
        <f t="shared" si="102"/>
        <v>#N/A</v>
      </c>
      <c r="S597" s="124" t="e">
        <f t="shared" si="102"/>
        <v>#N/A</v>
      </c>
      <c r="T597" s="124" t="e">
        <f t="shared" si="102"/>
        <v>#N/A</v>
      </c>
      <c r="U597" s="124" t="e">
        <f t="shared" si="102"/>
        <v>#N/A</v>
      </c>
      <c r="V597" s="124" t="e">
        <f t="shared" si="102"/>
        <v>#N/A</v>
      </c>
      <c r="W597" s="124" t="e">
        <f t="shared" si="102"/>
        <v>#N/A</v>
      </c>
      <c r="X597" s="124" t="e">
        <f t="shared" si="102"/>
        <v>#N/A</v>
      </c>
      <c r="Y597" s="124" t="e">
        <f t="shared" si="102"/>
        <v>#N/A</v>
      </c>
      <c r="Z597" s="124" t="e">
        <f t="shared" si="102"/>
        <v>#N/A</v>
      </c>
      <c r="AA597" s="124" t="e">
        <f t="shared" si="102"/>
        <v>#N/A</v>
      </c>
      <c r="AB597" s="124" t="e">
        <f t="shared" si="101"/>
        <v>#N/A</v>
      </c>
      <c r="AC597" s="124" t="e">
        <f t="shared" si="101"/>
        <v>#N/A</v>
      </c>
      <c r="AE597" s="2"/>
    </row>
    <row r="598" spans="2:31" x14ac:dyDescent="0.2">
      <c r="B598" s="162" t="s">
        <v>146</v>
      </c>
      <c r="C598" s="163" t="s">
        <v>1865</v>
      </c>
      <c r="D598" s="163" t="s">
        <v>1808</v>
      </c>
      <c r="E598" s="163">
        <v>10000</v>
      </c>
      <c r="F598" s="164">
        <v>10.9</v>
      </c>
      <c r="G598" s="165" t="s">
        <v>137</v>
      </c>
      <c r="H598" s="121">
        <f t="shared" si="98"/>
        <v>11000</v>
      </c>
      <c r="I598" s="121">
        <f t="shared" si="99"/>
        <v>8000</v>
      </c>
      <c r="J598" s="122" t="str">
        <f t="shared" si="100"/>
        <v>(3) Without reverse cycle, with louvered sides, and 8,000 to 13,999 Btu/h</v>
      </c>
      <c r="K598" s="123" t="e">
        <f>IF(J598="Casement-slider",16,VLOOKUP(J598,'2. Version 5.0 Criteria'!$C$6:$D$39,2,FALSE))</f>
        <v>#N/A</v>
      </c>
      <c r="L598" s="124" t="e">
        <f t="shared" si="102"/>
        <v>#N/A</v>
      </c>
      <c r="M598" s="124" t="e">
        <f t="shared" si="102"/>
        <v>#N/A</v>
      </c>
      <c r="N598" s="124" t="e">
        <f t="shared" si="102"/>
        <v>#N/A</v>
      </c>
      <c r="O598" s="124" t="e">
        <f t="shared" si="102"/>
        <v>#N/A</v>
      </c>
      <c r="P598" s="124" t="e">
        <f t="shared" si="102"/>
        <v>#N/A</v>
      </c>
      <c r="Q598" s="124" t="e">
        <f t="shared" si="102"/>
        <v>#N/A</v>
      </c>
      <c r="R598" s="124" t="e">
        <f t="shared" si="102"/>
        <v>#N/A</v>
      </c>
      <c r="S598" s="124" t="e">
        <f t="shared" si="102"/>
        <v>#N/A</v>
      </c>
      <c r="T598" s="124" t="e">
        <f t="shared" si="102"/>
        <v>#N/A</v>
      </c>
      <c r="U598" s="124" t="e">
        <f t="shared" si="102"/>
        <v>#N/A</v>
      </c>
      <c r="V598" s="124" t="e">
        <f t="shared" si="102"/>
        <v>#N/A</v>
      </c>
      <c r="W598" s="124" t="e">
        <f t="shared" si="102"/>
        <v>#N/A</v>
      </c>
      <c r="X598" s="124" t="e">
        <f t="shared" si="102"/>
        <v>#N/A</v>
      </c>
      <c r="Y598" s="124" t="e">
        <f t="shared" si="102"/>
        <v>#N/A</v>
      </c>
      <c r="Z598" s="124" t="e">
        <f t="shared" si="102"/>
        <v>#N/A</v>
      </c>
      <c r="AA598" s="124" t="e">
        <f t="shared" si="102"/>
        <v>#N/A</v>
      </c>
      <c r="AB598" s="124" t="e">
        <f t="shared" si="101"/>
        <v>#N/A</v>
      </c>
      <c r="AC598" s="124" t="e">
        <f t="shared" si="101"/>
        <v>#N/A</v>
      </c>
      <c r="AE598" s="2"/>
    </row>
    <row r="599" spans="2:31" x14ac:dyDescent="0.2">
      <c r="B599" s="162" t="s">
        <v>146</v>
      </c>
      <c r="C599" s="163" t="s">
        <v>1866</v>
      </c>
      <c r="D599" s="163" t="s">
        <v>1808</v>
      </c>
      <c r="E599" s="163">
        <v>10000</v>
      </c>
      <c r="F599" s="164">
        <v>10.9</v>
      </c>
      <c r="G599" s="165" t="s">
        <v>137</v>
      </c>
      <c r="H599" s="121">
        <f t="shared" si="98"/>
        <v>11000</v>
      </c>
      <c r="I599" s="121">
        <f t="shared" si="99"/>
        <v>8000</v>
      </c>
      <c r="J599" s="122" t="str">
        <f t="shared" si="100"/>
        <v>(3) Without reverse cycle, with louvered sides, and 8,000 to 13,999 Btu/h</v>
      </c>
      <c r="K599" s="123" t="e">
        <f>IF(J599="Casement-slider",16,VLOOKUP(J599,'2. Version 5.0 Criteria'!$C$6:$D$39,2,FALSE))</f>
        <v>#N/A</v>
      </c>
      <c r="L599" s="124" t="e">
        <f t="shared" si="102"/>
        <v>#N/A</v>
      </c>
      <c r="M599" s="124" t="e">
        <f t="shared" si="102"/>
        <v>#N/A</v>
      </c>
      <c r="N599" s="124" t="e">
        <f t="shared" si="102"/>
        <v>#N/A</v>
      </c>
      <c r="O599" s="124" t="e">
        <f t="shared" si="102"/>
        <v>#N/A</v>
      </c>
      <c r="P599" s="124" t="e">
        <f t="shared" si="102"/>
        <v>#N/A</v>
      </c>
      <c r="Q599" s="124" t="e">
        <f t="shared" si="102"/>
        <v>#N/A</v>
      </c>
      <c r="R599" s="124" t="e">
        <f t="shared" si="102"/>
        <v>#N/A</v>
      </c>
      <c r="S599" s="124" t="e">
        <f t="shared" si="102"/>
        <v>#N/A</v>
      </c>
      <c r="T599" s="124" t="e">
        <f t="shared" si="102"/>
        <v>#N/A</v>
      </c>
      <c r="U599" s="124" t="e">
        <f t="shared" si="102"/>
        <v>#N/A</v>
      </c>
      <c r="V599" s="124" t="e">
        <f t="shared" si="102"/>
        <v>#N/A</v>
      </c>
      <c r="W599" s="124" t="e">
        <f t="shared" si="102"/>
        <v>#N/A</v>
      </c>
      <c r="X599" s="124" t="e">
        <f t="shared" si="102"/>
        <v>#N/A</v>
      </c>
      <c r="Y599" s="124" t="e">
        <f t="shared" si="102"/>
        <v>#N/A</v>
      </c>
      <c r="Z599" s="124" t="e">
        <f t="shared" si="102"/>
        <v>#N/A</v>
      </c>
      <c r="AA599" s="124" t="e">
        <f t="shared" si="102"/>
        <v>#N/A</v>
      </c>
      <c r="AB599" s="124" t="e">
        <f t="shared" si="101"/>
        <v>#N/A</v>
      </c>
      <c r="AC599" s="124" t="e">
        <f t="shared" si="101"/>
        <v>#N/A</v>
      </c>
      <c r="AE599" s="2"/>
    </row>
    <row r="600" spans="2:31" x14ac:dyDescent="0.2">
      <c r="B600" s="162" t="s">
        <v>974</v>
      </c>
      <c r="C600" s="163" t="s">
        <v>1867</v>
      </c>
      <c r="D600" s="163" t="s">
        <v>1808</v>
      </c>
      <c r="E600" s="163">
        <v>10000</v>
      </c>
      <c r="F600" s="164">
        <v>10.9</v>
      </c>
      <c r="G600" s="165" t="s">
        <v>138</v>
      </c>
      <c r="H600" s="121">
        <f t="shared" si="98"/>
        <v>11000</v>
      </c>
      <c r="I600" s="121">
        <f t="shared" si="99"/>
        <v>8000</v>
      </c>
      <c r="J600" s="122" t="str">
        <f t="shared" si="100"/>
        <v>(3) Without reverse cycle, with louvered sides, and 8,000 to 13,999 Btu/h</v>
      </c>
      <c r="K600" s="123" t="e">
        <f>IF(J600="Casement-slider",16,VLOOKUP(J600,'2. Version 5.0 Criteria'!$C$6:$D$39,2,FALSE))</f>
        <v>#N/A</v>
      </c>
      <c r="L600" s="124" t="e">
        <f t="shared" si="102"/>
        <v>#N/A</v>
      </c>
      <c r="M600" s="124" t="e">
        <f t="shared" si="102"/>
        <v>#N/A</v>
      </c>
      <c r="N600" s="124" t="e">
        <f t="shared" si="102"/>
        <v>#N/A</v>
      </c>
      <c r="O600" s="124" t="e">
        <f t="shared" si="102"/>
        <v>#N/A</v>
      </c>
      <c r="P600" s="124" t="e">
        <f t="shared" si="102"/>
        <v>#N/A</v>
      </c>
      <c r="Q600" s="124" t="e">
        <f t="shared" si="102"/>
        <v>#N/A</v>
      </c>
      <c r="R600" s="124" t="e">
        <f t="shared" si="102"/>
        <v>#N/A</v>
      </c>
      <c r="S600" s="124" t="e">
        <f t="shared" si="102"/>
        <v>#N/A</v>
      </c>
      <c r="T600" s="124" t="e">
        <f t="shared" si="102"/>
        <v>#N/A</v>
      </c>
      <c r="U600" s="124" t="e">
        <f t="shared" si="102"/>
        <v>#N/A</v>
      </c>
      <c r="V600" s="124" t="e">
        <f t="shared" si="102"/>
        <v>#N/A</v>
      </c>
      <c r="W600" s="124" t="e">
        <f t="shared" si="102"/>
        <v>#N/A</v>
      </c>
      <c r="X600" s="124" t="e">
        <f t="shared" si="102"/>
        <v>#N/A</v>
      </c>
      <c r="Y600" s="124" t="e">
        <f t="shared" si="102"/>
        <v>#N/A</v>
      </c>
      <c r="Z600" s="124" t="e">
        <f t="shared" si="102"/>
        <v>#N/A</v>
      </c>
      <c r="AA600" s="124" t="e">
        <f t="shared" si="102"/>
        <v>#N/A</v>
      </c>
      <c r="AB600" s="124" t="e">
        <f t="shared" si="101"/>
        <v>#N/A</v>
      </c>
      <c r="AC600" s="124" t="e">
        <f t="shared" si="101"/>
        <v>#N/A</v>
      </c>
      <c r="AE600" s="2"/>
    </row>
    <row r="601" spans="2:31" x14ac:dyDescent="0.2">
      <c r="B601" s="162" t="s">
        <v>134</v>
      </c>
      <c r="C601" s="163" t="s">
        <v>1868</v>
      </c>
      <c r="D601" s="163" t="s">
        <v>1808</v>
      </c>
      <c r="E601" s="163">
        <v>10000</v>
      </c>
      <c r="F601" s="164">
        <v>10.9</v>
      </c>
      <c r="G601" s="165" t="s">
        <v>137</v>
      </c>
      <c r="H601" s="121">
        <f t="shared" si="98"/>
        <v>11000</v>
      </c>
      <c r="I601" s="121">
        <f t="shared" si="99"/>
        <v>8000</v>
      </c>
      <c r="J601" s="122" t="str">
        <f t="shared" si="100"/>
        <v>(3) Without reverse cycle, with louvered sides, and 8,000 to 13,999 Btu/h</v>
      </c>
      <c r="K601" s="123" t="e">
        <f>IF(J601="Casement-slider",16,VLOOKUP(J601,'2. Version 5.0 Criteria'!$C$6:$D$39,2,FALSE))</f>
        <v>#N/A</v>
      </c>
      <c r="L601" s="124" t="e">
        <f t="shared" si="102"/>
        <v>#N/A</v>
      </c>
      <c r="M601" s="124" t="e">
        <f t="shared" si="102"/>
        <v>#N/A</v>
      </c>
      <c r="N601" s="124" t="e">
        <f t="shared" si="102"/>
        <v>#N/A</v>
      </c>
      <c r="O601" s="124" t="e">
        <f t="shared" si="102"/>
        <v>#N/A</v>
      </c>
      <c r="P601" s="124" t="e">
        <f t="shared" si="102"/>
        <v>#N/A</v>
      </c>
      <c r="Q601" s="124" t="e">
        <f t="shared" si="102"/>
        <v>#N/A</v>
      </c>
      <c r="R601" s="124" t="e">
        <f t="shared" si="102"/>
        <v>#N/A</v>
      </c>
      <c r="S601" s="124" t="e">
        <f t="shared" si="102"/>
        <v>#N/A</v>
      </c>
      <c r="T601" s="124" t="e">
        <f t="shared" si="102"/>
        <v>#N/A</v>
      </c>
      <c r="U601" s="124" t="e">
        <f t="shared" si="102"/>
        <v>#N/A</v>
      </c>
      <c r="V601" s="124" t="e">
        <f t="shared" si="102"/>
        <v>#N/A</v>
      </c>
      <c r="W601" s="124" t="e">
        <f t="shared" si="102"/>
        <v>#N/A</v>
      </c>
      <c r="X601" s="124" t="e">
        <f t="shared" si="102"/>
        <v>#N/A</v>
      </c>
      <c r="Y601" s="124" t="e">
        <f t="shared" si="102"/>
        <v>#N/A</v>
      </c>
      <c r="Z601" s="124" t="e">
        <f t="shared" si="102"/>
        <v>#N/A</v>
      </c>
      <c r="AA601" s="124" t="e">
        <f t="shared" si="102"/>
        <v>#N/A</v>
      </c>
      <c r="AB601" s="124" t="e">
        <f t="shared" si="101"/>
        <v>#N/A</v>
      </c>
      <c r="AC601" s="124" t="e">
        <f t="shared" si="101"/>
        <v>#N/A</v>
      </c>
      <c r="AE601" s="2"/>
    </row>
    <row r="602" spans="2:31" x14ac:dyDescent="0.2">
      <c r="B602" s="162" t="s">
        <v>134</v>
      </c>
      <c r="C602" s="163" t="s">
        <v>1869</v>
      </c>
      <c r="D602" s="163" t="s">
        <v>1808</v>
      </c>
      <c r="E602" s="163">
        <v>10000</v>
      </c>
      <c r="F602" s="164">
        <v>10.9</v>
      </c>
      <c r="G602" s="165" t="s">
        <v>137</v>
      </c>
      <c r="H602" s="121">
        <f t="shared" si="98"/>
        <v>11000</v>
      </c>
      <c r="I602" s="121">
        <f t="shared" si="99"/>
        <v>8000</v>
      </c>
      <c r="J602" s="122" t="str">
        <f t="shared" si="100"/>
        <v>(3) Without reverse cycle, with louvered sides, and 8,000 to 13,999 Btu/h</v>
      </c>
      <c r="K602" s="123" t="e">
        <f>IF(J602="Casement-slider",16,VLOOKUP(J602,'2. Version 5.0 Criteria'!$C$6:$D$39,2,FALSE))</f>
        <v>#N/A</v>
      </c>
      <c r="L602" s="124" t="e">
        <f t="shared" si="102"/>
        <v>#N/A</v>
      </c>
      <c r="M602" s="124" t="e">
        <f t="shared" si="102"/>
        <v>#N/A</v>
      </c>
      <c r="N602" s="124" t="e">
        <f t="shared" si="102"/>
        <v>#N/A</v>
      </c>
      <c r="O602" s="124" t="e">
        <f t="shared" si="102"/>
        <v>#N/A</v>
      </c>
      <c r="P602" s="124" t="e">
        <f t="shared" si="102"/>
        <v>#N/A</v>
      </c>
      <c r="Q602" s="124" t="e">
        <f t="shared" si="102"/>
        <v>#N/A</v>
      </c>
      <c r="R602" s="124" t="e">
        <f t="shared" si="102"/>
        <v>#N/A</v>
      </c>
      <c r="S602" s="124" t="e">
        <f t="shared" si="102"/>
        <v>#N/A</v>
      </c>
      <c r="T602" s="124" t="e">
        <f t="shared" si="102"/>
        <v>#N/A</v>
      </c>
      <c r="U602" s="124" t="e">
        <f t="shared" si="102"/>
        <v>#N/A</v>
      </c>
      <c r="V602" s="124" t="e">
        <f t="shared" si="102"/>
        <v>#N/A</v>
      </c>
      <c r="W602" s="124" t="e">
        <f t="shared" si="102"/>
        <v>#N/A</v>
      </c>
      <c r="X602" s="124" t="e">
        <f t="shared" si="102"/>
        <v>#N/A</v>
      </c>
      <c r="Y602" s="124" t="e">
        <f t="shared" si="102"/>
        <v>#N/A</v>
      </c>
      <c r="Z602" s="124" t="e">
        <f t="shared" si="102"/>
        <v>#N/A</v>
      </c>
      <c r="AA602" s="124" t="e">
        <f t="shared" si="102"/>
        <v>#N/A</v>
      </c>
      <c r="AB602" s="124" t="e">
        <f t="shared" si="101"/>
        <v>#N/A</v>
      </c>
      <c r="AC602" s="124" t="e">
        <f t="shared" si="101"/>
        <v>#N/A</v>
      </c>
      <c r="AE602" s="2"/>
    </row>
    <row r="603" spans="2:31" x14ac:dyDescent="0.2">
      <c r="B603" s="162" t="s">
        <v>331</v>
      </c>
      <c r="C603" s="163" t="s">
        <v>1870</v>
      </c>
      <c r="D603" s="163" t="s">
        <v>1808</v>
      </c>
      <c r="E603" s="163">
        <v>10000</v>
      </c>
      <c r="F603" s="164">
        <v>10.9</v>
      </c>
      <c r="G603" s="165" t="s">
        <v>138</v>
      </c>
      <c r="H603" s="121">
        <f t="shared" si="98"/>
        <v>11000</v>
      </c>
      <c r="I603" s="121">
        <f t="shared" si="99"/>
        <v>8000</v>
      </c>
      <c r="J603" s="122" t="str">
        <f t="shared" si="100"/>
        <v>(3) Without reverse cycle, with louvered sides, and 8,000 to 13,999 Btu/h</v>
      </c>
      <c r="K603" s="123" t="e">
        <f>IF(J603="Casement-slider",16,VLOOKUP(J603,'2. Version 5.0 Criteria'!$C$6:$D$39,2,FALSE))</f>
        <v>#N/A</v>
      </c>
      <c r="L603" s="124" t="e">
        <f t="shared" si="102"/>
        <v>#N/A</v>
      </c>
      <c r="M603" s="124" t="e">
        <f t="shared" si="102"/>
        <v>#N/A</v>
      </c>
      <c r="N603" s="124" t="e">
        <f t="shared" si="102"/>
        <v>#N/A</v>
      </c>
      <c r="O603" s="124" t="e">
        <f t="shared" si="102"/>
        <v>#N/A</v>
      </c>
      <c r="P603" s="124" t="e">
        <f t="shared" si="102"/>
        <v>#N/A</v>
      </c>
      <c r="Q603" s="124" t="e">
        <f t="shared" si="102"/>
        <v>#N/A</v>
      </c>
      <c r="R603" s="124" t="e">
        <f t="shared" si="102"/>
        <v>#N/A</v>
      </c>
      <c r="S603" s="124" t="e">
        <f t="shared" si="102"/>
        <v>#N/A</v>
      </c>
      <c r="T603" s="124" t="e">
        <f t="shared" si="102"/>
        <v>#N/A</v>
      </c>
      <c r="U603" s="124" t="e">
        <f t="shared" si="102"/>
        <v>#N/A</v>
      </c>
      <c r="V603" s="124" t="e">
        <f t="shared" si="102"/>
        <v>#N/A</v>
      </c>
      <c r="W603" s="124" t="e">
        <f t="shared" si="102"/>
        <v>#N/A</v>
      </c>
      <c r="X603" s="124" t="e">
        <f t="shared" si="102"/>
        <v>#N/A</v>
      </c>
      <c r="Y603" s="124" t="e">
        <f t="shared" si="102"/>
        <v>#N/A</v>
      </c>
      <c r="Z603" s="124" t="e">
        <f t="shared" si="102"/>
        <v>#N/A</v>
      </c>
      <c r="AA603" s="124" t="e">
        <f t="shared" si="102"/>
        <v>#N/A</v>
      </c>
      <c r="AB603" s="124" t="e">
        <f t="shared" si="101"/>
        <v>#N/A</v>
      </c>
      <c r="AC603" s="124" t="e">
        <f t="shared" si="101"/>
        <v>#N/A</v>
      </c>
      <c r="AE603" s="2"/>
    </row>
    <row r="604" spans="2:31" x14ac:dyDescent="0.2">
      <c r="B604" s="162" t="s">
        <v>146</v>
      </c>
      <c r="C604" s="163" t="s">
        <v>1871</v>
      </c>
      <c r="D604" s="163" t="s">
        <v>1808</v>
      </c>
      <c r="E604" s="163">
        <v>10100</v>
      </c>
      <c r="F604" s="164">
        <v>10.9</v>
      </c>
      <c r="G604" s="165" t="s">
        <v>137</v>
      </c>
      <c r="H604" s="121">
        <f t="shared" si="98"/>
        <v>11000</v>
      </c>
      <c r="I604" s="121">
        <f t="shared" si="99"/>
        <v>8000</v>
      </c>
      <c r="J604" s="122" t="str">
        <f t="shared" si="100"/>
        <v>(3) Without reverse cycle, with louvered sides, and 8,000 to 13,999 Btu/h</v>
      </c>
      <c r="K604" s="123" t="e">
        <f>IF(J604="Casement-slider",16,VLOOKUP(J604,'2. Version 5.0 Criteria'!$C$6:$D$39,2,FALSE))</f>
        <v>#N/A</v>
      </c>
      <c r="L604" s="124" t="e">
        <f t="shared" si="102"/>
        <v>#N/A</v>
      </c>
      <c r="M604" s="124" t="e">
        <f t="shared" si="102"/>
        <v>#N/A</v>
      </c>
      <c r="N604" s="124" t="e">
        <f t="shared" si="102"/>
        <v>#N/A</v>
      </c>
      <c r="O604" s="124" t="e">
        <f t="shared" si="102"/>
        <v>#N/A</v>
      </c>
      <c r="P604" s="124" t="e">
        <f t="shared" si="102"/>
        <v>#N/A</v>
      </c>
      <c r="Q604" s="124" t="e">
        <f t="shared" si="102"/>
        <v>#N/A</v>
      </c>
      <c r="R604" s="124" t="e">
        <f t="shared" si="102"/>
        <v>#N/A</v>
      </c>
      <c r="S604" s="124" t="e">
        <f t="shared" si="102"/>
        <v>#N/A</v>
      </c>
      <c r="T604" s="124" t="e">
        <f t="shared" si="102"/>
        <v>#N/A</v>
      </c>
      <c r="U604" s="124" t="e">
        <f t="shared" si="102"/>
        <v>#N/A</v>
      </c>
      <c r="V604" s="124" t="e">
        <f t="shared" si="102"/>
        <v>#N/A</v>
      </c>
      <c r="W604" s="124" t="e">
        <f t="shared" si="102"/>
        <v>#N/A</v>
      </c>
      <c r="X604" s="124" t="e">
        <f t="shared" si="102"/>
        <v>#N/A</v>
      </c>
      <c r="Y604" s="124" t="e">
        <f t="shared" si="102"/>
        <v>#N/A</v>
      </c>
      <c r="Z604" s="124" t="e">
        <f t="shared" si="102"/>
        <v>#N/A</v>
      </c>
      <c r="AA604" s="124" t="e">
        <f t="shared" si="102"/>
        <v>#N/A</v>
      </c>
      <c r="AB604" s="124" t="e">
        <f t="shared" si="101"/>
        <v>#N/A</v>
      </c>
      <c r="AC604" s="124" t="e">
        <f t="shared" si="101"/>
        <v>#N/A</v>
      </c>
      <c r="AE604" s="2"/>
    </row>
    <row r="605" spans="2:31" x14ac:dyDescent="0.2">
      <c r="B605" s="162" t="s">
        <v>146</v>
      </c>
      <c r="C605" s="163" t="s">
        <v>1872</v>
      </c>
      <c r="D605" s="163" t="s">
        <v>1808</v>
      </c>
      <c r="E605" s="163">
        <v>10100</v>
      </c>
      <c r="F605" s="164">
        <v>10.9</v>
      </c>
      <c r="G605" s="165" t="s">
        <v>137</v>
      </c>
      <c r="H605" s="121">
        <f t="shared" si="98"/>
        <v>11000</v>
      </c>
      <c r="I605" s="121">
        <f t="shared" si="99"/>
        <v>8000</v>
      </c>
      <c r="J605" s="122" t="str">
        <f t="shared" si="100"/>
        <v>(3) Without reverse cycle, with louvered sides, and 8,000 to 13,999 Btu/h</v>
      </c>
      <c r="K605" s="123" t="e">
        <f>IF(J605="Casement-slider",16,VLOOKUP(J605,'2. Version 5.0 Criteria'!$C$6:$D$39,2,FALSE))</f>
        <v>#N/A</v>
      </c>
      <c r="L605" s="124" t="e">
        <f t="shared" si="102"/>
        <v>#N/A</v>
      </c>
      <c r="M605" s="124" t="e">
        <f t="shared" si="102"/>
        <v>#N/A</v>
      </c>
      <c r="N605" s="124" t="e">
        <f t="shared" si="102"/>
        <v>#N/A</v>
      </c>
      <c r="O605" s="124" t="e">
        <f t="shared" si="102"/>
        <v>#N/A</v>
      </c>
      <c r="P605" s="124" t="e">
        <f t="shared" si="102"/>
        <v>#N/A</v>
      </c>
      <c r="Q605" s="124" t="e">
        <f t="shared" si="102"/>
        <v>#N/A</v>
      </c>
      <c r="R605" s="124" t="e">
        <f t="shared" si="102"/>
        <v>#N/A</v>
      </c>
      <c r="S605" s="124" t="e">
        <f t="shared" si="102"/>
        <v>#N/A</v>
      </c>
      <c r="T605" s="124" t="e">
        <f t="shared" si="102"/>
        <v>#N/A</v>
      </c>
      <c r="U605" s="124" t="e">
        <f t="shared" si="102"/>
        <v>#N/A</v>
      </c>
      <c r="V605" s="124" t="e">
        <f t="shared" si="102"/>
        <v>#N/A</v>
      </c>
      <c r="W605" s="124" t="e">
        <f t="shared" si="102"/>
        <v>#N/A</v>
      </c>
      <c r="X605" s="124" t="e">
        <f t="shared" si="102"/>
        <v>#N/A</v>
      </c>
      <c r="Y605" s="124" t="e">
        <f t="shared" si="102"/>
        <v>#N/A</v>
      </c>
      <c r="Z605" s="124" t="e">
        <f t="shared" si="102"/>
        <v>#N/A</v>
      </c>
      <c r="AA605" s="124" t="e">
        <f t="shared" si="102"/>
        <v>#N/A</v>
      </c>
      <c r="AB605" s="124" t="e">
        <f t="shared" si="101"/>
        <v>#N/A</v>
      </c>
      <c r="AC605" s="124" t="e">
        <f t="shared" si="101"/>
        <v>#N/A</v>
      </c>
      <c r="AE605" s="2"/>
    </row>
    <row r="606" spans="2:31" x14ac:dyDescent="0.2">
      <c r="B606" s="162" t="s">
        <v>146</v>
      </c>
      <c r="C606" s="163" t="s">
        <v>1873</v>
      </c>
      <c r="D606" s="163" t="s">
        <v>1808</v>
      </c>
      <c r="E606" s="163">
        <v>10200</v>
      </c>
      <c r="F606" s="164">
        <v>10.9</v>
      </c>
      <c r="G606" s="165" t="s">
        <v>138</v>
      </c>
      <c r="H606" s="121">
        <f t="shared" si="98"/>
        <v>11000</v>
      </c>
      <c r="I606" s="121">
        <f t="shared" si="99"/>
        <v>8000</v>
      </c>
      <c r="J606" s="122" t="str">
        <f t="shared" si="100"/>
        <v>(3) Without reverse cycle, with louvered sides, and 8,000 to 13,999 Btu/h</v>
      </c>
      <c r="K606" s="123" t="e">
        <f>IF(J606="Casement-slider",16,VLOOKUP(J606,'2. Version 5.0 Criteria'!$C$6:$D$39,2,FALSE))</f>
        <v>#N/A</v>
      </c>
      <c r="L606" s="124" t="e">
        <f t="shared" si="102"/>
        <v>#N/A</v>
      </c>
      <c r="M606" s="124" t="e">
        <f t="shared" si="102"/>
        <v>#N/A</v>
      </c>
      <c r="N606" s="124" t="e">
        <f t="shared" si="102"/>
        <v>#N/A</v>
      </c>
      <c r="O606" s="124" t="e">
        <f t="shared" si="102"/>
        <v>#N/A</v>
      </c>
      <c r="P606" s="124" t="e">
        <f t="shared" si="102"/>
        <v>#N/A</v>
      </c>
      <c r="Q606" s="124" t="e">
        <f t="shared" si="102"/>
        <v>#N/A</v>
      </c>
      <c r="R606" s="124" t="e">
        <f t="shared" si="102"/>
        <v>#N/A</v>
      </c>
      <c r="S606" s="124" t="e">
        <f t="shared" si="102"/>
        <v>#N/A</v>
      </c>
      <c r="T606" s="124" t="e">
        <f t="shared" si="102"/>
        <v>#N/A</v>
      </c>
      <c r="U606" s="124" t="e">
        <f t="shared" si="102"/>
        <v>#N/A</v>
      </c>
      <c r="V606" s="124" t="e">
        <f t="shared" si="102"/>
        <v>#N/A</v>
      </c>
      <c r="W606" s="124" t="e">
        <f t="shared" si="102"/>
        <v>#N/A</v>
      </c>
      <c r="X606" s="124" t="e">
        <f t="shared" si="102"/>
        <v>#N/A</v>
      </c>
      <c r="Y606" s="124" t="e">
        <f t="shared" si="102"/>
        <v>#N/A</v>
      </c>
      <c r="Z606" s="124" t="e">
        <f t="shared" si="102"/>
        <v>#N/A</v>
      </c>
      <c r="AA606" s="124" t="e">
        <f t="shared" si="102"/>
        <v>#N/A</v>
      </c>
      <c r="AB606" s="124" t="e">
        <f t="shared" si="101"/>
        <v>#N/A</v>
      </c>
      <c r="AC606" s="124" t="e">
        <f t="shared" si="101"/>
        <v>#N/A</v>
      </c>
      <c r="AE606" s="2"/>
    </row>
    <row r="607" spans="2:31" x14ac:dyDescent="0.2">
      <c r="B607" s="162" t="s">
        <v>146</v>
      </c>
      <c r="C607" s="163" t="s">
        <v>1874</v>
      </c>
      <c r="D607" s="163" t="s">
        <v>1808</v>
      </c>
      <c r="E607" s="163">
        <v>10200</v>
      </c>
      <c r="F607" s="164">
        <v>10.9</v>
      </c>
      <c r="G607" s="165" t="s">
        <v>137</v>
      </c>
      <c r="H607" s="121">
        <f t="shared" si="98"/>
        <v>11000</v>
      </c>
      <c r="I607" s="121">
        <f t="shared" si="99"/>
        <v>8000</v>
      </c>
      <c r="J607" s="122" t="str">
        <f t="shared" si="100"/>
        <v>(3) Without reverse cycle, with louvered sides, and 8,000 to 13,999 Btu/h</v>
      </c>
      <c r="K607" s="123" t="e">
        <f>IF(J607="Casement-slider",16,VLOOKUP(J607,'2. Version 5.0 Criteria'!$C$6:$D$39,2,FALSE))</f>
        <v>#N/A</v>
      </c>
      <c r="L607" s="124" t="e">
        <f t="shared" si="102"/>
        <v>#N/A</v>
      </c>
      <c r="M607" s="124" t="e">
        <f t="shared" si="102"/>
        <v>#N/A</v>
      </c>
      <c r="N607" s="124" t="e">
        <f t="shared" si="102"/>
        <v>#N/A</v>
      </c>
      <c r="O607" s="124" t="e">
        <f t="shared" si="102"/>
        <v>#N/A</v>
      </c>
      <c r="P607" s="124" t="e">
        <f t="shared" si="102"/>
        <v>#N/A</v>
      </c>
      <c r="Q607" s="124" t="e">
        <f t="shared" si="102"/>
        <v>#N/A</v>
      </c>
      <c r="R607" s="124" t="e">
        <f t="shared" si="102"/>
        <v>#N/A</v>
      </c>
      <c r="S607" s="124" t="e">
        <f t="shared" si="102"/>
        <v>#N/A</v>
      </c>
      <c r="T607" s="124" t="e">
        <f t="shared" si="102"/>
        <v>#N/A</v>
      </c>
      <c r="U607" s="124" t="e">
        <f t="shared" si="102"/>
        <v>#N/A</v>
      </c>
      <c r="V607" s="124" t="e">
        <f t="shared" si="102"/>
        <v>#N/A</v>
      </c>
      <c r="W607" s="124" t="e">
        <f t="shared" si="102"/>
        <v>#N/A</v>
      </c>
      <c r="X607" s="124" t="e">
        <f t="shared" si="102"/>
        <v>#N/A</v>
      </c>
      <c r="Y607" s="124" t="e">
        <f t="shared" si="102"/>
        <v>#N/A</v>
      </c>
      <c r="Z607" s="124" t="e">
        <f t="shared" si="102"/>
        <v>#N/A</v>
      </c>
      <c r="AA607" s="124" t="e">
        <f t="shared" si="102"/>
        <v>#N/A</v>
      </c>
      <c r="AB607" s="124" t="e">
        <f t="shared" si="101"/>
        <v>#N/A</v>
      </c>
      <c r="AC607" s="124" t="e">
        <f t="shared" si="101"/>
        <v>#N/A</v>
      </c>
      <c r="AE607" s="2"/>
    </row>
    <row r="608" spans="2:31" x14ac:dyDescent="0.2">
      <c r="B608" s="162" t="s">
        <v>146</v>
      </c>
      <c r="C608" s="163" t="s">
        <v>1875</v>
      </c>
      <c r="D608" s="163" t="s">
        <v>1808</v>
      </c>
      <c r="E608" s="163">
        <v>10200</v>
      </c>
      <c r="F608" s="164">
        <v>10.9</v>
      </c>
      <c r="G608" s="165" t="s">
        <v>138</v>
      </c>
      <c r="H608" s="121">
        <f t="shared" si="98"/>
        <v>11000</v>
      </c>
      <c r="I608" s="121">
        <f t="shared" si="99"/>
        <v>8000</v>
      </c>
      <c r="J608" s="122" t="str">
        <f t="shared" si="100"/>
        <v>(3) Without reverse cycle, with louvered sides, and 8,000 to 13,999 Btu/h</v>
      </c>
      <c r="K608" s="123" t="e">
        <f>IF(J608="Casement-slider",16,VLOOKUP(J608,'2. Version 5.0 Criteria'!$C$6:$D$39,2,FALSE))</f>
        <v>#N/A</v>
      </c>
      <c r="L608" s="124" t="e">
        <f t="shared" si="102"/>
        <v>#N/A</v>
      </c>
      <c r="M608" s="124" t="e">
        <f t="shared" si="102"/>
        <v>#N/A</v>
      </c>
      <c r="N608" s="124" t="e">
        <f t="shared" si="102"/>
        <v>#N/A</v>
      </c>
      <c r="O608" s="124" t="e">
        <f t="shared" si="102"/>
        <v>#N/A</v>
      </c>
      <c r="P608" s="124" t="e">
        <f t="shared" si="102"/>
        <v>#N/A</v>
      </c>
      <c r="Q608" s="124" t="e">
        <f t="shared" si="102"/>
        <v>#N/A</v>
      </c>
      <c r="R608" s="124" t="e">
        <f t="shared" si="102"/>
        <v>#N/A</v>
      </c>
      <c r="S608" s="124" t="e">
        <f t="shared" si="102"/>
        <v>#N/A</v>
      </c>
      <c r="T608" s="124" t="e">
        <f t="shared" si="102"/>
        <v>#N/A</v>
      </c>
      <c r="U608" s="124" t="e">
        <f t="shared" si="102"/>
        <v>#N/A</v>
      </c>
      <c r="V608" s="124" t="e">
        <f t="shared" si="102"/>
        <v>#N/A</v>
      </c>
      <c r="W608" s="124" t="e">
        <f t="shared" si="102"/>
        <v>#N/A</v>
      </c>
      <c r="X608" s="124" t="e">
        <f t="shared" si="102"/>
        <v>#N/A</v>
      </c>
      <c r="Y608" s="124" t="e">
        <f t="shared" si="102"/>
        <v>#N/A</v>
      </c>
      <c r="Z608" s="124" t="e">
        <f t="shared" si="102"/>
        <v>#N/A</v>
      </c>
      <c r="AA608" s="124" t="e">
        <f t="shared" ref="AA608:AC623" si="103">IF($K608=AA$3, $F608, NA())</f>
        <v>#N/A</v>
      </c>
      <c r="AB608" s="124" t="e">
        <f t="shared" si="103"/>
        <v>#N/A</v>
      </c>
      <c r="AC608" s="124" t="e">
        <f t="shared" si="103"/>
        <v>#N/A</v>
      </c>
      <c r="AE608" s="2"/>
    </row>
    <row r="609" spans="2:31" x14ac:dyDescent="0.2">
      <c r="B609" s="162" t="s">
        <v>146</v>
      </c>
      <c r="C609" s="163" t="s">
        <v>1876</v>
      </c>
      <c r="D609" s="163" t="s">
        <v>1808</v>
      </c>
      <c r="E609" s="163">
        <v>10200</v>
      </c>
      <c r="F609" s="164">
        <v>10.9</v>
      </c>
      <c r="G609" s="165" t="s">
        <v>137</v>
      </c>
      <c r="H609" s="121">
        <f t="shared" si="98"/>
        <v>11000</v>
      </c>
      <c r="I609" s="121">
        <f t="shared" si="99"/>
        <v>8000</v>
      </c>
      <c r="J609" s="122" t="str">
        <f t="shared" si="100"/>
        <v>(3) Without reverse cycle, with louvered sides, and 8,000 to 13,999 Btu/h</v>
      </c>
      <c r="K609" s="123" t="e">
        <f>IF(J609="Casement-slider",16,VLOOKUP(J609,'2. Version 5.0 Criteria'!$C$6:$D$39,2,FALSE))</f>
        <v>#N/A</v>
      </c>
      <c r="L609" s="124" t="e">
        <f t="shared" ref="L609:AA624" si="104">IF($K609=L$3, $F609, NA())</f>
        <v>#N/A</v>
      </c>
      <c r="M609" s="124" t="e">
        <f t="shared" si="104"/>
        <v>#N/A</v>
      </c>
      <c r="N609" s="124" t="e">
        <f t="shared" si="104"/>
        <v>#N/A</v>
      </c>
      <c r="O609" s="124" t="e">
        <f t="shared" si="104"/>
        <v>#N/A</v>
      </c>
      <c r="P609" s="124" t="e">
        <f t="shared" si="104"/>
        <v>#N/A</v>
      </c>
      <c r="Q609" s="124" t="e">
        <f t="shared" si="104"/>
        <v>#N/A</v>
      </c>
      <c r="R609" s="124" t="e">
        <f t="shared" si="104"/>
        <v>#N/A</v>
      </c>
      <c r="S609" s="124" t="e">
        <f t="shared" si="104"/>
        <v>#N/A</v>
      </c>
      <c r="T609" s="124" t="e">
        <f t="shared" si="104"/>
        <v>#N/A</v>
      </c>
      <c r="U609" s="124" t="e">
        <f t="shared" si="104"/>
        <v>#N/A</v>
      </c>
      <c r="V609" s="124" t="e">
        <f t="shared" si="104"/>
        <v>#N/A</v>
      </c>
      <c r="W609" s="124" t="e">
        <f t="shared" si="104"/>
        <v>#N/A</v>
      </c>
      <c r="X609" s="124" t="e">
        <f t="shared" si="104"/>
        <v>#N/A</v>
      </c>
      <c r="Y609" s="124" t="e">
        <f t="shared" si="104"/>
        <v>#N/A</v>
      </c>
      <c r="Z609" s="124" t="e">
        <f t="shared" si="104"/>
        <v>#N/A</v>
      </c>
      <c r="AA609" s="124" t="e">
        <f t="shared" si="104"/>
        <v>#N/A</v>
      </c>
      <c r="AB609" s="124" t="e">
        <f t="shared" si="103"/>
        <v>#N/A</v>
      </c>
      <c r="AC609" s="124" t="e">
        <f t="shared" si="103"/>
        <v>#N/A</v>
      </c>
      <c r="AE609" s="2"/>
    </row>
    <row r="610" spans="2:31" x14ac:dyDescent="0.2">
      <c r="B610" s="162" t="s">
        <v>282</v>
      </c>
      <c r="C610" s="163" t="s">
        <v>1877</v>
      </c>
      <c r="D610" s="163" t="s">
        <v>1808</v>
      </c>
      <c r="E610" s="163">
        <v>11200</v>
      </c>
      <c r="F610" s="164">
        <v>10.9</v>
      </c>
      <c r="G610" s="165" t="s">
        <v>137</v>
      </c>
      <c r="H610" s="121">
        <f t="shared" si="98"/>
        <v>14000</v>
      </c>
      <c r="I610" s="121">
        <f t="shared" si="99"/>
        <v>11000</v>
      </c>
      <c r="J610" s="122" t="str">
        <f t="shared" si="100"/>
        <v>(3) Without reverse cycle, with louvered sides, and 8,000 to 13,999 Btu/h</v>
      </c>
      <c r="K610" s="123" t="e">
        <f>IF(J610="Casement-slider",16,VLOOKUP(J610,'2. Version 5.0 Criteria'!$C$6:$D$39,2,FALSE))</f>
        <v>#N/A</v>
      </c>
      <c r="L610" s="124" t="e">
        <f t="shared" si="104"/>
        <v>#N/A</v>
      </c>
      <c r="M610" s="124" t="e">
        <f t="shared" si="104"/>
        <v>#N/A</v>
      </c>
      <c r="N610" s="124" t="e">
        <f t="shared" si="104"/>
        <v>#N/A</v>
      </c>
      <c r="O610" s="124" t="e">
        <f t="shared" si="104"/>
        <v>#N/A</v>
      </c>
      <c r="P610" s="124" t="e">
        <f t="shared" si="104"/>
        <v>#N/A</v>
      </c>
      <c r="Q610" s="124" t="e">
        <f t="shared" si="104"/>
        <v>#N/A</v>
      </c>
      <c r="R610" s="124" t="e">
        <f t="shared" si="104"/>
        <v>#N/A</v>
      </c>
      <c r="S610" s="124" t="e">
        <f t="shared" si="104"/>
        <v>#N/A</v>
      </c>
      <c r="T610" s="124" t="e">
        <f t="shared" si="104"/>
        <v>#N/A</v>
      </c>
      <c r="U610" s="124" t="e">
        <f t="shared" si="104"/>
        <v>#N/A</v>
      </c>
      <c r="V610" s="124" t="e">
        <f t="shared" si="104"/>
        <v>#N/A</v>
      </c>
      <c r="W610" s="124" t="e">
        <f t="shared" si="104"/>
        <v>#N/A</v>
      </c>
      <c r="X610" s="124" t="e">
        <f t="shared" si="104"/>
        <v>#N/A</v>
      </c>
      <c r="Y610" s="124" t="e">
        <f t="shared" si="104"/>
        <v>#N/A</v>
      </c>
      <c r="Z610" s="124" t="e">
        <f t="shared" si="104"/>
        <v>#N/A</v>
      </c>
      <c r="AA610" s="124" t="e">
        <f t="shared" si="104"/>
        <v>#N/A</v>
      </c>
      <c r="AB610" s="124" t="e">
        <f t="shared" si="103"/>
        <v>#N/A</v>
      </c>
      <c r="AC610" s="124" t="e">
        <f t="shared" si="103"/>
        <v>#N/A</v>
      </c>
      <c r="AE610" s="2"/>
    </row>
    <row r="611" spans="2:31" x14ac:dyDescent="0.2">
      <c r="B611" s="162" t="s">
        <v>1444</v>
      </c>
      <c r="C611" s="163" t="s">
        <v>1877</v>
      </c>
      <c r="D611" s="163" t="s">
        <v>1808</v>
      </c>
      <c r="E611" s="163">
        <v>11200</v>
      </c>
      <c r="F611" s="164">
        <v>10.9</v>
      </c>
      <c r="G611" s="165" t="s">
        <v>137</v>
      </c>
      <c r="H611" s="121">
        <f t="shared" si="98"/>
        <v>14000</v>
      </c>
      <c r="I611" s="121">
        <f t="shared" si="99"/>
        <v>11000</v>
      </c>
      <c r="J611" s="122" t="str">
        <f t="shared" si="100"/>
        <v>(3) Without reverse cycle, with louvered sides, and 8,000 to 13,999 Btu/h</v>
      </c>
      <c r="K611" s="123" t="e">
        <f>IF(J611="Casement-slider",16,VLOOKUP(J611,'2. Version 5.0 Criteria'!$C$6:$D$39,2,FALSE))</f>
        <v>#N/A</v>
      </c>
      <c r="L611" s="124" t="e">
        <f t="shared" si="104"/>
        <v>#N/A</v>
      </c>
      <c r="M611" s="124" t="e">
        <f t="shared" si="104"/>
        <v>#N/A</v>
      </c>
      <c r="N611" s="124" t="e">
        <f t="shared" si="104"/>
        <v>#N/A</v>
      </c>
      <c r="O611" s="124" t="e">
        <f t="shared" si="104"/>
        <v>#N/A</v>
      </c>
      <c r="P611" s="124" t="e">
        <f t="shared" si="104"/>
        <v>#N/A</v>
      </c>
      <c r="Q611" s="124" t="e">
        <f t="shared" si="104"/>
        <v>#N/A</v>
      </c>
      <c r="R611" s="124" t="e">
        <f t="shared" si="104"/>
        <v>#N/A</v>
      </c>
      <c r="S611" s="124" t="e">
        <f t="shared" si="104"/>
        <v>#N/A</v>
      </c>
      <c r="T611" s="124" t="e">
        <f t="shared" si="104"/>
        <v>#N/A</v>
      </c>
      <c r="U611" s="124" t="e">
        <f t="shared" si="104"/>
        <v>#N/A</v>
      </c>
      <c r="V611" s="124" t="e">
        <f t="shared" si="104"/>
        <v>#N/A</v>
      </c>
      <c r="W611" s="124" t="e">
        <f t="shared" si="104"/>
        <v>#N/A</v>
      </c>
      <c r="X611" s="124" t="e">
        <f t="shared" si="104"/>
        <v>#N/A</v>
      </c>
      <c r="Y611" s="124" t="e">
        <f t="shared" si="104"/>
        <v>#N/A</v>
      </c>
      <c r="Z611" s="124" t="e">
        <f t="shared" si="104"/>
        <v>#N/A</v>
      </c>
      <c r="AA611" s="124" t="e">
        <f t="shared" si="104"/>
        <v>#N/A</v>
      </c>
      <c r="AB611" s="124" t="e">
        <f t="shared" si="103"/>
        <v>#N/A</v>
      </c>
      <c r="AC611" s="124" t="e">
        <f t="shared" si="103"/>
        <v>#N/A</v>
      </c>
      <c r="AE611" s="2"/>
    </row>
    <row r="612" spans="2:31" x14ac:dyDescent="0.2">
      <c r="B612" s="162" t="s">
        <v>1444</v>
      </c>
      <c r="C612" s="163" t="s">
        <v>1878</v>
      </c>
      <c r="D612" s="163" t="s">
        <v>1808</v>
      </c>
      <c r="E612" s="163">
        <v>11500</v>
      </c>
      <c r="F612" s="164">
        <v>10.9</v>
      </c>
      <c r="G612" s="165" t="s">
        <v>137</v>
      </c>
      <c r="H612" s="121">
        <f t="shared" si="98"/>
        <v>14000</v>
      </c>
      <c r="I612" s="121">
        <f t="shared" si="99"/>
        <v>11000</v>
      </c>
      <c r="J612" s="122" t="str">
        <f t="shared" si="100"/>
        <v>(3) Without reverse cycle, with louvered sides, and 8,000 to 13,999 Btu/h</v>
      </c>
      <c r="K612" s="123" t="e">
        <f>IF(J612="Casement-slider",16,VLOOKUP(J612,'2. Version 5.0 Criteria'!$C$6:$D$39,2,FALSE))</f>
        <v>#N/A</v>
      </c>
      <c r="L612" s="124" t="e">
        <f t="shared" si="104"/>
        <v>#N/A</v>
      </c>
      <c r="M612" s="124" t="e">
        <f t="shared" si="104"/>
        <v>#N/A</v>
      </c>
      <c r="N612" s="124" t="e">
        <f t="shared" si="104"/>
        <v>#N/A</v>
      </c>
      <c r="O612" s="124" t="e">
        <f t="shared" si="104"/>
        <v>#N/A</v>
      </c>
      <c r="P612" s="124" t="e">
        <f t="shared" si="104"/>
        <v>#N/A</v>
      </c>
      <c r="Q612" s="124" t="e">
        <f t="shared" si="104"/>
        <v>#N/A</v>
      </c>
      <c r="R612" s="124" t="e">
        <f t="shared" si="104"/>
        <v>#N/A</v>
      </c>
      <c r="S612" s="124" t="e">
        <f t="shared" si="104"/>
        <v>#N/A</v>
      </c>
      <c r="T612" s="124" t="e">
        <f t="shared" si="104"/>
        <v>#N/A</v>
      </c>
      <c r="U612" s="124" t="e">
        <f t="shared" si="104"/>
        <v>#N/A</v>
      </c>
      <c r="V612" s="124" t="e">
        <f t="shared" si="104"/>
        <v>#N/A</v>
      </c>
      <c r="W612" s="124" t="e">
        <f t="shared" si="104"/>
        <v>#N/A</v>
      </c>
      <c r="X612" s="124" t="e">
        <f t="shared" si="104"/>
        <v>#N/A</v>
      </c>
      <c r="Y612" s="124" t="e">
        <f t="shared" si="104"/>
        <v>#N/A</v>
      </c>
      <c r="Z612" s="124" t="e">
        <f t="shared" si="104"/>
        <v>#N/A</v>
      </c>
      <c r="AA612" s="124" t="e">
        <f t="shared" si="104"/>
        <v>#N/A</v>
      </c>
      <c r="AB612" s="124" t="e">
        <f t="shared" si="103"/>
        <v>#N/A</v>
      </c>
      <c r="AC612" s="124" t="e">
        <f t="shared" si="103"/>
        <v>#N/A</v>
      </c>
      <c r="AE612" s="2"/>
    </row>
    <row r="613" spans="2:31" x14ac:dyDescent="0.2">
      <c r="B613" s="162" t="s">
        <v>1444</v>
      </c>
      <c r="C613" s="163" t="s">
        <v>1879</v>
      </c>
      <c r="D613" s="163" t="s">
        <v>1808</v>
      </c>
      <c r="E613" s="163">
        <v>11500</v>
      </c>
      <c r="F613" s="164">
        <v>10.9</v>
      </c>
      <c r="G613" s="165" t="s">
        <v>137</v>
      </c>
      <c r="H613" s="121">
        <f t="shared" si="98"/>
        <v>14000</v>
      </c>
      <c r="I613" s="121">
        <f t="shared" si="99"/>
        <v>11000</v>
      </c>
      <c r="J613" s="122" t="str">
        <f t="shared" si="100"/>
        <v>(3) Without reverse cycle, with louvered sides, and 8,000 to 13,999 Btu/h</v>
      </c>
      <c r="K613" s="123" t="e">
        <f>IF(J613="Casement-slider",16,VLOOKUP(J613,'2. Version 5.0 Criteria'!$C$6:$D$39,2,FALSE))</f>
        <v>#N/A</v>
      </c>
      <c r="L613" s="124" t="e">
        <f t="shared" si="104"/>
        <v>#N/A</v>
      </c>
      <c r="M613" s="124" t="e">
        <f t="shared" si="104"/>
        <v>#N/A</v>
      </c>
      <c r="N613" s="124" t="e">
        <f t="shared" si="104"/>
        <v>#N/A</v>
      </c>
      <c r="O613" s="124" t="e">
        <f t="shared" si="104"/>
        <v>#N/A</v>
      </c>
      <c r="P613" s="124" t="e">
        <f t="shared" si="104"/>
        <v>#N/A</v>
      </c>
      <c r="Q613" s="124" t="e">
        <f t="shared" si="104"/>
        <v>#N/A</v>
      </c>
      <c r="R613" s="124" t="e">
        <f t="shared" si="104"/>
        <v>#N/A</v>
      </c>
      <c r="S613" s="124" t="e">
        <f t="shared" si="104"/>
        <v>#N/A</v>
      </c>
      <c r="T613" s="124" t="e">
        <f t="shared" si="104"/>
        <v>#N/A</v>
      </c>
      <c r="U613" s="124" t="e">
        <f t="shared" si="104"/>
        <v>#N/A</v>
      </c>
      <c r="V613" s="124" t="e">
        <f t="shared" si="104"/>
        <v>#N/A</v>
      </c>
      <c r="W613" s="124" t="e">
        <f t="shared" si="104"/>
        <v>#N/A</v>
      </c>
      <c r="X613" s="124" t="e">
        <f t="shared" si="104"/>
        <v>#N/A</v>
      </c>
      <c r="Y613" s="124" t="e">
        <f t="shared" si="104"/>
        <v>#N/A</v>
      </c>
      <c r="Z613" s="124" t="e">
        <f t="shared" si="104"/>
        <v>#N/A</v>
      </c>
      <c r="AA613" s="124" t="e">
        <f t="shared" si="104"/>
        <v>#N/A</v>
      </c>
      <c r="AB613" s="124" t="e">
        <f t="shared" si="103"/>
        <v>#N/A</v>
      </c>
      <c r="AC613" s="124" t="e">
        <f t="shared" si="103"/>
        <v>#N/A</v>
      </c>
      <c r="AE613" s="2"/>
    </row>
    <row r="614" spans="2:31" x14ac:dyDescent="0.2">
      <c r="B614" s="162" t="s">
        <v>282</v>
      </c>
      <c r="C614" s="163" t="s">
        <v>1878</v>
      </c>
      <c r="D614" s="163" t="s">
        <v>1808</v>
      </c>
      <c r="E614" s="163">
        <v>11500</v>
      </c>
      <c r="F614" s="164">
        <v>10.9</v>
      </c>
      <c r="G614" s="165" t="s">
        <v>137</v>
      </c>
      <c r="H614" s="121">
        <f t="shared" si="98"/>
        <v>14000</v>
      </c>
      <c r="I614" s="121">
        <f t="shared" si="99"/>
        <v>11000</v>
      </c>
      <c r="J614" s="122" t="str">
        <f t="shared" si="100"/>
        <v>(3) Without reverse cycle, with louvered sides, and 8,000 to 13,999 Btu/h</v>
      </c>
      <c r="K614" s="123" t="e">
        <f>IF(J614="Casement-slider",16,VLOOKUP(J614,'2. Version 5.0 Criteria'!$C$6:$D$39,2,FALSE))</f>
        <v>#N/A</v>
      </c>
      <c r="L614" s="124" t="e">
        <f t="shared" si="104"/>
        <v>#N/A</v>
      </c>
      <c r="M614" s="124" t="e">
        <f t="shared" si="104"/>
        <v>#N/A</v>
      </c>
      <c r="N614" s="124" t="e">
        <f t="shared" si="104"/>
        <v>#N/A</v>
      </c>
      <c r="O614" s="124" t="e">
        <f t="shared" si="104"/>
        <v>#N/A</v>
      </c>
      <c r="P614" s="124" t="e">
        <f t="shared" si="104"/>
        <v>#N/A</v>
      </c>
      <c r="Q614" s="124" t="e">
        <f t="shared" si="104"/>
        <v>#N/A</v>
      </c>
      <c r="R614" s="124" t="e">
        <f t="shared" si="104"/>
        <v>#N/A</v>
      </c>
      <c r="S614" s="124" t="e">
        <f t="shared" si="104"/>
        <v>#N/A</v>
      </c>
      <c r="T614" s="124" t="e">
        <f t="shared" si="104"/>
        <v>#N/A</v>
      </c>
      <c r="U614" s="124" t="e">
        <f t="shared" si="104"/>
        <v>#N/A</v>
      </c>
      <c r="V614" s="124" t="e">
        <f t="shared" si="104"/>
        <v>#N/A</v>
      </c>
      <c r="W614" s="124" t="e">
        <f t="shared" si="104"/>
        <v>#N/A</v>
      </c>
      <c r="X614" s="124" t="e">
        <f t="shared" si="104"/>
        <v>#N/A</v>
      </c>
      <c r="Y614" s="124" t="e">
        <f t="shared" si="104"/>
        <v>#N/A</v>
      </c>
      <c r="Z614" s="124" t="e">
        <f t="shared" si="104"/>
        <v>#N/A</v>
      </c>
      <c r="AA614" s="124" t="e">
        <f t="shared" si="104"/>
        <v>#N/A</v>
      </c>
      <c r="AB614" s="124" t="e">
        <f t="shared" si="103"/>
        <v>#N/A</v>
      </c>
      <c r="AC614" s="124" t="e">
        <f t="shared" si="103"/>
        <v>#N/A</v>
      </c>
      <c r="AE614" s="2"/>
    </row>
    <row r="615" spans="2:31" x14ac:dyDescent="0.2">
      <c r="B615" s="162" t="s">
        <v>146</v>
      </c>
      <c r="C615" s="163" t="s">
        <v>1880</v>
      </c>
      <c r="D615" s="163" t="s">
        <v>1808</v>
      </c>
      <c r="E615" s="163">
        <v>11600</v>
      </c>
      <c r="F615" s="164">
        <v>10.9</v>
      </c>
      <c r="G615" s="165" t="s">
        <v>138</v>
      </c>
      <c r="H615" s="121">
        <f t="shared" si="98"/>
        <v>14000</v>
      </c>
      <c r="I615" s="121">
        <f t="shared" si="99"/>
        <v>11000</v>
      </c>
      <c r="J615" s="122" t="str">
        <f t="shared" si="100"/>
        <v>(3) Without reverse cycle, with louvered sides, and 8,000 to 13,999 Btu/h</v>
      </c>
      <c r="K615" s="123" t="e">
        <f>IF(J615="Casement-slider",16,VLOOKUP(J615,'2. Version 5.0 Criteria'!$C$6:$D$39,2,FALSE))</f>
        <v>#N/A</v>
      </c>
      <c r="L615" s="124" t="e">
        <f t="shared" si="104"/>
        <v>#N/A</v>
      </c>
      <c r="M615" s="124" t="e">
        <f t="shared" si="104"/>
        <v>#N/A</v>
      </c>
      <c r="N615" s="124" t="e">
        <f t="shared" si="104"/>
        <v>#N/A</v>
      </c>
      <c r="O615" s="124" t="e">
        <f t="shared" si="104"/>
        <v>#N/A</v>
      </c>
      <c r="P615" s="124" t="e">
        <f t="shared" si="104"/>
        <v>#N/A</v>
      </c>
      <c r="Q615" s="124" t="e">
        <f t="shared" si="104"/>
        <v>#N/A</v>
      </c>
      <c r="R615" s="124" t="e">
        <f t="shared" si="104"/>
        <v>#N/A</v>
      </c>
      <c r="S615" s="124" t="e">
        <f t="shared" si="104"/>
        <v>#N/A</v>
      </c>
      <c r="T615" s="124" t="e">
        <f t="shared" si="104"/>
        <v>#N/A</v>
      </c>
      <c r="U615" s="124" t="e">
        <f t="shared" si="104"/>
        <v>#N/A</v>
      </c>
      <c r="V615" s="124" t="e">
        <f t="shared" si="104"/>
        <v>#N/A</v>
      </c>
      <c r="W615" s="124" t="e">
        <f t="shared" si="104"/>
        <v>#N/A</v>
      </c>
      <c r="X615" s="124" t="e">
        <f t="shared" si="104"/>
        <v>#N/A</v>
      </c>
      <c r="Y615" s="124" t="e">
        <f t="shared" si="104"/>
        <v>#N/A</v>
      </c>
      <c r="Z615" s="124" t="e">
        <f t="shared" si="104"/>
        <v>#N/A</v>
      </c>
      <c r="AA615" s="124" t="e">
        <f t="shared" si="104"/>
        <v>#N/A</v>
      </c>
      <c r="AB615" s="124" t="e">
        <f t="shared" si="103"/>
        <v>#N/A</v>
      </c>
      <c r="AC615" s="124" t="e">
        <f t="shared" si="103"/>
        <v>#N/A</v>
      </c>
      <c r="AE615" s="2"/>
    </row>
    <row r="616" spans="2:31" x14ac:dyDescent="0.2">
      <c r="B616" s="162" t="s">
        <v>146</v>
      </c>
      <c r="C616" s="163" t="s">
        <v>1881</v>
      </c>
      <c r="D616" s="163" t="s">
        <v>1808</v>
      </c>
      <c r="E616" s="163">
        <v>11600</v>
      </c>
      <c r="F616" s="164">
        <v>10.9</v>
      </c>
      <c r="G616" s="165" t="s">
        <v>138</v>
      </c>
      <c r="H616" s="121">
        <f t="shared" si="98"/>
        <v>14000</v>
      </c>
      <c r="I616" s="121">
        <f t="shared" si="99"/>
        <v>11000</v>
      </c>
      <c r="J616" s="122" t="str">
        <f t="shared" si="100"/>
        <v>(3) Without reverse cycle, with louvered sides, and 8,000 to 13,999 Btu/h</v>
      </c>
      <c r="K616" s="123" t="e">
        <f>IF(J616="Casement-slider",16,VLOOKUP(J616,'2. Version 5.0 Criteria'!$C$6:$D$39,2,FALSE))</f>
        <v>#N/A</v>
      </c>
      <c r="L616" s="124" t="e">
        <f t="shared" si="104"/>
        <v>#N/A</v>
      </c>
      <c r="M616" s="124" t="e">
        <f t="shared" si="104"/>
        <v>#N/A</v>
      </c>
      <c r="N616" s="124" t="e">
        <f t="shared" si="104"/>
        <v>#N/A</v>
      </c>
      <c r="O616" s="124" t="e">
        <f t="shared" si="104"/>
        <v>#N/A</v>
      </c>
      <c r="P616" s="124" t="e">
        <f t="shared" si="104"/>
        <v>#N/A</v>
      </c>
      <c r="Q616" s="124" t="e">
        <f t="shared" si="104"/>
        <v>#N/A</v>
      </c>
      <c r="R616" s="124" t="e">
        <f t="shared" si="104"/>
        <v>#N/A</v>
      </c>
      <c r="S616" s="124" t="e">
        <f t="shared" si="104"/>
        <v>#N/A</v>
      </c>
      <c r="T616" s="124" t="e">
        <f t="shared" si="104"/>
        <v>#N/A</v>
      </c>
      <c r="U616" s="124" t="e">
        <f t="shared" si="104"/>
        <v>#N/A</v>
      </c>
      <c r="V616" s="124" t="e">
        <f t="shared" si="104"/>
        <v>#N/A</v>
      </c>
      <c r="W616" s="124" t="e">
        <f t="shared" si="104"/>
        <v>#N/A</v>
      </c>
      <c r="X616" s="124" t="e">
        <f t="shared" si="104"/>
        <v>#N/A</v>
      </c>
      <c r="Y616" s="124" t="e">
        <f t="shared" si="104"/>
        <v>#N/A</v>
      </c>
      <c r="Z616" s="124" t="e">
        <f t="shared" si="104"/>
        <v>#N/A</v>
      </c>
      <c r="AA616" s="124" t="e">
        <f t="shared" si="104"/>
        <v>#N/A</v>
      </c>
      <c r="AB616" s="124" t="e">
        <f t="shared" si="103"/>
        <v>#N/A</v>
      </c>
      <c r="AC616" s="124" t="e">
        <f t="shared" si="103"/>
        <v>#N/A</v>
      </c>
      <c r="AE616" s="2"/>
    </row>
    <row r="617" spans="2:31" x14ac:dyDescent="0.2">
      <c r="B617" s="162" t="s">
        <v>178</v>
      </c>
      <c r="C617" s="163" t="s">
        <v>1882</v>
      </c>
      <c r="D617" s="163" t="s">
        <v>1808</v>
      </c>
      <c r="E617" s="163">
        <v>11700</v>
      </c>
      <c r="F617" s="164">
        <v>10.9</v>
      </c>
      <c r="G617" s="165" t="s">
        <v>137</v>
      </c>
      <c r="H617" s="121">
        <f t="shared" si="98"/>
        <v>14000</v>
      </c>
      <c r="I617" s="121">
        <f t="shared" si="99"/>
        <v>11000</v>
      </c>
      <c r="J617" s="122" t="str">
        <f t="shared" si="100"/>
        <v>(3) Without reverse cycle, with louvered sides, and 8,000 to 13,999 Btu/h</v>
      </c>
      <c r="K617" s="123" t="e">
        <f>IF(J617="Casement-slider",16,VLOOKUP(J617,'2. Version 5.0 Criteria'!$C$6:$D$39,2,FALSE))</f>
        <v>#N/A</v>
      </c>
      <c r="L617" s="124" t="e">
        <f t="shared" si="104"/>
        <v>#N/A</v>
      </c>
      <c r="M617" s="124" t="e">
        <f t="shared" si="104"/>
        <v>#N/A</v>
      </c>
      <c r="N617" s="124" t="e">
        <f t="shared" si="104"/>
        <v>#N/A</v>
      </c>
      <c r="O617" s="124" t="e">
        <f t="shared" si="104"/>
        <v>#N/A</v>
      </c>
      <c r="P617" s="124" t="e">
        <f t="shared" si="104"/>
        <v>#N/A</v>
      </c>
      <c r="Q617" s="124" t="e">
        <f t="shared" si="104"/>
        <v>#N/A</v>
      </c>
      <c r="R617" s="124" t="e">
        <f t="shared" si="104"/>
        <v>#N/A</v>
      </c>
      <c r="S617" s="124" t="e">
        <f t="shared" si="104"/>
        <v>#N/A</v>
      </c>
      <c r="T617" s="124" t="e">
        <f t="shared" si="104"/>
        <v>#N/A</v>
      </c>
      <c r="U617" s="124" t="e">
        <f t="shared" si="104"/>
        <v>#N/A</v>
      </c>
      <c r="V617" s="124" t="e">
        <f t="shared" si="104"/>
        <v>#N/A</v>
      </c>
      <c r="W617" s="124" t="e">
        <f t="shared" si="104"/>
        <v>#N/A</v>
      </c>
      <c r="X617" s="124" t="e">
        <f t="shared" si="104"/>
        <v>#N/A</v>
      </c>
      <c r="Y617" s="124" t="e">
        <f t="shared" si="104"/>
        <v>#N/A</v>
      </c>
      <c r="Z617" s="124" t="e">
        <f t="shared" si="104"/>
        <v>#N/A</v>
      </c>
      <c r="AA617" s="124" t="e">
        <f t="shared" si="104"/>
        <v>#N/A</v>
      </c>
      <c r="AB617" s="124" t="e">
        <f t="shared" si="103"/>
        <v>#N/A</v>
      </c>
      <c r="AC617" s="124" t="e">
        <f t="shared" si="103"/>
        <v>#N/A</v>
      </c>
      <c r="AE617" s="2"/>
    </row>
    <row r="618" spans="2:31" x14ac:dyDescent="0.2">
      <c r="B618" s="162" t="s">
        <v>178</v>
      </c>
      <c r="C618" s="163" t="s">
        <v>1883</v>
      </c>
      <c r="D618" s="163" t="s">
        <v>1808</v>
      </c>
      <c r="E618" s="163">
        <v>11900</v>
      </c>
      <c r="F618" s="164">
        <v>10.9</v>
      </c>
      <c r="G618" s="165" t="s">
        <v>137</v>
      </c>
      <c r="H618" s="121">
        <f t="shared" si="98"/>
        <v>14000</v>
      </c>
      <c r="I618" s="121">
        <f t="shared" si="99"/>
        <v>11000</v>
      </c>
      <c r="J618" s="122" t="str">
        <f t="shared" si="100"/>
        <v>(3) Without reverse cycle, with louvered sides, and 8,000 to 13,999 Btu/h</v>
      </c>
      <c r="K618" s="123" t="e">
        <f>IF(J618="Casement-slider",16,VLOOKUP(J618,'2. Version 5.0 Criteria'!$C$6:$D$39,2,FALSE))</f>
        <v>#N/A</v>
      </c>
      <c r="L618" s="124" t="e">
        <f t="shared" si="104"/>
        <v>#N/A</v>
      </c>
      <c r="M618" s="124" t="e">
        <f t="shared" si="104"/>
        <v>#N/A</v>
      </c>
      <c r="N618" s="124" t="e">
        <f t="shared" si="104"/>
        <v>#N/A</v>
      </c>
      <c r="O618" s="124" t="e">
        <f t="shared" si="104"/>
        <v>#N/A</v>
      </c>
      <c r="P618" s="124" t="e">
        <f t="shared" si="104"/>
        <v>#N/A</v>
      </c>
      <c r="Q618" s="124" t="e">
        <f t="shared" si="104"/>
        <v>#N/A</v>
      </c>
      <c r="R618" s="124" t="e">
        <f t="shared" si="104"/>
        <v>#N/A</v>
      </c>
      <c r="S618" s="124" t="e">
        <f t="shared" si="104"/>
        <v>#N/A</v>
      </c>
      <c r="T618" s="124" t="e">
        <f t="shared" si="104"/>
        <v>#N/A</v>
      </c>
      <c r="U618" s="124" t="e">
        <f t="shared" si="104"/>
        <v>#N/A</v>
      </c>
      <c r="V618" s="124" t="e">
        <f t="shared" si="104"/>
        <v>#N/A</v>
      </c>
      <c r="W618" s="124" t="e">
        <f t="shared" si="104"/>
        <v>#N/A</v>
      </c>
      <c r="X618" s="124" t="e">
        <f t="shared" si="104"/>
        <v>#N/A</v>
      </c>
      <c r="Y618" s="124" t="e">
        <f t="shared" si="104"/>
        <v>#N/A</v>
      </c>
      <c r="Z618" s="124" t="e">
        <f t="shared" si="104"/>
        <v>#N/A</v>
      </c>
      <c r="AA618" s="124" t="e">
        <f t="shared" si="104"/>
        <v>#N/A</v>
      </c>
      <c r="AB618" s="124" t="e">
        <f t="shared" si="103"/>
        <v>#N/A</v>
      </c>
      <c r="AC618" s="124" t="e">
        <f t="shared" si="103"/>
        <v>#N/A</v>
      </c>
      <c r="AE618" s="2"/>
    </row>
    <row r="619" spans="2:31" x14ac:dyDescent="0.2">
      <c r="B619" s="162" t="s">
        <v>178</v>
      </c>
      <c r="C619" s="163" t="s">
        <v>1882</v>
      </c>
      <c r="D619" s="163" t="s">
        <v>1808</v>
      </c>
      <c r="E619" s="163">
        <v>11900</v>
      </c>
      <c r="F619" s="164">
        <v>10.9</v>
      </c>
      <c r="G619" s="165" t="s">
        <v>137</v>
      </c>
      <c r="H619" s="121">
        <f t="shared" si="98"/>
        <v>14000</v>
      </c>
      <c r="I619" s="121">
        <f t="shared" si="99"/>
        <v>11000</v>
      </c>
      <c r="J619" s="122" t="str">
        <f t="shared" si="100"/>
        <v>(3) Without reverse cycle, with louvered sides, and 8,000 to 13,999 Btu/h</v>
      </c>
      <c r="K619" s="123" t="e">
        <f>IF(J619="Casement-slider",16,VLOOKUP(J619,'2. Version 5.0 Criteria'!$C$6:$D$39,2,FALSE))</f>
        <v>#N/A</v>
      </c>
      <c r="L619" s="124" t="e">
        <f t="shared" si="104"/>
        <v>#N/A</v>
      </c>
      <c r="M619" s="124" t="e">
        <f t="shared" si="104"/>
        <v>#N/A</v>
      </c>
      <c r="N619" s="124" t="e">
        <f t="shared" si="104"/>
        <v>#N/A</v>
      </c>
      <c r="O619" s="124" t="e">
        <f t="shared" si="104"/>
        <v>#N/A</v>
      </c>
      <c r="P619" s="124" t="e">
        <f t="shared" si="104"/>
        <v>#N/A</v>
      </c>
      <c r="Q619" s="124" t="e">
        <f t="shared" si="104"/>
        <v>#N/A</v>
      </c>
      <c r="R619" s="124" t="e">
        <f t="shared" si="104"/>
        <v>#N/A</v>
      </c>
      <c r="S619" s="124" t="e">
        <f t="shared" si="104"/>
        <v>#N/A</v>
      </c>
      <c r="T619" s="124" t="e">
        <f t="shared" si="104"/>
        <v>#N/A</v>
      </c>
      <c r="U619" s="124" t="e">
        <f t="shared" si="104"/>
        <v>#N/A</v>
      </c>
      <c r="V619" s="124" t="e">
        <f t="shared" si="104"/>
        <v>#N/A</v>
      </c>
      <c r="W619" s="124" t="e">
        <f t="shared" si="104"/>
        <v>#N/A</v>
      </c>
      <c r="X619" s="124" t="e">
        <f t="shared" si="104"/>
        <v>#N/A</v>
      </c>
      <c r="Y619" s="124" t="e">
        <f t="shared" si="104"/>
        <v>#N/A</v>
      </c>
      <c r="Z619" s="124" t="e">
        <f t="shared" si="104"/>
        <v>#N/A</v>
      </c>
      <c r="AA619" s="124" t="e">
        <f t="shared" si="104"/>
        <v>#N/A</v>
      </c>
      <c r="AB619" s="124" t="e">
        <f t="shared" si="103"/>
        <v>#N/A</v>
      </c>
      <c r="AC619" s="124" t="e">
        <f t="shared" si="103"/>
        <v>#N/A</v>
      </c>
      <c r="AE619" s="2"/>
    </row>
    <row r="620" spans="2:31" x14ac:dyDescent="0.2">
      <c r="B620" s="162" t="s">
        <v>146</v>
      </c>
      <c r="C620" s="163" t="s">
        <v>1884</v>
      </c>
      <c r="D620" s="163" t="s">
        <v>1808</v>
      </c>
      <c r="E620" s="163">
        <v>12000</v>
      </c>
      <c r="F620" s="164">
        <v>10.9</v>
      </c>
      <c r="G620" s="165" t="s">
        <v>138</v>
      </c>
      <c r="H620" s="121">
        <f t="shared" si="98"/>
        <v>14000</v>
      </c>
      <c r="I620" s="121">
        <f t="shared" si="99"/>
        <v>11000</v>
      </c>
      <c r="J620" s="122" t="str">
        <f t="shared" si="100"/>
        <v>(3) Without reverse cycle, with louvered sides, and 8,000 to 13,999 Btu/h</v>
      </c>
      <c r="K620" s="123" t="e">
        <f>IF(J620="Casement-slider",16,VLOOKUP(J620,'2. Version 5.0 Criteria'!$C$6:$D$39,2,FALSE))</f>
        <v>#N/A</v>
      </c>
      <c r="L620" s="124" t="e">
        <f t="shared" si="104"/>
        <v>#N/A</v>
      </c>
      <c r="M620" s="124" t="e">
        <f t="shared" si="104"/>
        <v>#N/A</v>
      </c>
      <c r="N620" s="124" t="e">
        <f t="shared" si="104"/>
        <v>#N/A</v>
      </c>
      <c r="O620" s="124" t="e">
        <f t="shared" si="104"/>
        <v>#N/A</v>
      </c>
      <c r="P620" s="124" t="e">
        <f t="shared" si="104"/>
        <v>#N/A</v>
      </c>
      <c r="Q620" s="124" t="e">
        <f t="shared" si="104"/>
        <v>#N/A</v>
      </c>
      <c r="R620" s="124" t="e">
        <f t="shared" si="104"/>
        <v>#N/A</v>
      </c>
      <c r="S620" s="124" t="e">
        <f t="shared" si="104"/>
        <v>#N/A</v>
      </c>
      <c r="T620" s="124" t="e">
        <f t="shared" si="104"/>
        <v>#N/A</v>
      </c>
      <c r="U620" s="124" t="e">
        <f t="shared" si="104"/>
        <v>#N/A</v>
      </c>
      <c r="V620" s="124" t="e">
        <f t="shared" si="104"/>
        <v>#N/A</v>
      </c>
      <c r="W620" s="124" t="e">
        <f t="shared" si="104"/>
        <v>#N/A</v>
      </c>
      <c r="X620" s="124" t="e">
        <f t="shared" si="104"/>
        <v>#N/A</v>
      </c>
      <c r="Y620" s="124" t="e">
        <f t="shared" si="104"/>
        <v>#N/A</v>
      </c>
      <c r="Z620" s="124" t="e">
        <f t="shared" si="104"/>
        <v>#N/A</v>
      </c>
      <c r="AA620" s="124" t="e">
        <f t="shared" si="104"/>
        <v>#N/A</v>
      </c>
      <c r="AB620" s="124" t="e">
        <f t="shared" si="103"/>
        <v>#N/A</v>
      </c>
      <c r="AC620" s="124" t="e">
        <f t="shared" si="103"/>
        <v>#N/A</v>
      </c>
      <c r="AE620" s="2"/>
    </row>
    <row r="621" spans="2:31" x14ac:dyDescent="0.2">
      <c r="B621" s="162" t="s">
        <v>228</v>
      </c>
      <c r="C621" s="163" t="s">
        <v>1885</v>
      </c>
      <c r="D621" s="163" t="s">
        <v>1808</v>
      </c>
      <c r="E621" s="163">
        <v>12000</v>
      </c>
      <c r="F621" s="164">
        <v>10.9</v>
      </c>
      <c r="G621" s="165" t="s">
        <v>138</v>
      </c>
      <c r="H621" s="121">
        <f t="shared" si="98"/>
        <v>14000</v>
      </c>
      <c r="I621" s="121">
        <f t="shared" si="99"/>
        <v>11000</v>
      </c>
      <c r="J621" s="122" t="str">
        <f t="shared" si="100"/>
        <v>(3) Without reverse cycle, with louvered sides, and 8,000 to 13,999 Btu/h</v>
      </c>
      <c r="K621" s="123" t="e">
        <f>IF(J621="Casement-slider",16,VLOOKUP(J621,'2. Version 5.0 Criteria'!$C$6:$D$39,2,FALSE))</f>
        <v>#N/A</v>
      </c>
      <c r="L621" s="124" t="e">
        <f t="shared" si="104"/>
        <v>#N/A</v>
      </c>
      <c r="M621" s="124" t="e">
        <f t="shared" si="104"/>
        <v>#N/A</v>
      </c>
      <c r="N621" s="124" t="e">
        <f t="shared" si="104"/>
        <v>#N/A</v>
      </c>
      <c r="O621" s="124" t="e">
        <f t="shared" si="104"/>
        <v>#N/A</v>
      </c>
      <c r="P621" s="124" t="e">
        <f t="shared" si="104"/>
        <v>#N/A</v>
      </c>
      <c r="Q621" s="124" t="e">
        <f t="shared" si="104"/>
        <v>#N/A</v>
      </c>
      <c r="R621" s="124" t="e">
        <f t="shared" si="104"/>
        <v>#N/A</v>
      </c>
      <c r="S621" s="124" t="e">
        <f t="shared" si="104"/>
        <v>#N/A</v>
      </c>
      <c r="T621" s="124" t="e">
        <f t="shared" si="104"/>
        <v>#N/A</v>
      </c>
      <c r="U621" s="124" t="e">
        <f t="shared" si="104"/>
        <v>#N/A</v>
      </c>
      <c r="V621" s="124" t="e">
        <f t="shared" si="104"/>
        <v>#N/A</v>
      </c>
      <c r="W621" s="124" t="e">
        <f t="shared" si="104"/>
        <v>#N/A</v>
      </c>
      <c r="X621" s="124" t="e">
        <f t="shared" si="104"/>
        <v>#N/A</v>
      </c>
      <c r="Y621" s="124" t="e">
        <f t="shared" si="104"/>
        <v>#N/A</v>
      </c>
      <c r="Z621" s="124" t="e">
        <f t="shared" si="104"/>
        <v>#N/A</v>
      </c>
      <c r="AA621" s="124" t="e">
        <f t="shared" si="104"/>
        <v>#N/A</v>
      </c>
      <c r="AB621" s="124" t="e">
        <f t="shared" si="103"/>
        <v>#N/A</v>
      </c>
      <c r="AC621" s="124" t="e">
        <f t="shared" si="103"/>
        <v>#N/A</v>
      </c>
      <c r="AE621" s="2"/>
    </row>
    <row r="622" spans="2:31" x14ac:dyDescent="0.2">
      <c r="B622" s="162" t="s">
        <v>144</v>
      </c>
      <c r="C622" s="163" t="s">
        <v>1886</v>
      </c>
      <c r="D622" s="163" t="s">
        <v>1808</v>
      </c>
      <c r="E622" s="163">
        <v>12000</v>
      </c>
      <c r="F622" s="164">
        <v>10.9</v>
      </c>
      <c r="G622" s="165" t="s">
        <v>137</v>
      </c>
      <c r="H622" s="121">
        <f t="shared" si="98"/>
        <v>14000</v>
      </c>
      <c r="I622" s="121">
        <f t="shared" si="99"/>
        <v>11000</v>
      </c>
      <c r="J622" s="122" t="str">
        <f t="shared" si="100"/>
        <v>(3) Without reverse cycle, with louvered sides, and 8,000 to 13,999 Btu/h</v>
      </c>
      <c r="K622" s="123" t="e">
        <f>IF(J622="Casement-slider",16,VLOOKUP(J622,'2. Version 5.0 Criteria'!$C$6:$D$39,2,FALSE))</f>
        <v>#N/A</v>
      </c>
      <c r="L622" s="124" t="e">
        <f t="shared" si="104"/>
        <v>#N/A</v>
      </c>
      <c r="M622" s="124" t="e">
        <f t="shared" si="104"/>
        <v>#N/A</v>
      </c>
      <c r="N622" s="124" t="e">
        <f t="shared" si="104"/>
        <v>#N/A</v>
      </c>
      <c r="O622" s="124" t="e">
        <f t="shared" si="104"/>
        <v>#N/A</v>
      </c>
      <c r="P622" s="124" t="e">
        <f t="shared" si="104"/>
        <v>#N/A</v>
      </c>
      <c r="Q622" s="124" t="e">
        <f t="shared" si="104"/>
        <v>#N/A</v>
      </c>
      <c r="R622" s="124" t="e">
        <f t="shared" si="104"/>
        <v>#N/A</v>
      </c>
      <c r="S622" s="124" t="e">
        <f t="shared" si="104"/>
        <v>#N/A</v>
      </c>
      <c r="T622" s="124" t="e">
        <f t="shared" si="104"/>
        <v>#N/A</v>
      </c>
      <c r="U622" s="124" t="e">
        <f t="shared" si="104"/>
        <v>#N/A</v>
      </c>
      <c r="V622" s="124" t="e">
        <f t="shared" si="104"/>
        <v>#N/A</v>
      </c>
      <c r="W622" s="124" t="e">
        <f t="shared" si="104"/>
        <v>#N/A</v>
      </c>
      <c r="X622" s="124" t="e">
        <f t="shared" si="104"/>
        <v>#N/A</v>
      </c>
      <c r="Y622" s="124" t="e">
        <f t="shared" si="104"/>
        <v>#N/A</v>
      </c>
      <c r="Z622" s="124" t="e">
        <f t="shared" si="104"/>
        <v>#N/A</v>
      </c>
      <c r="AA622" s="124" t="e">
        <f t="shared" si="104"/>
        <v>#N/A</v>
      </c>
      <c r="AB622" s="124" t="e">
        <f t="shared" si="103"/>
        <v>#N/A</v>
      </c>
      <c r="AC622" s="124" t="e">
        <f t="shared" si="103"/>
        <v>#N/A</v>
      </c>
      <c r="AE622" s="2"/>
    </row>
    <row r="623" spans="2:31" x14ac:dyDescent="0.2">
      <c r="B623" s="162" t="s">
        <v>157</v>
      </c>
      <c r="C623" s="163" t="s">
        <v>1887</v>
      </c>
      <c r="D623" s="163" t="s">
        <v>1808</v>
      </c>
      <c r="E623" s="163">
        <v>12000</v>
      </c>
      <c r="F623" s="164">
        <v>10.9</v>
      </c>
      <c r="G623" s="165" t="s">
        <v>138</v>
      </c>
      <c r="H623" s="121">
        <f t="shared" si="98"/>
        <v>14000</v>
      </c>
      <c r="I623" s="121">
        <f t="shared" si="99"/>
        <v>11000</v>
      </c>
      <c r="J623" s="122" t="str">
        <f t="shared" si="100"/>
        <v>(3) Without reverse cycle, with louvered sides, and 8,000 to 13,999 Btu/h</v>
      </c>
      <c r="K623" s="123" t="e">
        <f>IF(J623="Casement-slider",16,VLOOKUP(J623,'2. Version 5.0 Criteria'!$C$6:$D$39,2,FALSE))</f>
        <v>#N/A</v>
      </c>
      <c r="L623" s="124" t="e">
        <f t="shared" si="104"/>
        <v>#N/A</v>
      </c>
      <c r="M623" s="124" t="e">
        <f t="shared" si="104"/>
        <v>#N/A</v>
      </c>
      <c r="N623" s="124" t="e">
        <f t="shared" si="104"/>
        <v>#N/A</v>
      </c>
      <c r="O623" s="124" t="e">
        <f t="shared" si="104"/>
        <v>#N/A</v>
      </c>
      <c r="P623" s="124" t="e">
        <f t="shared" si="104"/>
        <v>#N/A</v>
      </c>
      <c r="Q623" s="124" t="e">
        <f t="shared" si="104"/>
        <v>#N/A</v>
      </c>
      <c r="R623" s="124" t="e">
        <f t="shared" si="104"/>
        <v>#N/A</v>
      </c>
      <c r="S623" s="124" t="e">
        <f t="shared" si="104"/>
        <v>#N/A</v>
      </c>
      <c r="T623" s="124" t="e">
        <f t="shared" si="104"/>
        <v>#N/A</v>
      </c>
      <c r="U623" s="124" t="e">
        <f t="shared" si="104"/>
        <v>#N/A</v>
      </c>
      <c r="V623" s="124" t="e">
        <f t="shared" si="104"/>
        <v>#N/A</v>
      </c>
      <c r="W623" s="124" t="e">
        <f t="shared" si="104"/>
        <v>#N/A</v>
      </c>
      <c r="X623" s="124" t="e">
        <f t="shared" si="104"/>
        <v>#N/A</v>
      </c>
      <c r="Y623" s="124" t="e">
        <f t="shared" si="104"/>
        <v>#N/A</v>
      </c>
      <c r="Z623" s="124" t="e">
        <f t="shared" si="104"/>
        <v>#N/A</v>
      </c>
      <c r="AA623" s="124" t="e">
        <f t="shared" si="104"/>
        <v>#N/A</v>
      </c>
      <c r="AB623" s="124" t="e">
        <f t="shared" si="103"/>
        <v>#N/A</v>
      </c>
      <c r="AC623" s="124" t="e">
        <f t="shared" si="103"/>
        <v>#N/A</v>
      </c>
      <c r="AE623" s="2"/>
    </row>
    <row r="624" spans="2:31" x14ac:dyDescent="0.2">
      <c r="B624" s="162" t="s">
        <v>273</v>
      </c>
      <c r="C624" s="163">
        <v>2477802</v>
      </c>
      <c r="D624" s="163" t="s">
        <v>1808</v>
      </c>
      <c r="E624" s="163">
        <v>12000</v>
      </c>
      <c r="F624" s="164">
        <v>10.9</v>
      </c>
      <c r="G624" s="165" t="s">
        <v>138</v>
      </c>
      <c r="H624" s="121">
        <f t="shared" si="98"/>
        <v>14000</v>
      </c>
      <c r="I624" s="121">
        <f t="shared" si="99"/>
        <v>11000</v>
      </c>
      <c r="J624" s="122" t="str">
        <f t="shared" si="100"/>
        <v>(3) Without reverse cycle, with louvered sides, and 8,000 to 13,999 Btu/h</v>
      </c>
      <c r="K624" s="123" t="e">
        <f>IF(J624="Casement-slider",16,VLOOKUP(J624,'2. Version 5.0 Criteria'!$C$6:$D$39,2,FALSE))</f>
        <v>#N/A</v>
      </c>
      <c r="L624" s="124" t="e">
        <f t="shared" si="104"/>
        <v>#N/A</v>
      </c>
      <c r="M624" s="124" t="e">
        <f t="shared" si="104"/>
        <v>#N/A</v>
      </c>
      <c r="N624" s="124" t="e">
        <f t="shared" si="104"/>
        <v>#N/A</v>
      </c>
      <c r="O624" s="124" t="e">
        <f t="shared" si="104"/>
        <v>#N/A</v>
      </c>
      <c r="P624" s="124" t="e">
        <f t="shared" si="104"/>
        <v>#N/A</v>
      </c>
      <c r="Q624" s="124" t="e">
        <f t="shared" si="104"/>
        <v>#N/A</v>
      </c>
      <c r="R624" s="124" t="e">
        <f t="shared" si="104"/>
        <v>#N/A</v>
      </c>
      <c r="S624" s="124" t="e">
        <f t="shared" si="104"/>
        <v>#N/A</v>
      </c>
      <c r="T624" s="124" t="e">
        <f t="shared" si="104"/>
        <v>#N/A</v>
      </c>
      <c r="U624" s="124" t="e">
        <f t="shared" si="104"/>
        <v>#N/A</v>
      </c>
      <c r="V624" s="124" t="e">
        <f t="shared" si="104"/>
        <v>#N/A</v>
      </c>
      <c r="W624" s="124" t="e">
        <f t="shared" si="104"/>
        <v>#N/A</v>
      </c>
      <c r="X624" s="124" t="e">
        <f t="shared" si="104"/>
        <v>#N/A</v>
      </c>
      <c r="Y624" s="124" t="e">
        <f t="shared" si="104"/>
        <v>#N/A</v>
      </c>
      <c r="Z624" s="124" t="e">
        <f t="shared" si="104"/>
        <v>#N/A</v>
      </c>
      <c r="AA624" s="124" t="e">
        <f t="shared" ref="AA624:AC639" si="105">IF($K624=AA$3, $F624, NA())</f>
        <v>#N/A</v>
      </c>
      <c r="AB624" s="124" t="e">
        <f t="shared" si="105"/>
        <v>#N/A</v>
      </c>
      <c r="AC624" s="124" t="e">
        <f t="shared" si="105"/>
        <v>#N/A</v>
      </c>
      <c r="AE624" s="2"/>
    </row>
    <row r="625" spans="2:31" x14ac:dyDescent="0.2">
      <c r="B625" s="162" t="s">
        <v>165</v>
      </c>
      <c r="C625" s="163" t="s">
        <v>1888</v>
      </c>
      <c r="D625" s="163" t="s">
        <v>1808</v>
      </c>
      <c r="E625" s="163">
        <v>12000</v>
      </c>
      <c r="F625" s="164">
        <v>10.9</v>
      </c>
      <c r="G625" s="165" t="s">
        <v>138</v>
      </c>
      <c r="H625" s="121">
        <f t="shared" si="98"/>
        <v>14000</v>
      </c>
      <c r="I625" s="121">
        <f t="shared" si="99"/>
        <v>11000</v>
      </c>
      <c r="J625" s="122" t="str">
        <f t="shared" si="100"/>
        <v>(3) Without reverse cycle, with louvered sides, and 8,000 to 13,999 Btu/h</v>
      </c>
      <c r="K625" s="123" t="e">
        <f>IF(J625="Casement-slider",16,VLOOKUP(J625,'2. Version 5.0 Criteria'!$C$6:$D$39,2,FALSE))</f>
        <v>#N/A</v>
      </c>
      <c r="L625" s="124" t="e">
        <f t="shared" ref="L625:AA640" si="106">IF($K625=L$3, $F625, NA())</f>
        <v>#N/A</v>
      </c>
      <c r="M625" s="124" t="e">
        <f t="shared" si="106"/>
        <v>#N/A</v>
      </c>
      <c r="N625" s="124" t="e">
        <f t="shared" si="106"/>
        <v>#N/A</v>
      </c>
      <c r="O625" s="124" t="e">
        <f t="shared" si="106"/>
        <v>#N/A</v>
      </c>
      <c r="P625" s="124" t="e">
        <f t="shared" si="106"/>
        <v>#N/A</v>
      </c>
      <c r="Q625" s="124" t="e">
        <f t="shared" si="106"/>
        <v>#N/A</v>
      </c>
      <c r="R625" s="124" t="e">
        <f t="shared" si="106"/>
        <v>#N/A</v>
      </c>
      <c r="S625" s="124" t="e">
        <f t="shared" si="106"/>
        <v>#N/A</v>
      </c>
      <c r="T625" s="124" t="e">
        <f t="shared" si="106"/>
        <v>#N/A</v>
      </c>
      <c r="U625" s="124" t="e">
        <f t="shared" si="106"/>
        <v>#N/A</v>
      </c>
      <c r="V625" s="124" t="e">
        <f t="shared" si="106"/>
        <v>#N/A</v>
      </c>
      <c r="W625" s="124" t="e">
        <f t="shared" si="106"/>
        <v>#N/A</v>
      </c>
      <c r="X625" s="124" t="e">
        <f t="shared" si="106"/>
        <v>#N/A</v>
      </c>
      <c r="Y625" s="124" t="e">
        <f t="shared" si="106"/>
        <v>#N/A</v>
      </c>
      <c r="Z625" s="124" t="e">
        <f t="shared" si="106"/>
        <v>#N/A</v>
      </c>
      <c r="AA625" s="124" t="e">
        <f t="shared" si="106"/>
        <v>#N/A</v>
      </c>
      <c r="AB625" s="124" t="e">
        <f t="shared" si="105"/>
        <v>#N/A</v>
      </c>
      <c r="AC625" s="124" t="e">
        <f t="shared" si="105"/>
        <v>#N/A</v>
      </c>
      <c r="AE625" s="2"/>
    </row>
    <row r="626" spans="2:31" x14ac:dyDescent="0.2">
      <c r="B626" s="162" t="s">
        <v>165</v>
      </c>
      <c r="C626" s="163" t="s">
        <v>1889</v>
      </c>
      <c r="D626" s="163" t="s">
        <v>1808</v>
      </c>
      <c r="E626" s="163">
        <v>12000</v>
      </c>
      <c r="F626" s="164">
        <v>10.9</v>
      </c>
      <c r="G626" s="165" t="s">
        <v>137</v>
      </c>
      <c r="H626" s="121">
        <f t="shared" si="98"/>
        <v>14000</v>
      </c>
      <c r="I626" s="121">
        <f t="shared" si="99"/>
        <v>11000</v>
      </c>
      <c r="J626" s="122" t="str">
        <f t="shared" si="100"/>
        <v>(3) Without reverse cycle, with louvered sides, and 8,000 to 13,999 Btu/h</v>
      </c>
      <c r="K626" s="123" t="e">
        <f>IF(J626="Casement-slider",16,VLOOKUP(J626,'2. Version 5.0 Criteria'!$C$6:$D$39,2,FALSE))</f>
        <v>#N/A</v>
      </c>
      <c r="L626" s="124" t="e">
        <f t="shared" si="106"/>
        <v>#N/A</v>
      </c>
      <c r="M626" s="124" t="e">
        <f t="shared" si="106"/>
        <v>#N/A</v>
      </c>
      <c r="N626" s="124" t="e">
        <f t="shared" si="106"/>
        <v>#N/A</v>
      </c>
      <c r="O626" s="124" t="e">
        <f t="shared" si="106"/>
        <v>#N/A</v>
      </c>
      <c r="P626" s="124" t="e">
        <f t="shared" si="106"/>
        <v>#N/A</v>
      </c>
      <c r="Q626" s="124" t="e">
        <f t="shared" si="106"/>
        <v>#N/A</v>
      </c>
      <c r="R626" s="124" t="e">
        <f t="shared" si="106"/>
        <v>#N/A</v>
      </c>
      <c r="S626" s="124" t="e">
        <f t="shared" si="106"/>
        <v>#N/A</v>
      </c>
      <c r="T626" s="124" t="e">
        <f t="shared" si="106"/>
        <v>#N/A</v>
      </c>
      <c r="U626" s="124" t="e">
        <f t="shared" si="106"/>
        <v>#N/A</v>
      </c>
      <c r="V626" s="124" t="e">
        <f t="shared" si="106"/>
        <v>#N/A</v>
      </c>
      <c r="W626" s="124" t="e">
        <f t="shared" si="106"/>
        <v>#N/A</v>
      </c>
      <c r="X626" s="124" t="e">
        <f t="shared" si="106"/>
        <v>#N/A</v>
      </c>
      <c r="Y626" s="124" t="e">
        <f t="shared" si="106"/>
        <v>#N/A</v>
      </c>
      <c r="Z626" s="124" t="e">
        <f t="shared" si="106"/>
        <v>#N/A</v>
      </c>
      <c r="AA626" s="124" t="e">
        <f t="shared" si="106"/>
        <v>#N/A</v>
      </c>
      <c r="AB626" s="124" t="e">
        <f t="shared" si="105"/>
        <v>#N/A</v>
      </c>
      <c r="AC626" s="124" t="e">
        <f t="shared" si="105"/>
        <v>#N/A</v>
      </c>
      <c r="AE626" s="2"/>
    </row>
    <row r="627" spans="2:31" x14ac:dyDescent="0.2">
      <c r="B627" s="162" t="s">
        <v>1009</v>
      </c>
      <c r="C627" s="163" t="s">
        <v>1890</v>
      </c>
      <c r="D627" s="163" t="s">
        <v>1808</v>
      </c>
      <c r="E627" s="163">
        <v>12000</v>
      </c>
      <c r="F627" s="164">
        <v>10.9</v>
      </c>
      <c r="G627" s="165" t="s">
        <v>138</v>
      </c>
      <c r="H627" s="121">
        <f t="shared" si="98"/>
        <v>14000</v>
      </c>
      <c r="I627" s="121">
        <f t="shared" si="99"/>
        <v>11000</v>
      </c>
      <c r="J627" s="122" t="str">
        <f t="shared" si="100"/>
        <v>(3) Without reverse cycle, with louvered sides, and 8,000 to 13,999 Btu/h</v>
      </c>
      <c r="K627" s="123" t="e">
        <f>IF(J627="Casement-slider",16,VLOOKUP(J627,'2. Version 5.0 Criteria'!$C$6:$D$39,2,FALSE))</f>
        <v>#N/A</v>
      </c>
      <c r="L627" s="124" t="e">
        <f t="shared" si="106"/>
        <v>#N/A</v>
      </c>
      <c r="M627" s="124" t="e">
        <f t="shared" si="106"/>
        <v>#N/A</v>
      </c>
      <c r="N627" s="124" t="e">
        <f t="shared" si="106"/>
        <v>#N/A</v>
      </c>
      <c r="O627" s="124" t="e">
        <f t="shared" si="106"/>
        <v>#N/A</v>
      </c>
      <c r="P627" s="124" t="e">
        <f t="shared" si="106"/>
        <v>#N/A</v>
      </c>
      <c r="Q627" s="124" t="e">
        <f t="shared" si="106"/>
        <v>#N/A</v>
      </c>
      <c r="R627" s="124" t="e">
        <f t="shared" si="106"/>
        <v>#N/A</v>
      </c>
      <c r="S627" s="124" t="e">
        <f t="shared" si="106"/>
        <v>#N/A</v>
      </c>
      <c r="T627" s="124" t="e">
        <f t="shared" si="106"/>
        <v>#N/A</v>
      </c>
      <c r="U627" s="124" t="e">
        <f t="shared" si="106"/>
        <v>#N/A</v>
      </c>
      <c r="V627" s="124" t="e">
        <f t="shared" si="106"/>
        <v>#N/A</v>
      </c>
      <c r="W627" s="124" t="e">
        <f t="shared" si="106"/>
        <v>#N/A</v>
      </c>
      <c r="X627" s="124" t="e">
        <f t="shared" si="106"/>
        <v>#N/A</v>
      </c>
      <c r="Y627" s="124" t="e">
        <f t="shared" si="106"/>
        <v>#N/A</v>
      </c>
      <c r="Z627" s="124" t="e">
        <f t="shared" si="106"/>
        <v>#N/A</v>
      </c>
      <c r="AA627" s="124" t="e">
        <f t="shared" si="106"/>
        <v>#N/A</v>
      </c>
      <c r="AB627" s="124" t="e">
        <f t="shared" si="105"/>
        <v>#N/A</v>
      </c>
      <c r="AC627" s="124" t="e">
        <f t="shared" si="105"/>
        <v>#N/A</v>
      </c>
      <c r="AE627" s="2"/>
    </row>
    <row r="628" spans="2:31" x14ac:dyDescent="0.2">
      <c r="B628" s="162" t="s">
        <v>175</v>
      </c>
      <c r="C628" s="163" t="s">
        <v>1891</v>
      </c>
      <c r="D628" s="163" t="s">
        <v>1808</v>
      </c>
      <c r="E628" s="163">
        <v>12000</v>
      </c>
      <c r="F628" s="164">
        <v>10.9</v>
      </c>
      <c r="G628" s="165" t="s">
        <v>137</v>
      </c>
      <c r="H628" s="121">
        <f t="shared" si="98"/>
        <v>14000</v>
      </c>
      <c r="I628" s="121">
        <f t="shared" si="99"/>
        <v>11000</v>
      </c>
      <c r="J628" s="122" t="str">
        <f t="shared" si="100"/>
        <v>(3) Without reverse cycle, with louvered sides, and 8,000 to 13,999 Btu/h</v>
      </c>
      <c r="K628" s="123" t="e">
        <f>IF(J628="Casement-slider",16,VLOOKUP(J628,'2. Version 5.0 Criteria'!$C$6:$D$39,2,FALSE))</f>
        <v>#N/A</v>
      </c>
      <c r="L628" s="124" t="e">
        <f t="shared" si="106"/>
        <v>#N/A</v>
      </c>
      <c r="M628" s="124" t="e">
        <f t="shared" si="106"/>
        <v>#N/A</v>
      </c>
      <c r="N628" s="124" t="e">
        <f t="shared" si="106"/>
        <v>#N/A</v>
      </c>
      <c r="O628" s="124" t="e">
        <f t="shared" si="106"/>
        <v>#N/A</v>
      </c>
      <c r="P628" s="124" t="e">
        <f t="shared" si="106"/>
        <v>#N/A</v>
      </c>
      <c r="Q628" s="124" t="e">
        <f t="shared" si="106"/>
        <v>#N/A</v>
      </c>
      <c r="R628" s="124" t="e">
        <f t="shared" si="106"/>
        <v>#N/A</v>
      </c>
      <c r="S628" s="124" t="e">
        <f t="shared" si="106"/>
        <v>#N/A</v>
      </c>
      <c r="T628" s="124" t="e">
        <f t="shared" si="106"/>
        <v>#N/A</v>
      </c>
      <c r="U628" s="124" t="e">
        <f t="shared" si="106"/>
        <v>#N/A</v>
      </c>
      <c r="V628" s="124" t="e">
        <f t="shared" si="106"/>
        <v>#N/A</v>
      </c>
      <c r="W628" s="124" t="e">
        <f t="shared" si="106"/>
        <v>#N/A</v>
      </c>
      <c r="X628" s="124" t="e">
        <f t="shared" si="106"/>
        <v>#N/A</v>
      </c>
      <c r="Y628" s="124" t="e">
        <f t="shared" si="106"/>
        <v>#N/A</v>
      </c>
      <c r="Z628" s="124" t="e">
        <f t="shared" si="106"/>
        <v>#N/A</v>
      </c>
      <c r="AA628" s="124" t="e">
        <f t="shared" si="106"/>
        <v>#N/A</v>
      </c>
      <c r="AB628" s="124" t="e">
        <f t="shared" si="105"/>
        <v>#N/A</v>
      </c>
      <c r="AC628" s="124" t="e">
        <f t="shared" si="105"/>
        <v>#N/A</v>
      </c>
      <c r="AE628" s="2"/>
    </row>
    <row r="629" spans="2:31" x14ac:dyDescent="0.2">
      <c r="B629" s="162" t="s">
        <v>168</v>
      </c>
      <c r="C629" s="163" t="s">
        <v>1892</v>
      </c>
      <c r="D629" s="163" t="s">
        <v>1808</v>
      </c>
      <c r="E629" s="163">
        <v>12000</v>
      </c>
      <c r="F629" s="164">
        <v>10.9</v>
      </c>
      <c r="G629" s="165" t="s">
        <v>137</v>
      </c>
      <c r="H629" s="121">
        <f t="shared" si="98"/>
        <v>14000</v>
      </c>
      <c r="I629" s="121">
        <f t="shared" si="99"/>
        <v>11000</v>
      </c>
      <c r="J629" s="122" t="str">
        <f t="shared" si="100"/>
        <v>(3) Without reverse cycle, with louvered sides, and 8,000 to 13,999 Btu/h</v>
      </c>
      <c r="K629" s="123" t="e">
        <f>IF(J629="Casement-slider",16,VLOOKUP(J629,'2. Version 5.0 Criteria'!$C$6:$D$39,2,FALSE))</f>
        <v>#N/A</v>
      </c>
      <c r="L629" s="124" t="e">
        <f t="shared" si="106"/>
        <v>#N/A</v>
      </c>
      <c r="M629" s="124" t="e">
        <f t="shared" si="106"/>
        <v>#N/A</v>
      </c>
      <c r="N629" s="124" t="e">
        <f t="shared" si="106"/>
        <v>#N/A</v>
      </c>
      <c r="O629" s="124" t="e">
        <f t="shared" si="106"/>
        <v>#N/A</v>
      </c>
      <c r="P629" s="124" t="e">
        <f t="shared" si="106"/>
        <v>#N/A</v>
      </c>
      <c r="Q629" s="124" t="e">
        <f t="shared" si="106"/>
        <v>#N/A</v>
      </c>
      <c r="R629" s="124" t="e">
        <f t="shared" si="106"/>
        <v>#N/A</v>
      </c>
      <c r="S629" s="124" t="e">
        <f t="shared" si="106"/>
        <v>#N/A</v>
      </c>
      <c r="T629" s="124" t="e">
        <f t="shared" si="106"/>
        <v>#N/A</v>
      </c>
      <c r="U629" s="124" t="e">
        <f t="shared" si="106"/>
        <v>#N/A</v>
      </c>
      <c r="V629" s="124" t="e">
        <f t="shared" si="106"/>
        <v>#N/A</v>
      </c>
      <c r="W629" s="124" t="e">
        <f t="shared" si="106"/>
        <v>#N/A</v>
      </c>
      <c r="X629" s="124" t="e">
        <f t="shared" si="106"/>
        <v>#N/A</v>
      </c>
      <c r="Y629" s="124" t="e">
        <f t="shared" si="106"/>
        <v>#N/A</v>
      </c>
      <c r="Z629" s="124" t="e">
        <f t="shared" si="106"/>
        <v>#N/A</v>
      </c>
      <c r="AA629" s="124" t="e">
        <f t="shared" si="106"/>
        <v>#N/A</v>
      </c>
      <c r="AB629" s="124" t="e">
        <f t="shared" si="105"/>
        <v>#N/A</v>
      </c>
      <c r="AC629" s="124" t="e">
        <f t="shared" si="105"/>
        <v>#N/A</v>
      </c>
      <c r="AE629" s="2"/>
    </row>
    <row r="630" spans="2:31" x14ac:dyDescent="0.2">
      <c r="B630" s="162" t="s">
        <v>146</v>
      </c>
      <c r="C630" s="163" t="s">
        <v>1893</v>
      </c>
      <c r="D630" s="163" t="s">
        <v>1808</v>
      </c>
      <c r="E630" s="163">
        <v>12000</v>
      </c>
      <c r="F630" s="164">
        <v>10.9</v>
      </c>
      <c r="G630" s="165" t="s">
        <v>137</v>
      </c>
      <c r="H630" s="121">
        <f t="shared" si="98"/>
        <v>14000</v>
      </c>
      <c r="I630" s="121">
        <f t="shared" si="99"/>
        <v>11000</v>
      </c>
      <c r="J630" s="122" t="str">
        <f t="shared" si="100"/>
        <v>(3) Without reverse cycle, with louvered sides, and 8,000 to 13,999 Btu/h</v>
      </c>
      <c r="K630" s="123" t="e">
        <f>IF(J630="Casement-slider",16,VLOOKUP(J630,'2. Version 5.0 Criteria'!$C$6:$D$39,2,FALSE))</f>
        <v>#N/A</v>
      </c>
      <c r="L630" s="124" t="e">
        <f t="shared" si="106"/>
        <v>#N/A</v>
      </c>
      <c r="M630" s="124" t="e">
        <f t="shared" si="106"/>
        <v>#N/A</v>
      </c>
      <c r="N630" s="124" t="e">
        <f t="shared" si="106"/>
        <v>#N/A</v>
      </c>
      <c r="O630" s="124" t="e">
        <f t="shared" si="106"/>
        <v>#N/A</v>
      </c>
      <c r="P630" s="124" t="e">
        <f t="shared" si="106"/>
        <v>#N/A</v>
      </c>
      <c r="Q630" s="124" t="e">
        <f t="shared" si="106"/>
        <v>#N/A</v>
      </c>
      <c r="R630" s="124" t="e">
        <f t="shared" si="106"/>
        <v>#N/A</v>
      </c>
      <c r="S630" s="124" t="e">
        <f t="shared" si="106"/>
        <v>#N/A</v>
      </c>
      <c r="T630" s="124" t="e">
        <f t="shared" si="106"/>
        <v>#N/A</v>
      </c>
      <c r="U630" s="124" t="e">
        <f t="shared" si="106"/>
        <v>#N/A</v>
      </c>
      <c r="V630" s="124" t="e">
        <f t="shared" si="106"/>
        <v>#N/A</v>
      </c>
      <c r="W630" s="124" t="e">
        <f t="shared" si="106"/>
        <v>#N/A</v>
      </c>
      <c r="X630" s="124" t="e">
        <f t="shared" si="106"/>
        <v>#N/A</v>
      </c>
      <c r="Y630" s="124" t="e">
        <f t="shared" si="106"/>
        <v>#N/A</v>
      </c>
      <c r="Z630" s="124" t="e">
        <f t="shared" si="106"/>
        <v>#N/A</v>
      </c>
      <c r="AA630" s="124" t="e">
        <f t="shared" si="106"/>
        <v>#N/A</v>
      </c>
      <c r="AB630" s="124" t="e">
        <f t="shared" si="105"/>
        <v>#N/A</v>
      </c>
      <c r="AC630" s="124" t="e">
        <f t="shared" si="105"/>
        <v>#N/A</v>
      </c>
      <c r="AE630" s="2"/>
    </row>
    <row r="631" spans="2:31" x14ac:dyDescent="0.2">
      <c r="B631" s="162" t="s">
        <v>146</v>
      </c>
      <c r="C631" s="163" t="s">
        <v>1894</v>
      </c>
      <c r="D631" s="163" t="s">
        <v>1808</v>
      </c>
      <c r="E631" s="163">
        <v>12000</v>
      </c>
      <c r="F631" s="164">
        <v>10.9</v>
      </c>
      <c r="G631" s="165" t="s">
        <v>137</v>
      </c>
      <c r="H631" s="121">
        <f t="shared" si="98"/>
        <v>14000</v>
      </c>
      <c r="I631" s="121">
        <f t="shared" si="99"/>
        <v>11000</v>
      </c>
      <c r="J631" s="122" t="str">
        <f t="shared" si="100"/>
        <v>(3) Without reverse cycle, with louvered sides, and 8,000 to 13,999 Btu/h</v>
      </c>
      <c r="K631" s="123" t="e">
        <f>IF(J631="Casement-slider",16,VLOOKUP(J631,'2. Version 5.0 Criteria'!$C$6:$D$39,2,FALSE))</f>
        <v>#N/A</v>
      </c>
      <c r="L631" s="124" t="e">
        <f t="shared" si="106"/>
        <v>#N/A</v>
      </c>
      <c r="M631" s="124" t="e">
        <f t="shared" si="106"/>
        <v>#N/A</v>
      </c>
      <c r="N631" s="124" t="e">
        <f t="shared" si="106"/>
        <v>#N/A</v>
      </c>
      <c r="O631" s="124" t="e">
        <f t="shared" si="106"/>
        <v>#N/A</v>
      </c>
      <c r="P631" s="124" t="e">
        <f t="shared" si="106"/>
        <v>#N/A</v>
      </c>
      <c r="Q631" s="124" t="e">
        <f t="shared" si="106"/>
        <v>#N/A</v>
      </c>
      <c r="R631" s="124" t="e">
        <f t="shared" si="106"/>
        <v>#N/A</v>
      </c>
      <c r="S631" s="124" t="e">
        <f t="shared" si="106"/>
        <v>#N/A</v>
      </c>
      <c r="T631" s="124" t="e">
        <f t="shared" si="106"/>
        <v>#N/A</v>
      </c>
      <c r="U631" s="124" t="e">
        <f t="shared" si="106"/>
        <v>#N/A</v>
      </c>
      <c r="V631" s="124" t="e">
        <f t="shared" si="106"/>
        <v>#N/A</v>
      </c>
      <c r="W631" s="124" t="e">
        <f t="shared" si="106"/>
        <v>#N/A</v>
      </c>
      <c r="X631" s="124" t="e">
        <f t="shared" si="106"/>
        <v>#N/A</v>
      </c>
      <c r="Y631" s="124" t="e">
        <f t="shared" si="106"/>
        <v>#N/A</v>
      </c>
      <c r="Z631" s="124" t="e">
        <f t="shared" si="106"/>
        <v>#N/A</v>
      </c>
      <c r="AA631" s="124" t="e">
        <f t="shared" si="106"/>
        <v>#N/A</v>
      </c>
      <c r="AB631" s="124" t="e">
        <f t="shared" si="105"/>
        <v>#N/A</v>
      </c>
      <c r="AC631" s="124" t="e">
        <f t="shared" si="105"/>
        <v>#N/A</v>
      </c>
      <c r="AE631" s="2"/>
    </row>
    <row r="632" spans="2:31" x14ac:dyDescent="0.2">
      <c r="B632" s="162" t="s">
        <v>1440</v>
      </c>
      <c r="C632" s="163" t="s">
        <v>1895</v>
      </c>
      <c r="D632" s="163" t="s">
        <v>1808</v>
      </c>
      <c r="E632" s="163">
        <v>12000</v>
      </c>
      <c r="F632" s="164">
        <v>10.9</v>
      </c>
      <c r="G632" s="165" t="s">
        <v>138</v>
      </c>
      <c r="H632" s="121">
        <f t="shared" si="98"/>
        <v>14000</v>
      </c>
      <c r="I632" s="121">
        <f t="shared" si="99"/>
        <v>11000</v>
      </c>
      <c r="J632" s="122" t="str">
        <f t="shared" si="100"/>
        <v>(3) Without reverse cycle, with louvered sides, and 8,000 to 13,999 Btu/h</v>
      </c>
      <c r="K632" s="123" t="e">
        <f>IF(J632="Casement-slider",16,VLOOKUP(J632,'2. Version 5.0 Criteria'!$C$6:$D$39,2,FALSE))</f>
        <v>#N/A</v>
      </c>
      <c r="L632" s="124" t="e">
        <f t="shared" si="106"/>
        <v>#N/A</v>
      </c>
      <c r="M632" s="124" t="e">
        <f t="shared" si="106"/>
        <v>#N/A</v>
      </c>
      <c r="N632" s="124" t="e">
        <f t="shared" si="106"/>
        <v>#N/A</v>
      </c>
      <c r="O632" s="124" t="e">
        <f t="shared" si="106"/>
        <v>#N/A</v>
      </c>
      <c r="P632" s="124" t="e">
        <f t="shared" si="106"/>
        <v>#N/A</v>
      </c>
      <c r="Q632" s="124" t="e">
        <f t="shared" si="106"/>
        <v>#N/A</v>
      </c>
      <c r="R632" s="124" t="e">
        <f t="shared" si="106"/>
        <v>#N/A</v>
      </c>
      <c r="S632" s="124" t="e">
        <f t="shared" si="106"/>
        <v>#N/A</v>
      </c>
      <c r="T632" s="124" t="e">
        <f t="shared" si="106"/>
        <v>#N/A</v>
      </c>
      <c r="U632" s="124" t="e">
        <f t="shared" si="106"/>
        <v>#N/A</v>
      </c>
      <c r="V632" s="124" t="e">
        <f t="shared" si="106"/>
        <v>#N/A</v>
      </c>
      <c r="W632" s="124" t="e">
        <f t="shared" si="106"/>
        <v>#N/A</v>
      </c>
      <c r="X632" s="124" t="e">
        <f t="shared" si="106"/>
        <v>#N/A</v>
      </c>
      <c r="Y632" s="124" t="e">
        <f t="shared" si="106"/>
        <v>#N/A</v>
      </c>
      <c r="Z632" s="124" t="e">
        <f t="shared" si="106"/>
        <v>#N/A</v>
      </c>
      <c r="AA632" s="124" t="e">
        <f t="shared" si="106"/>
        <v>#N/A</v>
      </c>
      <c r="AB632" s="124" t="e">
        <f t="shared" si="105"/>
        <v>#N/A</v>
      </c>
      <c r="AC632" s="124" t="e">
        <f t="shared" si="105"/>
        <v>#N/A</v>
      </c>
      <c r="AE632" s="2"/>
    </row>
    <row r="633" spans="2:31" x14ac:dyDescent="0.2">
      <c r="B633" s="162" t="s">
        <v>1009</v>
      </c>
      <c r="C633" s="163" t="s">
        <v>1890</v>
      </c>
      <c r="D633" s="163" t="s">
        <v>1808</v>
      </c>
      <c r="E633" s="163">
        <v>12000</v>
      </c>
      <c r="F633" s="164">
        <v>10.9</v>
      </c>
      <c r="G633" s="165" t="s">
        <v>137</v>
      </c>
      <c r="H633" s="121">
        <f t="shared" si="98"/>
        <v>14000</v>
      </c>
      <c r="I633" s="121">
        <f t="shared" si="99"/>
        <v>11000</v>
      </c>
      <c r="J633" s="122" t="str">
        <f t="shared" si="100"/>
        <v>(3) Without reverse cycle, with louvered sides, and 8,000 to 13,999 Btu/h</v>
      </c>
      <c r="K633" s="123" t="e">
        <f>IF(J633="Casement-slider",16,VLOOKUP(J633,'2. Version 5.0 Criteria'!$C$6:$D$39,2,FALSE))</f>
        <v>#N/A</v>
      </c>
      <c r="L633" s="124" t="e">
        <f t="shared" si="106"/>
        <v>#N/A</v>
      </c>
      <c r="M633" s="124" t="e">
        <f t="shared" si="106"/>
        <v>#N/A</v>
      </c>
      <c r="N633" s="124" t="e">
        <f t="shared" si="106"/>
        <v>#N/A</v>
      </c>
      <c r="O633" s="124" t="e">
        <f t="shared" si="106"/>
        <v>#N/A</v>
      </c>
      <c r="P633" s="124" t="e">
        <f t="shared" si="106"/>
        <v>#N/A</v>
      </c>
      <c r="Q633" s="124" t="e">
        <f t="shared" si="106"/>
        <v>#N/A</v>
      </c>
      <c r="R633" s="124" t="e">
        <f t="shared" si="106"/>
        <v>#N/A</v>
      </c>
      <c r="S633" s="124" t="e">
        <f t="shared" si="106"/>
        <v>#N/A</v>
      </c>
      <c r="T633" s="124" t="e">
        <f t="shared" si="106"/>
        <v>#N/A</v>
      </c>
      <c r="U633" s="124" t="e">
        <f t="shared" si="106"/>
        <v>#N/A</v>
      </c>
      <c r="V633" s="124" t="e">
        <f t="shared" si="106"/>
        <v>#N/A</v>
      </c>
      <c r="W633" s="124" t="e">
        <f t="shared" si="106"/>
        <v>#N/A</v>
      </c>
      <c r="X633" s="124" t="e">
        <f t="shared" si="106"/>
        <v>#N/A</v>
      </c>
      <c r="Y633" s="124" t="e">
        <f t="shared" si="106"/>
        <v>#N/A</v>
      </c>
      <c r="Z633" s="124" t="e">
        <f t="shared" si="106"/>
        <v>#N/A</v>
      </c>
      <c r="AA633" s="124" t="e">
        <f t="shared" si="106"/>
        <v>#N/A</v>
      </c>
      <c r="AB633" s="124" t="e">
        <f t="shared" si="105"/>
        <v>#N/A</v>
      </c>
      <c r="AC633" s="124" t="e">
        <f t="shared" si="105"/>
        <v>#N/A</v>
      </c>
      <c r="AE633" s="2"/>
    </row>
    <row r="634" spans="2:31" x14ac:dyDescent="0.2">
      <c r="B634" s="162" t="s">
        <v>511</v>
      </c>
      <c r="C634" s="163" t="s">
        <v>1896</v>
      </c>
      <c r="D634" s="163" t="s">
        <v>1808</v>
      </c>
      <c r="E634" s="163">
        <v>12000</v>
      </c>
      <c r="F634" s="164">
        <v>10.9</v>
      </c>
      <c r="G634" s="165" t="s">
        <v>138</v>
      </c>
      <c r="H634" s="121">
        <f t="shared" si="98"/>
        <v>14000</v>
      </c>
      <c r="I634" s="121">
        <f t="shared" si="99"/>
        <v>11000</v>
      </c>
      <c r="J634" s="122" t="str">
        <f t="shared" si="100"/>
        <v>(3) Without reverse cycle, with louvered sides, and 8,000 to 13,999 Btu/h</v>
      </c>
      <c r="K634" s="123" t="e">
        <f>IF(J634="Casement-slider",16,VLOOKUP(J634,'2. Version 5.0 Criteria'!$C$6:$D$39,2,FALSE))</f>
        <v>#N/A</v>
      </c>
      <c r="L634" s="124" t="e">
        <f t="shared" si="106"/>
        <v>#N/A</v>
      </c>
      <c r="M634" s="124" t="e">
        <f t="shared" si="106"/>
        <v>#N/A</v>
      </c>
      <c r="N634" s="124" t="e">
        <f t="shared" si="106"/>
        <v>#N/A</v>
      </c>
      <c r="O634" s="124" t="e">
        <f t="shared" si="106"/>
        <v>#N/A</v>
      </c>
      <c r="P634" s="124" t="e">
        <f t="shared" si="106"/>
        <v>#N/A</v>
      </c>
      <c r="Q634" s="124" t="e">
        <f t="shared" si="106"/>
        <v>#N/A</v>
      </c>
      <c r="R634" s="124" t="e">
        <f t="shared" si="106"/>
        <v>#N/A</v>
      </c>
      <c r="S634" s="124" t="e">
        <f t="shared" si="106"/>
        <v>#N/A</v>
      </c>
      <c r="T634" s="124" t="e">
        <f t="shared" si="106"/>
        <v>#N/A</v>
      </c>
      <c r="U634" s="124" t="e">
        <f t="shared" si="106"/>
        <v>#N/A</v>
      </c>
      <c r="V634" s="124" t="e">
        <f t="shared" si="106"/>
        <v>#N/A</v>
      </c>
      <c r="W634" s="124" t="e">
        <f t="shared" si="106"/>
        <v>#N/A</v>
      </c>
      <c r="X634" s="124" t="e">
        <f t="shared" si="106"/>
        <v>#N/A</v>
      </c>
      <c r="Y634" s="124" t="e">
        <f t="shared" si="106"/>
        <v>#N/A</v>
      </c>
      <c r="Z634" s="124" t="e">
        <f t="shared" si="106"/>
        <v>#N/A</v>
      </c>
      <c r="AA634" s="124" t="e">
        <f t="shared" si="106"/>
        <v>#N/A</v>
      </c>
      <c r="AB634" s="124" t="e">
        <f t="shared" si="105"/>
        <v>#N/A</v>
      </c>
      <c r="AC634" s="124" t="e">
        <f t="shared" si="105"/>
        <v>#N/A</v>
      </c>
      <c r="AE634" s="2"/>
    </row>
    <row r="635" spans="2:31" x14ac:dyDescent="0.2">
      <c r="B635" s="162" t="s">
        <v>146</v>
      </c>
      <c r="C635" s="163" t="s">
        <v>1897</v>
      </c>
      <c r="D635" s="163" t="s">
        <v>1808</v>
      </c>
      <c r="E635" s="163">
        <v>12000</v>
      </c>
      <c r="F635" s="164">
        <v>10.9</v>
      </c>
      <c r="G635" s="165" t="s">
        <v>137</v>
      </c>
      <c r="H635" s="121">
        <f t="shared" si="98"/>
        <v>14000</v>
      </c>
      <c r="I635" s="121">
        <f t="shared" si="99"/>
        <v>11000</v>
      </c>
      <c r="J635" s="122" t="str">
        <f t="shared" si="100"/>
        <v>(3) Without reverse cycle, with louvered sides, and 8,000 to 13,999 Btu/h</v>
      </c>
      <c r="K635" s="123" t="e">
        <f>IF(J635="Casement-slider",16,VLOOKUP(J635,'2. Version 5.0 Criteria'!$C$6:$D$39,2,FALSE))</f>
        <v>#N/A</v>
      </c>
      <c r="L635" s="124" t="e">
        <f t="shared" si="106"/>
        <v>#N/A</v>
      </c>
      <c r="M635" s="124" t="e">
        <f t="shared" si="106"/>
        <v>#N/A</v>
      </c>
      <c r="N635" s="124" t="e">
        <f t="shared" si="106"/>
        <v>#N/A</v>
      </c>
      <c r="O635" s="124" t="e">
        <f t="shared" si="106"/>
        <v>#N/A</v>
      </c>
      <c r="P635" s="124" t="e">
        <f t="shared" si="106"/>
        <v>#N/A</v>
      </c>
      <c r="Q635" s="124" t="e">
        <f t="shared" si="106"/>
        <v>#N/A</v>
      </c>
      <c r="R635" s="124" t="e">
        <f t="shared" si="106"/>
        <v>#N/A</v>
      </c>
      <c r="S635" s="124" t="e">
        <f t="shared" si="106"/>
        <v>#N/A</v>
      </c>
      <c r="T635" s="124" t="e">
        <f t="shared" si="106"/>
        <v>#N/A</v>
      </c>
      <c r="U635" s="124" t="e">
        <f t="shared" si="106"/>
        <v>#N/A</v>
      </c>
      <c r="V635" s="124" t="e">
        <f t="shared" si="106"/>
        <v>#N/A</v>
      </c>
      <c r="W635" s="124" t="e">
        <f t="shared" si="106"/>
        <v>#N/A</v>
      </c>
      <c r="X635" s="124" t="e">
        <f t="shared" si="106"/>
        <v>#N/A</v>
      </c>
      <c r="Y635" s="124" t="e">
        <f t="shared" si="106"/>
        <v>#N/A</v>
      </c>
      <c r="Z635" s="124" t="e">
        <f t="shared" si="106"/>
        <v>#N/A</v>
      </c>
      <c r="AA635" s="124" t="e">
        <f t="shared" si="106"/>
        <v>#N/A</v>
      </c>
      <c r="AB635" s="124" t="e">
        <f t="shared" si="105"/>
        <v>#N/A</v>
      </c>
      <c r="AC635" s="124" t="e">
        <f t="shared" si="105"/>
        <v>#N/A</v>
      </c>
      <c r="AE635" s="2"/>
    </row>
    <row r="636" spans="2:31" x14ac:dyDescent="0.2">
      <c r="B636" s="162" t="s">
        <v>146</v>
      </c>
      <c r="C636" s="163" t="s">
        <v>1898</v>
      </c>
      <c r="D636" s="163" t="s">
        <v>1808</v>
      </c>
      <c r="E636" s="163">
        <v>12000</v>
      </c>
      <c r="F636" s="164">
        <v>10.9</v>
      </c>
      <c r="G636" s="165" t="s">
        <v>137</v>
      </c>
      <c r="H636" s="121">
        <f t="shared" si="98"/>
        <v>14000</v>
      </c>
      <c r="I636" s="121">
        <f t="shared" si="99"/>
        <v>11000</v>
      </c>
      <c r="J636" s="122" t="str">
        <f t="shared" si="100"/>
        <v>(3) Without reverse cycle, with louvered sides, and 8,000 to 13,999 Btu/h</v>
      </c>
      <c r="K636" s="123" t="e">
        <f>IF(J636="Casement-slider",16,VLOOKUP(J636,'2. Version 5.0 Criteria'!$C$6:$D$39,2,FALSE))</f>
        <v>#N/A</v>
      </c>
      <c r="L636" s="124" t="e">
        <f t="shared" si="106"/>
        <v>#N/A</v>
      </c>
      <c r="M636" s="124" t="e">
        <f t="shared" si="106"/>
        <v>#N/A</v>
      </c>
      <c r="N636" s="124" t="e">
        <f t="shared" si="106"/>
        <v>#N/A</v>
      </c>
      <c r="O636" s="124" t="e">
        <f t="shared" si="106"/>
        <v>#N/A</v>
      </c>
      <c r="P636" s="124" t="e">
        <f t="shared" si="106"/>
        <v>#N/A</v>
      </c>
      <c r="Q636" s="124" t="e">
        <f t="shared" si="106"/>
        <v>#N/A</v>
      </c>
      <c r="R636" s="124" t="e">
        <f t="shared" si="106"/>
        <v>#N/A</v>
      </c>
      <c r="S636" s="124" t="e">
        <f t="shared" si="106"/>
        <v>#N/A</v>
      </c>
      <c r="T636" s="124" t="e">
        <f t="shared" si="106"/>
        <v>#N/A</v>
      </c>
      <c r="U636" s="124" t="e">
        <f t="shared" si="106"/>
        <v>#N/A</v>
      </c>
      <c r="V636" s="124" t="e">
        <f t="shared" si="106"/>
        <v>#N/A</v>
      </c>
      <c r="W636" s="124" t="e">
        <f t="shared" si="106"/>
        <v>#N/A</v>
      </c>
      <c r="X636" s="124" t="e">
        <f t="shared" si="106"/>
        <v>#N/A</v>
      </c>
      <c r="Y636" s="124" t="e">
        <f t="shared" si="106"/>
        <v>#N/A</v>
      </c>
      <c r="Z636" s="124" t="e">
        <f t="shared" si="106"/>
        <v>#N/A</v>
      </c>
      <c r="AA636" s="124" t="e">
        <f t="shared" si="106"/>
        <v>#N/A</v>
      </c>
      <c r="AB636" s="124" t="e">
        <f t="shared" si="105"/>
        <v>#N/A</v>
      </c>
      <c r="AC636" s="124" t="e">
        <f t="shared" si="105"/>
        <v>#N/A</v>
      </c>
      <c r="AE636" s="2"/>
    </row>
    <row r="637" spans="2:31" x14ac:dyDescent="0.2">
      <c r="B637" s="162" t="s">
        <v>146</v>
      </c>
      <c r="C637" s="163" t="s">
        <v>1899</v>
      </c>
      <c r="D637" s="163" t="s">
        <v>1808</v>
      </c>
      <c r="E637" s="163">
        <v>12000</v>
      </c>
      <c r="F637" s="164">
        <v>10.9</v>
      </c>
      <c r="G637" s="165" t="s">
        <v>137</v>
      </c>
      <c r="H637" s="121">
        <f t="shared" si="98"/>
        <v>14000</v>
      </c>
      <c r="I637" s="121">
        <f t="shared" si="99"/>
        <v>11000</v>
      </c>
      <c r="J637" s="122" t="str">
        <f t="shared" si="100"/>
        <v>(3) Without reverse cycle, with louvered sides, and 8,000 to 13,999 Btu/h</v>
      </c>
      <c r="K637" s="123" t="e">
        <f>IF(J637="Casement-slider",16,VLOOKUP(J637,'2. Version 5.0 Criteria'!$C$6:$D$39,2,FALSE))</f>
        <v>#N/A</v>
      </c>
      <c r="L637" s="124" t="e">
        <f t="shared" si="106"/>
        <v>#N/A</v>
      </c>
      <c r="M637" s="124" t="e">
        <f t="shared" si="106"/>
        <v>#N/A</v>
      </c>
      <c r="N637" s="124" t="e">
        <f t="shared" si="106"/>
        <v>#N/A</v>
      </c>
      <c r="O637" s="124" t="e">
        <f t="shared" si="106"/>
        <v>#N/A</v>
      </c>
      <c r="P637" s="124" t="e">
        <f t="shared" si="106"/>
        <v>#N/A</v>
      </c>
      <c r="Q637" s="124" t="e">
        <f t="shared" si="106"/>
        <v>#N/A</v>
      </c>
      <c r="R637" s="124" t="e">
        <f t="shared" si="106"/>
        <v>#N/A</v>
      </c>
      <c r="S637" s="124" t="e">
        <f t="shared" si="106"/>
        <v>#N/A</v>
      </c>
      <c r="T637" s="124" t="e">
        <f t="shared" si="106"/>
        <v>#N/A</v>
      </c>
      <c r="U637" s="124" t="e">
        <f t="shared" si="106"/>
        <v>#N/A</v>
      </c>
      <c r="V637" s="124" t="e">
        <f t="shared" si="106"/>
        <v>#N/A</v>
      </c>
      <c r="W637" s="124" t="e">
        <f t="shared" si="106"/>
        <v>#N/A</v>
      </c>
      <c r="X637" s="124" t="e">
        <f t="shared" si="106"/>
        <v>#N/A</v>
      </c>
      <c r="Y637" s="124" t="e">
        <f t="shared" si="106"/>
        <v>#N/A</v>
      </c>
      <c r="Z637" s="124" t="e">
        <f t="shared" si="106"/>
        <v>#N/A</v>
      </c>
      <c r="AA637" s="124" t="e">
        <f t="shared" si="106"/>
        <v>#N/A</v>
      </c>
      <c r="AB637" s="124" t="e">
        <f t="shared" si="105"/>
        <v>#N/A</v>
      </c>
      <c r="AC637" s="124" t="e">
        <f t="shared" si="105"/>
        <v>#N/A</v>
      </c>
      <c r="AE637" s="2"/>
    </row>
    <row r="638" spans="2:31" x14ac:dyDescent="0.2">
      <c r="B638" s="162" t="s">
        <v>146</v>
      </c>
      <c r="C638" s="163" t="s">
        <v>1900</v>
      </c>
      <c r="D638" s="163" t="s">
        <v>1808</v>
      </c>
      <c r="E638" s="163">
        <v>12000</v>
      </c>
      <c r="F638" s="164">
        <v>10.9</v>
      </c>
      <c r="G638" s="165" t="s">
        <v>137</v>
      </c>
      <c r="H638" s="121">
        <f t="shared" si="98"/>
        <v>14000</v>
      </c>
      <c r="I638" s="121">
        <f t="shared" si="99"/>
        <v>11000</v>
      </c>
      <c r="J638" s="122" t="str">
        <f t="shared" si="100"/>
        <v>(3) Without reverse cycle, with louvered sides, and 8,000 to 13,999 Btu/h</v>
      </c>
      <c r="K638" s="123" t="e">
        <f>IF(J638="Casement-slider",16,VLOOKUP(J638,'2. Version 5.0 Criteria'!$C$6:$D$39,2,FALSE))</f>
        <v>#N/A</v>
      </c>
      <c r="L638" s="124" t="e">
        <f t="shared" si="106"/>
        <v>#N/A</v>
      </c>
      <c r="M638" s="124" t="e">
        <f t="shared" si="106"/>
        <v>#N/A</v>
      </c>
      <c r="N638" s="124" t="e">
        <f t="shared" si="106"/>
        <v>#N/A</v>
      </c>
      <c r="O638" s="124" t="e">
        <f t="shared" si="106"/>
        <v>#N/A</v>
      </c>
      <c r="P638" s="124" t="e">
        <f t="shared" si="106"/>
        <v>#N/A</v>
      </c>
      <c r="Q638" s="124" t="e">
        <f t="shared" si="106"/>
        <v>#N/A</v>
      </c>
      <c r="R638" s="124" t="e">
        <f t="shared" si="106"/>
        <v>#N/A</v>
      </c>
      <c r="S638" s="124" t="e">
        <f t="shared" si="106"/>
        <v>#N/A</v>
      </c>
      <c r="T638" s="124" t="e">
        <f t="shared" si="106"/>
        <v>#N/A</v>
      </c>
      <c r="U638" s="124" t="e">
        <f t="shared" si="106"/>
        <v>#N/A</v>
      </c>
      <c r="V638" s="124" t="e">
        <f t="shared" si="106"/>
        <v>#N/A</v>
      </c>
      <c r="W638" s="124" t="e">
        <f t="shared" si="106"/>
        <v>#N/A</v>
      </c>
      <c r="X638" s="124" t="e">
        <f t="shared" si="106"/>
        <v>#N/A</v>
      </c>
      <c r="Y638" s="124" t="e">
        <f t="shared" si="106"/>
        <v>#N/A</v>
      </c>
      <c r="Z638" s="124" t="e">
        <f t="shared" si="106"/>
        <v>#N/A</v>
      </c>
      <c r="AA638" s="124" t="e">
        <f t="shared" si="106"/>
        <v>#N/A</v>
      </c>
      <c r="AB638" s="124" t="e">
        <f t="shared" si="105"/>
        <v>#N/A</v>
      </c>
      <c r="AC638" s="124" t="e">
        <f t="shared" si="105"/>
        <v>#N/A</v>
      </c>
      <c r="AE638" s="2"/>
    </row>
    <row r="639" spans="2:31" x14ac:dyDescent="0.2">
      <c r="B639" s="162" t="s">
        <v>146</v>
      </c>
      <c r="C639" s="163" t="s">
        <v>1901</v>
      </c>
      <c r="D639" s="163" t="s">
        <v>1808</v>
      </c>
      <c r="E639" s="163">
        <v>12000</v>
      </c>
      <c r="F639" s="164">
        <v>10.9</v>
      </c>
      <c r="G639" s="165" t="s">
        <v>138</v>
      </c>
      <c r="H639" s="121">
        <f t="shared" si="98"/>
        <v>14000</v>
      </c>
      <c r="I639" s="121">
        <f t="shared" si="99"/>
        <v>11000</v>
      </c>
      <c r="J639" s="122" t="str">
        <f t="shared" si="100"/>
        <v>(3) Without reverse cycle, with louvered sides, and 8,000 to 13,999 Btu/h</v>
      </c>
      <c r="K639" s="123" t="e">
        <f>IF(J639="Casement-slider",16,VLOOKUP(J639,'2. Version 5.0 Criteria'!$C$6:$D$39,2,FALSE))</f>
        <v>#N/A</v>
      </c>
      <c r="L639" s="124" t="e">
        <f t="shared" si="106"/>
        <v>#N/A</v>
      </c>
      <c r="M639" s="124" t="e">
        <f t="shared" si="106"/>
        <v>#N/A</v>
      </c>
      <c r="N639" s="124" t="e">
        <f t="shared" si="106"/>
        <v>#N/A</v>
      </c>
      <c r="O639" s="124" t="e">
        <f t="shared" si="106"/>
        <v>#N/A</v>
      </c>
      <c r="P639" s="124" t="e">
        <f t="shared" si="106"/>
        <v>#N/A</v>
      </c>
      <c r="Q639" s="124" t="e">
        <f t="shared" si="106"/>
        <v>#N/A</v>
      </c>
      <c r="R639" s="124" t="e">
        <f t="shared" si="106"/>
        <v>#N/A</v>
      </c>
      <c r="S639" s="124" t="e">
        <f t="shared" si="106"/>
        <v>#N/A</v>
      </c>
      <c r="T639" s="124" t="e">
        <f t="shared" si="106"/>
        <v>#N/A</v>
      </c>
      <c r="U639" s="124" t="e">
        <f t="shared" si="106"/>
        <v>#N/A</v>
      </c>
      <c r="V639" s="124" t="e">
        <f t="shared" si="106"/>
        <v>#N/A</v>
      </c>
      <c r="W639" s="124" t="e">
        <f t="shared" si="106"/>
        <v>#N/A</v>
      </c>
      <c r="X639" s="124" t="e">
        <f t="shared" si="106"/>
        <v>#N/A</v>
      </c>
      <c r="Y639" s="124" t="e">
        <f t="shared" si="106"/>
        <v>#N/A</v>
      </c>
      <c r="Z639" s="124" t="e">
        <f t="shared" si="106"/>
        <v>#N/A</v>
      </c>
      <c r="AA639" s="124" t="e">
        <f t="shared" si="106"/>
        <v>#N/A</v>
      </c>
      <c r="AB639" s="124" t="e">
        <f t="shared" si="105"/>
        <v>#N/A</v>
      </c>
      <c r="AC639" s="124" t="e">
        <f t="shared" si="105"/>
        <v>#N/A</v>
      </c>
      <c r="AE639" s="2"/>
    </row>
    <row r="640" spans="2:31" x14ac:dyDescent="0.2">
      <c r="B640" s="162" t="s">
        <v>146</v>
      </c>
      <c r="C640" s="163" t="s">
        <v>1902</v>
      </c>
      <c r="D640" s="163" t="s">
        <v>1808</v>
      </c>
      <c r="E640" s="163">
        <v>12000</v>
      </c>
      <c r="F640" s="164">
        <v>10.9</v>
      </c>
      <c r="G640" s="165" t="s">
        <v>138</v>
      </c>
      <c r="H640" s="121">
        <f t="shared" si="98"/>
        <v>14000</v>
      </c>
      <c r="I640" s="121">
        <f t="shared" si="99"/>
        <v>11000</v>
      </c>
      <c r="J640" s="122" t="str">
        <f t="shared" si="100"/>
        <v>(3) Without reverse cycle, with louvered sides, and 8,000 to 13,999 Btu/h</v>
      </c>
      <c r="K640" s="123" t="e">
        <f>IF(J640="Casement-slider",16,VLOOKUP(J640,'2. Version 5.0 Criteria'!$C$6:$D$39,2,FALSE))</f>
        <v>#N/A</v>
      </c>
      <c r="L640" s="124" t="e">
        <f t="shared" si="106"/>
        <v>#N/A</v>
      </c>
      <c r="M640" s="124" t="e">
        <f t="shared" si="106"/>
        <v>#N/A</v>
      </c>
      <c r="N640" s="124" t="e">
        <f t="shared" si="106"/>
        <v>#N/A</v>
      </c>
      <c r="O640" s="124" t="e">
        <f t="shared" si="106"/>
        <v>#N/A</v>
      </c>
      <c r="P640" s="124" t="e">
        <f t="shared" si="106"/>
        <v>#N/A</v>
      </c>
      <c r="Q640" s="124" t="e">
        <f t="shared" si="106"/>
        <v>#N/A</v>
      </c>
      <c r="R640" s="124" t="e">
        <f t="shared" si="106"/>
        <v>#N/A</v>
      </c>
      <c r="S640" s="124" t="e">
        <f t="shared" si="106"/>
        <v>#N/A</v>
      </c>
      <c r="T640" s="124" t="e">
        <f t="shared" si="106"/>
        <v>#N/A</v>
      </c>
      <c r="U640" s="124" t="e">
        <f t="shared" si="106"/>
        <v>#N/A</v>
      </c>
      <c r="V640" s="124" t="e">
        <f t="shared" si="106"/>
        <v>#N/A</v>
      </c>
      <c r="W640" s="124" t="e">
        <f t="shared" si="106"/>
        <v>#N/A</v>
      </c>
      <c r="X640" s="124" t="e">
        <f t="shared" si="106"/>
        <v>#N/A</v>
      </c>
      <c r="Y640" s="124" t="e">
        <f t="shared" si="106"/>
        <v>#N/A</v>
      </c>
      <c r="Z640" s="124" t="e">
        <f t="shared" si="106"/>
        <v>#N/A</v>
      </c>
      <c r="AA640" s="124" t="e">
        <f t="shared" ref="AA640:AC655" si="107">IF($K640=AA$3, $F640, NA())</f>
        <v>#N/A</v>
      </c>
      <c r="AB640" s="124" t="e">
        <f t="shared" si="107"/>
        <v>#N/A</v>
      </c>
      <c r="AC640" s="124" t="e">
        <f t="shared" si="107"/>
        <v>#N/A</v>
      </c>
      <c r="AE640" s="2"/>
    </row>
    <row r="641" spans="2:31" x14ac:dyDescent="0.2">
      <c r="B641" s="162" t="s">
        <v>151</v>
      </c>
      <c r="C641" s="163" t="s">
        <v>1903</v>
      </c>
      <c r="D641" s="163" t="s">
        <v>1808</v>
      </c>
      <c r="E641" s="163">
        <v>12000</v>
      </c>
      <c r="F641" s="164">
        <v>10.9</v>
      </c>
      <c r="G641" s="165" t="s">
        <v>137</v>
      </c>
      <c r="H641" s="121">
        <f t="shared" si="98"/>
        <v>14000</v>
      </c>
      <c r="I641" s="121">
        <f t="shared" si="99"/>
        <v>11000</v>
      </c>
      <c r="J641" s="122" t="str">
        <f t="shared" si="100"/>
        <v>(3) Without reverse cycle, with louvered sides, and 8,000 to 13,999 Btu/h</v>
      </c>
      <c r="K641" s="123" t="e">
        <f>IF(J641="Casement-slider",16,VLOOKUP(J641,'2. Version 5.0 Criteria'!$C$6:$D$39,2,FALSE))</f>
        <v>#N/A</v>
      </c>
      <c r="L641" s="124" t="e">
        <f t="shared" ref="L641:AA656" si="108">IF($K641=L$3, $F641, NA())</f>
        <v>#N/A</v>
      </c>
      <c r="M641" s="124" t="e">
        <f t="shared" si="108"/>
        <v>#N/A</v>
      </c>
      <c r="N641" s="124" t="e">
        <f t="shared" si="108"/>
        <v>#N/A</v>
      </c>
      <c r="O641" s="124" t="e">
        <f t="shared" si="108"/>
        <v>#N/A</v>
      </c>
      <c r="P641" s="124" t="e">
        <f t="shared" si="108"/>
        <v>#N/A</v>
      </c>
      <c r="Q641" s="124" t="e">
        <f t="shared" si="108"/>
        <v>#N/A</v>
      </c>
      <c r="R641" s="124" t="e">
        <f t="shared" si="108"/>
        <v>#N/A</v>
      </c>
      <c r="S641" s="124" t="e">
        <f t="shared" si="108"/>
        <v>#N/A</v>
      </c>
      <c r="T641" s="124" t="e">
        <f t="shared" si="108"/>
        <v>#N/A</v>
      </c>
      <c r="U641" s="124" t="e">
        <f t="shared" si="108"/>
        <v>#N/A</v>
      </c>
      <c r="V641" s="124" t="e">
        <f t="shared" si="108"/>
        <v>#N/A</v>
      </c>
      <c r="W641" s="124" t="e">
        <f t="shared" si="108"/>
        <v>#N/A</v>
      </c>
      <c r="X641" s="124" t="e">
        <f t="shared" si="108"/>
        <v>#N/A</v>
      </c>
      <c r="Y641" s="124" t="e">
        <f t="shared" si="108"/>
        <v>#N/A</v>
      </c>
      <c r="Z641" s="124" t="e">
        <f t="shared" si="108"/>
        <v>#N/A</v>
      </c>
      <c r="AA641" s="124" t="e">
        <f t="shared" si="108"/>
        <v>#N/A</v>
      </c>
      <c r="AB641" s="124" t="e">
        <f t="shared" si="107"/>
        <v>#N/A</v>
      </c>
      <c r="AC641" s="124" t="e">
        <f t="shared" si="107"/>
        <v>#N/A</v>
      </c>
      <c r="AE641" s="2"/>
    </row>
    <row r="642" spans="2:31" x14ac:dyDescent="0.2">
      <c r="B642" s="162" t="s">
        <v>151</v>
      </c>
      <c r="C642" s="163" t="s">
        <v>1904</v>
      </c>
      <c r="D642" s="163" t="s">
        <v>1808</v>
      </c>
      <c r="E642" s="163">
        <v>12000</v>
      </c>
      <c r="F642" s="164">
        <v>10.9</v>
      </c>
      <c r="G642" s="165" t="s">
        <v>137</v>
      </c>
      <c r="H642" s="121">
        <f t="shared" si="98"/>
        <v>14000</v>
      </c>
      <c r="I642" s="121">
        <f t="shared" si="99"/>
        <v>11000</v>
      </c>
      <c r="J642" s="122" t="str">
        <f t="shared" si="100"/>
        <v>(3) Without reverse cycle, with louvered sides, and 8,000 to 13,999 Btu/h</v>
      </c>
      <c r="K642" s="123" t="e">
        <f>IF(J642="Casement-slider",16,VLOOKUP(J642,'2. Version 5.0 Criteria'!$C$6:$D$39,2,FALSE))</f>
        <v>#N/A</v>
      </c>
      <c r="L642" s="124" t="e">
        <f t="shared" si="108"/>
        <v>#N/A</v>
      </c>
      <c r="M642" s="124" t="e">
        <f t="shared" si="108"/>
        <v>#N/A</v>
      </c>
      <c r="N642" s="124" t="e">
        <f t="shared" si="108"/>
        <v>#N/A</v>
      </c>
      <c r="O642" s="124" t="e">
        <f t="shared" si="108"/>
        <v>#N/A</v>
      </c>
      <c r="P642" s="124" t="e">
        <f t="shared" si="108"/>
        <v>#N/A</v>
      </c>
      <c r="Q642" s="124" t="e">
        <f t="shared" si="108"/>
        <v>#N/A</v>
      </c>
      <c r="R642" s="124" t="e">
        <f t="shared" si="108"/>
        <v>#N/A</v>
      </c>
      <c r="S642" s="124" t="e">
        <f t="shared" si="108"/>
        <v>#N/A</v>
      </c>
      <c r="T642" s="124" t="e">
        <f t="shared" si="108"/>
        <v>#N/A</v>
      </c>
      <c r="U642" s="124" t="e">
        <f t="shared" si="108"/>
        <v>#N/A</v>
      </c>
      <c r="V642" s="124" t="e">
        <f t="shared" si="108"/>
        <v>#N/A</v>
      </c>
      <c r="W642" s="124" t="e">
        <f t="shared" si="108"/>
        <v>#N/A</v>
      </c>
      <c r="X642" s="124" t="e">
        <f t="shared" si="108"/>
        <v>#N/A</v>
      </c>
      <c r="Y642" s="124" t="e">
        <f t="shared" si="108"/>
        <v>#N/A</v>
      </c>
      <c r="Z642" s="124" t="e">
        <f t="shared" si="108"/>
        <v>#N/A</v>
      </c>
      <c r="AA642" s="124" t="e">
        <f t="shared" si="108"/>
        <v>#N/A</v>
      </c>
      <c r="AB642" s="124" t="e">
        <f t="shared" si="107"/>
        <v>#N/A</v>
      </c>
      <c r="AC642" s="124" t="e">
        <f t="shared" si="107"/>
        <v>#N/A</v>
      </c>
      <c r="AE642" s="2"/>
    </row>
    <row r="643" spans="2:31" x14ac:dyDescent="0.2">
      <c r="B643" s="162" t="s">
        <v>974</v>
      </c>
      <c r="C643" s="163" t="s">
        <v>1905</v>
      </c>
      <c r="D643" s="163" t="s">
        <v>1808</v>
      </c>
      <c r="E643" s="163">
        <v>12000</v>
      </c>
      <c r="F643" s="164">
        <v>10.9</v>
      </c>
      <c r="G643" s="165" t="s">
        <v>137</v>
      </c>
      <c r="H643" s="121">
        <f t="shared" si="98"/>
        <v>14000</v>
      </c>
      <c r="I643" s="121">
        <f t="shared" si="99"/>
        <v>11000</v>
      </c>
      <c r="J643" s="122" t="str">
        <f t="shared" si="100"/>
        <v>(3) Without reverse cycle, with louvered sides, and 8,000 to 13,999 Btu/h</v>
      </c>
      <c r="K643" s="123" t="e">
        <f>IF(J643="Casement-slider",16,VLOOKUP(J643,'2. Version 5.0 Criteria'!$C$6:$D$39,2,FALSE))</f>
        <v>#N/A</v>
      </c>
      <c r="L643" s="124" t="e">
        <f t="shared" si="108"/>
        <v>#N/A</v>
      </c>
      <c r="M643" s="124" t="e">
        <f t="shared" si="108"/>
        <v>#N/A</v>
      </c>
      <c r="N643" s="124" t="e">
        <f t="shared" si="108"/>
        <v>#N/A</v>
      </c>
      <c r="O643" s="124" t="e">
        <f t="shared" si="108"/>
        <v>#N/A</v>
      </c>
      <c r="P643" s="124" t="e">
        <f t="shared" si="108"/>
        <v>#N/A</v>
      </c>
      <c r="Q643" s="124" t="e">
        <f t="shared" si="108"/>
        <v>#N/A</v>
      </c>
      <c r="R643" s="124" t="e">
        <f t="shared" si="108"/>
        <v>#N/A</v>
      </c>
      <c r="S643" s="124" t="e">
        <f t="shared" si="108"/>
        <v>#N/A</v>
      </c>
      <c r="T643" s="124" t="e">
        <f t="shared" si="108"/>
        <v>#N/A</v>
      </c>
      <c r="U643" s="124" t="e">
        <f t="shared" si="108"/>
        <v>#N/A</v>
      </c>
      <c r="V643" s="124" t="e">
        <f t="shared" si="108"/>
        <v>#N/A</v>
      </c>
      <c r="W643" s="124" t="e">
        <f t="shared" si="108"/>
        <v>#N/A</v>
      </c>
      <c r="X643" s="124" t="e">
        <f t="shared" si="108"/>
        <v>#N/A</v>
      </c>
      <c r="Y643" s="124" t="e">
        <f t="shared" si="108"/>
        <v>#N/A</v>
      </c>
      <c r="Z643" s="124" t="e">
        <f t="shared" si="108"/>
        <v>#N/A</v>
      </c>
      <c r="AA643" s="124" t="e">
        <f t="shared" si="108"/>
        <v>#N/A</v>
      </c>
      <c r="AB643" s="124" t="e">
        <f t="shared" si="107"/>
        <v>#N/A</v>
      </c>
      <c r="AC643" s="124" t="e">
        <f t="shared" si="107"/>
        <v>#N/A</v>
      </c>
      <c r="AE643" s="2"/>
    </row>
    <row r="644" spans="2:31" x14ac:dyDescent="0.2">
      <c r="B644" s="162" t="s">
        <v>337</v>
      </c>
      <c r="C644" s="163" t="s">
        <v>1906</v>
      </c>
      <c r="D644" s="163" t="s">
        <v>1808</v>
      </c>
      <c r="E644" s="163">
        <v>12000</v>
      </c>
      <c r="F644" s="164">
        <v>10.9</v>
      </c>
      <c r="G644" s="165" t="s">
        <v>137</v>
      </c>
      <c r="H644" s="121">
        <f t="shared" si="98"/>
        <v>14000</v>
      </c>
      <c r="I644" s="121">
        <f t="shared" si="99"/>
        <v>11000</v>
      </c>
      <c r="J644" s="122" t="str">
        <f t="shared" si="100"/>
        <v>(3) Without reverse cycle, with louvered sides, and 8,000 to 13,999 Btu/h</v>
      </c>
      <c r="K644" s="123" t="e">
        <f>IF(J644="Casement-slider",16,VLOOKUP(J644,'2. Version 5.0 Criteria'!$C$6:$D$39,2,FALSE))</f>
        <v>#N/A</v>
      </c>
      <c r="L644" s="124" t="e">
        <f t="shared" si="108"/>
        <v>#N/A</v>
      </c>
      <c r="M644" s="124" t="e">
        <f t="shared" si="108"/>
        <v>#N/A</v>
      </c>
      <c r="N644" s="124" t="e">
        <f t="shared" si="108"/>
        <v>#N/A</v>
      </c>
      <c r="O644" s="124" t="e">
        <f t="shared" si="108"/>
        <v>#N/A</v>
      </c>
      <c r="P644" s="124" t="e">
        <f t="shared" si="108"/>
        <v>#N/A</v>
      </c>
      <c r="Q644" s="124" t="e">
        <f t="shared" si="108"/>
        <v>#N/A</v>
      </c>
      <c r="R644" s="124" t="e">
        <f t="shared" si="108"/>
        <v>#N/A</v>
      </c>
      <c r="S644" s="124" t="e">
        <f t="shared" si="108"/>
        <v>#N/A</v>
      </c>
      <c r="T644" s="124" t="e">
        <f t="shared" si="108"/>
        <v>#N/A</v>
      </c>
      <c r="U644" s="124" t="e">
        <f t="shared" si="108"/>
        <v>#N/A</v>
      </c>
      <c r="V644" s="124" t="e">
        <f t="shared" si="108"/>
        <v>#N/A</v>
      </c>
      <c r="W644" s="124" t="e">
        <f t="shared" si="108"/>
        <v>#N/A</v>
      </c>
      <c r="X644" s="124" t="e">
        <f t="shared" si="108"/>
        <v>#N/A</v>
      </c>
      <c r="Y644" s="124" t="e">
        <f t="shared" si="108"/>
        <v>#N/A</v>
      </c>
      <c r="Z644" s="124" t="e">
        <f t="shared" si="108"/>
        <v>#N/A</v>
      </c>
      <c r="AA644" s="124" t="e">
        <f t="shared" si="108"/>
        <v>#N/A</v>
      </c>
      <c r="AB644" s="124" t="e">
        <f t="shared" si="107"/>
        <v>#N/A</v>
      </c>
      <c r="AC644" s="124" t="e">
        <f t="shared" si="107"/>
        <v>#N/A</v>
      </c>
      <c r="AE644" s="2"/>
    </row>
    <row r="645" spans="2:31" x14ac:dyDescent="0.2">
      <c r="B645" s="162" t="s">
        <v>1422</v>
      </c>
      <c r="C645" s="163" t="s">
        <v>1907</v>
      </c>
      <c r="D645" s="163" t="s">
        <v>1808</v>
      </c>
      <c r="E645" s="163">
        <v>12000</v>
      </c>
      <c r="F645" s="164">
        <v>10.9</v>
      </c>
      <c r="G645" s="165" t="s">
        <v>137</v>
      </c>
      <c r="H645" s="121">
        <f t="shared" si="98"/>
        <v>14000</v>
      </c>
      <c r="I645" s="121">
        <f t="shared" si="99"/>
        <v>11000</v>
      </c>
      <c r="J645" s="122" t="str">
        <f t="shared" si="100"/>
        <v>(3) Without reverse cycle, with louvered sides, and 8,000 to 13,999 Btu/h</v>
      </c>
      <c r="K645" s="123" t="e">
        <f>IF(J645="Casement-slider",16,VLOOKUP(J645,'2. Version 5.0 Criteria'!$C$6:$D$39,2,FALSE))</f>
        <v>#N/A</v>
      </c>
      <c r="L645" s="124" t="e">
        <f t="shared" si="108"/>
        <v>#N/A</v>
      </c>
      <c r="M645" s="124" t="e">
        <f t="shared" si="108"/>
        <v>#N/A</v>
      </c>
      <c r="N645" s="124" t="e">
        <f t="shared" si="108"/>
        <v>#N/A</v>
      </c>
      <c r="O645" s="124" t="e">
        <f t="shared" si="108"/>
        <v>#N/A</v>
      </c>
      <c r="P645" s="124" t="e">
        <f t="shared" si="108"/>
        <v>#N/A</v>
      </c>
      <c r="Q645" s="124" t="e">
        <f t="shared" si="108"/>
        <v>#N/A</v>
      </c>
      <c r="R645" s="124" t="e">
        <f t="shared" si="108"/>
        <v>#N/A</v>
      </c>
      <c r="S645" s="124" t="e">
        <f t="shared" si="108"/>
        <v>#N/A</v>
      </c>
      <c r="T645" s="124" t="e">
        <f t="shared" si="108"/>
        <v>#N/A</v>
      </c>
      <c r="U645" s="124" t="e">
        <f t="shared" si="108"/>
        <v>#N/A</v>
      </c>
      <c r="V645" s="124" t="e">
        <f t="shared" si="108"/>
        <v>#N/A</v>
      </c>
      <c r="W645" s="124" t="e">
        <f t="shared" si="108"/>
        <v>#N/A</v>
      </c>
      <c r="X645" s="124" t="e">
        <f t="shared" si="108"/>
        <v>#N/A</v>
      </c>
      <c r="Y645" s="124" t="e">
        <f t="shared" si="108"/>
        <v>#N/A</v>
      </c>
      <c r="Z645" s="124" t="e">
        <f t="shared" si="108"/>
        <v>#N/A</v>
      </c>
      <c r="AA645" s="124" t="e">
        <f t="shared" si="108"/>
        <v>#N/A</v>
      </c>
      <c r="AB645" s="124" t="e">
        <f t="shared" si="107"/>
        <v>#N/A</v>
      </c>
      <c r="AC645" s="124" t="e">
        <f t="shared" si="107"/>
        <v>#N/A</v>
      </c>
      <c r="AE645" s="2"/>
    </row>
    <row r="646" spans="2:31" x14ac:dyDescent="0.2">
      <c r="B646" s="162" t="s">
        <v>1422</v>
      </c>
      <c r="C646" s="163" t="s">
        <v>1908</v>
      </c>
      <c r="D646" s="163" t="s">
        <v>1808</v>
      </c>
      <c r="E646" s="163">
        <v>12000</v>
      </c>
      <c r="F646" s="164">
        <v>10.9</v>
      </c>
      <c r="G646" s="165" t="s">
        <v>138</v>
      </c>
      <c r="H646" s="121">
        <f t="shared" ref="H646:H709" si="109">IF(IF(E646&lt;6000,6000,IF(E646&lt;8000,8000,IF(E646&lt;11000,11000,IF(E646&lt;14000,14000,IF(E646&lt;20000,20000,IF(E646&lt;28000,28000))))))&lt;&gt;FALSE(),
IF(E646&lt;6000,6000,IF(E646&lt;8000,8000,IF(E646&lt;11000,11000,IF(E646&lt;14000,14000,IF(E646&lt;20000,20000,IF(E646&lt;28000,28000)))))),
"")</f>
        <v>14000</v>
      </c>
      <c r="I646" s="121">
        <f t="shared" ref="I646:I709" si="110">IF(IF(E646&gt;=28000,28000,IF(E646&gt;=20000,20000,IF(E646&gt;=14000,14000,IF(E646&gt;=11000,11000,IF(E646&gt;=8000,8000,IF(E646&gt;=6000,6000))))))&lt;&gt;FALSE(),
IF(E646&gt;=28000,28000,IF(E646&gt;=20000,20000,IF(E646&gt;=14000,14000,IF(E646&gt;=11000,11000,IF(E646&gt;=8000,8000,IF(E646&gt;=6000,6000)))))),"")</f>
        <v>11000</v>
      </c>
      <c r="J646" s="122" t="str">
        <f t="shared" ref="J646:J709" si="111">D646</f>
        <v>(3) Without reverse cycle, with louvered sides, and 8,000 to 13,999 Btu/h</v>
      </c>
      <c r="K646" s="123" t="e">
        <f>IF(J646="Casement-slider",16,VLOOKUP(J646,'2. Version 5.0 Criteria'!$C$6:$D$39,2,FALSE))</f>
        <v>#N/A</v>
      </c>
      <c r="L646" s="124" t="e">
        <f t="shared" si="108"/>
        <v>#N/A</v>
      </c>
      <c r="M646" s="124" t="e">
        <f t="shared" si="108"/>
        <v>#N/A</v>
      </c>
      <c r="N646" s="124" t="e">
        <f t="shared" si="108"/>
        <v>#N/A</v>
      </c>
      <c r="O646" s="124" t="e">
        <f t="shared" si="108"/>
        <v>#N/A</v>
      </c>
      <c r="P646" s="124" t="e">
        <f t="shared" si="108"/>
        <v>#N/A</v>
      </c>
      <c r="Q646" s="124" t="e">
        <f t="shared" si="108"/>
        <v>#N/A</v>
      </c>
      <c r="R646" s="124" t="e">
        <f t="shared" si="108"/>
        <v>#N/A</v>
      </c>
      <c r="S646" s="124" t="e">
        <f t="shared" si="108"/>
        <v>#N/A</v>
      </c>
      <c r="T646" s="124" t="e">
        <f t="shared" si="108"/>
        <v>#N/A</v>
      </c>
      <c r="U646" s="124" t="e">
        <f t="shared" si="108"/>
        <v>#N/A</v>
      </c>
      <c r="V646" s="124" t="e">
        <f t="shared" si="108"/>
        <v>#N/A</v>
      </c>
      <c r="W646" s="124" t="e">
        <f t="shared" si="108"/>
        <v>#N/A</v>
      </c>
      <c r="X646" s="124" t="e">
        <f t="shared" si="108"/>
        <v>#N/A</v>
      </c>
      <c r="Y646" s="124" t="e">
        <f t="shared" si="108"/>
        <v>#N/A</v>
      </c>
      <c r="Z646" s="124" t="e">
        <f t="shared" si="108"/>
        <v>#N/A</v>
      </c>
      <c r="AA646" s="124" t="e">
        <f t="shared" si="108"/>
        <v>#N/A</v>
      </c>
      <c r="AB646" s="124" t="e">
        <f t="shared" si="107"/>
        <v>#N/A</v>
      </c>
      <c r="AC646" s="124" t="e">
        <f t="shared" si="107"/>
        <v>#N/A</v>
      </c>
      <c r="AE646" s="2"/>
    </row>
    <row r="647" spans="2:31" x14ac:dyDescent="0.2">
      <c r="B647" s="162" t="s">
        <v>146</v>
      </c>
      <c r="C647" s="163" t="s">
        <v>1909</v>
      </c>
      <c r="D647" s="163" t="s">
        <v>1808</v>
      </c>
      <c r="E647" s="163">
        <v>12100</v>
      </c>
      <c r="F647" s="164">
        <v>10.9</v>
      </c>
      <c r="G647" s="165" t="s">
        <v>138</v>
      </c>
      <c r="H647" s="121">
        <f t="shared" si="109"/>
        <v>14000</v>
      </c>
      <c r="I647" s="121">
        <f t="shared" si="110"/>
        <v>11000</v>
      </c>
      <c r="J647" s="122" t="str">
        <f t="shared" si="111"/>
        <v>(3) Without reverse cycle, with louvered sides, and 8,000 to 13,999 Btu/h</v>
      </c>
      <c r="K647" s="123" t="e">
        <f>IF(J647="Casement-slider",16,VLOOKUP(J647,'2. Version 5.0 Criteria'!$C$6:$D$39,2,FALSE))</f>
        <v>#N/A</v>
      </c>
      <c r="L647" s="124" t="e">
        <f t="shared" si="108"/>
        <v>#N/A</v>
      </c>
      <c r="M647" s="124" t="e">
        <f t="shared" si="108"/>
        <v>#N/A</v>
      </c>
      <c r="N647" s="124" t="e">
        <f t="shared" si="108"/>
        <v>#N/A</v>
      </c>
      <c r="O647" s="124" t="e">
        <f t="shared" si="108"/>
        <v>#N/A</v>
      </c>
      <c r="P647" s="124" t="e">
        <f t="shared" si="108"/>
        <v>#N/A</v>
      </c>
      <c r="Q647" s="124" t="e">
        <f t="shared" si="108"/>
        <v>#N/A</v>
      </c>
      <c r="R647" s="124" t="e">
        <f t="shared" si="108"/>
        <v>#N/A</v>
      </c>
      <c r="S647" s="124" t="e">
        <f t="shared" si="108"/>
        <v>#N/A</v>
      </c>
      <c r="T647" s="124" t="e">
        <f t="shared" si="108"/>
        <v>#N/A</v>
      </c>
      <c r="U647" s="124" t="e">
        <f t="shared" si="108"/>
        <v>#N/A</v>
      </c>
      <c r="V647" s="124" t="e">
        <f t="shared" si="108"/>
        <v>#N/A</v>
      </c>
      <c r="W647" s="124" t="e">
        <f t="shared" si="108"/>
        <v>#N/A</v>
      </c>
      <c r="X647" s="124" t="e">
        <f t="shared" si="108"/>
        <v>#N/A</v>
      </c>
      <c r="Y647" s="124" t="e">
        <f t="shared" si="108"/>
        <v>#N/A</v>
      </c>
      <c r="Z647" s="124" t="e">
        <f t="shared" si="108"/>
        <v>#N/A</v>
      </c>
      <c r="AA647" s="124" t="e">
        <f t="shared" si="108"/>
        <v>#N/A</v>
      </c>
      <c r="AB647" s="124" t="e">
        <f t="shared" si="107"/>
        <v>#N/A</v>
      </c>
      <c r="AC647" s="124" t="e">
        <f t="shared" si="107"/>
        <v>#N/A</v>
      </c>
      <c r="AE647" s="2"/>
    </row>
    <row r="648" spans="2:31" x14ac:dyDescent="0.2">
      <c r="B648" s="162" t="s">
        <v>146</v>
      </c>
      <c r="C648" s="163" t="s">
        <v>1910</v>
      </c>
      <c r="D648" s="163" t="s">
        <v>1808</v>
      </c>
      <c r="E648" s="163">
        <v>12100</v>
      </c>
      <c r="F648" s="164">
        <v>10.9</v>
      </c>
      <c r="G648" s="165" t="s">
        <v>137</v>
      </c>
      <c r="H648" s="121">
        <f t="shared" si="109"/>
        <v>14000</v>
      </c>
      <c r="I648" s="121">
        <f t="shared" si="110"/>
        <v>11000</v>
      </c>
      <c r="J648" s="122" t="str">
        <f t="shared" si="111"/>
        <v>(3) Without reverse cycle, with louvered sides, and 8,000 to 13,999 Btu/h</v>
      </c>
      <c r="K648" s="123" t="e">
        <f>IF(J648="Casement-slider",16,VLOOKUP(J648,'2. Version 5.0 Criteria'!$C$6:$D$39,2,FALSE))</f>
        <v>#N/A</v>
      </c>
      <c r="L648" s="124" t="e">
        <f t="shared" si="108"/>
        <v>#N/A</v>
      </c>
      <c r="M648" s="124" t="e">
        <f t="shared" si="108"/>
        <v>#N/A</v>
      </c>
      <c r="N648" s="124" t="e">
        <f t="shared" si="108"/>
        <v>#N/A</v>
      </c>
      <c r="O648" s="124" t="e">
        <f t="shared" si="108"/>
        <v>#N/A</v>
      </c>
      <c r="P648" s="124" t="e">
        <f t="shared" si="108"/>
        <v>#N/A</v>
      </c>
      <c r="Q648" s="124" t="e">
        <f t="shared" si="108"/>
        <v>#N/A</v>
      </c>
      <c r="R648" s="124" t="e">
        <f t="shared" si="108"/>
        <v>#N/A</v>
      </c>
      <c r="S648" s="124" t="e">
        <f t="shared" si="108"/>
        <v>#N/A</v>
      </c>
      <c r="T648" s="124" t="e">
        <f t="shared" si="108"/>
        <v>#N/A</v>
      </c>
      <c r="U648" s="124" t="e">
        <f t="shared" si="108"/>
        <v>#N/A</v>
      </c>
      <c r="V648" s="124" t="e">
        <f t="shared" si="108"/>
        <v>#N/A</v>
      </c>
      <c r="W648" s="124" t="e">
        <f t="shared" si="108"/>
        <v>#N/A</v>
      </c>
      <c r="X648" s="124" t="e">
        <f t="shared" si="108"/>
        <v>#N/A</v>
      </c>
      <c r="Y648" s="124" t="e">
        <f t="shared" si="108"/>
        <v>#N/A</v>
      </c>
      <c r="Z648" s="124" t="e">
        <f t="shared" si="108"/>
        <v>#N/A</v>
      </c>
      <c r="AA648" s="124" t="e">
        <f t="shared" si="108"/>
        <v>#N/A</v>
      </c>
      <c r="AB648" s="124" t="e">
        <f t="shared" si="107"/>
        <v>#N/A</v>
      </c>
      <c r="AC648" s="124" t="e">
        <f t="shared" si="107"/>
        <v>#N/A</v>
      </c>
      <c r="AE648" s="2"/>
    </row>
    <row r="649" spans="2:31" x14ac:dyDescent="0.2">
      <c r="B649" s="162" t="s">
        <v>146</v>
      </c>
      <c r="C649" s="163" t="s">
        <v>1911</v>
      </c>
      <c r="D649" s="163" t="s">
        <v>1808</v>
      </c>
      <c r="E649" s="163">
        <v>12100</v>
      </c>
      <c r="F649" s="164">
        <v>10.9</v>
      </c>
      <c r="G649" s="165" t="s">
        <v>138</v>
      </c>
      <c r="H649" s="121">
        <f t="shared" si="109"/>
        <v>14000</v>
      </c>
      <c r="I649" s="121">
        <f t="shared" si="110"/>
        <v>11000</v>
      </c>
      <c r="J649" s="122" t="str">
        <f t="shared" si="111"/>
        <v>(3) Without reverse cycle, with louvered sides, and 8,000 to 13,999 Btu/h</v>
      </c>
      <c r="K649" s="123" t="e">
        <f>IF(J649="Casement-slider",16,VLOOKUP(J649,'2. Version 5.0 Criteria'!$C$6:$D$39,2,FALSE))</f>
        <v>#N/A</v>
      </c>
      <c r="L649" s="124" t="e">
        <f t="shared" si="108"/>
        <v>#N/A</v>
      </c>
      <c r="M649" s="124" t="e">
        <f t="shared" si="108"/>
        <v>#N/A</v>
      </c>
      <c r="N649" s="124" t="e">
        <f t="shared" si="108"/>
        <v>#N/A</v>
      </c>
      <c r="O649" s="124" t="e">
        <f t="shared" si="108"/>
        <v>#N/A</v>
      </c>
      <c r="P649" s="124" t="e">
        <f t="shared" si="108"/>
        <v>#N/A</v>
      </c>
      <c r="Q649" s="124" t="e">
        <f t="shared" si="108"/>
        <v>#N/A</v>
      </c>
      <c r="R649" s="124" t="e">
        <f t="shared" si="108"/>
        <v>#N/A</v>
      </c>
      <c r="S649" s="124" t="e">
        <f t="shared" si="108"/>
        <v>#N/A</v>
      </c>
      <c r="T649" s="124" t="e">
        <f t="shared" si="108"/>
        <v>#N/A</v>
      </c>
      <c r="U649" s="124" t="e">
        <f t="shared" si="108"/>
        <v>#N/A</v>
      </c>
      <c r="V649" s="124" t="e">
        <f t="shared" si="108"/>
        <v>#N/A</v>
      </c>
      <c r="W649" s="124" t="e">
        <f t="shared" si="108"/>
        <v>#N/A</v>
      </c>
      <c r="X649" s="124" t="e">
        <f t="shared" si="108"/>
        <v>#N/A</v>
      </c>
      <c r="Y649" s="124" t="e">
        <f t="shared" si="108"/>
        <v>#N/A</v>
      </c>
      <c r="Z649" s="124" t="e">
        <f t="shared" si="108"/>
        <v>#N/A</v>
      </c>
      <c r="AA649" s="124" t="e">
        <f t="shared" si="108"/>
        <v>#N/A</v>
      </c>
      <c r="AB649" s="124" t="e">
        <f t="shared" si="107"/>
        <v>#N/A</v>
      </c>
      <c r="AC649" s="124" t="e">
        <f t="shared" si="107"/>
        <v>#N/A</v>
      </c>
      <c r="AE649" s="2"/>
    </row>
    <row r="650" spans="2:31" x14ac:dyDescent="0.2">
      <c r="B650" s="162" t="s">
        <v>146</v>
      </c>
      <c r="C650" s="163" t="s">
        <v>1912</v>
      </c>
      <c r="D650" s="163" t="s">
        <v>1808</v>
      </c>
      <c r="E650" s="163">
        <v>12100</v>
      </c>
      <c r="F650" s="164">
        <v>10.9</v>
      </c>
      <c r="G650" s="165" t="s">
        <v>137</v>
      </c>
      <c r="H650" s="121">
        <f t="shared" si="109"/>
        <v>14000</v>
      </c>
      <c r="I650" s="121">
        <f t="shared" si="110"/>
        <v>11000</v>
      </c>
      <c r="J650" s="122" t="str">
        <f t="shared" si="111"/>
        <v>(3) Without reverse cycle, with louvered sides, and 8,000 to 13,999 Btu/h</v>
      </c>
      <c r="K650" s="123" t="e">
        <f>IF(J650="Casement-slider",16,VLOOKUP(J650,'2. Version 5.0 Criteria'!$C$6:$D$39,2,FALSE))</f>
        <v>#N/A</v>
      </c>
      <c r="L650" s="124" t="e">
        <f t="shared" si="108"/>
        <v>#N/A</v>
      </c>
      <c r="M650" s="124" t="e">
        <f t="shared" si="108"/>
        <v>#N/A</v>
      </c>
      <c r="N650" s="124" t="e">
        <f t="shared" si="108"/>
        <v>#N/A</v>
      </c>
      <c r="O650" s="124" t="e">
        <f t="shared" si="108"/>
        <v>#N/A</v>
      </c>
      <c r="P650" s="124" t="e">
        <f t="shared" si="108"/>
        <v>#N/A</v>
      </c>
      <c r="Q650" s="124" t="e">
        <f t="shared" si="108"/>
        <v>#N/A</v>
      </c>
      <c r="R650" s="124" t="e">
        <f t="shared" si="108"/>
        <v>#N/A</v>
      </c>
      <c r="S650" s="124" t="e">
        <f t="shared" si="108"/>
        <v>#N/A</v>
      </c>
      <c r="T650" s="124" t="e">
        <f t="shared" si="108"/>
        <v>#N/A</v>
      </c>
      <c r="U650" s="124" t="e">
        <f t="shared" si="108"/>
        <v>#N/A</v>
      </c>
      <c r="V650" s="124" t="e">
        <f t="shared" si="108"/>
        <v>#N/A</v>
      </c>
      <c r="W650" s="124" t="e">
        <f t="shared" si="108"/>
        <v>#N/A</v>
      </c>
      <c r="X650" s="124" t="e">
        <f t="shared" si="108"/>
        <v>#N/A</v>
      </c>
      <c r="Y650" s="124" t="e">
        <f t="shared" si="108"/>
        <v>#N/A</v>
      </c>
      <c r="Z650" s="124" t="e">
        <f t="shared" si="108"/>
        <v>#N/A</v>
      </c>
      <c r="AA650" s="124" t="e">
        <f t="shared" si="108"/>
        <v>#N/A</v>
      </c>
      <c r="AB650" s="124" t="e">
        <f t="shared" si="107"/>
        <v>#N/A</v>
      </c>
      <c r="AC650" s="124" t="e">
        <f t="shared" si="107"/>
        <v>#N/A</v>
      </c>
      <c r="AE650" s="2"/>
    </row>
    <row r="651" spans="2:31" x14ac:dyDescent="0.2">
      <c r="B651" s="162" t="s">
        <v>146</v>
      </c>
      <c r="C651" s="163" t="s">
        <v>1913</v>
      </c>
      <c r="D651" s="163" t="s">
        <v>1808</v>
      </c>
      <c r="E651" s="163">
        <v>12100</v>
      </c>
      <c r="F651" s="164">
        <v>10.9</v>
      </c>
      <c r="G651" s="165" t="s">
        <v>137</v>
      </c>
      <c r="H651" s="121">
        <f t="shared" si="109"/>
        <v>14000</v>
      </c>
      <c r="I651" s="121">
        <f t="shared" si="110"/>
        <v>11000</v>
      </c>
      <c r="J651" s="122" t="str">
        <f t="shared" si="111"/>
        <v>(3) Without reverse cycle, with louvered sides, and 8,000 to 13,999 Btu/h</v>
      </c>
      <c r="K651" s="123" t="e">
        <f>IF(J651="Casement-slider",16,VLOOKUP(J651,'2. Version 5.0 Criteria'!$C$6:$D$39,2,FALSE))</f>
        <v>#N/A</v>
      </c>
      <c r="L651" s="124" t="e">
        <f t="shared" si="108"/>
        <v>#N/A</v>
      </c>
      <c r="M651" s="124" t="e">
        <f t="shared" si="108"/>
        <v>#N/A</v>
      </c>
      <c r="N651" s="124" t="e">
        <f t="shared" si="108"/>
        <v>#N/A</v>
      </c>
      <c r="O651" s="124" t="e">
        <f t="shared" si="108"/>
        <v>#N/A</v>
      </c>
      <c r="P651" s="124" t="e">
        <f t="shared" si="108"/>
        <v>#N/A</v>
      </c>
      <c r="Q651" s="124" t="e">
        <f t="shared" si="108"/>
        <v>#N/A</v>
      </c>
      <c r="R651" s="124" t="e">
        <f t="shared" si="108"/>
        <v>#N/A</v>
      </c>
      <c r="S651" s="124" t="e">
        <f t="shared" si="108"/>
        <v>#N/A</v>
      </c>
      <c r="T651" s="124" t="e">
        <f t="shared" si="108"/>
        <v>#N/A</v>
      </c>
      <c r="U651" s="124" t="e">
        <f t="shared" si="108"/>
        <v>#N/A</v>
      </c>
      <c r="V651" s="124" t="e">
        <f t="shared" si="108"/>
        <v>#N/A</v>
      </c>
      <c r="W651" s="124" t="e">
        <f t="shared" si="108"/>
        <v>#N/A</v>
      </c>
      <c r="X651" s="124" t="e">
        <f t="shared" si="108"/>
        <v>#N/A</v>
      </c>
      <c r="Y651" s="124" t="e">
        <f t="shared" si="108"/>
        <v>#N/A</v>
      </c>
      <c r="Z651" s="124" t="e">
        <f t="shared" si="108"/>
        <v>#N/A</v>
      </c>
      <c r="AA651" s="124" t="e">
        <f t="shared" si="108"/>
        <v>#N/A</v>
      </c>
      <c r="AB651" s="124" t="e">
        <f t="shared" si="107"/>
        <v>#N/A</v>
      </c>
      <c r="AC651" s="124" t="e">
        <f t="shared" si="107"/>
        <v>#N/A</v>
      </c>
      <c r="AE651" s="2"/>
    </row>
    <row r="652" spans="2:31" x14ac:dyDescent="0.2">
      <c r="B652" s="162" t="s">
        <v>178</v>
      </c>
      <c r="C652" s="163" t="s">
        <v>1883</v>
      </c>
      <c r="D652" s="163" t="s">
        <v>1808</v>
      </c>
      <c r="E652" s="163">
        <v>12200</v>
      </c>
      <c r="F652" s="164">
        <v>10.9</v>
      </c>
      <c r="G652" s="165" t="s">
        <v>138</v>
      </c>
      <c r="H652" s="121">
        <f t="shared" si="109"/>
        <v>14000</v>
      </c>
      <c r="I652" s="121">
        <f t="shared" si="110"/>
        <v>11000</v>
      </c>
      <c r="J652" s="122" t="str">
        <f t="shared" si="111"/>
        <v>(3) Without reverse cycle, with louvered sides, and 8,000 to 13,999 Btu/h</v>
      </c>
      <c r="K652" s="123" t="e">
        <f>IF(J652="Casement-slider",16,VLOOKUP(J652,'2. Version 5.0 Criteria'!$C$6:$D$39,2,FALSE))</f>
        <v>#N/A</v>
      </c>
      <c r="L652" s="124" t="e">
        <f t="shared" si="108"/>
        <v>#N/A</v>
      </c>
      <c r="M652" s="124" t="e">
        <f t="shared" si="108"/>
        <v>#N/A</v>
      </c>
      <c r="N652" s="124" t="e">
        <f t="shared" si="108"/>
        <v>#N/A</v>
      </c>
      <c r="O652" s="124" t="e">
        <f t="shared" si="108"/>
        <v>#N/A</v>
      </c>
      <c r="P652" s="124" t="e">
        <f t="shared" si="108"/>
        <v>#N/A</v>
      </c>
      <c r="Q652" s="124" t="e">
        <f t="shared" si="108"/>
        <v>#N/A</v>
      </c>
      <c r="R652" s="124" t="e">
        <f t="shared" si="108"/>
        <v>#N/A</v>
      </c>
      <c r="S652" s="124" t="e">
        <f t="shared" si="108"/>
        <v>#N/A</v>
      </c>
      <c r="T652" s="124" t="e">
        <f t="shared" si="108"/>
        <v>#N/A</v>
      </c>
      <c r="U652" s="124" t="e">
        <f t="shared" si="108"/>
        <v>#N/A</v>
      </c>
      <c r="V652" s="124" t="e">
        <f t="shared" si="108"/>
        <v>#N/A</v>
      </c>
      <c r="W652" s="124" t="e">
        <f t="shared" si="108"/>
        <v>#N/A</v>
      </c>
      <c r="X652" s="124" t="e">
        <f t="shared" si="108"/>
        <v>#N/A</v>
      </c>
      <c r="Y652" s="124" t="e">
        <f t="shared" si="108"/>
        <v>#N/A</v>
      </c>
      <c r="Z652" s="124" t="e">
        <f t="shared" si="108"/>
        <v>#N/A</v>
      </c>
      <c r="AA652" s="124" t="e">
        <f t="shared" si="108"/>
        <v>#N/A</v>
      </c>
      <c r="AB652" s="124" t="e">
        <f t="shared" si="107"/>
        <v>#N/A</v>
      </c>
      <c r="AC652" s="124" t="e">
        <f t="shared" si="107"/>
        <v>#N/A</v>
      </c>
      <c r="AE652" s="2"/>
    </row>
    <row r="653" spans="2:31" x14ac:dyDescent="0.2">
      <c r="B653" s="162" t="s">
        <v>168</v>
      </c>
      <c r="C653" s="163" t="s">
        <v>370</v>
      </c>
      <c r="D653" s="163" t="s">
        <v>1808</v>
      </c>
      <c r="E653" s="163">
        <v>13600</v>
      </c>
      <c r="F653" s="164">
        <v>10.9</v>
      </c>
      <c r="G653" s="165" t="s">
        <v>137</v>
      </c>
      <c r="H653" s="121">
        <f t="shared" si="109"/>
        <v>14000</v>
      </c>
      <c r="I653" s="121">
        <f t="shared" si="110"/>
        <v>11000</v>
      </c>
      <c r="J653" s="122" t="str">
        <f t="shared" si="111"/>
        <v>(3) Without reverse cycle, with louvered sides, and 8,000 to 13,999 Btu/h</v>
      </c>
      <c r="K653" s="123" t="e">
        <f>IF(J653="Casement-slider",16,VLOOKUP(J653,'2. Version 5.0 Criteria'!$C$6:$D$39,2,FALSE))</f>
        <v>#N/A</v>
      </c>
      <c r="L653" s="124" t="e">
        <f t="shared" si="108"/>
        <v>#N/A</v>
      </c>
      <c r="M653" s="124" t="e">
        <f t="shared" si="108"/>
        <v>#N/A</v>
      </c>
      <c r="N653" s="124" t="e">
        <f t="shared" si="108"/>
        <v>#N/A</v>
      </c>
      <c r="O653" s="124" t="e">
        <f t="shared" si="108"/>
        <v>#N/A</v>
      </c>
      <c r="P653" s="124" t="e">
        <f t="shared" si="108"/>
        <v>#N/A</v>
      </c>
      <c r="Q653" s="124" t="e">
        <f t="shared" si="108"/>
        <v>#N/A</v>
      </c>
      <c r="R653" s="124" t="e">
        <f t="shared" si="108"/>
        <v>#N/A</v>
      </c>
      <c r="S653" s="124" t="e">
        <f t="shared" si="108"/>
        <v>#N/A</v>
      </c>
      <c r="T653" s="124" t="e">
        <f t="shared" si="108"/>
        <v>#N/A</v>
      </c>
      <c r="U653" s="124" t="e">
        <f t="shared" si="108"/>
        <v>#N/A</v>
      </c>
      <c r="V653" s="124" t="e">
        <f t="shared" si="108"/>
        <v>#N/A</v>
      </c>
      <c r="W653" s="124" t="e">
        <f t="shared" si="108"/>
        <v>#N/A</v>
      </c>
      <c r="X653" s="124" t="e">
        <f t="shared" si="108"/>
        <v>#N/A</v>
      </c>
      <c r="Y653" s="124" t="e">
        <f t="shared" si="108"/>
        <v>#N/A</v>
      </c>
      <c r="Z653" s="124" t="e">
        <f t="shared" si="108"/>
        <v>#N/A</v>
      </c>
      <c r="AA653" s="124" t="e">
        <f t="shared" si="108"/>
        <v>#N/A</v>
      </c>
      <c r="AB653" s="124" t="e">
        <f t="shared" si="107"/>
        <v>#N/A</v>
      </c>
      <c r="AC653" s="124" t="e">
        <f t="shared" si="107"/>
        <v>#N/A</v>
      </c>
      <c r="AE653" s="2"/>
    </row>
    <row r="654" spans="2:31" x14ac:dyDescent="0.2">
      <c r="B654" s="162" t="s">
        <v>282</v>
      </c>
      <c r="C654" s="163" t="s">
        <v>1914</v>
      </c>
      <c r="D654" s="163" t="s">
        <v>1768</v>
      </c>
      <c r="E654" s="163">
        <v>18000</v>
      </c>
      <c r="F654" s="164">
        <v>10.9</v>
      </c>
      <c r="G654" s="165" t="s">
        <v>137</v>
      </c>
      <c r="H654" s="121">
        <f t="shared" si="109"/>
        <v>20000</v>
      </c>
      <c r="I654" s="121">
        <f t="shared" si="110"/>
        <v>14000</v>
      </c>
      <c r="J654" s="122" t="str">
        <f t="shared" si="111"/>
        <v>(4) Without reverse cycle, with louvered sides, and 14,000 to 19,999 Btu/h</v>
      </c>
      <c r="K654" s="123" t="e">
        <f>IF(J654="Casement-slider",16,VLOOKUP(J654,'2. Version 5.0 Criteria'!$C$6:$D$39,2,FALSE))</f>
        <v>#N/A</v>
      </c>
      <c r="L654" s="124" t="e">
        <f t="shared" si="108"/>
        <v>#N/A</v>
      </c>
      <c r="M654" s="124" t="e">
        <f t="shared" si="108"/>
        <v>#N/A</v>
      </c>
      <c r="N654" s="124" t="e">
        <f t="shared" si="108"/>
        <v>#N/A</v>
      </c>
      <c r="O654" s="124" t="e">
        <f t="shared" si="108"/>
        <v>#N/A</v>
      </c>
      <c r="P654" s="124" t="e">
        <f t="shared" si="108"/>
        <v>#N/A</v>
      </c>
      <c r="Q654" s="124" t="e">
        <f t="shared" si="108"/>
        <v>#N/A</v>
      </c>
      <c r="R654" s="124" t="e">
        <f t="shared" si="108"/>
        <v>#N/A</v>
      </c>
      <c r="S654" s="124" t="e">
        <f t="shared" si="108"/>
        <v>#N/A</v>
      </c>
      <c r="T654" s="124" t="e">
        <f t="shared" si="108"/>
        <v>#N/A</v>
      </c>
      <c r="U654" s="124" t="e">
        <f t="shared" si="108"/>
        <v>#N/A</v>
      </c>
      <c r="V654" s="124" t="e">
        <f t="shared" si="108"/>
        <v>#N/A</v>
      </c>
      <c r="W654" s="124" t="e">
        <f t="shared" si="108"/>
        <v>#N/A</v>
      </c>
      <c r="X654" s="124" t="e">
        <f t="shared" si="108"/>
        <v>#N/A</v>
      </c>
      <c r="Y654" s="124" t="e">
        <f t="shared" si="108"/>
        <v>#N/A</v>
      </c>
      <c r="Z654" s="124" t="e">
        <f t="shared" si="108"/>
        <v>#N/A</v>
      </c>
      <c r="AA654" s="124" t="e">
        <f t="shared" si="108"/>
        <v>#N/A</v>
      </c>
      <c r="AB654" s="124" t="e">
        <f t="shared" si="107"/>
        <v>#N/A</v>
      </c>
      <c r="AC654" s="124" t="e">
        <f t="shared" si="107"/>
        <v>#N/A</v>
      </c>
      <c r="AE654" s="2"/>
    </row>
    <row r="655" spans="2:31" x14ac:dyDescent="0.2">
      <c r="B655" s="162" t="s">
        <v>282</v>
      </c>
      <c r="C655" s="163">
        <v>4350825</v>
      </c>
      <c r="D655" s="163" t="s">
        <v>1768</v>
      </c>
      <c r="E655" s="163">
        <v>18000</v>
      </c>
      <c r="F655" s="164">
        <v>10.9</v>
      </c>
      <c r="G655" s="165" t="s">
        <v>137</v>
      </c>
      <c r="H655" s="121">
        <f t="shared" si="109"/>
        <v>20000</v>
      </c>
      <c r="I655" s="121">
        <f t="shared" si="110"/>
        <v>14000</v>
      </c>
      <c r="J655" s="122" t="str">
        <f t="shared" si="111"/>
        <v>(4) Without reverse cycle, with louvered sides, and 14,000 to 19,999 Btu/h</v>
      </c>
      <c r="K655" s="123" t="e">
        <f>IF(J655="Casement-slider",16,VLOOKUP(J655,'2. Version 5.0 Criteria'!$C$6:$D$39,2,FALSE))</f>
        <v>#N/A</v>
      </c>
      <c r="L655" s="124" t="e">
        <f t="shared" si="108"/>
        <v>#N/A</v>
      </c>
      <c r="M655" s="124" t="e">
        <f t="shared" si="108"/>
        <v>#N/A</v>
      </c>
      <c r="N655" s="124" t="e">
        <f t="shared" si="108"/>
        <v>#N/A</v>
      </c>
      <c r="O655" s="124" t="e">
        <f t="shared" si="108"/>
        <v>#N/A</v>
      </c>
      <c r="P655" s="124" t="e">
        <f t="shared" si="108"/>
        <v>#N/A</v>
      </c>
      <c r="Q655" s="124" t="e">
        <f t="shared" si="108"/>
        <v>#N/A</v>
      </c>
      <c r="R655" s="124" t="e">
        <f t="shared" si="108"/>
        <v>#N/A</v>
      </c>
      <c r="S655" s="124" t="e">
        <f t="shared" si="108"/>
        <v>#N/A</v>
      </c>
      <c r="T655" s="124" t="e">
        <f t="shared" si="108"/>
        <v>#N/A</v>
      </c>
      <c r="U655" s="124" t="e">
        <f t="shared" si="108"/>
        <v>#N/A</v>
      </c>
      <c r="V655" s="124" t="e">
        <f t="shared" si="108"/>
        <v>#N/A</v>
      </c>
      <c r="W655" s="124" t="e">
        <f t="shared" si="108"/>
        <v>#N/A</v>
      </c>
      <c r="X655" s="124" t="e">
        <f t="shared" si="108"/>
        <v>#N/A</v>
      </c>
      <c r="Y655" s="124" t="e">
        <f t="shared" si="108"/>
        <v>#N/A</v>
      </c>
      <c r="Z655" s="124" t="e">
        <f t="shared" si="108"/>
        <v>#N/A</v>
      </c>
      <c r="AA655" s="124" t="e">
        <f t="shared" si="108"/>
        <v>#N/A</v>
      </c>
      <c r="AB655" s="124" t="e">
        <f t="shared" si="107"/>
        <v>#N/A</v>
      </c>
      <c r="AC655" s="124" t="e">
        <f t="shared" si="107"/>
        <v>#N/A</v>
      </c>
      <c r="AE655" s="2"/>
    </row>
    <row r="656" spans="2:31" x14ac:dyDescent="0.2">
      <c r="B656" s="162" t="s">
        <v>178</v>
      </c>
      <c r="C656" s="163" t="s">
        <v>1915</v>
      </c>
      <c r="D656" s="163" t="s">
        <v>1916</v>
      </c>
      <c r="E656" s="163">
        <v>5000</v>
      </c>
      <c r="F656" s="164">
        <v>11</v>
      </c>
      <c r="G656" s="165" t="s">
        <v>138</v>
      </c>
      <c r="H656" s="121">
        <f t="shared" si="109"/>
        <v>6000</v>
      </c>
      <c r="I656" s="121" t="str">
        <f t="shared" si="110"/>
        <v/>
      </c>
      <c r="J656" s="122" t="str">
        <f t="shared" si="111"/>
        <v>(1) Without reverse cycle, with louvered sides, and less than 6,000 Btu/h</v>
      </c>
      <c r="K656" s="123" t="e">
        <f>IF(J656="Casement-slider",16,VLOOKUP(J656,'2. Version 5.0 Criteria'!$C$6:$D$39,2,FALSE))</f>
        <v>#N/A</v>
      </c>
      <c r="L656" s="124" t="e">
        <f t="shared" si="108"/>
        <v>#N/A</v>
      </c>
      <c r="M656" s="124" t="e">
        <f t="shared" si="108"/>
        <v>#N/A</v>
      </c>
      <c r="N656" s="124" t="e">
        <f t="shared" si="108"/>
        <v>#N/A</v>
      </c>
      <c r="O656" s="124" t="e">
        <f t="shared" si="108"/>
        <v>#N/A</v>
      </c>
      <c r="P656" s="124" t="e">
        <f t="shared" si="108"/>
        <v>#N/A</v>
      </c>
      <c r="Q656" s="124" t="e">
        <f t="shared" si="108"/>
        <v>#N/A</v>
      </c>
      <c r="R656" s="124" t="e">
        <f t="shared" si="108"/>
        <v>#N/A</v>
      </c>
      <c r="S656" s="124" t="e">
        <f t="shared" si="108"/>
        <v>#N/A</v>
      </c>
      <c r="T656" s="124" t="e">
        <f t="shared" si="108"/>
        <v>#N/A</v>
      </c>
      <c r="U656" s="124" t="e">
        <f t="shared" si="108"/>
        <v>#N/A</v>
      </c>
      <c r="V656" s="124" t="e">
        <f t="shared" si="108"/>
        <v>#N/A</v>
      </c>
      <c r="W656" s="124" t="e">
        <f t="shared" si="108"/>
        <v>#N/A</v>
      </c>
      <c r="X656" s="124" t="e">
        <f t="shared" si="108"/>
        <v>#N/A</v>
      </c>
      <c r="Y656" s="124" t="e">
        <f t="shared" si="108"/>
        <v>#N/A</v>
      </c>
      <c r="Z656" s="124" t="e">
        <f t="shared" si="108"/>
        <v>#N/A</v>
      </c>
      <c r="AA656" s="124" t="e">
        <f t="shared" ref="AA656:AC671" si="112">IF($K656=AA$3, $F656, NA())</f>
        <v>#N/A</v>
      </c>
      <c r="AB656" s="124" t="e">
        <f t="shared" si="112"/>
        <v>#N/A</v>
      </c>
      <c r="AC656" s="124" t="e">
        <f t="shared" si="112"/>
        <v>#N/A</v>
      </c>
      <c r="AE656" s="2"/>
    </row>
    <row r="657" spans="2:31" x14ac:dyDescent="0.2">
      <c r="B657" s="162" t="s">
        <v>175</v>
      </c>
      <c r="C657" s="163" t="s">
        <v>1917</v>
      </c>
      <c r="D657" s="163" t="s">
        <v>1916</v>
      </c>
      <c r="E657" s="163">
        <v>5000</v>
      </c>
      <c r="F657" s="164">
        <v>11</v>
      </c>
      <c r="G657" s="165" t="s">
        <v>137</v>
      </c>
      <c r="H657" s="121">
        <f t="shared" si="109"/>
        <v>6000</v>
      </c>
      <c r="I657" s="121" t="str">
        <f t="shared" si="110"/>
        <v/>
      </c>
      <c r="J657" s="122" t="str">
        <f t="shared" si="111"/>
        <v>(1) Without reverse cycle, with louvered sides, and less than 6,000 Btu/h</v>
      </c>
      <c r="K657" s="123" t="e">
        <f>IF(J657="Casement-slider",16,VLOOKUP(J657,'2. Version 5.0 Criteria'!$C$6:$D$39,2,FALSE))</f>
        <v>#N/A</v>
      </c>
      <c r="L657" s="124" t="e">
        <f t="shared" ref="L657:AA672" si="113">IF($K657=L$3, $F657, NA())</f>
        <v>#N/A</v>
      </c>
      <c r="M657" s="124" t="e">
        <f t="shared" si="113"/>
        <v>#N/A</v>
      </c>
      <c r="N657" s="124" t="e">
        <f t="shared" si="113"/>
        <v>#N/A</v>
      </c>
      <c r="O657" s="124" t="e">
        <f t="shared" si="113"/>
        <v>#N/A</v>
      </c>
      <c r="P657" s="124" t="e">
        <f t="shared" si="113"/>
        <v>#N/A</v>
      </c>
      <c r="Q657" s="124" t="e">
        <f t="shared" si="113"/>
        <v>#N/A</v>
      </c>
      <c r="R657" s="124" t="e">
        <f t="shared" si="113"/>
        <v>#N/A</v>
      </c>
      <c r="S657" s="124" t="e">
        <f t="shared" si="113"/>
        <v>#N/A</v>
      </c>
      <c r="T657" s="124" t="e">
        <f t="shared" si="113"/>
        <v>#N/A</v>
      </c>
      <c r="U657" s="124" t="e">
        <f t="shared" si="113"/>
        <v>#N/A</v>
      </c>
      <c r="V657" s="124" t="e">
        <f t="shared" si="113"/>
        <v>#N/A</v>
      </c>
      <c r="W657" s="124" t="e">
        <f t="shared" si="113"/>
        <v>#N/A</v>
      </c>
      <c r="X657" s="124" t="e">
        <f t="shared" si="113"/>
        <v>#N/A</v>
      </c>
      <c r="Y657" s="124" t="e">
        <f t="shared" si="113"/>
        <v>#N/A</v>
      </c>
      <c r="Z657" s="124" t="e">
        <f t="shared" si="113"/>
        <v>#N/A</v>
      </c>
      <c r="AA657" s="124" t="e">
        <f t="shared" si="113"/>
        <v>#N/A</v>
      </c>
      <c r="AB657" s="124" t="e">
        <f t="shared" si="112"/>
        <v>#N/A</v>
      </c>
      <c r="AC657" s="124" t="e">
        <f t="shared" si="112"/>
        <v>#N/A</v>
      </c>
      <c r="AE657" s="2"/>
    </row>
    <row r="658" spans="2:31" x14ac:dyDescent="0.2">
      <c r="B658" s="162" t="s">
        <v>368</v>
      </c>
      <c r="C658" s="163">
        <v>206520593</v>
      </c>
      <c r="D658" s="163" t="s">
        <v>1916</v>
      </c>
      <c r="E658" s="163">
        <v>5000</v>
      </c>
      <c r="F658" s="164">
        <v>11</v>
      </c>
      <c r="G658" s="165" t="s">
        <v>138</v>
      </c>
      <c r="H658" s="121">
        <f t="shared" si="109"/>
        <v>6000</v>
      </c>
      <c r="I658" s="121" t="str">
        <f t="shared" si="110"/>
        <v/>
      </c>
      <c r="J658" s="122" t="str">
        <f t="shared" si="111"/>
        <v>(1) Without reverse cycle, with louvered sides, and less than 6,000 Btu/h</v>
      </c>
      <c r="K658" s="123" t="e">
        <f>IF(J658="Casement-slider",16,VLOOKUP(J658,'2. Version 5.0 Criteria'!$C$6:$D$39,2,FALSE))</f>
        <v>#N/A</v>
      </c>
      <c r="L658" s="124" t="e">
        <f t="shared" si="113"/>
        <v>#N/A</v>
      </c>
      <c r="M658" s="124" t="e">
        <f t="shared" si="113"/>
        <v>#N/A</v>
      </c>
      <c r="N658" s="124" t="e">
        <f t="shared" si="113"/>
        <v>#N/A</v>
      </c>
      <c r="O658" s="124" t="e">
        <f t="shared" si="113"/>
        <v>#N/A</v>
      </c>
      <c r="P658" s="124" t="e">
        <f t="shared" si="113"/>
        <v>#N/A</v>
      </c>
      <c r="Q658" s="124" t="e">
        <f t="shared" si="113"/>
        <v>#N/A</v>
      </c>
      <c r="R658" s="124" t="e">
        <f t="shared" si="113"/>
        <v>#N/A</v>
      </c>
      <c r="S658" s="124" t="e">
        <f t="shared" si="113"/>
        <v>#N/A</v>
      </c>
      <c r="T658" s="124" t="e">
        <f t="shared" si="113"/>
        <v>#N/A</v>
      </c>
      <c r="U658" s="124" t="e">
        <f t="shared" si="113"/>
        <v>#N/A</v>
      </c>
      <c r="V658" s="124" t="e">
        <f t="shared" si="113"/>
        <v>#N/A</v>
      </c>
      <c r="W658" s="124" t="e">
        <f t="shared" si="113"/>
        <v>#N/A</v>
      </c>
      <c r="X658" s="124" t="e">
        <f t="shared" si="113"/>
        <v>#N/A</v>
      </c>
      <c r="Y658" s="124" t="e">
        <f t="shared" si="113"/>
        <v>#N/A</v>
      </c>
      <c r="Z658" s="124" t="e">
        <f t="shared" si="113"/>
        <v>#N/A</v>
      </c>
      <c r="AA658" s="124" t="e">
        <f t="shared" si="113"/>
        <v>#N/A</v>
      </c>
      <c r="AB658" s="124" t="e">
        <f t="shared" si="112"/>
        <v>#N/A</v>
      </c>
      <c r="AC658" s="124" t="e">
        <f t="shared" si="112"/>
        <v>#N/A</v>
      </c>
      <c r="AE658" s="2"/>
    </row>
    <row r="659" spans="2:31" x14ac:dyDescent="0.2">
      <c r="B659" s="162" t="s">
        <v>146</v>
      </c>
      <c r="C659" s="163" t="s">
        <v>1918</v>
      </c>
      <c r="D659" s="163" t="s">
        <v>1916</v>
      </c>
      <c r="E659" s="163">
        <v>5000</v>
      </c>
      <c r="F659" s="164">
        <v>11</v>
      </c>
      <c r="G659" s="165" t="s">
        <v>138</v>
      </c>
      <c r="H659" s="121">
        <f t="shared" si="109"/>
        <v>6000</v>
      </c>
      <c r="I659" s="121" t="str">
        <f t="shared" si="110"/>
        <v/>
      </c>
      <c r="J659" s="122" t="str">
        <f t="shared" si="111"/>
        <v>(1) Without reverse cycle, with louvered sides, and less than 6,000 Btu/h</v>
      </c>
      <c r="K659" s="123" t="e">
        <f>IF(J659="Casement-slider",16,VLOOKUP(J659,'2. Version 5.0 Criteria'!$C$6:$D$39,2,FALSE))</f>
        <v>#N/A</v>
      </c>
      <c r="L659" s="124" t="e">
        <f t="shared" si="113"/>
        <v>#N/A</v>
      </c>
      <c r="M659" s="124" t="e">
        <f t="shared" si="113"/>
        <v>#N/A</v>
      </c>
      <c r="N659" s="124" t="e">
        <f t="shared" si="113"/>
        <v>#N/A</v>
      </c>
      <c r="O659" s="124" t="e">
        <f t="shared" si="113"/>
        <v>#N/A</v>
      </c>
      <c r="P659" s="124" t="e">
        <f t="shared" si="113"/>
        <v>#N/A</v>
      </c>
      <c r="Q659" s="124" t="e">
        <f t="shared" si="113"/>
        <v>#N/A</v>
      </c>
      <c r="R659" s="124" t="e">
        <f t="shared" si="113"/>
        <v>#N/A</v>
      </c>
      <c r="S659" s="124" t="e">
        <f t="shared" si="113"/>
        <v>#N/A</v>
      </c>
      <c r="T659" s="124" t="e">
        <f t="shared" si="113"/>
        <v>#N/A</v>
      </c>
      <c r="U659" s="124" t="e">
        <f t="shared" si="113"/>
        <v>#N/A</v>
      </c>
      <c r="V659" s="124" t="e">
        <f t="shared" si="113"/>
        <v>#N/A</v>
      </c>
      <c r="W659" s="124" t="e">
        <f t="shared" si="113"/>
        <v>#N/A</v>
      </c>
      <c r="X659" s="124" t="e">
        <f t="shared" si="113"/>
        <v>#N/A</v>
      </c>
      <c r="Y659" s="124" t="e">
        <f t="shared" si="113"/>
        <v>#N/A</v>
      </c>
      <c r="Z659" s="124" t="e">
        <f t="shared" si="113"/>
        <v>#N/A</v>
      </c>
      <c r="AA659" s="124" t="e">
        <f t="shared" si="113"/>
        <v>#N/A</v>
      </c>
      <c r="AB659" s="124" t="e">
        <f t="shared" si="112"/>
        <v>#N/A</v>
      </c>
      <c r="AC659" s="124" t="e">
        <f t="shared" si="112"/>
        <v>#N/A</v>
      </c>
      <c r="AE659" s="2"/>
    </row>
    <row r="660" spans="2:31" x14ac:dyDescent="0.2">
      <c r="B660" s="162" t="s">
        <v>146</v>
      </c>
      <c r="C660" s="163" t="s">
        <v>1919</v>
      </c>
      <c r="D660" s="163" t="s">
        <v>1916</v>
      </c>
      <c r="E660" s="163">
        <v>5000</v>
      </c>
      <c r="F660" s="164">
        <v>11</v>
      </c>
      <c r="G660" s="165" t="s">
        <v>138</v>
      </c>
      <c r="H660" s="121">
        <f t="shared" si="109"/>
        <v>6000</v>
      </c>
      <c r="I660" s="121" t="str">
        <f t="shared" si="110"/>
        <v/>
      </c>
      <c r="J660" s="122" t="str">
        <f t="shared" si="111"/>
        <v>(1) Without reverse cycle, with louvered sides, and less than 6,000 Btu/h</v>
      </c>
      <c r="K660" s="123" t="e">
        <f>IF(J660="Casement-slider",16,VLOOKUP(J660,'2. Version 5.0 Criteria'!$C$6:$D$39,2,FALSE))</f>
        <v>#N/A</v>
      </c>
      <c r="L660" s="124" t="e">
        <f t="shared" si="113"/>
        <v>#N/A</v>
      </c>
      <c r="M660" s="124" t="e">
        <f t="shared" si="113"/>
        <v>#N/A</v>
      </c>
      <c r="N660" s="124" t="e">
        <f t="shared" si="113"/>
        <v>#N/A</v>
      </c>
      <c r="O660" s="124" t="e">
        <f t="shared" si="113"/>
        <v>#N/A</v>
      </c>
      <c r="P660" s="124" t="e">
        <f t="shared" si="113"/>
        <v>#N/A</v>
      </c>
      <c r="Q660" s="124" t="e">
        <f t="shared" si="113"/>
        <v>#N/A</v>
      </c>
      <c r="R660" s="124" t="e">
        <f t="shared" si="113"/>
        <v>#N/A</v>
      </c>
      <c r="S660" s="124" t="e">
        <f t="shared" si="113"/>
        <v>#N/A</v>
      </c>
      <c r="T660" s="124" t="e">
        <f t="shared" si="113"/>
        <v>#N/A</v>
      </c>
      <c r="U660" s="124" t="e">
        <f t="shared" si="113"/>
        <v>#N/A</v>
      </c>
      <c r="V660" s="124" t="e">
        <f t="shared" si="113"/>
        <v>#N/A</v>
      </c>
      <c r="W660" s="124" t="e">
        <f t="shared" si="113"/>
        <v>#N/A</v>
      </c>
      <c r="X660" s="124" t="e">
        <f t="shared" si="113"/>
        <v>#N/A</v>
      </c>
      <c r="Y660" s="124" t="e">
        <f t="shared" si="113"/>
        <v>#N/A</v>
      </c>
      <c r="Z660" s="124" t="e">
        <f t="shared" si="113"/>
        <v>#N/A</v>
      </c>
      <c r="AA660" s="124" t="e">
        <f t="shared" si="113"/>
        <v>#N/A</v>
      </c>
      <c r="AB660" s="124" t="e">
        <f t="shared" si="112"/>
        <v>#N/A</v>
      </c>
      <c r="AC660" s="124" t="e">
        <f t="shared" si="112"/>
        <v>#N/A</v>
      </c>
      <c r="AE660" s="2"/>
    </row>
    <row r="661" spans="2:31" x14ac:dyDescent="0.2">
      <c r="B661" s="162" t="s">
        <v>146</v>
      </c>
      <c r="C661" s="163" t="s">
        <v>1920</v>
      </c>
      <c r="D661" s="163" t="s">
        <v>1916</v>
      </c>
      <c r="E661" s="163">
        <v>5000</v>
      </c>
      <c r="F661" s="164">
        <v>11</v>
      </c>
      <c r="G661" s="165" t="s">
        <v>137</v>
      </c>
      <c r="H661" s="121">
        <f t="shared" si="109"/>
        <v>6000</v>
      </c>
      <c r="I661" s="121" t="str">
        <f t="shared" si="110"/>
        <v/>
      </c>
      <c r="J661" s="122" t="str">
        <f t="shared" si="111"/>
        <v>(1) Without reverse cycle, with louvered sides, and less than 6,000 Btu/h</v>
      </c>
      <c r="K661" s="123" t="e">
        <f>IF(J661="Casement-slider",16,VLOOKUP(J661,'2. Version 5.0 Criteria'!$C$6:$D$39,2,FALSE))</f>
        <v>#N/A</v>
      </c>
      <c r="L661" s="124" t="e">
        <f t="shared" si="113"/>
        <v>#N/A</v>
      </c>
      <c r="M661" s="124" t="e">
        <f t="shared" si="113"/>
        <v>#N/A</v>
      </c>
      <c r="N661" s="124" t="e">
        <f t="shared" si="113"/>
        <v>#N/A</v>
      </c>
      <c r="O661" s="124" t="e">
        <f t="shared" si="113"/>
        <v>#N/A</v>
      </c>
      <c r="P661" s="124" t="e">
        <f t="shared" si="113"/>
        <v>#N/A</v>
      </c>
      <c r="Q661" s="124" t="e">
        <f t="shared" si="113"/>
        <v>#N/A</v>
      </c>
      <c r="R661" s="124" t="e">
        <f t="shared" si="113"/>
        <v>#N/A</v>
      </c>
      <c r="S661" s="124" t="e">
        <f t="shared" si="113"/>
        <v>#N/A</v>
      </c>
      <c r="T661" s="124" t="e">
        <f t="shared" si="113"/>
        <v>#N/A</v>
      </c>
      <c r="U661" s="124" t="e">
        <f t="shared" si="113"/>
        <v>#N/A</v>
      </c>
      <c r="V661" s="124" t="e">
        <f t="shared" si="113"/>
        <v>#N/A</v>
      </c>
      <c r="W661" s="124" t="e">
        <f t="shared" si="113"/>
        <v>#N/A</v>
      </c>
      <c r="X661" s="124" t="e">
        <f t="shared" si="113"/>
        <v>#N/A</v>
      </c>
      <c r="Y661" s="124" t="e">
        <f t="shared" si="113"/>
        <v>#N/A</v>
      </c>
      <c r="Z661" s="124" t="e">
        <f t="shared" si="113"/>
        <v>#N/A</v>
      </c>
      <c r="AA661" s="124" t="e">
        <f t="shared" si="113"/>
        <v>#N/A</v>
      </c>
      <c r="AB661" s="124" t="e">
        <f t="shared" si="112"/>
        <v>#N/A</v>
      </c>
      <c r="AC661" s="124" t="e">
        <f t="shared" si="112"/>
        <v>#N/A</v>
      </c>
      <c r="AE661" s="2"/>
    </row>
    <row r="662" spans="2:31" x14ac:dyDescent="0.2">
      <c r="B662" s="162" t="s">
        <v>146</v>
      </c>
      <c r="C662" s="163" t="s">
        <v>1921</v>
      </c>
      <c r="D662" s="163" t="s">
        <v>1916</v>
      </c>
      <c r="E662" s="163">
        <v>5000</v>
      </c>
      <c r="F662" s="164">
        <v>11</v>
      </c>
      <c r="G662" s="165" t="s">
        <v>137</v>
      </c>
      <c r="H662" s="121">
        <f t="shared" si="109"/>
        <v>6000</v>
      </c>
      <c r="I662" s="121" t="str">
        <f t="shared" si="110"/>
        <v/>
      </c>
      <c r="J662" s="122" t="str">
        <f t="shared" si="111"/>
        <v>(1) Without reverse cycle, with louvered sides, and less than 6,000 Btu/h</v>
      </c>
      <c r="K662" s="123" t="e">
        <f>IF(J662="Casement-slider",16,VLOOKUP(J662,'2. Version 5.0 Criteria'!$C$6:$D$39,2,FALSE))</f>
        <v>#N/A</v>
      </c>
      <c r="L662" s="124" t="e">
        <f t="shared" si="113"/>
        <v>#N/A</v>
      </c>
      <c r="M662" s="124" t="e">
        <f t="shared" si="113"/>
        <v>#N/A</v>
      </c>
      <c r="N662" s="124" t="e">
        <f t="shared" si="113"/>
        <v>#N/A</v>
      </c>
      <c r="O662" s="124" t="e">
        <f t="shared" si="113"/>
        <v>#N/A</v>
      </c>
      <c r="P662" s="124" t="e">
        <f t="shared" si="113"/>
        <v>#N/A</v>
      </c>
      <c r="Q662" s="124" t="e">
        <f t="shared" si="113"/>
        <v>#N/A</v>
      </c>
      <c r="R662" s="124" t="e">
        <f t="shared" si="113"/>
        <v>#N/A</v>
      </c>
      <c r="S662" s="124" t="e">
        <f t="shared" si="113"/>
        <v>#N/A</v>
      </c>
      <c r="T662" s="124" t="e">
        <f t="shared" si="113"/>
        <v>#N/A</v>
      </c>
      <c r="U662" s="124" t="e">
        <f t="shared" si="113"/>
        <v>#N/A</v>
      </c>
      <c r="V662" s="124" t="e">
        <f t="shared" si="113"/>
        <v>#N/A</v>
      </c>
      <c r="W662" s="124" t="e">
        <f t="shared" si="113"/>
        <v>#N/A</v>
      </c>
      <c r="X662" s="124" t="e">
        <f t="shared" si="113"/>
        <v>#N/A</v>
      </c>
      <c r="Y662" s="124" t="e">
        <f t="shared" si="113"/>
        <v>#N/A</v>
      </c>
      <c r="Z662" s="124" t="e">
        <f t="shared" si="113"/>
        <v>#N/A</v>
      </c>
      <c r="AA662" s="124" t="e">
        <f t="shared" si="113"/>
        <v>#N/A</v>
      </c>
      <c r="AB662" s="124" t="e">
        <f t="shared" si="112"/>
        <v>#N/A</v>
      </c>
      <c r="AC662" s="124" t="e">
        <f t="shared" si="112"/>
        <v>#N/A</v>
      </c>
      <c r="AE662" s="2"/>
    </row>
    <row r="663" spans="2:31" x14ac:dyDescent="0.2">
      <c r="B663" s="162" t="s">
        <v>329</v>
      </c>
      <c r="C663" s="163" t="s">
        <v>1922</v>
      </c>
      <c r="D663" s="163" t="s">
        <v>1916</v>
      </c>
      <c r="E663" s="163">
        <v>5000</v>
      </c>
      <c r="F663" s="164">
        <v>11</v>
      </c>
      <c r="G663" s="165" t="s">
        <v>137</v>
      </c>
      <c r="H663" s="121">
        <f t="shared" si="109"/>
        <v>6000</v>
      </c>
      <c r="I663" s="121" t="str">
        <f t="shared" si="110"/>
        <v/>
      </c>
      <c r="J663" s="122" t="str">
        <f t="shared" si="111"/>
        <v>(1) Without reverse cycle, with louvered sides, and less than 6,000 Btu/h</v>
      </c>
      <c r="K663" s="123" t="e">
        <f>IF(J663="Casement-slider",16,VLOOKUP(J663,'2. Version 5.0 Criteria'!$C$6:$D$39,2,FALSE))</f>
        <v>#N/A</v>
      </c>
      <c r="L663" s="124" t="e">
        <f t="shared" si="113"/>
        <v>#N/A</v>
      </c>
      <c r="M663" s="124" t="e">
        <f t="shared" si="113"/>
        <v>#N/A</v>
      </c>
      <c r="N663" s="124" t="e">
        <f t="shared" si="113"/>
        <v>#N/A</v>
      </c>
      <c r="O663" s="124" t="e">
        <f t="shared" si="113"/>
        <v>#N/A</v>
      </c>
      <c r="P663" s="124" t="e">
        <f t="shared" si="113"/>
        <v>#N/A</v>
      </c>
      <c r="Q663" s="124" t="e">
        <f t="shared" si="113"/>
        <v>#N/A</v>
      </c>
      <c r="R663" s="124" t="e">
        <f t="shared" si="113"/>
        <v>#N/A</v>
      </c>
      <c r="S663" s="124" t="e">
        <f t="shared" si="113"/>
        <v>#N/A</v>
      </c>
      <c r="T663" s="124" t="e">
        <f t="shared" si="113"/>
        <v>#N/A</v>
      </c>
      <c r="U663" s="124" t="e">
        <f t="shared" si="113"/>
        <v>#N/A</v>
      </c>
      <c r="V663" s="124" t="e">
        <f t="shared" si="113"/>
        <v>#N/A</v>
      </c>
      <c r="W663" s="124" t="e">
        <f t="shared" si="113"/>
        <v>#N/A</v>
      </c>
      <c r="X663" s="124" t="e">
        <f t="shared" si="113"/>
        <v>#N/A</v>
      </c>
      <c r="Y663" s="124" t="e">
        <f t="shared" si="113"/>
        <v>#N/A</v>
      </c>
      <c r="Z663" s="124" t="e">
        <f t="shared" si="113"/>
        <v>#N/A</v>
      </c>
      <c r="AA663" s="124" t="e">
        <f t="shared" si="113"/>
        <v>#N/A</v>
      </c>
      <c r="AB663" s="124" t="e">
        <f t="shared" si="112"/>
        <v>#N/A</v>
      </c>
      <c r="AC663" s="124" t="e">
        <f t="shared" si="112"/>
        <v>#N/A</v>
      </c>
      <c r="AE663" s="2"/>
    </row>
    <row r="664" spans="2:31" x14ac:dyDescent="0.2">
      <c r="B664" s="162" t="s">
        <v>974</v>
      </c>
      <c r="C664" s="163" t="s">
        <v>1923</v>
      </c>
      <c r="D664" s="163" t="s">
        <v>1916</v>
      </c>
      <c r="E664" s="163">
        <v>5000</v>
      </c>
      <c r="F664" s="164">
        <v>11</v>
      </c>
      <c r="G664" s="165" t="s">
        <v>138</v>
      </c>
      <c r="H664" s="121">
        <f t="shared" si="109"/>
        <v>6000</v>
      </c>
      <c r="I664" s="121" t="str">
        <f t="shared" si="110"/>
        <v/>
      </c>
      <c r="J664" s="122" t="str">
        <f t="shared" si="111"/>
        <v>(1) Without reverse cycle, with louvered sides, and less than 6,000 Btu/h</v>
      </c>
      <c r="K664" s="123" t="e">
        <f>IF(J664="Casement-slider",16,VLOOKUP(J664,'2. Version 5.0 Criteria'!$C$6:$D$39,2,FALSE))</f>
        <v>#N/A</v>
      </c>
      <c r="L664" s="124" t="e">
        <f t="shared" si="113"/>
        <v>#N/A</v>
      </c>
      <c r="M664" s="124" t="e">
        <f t="shared" si="113"/>
        <v>#N/A</v>
      </c>
      <c r="N664" s="124" t="e">
        <f t="shared" si="113"/>
        <v>#N/A</v>
      </c>
      <c r="O664" s="124" t="e">
        <f t="shared" si="113"/>
        <v>#N/A</v>
      </c>
      <c r="P664" s="124" t="e">
        <f t="shared" si="113"/>
        <v>#N/A</v>
      </c>
      <c r="Q664" s="124" t="e">
        <f t="shared" si="113"/>
        <v>#N/A</v>
      </c>
      <c r="R664" s="124" t="e">
        <f t="shared" si="113"/>
        <v>#N/A</v>
      </c>
      <c r="S664" s="124" t="e">
        <f t="shared" si="113"/>
        <v>#N/A</v>
      </c>
      <c r="T664" s="124" t="e">
        <f t="shared" si="113"/>
        <v>#N/A</v>
      </c>
      <c r="U664" s="124" t="e">
        <f t="shared" si="113"/>
        <v>#N/A</v>
      </c>
      <c r="V664" s="124" t="e">
        <f t="shared" si="113"/>
        <v>#N/A</v>
      </c>
      <c r="W664" s="124" t="e">
        <f t="shared" si="113"/>
        <v>#N/A</v>
      </c>
      <c r="X664" s="124" t="e">
        <f t="shared" si="113"/>
        <v>#N/A</v>
      </c>
      <c r="Y664" s="124" t="e">
        <f t="shared" si="113"/>
        <v>#N/A</v>
      </c>
      <c r="Z664" s="124" t="e">
        <f t="shared" si="113"/>
        <v>#N/A</v>
      </c>
      <c r="AA664" s="124" t="e">
        <f t="shared" si="113"/>
        <v>#N/A</v>
      </c>
      <c r="AB664" s="124" t="e">
        <f t="shared" si="112"/>
        <v>#N/A</v>
      </c>
      <c r="AC664" s="124" t="e">
        <f t="shared" si="112"/>
        <v>#N/A</v>
      </c>
      <c r="AE664" s="2"/>
    </row>
    <row r="665" spans="2:31" x14ac:dyDescent="0.2">
      <c r="B665" s="162" t="s">
        <v>161</v>
      </c>
      <c r="C665" s="163" t="s">
        <v>1924</v>
      </c>
      <c r="D665" s="163" t="s">
        <v>1916</v>
      </c>
      <c r="E665" s="163">
        <v>5000</v>
      </c>
      <c r="F665" s="164">
        <v>11</v>
      </c>
      <c r="G665" s="165" t="s">
        <v>137</v>
      </c>
      <c r="H665" s="121">
        <f t="shared" si="109"/>
        <v>6000</v>
      </c>
      <c r="I665" s="121" t="str">
        <f t="shared" si="110"/>
        <v/>
      </c>
      <c r="J665" s="122" t="str">
        <f t="shared" si="111"/>
        <v>(1) Without reverse cycle, with louvered sides, and less than 6,000 Btu/h</v>
      </c>
      <c r="K665" s="123" t="e">
        <f>IF(J665="Casement-slider",16,VLOOKUP(J665,'2. Version 5.0 Criteria'!$C$6:$D$39,2,FALSE))</f>
        <v>#N/A</v>
      </c>
      <c r="L665" s="124" t="e">
        <f t="shared" si="113"/>
        <v>#N/A</v>
      </c>
      <c r="M665" s="124" t="e">
        <f t="shared" si="113"/>
        <v>#N/A</v>
      </c>
      <c r="N665" s="124" t="e">
        <f t="shared" si="113"/>
        <v>#N/A</v>
      </c>
      <c r="O665" s="124" t="e">
        <f t="shared" si="113"/>
        <v>#N/A</v>
      </c>
      <c r="P665" s="124" t="e">
        <f t="shared" si="113"/>
        <v>#N/A</v>
      </c>
      <c r="Q665" s="124" t="e">
        <f t="shared" si="113"/>
        <v>#N/A</v>
      </c>
      <c r="R665" s="124" t="e">
        <f t="shared" si="113"/>
        <v>#N/A</v>
      </c>
      <c r="S665" s="124" t="e">
        <f t="shared" si="113"/>
        <v>#N/A</v>
      </c>
      <c r="T665" s="124" t="e">
        <f t="shared" si="113"/>
        <v>#N/A</v>
      </c>
      <c r="U665" s="124" t="e">
        <f t="shared" si="113"/>
        <v>#N/A</v>
      </c>
      <c r="V665" s="124" t="e">
        <f t="shared" si="113"/>
        <v>#N/A</v>
      </c>
      <c r="W665" s="124" t="e">
        <f t="shared" si="113"/>
        <v>#N/A</v>
      </c>
      <c r="X665" s="124" t="e">
        <f t="shared" si="113"/>
        <v>#N/A</v>
      </c>
      <c r="Y665" s="124" t="e">
        <f t="shared" si="113"/>
        <v>#N/A</v>
      </c>
      <c r="Z665" s="124" t="e">
        <f t="shared" si="113"/>
        <v>#N/A</v>
      </c>
      <c r="AA665" s="124" t="e">
        <f t="shared" si="113"/>
        <v>#N/A</v>
      </c>
      <c r="AB665" s="124" t="e">
        <f t="shared" si="112"/>
        <v>#N/A</v>
      </c>
      <c r="AC665" s="124" t="e">
        <f t="shared" si="112"/>
        <v>#N/A</v>
      </c>
      <c r="AE665" s="2"/>
    </row>
    <row r="666" spans="2:31" x14ac:dyDescent="0.2">
      <c r="B666" s="162" t="s">
        <v>1440</v>
      </c>
      <c r="C666" s="163" t="s">
        <v>1925</v>
      </c>
      <c r="D666" s="163" t="s">
        <v>1916</v>
      </c>
      <c r="E666" s="163">
        <v>5000</v>
      </c>
      <c r="F666" s="164">
        <v>11</v>
      </c>
      <c r="G666" s="165" t="s">
        <v>137</v>
      </c>
      <c r="H666" s="121">
        <f t="shared" si="109"/>
        <v>6000</v>
      </c>
      <c r="I666" s="121" t="str">
        <f t="shared" si="110"/>
        <v/>
      </c>
      <c r="J666" s="122" t="str">
        <f t="shared" si="111"/>
        <v>(1) Without reverse cycle, with louvered sides, and less than 6,000 Btu/h</v>
      </c>
      <c r="K666" s="123" t="e">
        <f>IF(J666="Casement-slider",16,VLOOKUP(J666,'2. Version 5.0 Criteria'!$C$6:$D$39,2,FALSE))</f>
        <v>#N/A</v>
      </c>
      <c r="L666" s="124" t="e">
        <f t="shared" si="113"/>
        <v>#N/A</v>
      </c>
      <c r="M666" s="124" t="e">
        <f t="shared" si="113"/>
        <v>#N/A</v>
      </c>
      <c r="N666" s="124" t="e">
        <f t="shared" si="113"/>
        <v>#N/A</v>
      </c>
      <c r="O666" s="124" t="e">
        <f t="shared" si="113"/>
        <v>#N/A</v>
      </c>
      <c r="P666" s="124" t="e">
        <f t="shared" si="113"/>
        <v>#N/A</v>
      </c>
      <c r="Q666" s="124" t="e">
        <f t="shared" si="113"/>
        <v>#N/A</v>
      </c>
      <c r="R666" s="124" t="e">
        <f t="shared" si="113"/>
        <v>#N/A</v>
      </c>
      <c r="S666" s="124" t="e">
        <f t="shared" si="113"/>
        <v>#N/A</v>
      </c>
      <c r="T666" s="124" t="e">
        <f t="shared" si="113"/>
        <v>#N/A</v>
      </c>
      <c r="U666" s="124" t="e">
        <f t="shared" si="113"/>
        <v>#N/A</v>
      </c>
      <c r="V666" s="124" t="e">
        <f t="shared" si="113"/>
        <v>#N/A</v>
      </c>
      <c r="W666" s="124" t="e">
        <f t="shared" si="113"/>
        <v>#N/A</v>
      </c>
      <c r="X666" s="124" t="e">
        <f t="shared" si="113"/>
        <v>#N/A</v>
      </c>
      <c r="Y666" s="124" t="e">
        <f t="shared" si="113"/>
        <v>#N/A</v>
      </c>
      <c r="Z666" s="124" t="e">
        <f t="shared" si="113"/>
        <v>#N/A</v>
      </c>
      <c r="AA666" s="124" t="e">
        <f t="shared" si="113"/>
        <v>#N/A</v>
      </c>
      <c r="AB666" s="124" t="e">
        <f t="shared" si="112"/>
        <v>#N/A</v>
      </c>
      <c r="AC666" s="124" t="e">
        <f t="shared" si="112"/>
        <v>#N/A</v>
      </c>
      <c r="AE666" s="2"/>
    </row>
    <row r="667" spans="2:31" x14ac:dyDescent="0.2">
      <c r="B667" s="162" t="s">
        <v>208</v>
      </c>
      <c r="C667" s="163" t="s">
        <v>1926</v>
      </c>
      <c r="D667" s="163" t="s">
        <v>1916</v>
      </c>
      <c r="E667" s="163">
        <v>5000</v>
      </c>
      <c r="F667" s="164">
        <v>11</v>
      </c>
      <c r="G667" s="165" t="s">
        <v>138</v>
      </c>
      <c r="H667" s="121">
        <f t="shared" si="109"/>
        <v>6000</v>
      </c>
      <c r="I667" s="121" t="str">
        <f t="shared" si="110"/>
        <v/>
      </c>
      <c r="J667" s="122" t="str">
        <f t="shared" si="111"/>
        <v>(1) Without reverse cycle, with louvered sides, and less than 6,000 Btu/h</v>
      </c>
      <c r="K667" s="123" t="e">
        <f>IF(J667="Casement-slider",16,VLOOKUP(J667,'2. Version 5.0 Criteria'!$C$6:$D$39,2,FALSE))</f>
        <v>#N/A</v>
      </c>
      <c r="L667" s="124" t="e">
        <f t="shared" si="113"/>
        <v>#N/A</v>
      </c>
      <c r="M667" s="124" t="e">
        <f t="shared" si="113"/>
        <v>#N/A</v>
      </c>
      <c r="N667" s="124" t="e">
        <f t="shared" si="113"/>
        <v>#N/A</v>
      </c>
      <c r="O667" s="124" t="e">
        <f t="shared" si="113"/>
        <v>#N/A</v>
      </c>
      <c r="P667" s="124" t="e">
        <f t="shared" si="113"/>
        <v>#N/A</v>
      </c>
      <c r="Q667" s="124" t="e">
        <f t="shared" si="113"/>
        <v>#N/A</v>
      </c>
      <c r="R667" s="124" t="e">
        <f t="shared" si="113"/>
        <v>#N/A</v>
      </c>
      <c r="S667" s="124" t="e">
        <f t="shared" si="113"/>
        <v>#N/A</v>
      </c>
      <c r="T667" s="124" t="e">
        <f t="shared" si="113"/>
        <v>#N/A</v>
      </c>
      <c r="U667" s="124" t="e">
        <f t="shared" si="113"/>
        <v>#N/A</v>
      </c>
      <c r="V667" s="124" t="e">
        <f t="shared" si="113"/>
        <v>#N/A</v>
      </c>
      <c r="W667" s="124" t="e">
        <f t="shared" si="113"/>
        <v>#N/A</v>
      </c>
      <c r="X667" s="124" t="e">
        <f t="shared" si="113"/>
        <v>#N/A</v>
      </c>
      <c r="Y667" s="124" t="e">
        <f t="shared" si="113"/>
        <v>#N/A</v>
      </c>
      <c r="Z667" s="124" t="e">
        <f t="shared" si="113"/>
        <v>#N/A</v>
      </c>
      <c r="AA667" s="124" t="e">
        <f t="shared" si="113"/>
        <v>#N/A</v>
      </c>
      <c r="AB667" s="124" t="e">
        <f t="shared" si="112"/>
        <v>#N/A</v>
      </c>
      <c r="AC667" s="124" t="e">
        <f t="shared" si="112"/>
        <v>#N/A</v>
      </c>
      <c r="AE667" s="2"/>
    </row>
    <row r="668" spans="2:31" x14ac:dyDescent="0.2">
      <c r="B668" s="162" t="s">
        <v>157</v>
      </c>
      <c r="C668" s="163" t="s">
        <v>1927</v>
      </c>
      <c r="D668" s="163" t="s">
        <v>1916</v>
      </c>
      <c r="E668" s="163">
        <v>5000</v>
      </c>
      <c r="F668" s="164">
        <v>11</v>
      </c>
      <c r="G668" s="165" t="s">
        <v>138</v>
      </c>
      <c r="H668" s="121">
        <f t="shared" si="109"/>
        <v>6000</v>
      </c>
      <c r="I668" s="121" t="str">
        <f t="shared" si="110"/>
        <v/>
      </c>
      <c r="J668" s="122" t="str">
        <f t="shared" si="111"/>
        <v>(1) Without reverse cycle, with louvered sides, and less than 6,000 Btu/h</v>
      </c>
      <c r="K668" s="123" t="e">
        <f>IF(J668="Casement-slider",16,VLOOKUP(J668,'2. Version 5.0 Criteria'!$C$6:$D$39,2,FALSE))</f>
        <v>#N/A</v>
      </c>
      <c r="L668" s="124" t="e">
        <f t="shared" si="113"/>
        <v>#N/A</v>
      </c>
      <c r="M668" s="124" t="e">
        <f t="shared" si="113"/>
        <v>#N/A</v>
      </c>
      <c r="N668" s="124" t="e">
        <f t="shared" si="113"/>
        <v>#N/A</v>
      </c>
      <c r="O668" s="124" t="e">
        <f t="shared" si="113"/>
        <v>#N/A</v>
      </c>
      <c r="P668" s="124" t="e">
        <f t="shared" si="113"/>
        <v>#N/A</v>
      </c>
      <c r="Q668" s="124" t="e">
        <f t="shared" si="113"/>
        <v>#N/A</v>
      </c>
      <c r="R668" s="124" t="e">
        <f t="shared" si="113"/>
        <v>#N/A</v>
      </c>
      <c r="S668" s="124" t="e">
        <f t="shared" si="113"/>
        <v>#N/A</v>
      </c>
      <c r="T668" s="124" t="e">
        <f t="shared" si="113"/>
        <v>#N/A</v>
      </c>
      <c r="U668" s="124" t="e">
        <f t="shared" si="113"/>
        <v>#N/A</v>
      </c>
      <c r="V668" s="124" t="e">
        <f t="shared" si="113"/>
        <v>#N/A</v>
      </c>
      <c r="W668" s="124" t="e">
        <f t="shared" si="113"/>
        <v>#N/A</v>
      </c>
      <c r="X668" s="124" t="e">
        <f t="shared" si="113"/>
        <v>#N/A</v>
      </c>
      <c r="Y668" s="124" t="e">
        <f t="shared" si="113"/>
        <v>#N/A</v>
      </c>
      <c r="Z668" s="124" t="e">
        <f t="shared" si="113"/>
        <v>#N/A</v>
      </c>
      <c r="AA668" s="124" t="e">
        <f t="shared" si="113"/>
        <v>#N/A</v>
      </c>
      <c r="AB668" s="124" t="e">
        <f t="shared" si="112"/>
        <v>#N/A</v>
      </c>
      <c r="AC668" s="124" t="e">
        <f t="shared" si="112"/>
        <v>#N/A</v>
      </c>
      <c r="AE668" s="2"/>
    </row>
    <row r="669" spans="2:31" x14ac:dyDescent="0.2">
      <c r="B669" s="162" t="s">
        <v>157</v>
      </c>
      <c r="C669" s="163" t="s">
        <v>1928</v>
      </c>
      <c r="D669" s="163" t="s">
        <v>1916</v>
      </c>
      <c r="E669" s="163">
        <v>5000</v>
      </c>
      <c r="F669" s="164">
        <v>11</v>
      </c>
      <c r="G669" s="165" t="s">
        <v>138</v>
      </c>
      <c r="H669" s="121">
        <f t="shared" si="109"/>
        <v>6000</v>
      </c>
      <c r="I669" s="121" t="str">
        <f t="shared" si="110"/>
        <v/>
      </c>
      <c r="J669" s="122" t="str">
        <f t="shared" si="111"/>
        <v>(1) Without reverse cycle, with louvered sides, and less than 6,000 Btu/h</v>
      </c>
      <c r="K669" s="123" t="e">
        <f>IF(J669="Casement-slider",16,VLOOKUP(J669,'2. Version 5.0 Criteria'!$C$6:$D$39,2,FALSE))</f>
        <v>#N/A</v>
      </c>
      <c r="L669" s="124" t="e">
        <f t="shared" si="113"/>
        <v>#N/A</v>
      </c>
      <c r="M669" s="124" t="e">
        <f t="shared" si="113"/>
        <v>#N/A</v>
      </c>
      <c r="N669" s="124" t="e">
        <f t="shared" si="113"/>
        <v>#N/A</v>
      </c>
      <c r="O669" s="124" t="e">
        <f t="shared" si="113"/>
        <v>#N/A</v>
      </c>
      <c r="P669" s="124" t="e">
        <f t="shared" si="113"/>
        <v>#N/A</v>
      </c>
      <c r="Q669" s="124" t="e">
        <f t="shared" si="113"/>
        <v>#N/A</v>
      </c>
      <c r="R669" s="124" t="e">
        <f t="shared" si="113"/>
        <v>#N/A</v>
      </c>
      <c r="S669" s="124" t="e">
        <f t="shared" si="113"/>
        <v>#N/A</v>
      </c>
      <c r="T669" s="124" t="e">
        <f t="shared" si="113"/>
        <v>#N/A</v>
      </c>
      <c r="U669" s="124" t="e">
        <f t="shared" si="113"/>
        <v>#N/A</v>
      </c>
      <c r="V669" s="124" t="e">
        <f t="shared" si="113"/>
        <v>#N/A</v>
      </c>
      <c r="W669" s="124" t="e">
        <f t="shared" si="113"/>
        <v>#N/A</v>
      </c>
      <c r="X669" s="124" t="e">
        <f t="shared" si="113"/>
        <v>#N/A</v>
      </c>
      <c r="Y669" s="124" t="e">
        <f t="shared" si="113"/>
        <v>#N/A</v>
      </c>
      <c r="Z669" s="124" t="e">
        <f t="shared" si="113"/>
        <v>#N/A</v>
      </c>
      <c r="AA669" s="124" t="e">
        <f t="shared" si="113"/>
        <v>#N/A</v>
      </c>
      <c r="AB669" s="124" t="e">
        <f t="shared" si="112"/>
        <v>#N/A</v>
      </c>
      <c r="AC669" s="124" t="e">
        <f t="shared" si="112"/>
        <v>#N/A</v>
      </c>
      <c r="AE669" s="2"/>
    </row>
    <row r="670" spans="2:31" x14ac:dyDescent="0.2">
      <c r="B670" s="162" t="s">
        <v>157</v>
      </c>
      <c r="C670" s="163" t="s">
        <v>1929</v>
      </c>
      <c r="D670" s="163" t="s">
        <v>1916</v>
      </c>
      <c r="E670" s="163">
        <v>5000</v>
      </c>
      <c r="F670" s="164">
        <v>11</v>
      </c>
      <c r="G670" s="165" t="s">
        <v>138</v>
      </c>
      <c r="H670" s="121">
        <f t="shared" si="109"/>
        <v>6000</v>
      </c>
      <c r="I670" s="121" t="str">
        <f t="shared" si="110"/>
        <v/>
      </c>
      <c r="J670" s="122" t="str">
        <f t="shared" si="111"/>
        <v>(1) Without reverse cycle, with louvered sides, and less than 6,000 Btu/h</v>
      </c>
      <c r="K670" s="123" t="e">
        <f>IF(J670="Casement-slider",16,VLOOKUP(J670,'2. Version 5.0 Criteria'!$C$6:$D$39,2,FALSE))</f>
        <v>#N/A</v>
      </c>
      <c r="L670" s="124" t="e">
        <f t="shared" si="113"/>
        <v>#N/A</v>
      </c>
      <c r="M670" s="124" t="e">
        <f t="shared" si="113"/>
        <v>#N/A</v>
      </c>
      <c r="N670" s="124" t="e">
        <f t="shared" si="113"/>
        <v>#N/A</v>
      </c>
      <c r="O670" s="124" t="e">
        <f t="shared" si="113"/>
        <v>#N/A</v>
      </c>
      <c r="P670" s="124" t="e">
        <f t="shared" si="113"/>
        <v>#N/A</v>
      </c>
      <c r="Q670" s="124" t="e">
        <f t="shared" si="113"/>
        <v>#N/A</v>
      </c>
      <c r="R670" s="124" t="e">
        <f t="shared" si="113"/>
        <v>#N/A</v>
      </c>
      <c r="S670" s="124" t="e">
        <f t="shared" si="113"/>
        <v>#N/A</v>
      </c>
      <c r="T670" s="124" t="e">
        <f t="shared" si="113"/>
        <v>#N/A</v>
      </c>
      <c r="U670" s="124" t="e">
        <f t="shared" si="113"/>
        <v>#N/A</v>
      </c>
      <c r="V670" s="124" t="e">
        <f t="shared" si="113"/>
        <v>#N/A</v>
      </c>
      <c r="W670" s="124" t="e">
        <f t="shared" si="113"/>
        <v>#N/A</v>
      </c>
      <c r="X670" s="124" t="e">
        <f t="shared" si="113"/>
        <v>#N/A</v>
      </c>
      <c r="Y670" s="124" t="e">
        <f t="shared" si="113"/>
        <v>#N/A</v>
      </c>
      <c r="Z670" s="124" t="e">
        <f t="shared" si="113"/>
        <v>#N/A</v>
      </c>
      <c r="AA670" s="124" t="e">
        <f t="shared" si="113"/>
        <v>#N/A</v>
      </c>
      <c r="AB670" s="124" t="e">
        <f t="shared" si="112"/>
        <v>#N/A</v>
      </c>
      <c r="AC670" s="124" t="e">
        <f t="shared" si="112"/>
        <v>#N/A</v>
      </c>
      <c r="AE670" s="2"/>
    </row>
    <row r="671" spans="2:31" x14ac:dyDescent="0.2">
      <c r="B671" s="162" t="s">
        <v>241</v>
      </c>
      <c r="C671" s="163" t="s">
        <v>1930</v>
      </c>
      <c r="D671" s="163" t="s">
        <v>1916</v>
      </c>
      <c r="E671" s="163">
        <v>5000</v>
      </c>
      <c r="F671" s="164">
        <v>11</v>
      </c>
      <c r="G671" s="165" t="s">
        <v>137</v>
      </c>
      <c r="H671" s="121">
        <f t="shared" si="109"/>
        <v>6000</v>
      </c>
      <c r="I671" s="121" t="str">
        <f t="shared" si="110"/>
        <v/>
      </c>
      <c r="J671" s="122" t="str">
        <f t="shared" si="111"/>
        <v>(1) Without reverse cycle, with louvered sides, and less than 6,000 Btu/h</v>
      </c>
      <c r="K671" s="123" t="e">
        <f>IF(J671="Casement-slider",16,VLOOKUP(J671,'2. Version 5.0 Criteria'!$C$6:$D$39,2,FALSE))</f>
        <v>#N/A</v>
      </c>
      <c r="L671" s="124" t="e">
        <f t="shared" si="113"/>
        <v>#N/A</v>
      </c>
      <c r="M671" s="124" t="e">
        <f t="shared" si="113"/>
        <v>#N/A</v>
      </c>
      <c r="N671" s="124" t="e">
        <f t="shared" si="113"/>
        <v>#N/A</v>
      </c>
      <c r="O671" s="124" t="e">
        <f t="shared" si="113"/>
        <v>#N/A</v>
      </c>
      <c r="P671" s="124" t="e">
        <f t="shared" si="113"/>
        <v>#N/A</v>
      </c>
      <c r="Q671" s="124" t="e">
        <f t="shared" si="113"/>
        <v>#N/A</v>
      </c>
      <c r="R671" s="124" t="e">
        <f t="shared" si="113"/>
        <v>#N/A</v>
      </c>
      <c r="S671" s="124" t="e">
        <f t="shared" si="113"/>
        <v>#N/A</v>
      </c>
      <c r="T671" s="124" t="e">
        <f t="shared" si="113"/>
        <v>#N/A</v>
      </c>
      <c r="U671" s="124" t="e">
        <f t="shared" si="113"/>
        <v>#N/A</v>
      </c>
      <c r="V671" s="124" t="e">
        <f t="shared" si="113"/>
        <v>#N/A</v>
      </c>
      <c r="W671" s="124" t="e">
        <f t="shared" si="113"/>
        <v>#N/A</v>
      </c>
      <c r="X671" s="124" t="e">
        <f t="shared" si="113"/>
        <v>#N/A</v>
      </c>
      <c r="Y671" s="124" t="e">
        <f t="shared" si="113"/>
        <v>#N/A</v>
      </c>
      <c r="Z671" s="124" t="e">
        <f t="shared" si="113"/>
        <v>#N/A</v>
      </c>
      <c r="AA671" s="124" t="e">
        <f t="shared" si="113"/>
        <v>#N/A</v>
      </c>
      <c r="AB671" s="124" t="e">
        <f t="shared" si="112"/>
        <v>#N/A</v>
      </c>
      <c r="AC671" s="124" t="e">
        <f t="shared" si="112"/>
        <v>#N/A</v>
      </c>
      <c r="AE671" s="2"/>
    </row>
    <row r="672" spans="2:31" x14ac:dyDescent="0.2">
      <c r="B672" s="162" t="s">
        <v>241</v>
      </c>
      <c r="C672" s="163" t="s">
        <v>1931</v>
      </c>
      <c r="D672" s="163" t="s">
        <v>1916</v>
      </c>
      <c r="E672" s="163">
        <v>5000</v>
      </c>
      <c r="F672" s="164">
        <v>11</v>
      </c>
      <c r="G672" s="165" t="s">
        <v>137</v>
      </c>
      <c r="H672" s="121">
        <f t="shared" si="109"/>
        <v>6000</v>
      </c>
      <c r="I672" s="121" t="str">
        <f t="shared" si="110"/>
        <v/>
      </c>
      <c r="J672" s="122" t="str">
        <f t="shared" si="111"/>
        <v>(1) Without reverse cycle, with louvered sides, and less than 6,000 Btu/h</v>
      </c>
      <c r="K672" s="123" t="e">
        <f>IF(J672="Casement-slider",16,VLOOKUP(J672,'2. Version 5.0 Criteria'!$C$6:$D$39,2,FALSE))</f>
        <v>#N/A</v>
      </c>
      <c r="L672" s="124" t="e">
        <f t="shared" si="113"/>
        <v>#N/A</v>
      </c>
      <c r="M672" s="124" t="e">
        <f t="shared" si="113"/>
        <v>#N/A</v>
      </c>
      <c r="N672" s="124" t="e">
        <f t="shared" si="113"/>
        <v>#N/A</v>
      </c>
      <c r="O672" s="124" t="e">
        <f t="shared" si="113"/>
        <v>#N/A</v>
      </c>
      <c r="P672" s="124" t="e">
        <f t="shared" si="113"/>
        <v>#N/A</v>
      </c>
      <c r="Q672" s="124" t="e">
        <f t="shared" si="113"/>
        <v>#N/A</v>
      </c>
      <c r="R672" s="124" t="e">
        <f t="shared" si="113"/>
        <v>#N/A</v>
      </c>
      <c r="S672" s="124" t="e">
        <f t="shared" si="113"/>
        <v>#N/A</v>
      </c>
      <c r="T672" s="124" t="e">
        <f t="shared" si="113"/>
        <v>#N/A</v>
      </c>
      <c r="U672" s="124" t="e">
        <f t="shared" si="113"/>
        <v>#N/A</v>
      </c>
      <c r="V672" s="124" t="e">
        <f t="shared" si="113"/>
        <v>#N/A</v>
      </c>
      <c r="W672" s="124" t="e">
        <f t="shared" si="113"/>
        <v>#N/A</v>
      </c>
      <c r="X672" s="124" t="e">
        <f t="shared" si="113"/>
        <v>#N/A</v>
      </c>
      <c r="Y672" s="124" t="e">
        <f t="shared" si="113"/>
        <v>#N/A</v>
      </c>
      <c r="Z672" s="124" t="e">
        <f t="shared" si="113"/>
        <v>#N/A</v>
      </c>
      <c r="AA672" s="124" t="e">
        <f t="shared" ref="AA672:AC687" si="114">IF($K672=AA$3, $F672, NA())</f>
        <v>#N/A</v>
      </c>
      <c r="AB672" s="124" t="e">
        <f t="shared" si="114"/>
        <v>#N/A</v>
      </c>
      <c r="AC672" s="124" t="e">
        <f t="shared" si="114"/>
        <v>#N/A</v>
      </c>
      <c r="AE672" s="2"/>
    </row>
    <row r="673" spans="2:31" x14ac:dyDescent="0.2">
      <c r="B673" s="162" t="s">
        <v>1422</v>
      </c>
      <c r="C673" s="163" t="s">
        <v>1932</v>
      </c>
      <c r="D673" s="163" t="s">
        <v>1916</v>
      </c>
      <c r="E673" s="163">
        <v>5000</v>
      </c>
      <c r="F673" s="164">
        <v>11</v>
      </c>
      <c r="G673" s="165" t="s">
        <v>138</v>
      </c>
      <c r="H673" s="121">
        <f t="shared" si="109"/>
        <v>6000</v>
      </c>
      <c r="I673" s="121" t="str">
        <f t="shared" si="110"/>
        <v/>
      </c>
      <c r="J673" s="122" t="str">
        <f t="shared" si="111"/>
        <v>(1) Without reverse cycle, with louvered sides, and less than 6,000 Btu/h</v>
      </c>
      <c r="K673" s="123" t="e">
        <f>IF(J673="Casement-slider",16,VLOOKUP(J673,'2. Version 5.0 Criteria'!$C$6:$D$39,2,FALSE))</f>
        <v>#N/A</v>
      </c>
      <c r="L673" s="124" t="e">
        <f t="shared" ref="L673:AA688" si="115">IF($K673=L$3, $F673, NA())</f>
        <v>#N/A</v>
      </c>
      <c r="M673" s="124" t="e">
        <f t="shared" si="115"/>
        <v>#N/A</v>
      </c>
      <c r="N673" s="124" t="e">
        <f t="shared" si="115"/>
        <v>#N/A</v>
      </c>
      <c r="O673" s="124" t="e">
        <f t="shared" si="115"/>
        <v>#N/A</v>
      </c>
      <c r="P673" s="124" t="e">
        <f t="shared" si="115"/>
        <v>#N/A</v>
      </c>
      <c r="Q673" s="124" t="e">
        <f t="shared" si="115"/>
        <v>#N/A</v>
      </c>
      <c r="R673" s="124" t="e">
        <f t="shared" si="115"/>
        <v>#N/A</v>
      </c>
      <c r="S673" s="124" t="e">
        <f t="shared" si="115"/>
        <v>#N/A</v>
      </c>
      <c r="T673" s="124" t="e">
        <f t="shared" si="115"/>
        <v>#N/A</v>
      </c>
      <c r="U673" s="124" t="e">
        <f t="shared" si="115"/>
        <v>#N/A</v>
      </c>
      <c r="V673" s="124" t="e">
        <f t="shared" si="115"/>
        <v>#N/A</v>
      </c>
      <c r="W673" s="124" t="e">
        <f t="shared" si="115"/>
        <v>#N/A</v>
      </c>
      <c r="X673" s="124" t="e">
        <f t="shared" si="115"/>
        <v>#N/A</v>
      </c>
      <c r="Y673" s="124" t="e">
        <f t="shared" si="115"/>
        <v>#N/A</v>
      </c>
      <c r="Z673" s="124" t="e">
        <f t="shared" si="115"/>
        <v>#N/A</v>
      </c>
      <c r="AA673" s="124" t="e">
        <f t="shared" si="115"/>
        <v>#N/A</v>
      </c>
      <c r="AB673" s="124" t="e">
        <f t="shared" si="114"/>
        <v>#N/A</v>
      </c>
      <c r="AC673" s="124" t="e">
        <f t="shared" si="114"/>
        <v>#N/A</v>
      </c>
      <c r="AE673" s="2"/>
    </row>
    <row r="674" spans="2:31" x14ac:dyDescent="0.2">
      <c r="B674" s="162" t="s">
        <v>368</v>
      </c>
      <c r="C674" s="163" t="s">
        <v>1933</v>
      </c>
      <c r="D674" s="163" t="s">
        <v>1916</v>
      </c>
      <c r="E674" s="163">
        <v>5000</v>
      </c>
      <c r="F674" s="164">
        <v>11</v>
      </c>
      <c r="G674" s="165" t="s">
        <v>138</v>
      </c>
      <c r="H674" s="121">
        <f t="shared" si="109"/>
        <v>6000</v>
      </c>
      <c r="I674" s="121" t="str">
        <f t="shared" si="110"/>
        <v/>
      </c>
      <c r="J674" s="122" t="str">
        <f t="shared" si="111"/>
        <v>(1) Without reverse cycle, with louvered sides, and less than 6,000 Btu/h</v>
      </c>
      <c r="K674" s="123" t="e">
        <f>IF(J674="Casement-slider",16,VLOOKUP(J674,'2. Version 5.0 Criteria'!$C$6:$D$39,2,FALSE))</f>
        <v>#N/A</v>
      </c>
      <c r="L674" s="124" t="e">
        <f t="shared" si="115"/>
        <v>#N/A</v>
      </c>
      <c r="M674" s="124" t="e">
        <f t="shared" si="115"/>
        <v>#N/A</v>
      </c>
      <c r="N674" s="124" t="e">
        <f t="shared" si="115"/>
        <v>#N/A</v>
      </c>
      <c r="O674" s="124" t="e">
        <f t="shared" si="115"/>
        <v>#N/A</v>
      </c>
      <c r="P674" s="124" t="e">
        <f t="shared" si="115"/>
        <v>#N/A</v>
      </c>
      <c r="Q674" s="124" t="e">
        <f t="shared" si="115"/>
        <v>#N/A</v>
      </c>
      <c r="R674" s="124" t="e">
        <f t="shared" si="115"/>
        <v>#N/A</v>
      </c>
      <c r="S674" s="124" t="e">
        <f t="shared" si="115"/>
        <v>#N/A</v>
      </c>
      <c r="T674" s="124" t="e">
        <f t="shared" si="115"/>
        <v>#N/A</v>
      </c>
      <c r="U674" s="124" t="e">
        <f t="shared" si="115"/>
        <v>#N/A</v>
      </c>
      <c r="V674" s="124" t="e">
        <f t="shared" si="115"/>
        <v>#N/A</v>
      </c>
      <c r="W674" s="124" t="e">
        <f t="shared" si="115"/>
        <v>#N/A</v>
      </c>
      <c r="X674" s="124" t="e">
        <f t="shared" si="115"/>
        <v>#N/A</v>
      </c>
      <c r="Y674" s="124" t="e">
        <f t="shared" si="115"/>
        <v>#N/A</v>
      </c>
      <c r="Z674" s="124" t="e">
        <f t="shared" si="115"/>
        <v>#N/A</v>
      </c>
      <c r="AA674" s="124" t="e">
        <f t="shared" si="115"/>
        <v>#N/A</v>
      </c>
      <c r="AB674" s="124" t="e">
        <f t="shared" si="114"/>
        <v>#N/A</v>
      </c>
      <c r="AC674" s="124" t="e">
        <f t="shared" si="114"/>
        <v>#N/A</v>
      </c>
      <c r="AE674" s="2"/>
    </row>
    <row r="675" spans="2:31" x14ac:dyDescent="0.2">
      <c r="B675" s="162" t="s">
        <v>1934</v>
      </c>
      <c r="C675" s="163" t="s">
        <v>1935</v>
      </c>
      <c r="D675" s="163" t="s">
        <v>1916</v>
      </c>
      <c r="E675" s="163">
        <v>5000</v>
      </c>
      <c r="F675" s="164">
        <v>11</v>
      </c>
      <c r="G675" s="165" t="s">
        <v>138</v>
      </c>
      <c r="H675" s="121">
        <f t="shared" si="109"/>
        <v>6000</v>
      </c>
      <c r="I675" s="121" t="str">
        <f t="shared" si="110"/>
        <v/>
      </c>
      <c r="J675" s="122" t="str">
        <f t="shared" si="111"/>
        <v>(1) Without reverse cycle, with louvered sides, and less than 6,000 Btu/h</v>
      </c>
      <c r="K675" s="123" t="e">
        <f>IF(J675="Casement-slider",16,VLOOKUP(J675,'2. Version 5.0 Criteria'!$C$6:$D$39,2,FALSE))</f>
        <v>#N/A</v>
      </c>
      <c r="L675" s="124" t="e">
        <f t="shared" si="115"/>
        <v>#N/A</v>
      </c>
      <c r="M675" s="124" t="e">
        <f t="shared" si="115"/>
        <v>#N/A</v>
      </c>
      <c r="N675" s="124" t="e">
        <f t="shared" si="115"/>
        <v>#N/A</v>
      </c>
      <c r="O675" s="124" t="e">
        <f t="shared" si="115"/>
        <v>#N/A</v>
      </c>
      <c r="P675" s="124" t="e">
        <f t="shared" si="115"/>
        <v>#N/A</v>
      </c>
      <c r="Q675" s="124" t="e">
        <f t="shared" si="115"/>
        <v>#N/A</v>
      </c>
      <c r="R675" s="124" t="e">
        <f t="shared" si="115"/>
        <v>#N/A</v>
      </c>
      <c r="S675" s="124" t="e">
        <f t="shared" si="115"/>
        <v>#N/A</v>
      </c>
      <c r="T675" s="124" t="e">
        <f t="shared" si="115"/>
        <v>#N/A</v>
      </c>
      <c r="U675" s="124" t="e">
        <f t="shared" si="115"/>
        <v>#N/A</v>
      </c>
      <c r="V675" s="124" t="e">
        <f t="shared" si="115"/>
        <v>#N/A</v>
      </c>
      <c r="W675" s="124" t="e">
        <f t="shared" si="115"/>
        <v>#N/A</v>
      </c>
      <c r="X675" s="124" t="e">
        <f t="shared" si="115"/>
        <v>#N/A</v>
      </c>
      <c r="Y675" s="124" t="e">
        <f t="shared" si="115"/>
        <v>#N/A</v>
      </c>
      <c r="Z675" s="124" t="e">
        <f t="shared" si="115"/>
        <v>#N/A</v>
      </c>
      <c r="AA675" s="124" t="e">
        <f t="shared" si="115"/>
        <v>#N/A</v>
      </c>
      <c r="AB675" s="124" t="e">
        <f t="shared" si="114"/>
        <v>#N/A</v>
      </c>
      <c r="AC675" s="124" t="e">
        <f t="shared" si="114"/>
        <v>#N/A</v>
      </c>
      <c r="AE675" s="2"/>
    </row>
    <row r="676" spans="2:31" x14ac:dyDescent="0.2">
      <c r="B676" s="162" t="s">
        <v>288</v>
      </c>
      <c r="C676" s="163" t="s">
        <v>1936</v>
      </c>
      <c r="D676" s="163" t="s">
        <v>1916</v>
      </c>
      <c r="E676" s="163">
        <v>5000</v>
      </c>
      <c r="F676" s="164">
        <v>11</v>
      </c>
      <c r="G676" s="165" t="s">
        <v>138</v>
      </c>
      <c r="H676" s="121">
        <f t="shared" si="109"/>
        <v>6000</v>
      </c>
      <c r="I676" s="121" t="str">
        <f t="shared" si="110"/>
        <v/>
      </c>
      <c r="J676" s="122" t="str">
        <f t="shared" si="111"/>
        <v>(1) Without reverse cycle, with louvered sides, and less than 6,000 Btu/h</v>
      </c>
      <c r="K676" s="123" t="e">
        <f>IF(J676="Casement-slider",16,VLOOKUP(J676,'2. Version 5.0 Criteria'!$C$6:$D$39,2,FALSE))</f>
        <v>#N/A</v>
      </c>
      <c r="L676" s="124" t="e">
        <f t="shared" si="115"/>
        <v>#N/A</v>
      </c>
      <c r="M676" s="124" t="e">
        <f t="shared" si="115"/>
        <v>#N/A</v>
      </c>
      <c r="N676" s="124" t="e">
        <f t="shared" si="115"/>
        <v>#N/A</v>
      </c>
      <c r="O676" s="124" t="e">
        <f t="shared" si="115"/>
        <v>#N/A</v>
      </c>
      <c r="P676" s="124" t="e">
        <f t="shared" si="115"/>
        <v>#N/A</v>
      </c>
      <c r="Q676" s="124" t="e">
        <f t="shared" si="115"/>
        <v>#N/A</v>
      </c>
      <c r="R676" s="124" t="e">
        <f t="shared" si="115"/>
        <v>#N/A</v>
      </c>
      <c r="S676" s="124" t="e">
        <f t="shared" si="115"/>
        <v>#N/A</v>
      </c>
      <c r="T676" s="124" t="e">
        <f t="shared" si="115"/>
        <v>#N/A</v>
      </c>
      <c r="U676" s="124" t="e">
        <f t="shared" si="115"/>
        <v>#N/A</v>
      </c>
      <c r="V676" s="124" t="e">
        <f t="shared" si="115"/>
        <v>#N/A</v>
      </c>
      <c r="W676" s="124" t="e">
        <f t="shared" si="115"/>
        <v>#N/A</v>
      </c>
      <c r="X676" s="124" t="e">
        <f t="shared" si="115"/>
        <v>#N/A</v>
      </c>
      <c r="Y676" s="124" t="e">
        <f t="shared" si="115"/>
        <v>#N/A</v>
      </c>
      <c r="Z676" s="124" t="e">
        <f t="shared" si="115"/>
        <v>#N/A</v>
      </c>
      <c r="AA676" s="124" t="e">
        <f t="shared" si="115"/>
        <v>#N/A</v>
      </c>
      <c r="AB676" s="124" t="e">
        <f t="shared" si="114"/>
        <v>#N/A</v>
      </c>
      <c r="AC676" s="124" t="e">
        <f t="shared" si="114"/>
        <v>#N/A</v>
      </c>
      <c r="AE676" s="2"/>
    </row>
    <row r="677" spans="2:31" x14ac:dyDescent="0.2">
      <c r="B677" s="162" t="s">
        <v>1425</v>
      </c>
      <c r="C677" s="163" t="s">
        <v>1937</v>
      </c>
      <c r="D677" s="163" t="s">
        <v>1916</v>
      </c>
      <c r="E677" s="163">
        <v>5000</v>
      </c>
      <c r="F677" s="164">
        <v>11</v>
      </c>
      <c r="G677" s="165" t="s">
        <v>138</v>
      </c>
      <c r="H677" s="121">
        <f t="shared" si="109"/>
        <v>6000</v>
      </c>
      <c r="I677" s="121" t="str">
        <f t="shared" si="110"/>
        <v/>
      </c>
      <c r="J677" s="122" t="str">
        <f t="shared" si="111"/>
        <v>(1) Without reverse cycle, with louvered sides, and less than 6,000 Btu/h</v>
      </c>
      <c r="K677" s="123" t="e">
        <f>IF(J677="Casement-slider",16,VLOOKUP(J677,'2. Version 5.0 Criteria'!$C$6:$D$39,2,FALSE))</f>
        <v>#N/A</v>
      </c>
      <c r="L677" s="124" t="e">
        <f t="shared" si="115"/>
        <v>#N/A</v>
      </c>
      <c r="M677" s="124" t="e">
        <f t="shared" si="115"/>
        <v>#N/A</v>
      </c>
      <c r="N677" s="124" t="e">
        <f t="shared" si="115"/>
        <v>#N/A</v>
      </c>
      <c r="O677" s="124" t="e">
        <f t="shared" si="115"/>
        <v>#N/A</v>
      </c>
      <c r="P677" s="124" t="e">
        <f t="shared" si="115"/>
        <v>#N/A</v>
      </c>
      <c r="Q677" s="124" t="e">
        <f t="shared" si="115"/>
        <v>#N/A</v>
      </c>
      <c r="R677" s="124" t="e">
        <f t="shared" si="115"/>
        <v>#N/A</v>
      </c>
      <c r="S677" s="124" t="e">
        <f t="shared" si="115"/>
        <v>#N/A</v>
      </c>
      <c r="T677" s="124" t="e">
        <f t="shared" si="115"/>
        <v>#N/A</v>
      </c>
      <c r="U677" s="124" t="e">
        <f t="shared" si="115"/>
        <v>#N/A</v>
      </c>
      <c r="V677" s="124" t="e">
        <f t="shared" si="115"/>
        <v>#N/A</v>
      </c>
      <c r="W677" s="124" t="e">
        <f t="shared" si="115"/>
        <v>#N/A</v>
      </c>
      <c r="X677" s="124" t="e">
        <f t="shared" si="115"/>
        <v>#N/A</v>
      </c>
      <c r="Y677" s="124" t="e">
        <f t="shared" si="115"/>
        <v>#N/A</v>
      </c>
      <c r="Z677" s="124" t="e">
        <f t="shared" si="115"/>
        <v>#N/A</v>
      </c>
      <c r="AA677" s="124" t="e">
        <f t="shared" si="115"/>
        <v>#N/A</v>
      </c>
      <c r="AB677" s="124" t="e">
        <f t="shared" si="114"/>
        <v>#N/A</v>
      </c>
      <c r="AC677" s="124" t="e">
        <f t="shared" si="114"/>
        <v>#N/A</v>
      </c>
      <c r="AE677" s="2"/>
    </row>
    <row r="678" spans="2:31" x14ac:dyDescent="0.2">
      <c r="B678" s="162" t="s">
        <v>232</v>
      </c>
      <c r="C678" s="163" t="s">
        <v>1938</v>
      </c>
      <c r="D678" s="163" t="s">
        <v>1916</v>
      </c>
      <c r="E678" s="163">
        <v>5000</v>
      </c>
      <c r="F678" s="164">
        <v>11</v>
      </c>
      <c r="G678" s="165" t="s">
        <v>137</v>
      </c>
      <c r="H678" s="121">
        <f t="shared" si="109"/>
        <v>6000</v>
      </c>
      <c r="I678" s="121" t="str">
        <f t="shared" si="110"/>
        <v/>
      </c>
      <c r="J678" s="122" t="str">
        <f t="shared" si="111"/>
        <v>(1) Without reverse cycle, with louvered sides, and less than 6,000 Btu/h</v>
      </c>
      <c r="K678" s="123" t="e">
        <f>IF(J678="Casement-slider",16,VLOOKUP(J678,'2. Version 5.0 Criteria'!$C$6:$D$39,2,FALSE))</f>
        <v>#N/A</v>
      </c>
      <c r="L678" s="124" t="e">
        <f t="shared" si="115"/>
        <v>#N/A</v>
      </c>
      <c r="M678" s="124" t="e">
        <f t="shared" si="115"/>
        <v>#N/A</v>
      </c>
      <c r="N678" s="124" t="e">
        <f t="shared" si="115"/>
        <v>#N/A</v>
      </c>
      <c r="O678" s="124" t="e">
        <f t="shared" si="115"/>
        <v>#N/A</v>
      </c>
      <c r="P678" s="124" t="e">
        <f t="shared" si="115"/>
        <v>#N/A</v>
      </c>
      <c r="Q678" s="124" t="e">
        <f t="shared" si="115"/>
        <v>#N/A</v>
      </c>
      <c r="R678" s="124" t="e">
        <f t="shared" si="115"/>
        <v>#N/A</v>
      </c>
      <c r="S678" s="124" t="e">
        <f t="shared" si="115"/>
        <v>#N/A</v>
      </c>
      <c r="T678" s="124" t="e">
        <f t="shared" si="115"/>
        <v>#N/A</v>
      </c>
      <c r="U678" s="124" t="e">
        <f t="shared" si="115"/>
        <v>#N/A</v>
      </c>
      <c r="V678" s="124" t="e">
        <f t="shared" si="115"/>
        <v>#N/A</v>
      </c>
      <c r="W678" s="124" t="e">
        <f t="shared" si="115"/>
        <v>#N/A</v>
      </c>
      <c r="X678" s="124" t="e">
        <f t="shared" si="115"/>
        <v>#N/A</v>
      </c>
      <c r="Y678" s="124" t="e">
        <f t="shared" si="115"/>
        <v>#N/A</v>
      </c>
      <c r="Z678" s="124" t="e">
        <f t="shared" si="115"/>
        <v>#N/A</v>
      </c>
      <c r="AA678" s="124" t="e">
        <f t="shared" si="115"/>
        <v>#N/A</v>
      </c>
      <c r="AB678" s="124" t="e">
        <f t="shared" si="114"/>
        <v>#N/A</v>
      </c>
      <c r="AC678" s="124" t="e">
        <f t="shared" si="114"/>
        <v>#N/A</v>
      </c>
      <c r="AE678" s="2"/>
    </row>
    <row r="679" spans="2:31" x14ac:dyDescent="0.2">
      <c r="B679" s="162" t="s">
        <v>1555</v>
      </c>
      <c r="C679" s="163">
        <v>172012</v>
      </c>
      <c r="D679" s="163" t="s">
        <v>1916</v>
      </c>
      <c r="E679" s="163">
        <v>5000</v>
      </c>
      <c r="F679" s="164">
        <v>11</v>
      </c>
      <c r="G679" s="165" t="s">
        <v>137</v>
      </c>
      <c r="H679" s="121">
        <f t="shared" si="109"/>
        <v>6000</v>
      </c>
      <c r="I679" s="121" t="str">
        <f t="shared" si="110"/>
        <v/>
      </c>
      <c r="J679" s="122" t="str">
        <f t="shared" si="111"/>
        <v>(1) Without reverse cycle, with louvered sides, and less than 6,000 Btu/h</v>
      </c>
      <c r="K679" s="123" t="e">
        <f>IF(J679="Casement-slider",16,VLOOKUP(J679,'2. Version 5.0 Criteria'!$C$6:$D$39,2,FALSE))</f>
        <v>#N/A</v>
      </c>
      <c r="L679" s="124" t="e">
        <f t="shared" si="115"/>
        <v>#N/A</v>
      </c>
      <c r="M679" s="124" t="e">
        <f t="shared" si="115"/>
        <v>#N/A</v>
      </c>
      <c r="N679" s="124" t="e">
        <f t="shared" si="115"/>
        <v>#N/A</v>
      </c>
      <c r="O679" s="124" t="e">
        <f t="shared" si="115"/>
        <v>#N/A</v>
      </c>
      <c r="P679" s="124" t="e">
        <f t="shared" si="115"/>
        <v>#N/A</v>
      </c>
      <c r="Q679" s="124" t="e">
        <f t="shared" si="115"/>
        <v>#N/A</v>
      </c>
      <c r="R679" s="124" t="e">
        <f t="shared" si="115"/>
        <v>#N/A</v>
      </c>
      <c r="S679" s="124" t="e">
        <f t="shared" si="115"/>
        <v>#N/A</v>
      </c>
      <c r="T679" s="124" t="e">
        <f t="shared" si="115"/>
        <v>#N/A</v>
      </c>
      <c r="U679" s="124" t="e">
        <f t="shared" si="115"/>
        <v>#N/A</v>
      </c>
      <c r="V679" s="124" t="e">
        <f t="shared" si="115"/>
        <v>#N/A</v>
      </c>
      <c r="W679" s="124" t="e">
        <f t="shared" si="115"/>
        <v>#N/A</v>
      </c>
      <c r="X679" s="124" t="e">
        <f t="shared" si="115"/>
        <v>#N/A</v>
      </c>
      <c r="Y679" s="124" t="e">
        <f t="shared" si="115"/>
        <v>#N/A</v>
      </c>
      <c r="Z679" s="124" t="e">
        <f t="shared" si="115"/>
        <v>#N/A</v>
      </c>
      <c r="AA679" s="124" t="e">
        <f t="shared" si="115"/>
        <v>#N/A</v>
      </c>
      <c r="AB679" s="124" t="e">
        <f t="shared" si="114"/>
        <v>#N/A</v>
      </c>
      <c r="AC679" s="124" t="e">
        <f t="shared" si="114"/>
        <v>#N/A</v>
      </c>
      <c r="AE679" s="2"/>
    </row>
    <row r="680" spans="2:31" x14ac:dyDescent="0.2">
      <c r="B680" s="162" t="s">
        <v>146</v>
      </c>
      <c r="C680" s="163" t="s">
        <v>1939</v>
      </c>
      <c r="D680" s="163" t="s">
        <v>1916</v>
      </c>
      <c r="E680" s="163">
        <v>5000</v>
      </c>
      <c r="F680" s="164">
        <v>11</v>
      </c>
      <c r="G680" s="165" t="s">
        <v>138</v>
      </c>
      <c r="H680" s="121">
        <f t="shared" si="109"/>
        <v>6000</v>
      </c>
      <c r="I680" s="121" t="str">
        <f t="shared" si="110"/>
        <v/>
      </c>
      <c r="J680" s="122" t="str">
        <f t="shared" si="111"/>
        <v>(1) Without reverse cycle, with louvered sides, and less than 6,000 Btu/h</v>
      </c>
      <c r="K680" s="123" t="e">
        <f>IF(J680="Casement-slider",16,VLOOKUP(J680,'2. Version 5.0 Criteria'!$C$6:$D$39,2,FALSE))</f>
        <v>#N/A</v>
      </c>
      <c r="L680" s="124" t="e">
        <f t="shared" si="115"/>
        <v>#N/A</v>
      </c>
      <c r="M680" s="124" t="e">
        <f t="shared" si="115"/>
        <v>#N/A</v>
      </c>
      <c r="N680" s="124" t="e">
        <f t="shared" si="115"/>
        <v>#N/A</v>
      </c>
      <c r="O680" s="124" t="e">
        <f t="shared" si="115"/>
        <v>#N/A</v>
      </c>
      <c r="P680" s="124" t="e">
        <f t="shared" si="115"/>
        <v>#N/A</v>
      </c>
      <c r="Q680" s="124" t="e">
        <f t="shared" si="115"/>
        <v>#N/A</v>
      </c>
      <c r="R680" s="124" t="e">
        <f t="shared" si="115"/>
        <v>#N/A</v>
      </c>
      <c r="S680" s="124" t="e">
        <f t="shared" si="115"/>
        <v>#N/A</v>
      </c>
      <c r="T680" s="124" t="e">
        <f t="shared" si="115"/>
        <v>#N/A</v>
      </c>
      <c r="U680" s="124" t="e">
        <f t="shared" si="115"/>
        <v>#N/A</v>
      </c>
      <c r="V680" s="124" t="e">
        <f t="shared" si="115"/>
        <v>#N/A</v>
      </c>
      <c r="W680" s="124" t="e">
        <f t="shared" si="115"/>
        <v>#N/A</v>
      </c>
      <c r="X680" s="124" t="e">
        <f t="shared" si="115"/>
        <v>#N/A</v>
      </c>
      <c r="Y680" s="124" t="e">
        <f t="shared" si="115"/>
        <v>#N/A</v>
      </c>
      <c r="Z680" s="124" t="e">
        <f t="shared" si="115"/>
        <v>#N/A</v>
      </c>
      <c r="AA680" s="124" t="e">
        <f t="shared" si="115"/>
        <v>#N/A</v>
      </c>
      <c r="AB680" s="124" t="e">
        <f t="shared" si="114"/>
        <v>#N/A</v>
      </c>
      <c r="AC680" s="124" t="e">
        <f t="shared" si="114"/>
        <v>#N/A</v>
      </c>
      <c r="AE680" s="2"/>
    </row>
    <row r="681" spans="2:31" x14ac:dyDescent="0.2">
      <c r="B681" s="162" t="s">
        <v>146</v>
      </c>
      <c r="C681" s="163" t="s">
        <v>1940</v>
      </c>
      <c r="D681" s="163" t="s">
        <v>1916</v>
      </c>
      <c r="E681" s="163">
        <v>5000</v>
      </c>
      <c r="F681" s="164">
        <v>11</v>
      </c>
      <c r="G681" s="165" t="s">
        <v>138</v>
      </c>
      <c r="H681" s="121">
        <f t="shared" si="109"/>
        <v>6000</v>
      </c>
      <c r="I681" s="121" t="str">
        <f t="shared" si="110"/>
        <v/>
      </c>
      <c r="J681" s="122" t="str">
        <f t="shared" si="111"/>
        <v>(1) Without reverse cycle, with louvered sides, and less than 6,000 Btu/h</v>
      </c>
      <c r="K681" s="123" t="e">
        <f>IF(J681="Casement-slider",16,VLOOKUP(J681,'2. Version 5.0 Criteria'!$C$6:$D$39,2,FALSE))</f>
        <v>#N/A</v>
      </c>
      <c r="L681" s="124" t="e">
        <f t="shared" si="115"/>
        <v>#N/A</v>
      </c>
      <c r="M681" s="124" t="e">
        <f t="shared" si="115"/>
        <v>#N/A</v>
      </c>
      <c r="N681" s="124" t="e">
        <f t="shared" si="115"/>
        <v>#N/A</v>
      </c>
      <c r="O681" s="124" t="e">
        <f t="shared" si="115"/>
        <v>#N/A</v>
      </c>
      <c r="P681" s="124" t="e">
        <f t="shared" si="115"/>
        <v>#N/A</v>
      </c>
      <c r="Q681" s="124" t="e">
        <f t="shared" si="115"/>
        <v>#N/A</v>
      </c>
      <c r="R681" s="124" t="e">
        <f t="shared" si="115"/>
        <v>#N/A</v>
      </c>
      <c r="S681" s="124" t="e">
        <f t="shared" si="115"/>
        <v>#N/A</v>
      </c>
      <c r="T681" s="124" t="e">
        <f t="shared" si="115"/>
        <v>#N/A</v>
      </c>
      <c r="U681" s="124" t="e">
        <f t="shared" si="115"/>
        <v>#N/A</v>
      </c>
      <c r="V681" s="124" t="e">
        <f t="shared" si="115"/>
        <v>#N/A</v>
      </c>
      <c r="W681" s="124" t="e">
        <f t="shared" si="115"/>
        <v>#N/A</v>
      </c>
      <c r="X681" s="124" t="e">
        <f t="shared" si="115"/>
        <v>#N/A</v>
      </c>
      <c r="Y681" s="124" t="e">
        <f t="shared" si="115"/>
        <v>#N/A</v>
      </c>
      <c r="Z681" s="124" t="e">
        <f t="shared" si="115"/>
        <v>#N/A</v>
      </c>
      <c r="AA681" s="124" t="e">
        <f t="shared" si="115"/>
        <v>#N/A</v>
      </c>
      <c r="AB681" s="124" t="e">
        <f t="shared" si="114"/>
        <v>#N/A</v>
      </c>
      <c r="AC681" s="124" t="e">
        <f t="shared" si="114"/>
        <v>#N/A</v>
      </c>
      <c r="AE681" s="2"/>
    </row>
    <row r="682" spans="2:31" x14ac:dyDescent="0.2">
      <c r="B682" s="162" t="s">
        <v>146</v>
      </c>
      <c r="C682" s="163" t="s">
        <v>1941</v>
      </c>
      <c r="D682" s="163" t="s">
        <v>1916</v>
      </c>
      <c r="E682" s="163">
        <v>5000</v>
      </c>
      <c r="F682" s="164">
        <v>11</v>
      </c>
      <c r="G682" s="165" t="s">
        <v>138</v>
      </c>
      <c r="H682" s="121">
        <f t="shared" si="109"/>
        <v>6000</v>
      </c>
      <c r="I682" s="121" t="str">
        <f t="shared" si="110"/>
        <v/>
      </c>
      <c r="J682" s="122" t="str">
        <f t="shared" si="111"/>
        <v>(1) Without reverse cycle, with louvered sides, and less than 6,000 Btu/h</v>
      </c>
      <c r="K682" s="123" t="e">
        <f>IF(J682="Casement-slider",16,VLOOKUP(J682,'2. Version 5.0 Criteria'!$C$6:$D$39,2,FALSE))</f>
        <v>#N/A</v>
      </c>
      <c r="L682" s="124" t="e">
        <f t="shared" si="115"/>
        <v>#N/A</v>
      </c>
      <c r="M682" s="124" t="e">
        <f t="shared" si="115"/>
        <v>#N/A</v>
      </c>
      <c r="N682" s="124" t="e">
        <f t="shared" si="115"/>
        <v>#N/A</v>
      </c>
      <c r="O682" s="124" t="e">
        <f t="shared" si="115"/>
        <v>#N/A</v>
      </c>
      <c r="P682" s="124" t="e">
        <f t="shared" si="115"/>
        <v>#N/A</v>
      </c>
      <c r="Q682" s="124" t="e">
        <f t="shared" si="115"/>
        <v>#N/A</v>
      </c>
      <c r="R682" s="124" t="e">
        <f t="shared" si="115"/>
        <v>#N/A</v>
      </c>
      <c r="S682" s="124" t="e">
        <f t="shared" si="115"/>
        <v>#N/A</v>
      </c>
      <c r="T682" s="124" t="e">
        <f t="shared" si="115"/>
        <v>#N/A</v>
      </c>
      <c r="U682" s="124" t="e">
        <f t="shared" si="115"/>
        <v>#N/A</v>
      </c>
      <c r="V682" s="124" t="e">
        <f t="shared" si="115"/>
        <v>#N/A</v>
      </c>
      <c r="W682" s="124" t="e">
        <f t="shared" si="115"/>
        <v>#N/A</v>
      </c>
      <c r="X682" s="124" t="e">
        <f t="shared" si="115"/>
        <v>#N/A</v>
      </c>
      <c r="Y682" s="124" t="e">
        <f t="shared" si="115"/>
        <v>#N/A</v>
      </c>
      <c r="Z682" s="124" t="e">
        <f t="shared" si="115"/>
        <v>#N/A</v>
      </c>
      <c r="AA682" s="124" t="e">
        <f t="shared" si="115"/>
        <v>#N/A</v>
      </c>
      <c r="AB682" s="124" t="e">
        <f t="shared" si="114"/>
        <v>#N/A</v>
      </c>
      <c r="AC682" s="124" t="e">
        <f t="shared" si="114"/>
        <v>#N/A</v>
      </c>
      <c r="AE682" s="2"/>
    </row>
    <row r="683" spans="2:31" x14ac:dyDescent="0.2">
      <c r="B683" s="162" t="s">
        <v>1443</v>
      </c>
      <c r="C683" s="163" t="s">
        <v>1942</v>
      </c>
      <c r="D683" s="163" t="s">
        <v>1916</v>
      </c>
      <c r="E683" s="163">
        <v>5000</v>
      </c>
      <c r="F683" s="164">
        <v>11</v>
      </c>
      <c r="G683" s="165" t="s">
        <v>137</v>
      </c>
      <c r="H683" s="121">
        <f t="shared" si="109"/>
        <v>6000</v>
      </c>
      <c r="I683" s="121" t="str">
        <f t="shared" si="110"/>
        <v/>
      </c>
      <c r="J683" s="122" t="str">
        <f t="shared" si="111"/>
        <v>(1) Without reverse cycle, with louvered sides, and less than 6,000 Btu/h</v>
      </c>
      <c r="K683" s="123" t="e">
        <f>IF(J683="Casement-slider",16,VLOOKUP(J683,'2. Version 5.0 Criteria'!$C$6:$D$39,2,FALSE))</f>
        <v>#N/A</v>
      </c>
      <c r="L683" s="124" t="e">
        <f t="shared" si="115"/>
        <v>#N/A</v>
      </c>
      <c r="M683" s="124" t="e">
        <f t="shared" si="115"/>
        <v>#N/A</v>
      </c>
      <c r="N683" s="124" t="e">
        <f t="shared" si="115"/>
        <v>#N/A</v>
      </c>
      <c r="O683" s="124" t="e">
        <f t="shared" si="115"/>
        <v>#N/A</v>
      </c>
      <c r="P683" s="124" t="e">
        <f t="shared" si="115"/>
        <v>#N/A</v>
      </c>
      <c r="Q683" s="124" t="e">
        <f t="shared" si="115"/>
        <v>#N/A</v>
      </c>
      <c r="R683" s="124" t="e">
        <f t="shared" si="115"/>
        <v>#N/A</v>
      </c>
      <c r="S683" s="124" t="e">
        <f t="shared" si="115"/>
        <v>#N/A</v>
      </c>
      <c r="T683" s="124" t="e">
        <f t="shared" si="115"/>
        <v>#N/A</v>
      </c>
      <c r="U683" s="124" t="e">
        <f t="shared" si="115"/>
        <v>#N/A</v>
      </c>
      <c r="V683" s="124" t="e">
        <f t="shared" si="115"/>
        <v>#N/A</v>
      </c>
      <c r="W683" s="124" t="e">
        <f t="shared" si="115"/>
        <v>#N/A</v>
      </c>
      <c r="X683" s="124" t="e">
        <f t="shared" si="115"/>
        <v>#N/A</v>
      </c>
      <c r="Y683" s="124" t="e">
        <f t="shared" si="115"/>
        <v>#N/A</v>
      </c>
      <c r="Z683" s="124" t="e">
        <f t="shared" si="115"/>
        <v>#N/A</v>
      </c>
      <c r="AA683" s="124" t="e">
        <f t="shared" si="115"/>
        <v>#N/A</v>
      </c>
      <c r="AB683" s="124" t="e">
        <f t="shared" si="114"/>
        <v>#N/A</v>
      </c>
      <c r="AC683" s="124" t="e">
        <f t="shared" si="114"/>
        <v>#N/A</v>
      </c>
      <c r="AE683" s="2"/>
    </row>
    <row r="684" spans="2:31" x14ac:dyDescent="0.2">
      <c r="B684" s="162" t="s">
        <v>1458</v>
      </c>
      <c r="C684" s="163" t="s">
        <v>1943</v>
      </c>
      <c r="D684" s="163" t="s">
        <v>1916</v>
      </c>
      <c r="E684" s="163">
        <v>5000</v>
      </c>
      <c r="F684" s="164">
        <v>11</v>
      </c>
      <c r="G684" s="165" t="s">
        <v>138</v>
      </c>
      <c r="H684" s="121">
        <f t="shared" si="109"/>
        <v>6000</v>
      </c>
      <c r="I684" s="121" t="str">
        <f t="shared" si="110"/>
        <v/>
      </c>
      <c r="J684" s="122" t="str">
        <f t="shared" si="111"/>
        <v>(1) Without reverse cycle, with louvered sides, and less than 6,000 Btu/h</v>
      </c>
      <c r="K684" s="123" t="e">
        <f>IF(J684="Casement-slider",16,VLOOKUP(J684,'2. Version 5.0 Criteria'!$C$6:$D$39,2,FALSE))</f>
        <v>#N/A</v>
      </c>
      <c r="L684" s="124" t="e">
        <f t="shared" si="115"/>
        <v>#N/A</v>
      </c>
      <c r="M684" s="124" t="e">
        <f t="shared" si="115"/>
        <v>#N/A</v>
      </c>
      <c r="N684" s="124" t="e">
        <f t="shared" si="115"/>
        <v>#N/A</v>
      </c>
      <c r="O684" s="124" t="e">
        <f t="shared" si="115"/>
        <v>#N/A</v>
      </c>
      <c r="P684" s="124" t="e">
        <f t="shared" si="115"/>
        <v>#N/A</v>
      </c>
      <c r="Q684" s="124" t="e">
        <f t="shared" si="115"/>
        <v>#N/A</v>
      </c>
      <c r="R684" s="124" t="e">
        <f t="shared" si="115"/>
        <v>#N/A</v>
      </c>
      <c r="S684" s="124" t="e">
        <f t="shared" si="115"/>
        <v>#N/A</v>
      </c>
      <c r="T684" s="124" t="e">
        <f t="shared" si="115"/>
        <v>#N/A</v>
      </c>
      <c r="U684" s="124" t="e">
        <f t="shared" si="115"/>
        <v>#N/A</v>
      </c>
      <c r="V684" s="124" t="e">
        <f t="shared" si="115"/>
        <v>#N/A</v>
      </c>
      <c r="W684" s="124" t="e">
        <f t="shared" si="115"/>
        <v>#N/A</v>
      </c>
      <c r="X684" s="124" t="e">
        <f t="shared" si="115"/>
        <v>#N/A</v>
      </c>
      <c r="Y684" s="124" t="e">
        <f t="shared" si="115"/>
        <v>#N/A</v>
      </c>
      <c r="Z684" s="124" t="e">
        <f t="shared" si="115"/>
        <v>#N/A</v>
      </c>
      <c r="AA684" s="124" t="e">
        <f t="shared" si="115"/>
        <v>#N/A</v>
      </c>
      <c r="AB684" s="124" t="e">
        <f t="shared" si="114"/>
        <v>#N/A</v>
      </c>
      <c r="AC684" s="124" t="e">
        <f t="shared" si="114"/>
        <v>#N/A</v>
      </c>
      <c r="AE684" s="2"/>
    </row>
    <row r="685" spans="2:31" x14ac:dyDescent="0.2">
      <c r="B685" s="162" t="s">
        <v>208</v>
      </c>
      <c r="C685" s="163" t="s">
        <v>1944</v>
      </c>
      <c r="D685" s="163" t="s">
        <v>1916</v>
      </c>
      <c r="E685" s="163">
        <v>5000</v>
      </c>
      <c r="F685" s="164">
        <v>11</v>
      </c>
      <c r="G685" s="165" t="s">
        <v>137</v>
      </c>
      <c r="H685" s="121">
        <f t="shared" si="109"/>
        <v>6000</v>
      </c>
      <c r="I685" s="121" t="str">
        <f t="shared" si="110"/>
        <v/>
      </c>
      <c r="J685" s="122" t="str">
        <f t="shared" si="111"/>
        <v>(1) Without reverse cycle, with louvered sides, and less than 6,000 Btu/h</v>
      </c>
      <c r="K685" s="123" t="e">
        <f>IF(J685="Casement-slider",16,VLOOKUP(J685,'2. Version 5.0 Criteria'!$C$6:$D$39,2,FALSE))</f>
        <v>#N/A</v>
      </c>
      <c r="L685" s="124" t="e">
        <f t="shared" si="115"/>
        <v>#N/A</v>
      </c>
      <c r="M685" s="124" t="e">
        <f t="shared" si="115"/>
        <v>#N/A</v>
      </c>
      <c r="N685" s="124" t="e">
        <f t="shared" si="115"/>
        <v>#N/A</v>
      </c>
      <c r="O685" s="124" t="e">
        <f t="shared" si="115"/>
        <v>#N/A</v>
      </c>
      <c r="P685" s="124" t="e">
        <f t="shared" si="115"/>
        <v>#N/A</v>
      </c>
      <c r="Q685" s="124" t="e">
        <f t="shared" si="115"/>
        <v>#N/A</v>
      </c>
      <c r="R685" s="124" t="e">
        <f t="shared" si="115"/>
        <v>#N/A</v>
      </c>
      <c r="S685" s="124" t="e">
        <f t="shared" si="115"/>
        <v>#N/A</v>
      </c>
      <c r="T685" s="124" t="e">
        <f t="shared" si="115"/>
        <v>#N/A</v>
      </c>
      <c r="U685" s="124" t="e">
        <f t="shared" si="115"/>
        <v>#N/A</v>
      </c>
      <c r="V685" s="124" t="e">
        <f t="shared" si="115"/>
        <v>#N/A</v>
      </c>
      <c r="W685" s="124" t="e">
        <f t="shared" si="115"/>
        <v>#N/A</v>
      </c>
      <c r="X685" s="124" t="e">
        <f t="shared" si="115"/>
        <v>#N/A</v>
      </c>
      <c r="Y685" s="124" t="e">
        <f t="shared" si="115"/>
        <v>#N/A</v>
      </c>
      <c r="Z685" s="124" t="e">
        <f t="shared" si="115"/>
        <v>#N/A</v>
      </c>
      <c r="AA685" s="124" t="e">
        <f t="shared" si="115"/>
        <v>#N/A</v>
      </c>
      <c r="AB685" s="124" t="e">
        <f t="shared" si="114"/>
        <v>#N/A</v>
      </c>
      <c r="AC685" s="124" t="e">
        <f t="shared" si="114"/>
        <v>#N/A</v>
      </c>
      <c r="AE685" s="2"/>
    </row>
    <row r="686" spans="2:31" x14ac:dyDescent="0.2">
      <c r="B686" s="162" t="s">
        <v>208</v>
      </c>
      <c r="C686" s="163" t="s">
        <v>1945</v>
      </c>
      <c r="D686" s="163" t="s">
        <v>1916</v>
      </c>
      <c r="E686" s="163">
        <v>5000</v>
      </c>
      <c r="F686" s="164">
        <v>11</v>
      </c>
      <c r="G686" s="165" t="s">
        <v>138</v>
      </c>
      <c r="H686" s="121">
        <f t="shared" si="109"/>
        <v>6000</v>
      </c>
      <c r="I686" s="121" t="str">
        <f t="shared" si="110"/>
        <v/>
      </c>
      <c r="J686" s="122" t="str">
        <f t="shared" si="111"/>
        <v>(1) Without reverse cycle, with louvered sides, and less than 6,000 Btu/h</v>
      </c>
      <c r="K686" s="123" t="e">
        <f>IF(J686="Casement-slider",16,VLOOKUP(J686,'2. Version 5.0 Criteria'!$C$6:$D$39,2,FALSE))</f>
        <v>#N/A</v>
      </c>
      <c r="L686" s="124" t="e">
        <f t="shared" si="115"/>
        <v>#N/A</v>
      </c>
      <c r="M686" s="124" t="e">
        <f t="shared" si="115"/>
        <v>#N/A</v>
      </c>
      <c r="N686" s="124" t="e">
        <f t="shared" si="115"/>
        <v>#N/A</v>
      </c>
      <c r="O686" s="124" t="e">
        <f t="shared" si="115"/>
        <v>#N/A</v>
      </c>
      <c r="P686" s="124" t="e">
        <f t="shared" si="115"/>
        <v>#N/A</v>
      </c>
      <c r="Q686" s="124" t="e">
        <f t="shared" si="115"/>
        <v>#N/A</v>
      </c>
      <c r="R686" s="124" t="e">
        <f t="shared" si="115"/>
        <v>#N/A</v>
      </c>
      <c r="S686" s="124" t="e">
        <f t="shared" si="115"/>
        <v>#N/A</v>
      </c>
      <c r="T686" s="124" t="e">
        <f t="shared" si="115"/>
        <v>#N/A</v>
      </c>
      <c r="U686" s="124" t="e">
        <f t="shared" si="115"/>
        <v>#N/A</v>
      </c>
      <c r="V686" s="124" t="e">
        <f t="shared" si="115"/>
        <v>#N/A</v>
      </c>
      <c r="W686" s="124" t="e">
        <f t="shared" si="115"/>
        <v>#N/A</v>
      </c>
      <c r="X686" s="124" t="e">
        <f t="shared" si="115"/>
        <v>#N/A</v>
      </c>
      <c r="Y686" s="124" t="e">
        <f t="shared" si="115"/>
        <v>#N/A</v>
      </c>
      <c r="Z686" s="124" t="e">
        <f t="shared" si="115"/>
        <v>#N/A</v>
      </c>
      <c r="AA686" s="124" t="e">
        <f t="shared" si="115"/>
        <v>#N/A</v>
      </c>
      <c r="AB686" s="124" t="e">
        <f t="shared" si="114"/>
        <v>#N/A</v>
      </c>
      <c r="AC686" s="124" t="e">
        <f t="shared" si="114"/>
        <v>#N/A</v>
      </c>
      <c r="AE686" s="2"/>
    </row>
    <row r="687" spans="2:31" x14ac:dyDescent="0.2">
      <c r="B687" s="162" t="s">
        <v>157</v>
      </c>
      <c r="C687" s="163" t="s">
        <v>1946</v>
      </c>
      <c r="D687" s="163" t="s">
        <v>1916</v>
      </c>
      <c r="E687" s="163">
        <v>5000</v>
      </c>
      <c r="F687" s="164">
        <v>11</v>
      </c>
      <c r="G687" s="165" t="s">
        <v>138</v>
      </c>
      <c r="H687" s="121">
        <f t="shared" si="109"/>
        <v>6000</v>
      </c>
      <c r="I687" s="121" t="str">
        <f t="shared" si="110"/>
        <v/>
      </c>
      <c r="J687" s="122" t="str">
        <f t="shared" si="111"/>
        <v>(1) Without reverse cycle, with louvered sides, and less than 6,000 Btu/h</v>
      </c>
      <c r="K687" s="123" t="e">
        <f>IF(J687="Casement-slider",16,VLOOKUP(J687,'2. Version 5.0 Criteria'!$C$6:$D$39,2,FALSE))</f>
        <v>#N/A</v>
      </c>
      <c r="L687" s="124" t="e">
        <f t="shared" si="115"/>
        <v>#N/A</v>
      </c>
      <c r="M687" s="124" t="e">
        <f t="shared" si="115"/>
        <v>#N/A</v>
      </c>
      <c r="N687" s="124" t="e">
        <f t="shared" si="115"/>
        <v>#N/A</v>
      </c>
      <c r="O687" s="124" t="e">
        <f t="shared" si="115"/>
        <v>#N/A</v>
      </c>
      <c r="P687" s="124" t="e">
        <f t="shared" si="115"/>
        <v>#N/A</v>
      </c>
      <c r="Q687" s="124" t="e">
        <f t="shared" si="115"/>
        <v>#N/A</v>
      </c>
      <c r="R687" s="124" t="e">
        <f t="shared" si="115"/>
        <v>#N/A</v>
      </c>
      <c r="S687" s="124" t="e">
        <f t="shared" si="115"/>
        <v>#N/A</v>
      </c>
      <c r="T687" s="124" t="e">
        <f t="shared" si="115"/>
        <v>#N/A</v>
      </c>
      <c r="U687" s="124" t="e">
        <f t="shared" si="115"/>
        <v>#N/A</v>
      </c>
      <c r="V687" s="124" t="e">
        <f t="shared" si="115"/>
        <v>#N/A</v>
      </c>
      <c r="W687" s="124" t="e">
        <f t="shared" si="115"/>
        <v>#N/A</v>
      </c>
      <c r="X687" s="124" t="e">
        <f t="shared" si="115"/>
        <v>#N/A</v>
      </c>
      <c r="Y687" s="124" t="e">
        <f t="shared" si="115"/>
        <v>#N/A</v>
      </c>
      <c r="Z687" s="124" t="e">
        <f t="shared" si="115"/>
        <v>#N/A</v>
      </c>
      <c r="AA687" s="124" t="e">
        <f t="shared" si="115"/>
        <v>#N/A</v>
      </c>
      <c r="AB687" s="124" t="e">
        <f t="shared" si="114"/>
        <v>#N/A</v>
      </c>
      <c r="AC687" s="124" t="e">
        <f t="shared" si="114"/>
        <v>#N/A</v>
      </c>
      <c r="AE687" s="2"/>
    </row>
    <row r="688" spans="2:31" x14ac:dyDescent="0.2">
      <c r="B688" s="162" t="s">
        <v>232</v>
      </c>
      <c r="C688" s="163" t="s">
        <v>1947</v>
      </c>
      <c r="D688" s="163" t="s">
        <v>1916</v>
      </c>
      <c r="E688" s="163">
        <v>5000</v>
      </c>
      <c r="F688" s="164">
        <v>11</v>
      </c>
      <c r="G688" s="165" t="s">
        <v>137</v>
      </c>
      <c r="H688" s="121">
        <f t="shared" si="109"/>
        <v>6000</v>
      </c>
      <c r="I688" s="121" t="str">
        <f t="shared" si="110"/>
        <v/>
      </c>
      <c r="J688" s="122" t="str">
        <f t="shared" si="111"/>
        <v>(1) Without reverse cycle, with louvered sides, and less than 6,000 Btu/h</v>
      </c>
      <c r="K688" s="123" t="e">
        <f>IF(J688="Casement-slider",16,VLOOKUP(J688,'2. Version 5.0 Criteria'!$C$6:$D$39,2,FALSE))</f>
        <v>#N/A</v>
      </c>
      <c r="L688" s="124" t="e">
        <f t="shared" si="115"/>
        <v>#N/A</v>
      </c>
      <c r="M688" s="124" t="e">
        <f t="shared" si="115"/>
        <v>#N/A</v>
      </c>
      <c r="N688" s="124" t="e">
        <f t="shared" si="115"/>
        <v>#N/A</v>
      </c>
      <c r="O688" s="124" t="e">
        <f t="shared" si="115"/>
        <v>#N/A</v>
      </c>
      <c r="P688" s="124" t="e">
        <f t="shared" si="115"/>
        <v>#N/A</v>
      </c>
      <c r="Q688" s="124" t="e">
        <f t="shared" si="115"/>
        <v>#N/A</v>
      </c>
      <c r="R688" s="124" t="e">
        <f t="shared" si="115"/>
        <v>#N/A</v>
      </c>
      <c r="S688" s="124" t="e">
        <f t="shared" si="115"/>
        <v>#N/A</v>
      </c>
      <c r="T688" s="124" t="e">
        <f t="shared" si="115"/>
        <v>#N/A</v>
      </c>
      <c r="U688" s="124" t="e">
        <f t="shared" si="115"/>
        <v>#N/A</v>
      </c>
      <c r="V688" s="124" t="e">
        <f t="shared" si="115"/>
        <v>#N/A</v>
      </c>
      <c r="W688" s="124" t="e">
        <f t="shared" si="115"/>
        <v>#N/A</v>
      </c>
      <c r="X688" s="124" t="e">
        <f t="shared" si="115"/>
        <v>#N/A</v>
      </c>
      <c r="Y688" s="124" t="e">
        <f t="shared" si="115"/>
        <v>#N/A</v>
      </c>
      <c r="Z688" s="124" t="e">
        <f t="shared" si="115"/>
        <v>#N/A</v>
      </c>
      <c r="AA688" s="124" t="e">
        <f t="shared" ref="AA688:AC703" si="116">IF($K688=AA$3, $F688, NA())</f>
        <v>#N/A</v>
      </c>
      <c r="AB688" s="124" t="e">
        <f t="shared" si="116"/>
        <v>#N/A</v>
      </c>
      <c r="AC688" s="124" t="e">
        <f t="shared" si="116"/>
        <v>#N/A</v>
      </c>
      <c r="AE688" s="2"/>
    </row>
    <row r="689" spans="2:31" x14ac:dyDescent="0.2">
      <c r="B689" s="162" t="s">
        <v>241</v>
      </c>
      <c r="C689" s="163" t="s">
        <v>1948</v>
      </c>
      <c r="D689" s="163" t="s">
        <v>1916</v>
      </c>
      <c r="E689" s="163">
        <v>5000</v>
      </c>
      <c r="F689" s="164">
        <v>11</v>
      </c>
      <c r="G689" s="165" t="s">
        <v>137</v>
      </c>
      <c r="H689" s="121">
        <f t="shared" si="109"/>
        <v>6000</v>
      </c>
      <c r="I689" s="121" t="str">
        <f t="shared" si="110"/>
        <v/>
      </c>
      <c r="J689" s="122" t="str">
        <f t="shared" si="111"/>
        <v>(1) Without reverse cycle, with louvered sides, and less than 6,000 Btu/h</v>
      </c>
      <c r="K689" s="123" t="e">
        <f>IF(J689="Casement-slider",16,VLOOKUP(J689,'2. Version 5.0 Criteria'!$C$6:$D$39,2,FALSE))</f>
        <v>#N/A</v>
      </c>
      <c r="L689" s="124" t="e">
        <f t="shared" ref="L689:AA704" si="117">IF($K689=L$3, $F689, NA())</f>
        <v>#N/A</v>
      </c>
      <c r="M689" s="124" t="e">
        <f t="shared" si="117"/>
        <v>#N/A</v>
      </c>
      <c r="N689" s="124" t="e">
        <f t="shared" si="117"/>
        <v>#N/A</v>
      </c>
      <c r="O689" s="124" t="e">
        <f t="shared" si="117"/>
        <v>#N/A</v>
      </c>
      <c r="P689" s="124" t="e">
        <f t="shared" si="117"/>
        <v>#N/A</v>
      </c>
      <c r="Q689" s="124" t="e">
        <f t="shared" si="117"/>
        <v>#N/A</v>
      </c>
      <c r="R689" s="124" t="e">
        <f t="shared" si="117"/>
        <v>#N/A</v>
      </c>
      <c r="S689" s="124" t="e">
        <f t="shared" si="117"/>
        <v>#N/A</v>
      </c>
      <c r="T689" s="124" t="e">
        <f t="shared" si="117"/>
        <v>#N/A</v>
      </c>
      <c r="U689" s="124" t="e">
        <f t="shared" si="117"/>
        <v>#N/A</v>
      </c>
      <c r="V689" s="124" t="e">
        <f t="shared" si="117"/>
        <v>#N/A</v>
      </c>
      <c r="W689" s="124" t="e">
        <f t="shared" si="117"/>
        <v>#N/A</v>
      </c>
      <c r="X689" s="124" t="e">
        <f t="shared" si="117"/>
        <v>#N/A</v>
      </c>
      <c r="Y689" s="124" t="e">
        <f t="shared" si="117"/>
        <v>#N/A</v>
      </c>
      <c r="Z689" s="124" t="e">
        <f t="shared" si="117"/>
        <v>#N/A</v>
      </c>
      <c r="AA689" s="124" t="e">
        <f t="shared" si="117"/>
        <v>#N/A</v>
      </c>
      <c r="AB689" s="124" t="e">
        <f t="shared" si="116"/>
        <v>#N/A</v>
      </c>
      <c r="AC689" s="124" t="e">
        <f t="shared" si="116"/>
        <v>#N/A</v>
      </c>
      <c r="AE689" s="2"/>
    </row>
    <row r="690" spans="2:31" x14ac:dyDescent="0.2">
      <c r="B690" s="162" t="s">
        <v>368</v>
      </c>
      <c r="C690" s="163" t="s">
        <v>1949</v>
      </c>
      <c r="D690" s="163" t="s">
        <v>1916</v>
      </c>
      <c r="E690" s="163">
        <v>5000</v>
      </c>
      <c r="F690" s="164">
        <v>11</v>
      </c>
      <c r="G690" s="165" t="s">
        <v>137</v>
      </c>
      <c r="H690" s="121">
        <f t="shared" si="109"/>
        <v>6000</v>
      </c>
      <c r="I690" s="121" t="str">
        <f t="shared" si="110"/>
        <v/>
      </c>
      <c r="J690" s="122" t="str">
        <f t="shared" si="111"/>
        <v>(1) Without reverse cycle, with louvered sides, and less than 6,000 Btu/h</v>
      </c>
      <c r="K690" s="123" t="e">
        <f>IF(J690="Casement-slider",16,VLOOKUP(J690,'2. Version 5.0 Criteria'!$C$6:$D$39,2,FALSE))</f>
        <v>#N/A</v>
      </c>
      <c r="L690" s="124" t="e">
        <f t="shared" si="117"/>
        <v>#N/A</v>
      </c>
      <c r="M690" s="124" t="e">
        <f t="shared" si="117"/>
        <v>#N/A</v>
      </c>
      <c r="N690" s="124" t="e">
        <f t="shared" si="117"/>
        <v>#N/A</v>
      </c>
      <c r="O690" s="124" t="e">
        <f t="shared" si="117"/>
        <v>#N/A</v>
      </c>
      <c r="P690" s="124" t="e">
        <f t="shared" si="117"/>
        <v>#N/A</v>
      </c>
      <c r="Q690" s="124" t="e">
        <f t="shared" si="117"/>
        <v>#N/A</v>
      </c>
      <c r="R690" s="124" t="e">
        <f t="shared" si="117"/>
        <v>#N/A</v>
      </c>
      <c r="S690" s="124" t="e">
        <f t="shared" si="117"/>
        <v>#N/A</v>
      </c>
      <c r="T690" s="124" t="e">
        <f t="shared" si="117"/>
        <v>#N/A</v>
      </c>
      <c r="U690" s="124" t="e">
        <f t="shared" si="117"/>
        <v>#N/A</v>
      </c>
      <c r="V690" s="124" t="e">
        <f t="shared" si="117"/>
        <v>#N/A</v>
      </c>
      <c r="W690" s="124" t="e">
        <f t="shared" si="117"/>
        <v>#N/A</v>
      </c>
      <c r="X690" s="124" t="e">
        <f t="shared" si="117"/>
        <v>#N/A</v>
      </c>
      <c r="Y690" s="124" t="e">
        <f t="shared" si="117"/>
        <v>#N/A</v>
      </c>
      <c r="Z690" s="124" t="e">
        <f t="shared" si="117"/>
        <v>#N/A</v>
      </c>
      <c r="AA690" s="124" t="e">
        <f t="shared" si="117"/>
        <v>#N/A</v>
      </c>
      <c r="AB690" s="124" t="e">
        <f t="shared" si="116"/>
        <v>#N/A</v>
      </c>
      <c r="AC690" s="124" t="e">
        <f t="shared" si="116"/>
        <v>#N/A</v>
      </c>
      <c r="AE690" s="2"/>
    </row>
    <row r="691" spans="2:31" x14ac:dyDescent="0.2">
      <c r="B691" s="162" t="s">
        <v>368</v>
      </c>
      <c r="C691" s="163" t="s">
        <v>1949</v>
      </c>
      <c r="D691" s="163" t="s">
        <v>1916</v>
      </c>
      <c r="E691" s="163">
        <v>5000</v>
      </c>
      <c r="F691" s="164">
        <v>11</v>
      </c>
      <c r="G691" s="165" t="s">
        <v>138</v>
      </c>
      <c r="H691" s="121">
        <f t="shared" si="109"/>
        <v>6000</v>
      </c>
      <c r="I691" s="121" t="str">
        <f t="shared" si="110"/>
        <v/>
      </c>
      <c r="J691" s="122" t="str">
        <f t="shared" si="111"/>
        <v>(1) Without reverse cycle, with louvered sides, and less than 6,000 Btu/h</v>
      </c>
      <c r="K691" s="123" t="e">
        <f>IF(J691="Casement-slider",16,VLOOKUP(J691,'2. Version 5.0 Criteria'!$C$6:$D$39,2,FALSE))</f>
        <v>#N/A</v>
      </c>
      <c r="L691" s="124" t="e">
        <f t="shared" si="117"/>
        <v>#N/A</v>
      </c>
      <c r="M691" s="124" t="e">
        <f t="shared" si="117"/>
        <v>#N/A</v>
      </c>
      <c r="N691" s="124" t="e">
        <f t="shared" si="117"/>
        <v>#N/A</v>
      </c>
      <c r="O691" s="124" t="e">
        <f t="shared" si="117"/>
        <v>#N/A</v>
      </c>
      <c r="P691" s="124" t="e">
        <f t="shared" si="117"/>
        <v>#N/A</v>
      </c>
      <c r="Q691" s="124" t="e">
        <f t="shared" si="117"/>
        <v>#N/A</v>
      </c>
      <c r="R691" s="124" t="e">
        <f t="shared" si="117"/>
        <v>#N/A</v>
      </c>
      <c r="S691" s="124" t="e">
        <f t="shared" si="117"/>
        <v>#N/A</v>
      </c>
      <c r="T691" s="124" t="e">
        <f t="shared" si="117"/>
        <v>#N/A</v>
      </c>
      <c r="U691" s="124" t="e">
        <f t="shared" si="117"/>
        <v>#N/A</v>
      </c>
      <c r="V691" s="124" t="e">
        <f t="shared" si="117"/>
        <v>#N/A</v>
      </c>
      <c r="W691" s="124" t="e">
        <f t="shared" si="117"/>
        <v>#N/A</v>
      </c>
      <c r="X691" s="124" t="e">
        <f t="shared" si="117"/>
        <v>#N/A</v>
      </c>
      <c r="Y691" s="124" t="e">
        <f t="shared" si="117"/>
        <v>#N/A</v>
      </c>
      <c r="Z691" s="124" t="e">
        <f t="shared" si="117"/>
        <v>#N/A</v>
      </c>
      <c r="AA691" s="124" t="e">
        <f t="shared" si="117"/>
        <v>#N/A</v>
      </c>
      <c r="AB691" s="124" t="e">
        <f t="shared" si="116"/>
        <v>#N/A</v>
      </c>
      <c r="AC691" s="124" t="e">
        <f t="shared" si="116"/>
        <v>#N/A</v>
      </c>
      <c r="AE691" s="2"/>
    </row>
    <row r="692" spans="2:31" x14ac:dyDescent="0.2">
      <c r="B692" s="162" t="s">
        <v>368</v>
      </c>
      <c r="C692" s="163" t="s">
        <v>1950</v>
      </c>
      <c r="D692" s="163" t="s">
        <v>1916</v>
      </c>
      <c r="E692" s="163">
        <v>5000</v>
      </c>
      <c r="F692" s="164">
        <v>11</v>
      </c>
      <c r="G692" s="165" t="s">
        <v>138</v>
      </c>
      <c r="H692" s="121">
        <f t="shared" si="109"/>
        <v>6000</v>
      </c>
      <c r="I692" s="121" t="str">
        <f t="shared" si="110"/>
        <v/>
      </c>
      <c r="J692" s="122" t="str">
        <f t="shared" si="111"/>
        <v>(1) Without reverse cycle, with louvered sides, and less than 6,000 Btu/h</v>
      </c>
      <c r="K692" s="123" t="e">
        <f>IF(J692="Casement-slider",16,VLOOKUP(J692,'2. Version 5.0 Criteria'!$C$6:$D$39,2,FALSE))</f>
        <v>#N/A</v>
      </c>
      <c r="L692" s="124" t="e">
        <f t="shared" si="117"/>
        <v>#N/A</v>
      </c>
      <c r="M692" s="124" t="e">
        <f t="shared" si="117"/>
        <v>#N/A</v>
      </c>
      <c r="N692" s="124" t="e">
        <f t="shared" si="117"/>
        <v>#N/A</v>
      </c>
      <c r="O692" s="124" t="e">
        <f t="shared" si="117"/>
        <v>#N/A</v>
      </c>
      <c r="P692" s="124" t="e">
        <f t="shared" si="117"/>
        <v>#N/A</v>
      </c>
      <c r="Q692" s="124" t="e">
        <f t="shared" si="117"/>
        <v>#N/A</v>
      </c>
      <c r="R692" s="124" t="e">
        <f t="shared" si="117"/>
        <v>#N/A</v>
      </c>
      <c r="S692" s="124" t="e">
        <f t="shared" si="117"/>
        <v>#N/A</v>
      </c>
      <c r="T692" s="124" t="e">
        <f t="shared" si="117"/>
        <v>#N/A</v>
      </c>
      <c r="U692" s="124" t="e">
        <f t="shared" si="117"/>
        <v>#N/A</v>
      </c>
      <c r="V692" s="124" t="e">
        <f t="shared" si="117"/>
        <v>#N/A</v>
      </c>
      <c r="W692" s="124" t="e">
        <f t="shared" si="117"/>
        <v>#N/A</v>
      </c>
      <c r="X692" s="124" t="e">
        <f t="shared" si="117"/>
        <v>#N/A</v>
      </c>
      <c r="Y692" s="124" t="e">
        <f t="shared" si="117"/>
        <v>#N/A</v>
      </c>
      <c r="Z692" s="124" t="e">
        <f t="shared" si="117"/>
        <v>#N/A</v>
      </c>
      <c r="AA692" s="124" t="e">
        <f t="shared" si="117"/>
        <v>#N/A</v>
      </c>
      <c r="AB692" s="124" t="e">
        <f t="shared" si="116"/>
        <v>#N/A</v>
      </c>
      <c r="AC692" s="124" t="e">
        <f t="shared" si="116"/>
        <v>#N/A</v>
      </c>
      <c r="AE692" s="2"/>
    </row>
    <row r="693" spans="2:31" x14ac:dyDescent="0.2">
      <c r="B693" s="162" t="s">
        <v>558</v>
      </c>
      <c r="C693" s="163" t="s">
        <v>1951</v>
      </c>
      <c r="D693" s="163" t="s">
        <v>1916</v>
      </c>
      <c r="E693" s="163">
        <v>5000</v>
      </c>
      <c r="F693" s="164">
        <v>11</v>
      </c>
      <c r="G693" s="165" t="s">
        <v>138</v>
      </c>
      <c r="H693" s="121">
        <f t="shared" si="109"/>
        <v>6000</v>
      </c>
      <c r="I693" s="121" t="str">
        <f t="shared" si="110"/>
        <v/>
      </c>
      <c r="J693" s="122" t="str">
        <f t="shared" si="111"/>
        <v>(1) Without reverse cycle, with louvered sides, and less than 6,000 Btu/h</v>
      </c>
      <c r="K693" s="123" t="e">
        <f>IF(J693="Casement-slider",16,VLOOKUP(J693,'2. Version 5.0 Criteria'!$C$6:$D$39,2,FALSE))</f>
        <v>#N/A</v>
      </c>
      <c r="L693" s="124" t="e">
        <f t="shared" si="117"/>
        <v>#N/A</v>
      </c>
      <c r="M693" s="124" t="e">
        <f t="shared" si="117"/>
        <v>#N/A</v>
      </c>
      <c r="N693" s="124" t="e">
        <f t="shared" si="117"/>
        <v>#N/A</v>
      </c>
      <c r="O693" s="124" t="e">
        <f t="shared" si="117"/>
        <v>#N/A</v>
      </c>
      <c r="P693" s="124" t="e">
        <f t="shared" si="117"/>
        <v>#N/A</v>
      </c>
      <c r="Q693" s="124" t="e">
        <f t="shared" si="117"/>
        <v>#N/A</v>
      </c>
      <c r="R693" s="124" t="e">
        <f t="shared" si="117"/>
        <v>#N/A</v>
      </c>
      <c r="S693" s="124" t="e">
        <f t="shared" si="117"/>
        <v>#N/A</v>
      </c>
      <c r="T693" s="124" t="e">
        <f t="shared" si="117"/>
        <v>#N/A</v>
      </c>
      <c r="U693" s="124" t="e">
        <f t="shared" si="117"/>
        <v>#N/A</v>
      </c>
      <c r="V693" s="124" t="e">
        <f t="shared" si="117"/>
        <v>#N/A</v>
      </c>
      <c r="W693" s="124" t="e">
        <f t="shared" si="117"/>
        <v>#N/A</v>
      </c>
      <c r="X693" s="124" t="e">
        <f t="shared" si="117"/>
        <v>#N/A</v>
      </c>
      <c r="Y693" s="124" t="e">
        <f t="shared" si="117"/>
        <v>#N/A</v>
      </c>
      <c r="Z693" s="124" t="e">
        <f t="shared" si="117"/>
        <v>#N/A</v>
      </c>
      <c r="AA693" s="124" t="e">
        <f t="shared" si="117"/>
        <v>#N/A</v>
      </c>
      <c r="AB693" s="124" t="e">
        <f t="shared" si="116"/>
        <v>#N/A</v>
      </c>
      <c r="AC693" s="124" t="e">
        <f t="shared" si="116"/>
        <v>#N/A</v>
      </c>
      <c r="AE693" s="2"/>
    </row>
    <row r="694" spans="2:31" x14ac:dyDescent="0.2">
      <c r="B694" s="162" t="s">
        <v>273</v>
      </c>
      <c r="C694" s="163">
        <v>311410574</v>
      </c>
      <c r="D694" s="163" t="s">
        <v>1916</v>
      </c>
      <c r="E694" s="163">
        <v>5000</v>
      </c>
      <c r="F694" s="164">
        <v>11</v>
      </c>
      <c r="G694" s="165" t="s">
        <v>137</v>
      </c>
      <c r="H694" s="121">
        <f t="shared" si="109"/>
        <v>6000</v>
      </c>
      <c r="I694" s="121" t="str">
        <f t="shared" si="110"/>
        <v/>
      </c>
      <c r="J694" s="122" t="str">
        <f t="shared" si="111"/>
        <v>(1) Without reverse cycle, with louvered sides, and less than 6,000 Btu/h</v>
      </c>
      <c r="K694" s="123" t="e">
        <f>IF(J694="Casement-slider",16,VLOOKUP(J694,'2. Version 5.0 Criteria'!$C$6:$D$39,2,FALSE))</f>
        <v>#N/A</v>
      </c>
      <c r="L694" s="124" t="e">
        <f t="shared" si="117"/>
        <v>#N/A</v>
      </c>
      <c r="M694" s="124" t="e">
        <f t="shared" si="117"/>
        <v>#N/A</v>
      </c>
      <c r="N694" s="124" t="e">
        <f t="shared" si="117"/>
        <v>#N/A</v>
      </c>
      <c r="O694" s="124" t="e">
        <f t="shared" si="117"/>
        <v>#N/A</v>
      </c>
      <c r="P694" s="124" t="e">
        <f t="shared" si="117"/>
        <v>#N/A</v>
      </c>
      <c r="Q694" s="124" t="e">
        <f t="shared" si="117"/>
        <v>#N/A</v>
      </c>
      <c r="R694" s="124" t="e">
        <f t="shared" si="117"/>
        <v>#N/A</v>
      </c>
      <c r="S694" s="124" t="e">
        <f t="shared" si="117"/>
        <v>#N/A</v>
      </c>
      <c r="T694" s="124" t="e">
        <f t="shared" si="117"/>
        <v>#N/A</v>
      </c>
      <c r="U694" s="124" t="e">
        <f t="shared" si="117"/>
        <v>#N/A</v>
      </c>
      <c r="V694" s="124" t="e">
        <f t="shared" si="117"/>
        <v>#N/A</v>
      </c>
      <c r="W694" s="124" t="e">
        <f t="shared" si="117"/>
        <v>#N/A</v>
      </c>
      <c r="X694" s="124" t="e">
        <f t="shared" si="117"/>
        <v>#N/A</v>
      </c>
      <c r="Y694" s="124" t="e">
        <f t="shared" si="117"/>
        <v>#N/A</v>
      </c>
      <c r="Z694" s="124" t="e">
        <f t="shared" si="117"/>
        <v>#N/A</v>
      </c>
      <c r="AA694" s="124" t="e">
        <f t="shared" si="117"/>
        <v>#N/A</v>
      </c>
      <c r="AB694" s="124" t="e">
        <f t="shared" si="116"/>
        <v>#N/A</v>
      </c>
      <c r="AC694" s="124" t="e">
        <f t="shared" si="116"/>
        <v>#N/A</v>
      </c>
      <c r="AE694" s="2"/>
    </row>
    <row r="695" spans="2:31" x14ac:dyDescent="0.2">
      <c r="B695" s="162" t="s">
        <v>1416</v>
      </c>
      <c r="C695" s="163" t="s">
        <v>1952</v>
      </c>
      <c r="D695" s="163" t="s">
        <v>1916</v>
      </c>
      <c r="E695" s="163">
        <v>5000</v>
      </c>
      <c r="F695" s="164">
        <v>11</v>
      </c>
      <c r="G695" s="165" t="s">
        <v>137</v>
      </c>
      <c r="H695" s="121">
        <f t="shared" si="109"/>
        <v>6000</v>
      </c>
      <c r="I695" s="121" t="str">
        <f t="shared" si="110"/>
        <v/>
      </c>
      <c r="J695" s="122" t="str">
        <f t="shared" si="111"/>
        <v>(1) Without reverse cycle, with louvered sides, and less than 6,000 Btu/h</v>
      </c>
      <c r="K695" s="123" t="e">
        <f>IF(J695="Casement-slider",16,VLOOKUP(J695,'2. Version 5.0 Criteria'!$C$6:$D$39,2,FALSE))</f>
        <v>#N/A</v>
      </c>
      <c r="L695" s="124" t="e">
        <f t="shared" si="117"/>
        <v>#N/A</v>
      </c>
      <c r="M695" s="124" t="e">
        <f t="shared" si="117"/>
        <v>#N/A</v>
      </c>
      <c r="N695" s="124" t="e">
        <f t="shared" si="117"/>
        <v>#N/A</v>
      </c>
      <c r="O695" s="124" t="e">
        <f t="shared" si="117"/>
        <v>#N/A</v>
      </c>
      <c r="P695" s="124" t="e">
        <f t="shared" si="117"/>
        <v>#N/A</v>
      </c>
      <c r="Q695" s="124" t="e">
        <f t="shared" si="117"/>
        <v>#N/A</v>
      </c>
      <c r="R695" s="124" t="e">
        <f t="shared" si="117"/>
        <v>#N/A</v>
      </c>
      <c r="S695" s="124" t="e">
        <f t="shared" si="117"/>
        <v>#N/A</v>
      </c>
      <c r="T695" s="124" t="e">
        <f t="shared" si="117"/>
        <v>#N/A</v>
      </c>
      <c r="U695" s="124" t="e">
        <f t="shared" si="117"/>
        <v>#N/A</v>
      </c>
      <c r="V695" s="124" t="e">
        <f t="shared" si="117"/>
        <v>#N/A</v>
      </c>
      <c r="W695" s="124" t="e">
        <f t="shared" si="117"/>
        <v>#N/A</v>
      </c>
      <c r="X695" s="124" t="e">
        <f t="shared" si="117"/>
        <v>#N/A</v>
      </c>
      <c r="Y695" s="124" t="e">
        <f t="shared" si="117"/>
        <v>#N/A</v>
      </c>
      <c r="Z695" s="124" t="e">
        <f t="shared" si="117"/>
        <v>#N/A</v>
      </c>
      <c r="AA695" s="124" t="e">
        <f t="shared" si="117"/>
        <v>#N/A</v>
      </c>
      <c r="AB695" s="124" t="e">
        <f t="shared" si="116"/>
        <v>#N/A</v>
      </c>
      <c r="AC695" s="124" t="e">
        <f t="shared" si="116"/>
        <v>#N/A</v>
      </c>
      <c r="AE695" s="2"/>
    </row>
    <row r="696" spans="2:31" x14ac:dyDescent="0.2">
      <c r="B696" s="162" t="s">
        <v>165</v>
      </c>
      <c r="C696" s="163" t="s">
        <v>1953</v>
      </c>
      <c r="D696" s="163" t="s">
        <v>1916</v>
      </c>
      <c r="E696" s="163">
        <v>5000</v>
      </c>
      <c r="F696" s="164">
        <v>11</v>
      </c>
      <c r="G696" s="165" t="s">
        <v>137</v>
      </c>
      <c r="H696" s="121">
        <f t="shared" si="109"/>
        <v>6000</v>
      </c>
      <c r="I696" s="121" t="str">
        <f t="shared" si="110"/>
        <v/>
      </c>
      <c r="J696" s="122" t="str">
        <f t="shared" si="111"/>
        <v>(1) Without reverse cycle, with louvered sides, and less than 6,000 Btu/h</v>
      </c>
      <c r="K696" s="123" t="e">
        <f>IF(J696="Casement-slider",16,VLOOKUP(J696,'2. Version 5.0 Criteria'!$C$6:$D$39,2,FALSE))</f>
        <v>#N/A</v>
      </c>
      <c r="L696" s="124" t="e">
        <f t="shared" si="117"/>
        <v>#N/A</v>
      </c>
      <c r="M696" s="124" t="e">
        <f t="shared" si="117"/>
        <v>#N/A</v>
      </c>
      <c r="N696" s="124" t="e">
        <f t="shared" si="117"/>
        <v>#N/A</v>
      </c>
      <c r="O696" s="124" t="e">
        <f t="shared" si="117"/>
        <v>#N/A</v>
      </c>
      <c r="P696" s="124" t="e">
        <f t="shared" si="117"/>
        <v>#N/A</v>
      </c>
      <c r="Q696" s="124" t="e">
        <f t="shared" si="117"/>
        <v>#N/A</v>
      </c>
      <c r="R696" s="124" t="e">
        <f t="shared" si="117"/>
        <v>#N/A</v>
      </c>
      <c r="S696" s="124" t="e">
        <f t="shared" si="117"/>
        <v>#N/A</v>
      </c>
      <c r="T696" s="124" t="e">
        <f t="shared" si="117"/>
        <v>#N/A</v>
      </c>
      <c r="U696" s="124" t="e">
        <f t="shared" si="117"/>
        <v>#N/A</v>
      </c>
      <c r="V696" s="124" t="e">
        <f t="shared" si="117"/>
        <v>#N/A</v>
      </c>
      <c r="W696" s="124" t="e">
        <f t="shared" si="117"/>
        <v>#N/A</v>
      </c>
      <c r="X696" s="124" t="e">
        <f t="shared" si="117"/>
        <v>#N/A</v>
      </c>
      <c r="Y696" s="124" t="e">
        <f t="shared" si="117"/>
        <v>#N/A</v>
      </c>
      <c r="Z696" s="124" t="e">
        <f t="shared" si="117"/>
        <v>#N/A</v>
      </c>
      <c r="AA696" s="124" t="e">
        <f t="shared" si="117"/>
        <v>#N/A</v>
      </c>
      <c r="AB696" s="124" t="e">
        <f t="shared" si="116"/>
        <v>#N/A</v>
      </c>
      <c r="AC696" s="124" t="e">
        <f t="shared" si="116"/>
        <v>#N/A</v>
      </c>
      <c r="AE696" s="2"/>
    </row>
    <row r="697" spans="2:31" x14ac:dyDescent="0.2">
      <c r="B697" s="162" t="s">
        <v>287</v>
      </c>
      <c r="C697" s="163" t="s">
        <v>1922</v>
      </c>
      <c r="D697" s="163" t="s">
        <v>1916</v>
      </c>
      <c r="E697" s="163">
        <v>5000</v>
      </c>
      <c r="F697" s="164">
        <v>11</v>
      </c>
      <c r="G697" s="165" t="s">
        <v>138</v>
      </c>
      <c r="H697" s="121">
        <f t="shared" si="109"/>
        <v>6000</v>
      </c>
      <c r="I697" s="121" t="str">
        <f t="shared" si="110"/>
        <v/>
      </c>
      <c r="J697" s="122" t="str">
        <f t="shared" si="111"/>
        <v>(1) Without reverse cycle, with louvered sides, and less than 6,000 Btu/h</v>
      </c>
      <c r="K697" s="123" t="e">
        <f>IF(J697="Casement-slider",16,VLOOKUP(J697,'2. Version 5.0 Criteria'!$C$6:$D$39,2,FALSE))</f>
        <v>#N/A</v>
      </c>
      <c r="L697" s="124" t="e">
        <f t="shared" si="117"/>
        <v>#N/A</v>
      </c>
      <c r="M697" s="124" t="e">
        <f t="shared" si="117"/>
        <v>#N/A</v>
      </c>
      <c r="N697" s="124" t="e">
        <f t="shared" si="117"/>
        <v>#N/A</v>
      </c>
      <c r="O697" s="124" t="e">
        <f t="shared" si="117"/>
        <v>#N/A</v>
      </c>
      <c r="P697" s="124" t="e">
        <f t="shared" si="117"/>
        <v>#N/A</v>
      </c>
      <c r="Q697" s="124" t="e">
        <f t="shared" si="117"/>
        <v>#N/A</v>
      </c>
      <c r="R697" s="124" t="e">
        <f t="shared" si="117"/>
        <v>#N/A</v>
      </c>
      <c r="S697" s="124" t="e">
        <f t="shared" si="117"/>
        <v>#N/A</v>
      </c>
      <c r="T697" s="124" t="e">
        <f t="shared" si="117"/>
        <v>#N/A</v>
      </c>
      <c r="U697" s="124" t="e">
        <f t="shared" si="117"/>
        <v>#N/A</v>
      </c>
      <c r="V697" s="124" t="e">
        <f t="shared" si="117"/>
        <v>#N/A</v>
      </c>
      <c r="W697" s="124" t="e">
        <f t="shared" si="117"/>
        <v>#N/A</v>
      </c>
      <c r="X697" s="124" t="e">
        <f t="shared" si="117"/>
        <v>#N/A</v>
      </c>
      <c r="Y697" s="124" t="e">
        <f t="shared" si="117"/>
        <v>#N/A</v>
      </c>
      <c r="Z697" s="124" t="e">
        <f t="shared" si="117"/>
        <v>#N/A</v>
      </c>
      <c r="AA697" s="124" t="e">
        <f t="shared" si="117"/>
        <v>#N/A</v>
      </c>
      <c r="AB697" s="124" t="e">
        <f t="shared" si="116"/>
        <v>#N/A</v>
      </c>
      <c r="AC697" s="124" t="e">
        <f t="shared" si="116"/>
        <v>#N/A</v>
      </c>
      <c r="AE697" s="2"/>
    </row>
    <row r="698" spans="2:31" x14ac:dyDescent="0.2">
      <c r="B698" s="162" t="s">
        <v>1418</v>
      </c>
      <c r="C698" s="163" t="s">
        <v>1954</v>
      </c>
      <c r="D698" s="163" t="s">
        <v>1916</v>
      </c>
      <c r="E698" s="163">
        <v>5000</v>
      </c>
      <c r="F698" s="164">
        <v>11</v>
      </c>
      <c r="G698" s="165" t="s">
        <v>137</v>
      </c>
      <c r="H698" s="121">
        <f t="shared" si="109"/>
        <v>6000</v>
      </c>
      <c r="I698" s="121" t="str">
        <f t="shared" si="110"/>
        <v/>
      </c>
      <c r="J698" s="122" t="str">
        <f t="shared" si="111"/>
        <v>(1) Without reverse cycle, with louvered sides, and less than 6,000 Btu/h</v>
      </c>
      <c r="K698" s="123" t="e">
        <f>IF(J698="Casement-slider",16,VLOOKUP(J698,'2. Version 5.0 Criteria'!$C$6:$D$39,2,FALSE))</f>
        <v>#N/A</v>
      </c>
      <c r="L698" s="124" t="e">
        <f t="shared" si="117"/>
        <v>#N/A</v>
      </c>
      <c r="M698" s="124" t="e">
        <f t="shared" si="117"/>
        <v>#N/A</v>
      </c>
      <c r="N698" s="124" t="e">
        <f t="shared" si="117"/>
        <v>#N/A</v>
      </c>
      <c r="O698" s="124" t="e">
        <f t="shared" si="117"/>
        <v>#N/A</v>
      </c>
      <c r="P698" s="124" t="e">
        <f t="shared" si="117"/>
        <v>#N/A</v>
      </c>
      <c r="Q698" s="124" t="e">
        <f t="shared" si="117"/>
        <v>#N/A</v>
      </c>
      <c r="R698" s="124" t="e">
        <f t="shared" si="117"/>
        <v>#N/A</v>
      </c>
      <c r="S698" s="124" t="e">
        <f t="shared" si="117"/>
        <v>#N/A</v>
      </c>
      <c r="T698" s="124" t="e">
        <f t="shared" si="117"/>
        <v>#N/A</v>
      </c>
      <c r="U698" s="124" t="e">
        <f t="shared" si="117"/>
        <v>#N/A</v>
      </c>
      <c r="V698" s="124" t="e">
        <f t="shared" si="117"/>
        <v>#N/A</v>
      </c>
      <c r="W698" s="124" t="e">
        <f t="shared" si="117"/>
        <v>#N/A</v>
      </c>
      <c r="X698" s="124" t="e">
        <f t="shared" si="117"/>
        <v>#N/A</v>
      </c>
      <c r="Y698" s="124" t="e">
        <f t="shared" si="117"/>
        <v>#N/A</v>
      </c>
      <c r="Z698" s="124" t="e">
        <f t="shared" si="117"/>
        <v>#N/A</v>
      </c>
      <c r="AA698" s="124" t="e">
        <f t="shared" si="117"/>
        <v>#N/A</v>
      </c>
      <c r="AB698" s="124" t="e">
        <f t="shared" si="116"/>
        <v>#N/A</v>
      </c>
      <c r="AC698" s="124" t="e">
        <f t="shared" si="116"/>
        <v>#N/A</v>
      </c>
      <c r="AE698" s="2"/>
    </row>
    <row r="699" spans="2:31" x14ac:dyDescent="0.2">
      <c r="B699" s="162" t="s">
        <v>368</v>
      </c>
      <c r="C699" s="163">
        <v>3613697</v>
      </c>
      <c r="D699" s="163" t="s">
        <v>1916</v>
      </c>
      <c r="E699" s="163">
        <v>5000</v>
      </c>
      <c r="F699" s="164">
        <v>11</v>
      </c>
      <c r="G699" s="165" t="s">
        <v>137</v>
      </c>
      <c r="H699" s="121">
        <f t="shared" si="109"/>
        <v>6000</v>
      </c>
      <c r="I699" s="121" t="str">
        <f t="shared" si="110"/>
        <v/>
      </c>
      <c r="J699" s="122" t="str">
        <f t="shared" si="111"/>
        <v>(1) Without reverse cycle, with louvered sides, and less than 6,000 Btu/h</v>
      </c>
      <c r="K699" s="123" t="e">
        <f>IF(J699="Casement-slider",16,VLOOKUP(J699,'2. Version 5.0 Criteria'!$C$6:$D$39,2,FALSE))</f>
        <v>#N/A</v>
      </c>
      <c r="L699" s="124" t="e">
        <f t="shared" si="117"/>
        <v>#N/A</v>
      </c>
      <c r="M699" s="124" t="e">
        <f t="shared" si="117"/>
        <v>#N/A</v>
      </c>
      <c r="N699" s="124" t="e">
        <f t="shared" si="117"/>
        <v>#N/A</v>
      </c>
      <c r="O699" s="124" t="e">
        <f t="shared" si="117"/>
        <v>#N/A</v>
      </c>
      <c r="P699" s="124" t="e">
        <f t="shared" si="117"/>
        <v>#N/A</v>
      </c>
      <c r="Q699" s="124" t="e">
        <f t="shared" si="117"/>
        <v>#N/A</v>
      </c>
      <c r="R699" s="124" t="e">
        <f t="shared" si="117"/>
        <v>#N/A</v>
      </c>
      <c r="S699" s="124" t="e">
        <f t="shared" si="117"/>
        <v>#N/A</v>
      </c>
      <c r="T699" s="124" t="e">
        <f t="shared" si="117"/>
        <v>#N/A</v>
      </c>
      <c r="U699" s="124" t="e">
        <f t="shared" si="117"/>
        <v>#N/A</v>
      </c>
      <c r="V699" s="124" t="e">
        <f t="shared" si="117"/>
        <v>#N/A</v>
      </c>
      <c r="W699" s="124" t="e">
        <f t="shared" si="117"/>
        <v>#N/A</v>
      </c>
      <c r="X699" s="124" t="e">
        <f t="shared" si="117"/>
        <v>#N/A</v>
      </c>
      <c r="Y699" s="124" t="e">
        <f t="shared" si="117"/>
        <v>#N/A</v>
      </c>
      <c r="Z699" s="124" t="e">
        <f t="shared" si="117"/>
        <v>#N/A</v>
      </c>
      <c r="AA699" s="124" t="e">
        <f t="shared" si="117"/>
        <v>#N/A</v>
      </c>
      <c r="AB699" s="124" t="e">
        <f t="shared" si="116"/>
        <v>#N/A</v>
      </c>
      <c r="AC699" s="124" t="e">
        <f t="shared" si="116"/>
        <v>#N/A</v>
      </c>
      <c r="AE699" s="2"/>
    </row>
    <row r="700" spans="2:31" x14ac:dyDescent="0.2">
      <c r="B700" s="162" t="s">
        <v>178</v>
      </c>
      <c r="C700" s="163" t="s">
        <v>1955</v>
      </c>
      <c r="D700" s="163" t="s">
        <v>1916</v>
      </c>
      <c r="E700" s="163">
        <v>5000</v>
      </c>
      <c r="F700" s="164">
        <v>11</v>
      </c>
      <c r="G700" s="165" t="s">
        <v>138</v>
      </c>
      <c r="H700" s="121">
        <f t="shared" si="109"/>
        <v>6000</v>
      </c>
      <c r="I700" s="121" t="str">
        <f t="shared" si="110"/>
        <v/>
      </c>
      <c r="J700" s="122" t="str">
        <f t="shared" si="111"/>
        <v>(1) Without reverse cycle, with louvered sides, and less than 6,000 Btu/h</v>
      </c>
      <c r="K700" s="123" t="e">
        <f>IF(J700="Casement-slider",16,VLOOKUP(J700,'2. Version 5.0 Criteria'!$C$6:$D$39,2,FALSE))</f>
        <v>#N/A</v>
      </c>
      <c r="L700" s="124" t="e">
        <f t="shared" si="117"/>
        <v>#N/A</v>
      </c>
      <c r="M700" s="124" t="e">
        <f t="shared" si="117"/>
        <v>#N/A</v>
      </c>
      <c r="N700" s="124" t="e">
        <f t="shared" si="117"/>
        <v>#N/A</v>
      </c>
      <c r="O700" s="124" t="e">
        <f t="shared" si="117"/>
        <v>#N/A</v>
      </c>
      <c r="P700" s="124" t="e">
        <f t="shared" si="117"/>
        <v>#N/A</v>
      </c>
      <c r="Q700" s="124" t="e">
        <f t="shared" si="117"/>
        <v>#N/A</v>
      </c>
      <c r="R700" s="124" t="e">
        <f t="shared" si="117"/>
        <v>#N/A</v>
      </c>
      <c r="S700" s="124" t="e">
        <f t="shared" si="117"/>
        <v>#N/A</v>
      </c>
      <c r="T700" s="124" t="e">
        <f t="shared" si="117"/>
        <v>#N/A</v>
      </c>
      <c r="U700" s="124" t="e">
        <f t="shared" si="117"/>
        <v>#N/A</v>
      </c>
      <c r="V700" s="124" t="e">
        <f t="shared" si="117"/>
        <v>#N/A</v>
      </c>
      <c r="W700" s="124" t="e">
        <f t="shared" si="117"/>
        <v>#N/A</v>
      </c>
      <c r="X700" s="124" t="e">
        <f t="shared" si="117"/>
        <v>#N/A</v>
      </c>
      <c r="Y700" s="124" t="e">
        <f t="shared" si="117"/>
        <v>#N/A</v>
      </c>
      <c r="Z700" s="124" t="e">
        <f t="shared" si="117"/>
        <v>#N/A</v>
      </c>
      <c r="AA700" s="124" t="e">
        <f t="shared" si="117"/>
        <v>#N/A</v>
      </c>
      <c r="AB700" s="124" t="e">
        <f t="shared" si="116"/>
        <v>#N/A</v>
      </c>
      <c r="AC700" s="124" t="e">
        <f t="shared" si="116"/>
        <v>#N/A</v>
      </c>
      <c r="AE700" s="2"/>
    </row>
    <row r="701" spans="2:31" x14ac:dyDescent="0.2">
      <c r="B701" s="162" t="s">
        <v>178</v>
      </c>
      <c r="C701" s="163" t="s">
        <v>1956</v>
      </c>
      <c r="D701" s="163" t="s">
        <v>1916</v>
      </c>
      <c r="E701" s="163">
        <v>5000</v>
      </c>
      <c r="F701" s="164">
        <v>11</v>
      </c>
      <c r="G701" s="165" t="s">
        <v>137</v>
      </c>
      <c r="H701" s="121">
        <f t="shared" si="109"/>
        <v>6000</v>
      </c>
      <c r="I701" s="121" t="str">
        <f t="shared" si="110"/>
        <v/>
      </c>
      <c r="J701" s="122" t="str">
        <f t="shared" si="111"/>
        <v>(1) Without reverse cycle, with louvered sides, and less than 6,000 Btu/h</v>
      </c>
      <c r="K701" s="123" t="e">
        <f>IF(J701="Casement-slider",16,VLOOKUP(J701,'2. Version 5.0 Criteria'!$C$6:$D$39,2,FALSE))</f>
        <v>#N/A</v>
      </c>
      <c r="L701" s="124" t="e">
        <f t="shared" si="117"/>
        <v>#N/A</v>
      </c>
      <c r="M701" s="124" t="e">
        <f t="shared" si="117"/>
        <v>#N/A</v>
      </c>
      <c r="N701" s="124" t="e">
        <f t="shared" si="117"/>
        <v>#N/A</v>
      </c>
      <c r="O701" s="124" t="e">
        <f t="shared" si="117"/>
        <v>#N/A</v>
      </c>
      <c r="P701" s="124" t="e">
        <f t="shared" si="117"/>
        <v>#N/A</v>
      </c>
      <c r="Q701" s="124" t="e">
        <f t="shared" si="117"/>
        <v>#N/A</v>
      </c>
      <c r="R701" s="124" t="e">
        <f t="shared" si="117"/>
        <v>#N/A</v>
      </c>
      <c r="S701" s="124" t="e">
        <f t="shared" si="117"/>
        <v>#N/A</v>
      </c>
      <c r="T701" s="124" t="e">
        <f t="shared" si="117"/>
        <v>#N/A</v>
      </c>
      <c r="U701" s="124" t="e">
        <f t="shared" si="117"/>
        <v>#N/A</v>
      </c>
      <c r="V701" s="124" t="e">
        <f t="shared" si="117"/>
        <v>#N/A</v>
      </c>
      <c r="W701" s="124" t="e">
        <f t="shared" si="117"/>
        <v>#N/A</v>
      </c>
      <c r="X701" s="124" t="e">
        <f t="shared" si="117"/>
        <v>#N/A</v>
      </c>
      <c r="Y701" s="124" t="e">
        <f t="shared" si="117"/>
        <v>#N/A</v>
      </c>
      <c r="Z701" s="124" t="e">
        <f t="shared" si="117"/>
        <v>#N/A</v>
      </c>
      <c r="AA701" s="124" t="e">
        <f t="shared" si="117"/>
        <v>#N/A</v>
      </c>
      <c r="AB701" s="124" t="e">
        <f t="shared" si="116"/>
        <v>#N/A</v>
      </c>
      <c r="AC701" s="124" t="e">
        <f t="shared" si="116"/>
        <v>#N/A</v>
      </c>
      <c r="AE701" s="2"/>
    </row>
    <row r="702" spans="2:31" x14ac:dyDescent="0.2">
      <c r="B702" s="162" t="s">
        <v>178</v>
      </c>
      <c r="C702" s="163" t="s">
        <v>1957</v>
      </c>
      <c r="D702" s="163" t="s">
        <v>1916</v>
      </c>
      <c r="E702" s="163">
        <v>5000</v>
      </c>
      <c r="F702" s="164">
        <v>11</v>
      </c>
      <c r="G702" s="165" t="s">
        <v>137</v>
      </c>
      <c r="H702" s="121">
        <f t="shared" si="109"/>
        <v>6000</v>
      </c>
      <c r="I702" s="121" t="str">
        <f t="shared" si="110"/>
        <v/>
      </c>
      <c r="J702" s="122" t="str">
        <f t="shared" si="111"/>
        <v>(1) Without reverse cycle, with louvered sides, and less than 6,000 Btu/h</v>
      </c>
      <c r="K702" s="123" t="e">
        <f>IF(J702="Casement-slider",16,VLOOKUP(J702,'2. Version 5.0 Criteria'!$C$6:$D$39,2,FALSE))</f>
        <v>#N/A</v>
      </c>
      <c r="L702" s="124" t="e">
        <f t="shared" si="117"/>
        <v>#N/A</v>
      </c>
      <c r="M702" s="124" t="e">
        <f t="shared" si="117"/>
        <v>#N/A</v>
      </c>
      <c r="N702" s="124" t="e">
        <f t="shared" si="117"/>
        <v>#N/A</v>
      </c>
      <c r="O702" s="124" t="e">
        <f t="shared" si="117"/>
        <v>#N/A</v>
      </c>
      <c r="P702" s="124" t="e">
        <f t="shared" si="117"/>
        <v>#N/A</v>
      </c>
      <c r="Q702" s="124" t="e">
        <f t="shared" si="117"/>
        <v>#N/A</v>
      </c>
      <c r="R702" s="124" t="e">
        <f t="shared" si="117"/>
        <v>#N/A</v>
      </c>
      <c r="S702" s="124" t="e">
        <f t="shared" si="117"/>
        <v>#N/A</v>
      </c>
      <c r="T702" s="124" t="e">
        <f t="shared" si="117"/>
        <v>#N/A</v>
      </c>
      <c r="U702" s="124" t="e">
        <f t="shared" si="117"/>
        <v>#N/A</v>
      </c>
      <c r="V702" s="124" t="e">
        <f t="shared" si="117"/>
        <v>#N/A</v>
      </c>
      <c r="W702" s="124" t="e">
        <f t="shared" si="117"/>
        <v>#N/A</v>
      </c>
      <c r="X702" s="124" t="e">
        <f t="shared" si="117"/>
        <v>#N/A</v>
      </c>
      <c r="Y702" s="124" t="e">
        <f t="shared" si="117"/>
        <v>#N/A</v>
      </c>
      <c r="Z702" s="124" t="e">
        <f t="shared" si="117"/>
        <v>#N/A</v>
      </c>
      <c r="AA702" s="124" t="e">
        <f t="shared" si="117"/>
        <v>#N/A</v>
      </c>
      <c r="AB702" s="124" t="e">
        <f t="shared" si="116"/>
        <v>#N/A</v>
      </c>
      <c r="AC702" s="124" t="e">
        <f t="shared" si="116"/>
        <v>#N/A</v>
      </c>
      <c r="AE702" s="2"/>
    </row>
    <row r="703" spans="2:31" x14ac:dyDescent="0.2">
      <c r="B703" s="162" t="s">
        <v>157</v>
      </c>
      <c r="C703" s="163" t="s">
        <v>1958</v>
      </c>
      <c r="D703" s="163" t="s">
        <v>1916</v>
      </c>
      <c r="E703" s="163">
        <v>5000</v>
      </c>
      <c r="F703" s="164">
        <v>11</v>
      </c>
      <c r="G703" s="165" t="s">
        <v>137</v>
      </c>
      <c r="H703" s="121">
        <f t="shared" si="109"/>
        <v>6000</v>
      </c>
      <c r="I703" s="121" t="str">
        <f t="shared" si="110"/>
        <v/>
      </c>
      <c r="J703" s="122" t="str">
        <f t="shared" si="111"/>
        <v>(1) Without reverse cycle, with louvered sides, and less than 6,000 Btu/h</v>
      </c>
      <c r="K703" s="123" t="e">
        <f>IF(J703="Casement-slider",16,VLOOKUP(J703,'2. Version 5.0 Criteria'!$C$6:$D$39,2,FALSE))</f>
        <v>#N/A</v>
      </c>
      <c r="L703" s="124" t="e">
        <f t="shared" si="117"/>
        <v>#N/A</v>
      </c>
      <c r="M703" s="124" t="e">
        <f t="shared" si="117"/>
        <v>#N/A</v>
      </c>
      <c r="N703" s="124" t="e">
        <f t="shared" si="117"/>
        <v>#N/A</v>
      </c>
      <c r="O703" s="124" t="e">
        <f t="shared" si="117"/>
        <v>#N/A</v>
      </c>
      <c r="P703" s="124" t="e">
        <f t="shared" si="117"/>
        <v>#N/A</v>
      </c>
      <c r="Q703" s="124" t="e">
        <f t="shared" si="117"/>
        <v>#N/A</v>
      </c>
      <c r="R703" s="124" t="e">
        <f t="shared" si="117"/>
        <v>#N/A</v>
      </c>
      <c r="S703" s="124" t="e">
        <f t="shared" si="117"/>
        <v>#N/A</v>
      </c>
      <c r="T703" s="124" t="e">
        <f t="shared" si="117"/>
        <v>#N/A</v>
      </c>
      <c r="U703" s="124" t="e">
        <f t="shared" si="117"/>
        <v>#N/A</v>
      </c>
      <c r="V703" s="124" t="e">
        <f t="shared" si="117"/>
        <v>#N/A</v>
      </c>
      <c r="W703" s="124" t="e">
        <f t="shared" si="117"/>
        <v>#N/A</v>
      </c>
      <c r="X703" s="124" t="e">
        <f t="shared" si="117"/>
        <v>#N/A</v>
      </c>
      <c r="Y703" s="124" t="e">
        <f t="shared" si="117"/>
        <v>#N/A</v>
      </c>
      <c r="Z703" s="124" t="e">
        <f t="shared" si="117"/>
        <v>#N/A</v>
      </c>
      <c r="AA703" s="124" t="e">
        <f t="shared" si="117"/>
        <v>#N/A</v>
      </c>
      <c r="AB703" s="124" t="e">
        <f t="shared" si="116"/>
        <v>#N/A</v>
      </c>
      <c r="AC703" s="124" t="e">
        <f t="shared" si="116"/>
        <v>#N/A</v>
      </c>
      <c r="AE703" s="2"/>
    </row>
    <row r="704" spans="2:31" x14ac:dyDescent="0.2">
      <c r="B704" s="162" t="s">
        <v>1959</v>
      </c>
      <c r="C704" s="163" t="s">
        <v>1960</v>
      </c>
      <c r="D704" s="163" t="s">
        <v>1916</v>
      </c>
      <c r="E704" s="163">
        <v>5000</v>
      </c>
      <c r="F704" s="164">
        <v>11</v>
      </c>
      <c r="G704" s="165" t="s">
        <v>138</v>
      </c>
      <c r="H704" s="121">
        <f t="shared" si="109"/>
        <v>6000</v>
      </c>
      <c r="I704" s="121" t="str">
        <f t="shared" si="110"/>
        <v/>
      </c>
      <c r="J704" s="122" t="str">
        <f t="shared" si="111"/>
        <v>(1) Without reverse cycle, with louvered sides, and less than 6,000 Btu/h</v>
      </c>
      <c r="K704" s="123" t="e">
        <f>IF(J704="Casement-slider",16,VLOOKUP(J704,'2. Version 5.0 Criteria'!$C$6:$D$39,2,FALSE))</f>
        <v>#N/A</v>
      </c>
      <c r="L704" s="124" t="e">
        <f t="shared" si="117"/>
        <v>#N/A</v>
      </c>
      <c r="M704" s="124" t="e">
        <f t="shared" si="117"/>
        <v>#N/A</v>
      </c>
      <c r="N704" s="124" t="e">
        <f t="shared" si="117"/>
        <v>#N/A</v>
      </c>
      <c r="O704" s="124" t="e">
        <f t="shared" si="117"/>
        <v>#N/A</v>
      </c>
      <c r="P704" s="124" t="e">
        <f t="shared" si="117"/>
        <v>#N/A</v>
      </c>
      <c r="Q704" s="124" t="e">
        <f t="shared" si="117"/>
        <v>#N/A</v>
      </c>
      <c r="R704" s="124" t="e">
        <f t="shared" si="117"/>
        <v>#N/A</v>
      </c>
      <c r="S704" s="124" t="e">
        <f t="shared" si="117"/>
        <v>#N/A</v>
      </c>
      <c r="T704" s="124" t="e">
        <f t="shared" si="117"/>
        <v>#N/A</v>
      </c>
      <c r="U704" s="124" t="e">
        <f t="shared" si="117"/>
        <v>#N/A</v>
      </c>
      <c r="V704" s="124" t="e">
        <f t="shared" si="117"/>
        <v>#N/A</v>
      </c>
      <c r="W704" s="124" t="e">
        <f t="shared" si="117"/>
        <v>#N/A</v>
      </c>
      <c r="X704" s="124" t="e">
        <f t="shared" si="117"/>
        <v>#N/A</v>
      </c>
      <c r="Y704" s="124" t="e">
        <f t="shared" si="117"/>
        <v>#N/A</v>
      </c>
      <c r="Z704" s="124" t="e">
        <f t="shared" si="117"/>
        <v>#N/A</v>
      </c>
      <c r="AA704" s="124" t="e">
        <f t="shared" ref="AA704:AC719" si="118">IF($K704=AA$3, $F704, NA())</f>
        <v>#N/A</v>
      </c>
      <c r="AB704" s="124" t="e">
        <f t="shared" si="118"/>
        <v>#N/A</v>
      </c>
      <c r="AC704" s="124" t="e">
        <f t="shared" si="118"/>
        <v>#N/A</v>
      </c>
      <c r="AE704" s="2"/>
    </row>
    <row r="705" spans="2:31" x14ac:dyDescent="0.2">
      <c r="B705" s="162" t="s">
        <v>157</v>
      </c>
      <c r="C705" s="163" t="s">
        <v>1961</v>
      </c>
      <c r="D705" s="163" t="s">
        <v>1916</v>
      </c>
      <c r="E705" s="163">
        <v>5000</v>
      </c>
      <c r="F705" s="164">
        <v>11</v>
      </c>
      <c r="G705" s="165" t="s">
        <v>138</v>
      </c>
      <c r="H705" s="121">
        <f t="shared" si="109"/>
        <v>6000</v>
      </c>
      <c r="I705" s="121" t="str">
        <f t="shared" si="110"/>
        <v/>
      </c>
      <c r="J705" s="122" t="str">
        <f t="shared" si="111"/>
        <v>(1) Without reverse cycle, with louvered sides, and less than 6,000 Btu/h</v>
      </c>
      <c r="K705" s="123" t="e">
        <f>IF(J705="Casement-slider",16,VLOOKUP(J705,'2. Version 5.0 Criteria'!$C$6:$D$39,2,FALSE))</f>
        <v>#N/A</v>
      </c>
      <c r="L705" s="124" t="e">
        <f t="shared" ref="L705:AA720" si="119">IF($K705=L$3, $F705, NA())</f>
        <v>#N/A</v>
      </c>
      <c r="M705" s="124" t="e">
        <f t="shared" si="119"/>
        <v>#N/A</v>
      </c>
      <c r="N705" s="124" t="e">
        <f t="shared" si="119"/>
        <v>#N/A</v>
      </c>
      <c r="O705" s="124" t="e">
        <f t="shared" si="119"/>
        <v>#N/A</v>
      </c>
      <c r="P705" s="124" t="e">
        <f t="shared" si="119"/>
        <v>#N/A</v>
      </c>
      <c r="Q705" s="124" t="e">
        <f t="shared" si="119"/>
        <v>#N/A</v>
      </c>
      <c r="R705" s="124" t="e">
        <f t="shared" si="119"/>
        <v>#N/A</v>
      </c>
      <c r="S705" s="124" t="e">
        <f t="shared" si="119"/>
        <v>#N/A</v>
      </c>
      <c r="T705" s="124" t="e">
        <f t="shared" si="119"/>
        <v>#N/A</v>
      </c>
      <c r="U705" s="124" t="e">
        <f t="shared" si="119"/>
        <v>#N/A</v>
      </c>
      <c r="V705" s="124" t="e">
        <f t="shared" si="119"/>
        <v>#N/A</v>
      </c>
      <c r="W705" s="124" t="e">
        <f t="shared" si="119"/>
        <v>#N/A</v>
      </c>
      <c r="X705" s="124" t="e">
        <f t="shared" si="119"/>
        <v>#N/A</v>
      </c>
      <c r="Y705" s="124" t="e">
        <f t="shared" si="119"/>
        <v>#N/A</v>
      </c>
      <c r="Z705" s="124" t="e">
        <f t="shared" si="119"/>
        <v>#N/A</v>
      </c>
      <c r="AA705" s="124" t="e">
        <f t="shared" si="119"/>
        <v>#N/A</v>
      </c>
      <c r="AB705" s="124" t="e">
        <f t="shared" si="118"/>
        <v>#N/A</v>
      </c>
      <c r="AC705" s="124" t="e">
        <f t="shared" si="118"/>
        <v>#N/A</v>
      </c>
      <c r="AE705" s="2"/>
    </row>
    <row r="706" spans="2:31" x14ac:dyDescent="0.2">
      <c r="B706" s="162" t="s">
        <v>175</v>
      </c>
      <c r="C706" s="163" t="s">
        <v>1962</v>
      </c>
      <c r="D706" s="163" t="s">
        <v>1916</v>
      </c>
      <c r="E706" s="163">
        <v>5000</v>
      </c>
      <c r="F706" s="164">
        <v>11</v>
      </c>
      <c r="G706" s="165" t="s">
        <v>137</v>
      </c>
      <c r="H706" s="121">
        <f t="shared" si="109"/>
        <v>6000</v>
      </c>
      <c r="I706" s="121" t="str">
        <f t="shared" si="110"/>
        <v/>
      </c>
      <c r="J706" s="122" t="str">
        <f t="shared" si="111"/>
        <v>(1) Without reverse cycle, with louvered sides, and less than 6,000 Btu/h</v>
      </c>
      <c r="K706" s="123" t="e">
        <f>IF(J706="Casement-slider",16,VLOOKUP(J706,'2. Version 5.0 Criteria'!$C$6:$D$39,2,FALSE))</f>
        <v>#N/A</v>
      </c>
      <c r="L706" s="124" t="e">
        <f t="shared" si="119"/>
        <v>#N/A</v>
      </c>
      <c r="M706" s="124" t="e">
        <f t="shared" si="119"/>
        <v>#N/A</v>
      </c>
      <c r="N706" s="124" t="e">
        <f t="shared" si="119"/>
        <v>#N/A</v>
      </c>
      <c r="O706" s="124" t="e">
        <f t="shared" si="119"/>
        <v>#N/A</v>
      </c>
      <c r="P706" s="124" t="e">
        <f t="shared" si="119"/>
        <v>#N/A</v>
      </c>
      <c r="Q706" s="124" t="e">
        <f t="shared" si="119"/>
        <v>#N/A</v>
      </c>
      <c r="R706" s="124" t="e">
        <f t="shared" si="119"/>
        <v>#N/A</v>
      </c>
      <c r="S706" s="124" t="e">
        <f t="shared" si="119"/>
        <v>#N/A</v>
      </c>
      <c r="T706" s="124" t="e">
        <f t="shared" si="119"/>
        <v>#N/A</v>
      </c>
      <c r="U706" s="124" t="e">
        <f t="shared" si="119"/>
        <v>#N/A</v>
      </c>
      <c r="V706" s="124" t="e">
        <f t="shared" si="119"/>
        <v>#N/A</v>
      </c>
      <c r="W706" s="124" t="e">
        <f t="shared" si="119"/>
        <v>#N/A</v>
      </c>
      <c r="X706" s="124" t="e">
        <f t="shared" si="119"/>
        <v>#N/A</v>
      </c>
      <c r="Y706" s="124" t="e">
        <f t="shared" si="119"/>
        <v>#N/A</v>
      </c>
      <c r="Z706" s="124" t="e">
        <f t="shared" si="119"/>
        <v>#N/A</v>
      </c>
      <c r="AA706" s="124" t="e">
        <f t="shared" si="119"/>
        <v>#N/A</v>
      </c>
      <c r="AB706" s="124" t="e">
        <f t="shared" si="118"/>
        <v>#N/A</v>
      </c>
      <c r="AC706" s="124" t="e">
        <f t="shared" si="118"/>
        <v>#N/A</v>
      </c>
      <c r="AE706" s="2"/>
    </row>
    <row r="707" spans="2:31" x14ac:dyDescent="0.2">
      <c r="B707" s="162" t="s">
        <v>175</v>
      </c>
      <c r="C707" s="163" t="s">
        <v>1963</v>
      </c>
      <c r="D707" s="163" t="s">
        <v>1916</v>
      </c>
      <c r="E707" s="163">
        <v>5000</v>
      </c>
      <c r="F707" s="164">
        <v>11</v>
      </c>
      <c r="G707" s="165" t="s">
        <v>138</v>
      </c>
      <c r="H707" s="121">
        <f t="shared" si="109"/>
        <v>6000</v>
      </c>
      <c r="I707" s="121" t="str">
        <f t="shared" si="110"/>
        <v/>
      </c>
      <c r="J707" s="122" t="str">
        <f t="shared" si="111"/>
        <v>(1) Without reverse cycle, with louvered sides, and less than 6,000 Btu/h</v>
      </c>
      <c r="K707" s="123" t="e">
        <f>IF(J707="Casement-slider",16,VLOOKUP(J707,'2. Version 5.0 Criteria'!$C$6:$D$39,2,FALSE))</f>
        <v>#N/A</v>
      </c>
      <c r="L707" s="124" t="e">
        <f t="shared" si="119"/>
        <v>#N/A</v>
      </c>
      <c r="M707" s="124" t="e">
        <f t="shared" si="119"/>
        <v>#N/A</v>
      </c>
      <c r="N707" s="124" t="e">
        <f t="shared" si="119"/>
        <v>#N/A</v>
      </c>
      <c r="O707" s="124" t="e">
        <f t="shared" si="119"/>
        <v>#N/A</v>
      </c>
      <c r="P707" s="124" t="e">
        <f t="shared" si="119"/>
        <v>#N/A</v>
      </c>
      <c r="Q707" s="124" t="e">
        <f t="shared" si="119"/>
        <v>#N/A</v>
      </c>
      <c r="R707" s="124" t="e">
        <f t="shared" si="119"/>
        <v>#N/A</v>
      </c>
      <c r="S707" s="124" t="e">
        <f t="shared" si="119"/>
        <v>#N/A</v>
      </c>
      <c r="T707" s="124" t="e">
        <f t="shared" si="119"/>
        <v>#N/A</v>
      </c>
      <c r="U707" s="124" t="e">
        <f t="shared" si="119"/>
        <v>#N/A</v>
      </c>
      <c r="V707" s="124" t="e">
        <f t="shared" si="119"/>
        <v>#N/A</v>
      </c>
      <c r="W707" s="124" t="e">
        <f t="shared" si="119"/>
        <v>#N/A</v>
      </c>
      <c r="X707" s="124" t="e">
        <f t="shared" si="119"/>
        <v>#N/A</v>
      </c>
      <c r="Y707" s="124" t="e">
        <f t="shared" si="119"/>
        <v>#N/A</v>
      </c>
      <c r="Z707" s="124" t="e">
        <f t="shared" si="119"/>
        <v>#N/A</v>
      </c>
      <c r="AA707" s="124" t="e">
        <f t="shared" si="119"/>
        <v>#N/A</v>
      </c>
      <c r="AB707" s="124" t="e">
        <f t="shared" si="118"/>
        <v>#N/A</v>
      </c>
      <c r="AC707" s="124" t="e">
        <f t="shared" si="118"/>
        <v>#N/A</v>
      </c>
      <c r="AE707" s="2"/>
    </row>
    <row r="708" spans="2:31" x14ac:dyDescent="0.2">
      <c r="B708" s="162" t="s">
        <v>175</v>
      </c>
      <c r="C708" s="163" t="s">
        <v>1964</v>
      </c>
      <c r="D708" s="163" t="s">
        <v>1916</v>
      </c>
      <c r="E708" s="163">
        <v>5000</v>
      </c>
      <c r="F708" s="164">
        <v>11</v>
      </c>
      <c r="G708" s="165" t="s">
        <v>137</v>
      </c>
      <c r="H708" s="121">
        <f t="shared" si="109"/>
        <v>6000</v>
      </c>
      <c r="I708" s="121" t="str">
        <f t="shared" si="110"/>
        <v/>
      </c>
      <c r="J708" s="122" t="str">
        <f t="shared" si="111"/>
        <v>(1) Without reverse cycle, with louvered sides, and less than 6,000 Btu/h</v>
      </c>
      <c r="K708" s="123" t="e">
        <f>IF(J708="Casement-slider",16,VLOOKUP(J708,'2. Version 5.0 Criteria'!$C$6:$D$39,2,FALSE))</f>
        <v>#N/A</v>
      </c>
      <c r="L708" s="124" t="e">
        <f t="shared" si="119"/>
        <v>#N/A</v>
      </c>
      <c r="M708" s="124" t="e">
        <f t="shared" si="119"/>
        <v>#N/A</v>
      </c>
      <c r="N708" s="124" t="e">
        <f t="shared" si="119"/>
        <v>#N/A</v>
      </c>
      <c r="O708" s="124" t="e">
        <f t="shared" si="119"/>
        <v>#N/A</v>
      </c>
      <c r="P708" s="124" t="e">
        <f t="shared" si="119"/>
        <v>#N/A</v>
      </c>
      <c r="Q708" s="124" t="e">
        <f t="shared" si="119"/>
        <v>#N/A</v>
      </c>
      <c r="R708" s="124" t="e">
        <f t="shared" si="119"/>
        <v>#N/A</v>
      </c>
      <c r="S708" s="124" t="e">
        <f t="shared" si="119"/>
        <v>#N/A</v>
      </c>
      <c r="T708" s="124" t="e">
        <f t="shared" si="119"/>
        <v>#N/A</v>
      </c>
      <c r="U708" s="124" t="e">
        <f t="shared" si="119"/>
        <v>#N/A</v>
      </c>
      <c r="V708" s="124" t="e">
        <f t="shared" si="119"/>
        <v>#N/A</v>
      </c>
      <c r="W708" s="124" t="e">
        <f t="shared" si="119"/>
        <v>#N/A</v>
      </c>
      <c r="X708" s="124" t="e">
        <f t="shared" si="119"/>
        <v>#N/A</v>
      </c>
      <c r="Y708" s="124" t="e">
        <f t="shared" si="119"/>
        <v>#N/A</v>
      </c>
      <c r="Z708" s="124" t="e">
        <f t="shared" si="119"/>
        <v>#N/A</v>
      </c>
      <c r="AA708" s="124" t="e">
        <f t="shared" si="119"/>
        <v>#N/A</v>
      </c>
      <c r="AB708" s="124" t="e">
        <f t="shared" si="118"/>
        <v>#N/A</v>
      </c>
      <c r="AC708" s="124" t="e">
        <f t="shared" si="118"/>
        <v>#N/A</v>
      </c>
      <c r="AE708" s="2"/>
    </row>
    <row r="709" spans="2:31" x14ac:dyDescent="0.2">
      <c r="B709" s="162" t="s">
        <v>1965</v>
      </c>
      <c r="C709" s="163">
        <v>311290375</v>
      </c>
      <c r="D709" s="163" t="s">
        <v>1916</v>
      </c>
      <c r="E709" s="163">
        <v>5000</v>
      </c>
      <c r="F709" s="164">
        <v>11</v>
      </c>
      <c r="G709" s="165" t="s">
        <v>138</v>
      </c>
      <c r="H709" s="121">
        <f t="shared" si="109"/>
        <v>6000</v>
      </c>
      <c r="I709" s="121" t="str">
        <f t="shared" si="110"/>
        <v/>
      </c>
      <c r="J709" s="122" t="str">
        <f t="shared" si="111"/>
        <v>(1) Without reverse cycle, with louvered sides, and less than 6,000 Btu/h</v>
      </c>
      <c r="K709" s="123" t="e">
        <f>IF(J709="Casement-slider",16,VLOOKUP(J709,'2. Version 5.0 Criteria'!$C$6:$D$39,2,FALSE))</f>
        <v>#N/A</v>
      </c>
      <c r="L709" s="124" t="e">
        <f t="shared" si="119"/>
        <v>#N/A</v>
      </c>
      <c r="M709" s="124" t="e">
        <f t="shared" si="119"/>
        <v>#N/A</v>
      </c>
      <c r="N709" s="124" t="e">
        <f t="shared" si="119"/>
        <v>#N/A</v>
      </c>
      <c r="O709" s="124" t="e">
        <f t="shared" si="119"/>
        <v>#N/A</v>
      </c>
      <c r="P709" s="124" t="e">
        <f t="shared" si="119"/>
        <v>#N/A</v>
      </c>
      <c r="Q709" s="124" t="e">
        <f t="shared" si="119"/>
        <v>#N/A</v>
      </c>
      <c r="R709" s="124" t="e">
        <f t="shared" si="119"/>
        <v>#N/A</v>
      </c>
      <c r="S709" s="124" t="e">
        <f t="shared" si="119"/>
        <v>#N/A</v>
      </c>
      <c r="T709" s="124" t="e">
        <f t="shared" si="119"/>
        <v>#N/A</v>
      </c>
      <c r="U709" s="124" t="e">
        <f t="shared" si="119"/>
        <v>#N/A</v>
      </c>
      <c r="V709" s="124" t="e">
        <f t="shared" si="119"/>
        <v>#N/A</v>
      </c>
      <c r="W709" s="124" t="e">
        <f t="shared" si="119"/>
        <v>#N/A</v>
      </c>
      <c r="X709" s="124" t="e">
        <f t="shared" si="119"/>
        <v>#N/A</v>
      </c>
      <c r="Y709" s="124" t="e">
        <f t="shared" si="119"/>
        <v>#N/A</v>
      </c>
      <c r="Z709" s="124" t="e">
        <f t="shared" si="119"/>
        <v>#N/A</v>
      </c>
      <c r="AA709" s="124" t="e">
        <f t="shared" si="119"/>
        <v>#N/A</v>
      </c>
      <c r="AB709" s="124" t="e">
        <f t="shared" si="118"/>
        <v>#N/A</v>
      </c>
      <c r="AC709" s="124" t="e">
        <f t="shared" si="118"/>
        <v>#N/A</v>
      </c>
      <c r="AE709" s="2"/>
    </row>
    <row r="710" spans="2:31" x14ac:dyDescent="0.2">
      <c r="B710" s="162" t="s">
        <v>146</v>
      </c>
      <c r="C710" s="163" t="s">
        <v>1966</v>
      </c>
      <c r="D710" s="163" t="s">
        <v>1916</v>
      </c>
      <c r="E710" s="163">
        <v>5000</v>
      </c>
      <c r="F710" s="164">
        <v>11</v>
      </c>
      <c r="G710" s="165" t="s">
        <v>138</v>
      </c>
      <c r="H710" s="121">
        <f t="shared" ref="H710:H773" si="120">IF(IF(E710&lt;6000,6000,IF(E710&lt;8000,8000,IF(E710&lt;11000,11000,IF(E710&lt;14000,14000,IF(E710&lt;20000,20000,IF(E710&lt;28000,28000))))))&lt;&gt;FALSE(),
IF(E710&lt;6000,6000,IF(E710&lt;8000,8000,IF(E710&lt;11000,11000,IF(E710&lt;14000,14000,IF(E710&lt;20000,20000,IF(E710&lt;28000,28000)))))),
"")</f>
        <v>6000</v>
      </c>
      <c r="I710" s="121" t="str">
        <f t="shared" ref="I710:I773" si="121">IF(IF(E710&gt;=28000,28000,IF(E710&gt;=20000,20000,IF(E710&gt;=14000,14000,IF(E710&gt;=11000,11000,IF(E710&gt;=8000,8000,IF(E710&gt;=6000,6000))))))&lt;&gt;FALSE(),
IF(E710&gt;=28000,28000,IF(E710&gt;=20000,20000,IF(E710&gt;=14000,14000,IF(E710&gt;=11000,11000,IF(E710&gt;=8000,8000,IF(E710&gt;=6000,6000)))))),"")</f>
        <v/>
      </c>
      <c r="J710" s="122" t="str">
        <f t="shared" ref="J710:J773" si="122">D710</f>
        <v>(1) Without reverse cycle, with louvered sides, and less than 6,000 Btu/h</v>
      </c>
      <c r="K710" s="123" t="e">
        <f>IF(J710="Casement-slider",16,VLOOKUP(J710,'2. Version 5.0 Criteria'!$C$6:$D$39,2,FALSE))</f>
        <v>#N/A</v>
      </c>
      <c r="L710" s="124" t="e">
        <f t="shared" si="119"/>
        <v>#N/A</v>
      </c>
      <c r="M710" s="124" t="e">
        <f t="shared" si="119"/>
        <v>#N/A</v>
      </c>
      <c r="N710" s="124" t="e">
        <f t="shared" si="119"/>
        <v>#N/A</v>
      </c>
      <c r="O710" s="124" t="e">
        <f t="shared" si="119"/>
        <v>#N/A</v>
      </c>
      <c r="P710" s="124" t="e">
        <f t="shared" si="119"/>
        <v>#N/A</v>
      </c>
      <c r="Q710" s="124" t="e">
        <f t="shared" si="119"/>
        <v>#N/A</v>
      </c>
      <c r="R710" s="124" t="e">
        <f t="shared" si="119"/>
        <v>#N/A</v>
      </c>
      <c r="S710" s="124" t="e">
        <f t="shared" si="119"/>
        <v>#N/A</v>
      </c>
      <c r="T710" s="124" t="e">
        <f t="shared" si="119"/>
        <v>#N/A</v>
      </c>
      <c r="U710" s="124" t="e">
        <f t="shared" si="119"/>
        <v>#N/A</v>
      </c>
      <c r="V710" s="124" t="e">
        <f t="shared" si="119"/>
        <v>#N/A</v>
      </c>
      <c r="W710" s="124" t="e">
        <f t="shared" si="119"/>
        <v>#N/A</v>
      </c>
      <c r="X710" s="124" t="e">
        <f t="shared" si="119"/>
        <v>#N/A</v>
      </c>
      <c r="Y710" s="124" t="e">
        <f t="shared" si="119"/>
        <v>#N/A</v>
      </c>
      <c r="Z710" s="124" t="e">
        <f t="shared" si="119"/>
        <v>#N/A</v>
      </c>
      <c r="AA710" s="124" t="e">
        <f t="shared" si="119"/>
        <v>#N/A</v>
      </c>
      <c r="AB710" s="124" t="e">
        <f t="shared" si="118"/>
        <v>#N/A</v>
      </c>
      <c r="AC710" s="124" t="e">
        <f t="shared" si="118"/>
        <v>#N/A</v>
      </c>
      <c r="AE710" s="2"/>
    </row>
    <row r="711" spans="2:31" x14ac:dyDescent="0.2">
      <c r="B711" s="162" t="s">
        <v>146</v>
      </c>
      <c r="C711" s="163" t="s">
        <v>1967</v>
      </c>
      <c r="D711" s="163" t="s">
        <v>1916</v>
      </c>
      <c r="E711" s="163">
        <v>5000</v>
      </c>
      <c r="F711" s="164">
        <v>11</v>
      </c>
      <c r="G711" s="165" t="s">
        <v>137</v>
      </c>
      <c r="H711" s="121">
        <f t="shared" si="120"/>
        <v>6000</v>
      </c>
      <c r="I711" s="121" t="str">
        <f t="shared" si="121"/>
        <v/>
      </c>
      <c r="J711" s="122" t="str">
        <f t="shared" si="122"/>
        <v>(1) Without reverse cycle, with louvered sides, and less than 6,000 Btu/h</v>
      </c>
      <c r="K711" s="123" t="e">
        <f>IF(J711="Casement-slider",16,VLOOKUP(J711,'2. Version 5.0 Criteria'!$C$6:$D$39,2,FALSE))</f>
        <v>#N/A</v>
      </c>
      <c r="L711" s="124" t="e">
        <f t="shared" si="119"/>
        <v>#N/A</v>
      </c>
      <c r="M711" s="124" t="e">
        <f t="shared" si="119"/>
        <v>#N/A</v>
      </c>
      <c r="N711" s="124" t="e">
        <f t="shared" si="119"/>
        <v>#N/A</v>
      </c>
      <c r="O711" s="124" t="e">
        <f t="shared" si="119"/>
        <v>#N/A</v>
      </c>
      <c r="P711" s="124" t="e">
        <f t="shared" si="119"/>
        <v>#N/A</v>
      </c>
      <c r="Q711" s="124" t="e">
        <f t="shared" si="119"/>
        <v>#N/A</v>
      </c>
      <c r="R711" s="124" t="e">
        <f t="shared" si="119"/>
        <v>#N/A</v>
      </c>
      <c r="S711" s="124" t="e">
        <f t="shared" si="119"/>
        <v>#N/A</v>
      </c>
      <c r="T711" s="124" t="e">
        <f t="shared" si="119"/>
        <v>#N/A</v>
      </c>
      <c r="U711" s="124" t="e">
        <f t="shared" si="119"/>
        <v>#N/A</v>
      </c>
      <c r="V711" s="124" t="e">
        <f t="shared" si="119"/>
        <v>#N/A</v>
      </c>
      <c r="W711" s="124" t="e">
        <f t="shared" si="119"/>
        <v>#N/A</v>
      </c>
      <c r="X711" s="124" t="e">
        <f t="shared" si="119"/>
        <v>#N/A</v>
      </c>
      <c r="Y711" s="124" t="e">
        <f t="shared" si="119"/>
        <v>#N/A</v>
      </c>
      <c r="Z711" s="124" t="e">
        <f t="shared" si="119"/>
        <v>#N/A</v>
      </c>
      <c r="AA711" s="124" t="e">
        <f t="shared" si="119"/>
        <v>#N/A</v>
      </c>
      <c r="AB711" s="124" t="e">
        <f t="shared" si="118"/>
        <v>#N/A</v>
      </c>
      <c r="AC711" s="124" t="e">
        <f t="shared" si="118"/>
        <v>#N/A</v>
      </c>
      <c r="AE711" s="2"/>
    </row>
    <row r="712" spans="2:31" x14ac:dyDescent="0.2">
      <c r="B712" s="162" t="s">
        <v>151</v>
      </c>
      <c r="C712" s="163" t="s">
        <v>1968</v>
      </c>
      <c r="D712" s="163" t="s">
        <v>1916</v>
      </c>
      <c r="E712" s="163">
        <v>5000</v>
      </c>
      <c r="F712" s="164">
        <v>11</v>
      </c>
      <c r="G712" s="165" t="s">
        <v>137</v>
      </c>
      <c r="H712" s="121">
        <f t="shared" si="120"/>
        <v>6000</v>
      </c>
      <c r="I712" s="121" t="str">
        <f t="shared" si="121"/>
        <v/>
      </c>
      <c r="J712" s="122" t="str">
        <f t="shared" si="122"/>
        <v>(1) Without reverse cycle, with louvered sides, and less than 6,000 Btu/h</v>
      </c>
      <c r="K712" s="123" t="e">
        <f>IF(J712="Casement-slider",16,VLOOKUP(J712,'2. Version 5.0 Criteria'!$C$6:$D$39,2,FALSE))</f>
        <v>#N/A</v>
      </c>
      <c r="L712" s="124" t="e">
        <f t="shared" si="119"/>
        <v>#N/A</v>
      </c>
      <c r="M712" s="124" t="e">
        <f t="shared" si="119"/>
        <v>#N/A</v>
      </c>
      <c r="N712" s="124" t="e">
        <f t="shared" si="119"/>
        <v>#N/A</v>
      </c>
      <c r="O712" s="124" t="e">
        <f t="shared" si="119"/>
        <v>#N/A</v>
      </c>
      <c r="P712" s="124" t="e">
        <f t="shared" si="119"/>
        <v>#N/A</v>
      </c>
      <c r="Q712" s="124" t="e">
        <f t="shared" si="119"/>
        <v>#N/A</v>
      </c>
      <c r="R712" s="124" t="e">
        <f t="shared" si="119"/>
        <v>#N/A</v>
      </c>
      <c r="S712" s="124" t="e">
        <f t="shared" si="119"/>
        <v>#N/A</v>
      </c>
      <c r="T712" s="124" t="e">
        <f t="shared" si="119"/>
        <v>#N/A</v>
      </c>
      <c r="U712" s="124" t="e">
        <f t="shared" si="119"/>
        <v>#N/A</v>
      </c>
      <c r="V712" s="124" t="e">
        <f t="shared" si="119"/>
        <v>#N/A</v>
      </c>
      <c r="W712" s="124" t="e">
        <f t="shared" si="119"/>
        <v>#N/A</v>
      </c>
      <c r="X712" s="124" t="e">
        <f t="shared" si="119"/>
        <v>#N/A</v>
      </c>
      <c r="Y712" s="124" t="e">
        <f t="shared" si="119"/>
        <v>#N/A</v>
      </c>
      <c r="Z712" s="124" t="e">
        <f t="shared" si="119"/>
        <v>#N/A</v>
      </c>
      <c r="AA712" s="124" t="e">
        <f t="shared" si="119"/>
        <v>#N/A</v>
      </c>
      <c r="AB712" s="124" t="e">
        <f t="shared" si="118"/>
        <v>#N/A</v>
      </c>
      <c r="AC712" s="124" t="e">
        <f t="shared" si="118"/>
        <v>#N/A</v>
      </c>
      <c r="AE712" s="2"/>
    </row>
    <row r="713" spans="2:31" x14ac:dyDescent="0.2">
      <c r="B713" s="162" t="s">
        <v>1439</v>
      </c>
      <c r="C713" s="163" t="s">
        <v>1969</v>
      </c>
      <c r="D713" s="163" t="s">
        <v>1916</v>
      </c>
      <c r="E713" s="163">
        <v>5000</v>
      </c>
      <c r="F713" s="164">
        <v>11</v>
      </c>
      <c r="G713" s="165" t="s">
        <v>138</v>
      </c>
      <c r="H713" s="121">
        <f t="shared" si="120"/>
        <v>6000</v>
      </c>
      <c r="I713" s="121" t="str">
        <f t="shared" si="121"/>
        <v/>
      </c>
      <c r="J713" s="122" t="str">
        <f t="shared" si="122"/>
        <v>(1) Without reverse cycle, with louvered sides, and less than 6,000 Btu/h</v>
      </c>
      <c r="K713" s="123" t="e">
        <f>IF(J713="Casement-slider",16,VLOOKUP(J713,'2. Version 5.0 Criteria'!$C$6:$D$39,2,FALSE))</f>
        <v>#N/A</v>
      </c>
      <c r="L713" s="124" t="e">
        <f t="shared" si="119"/>
        <v>#N/A</v>
      </c>
      <c r="M713" s="124" t="e">
        <f t="shared" si="119"/>
        <v>#N/A</v>
      </c>
      <c r="N713" s="124" t="e">
        <f t="shared" si="119"/>
        <v>#N/A</v>
      </c>
      <c r="O713" s="124" t="e">
        <f t="shared" si="119"/>
        <v>#N/A</v>
      </c>
      <c r="P713" s="124" t="e">
        <f t="shared" si="119"/>
        <v>#N/A</v>
      </c>
      <c r="Q713" s="124" t="e">
        <f t="shared" si="119"/>
        <v>#N/A</v>
      </c>
      <c r="R713" s="124" t="e">
        <f t="shared" si="119"/>
        <v>#N/A</v>
      </c>
      <c r="S713" s="124" t="e">
        <f t="shared" si="119"/>
        <v>#N/A</v>
      </c>
      <c r="T713" s="124" t="e">
        <f t="shared" si="119"/>
        <v>#N/A</v>
      </c>
      <c r="U713" s="124" t="e">
        <f t="shared" si="119"/>
        <v>#N/A</v>
      </c>
      <c r="V713" s="124" t="e">
        <f t="shared" si="119"/>
        <v>#N/A</v>
      </c>
      <c r="W713" s="124" t="e">
        <f t="shared" si="119"/>
        <v>#N/A</v>
      </c>
      <c r="X713" s="124" t="e">
        <f t="shared" si="119"/>
        <v>#N/A</v>
      </c>
      <c r="Y713" s="124" t="e">
        <f t="shared" si="119"/>
        <v>#N/A</v>
      </c>
      <c r="Z713" s="124" t="e">
        <f t="shared" si="119"/>
        <v>#N/A</v>
      </c>
      <c r="AA713" s="124" t="e">
        <f t="shared" si="119"/>
        <v>#N/A</v>
      </c>
      <c r="AB713" s="124" t="e">
        <f t="shared" si="118"/>
        <v>#N/A</v>
      </c>
      <c r="AC713" s="124" t="e">
        <f t="shared" si="118"/>
        <v>#N/A</v>
      </c>
      <c r="AE713" s="2"/>
    </row>
    <row r="714" spans="2:31" x14ac:dyDescent="0.2">
      <c r="B714" s="162" t="s">
        <v>320</v>
      </c>
      <c r="C714" s="163" t="s">
        <v>1970</v>
      </c>
      <c r="D714" s="163" t="s">
        <v>1916</v>
      </c>
      <c r="E714" s="163">
        <v>5000</v>
      </c>
      <c r="F714" s="164">
        <v>11</v>
      </c>
      <c r="G714" s="165" t="s">
        <v>137</v>
      </c>
      <c r="H714" s="121">
        <f t="shared" si="120"/>
        <v>6000</v>
      </c>
      <c r="I714" s="121" t="str">
        <f t="shared" si="121"/>
        <v/>
      </c>
      <c r="J714" s="122" t="str">
        <f t="shared" si="122"/>
        <v>(1) Without reverse cycle, with louvered sides, and less than 6,000 Btu/h</v>
      </c>
      <c r="K714" s="123" t="e">
        <f>IF(J714="Casement-slider",16,VLOOKUP(J714,'2. Version 5.0 Criteria'!$C$6:$D$39,2,FALSE))</f>
        <v>#N/A</v>
      </c>
      <c r="L714" s="124" t="e">
        <f t="shared" si="119"/>
        <v>#N/A</v>
      </c>
      <c r="M714" s="124" t="e">
        <f t="shared" si="119"/>
        <v>#N/A</v>
      </c>
      <c r="N714" s="124" t="e">
        <f t="shared" si="119"/>
        <v>#N/A</v>
      </c>
      <c r="O714" s="124" t="e">
        <f t="shared" si="119"/>
        <v>#N/A</v>
      </c>
      <c r="P714" s="124" t="e">
        <f t="shared" si="119"/>
        <v>#N/A</v>
      </c>
      <c r="Q714" s="124" t="e">
        <f t="shared" si="119"/>
        <v>#N/A</v>
      </c>
      <c r="R714" s="124" t="e">
        <f t="shared" si="119"/>
        <v>#N/A</v>
      </c>
      <c r="S714" s="124" t="e">
        <f t="shared" si="119"/>
        <v>#N/A</v>
      </c>
      <c r="T714" s="124" t="e">
        <f t="shared" si="119"/>
        <v>#N/A</v>
      </c>
      <c r="U714" s="124" t="e">
        <f t="shared" si="119"/>
        <v>#N/A</v>
      </c>
      <c r="V714" s="124" t="e">
        <f t="shared" si="119"/>
        <v>#N/A</v>
      </c>
      <c r="W714" s="124" t="e">
        <f t="shared" si="119"/>
        <v>#N/A</v>
      </c>
      <c r="X714" s="124" t="e">
        <f t="shared" si="119"/>
        <v>#N/A</v>
      </c>
      <c r="Y714" s="124" t="e">
        <f t="shared" si="119"/>
        <v>#N/A</v>
      </c>
      <c r="Z714" s="124" t="e">
        <f t="shared" si="119"/>
        <v>#N/A</v>
      </c>
      <c r="AA714" s="124" t="e">
        <f t="shared" si="119"/>
        <v>#N/A</v>
      </c>
      <c r="AB714" s="124" t="e">
        <f t="shared" si="118"/>
        <v>#N/A</v>
      </c>
      <c r="AC714" s="124" t="e">
        <f t="shared" si="118"/>
        <v>#N/A</v>
      </c>
      <c r="AE714" s="2"/>
    </row>
    <row r="715" spans="2:31" x14ac:dyDescent="0.2">
      <c r="B715" s="162" t="s">
        <v>1420</v>
      </c>
      <c r="C715" s="163" t="s">
        <v>1971</v>
      </c>
      <c r="D715" s="163" t="s">
        <v>1916</v>
      </c>
      <c r="E715" s="163">
        <v>5000</v>
      </c>
      <c r="F715" s="164">
        <v>11</v>
      </c>
      <c r="G715" s="165" t="s">
        <v>137</v>
      </c>
      <c r="H715" s="121">
        <f t="shared" si="120"/>
        <v>6000</v>
      </c>
      <c r="I715" s="121" t="str">
        <f t="shared" si="121"/>
        <v/>
      </c>
      <c r="J715" s="122" t="str">
        <f t="shared" si="122"/>
        <v>(1) Without reverse cycle, with louvered sides, and less than 6,000 Btu/h</v>
      </c>
      <c r="K715" s="123" t="e">
        <f>IF(J715="Casement-slider",16,VLOOKUP(J715,'2. Version 5.0 Criteria'!$C$6:$D$39,2,FALSE))</f>
        <v>#N/A</v>
      </c>
      <c r="L715" s="124" t="e">
        <f t="shared" si="119"/>
        <v>#N/A</v>
      </c>
      <c r="M715" s="124" t="e">
        <f t="shared" si="119"/>
        <v>#N/A</v>
      </c>
      <c r="N715" s="124" t="e">
        <f t="shared" si="119"/>
        <v>#N/A</v>
      </c>
      <c r="O715" s="124" t="e">
        <f t="shared" si="119"/>
        <v>#N/A</v>
      </c>
      <c r="P715" s="124" t="e">
        <f t="shared" si="119"/>
        <v>#N/A</v>
      </c>
      <c r="Q715" s="124" t="e">
        <f t="shared" si="119"/>
        <v>#N/A</v>
      </c>
      <c r="R715" s="124" t="e">
        <f t="shared" si="119"/>
        <v>#N/A</v>
      </c>
      <c r="S715" s="124" t="e">
        <f t="shared" si="119"/>
        <v>#N/A</v>
      </c>
      <c r="T715" s="124" t="e">
        <f t="shared" si="119"/>
        <v>#N/A</v>
      </c>
      <c r="U715" s="124" t="e">
        <f t="shared" si="119"/>
        <v>#N/A</v>
      </c>
      <c r="V715" s="124" t="e">
        <f t="shared" si="119"/>
        <v>#N/A</v>
      </c>
      <c r="W715" s="124" t="e">
        <f t="shared" si="119"/>
        <v>#N/A</v>
      </c>
      <c r="X715" s="124" t="e">
        <f t="shared" si="119"/>
        <v>#N/A</v>
      </c>
      <c r="Y715" s="124" t="e">
        <f t="shared" si="119"/>
        <v>#N/A</v>
      </c>
      <c r="Z715" s="124" t="e">
        <f t="shared" si="119"/>
        <v>#N/A</v>
      </c>
      <c r="AA715" s="124" t="e">
        <f t="shared" si="119"/>
        <v>#N/A</v>
      </c>
      <c r="AB715" s="124" t="e">
        <f t="shared" si="118"/>
        <v>#N/A</v>
      </c>
      <c r="AC715" s="124" t="e">
        <f t="shared" si="118"/>
        <v>#N/A</v>
      </c>
      <c r="AE715" s="2"/>
    </row>
    <row r="716" spans="2:31" x14ac:dyDescent="0.2">
      <c r="B716" s="162" t="s">
        <v>144</v>
      </c>
      <c r="C716" s="163" t="s">
        <v>1972</v>
      </c>
      <c r="D716" s="163" t="s">
        <v>1916</v>
      </c>
      <c r="E716" s="163">
        <v>5000</v>
      </c>
      <c r="F716" s="164">
        <v>11</v>
      </c>
      <c r="G716" s="165" t="s">
        <v>138</v>
      </c>
      <c r="H716" s="121">
        <f t="shared" si="120"/>
        <v>6000</v>
      </c>
      <c r="I716" s="121" t="str">
        <f t="shared" si="121"/>
        <v/>
      </c>
      <c r="J716" s="122" t="str">
        <f t="shared" si="122"/>
        <v>(1) Without reverse cycle, with louvered sides, and less than 6,000 Btu/h</v>
      </c>
      <c r="K716" s="123" t="e">
        <f>IF(J716="Casement-slider",16,VLOOKUP(J716,'2. Version 5.0 Criteria'!$C$6:$D$39,2,FALSE))</f>
        <v>#N/A</v>
      </c>
      <c r="L716" s="124" t="e">
        <f t="shared" si="119"/>
        <v>#N/A</v>
      </c>
      <c r="M716" s="124" t="e">
        <f t="shared" si="119"/>
        <v>#N/A</v>
      </c>
      <c r="N716" s="124" t="e">
        <f t="shared" si="119"/>
        <v>#N/A</v>
      </c>
      <c r="O716" s="124" t="e">
        <f t="shared" si="119"/>
        <v>#N/A</v>
      </c>
      <c r="P716" s="124" t="e">
        <f t="shared" si="119"/>
        <v>#N/A</v>
      </c>
      <c r="Q716" s="124" t="e">
        <f t="shared" si="119"/>
        <v>#N/A</v>
      </c>
      <c r="R716" s="124" t="e">
        <f t="shared" si="119"/>
        <v>#N/A</v>
      </c>
      <c r="S716" s="124" t="e">
        <f t="shared" si="119"/>
        <v>#N/A</v>
      </c>
      <c r="T716" s="124" t="e">
        <f t="shared" si="119"/>
        <v>#N/A</v>
      </c>
      <c r="U716" s="124" t="e">
        <f t="shared" si="119"/>
        <v>#N/A</v>
      </c>
      <c r="V716" s="124" t="e">
        <f t="shared" si="119"/>
        <v>#N/A</v>
      </c>
      <c r="W716" s="124" t="e">
        <f t="shared" si="119"/>
        <v>#N/A</v>
      </c>
      <c r="X716" s="124" t="e">
        <f t="shared" si="119"/>
        <v>#N/A</v>
      </c>
      <c r="Y716" s="124" t="e">
        <f t="shared" si="119"/>
        <v>#N/A</v>
      </c>
      <c r="Z716" s="124" t="e">
        <f t="shared" si="119"/>
        <v>#N/A</v>
      </c>
      <c r="AA716" s="124" t="e">
        <f t="shared" si="119"/>
        <v>#N/A</v>
      </c>
      <c r="AB716" s="124" t="e">
        <f t="shared" si="118"/>
        <v>#N/A</v>
      </c>
      <c r="AC716" s="124" t="e">
        <f t="shared" si="118"/>
        <v>#N/A</v>
      </c>
      <c r="AE716" s="2"/>
    </row>
    <row r="717" spans="2:31" x14ac:dyDescent="0.2">
      <c r="B717" s="162" t="s">
        <v>386</v>
      </c>
      <c r="C717" s="163" t="s">
        <v>1973</v>
      </c>
      <c r="D717" s="163" t="s">
        <v>1916</v>
      </c>
      <c r="E717" s="163">
        <v>5000</v>
      </c>
      <c r="F717" s="164">
        <v>11</v>
      </c>
      <c r="G717" s="165" t="s">
        <v>138</v>
      </c>
      <c r="H717" s="121">
        <f t="shared" si="120"/>
        <v>6000</v>
      </c>
      <c r="I717" s="121" t="str">
        <f t="shared" si="121"/>
        <v/>
      </c>
      <c r="J717" s="122" t="str">
        <f t="shared" si="122"/>
        <v>(1) Without reverse cycle, with louvered sides, and less than 6,000 Btu/h</v>
      </c>
      <c r="K717" s="123" t="e">
        <f>IF(J717="Casement-slider",16,VLOOKUP(J717,'2. Version 5.0 Criteria'!$C$6:$D$39,2,FALSE))</f>
        <v>#N/A</v>
      </c>
      <c r="L717" s="124" t="e">
        <f t="shared" si="119"/>
        <v>#N/A</v>
      </c>
      <c r="M717" s="124" t="e">
        <f t="shared" si="119"/>
        <v>#N/A</v>
      </c>
      <c r="N717" s="124" t="e">
        <f t="shared" si="119"/>
        <v>#N/A</v>
      </c>
      <c r="O717" s="124" t="e">
        <f t="shared" si="119"/>
        <v>#N/A</v>
      </c>
      <c r="P717" s="124" t="e">
        <f t="shared" si="119"/>
        <v>#N/A</v>
      </c>
      <c r="Q717" s="124" t="e">
        <f t="shared" si="119"/>
        <v>#N/A</v>
      </c>
      <c r="R717" s="124" t="e">
        <f t="shared" si="119"/>
        <v>#N/A</v>
      </c>
      <c r="S717" s="124" t="e">
        <f t="shared" si="119"/>
        <v>#N/A</v>
      </c>
      <c r="T717" s="124" t="e">
        <f t="shared" si="119"/>
        <v>#N/A</v>
      </c>
      <c r="U717" s="124" t="e">
        <f t="shared" si="119"/>
        <v>#N/A</v>
      </c>
      <c r="V717" s="124" t="e">
        <f t="shared" si="119"/>
        <v>#N/A</v>
      </c>
      <c r="W717" s="124" t="e">
        <f t="shared" si="119"/>
        <v>#N/A</v>
      </c>
      <c r="X717" s="124" t="e">
        <f t="shared" si="119"/>
        <v>#N/A</v>
      </c>
      <c r="Y717" s="124" t="e">
        <f t="shared" si="119"/>
        <v>#N/A</v>
      </c>
      <c r="Z717" s="124" t="e">
        <f t="shared" si="119"/>
        <v>#N/A</v>
      </c>
      <c r="AA717" s="124" t="e">
        <f t="shared" si="119"/>
        <v>#N/A</v>
      </c>
      <c r="AB717" s="124" t="e">
        <f t="shared" si="118"/>
        <v>#N/A</v>
      </c>
      <c r="AC717" s="124" t="e">
        <f t="shared" si="118"/>
        <v>#N/A</v>
      </c>
      <c r="AE717" s="2"/>
    </row>
    <row r="718" spans="2:31" x14ac:dyDescent="0.2">
      <c r="B718" s="162" t="s">
        <v>157</v>
      </c>
      <c r="C718" s="163" t="s">
        <v>1974</v>
      </c>
      <c r="D718" s="163" t="s">
        <v>1916</v>
      </c>
      <c r="E718" s="163">
        <v>5000</v>
      </c>
      <c r="F718" s="164">
        <v>11</v>
      </c>
      <c r="G718" s="165" t="s">
        <v>137</v>
      </c>
      <c r="H718" s="121">
        <f t="shared" si="120"/>
        <v>6000</v>
      </c>
      <c r="I718" s="121" t="str">
        <f t="shared" si="121"/>
        <v/>
      </c>
      <c r="J718" s="122" t="str">
        <f t="shared" si="122"/>
        <v>(1) Without reverse cycle, with louvered sides, and less than 6,000 Btu/h</v>
      </c>
      <c r="K718" s="123" t="e">
        <f>IF(J718="Casement-slider",16,VLOOKUP(J718,'2. Version 5.0 Criteria'!$C$6:$D$39,2,FALSE))</f>
        <v>#N/A</v>
      </c>
      <c r="L718" s="124" t="e">
        <f t="shared" si="119"/>
        <v>#N/A</v>
      </c>
      <c r="M718" s="124" t="e">
        <f t="shared" si="119"/>
        <v>#N/A</v>
      </c>
      <c r="N718" s="124" t="e">
        <f t="shared" si="119"/>
        <v>#N/A</v>
      </c>
      <c r="O718" s="124" t="e">
        <f t="shared" si="119"/>
        <v>#N/A</v>
      </c>
      <c r="P718" s="124" t="e">
        <f t="shared" si="119"/>
        <v>#N/A</v>
      </c>
      <c r="Q718" s="124" t="e">
        <f t="shared" si="119"/>
        <v>#N/A</v>
      </c>
      <c r="R718" s="124" t="e">
        <f t="shared" si="119"/>
        <v>#N/A</v>
      </c>
      <c r="S718" s="124" t="e">
        <f t="shared" si="119"/>
        <v>#N/A</v>
      </c>
      <c r="T718" s="124" t="e">
        <f t="shared" si="119"/>
        <v>#N/A</v>
      </c>
      <c r="U718" s="124" t="e">
        <f t="shared" si="119"/>
        <v>#N/A</v>
      </c>
      <c r="V718" s="124" t="e">
        <f t="shared" si="119"/>
        <v>#N/A</v>
      </c>
      <c r="W718" s="124" t="e">
        <f t="shared" si="119"/>
        <v>#N/A</v>
      </c>
      <c r="X718" s="124" t="e">
        <f t="shared" si="119"/>
        <v>#N/A</v>
      </c>
      <c r="Y718" s="124" t="e">
        <f t="shared" si="119"/>
        <v>#N/A</v>
      </c>
      <c r="Z718" s="124" t="e">
        <f t="shared" si="119"/>
        <v>#N/A</v>
      </c>
      <c r="AA718" s="124" t="e">
        <f t="shared" si="119"/>
        <v>#N/A</v>
      </c>
      <c r="AB718" s="124" t="e">
        <f t="shared" si="118"/>
        <v>#N/A</v>
      </c>
      <c r="AC718" s="124" t="e">
        <f t="shared" si="118"/>
        <v>#N/A</v>
      </c>
      <c r="AE718" s="2"/>
    </row>
    <row r="719" spans="2:31" x14ac:dyDescent="0.2">
      <c r="B719" s="162" t="s">
        <v>157</v>
      </c>
      <c r="C719" s="163" t="s">
        <v>1975</v>
      </c>
      <c r="D719" s="163" t="s">
        <v>1916</v>
      </c>
      <c r="E719" s="163">
        <v>5000</v>
      </c>
      <c r="F719" s="164">
        <v>11</v>
      </c>
      <c r="G719" s="165" t="s">
        <v>138</v>
      </c>
      <c r="H719" s="121">
        <f t="shared" si="120"/>
        <v>6000</v>
      </c>
      <c r="I719" s="121" t="str">
        <f t="shared" si="121"/>
        <v/>
      </c>
      <c r="J719" s="122" t="str">
        <f t="shared" si="122"/>
        <v>(1) Without reverse cycle, with louvered sides, and less than 6,000 Btu/h</v>
      </c>
      <c r="K719" s="123" t="e">
        <f>IF(J719="Casement-slider",16,VLOOKUP(J719,'2. Version 5.0 Criteria'!$C$6:$D$39,2,FALSE))</f>
        <v>#N/A</v>
      </c>
      <c r="L719" s="124" t="e">
        <f t="shared" si="119"/>
        <v>#N/A</v>
      </c>
      <c r="M719" s="124" t="e">
        <f t="shared" si="119"/>
        <v>#N/A</v>
      </c>
      <c r="N719" s="124" t="e">
        <f t="shared" si="119"/>
        <v>#N/A</v>
      </c>
      <c r="O719" s="124" t="e">
        <f t="shared" si="119"/>
        <v>#N/A</v>
      </c>
      <c r="P719" s="124" t="e">
        <f t="shared" si="119"/>
        <v>#N/A</v>
      </c>
      <c r="Q719" s="124" t="e">
        <f t="shared" si="119"/>
        <v>#N/A</v>
      </c>
      <c r="R719" s="124" t="e">
        <f t="shared" si="119"/>
        <v>#N/A</v>
      </c>
      <c r="S719" s="124" t="e">
        <f t="shared" si="119"/>
        <v>#N/A</v>
      </c>
      <c r="T719" s="124" t="e">
        <f t="shared" si="119"/>
        <v>#N/A</v>
      </c>
      <c r="U719" s="124" t="e">
        <f t="shared" si="119"/>
        <v>#N/A</v>
      </c>
      <c r="V719" s="124" t="e">
        <f t="shared" si="119"/>
        <v>#N/A</v>
      </c>
      <c r="W719" s="124" t="e">
        <f t="shared" si="119"/>
        <v>#N/A</v>
      </c>
      <c r="X719" s="124" t="e">
        <f t="shared" si="119"/>
        <v>#N/A</v>
      </c>
      <c r="Y719" s="124" t="e">
        <f t="shared" si="119"/>
        <v>#N/A</v>
      </c>
      <c r="Z719" s="124" t="e">
        <f t="shared" si="119"/>
        <v>#N/A</v>
      </c>
      <c r="AA719" s="124" t="e">
        <f t="shared" si="119"/>
        <v>#N/A</v>
      </c>
      <c r="AB719" s="124" t="e">
        <f t="shared" si="118"/>
        <v>#N/A</v>
      </c>
      <c r="AC719" s="124" t="e">
        <f t="shared" si="118"/>
        <v>#N/A</v>
      </c>
      <c r="AE719" s="2"/>
    </row>
    <row r="720" spans="2:31" x14ac:dyDescent="0.2">
      <c r="B720" s="162" t="s">
        <v>232</v>
      </c>
      <c r="C720" s="163" t="s">
        <v>1938</v>
      </c>
      <c r="D720" s="163" t="s">
        <v>1916</v>
      </c>
      <c r="E720" s="163">
        <v>5000</v>
      </c>
      <c r="F720" s="164">
        <v>11</v>
      </c>
      <c r="G720" s="165" t="s">
        <v>138</v>
      </c>
      <c r="H720" s="121">
        <f t="shared" si="120"/>
        <v>6000</v>
      </c>
      <c r="I720" s="121" t="str">
        <f t="shared" si="121"/>
        <v/>
      </c>
      <c r="J720" s="122" t="str">
        <f t="shared" si="122"/>
        <v>(1) Without reverse cycle, with louvered sides, and less than 6,000 Btu/h</v>
      </c>
      <c r="K720" s="123" t="e">
        <f>IF(J720="Casement-slider",16,VLOOKUP(J720,'2. Version 5.0 Criteria'!$C$6:$D$39,2,FALSE))</f>
        <v>#N/A</v>
      </c>
      <c r="L720" s="124" t="e">
        <f t="shared" si="119"/>
        <v>#N/A</v>
      </c>
      <c r="M720" s="124" t="e">
        <f t="shared" si="119"/>
        <v>#N/A</v>
      </c>
      <c r="N720" s="124" t="e">
        <f t="shared" si="119"/>
        <v>#N/A</v>
      </c>
      <c r="O720" s="124" t="e">
        <f t="shared" si="119"/>
        <v>#N/A</v>
      </c>
      <c r="P720" s="124" t="e">
        <f t="shared" si="119"/>
        <v>#N/A</v>
      </c>
      <c r="Q720" s="124" t="e">
        <f t="shared" si="119"/>
        <v>#N/A</v>
      </c>
      <c r="R720" s="124" t="e">
        <f t="shared" si="119"/>
        <v>#N/A</v>
      </c>
      <c r="S720" s="124" t="e">
        <f t="shared" si="119"/>
        <v>#N/A</v>
      </c>
      <c r="T720" s="124" t="e">
        <f t="shared" si="119"/>
        <v>#N/A</v>
      </c>
      <c r="U720" s="124" t="e">
        <f t="shared" si="119"/>
        <v>#N/A</v>
      </c>
      <c r="V720" s="124" t="e">
        <f t="shared" si="119"/>
        <v>#N/A</v>
      </c>
      <c r="W720" s="124" t="e">
        <f t="shared" si="119"/>
        <v>#N/A</v>
      </c>
      <c r="X720" s="124" t="e">
        <f t="shared" si="119"/>
        <v>#N/A</v>
      </c>
      <c r="Y720" s="124" t="e">
        <f t="shared" si="119"/>
        <v>#N/A</v>
      </c>
      <c r="Z720" s="124" t="e">
        <f t="shared" si="119"/>
        <v>#N/A</v>
      </c>
      <c r="AA720" s="124" t="e">
        <f t="shared" ref="AA720:AC735" si="123">IF($K720=AA$3, $F720, NA())</f>
        <v>#N/A</v>
      </c>
      <c r="AB720" s="124" t="e">
        <f t="shared" si="123"/>
        <v>#N/A</v>
      </c>
      <c r="AC720" s="124" t="e">
        <f t="shared" si="123"/>
        <v>#N/A</v>
      </c>
      <c r="AE720" s="2"/>
    </row>
    <row r="721" spans="2:31" x14ac:dyDescent="0.2">
      <c r="B721" s="162" t="s">
        <v>241</v>
      </c>
      <c r="C721" s="163" t="s">
        <v>1976</v>
      </c>
      <c r="D721" s="163" t="s">
        <v>1916</v>
      </c>
      <c r="E721" s="163">
        <v>5000</v>
      </c>
      <c r="F721" s="164">
        <v>11</v>
      </c>
      <c r="G721" s="165" t="s">
        <v>138</v>
      </c>
      <c r="H721" s="121">
        <f t="shared" si="120"/>
        <v>6000</v>
      </c>
      <c r="I721" s="121" t="str">
        <f t="shared" si="121"/>
        <v/>
      </c>
      <c r="J721" s="122" t="str">
        <f t="shared" si="122"/>
        <v>(1) Without reverse cycle, with louvered sides, and less than 6,000 Btu/h</v>
      </c>
      <c r="K721" s="123" t="e">
        <f>IF(J721="Casement-slider",16,VLOOKUP(J721,'2. Version 5.0 Criteria'!$C$6:$D$39,2,FALSE))</f>
        <v>#N/A</v>
      </c>
      <c r="L721" s="124" t="e">
        <f t="shared" ref="L721:AA736" si="124">IF($K721=L$3, $F721, NA())</f>
        <v>#N/A</v>
      </c>
      <c r="M721" s="124" t="e">
        <f t="shared" si="124"/>
        <v>#N/A</v>
      </c>
      <c r="N721" s="124" t="e">
        <f t="shared" si="124"/>
        <v>#N/A</v>
      </c>
      <c r="O721" s="124" t="e">
        <f t="shared" si="124"/>
        <v>#N/A</v>
      </c>
      <c r="P721" s="124" t="e">
        <f t="shared" si="124"/>
        <v>#N/A</v>
      </c>
      <c r="Q721" s="124" t="e">
        <f t="shared" si="124"/>
        <v>#N/A</v>
      </c>
      <c r="R721" s="124" t="e">
        <f t="shared" si="124"/>
        <v>#N/A</v>
      </c>
      <c r="S721" s="124" t="e">
        <f t="shared" si="124"/>
        <v>#N/A</v>
      </c>
      <c r="T721" s="124" t="e">
        <f t="shared" si="124"/>
        <v>#N/A</v>
      </c>
      <c r="U721" s="124" t="e">
        <f t="shared" si="124"/>
        <v>#N/A</v>
      </c>
      <c r="V721" s="124" t="e">
        <f t="shared" si="124"/>
        <v>#N/A</v>
      </c>
      <c r="W721" s="124" t="e">
        <f t="shared" si="124"/>
        <v>#N/A</v>
      </c>
      <c r="X721" s="124" t="e">
        <f t="shared" si="124"/>
        <v>#N/A</v>
      </c>
      <c r="Y721" s="124" t="e">
        <f t="shared" si="124"/>
        <v>#N/A</v>
      </c>
      <c r="Z721" s="124" t="e">
        <f t="shared" si="124"/>
        <v>#N/A</v>
      </c>
      <c r="AA721" s="124" t="e">
        <f t="shared" si="124"/>
        <v>#N/A</v>
      </c>
      <c r="AB721" s="124" t="e">
        <f t="shared" si="123"/>
        <v>#N/A</v>
      </c>
      <c r="AC721" s="124" t="e">
        <f t="shared" si="123"/>
        <v>#N/A</v>
      </c>
      <c r="AE721" s="2"/>
    </row>
    <row r="722" spans="2:31" x14ac:dyDescent="0.2">
      <c r="B722" s="162" t="s">
        <v>1431</v>
      </c>
      <c r="C722" s="163" t="s">
        <v>1930</v>
      </c>
      <c r="D722" s="163" t="s">
        <v>1916</v>
      </c>
      <c r="E722" s="163">
        <v>5000</v>
      </c>
      <c r="F722" s="164">
        <v>11</v>
      </c>
      <c r="G722" s="165" t="s">
        <v>138</v>
      </c>
      <c r="H722" s="121">
        <f t="shared" si="120"/>
        <v>6000</v>
      </c>
      <c r="I722" s="121" t="str">
        <f t="shared" si="121"/>
        <v/>
      </c>
      <c r="J722" s="122" t="str">
        <f t="shared" si="122"/>
        <v>(1) Without reverse cycle, with louvered sides, and less than 6,000 Btu/h</v>
      </c>
      <c r="K722" s="123" t="e">
        <f>IF(J722="Casement-slider",16,VLOOKUP(J722,'2. Version 5.0 Criteria'!$C$6:$D$39,2,FALSE))</f>
        <v>#N/A</v>
      </c>
      <c r="L722" s="124" t="e">
        <f t="shared" si="124"/>
        <v>#N/A</v>
      </c>
      <c r="M722" s="124" t="e">
        <f t="shared" si="124"/>
        <v>#N/A</v>
      </c>
      <c r="N722" s="124" t="e">
        <f t="shared" si="124"/>
        <v>#N/A</v>
      </c>
      <c r="O722" s="124" t="e">
        <f t="shared" si="124"/>
        <v>#N/A</v>
      </c>
      <c r="P722" s="124" t="e">
        <f t="shared" si="124"/>
        <v>#N/A</v>
      </c>
      <c r="Q722" s="124" t="e">
        <f t="shared" si="124"/>
        <v>#N/A</v>
      </c>
      <c r="R722" s="124" t="e">
        <f t="shared" si="124"/>
        <v>#N/A</v>
      </c>
      <c r="S722" s="124" t="e">
        <f t="shared" si="124"/>
        <v>#N/A</v>
      </c>
      <c r="T722" s="124" t="e">
        <f t="shared" si="124"/>
        <v>#N/A</v>
      </c>
      <c r="U722" s="124" t="e">
        <f t="shared" si="124"/>
        <v>#N/A</v>
      </c>
      <c r="V722" s="124" t="e">
        <f t="shared" si="124"/>
        <v>#N/A</v>
      </c>
      <c r="W722" s="124" t="e">
        <f t="shared" si="124"/>
        <v>#N/A</v>
      </c>
      <c r="X722" s="124" t="e">
        <f t="shared" si="124"/>
        <v>#N/A</v>
      </c>
      <c r="Y722" s="124" t="e">
        <f t="shared" si="124"/>
        <v>#N/A</v>
      </c>
      <c r="Z722" s="124" t="e">
        <f t="shared" si="124"/>
        <v>#N/A</v>
      </c>
      <c r="AA722" s="124" t="e">
        <f t="shared" si="124"/>
        <v>#N/A</v>
      </c>
      <c r="AB722" s="124" t="e">
        <f t="shared" si="123"/>
        <v>#N/A</v>
      </c>
      <c r="AC722" s="124" t="e">
        <f t="shared" si="123"/>
        <v>#N/A</v>
      </c>
      <c r="AE722" s="2"/>
    </row>
    <row r="723" spans="2:31" x14ac:dyDescent="0.2">
      <c r="B723" s="162" t="s">
        <v>1431</v>
      </c>
      <c r="C723" s="163" t="s">
        <v>1976</v>
      </c>
      <c r="D723" s="163" t="s">
        <v>1916</v>
      </c>
      <c r="E723" s="163">
        <v>5000</v>
      </c>
      <c r="F723" s="164">
        <v>11</v>
      </c>
      <c r="G723" s="165" t="s">
        <v>137</v>
      </c>
      <c r="H723" s="121">
        <f t="shared" si="120"/>
        <v>6000</v>
      </c>
      <c r="I723" s="121" t="str">
        <f t="shared" si="121"/>
        <v/>
      </c>
      <c r="J723" s="122" t="str">
        <f t="shared" si="122"/>
        <v>(1) Without reverse cycle, with louvered sides, and less than 6,000 Btu/h</v>
      </c>
      <c r="K723" s="123" t="e">
        <f>IF(J723="Casement-slider",16,VLOOKUP(J723,'2. Version 5.0 Criteria'!$C$6:$D$39,2,FALSE))</f>
        <v>#N/A</v>
      </c>
      <c r="L723" s="124" t="e">
        <f t="shared" si="124"/>
        <v>#N/A</v>
      </c>
      <c r="M723" s="124" t="e">
        <f t="shared" si="124"/>
        <v>#N/A</v>
      </c>
      <c r="N723" s="124" t="e">
        <f t="shared" si="124"/>
        <v>#N/A</v>
      </c>
      <c r="O723" s="124" t="e">
        <f t="shared" si="124"/>
        <v>#N/A</v>
      </c>
      <c r="P723" s="124" t="e">
        <f t="shared" si="124"/>
        <v>#N/A</v>
      </c>
      <c r="Q723" s="124" t="e">
        <f t="shared" si="124"/>
        <v>#N/A</v>
      </c>
      <c r="R723" s="124" t="e">
        <f t="shared" si="124"/>
        <v>#N/A</v>
      </c>
      <c r="S723" s="124" t="e">
        <f t="shared" si="124"/>
        <v>#N/A</v>
      </c>
      <c r="T723" s="124" t="e">
        <f t="shared" si="124"/>
        <v>#N/A</v>
      </c>
      <c r="U723" s="124" t="e">
        <f t="shared" si="124"/>
        <v>#N/A</v>
      </c>
      <c r="V723" s="124" t="e">
        <f t="shared" si="124"/>
        <v>#N/A</v>
      </c>
      <c r="W723" s="124" t="e">
        <f t="shared" si="124"/>
        <v>#N/A</v>
      </c>
      <c r="X723" s="124" t="e">
        <f t="shared" si="124"/>
        <v>#N/A</v>
      </c>
      <c r="Y723" s="124" t="e">
        <f t="shared" si="124"/>
        <v>#N/A</v>
      </c>
      <c r="Z723" s="124" t="e">
        <f t="shared" si="124"/>
        <v>#N/A</v>
      </c>
      <c r="AA723" s="124" t="e">
        <f t="shared" si="124"/>
        <v>#N/A</v>
      </c>
      <c r="AB723" s="124" t="e">
        <f t="shared" si="123"/>
        <v>#N/A</v>
      </c>
      <c r="AC723" s="124" t="e">
        <f t="shared" si="123"/>
        <v>#N/A</v>
      </c>
      <c r="AE723" s="2"/>
    </row>
    <row r="724" spans="2:31" x14ac:dyDescent="0.2">
      <c r="B724" s="162" t="s">
        <v>1444</v>
      </c>
      <c r="C724" s="163" t="s">
        <v>1977</v>
      </c>
      <c r="D724" s="163" t="s">
        <v>1916</v>
      </c>
      <c r="E724" s="163">
        <v>5000</v>
      </c>
      <c r="F724" s="164">
        <v>11</v>
      </c>
      <c r="G724" s="165" t="s">
        <v>137</v>
      </c>
      <c r="H724" s="121">
        <f t="shared" si="120"/>
        <v>6000</v>
      </c>
      <c r="I724" s="121" t="str">
        <f t="shared" si="121"/>
        <v/>
      </c>
      <c r="J724" s="122" t="str">
        <f t="shared" si="122"/>
        <v>(1) Without reverse cycle, with louvered sides, and less than 6,000 Btu/h</v>
      </c>
      <c r="K724" s="123" t="e">
        <f>IF(J724="Casement-slider",16,VLOOKUP(J724,'2. Version 5.0 Criteria'!$C$6:$D$39,2,FALSE))</f>
        <v>#N/A</v>
      </c>
      <c r="L724" s="124" t="e">
        <f t="shared" si="124"/>
        <v>#N/A</v>
      </c>
      <c r="M724" s="124" t="e">
        <f t="shared" si="124"/>
        <v>#N/A</v>
      </c>
      <c r="N724" s="124" t="e">
        <f t="shared" si="124"/>
        <v>#N/A</v>
      </c>
      <c r="O724" s="124" t="e">
        <f t="shared" si="124"/>
        <v>#N/A</v>
      </c>
      <c r="P724" s="124" t="e">
        <f t="shared" si="124"/>
        <v>#N/A</v>
      </c>
      <c r="Q724" s="124" t="e">
        <f t="shared" si="124"/>
        <v>#N/A</v>
      </c>
      <c r="R724" s="124" t="e">
        <f t="shared" si="124"/>
        <v>#N/A</v>
      </c>
      <c r="S724" s="124" t="e">
        <f t="shared" si="124"/>
        <v>#N/A</v>
      </c>
      <c r="T724" s="124" t="e">
        <f t="shared" si="124"/>
        <v>#N/A</v>
      </c>
      <c r="U724" s="124" t="e">
        <f t="shared" si="124"/>
        <v>#N/A</v>
      </c>
      <c r="V724" s="124" t="e">
        <f t="shared" si="124"/>
        <v>#N/A</v>
      </c>
      <c r="W724" s="124" t="e">
        <f t="shared" si="124"/>
        <v>#N/A</v>
      </c>
      <c r="X724" s="124" t="e">
        <f t="shared" si="124"/>
        <v>#N/A</v>
      </c>
      <c r="Y724" s="124" t="e">
        <f t="shared" si="124"/>
        <v>#N/A</v>
      </c>
      <c r="Z724" s="124" t="e">
        <f t="shared" si="124"/>
        <v>#N/A</v>
      </c>
      <c r="AA724" s="124" t="e">
        <f t="shared" si="124"/>
        <v>#N/A</v>
      </c>
      <c r="AB724" s="124" t="e">
        <f t="shared" si="123"/>
        <v>#N/A</v>
      </c>
      <c r="AC724" s="124" t="e">
        <f t="shared" si="123"/>
        <v>#N/A</v>
      </c>
      <c r="AE724" s="2"/>
    </row>
    <row r="725" spans="2:31" x14ac:dyDescent="0.2">
      <c r="B725" s="162" t="s">
        <v>1444</v>
      </c>
      <c r="C725" s="163" t="s">
        <v>1978</v>
      </c>
      <c r="D725" s="163" t="s">
        <v>1916</v>
      </c>
      <c r="E725" s="163">
        <v>5000</v>
      </c>
      <c r="F725" s="164">
        <v>11</v>
      </c>
      <c r="G725" s="165" t="s">
        <v>137</v>
      </c>
      <c r="H725" s="121">
        <f t="shared" si="120"/>
        <v>6000</v>
      </c>
      <c r="I725" s="121" t="str">
        <f t="shared" si="121"/>
        <v/>
      </c>
      <c r="J725" s="122" t="str">
        <f t="shared" si="122"/>
        <v>(1) Without reverse cycle, with louvered sides, and less than 6,000 Btu/h</v>
      </c>
      <c r="K725" s="123" t="e">
        <f>IF(J725="Casement-slider",16,VLOOKUP(J725,'2. Version 5.0 Criteria'!$C$6:$D$39,2,FALSE))</f>
        <v>#N/A</v>
      </c>
      <c r="L725" s="124" t="e">
        <f t="shared" si="124"/>
        <v>#N/A</v>
      </c>
      <c r="M725" s="124" t="e">
        <f t="shared" si="124"/>
        <v>#N/A</v>
      </c>
      <c r="N725" s="124" t="e">
        <f t="shared" si="124"/>
        <v>#N/A</v>
      </c>
      <c r="O725" s="124" t="e">
        <f t="shared" si="124"/>
        <v>#N/A</v>
      </c>
      <c r="P725" s="124" t="e">
        <f t="shared" si="124"/>
        <v>#N/A</v>
      </c>
      <c r="Q725" s="124" t="e">
        <f t="shared" si="124"/>
        <v>#N/A</v>
      </c>
      <c r="R725" s="124" t="e">
        <f t="shared" si="124"/>
        <v>#N/A</v>
      </c>
      <c r="S725" s="124" t="e">
        <f t="shared" si="124"/>
        <v>#N/A</v>
      </c>
      <c r="T725" s="124" t="e">
        <f t="shared" si="124"/>
        <v>#N/A</v>
      </c>
      <c r="U725" s="124" t="e">
        <f t="shared" si="124"/>
        <v>#N/A</v>
      </c>
      <c r="V725" s="124" t="e">
        <f t="shared" si="124"/>
        <v>#N/A</v>
      </c>
      <c r="W725" s="124" t="e">
        <f t="shared" si="124"/>
        <v>#N/A</v>
      </c>
      <c r="X725" s="124" t="e">
        <f t="shared" si="124"/>
        <v>#N/A</v>
      </c>
      <c r="Y725" s="124" t="e">
        <f t="shared" si="124"/>
        <v>#N/A</v>
      </c>
      <c r="Z725" s="124" t="e">
        <f t="shared" si="124"/>
        <v>#N/A</v>
      </c>
      <c r="AA725" s="124" t="e">
        <f t="shared" si="124"/>
        <v>#N/A</v>
      </c>
      <c r="AB725" s="124" t="e">
        <f t="shared" si="123"/>
        <v>#N/A</v>
      </c>
      <c r="AC725" s="124" t="e">
        <f t="shared" si="123"/>
        <v>#N/A</v>
      </c>
      <c r="AE725" s="2"/>
    </row>
    <row r="726" spans="2:31" x14ac:dyDescent="0.2">
      <c r="B726" s="162" t="s">
        <v>368</v>
      </c>
      <c r="C726" s="163" t="s">
        <v>1949</v>
      </c>
      <c r="D726" s="163" t="s">
        <v>1916</v>
      </c>
      <c r="E726" s="163">
        <v>5000</v>
      </c>
      <c r="F726" s="164">
        <v>11</v>
      </c>
      <c r="G726" s="165" t="s">
        <v>137</v>
      </c>
      <c r="H726" s="121">
        <f t="shared" si="120"/>
        <v>6000</v>
      </c>
      <c r="I726" s="121" t="str">
        <f t="shared" si="121"/>
        <v/>
      </c>
      <c r="J726" s="122" t="str">
        <f t="shared" si="122"/>
        <v>(1) Without reverse cycle, with louvered sides, and less than 6,000 Btu/h</v>
      </c>
      <c r="K726" s="123" t="e">
        <f>IF(J726="Casement-slider",16,VLOOKUP(J726,'2. Version 5.0 Criteria'!$C$6:$D$39,2,FALSE))</f>
        <v>#N/A</v>
      </c>
      <c r="L726" s="124" t="e">
        <f t="shared" si="124"/>
        <v>#N/A</v>
      </c>
      <c r="M726" s="124" t="e">
        <f t="shared" si="124"/>
        <v>#N/A</v>
      </c>
      <c r="N726" s="124" t="e">
        <f t="shared" si="124"/>
        <v>#N/A</v>
      </c>
      <c r="O726" s="124" t="e">
        <f t="shared" si="124"/>
        <v>#N/A</v>
      </c>
      <c r="P726" s="124" t="e">
        <f t="shared" si="124"/>
        <v>#N/A</v>
      </c>
      <c r="Q726" s="124" t="e">
        <f t="shared" si="124"/>
        <v>#N/A</v>
      </c>
      <c r="R726" s="124" t="e">
        <f t="shared" si="124"/>
        <v>#N/A</v>
      </c>
      <c r="S726" s="124" t="e">
        <f t="shared" si="124"/>
        <v>#N/A</v>
      </c>
      <c r="T726" s="124" t="e">
        <f t="shared" si="124"/>
        <v>#N/A</v>
      </c>
      <c r="U726" s="124" t="e">
        <f t="shared" si="124"/>
        <v>#N/A</v>
      </c>
      <c r="V726" s="124" t="e">
        <f t="shared" si="124"/>
        <v>#N/A</v>
      </c>
      <c r="W726" s="124" t="e">
        <f t="shared" si="124"/>
        <v>#N/A</v>
      </c>
      <c r="X726" s="124" t="e">
        <f t="shared" si="124"/>
        <v>#N/A</v>
      </c>
      <c r="Y726" s="124" t="e">
        <f t="shared" si="124"/>
        <v>#N/A</v>
      </c>
      <c r="Z726" s="124" t="e">
        <f t="shared" si="124"/>
        <v>#N/A</v>
      </c>
      <c r="AA726" s="124" t="e">
        <f t="shared" si="124"/>
        <v>#N/A</v>
      </c>
      <c r="AB726" s="124" t="e">
        <f t="shared" si="123"/>
        <v>#N/A</v>
      </c>
      <c r="AC726" s="124" t="e">
        <f t="shared" si="123"/>
        <v>#N/A</v>
      </c>
      <c r="AE726" s="2"/>
    </row>
    <row r="727" spans="2:31" x14ac:dyDescent="0.2">
      <c r="B727" s="162" t="s">
        <v>368</v>
      </c>
      <c r="C727" s="163" t="s">
        <v>1949</v>
      </c>
      <c r="D727" s="163" t="s">
        <v>1916</v>
      </c>
      <c r="E727" s="163">
        <v>5000</v>
      </c>
      <c r="F727" s="164">
        <v>11</v>
      </c>
      <c r="G727" s="165" t="s">
        <v>137</v>
      </c>
      <c r="H727" s="121">
        <f t="shared" si="120"/>
        <v>6000</v>
      </c>
      <c r="I727" s="121" t="str">
        <f t="shared" si="121"/>
        <v/>
      </c>
      <c r="J727" s="122" t="str">
        <f t="shared" si="122"/>
        <v>(1) Without reverse cycle, with louvered sides, and less than 6,000 Btu/h</v>
      </c>
      <c r="K727" s="123" t="e">
        <f>IF(J727="Casement-slider",16,VLOOKUP(J727,'2. Version 5.0 Criteria'!$C$6:$D$39,2,FALSE))</f>
        <v>#N/A</v>
      </c>
      <c r="L727" s="124" t="e">
        <f t="shared" si="124"/>
        <v>#N/A</v>
      </c>
      <c r="M727" s="124" t="e">
        <f t="shared" si="124"/>
        <v>#N/A</v>
      </c>
      <c r="N727" s="124" t="e">
        <f t="shared" si="124"/>
        <v>#N/A</v>
      </c>
      <c r="O727" s="124" t="e">
        <f t="shared" si="124"/>
        <v>#N/A</v>
      </c>
      <c r="P727" s="124" t="e">
        <f t="shared" si="124"/>
        <v>#N/A</v>
      </c>
      <c r="Q727" s="124" t="e">
        <f t="shared" si="124"/>
        <v>#N/A</v>
      </c>
      <c r="R727" s="124" t="e">
        <f t="shared" si="124"/>
        <v>#N/A</v>
      </c>
      <c r="S727" s="124" t="e">
        <f t="shared" si="124"/>
        <v>#N/A</v>
      </c>
      <c r="T727" s="124" t="e">
        <f t="shared" si="124"/>
        <v>#N/A</v>
      </c>
      <c r="U727" s="124" t="e">
        <f t="shared" si="124"/>
        <v>#N/A</v>
      </c>
      <c r="V727" s="124" t="e">
        <f t="shared" si="124"/>
        <v>#N/A</v>
      </c>
      <c r="W727" s="124" t="e">
        <f t="shared" si="124"/>
        <v>#N/A</v>
      </c>
      <c r="X727" s="124" t="e">
        <f t="shared" si="124"/>
        <v>#N/A</v>
      </c>
      <c r="Y727" s="124" t="e">
        <f t="shared" si="124"/>
        <v>#N/A</v>
      </c>
      <c r="Z727" s="124" t="e">
        <f t="shared" si="124"/>
        <v>#N/A</v>
      </c>
      <c r="AA727" s="124" t="e">
        <f t="shared" si="124"/>
        <v>#N/A</v>
      </c>
      <c r="AB727" s="124" t="e">
        <f t="shared" si="123"/>
        <v>#N/A</v>
      </c>
      <c r="AC727" s="124" t="e">
        <f t="shared" si="123"/>
        <v>#N/A</v>
      </c>
      <c r="AE727" s="2"/>
    </row>
    <row r="728" spans="2:31" x14ac:dyDescent="0.2">
      <c r="B728" s="162" t="s">
        <v>368</v>
      </c>
      <c r="C728" s="163" t="s">
        <v>1933</v>
      </c>
      <c r="D728" s="163" t="s">
        <v>1916</v>
      </c>
      <c r="E728" s="163">
        <v>5000</v>
      </c>
      <c r="F728" s="164">
        <v>11</v>
      </c>
      <c r="G728" s="165" t="s">
        <v>137</v>
      </c>
      <c r="H728" s="121">
        <f t="shared" si="120"/>
        <v>6000</v>
      </c>
      <c r="I728" s="121" t="str">
        <f t="shared" si="121"/>
        <v/>
      </c>
      <c r="J728" s="122" t="str">
        <f t="shared" si="122"/>
        <v>(1) Without reverse cycle, with louvered sides, and less than 6,000 Btu/h</v>
      </c>
      <c r="K728" s="123" t="e">
        <f>IF(J728="Casement-slider",16,VLOOKUP(J728,'2. Version 5.0 Criteria'!$C$6:$D$39,2,FALSE))</f>
        <v>#N/A</v>
      </c>
      <c r="L728" s="124" t="e">
        <f t="shared" si="124"/>
        <v>#N/A</v>
      </c>
      <c r="M728" s="124" t="e">
        <f t="shared" si="124"/>
        <v>#N/A</v>
      </c>
      <c r="N728" s="124" t="e">
        <f t="shared" si="124"/>
        <v>#N/A</v>
      </c>
      <c r="O728" s="124" t="e">
        <f t="shared" si="124"/>
        <v>#N/A</v>
      </c>
      <c r="P728" s="124" t="e">
        <f t="shared" si="124"/>
        <v>#N/A</v>
      </c>
      <c r="Q728" s="124" t="e">
        <f t="shared" si="124"/>
        <v>#N/A</v>
      </c>
      <c r="R728" s="124" t="e">
        <f t="shared" si="124"/>
        <v>#N/A</v>
      </c>
      <c r="S728" s="124" t="e">
        <f t="shared" si="124"/>
        <v>#N/A</v>
      </c>
      <c r="T728" s="124" t="e">
        <f t="shared" si="124"/>
        <v>#N/A</v>
      </c>
      <c r="U728" s="124" t="e">
        <f t="shared" si="124"/>
        <v>#N/A</v>
      </c>
      <c r="V728" s="124" t="e">
        <f t="shared" si="124"/>
        <v>#N/A</v>
      </c>
      <c r="W728" s="124" t="e">
        <f t="shared" si="124"/>
        <v>#N/A</v>
      </c>
      <c r="X728" s="124" t="e">
        <f t="shared" si="124"/>
        <v>#N/A</v>
      </c>
      <c r="Y728" s="124" t="e">
        <f t="shared" si="124"/>
        <v>#N/A</v>
      </c>
      <c r="Z728" s="124" t="e">
        <f t="shared" si="124"/>
        <v>#N/A</v>
      </c>
      <c r="AA728" s="124" t="e">
        <f t="shared" si="124"/>
        <v>#N/A</v>
      </c>
      <c r="AB728" s="124" t="e">
        <f t="shared" si="123"/>
        <v>#N/A</v>
      </c>
      <c r="AC728" s="124" t="e">
        <f t="shared" si="123"/>
        <v>#N/A</v>
      </c>
      <c r="AE728" s="2"/>
    </row>
    <row r="729" spans="2:31" x14ac:dyDescent="0.2">
      <c r="B729" s="162" t="s">
        <v>285</v>
      </c>
      <c r="C729" s="163" t="s">
        <v>1979</v>
      </c>
      <c r="D729" s="163" t="s">
        <v>1916</v>
      </c>
      <c r="E729" s="163">
        <v>5000</v>
      </c>
      <c r="F729" s="164">
        <v>11</v>
      </c>
      <c r="G729" s="165" t="s">
        <v>137</v>
      </c>
      <c r="H729" s="121">
        <f t="shared" si="120"/>
        <v>6000</v>
      </c>
      <c r="I729" s="121" t="str">
        <f t="shared" si="121"/>
        <v/>
      </c>
      <c r="J729" s="122" t="str">
        <f t="shared" si="122"/>
        <v>(1) Without reverse cycle, with louvered sides, and less than 6,000 Btu/h</v>
      </c>
      <c r="K729" s="123" t="e">
        <f>IF(J729="Casement-slider",16,VLOOKUP(J729,'2. Version 5.0 Criteria'!$C$6:$D$39,2,FALSE))</f>
        <v>#N/A</v>
      </c>
      <c r="L729" s="124" t="e">
        <f t="shared" si="124"/>
        <v>#N/A</v>
      </c>
      <c r="M729" s="124" t="e">
        <f t="shared" si="124"/>
        <v>#N/A</v>
      </c>
      <c r="N729" s="124" t="e">
        <f t="shared" si="124"/>
        <v>#N/A</v>
      </c>
      <c r="O729" s="124" t="e">
        <f t="shared" si="124"/>
        <v>#N/A</v>
      </c>
      <c r="P729" s="124" t="e">
        <f t="shared" si="124"/>
        <v>#N/A</v>
      </c>
      <c r="Q729" s="124" t="e">
        <f t="shared" si="124"/>
        <v>#N/A</v>
      </c>
      <c r="R729" s="124" t="e">
        <f t="shared" si="124"/>
        <v>#N/A</v>
      </c>
      <c r="S729" s="124" t="e">
        <f t="shared" si="124"/>
        <v>#N/A</v>
      </c>
      <c r="T729" s="124" t="e">
        <f t="shared" si="124"/>
        <v>#N/A</v>
      </c>
      <c r="U729" s="124" t="e">
        <f t="shared" si="124"/>
        <v>#N/A</v>
      </c>
      <c r="V729" s="124" t="e">
        <f t="shared" si="124"/>
        <v>#N/A</v>
      </c>
      <c r="W729" s="124" t="e">
        <f t="shared" si="124"/>
        <v>#N/A</v>
      </c>
      <c r="X729" s="124" t="e">
        <f t="shared" si="124"/>
        <v>#N/A</v>
      </c>
      <c r="Y729" s="124" t="e">
        <f t="shared" si="124"/>
        <v>#N/A</v>
      </c>
      <c r="Z729" s="124" t="e">
        <f t="shared" si="124"/>
        <v>#N/A</v>
      </c>
      <c r="AA729" s="124" t="e">
        <f t="shared" si="124"/>
        <v>#N/A</v>
      </c>
      <c r="AB729" s="124" t="e">
        <f t="shared" si="123"/>
        <v>#N/A</v>
      </c>
      <c r="AC729" s="124" t="e">
        <f t="shared" si="123"/>
        <v>#N/A</v>
      </c>
      <c r="AE729" s="2"/>
    </row>
    <row r="730" spans="2:31" x14ac:dyDescent="0.2">
      <c r="B730" s="162" t="s">
        <v>337</v>
      </c>
      <c r="C730" s="163" t="s">
        <v>1980</v>
      </c>
      <c r="D730" s="163" t="s">
        <v>1916</v>
      </c>
      <c r="E730" s="163">
        <v>5000</v>
      </c>
      <c r="F730" s="164">
        <v>11</v>
      </c>
      <c r="G730" s="165" t="s">
        <v>137</v>
      </c>
      <c r="H730" s="121">
        <f t="shared" si="120"/>
        <v>6000</v>
      </c>
      <c r="I730" s="121" t="str">
        <f t="shared" si="121"/>
        <v/>
      </c>
      <c r="J730" s="122" t="str">
        <f t="shared" si="122"/>
        <v>(1) Without reverse cycle, with louvered sides, and less than 6,000 Btu/h</v>
      </c>
      <c r="K730" s="123" t="e">
        <f>IF(J730="Casement-slider",16,VLOOKUP(J730,'2. Version 5.0 Criteria'!$C$6:$D$39,2,FALSE))</f>
        <v>#N/A</v>
      </c>
      <c r="L730" s="124" t="e">
        <f t="shared" si="124"/>
        <v>#N/A</v>
      </c>
      <c r="M730" s="124" t="e">
        <f t="shared" si="124"/>
        <v>#N/A</v>
      </c>
      <c r="N730" s="124" t="e">
        <f t="shared" si="124"/>
        <v>#N/A</v>
      </c>
      <c r="O730" s="124" t="e">
        <f t="shared" si="124"/>
        <v>#N/A</v>
      </c>
      <c r="P730" s="124" t="e">
        <f t="shared" si="124"/>
        <v>#N/A</v>
      </c>
      <c r="Q730" s="124" t="e">
        <f t="shared" si="124"/>
        <v>#N/A</v>
      </c>
      <c r="R730" s="124" t="e">
        <f t="shared" si="124"/>
        <v>#N/A</v>
      </c>
      <c r="S730" s="124" t="e">
        <f t="shared" si="124"/>
        <v>#N/A</v>
      </c>
      <c r="T730" s="124" t="e">
        <f t="shared" si="124"/>
        <v>#N/A</v>
      </c>
      <c r="U730" s="124" t="e">
        <f t="shared" si="124"/>
        <v>#N/A</v>
      </c>
      <c r="V730" s="124" t="e">
        <f t="shared" si="124"/>
        <v>#N/A</v>
      </c>
      <c r="W730" s="124" t="e">
        <f t="shared" si="124"/>
        <v>#N/A</v>
      </c>
      <c r="X730" s="124" t="e">
        <f t="shared" si="124"/>
        <v>#N/A</v>
      </c>
      <c r="Y730" s="124" t="e">
        <f t="shared" si="124"/>
        <v>#N/A</v>
      </c>
      <c r="Z730" s="124" t="e">
        <f t="shared" si="124"/>
        <v>#N/A</v>
      </c>
      <c r="AA730" s="124" t="e">
        <f t="shared" si="124"/>
        <v>#N/A</v>
      </c>
      <c r="AB730" s="124" t="e">
        <f t="shared" si="123"/>
        <v>#N/A</v>
      </c>
      <c r="AC730" s="124" t="e">
        <f t="shared" si="123"/>
        <v>#N/A</v>
      </c>
      <c r="AE730" s="2"/>
    </row>
    <row r="731" spans="2:31" x14ac:dyDescent="0.2">
      <c r="B731" s="162" t="s">
        <v>239</v>
      </c>
      <c r="C731" s="163" t="s">
        <v>1981</v>
      </c>
      <c r="D731" s="163" t="s">
        <v>1916</v>
      </c>
      <c r="E731" s="163">
        <v>5000</v>
      </c>
      <c r="F731" s="164">
        <v>11</v>
      </c>
      <c r="G731" s="165" t="s">
        <v>137</v>
      </c>
      <c r="H731" s="121">
        <f t="shared" si="120"/>
        <v>6000</v>
      </c>
      <c r="I731" s="121" t="str">
        <f t="shared" si="121"/>
        <v/>
      </c>
      <c r="J731" s="122" t="str">
        <f t="shared" si="122"/>
        <v>(1) Without reverse cycle, with louvered sides, and less than 6,000 Btu/h</v>
      </c>
      <c r="K731" s="123" t="e">
        <f>IF(J731="Casement-slider",16,VLOOKUP(J731,'2. Version 5.0 Criteria'!$C$6:$D$39,2,FALSE))</f>
        <v>#N/A</v>
      </c>
      <c r="L731" s="124" t="e">
        <f t="shared" si="124"/>
        <v>#N/A</v>
      </c>
      <c r="M731" s="124" t="e">
        <f t="shared" si="124"/>
        <v>#N/A</v>
      </c>
      <c r="N731" s="124" t="e">
        <f t="shared" si="124"/>
        <v>#N/A</v>
      </c>
      <c r="O731" s="124" t="e">
        <f t="shared" si="124"/>
        <v>#N/A</v>
      </c>
      <c r="P731" s="124" t="e">
        <f t="shared" si="124"/>
        <v>#N/A</v>
      </c>
      <c r="Q731" s="124" t="e">
        <f t="shared" si="124"/>
        <v>#N/A</v>
      </c>
      <c r="R731" s="124" t="e">
        <f t="shared" si="124"/>
        <v>#N/A</v>
      </c>
      <c r="S731" s="124" t="e">
        <f t="shared" si="124"/>
        <v>#N/A</v>
      </c>
      <c r="T731" s="124" t="e">
        <f t="shared" si="124"/>
        <v>#N/A</v>
      </c>
      <c r="U731" s="124" t="e">
        <f t="shared" si="124"/>
        <v>#N/A</v>
      </c>
      <c r="V731" s="124" t="e">
        <f t="shared" si="124"/>
        <v>#N/A</v>
      </c>
      <c r="W731" s="124" t="e">
        <f t="shared" si="124"/>
        <v>#N/A</v>
      </c>
      <c r="X731" s="124" t="e">
        <f t="shared" si="124"/>
        <v>#N/A</v>
      </c>
      <c r="Y731" s="124" t="e">
        <f t="shared" si="124"/>
        <v>#N/A</v>
      </c>
      <c r="Z731" s="124" t="e">
        <f t="shared" si="124"/>
        <v>#N/A</v>
      </c>
      <c r="AA731" s="124" t="e">
        <f t="shared" si="124"/>
        <v>#N/A</v>
      </c>
      <c r="AB731" s="124" t="e">
        <f t="shared" si="123"/>
        <v>#N/A</v>
      </c>
      <c r="AC731" s="124" t="e">
        <f t="shared" si="123"/>
        <v>#N/A</v>
      </c>
      <c r="AE731" s="2"/>
    </row>
    <row r="732" spans="2:31" x14ac:dyDescent="0.2">
      <c r="B732" s="162" t="s">
        <v>213</v>
      </c>
      <c r="C732" s="163" t="s">
        <v>1982</v>
      </c>
      <c r="D732" s="163" t="s">
        <v>1916</v>
      </c>
      <c r="E732" s="163">
        <v>5000</v>
      </c>
      <c r="F732" s="164">
        <v>11</v>
      </c>
      <c r="G732" s="165" t="s">
        <v>137</v>
      </c>
      <c r="H732" s="121">
        <f t="shared" si="120"/>
        <v>6000</v>
      </c>
      <c r="I732" s="121" t="str">
        <f t="shared" si="121"/>
        <v/>
      </c>
      <c r="J732" s="122" t="str">
        <f t="shared" si="122"/>
        <v>(1) Without reverse cycle, with louvered sides, and less than 6,000 Btu/h</v>
      </c>
      <c r="K732" s="123" t="e">
        <f>IF(J732="Casement-slider",16,VLOOKUP(J732,'2. Version 5.0 Criteria'!$C$6:$D$39,2,FALSE))</f>
        <v>#N/A</v>
      </c>
      <c r="L732" s="124" t="e">
        <f t="shared" si="124"/>
        <v>#N/A</v>
      </c>
      <c r="M732" s="124" t="e">
        <f t="shared" si="124"/>
        <v>#N/A</v>
      </c>
      <c r="N732" s="124" t="e">
        <f t="shared" si="124"/>
        <v>#N/A</v>
      </c>
      <c r="O732" s="124" t="e">
        <f t="shared" si="124"/>
        <v>#N/A</v>
      </c>
      <c r="P732" s="124" t="e">
        <f t="shared" si="124"/>
        <v>#N/A</v>
      </c>
      <c r="Q732" s="124" t="e">
        <f t="shared" si="124"/>
        <v>#N/A</v>
      </c>
      <c r="R732" s="124" t="e">
        <f t="shared" si="124"/>
        <v>#N/A</v>
      </c>
      <c r="S732" s="124" t="e">
        <f t="shared" si="124"/>
        <v>#N/A</v>
      </c>
      <c r="T732" s="124" t="e">
        <f t="shared" si="124"/>
        <v>#N/A</v>
      </c>
      <c r="U732" s="124" t="e">
        <f t="shared" si="124"/>
        <v>#N/A</v>
      </c>
      <c r="V732" s="124" t="e">
        <f t="shared" si="124"/>
        <v>#N/A</v>
      </c>
      <c r="W732" s="124" t="e">
        <f t="shared" si="124"/>
        <v>#N/A</v>
      </c>
      <c r="X732" s="124" t="e">
        <f t="shared" si="124"/>
        <v>#N/A</v>
      </c>
      <c r="Y732" s="124" t="e">
        <f t="shared" si="124"/>
        <v>#N/A</v>
      </c>
      <c r="Z732" s="124" t="e">
        <f t="shared" si="124"/>
        <v>#N/A</v>
      </c>
      <c r="AA732" s="124" t="e">
        <f t="shared" si="124"/>
        <v>#N/A</v>
      </c>
      <c r="AB732" s="124" t="e">
        <f t="shared" si="123"/>
        <v>#N/A</v>
      </c>
      <c r="AC732" s="124" t="e">
        <f t="shared" si="123"/>
        <v>#N/A</v>
      </c>
      <c r="AE732" s="2"/>
    </row>
    <row r="733" spans="2:31" x14ac:dyDescent="0.2">
      <c r="B733" s="162" t="s">
        <v>1663</v>
      </c>
      <c r="C733" s="163" t="s">
        <v>1983</v>
      </c>
      <c r="D733" s="163" t="s">
        <v>1916</v>
      </c>
      <c r="E733" s="163">
        <v>5000</v>
      </c>
      <c r="F733" s="164">
        <v>11</v>
      </c>
      <c r="G733" s="165" t="s">
        <v>137</v>
      </c>
      <c r="H733" s="121">
        <f t="shared" si="120"/>
        <v>6000</v>
      </c>
      <c r="I733" s="121" t="str">
        <f t="shared" si="121"/>
        <v/>
      </c>
      <c r="J733" s="122" t="str">
        <f t="shared" si="122"/>
        <v>(1) Without reverse cycle, with louvered sides, and less than 6,000 Btu/h</v>
      </c>
      <c r="K733" s="123" t="e">
        <f>IF(J733="Casement-slider",16,VLOOKUP(J733,'2. Version 5.0 Criteria'!$C$6:$D$39,2,FALSE))</f>
        <v>#N/A</v>
      </c>
      <c r="L733" s="124" t="e">
        <f t="shared" si="124"/>
        <v>#N/A</v>
      </c>
      <c r="M733" s="124" t="e">
        <f t="shared" si="124"/>
        <v>#N/A</v>
      </c>
      <c r="N733" s="124" t="e">
        <f t="shared" si="124"/>
        <v>#N/A</v>
      </c>
      <c r="O733" s="124" t="e">
        <f t="shared" si="124"/>
        <v>#N/A</v>
      </c>
      <c r="P733" s="124" t="e">
        <f t="shared" si="124"/>
        <v>#N/A</v>
      </c>
      <c r="Q733" s="124" t="e">
        <f t="shared" si="124"/>
        <v>#N/A</v>
      </c>
      <c r="R733" s="124" t="e">
        <f t="shared" si="124"/>
        <v>#N/A</v>
      </c>
      <c r="S733" s="124" t="e">
        <f t="shared" si="124"/>
        <v>#N/A</v>
      </c>
      <c r="T733" s="124" t="e">
        <f t="shared" si="124"/>
        <v>#N/A</v>
      </c>
      <c r="U733" s="124" t="e">
        <f t="shared" si="124"/>
        <v>#N/A</v>
      </c>
      <c r="V733" s="124" t="e">
        <f t="shared" si="124"/>
        <v>#N/A</v>
      </c>
      <c r="W733" s="124" t="e">
        <f t="shared" si="124"/>
        <v>#N/A</v>
      </c>
      <c r="X733" s="124" t="e">
        <f t="shared" si="124"/>
        <v>#N/A</v>
      </c>
      <c r="Y733" s="124" t="e">
        <f t="shared" si="124"/>
        <v>#N/A</v>
      </c>
      <c r="Z733" s="124" t="e">
        <f t="shared" si="124"/>
        <v>#N/A</v>
      </c>
      <c r="AA733" s="124" t="e">
        <f t="shared" si="124"/>
        <v>#N/A</v>
      </c>
      <c r="AB733" s="124" t="e">
        <f t="shared" si="123"/>
        <v>#N/A</v>
      </c>
      <c r="AC733" s="124" t="e">
        <f t="shared" si="123"/>
        <v>#N/A</v>
      </c>
      <c r="AE733" s="2"/>
    </row>
    <row r="734" spans="2:31" x14ac:dyDescent="0.2">
      <c r="B734" s="162" t="s">
        <v>368</v>
      </c>
      <c r="C734" s="163" t="s">
        <v>1950</v>
      </c>
      <c r="D734" s="163" t="s">
        <v>1916</v>
      </c>
      <c r="E734" s="163">
        <v>5000</v>
      </c>
      <c r="F734" s="164">
        <v>11</v>
      </c>
      <c r="G734" s="165" t="s">
        <v>138</v>
      </c>
      <c r="H734" s="121">
        <f t="shared" si="120"/>
        <v>6000</v>
      </c>
      <c r="I734" s="121" t="str">
        <f t="shared" si="121"/>
        <v/>
      </c>
      <c r="J734" s="122" t="str">
        <f t="shared" si="122"/>
        <v>(1) Without reverse cycle, with louvered sides, and less than 6,000 Btu/h</v>
      </c>
      <c r="K734" s="123" t="e">
        <f>IF(J734="Casement-slider",16,VLOOKUP(J734,'2. Version 5.0 Criteria'!$C$6:$D$39,2,FALSE))</f>
        <v>#N/A</v>
      </c>
      <c r="L734" s="124" t="e">
        <f t="shared" si="124"/>
        <v>#N/A</v>
      </c>
      <c r="M734" s="124" t="e">
        <f t="shared" si="124"/>
        <v>#N/A</v>
      </c>
      <c r="N734" s="124" t="e">
        <f t="shared" si="124"/>
        <v>#N/A</v>
      </c>
      <c r="O734" s="124" t="e">
        <f t="shared" si="124"/>
        <v>#N/A</v>
      </c>
      <c r="P734" s="124" t="e">
        <f t="shared" si="124"/>
        <v>#N/A</v>
      </c>
      <c r="Q734" s="124" t="e">
        <f t="shared" si="124"/>
        <v>#N/A</v>
      </c>
      <c r="R734" s="124" t="e">
        <f t="shared" si="124"/>
        <v>#N/A</v>
      </c>
      <c r="S734" s="124" t="e">
        <f t="shared" si="124"/>
        <v>#N/A</v>
      </c>
      <c r="T734" s="124" t="e">
        <f t="shared" si="124"/>
        <v>#N/A</v>
      </c>
      <c r="U734" s="124" t="e">
        <f t="shared" si="124"/>
        <v>#N/A</v>
      </c>
      <c r="V734" s="124" t="e">
        <f t="shared" si="124"/>
        <v>#N/A</v>
      </c>
      <c r="W734" s="124" t="e">
        <f t="shared" si="124"/>
        <v>#N/A</v>
      </c>
      <c r="X734" s="124" t="e">
        <f t="shared" si="124"/>
        <v>#N/A</v>
      </c>
      <c r="Y734" s="124" t="e">
        <f t="shared" si="124"/>
        <v>#N/A</v>
      </c>
      <c r="Z734" s="124" t="e">
        <f t="shared" si="124"/>
        <v>#N/A</v>
      </c>
      <c r="AA734" s="124" t="e">
        <f t="shared" si="124"/>
        <v>#N/A</v>
      </c>
      <c r="AB734" s="124" t="e">
        <f t="shared" si="123"/>
        <v>#N/A</v>
      </c>
      <c r="AC734" s="124" t="e">
        <f t="shared" si="123"/>
        <v>#N/A</v>
      </c>
      <c r="AE734" s="2"/>
    </row>
    <row r="735" spans="2:31" x14ac:dyDescent="0.2">
      <c r="B735" s="162" t="s">
        <v>1984</v>
      </c>
      <c r="C735" s="163" t="s">
        <v>1985</v>
      </c>
      <c r="D735" s="163" t="s">
        <v>1916</v>
      </c>
      <c r="E735" s="163">
        <v>5000</v>
      </c>
      <c r="F735" s="164">
        <v>11</v>
      </c>
      <c r="G735" s="165" t="s">
        <v>137</v>
      </c>
      <c r="H735" s="121">
        <f t="shared" si="120"/>
        <v>6000</v>
      </c>
      <c r="I735" s="121" t="str">
        <f t="shared" si="121"/>
        <v/>
      </c>
      <c r="J735" s="122" t="str">
        <f t="shared" si="122"/>
        <v>(1) Without reverse cycle, with louvered sides, and less than 6,000 Btu/h</v>
      </c>
      <c r="K735" s="123" t="e">
        <f>IF(J735="Casement-slider",16,VLOOKUP(J735,'2. Version 5.0 Criteria'!$C$6:$D$39,2,FALSE))</f>
        <v>#N/A</v>
      </c>
      <c r="L735" s="124" t="e">
        <f t="shared" si="124"/>
        <v>#N/A</v>
      </c>
      <c r="M735" s="124" t="e">
        <f t="shared" si="124"/>
        <v>#N/A</v>
      </c>
      <c r="N735" s="124" t="e">
        <f t="shared" si="124"/>
        <v>#N/A</v>
      </c>
      <c r="O735" s="124" t="e">
        <f t="shared" si="124"/>
        <v>#N/A</v>
      </c>
      <c r="P735" s="124" t="e">
        <f t="shared" si="124"/>
        <v>#N/A</v>
      </c>
      <c r="Q735" s="124" t="e">
        <f t="shared" si="124"/>
        <v>#N/A</v>
      </c>
      <c r="R735" s="124" t="e">
        <f t="shared" si="124"/>
        <v>#N/A</v>
      </c>
      <c r="S735" s="124" t="e">
        <f t="shared" si="124"/>
        <v>#N/A</v>
      </c>
      <c r="T735" s="124" t="e">
        <f t="shared" si="124"/>
        <v>#N/A</v>
      </c>
      <c r="U735" s="124" t="e">
        <f t="shared" si="124"/>
        <v>#N/A</v>
      </c>
      <c r="V735" s="124" t="e">
        <f t="shared" si="124"/>
        <v>#N/A</v>
      </c>
      <c r="W735" s="124" t="e">
        <f t="shared" si="124"/>
        <v>#N/A</v>
      </c>
      <c r="X735" s="124" t="e">
        <f t="shared" si="124"/>
        <v>#N/A</v>
      </c>
      <c r="Y735" s="124" t="e">
        <f t="shared" si="124"/>
        <v>#N/A</v>
      </c>
      <c r="Z735" s="124" t="e">
        <f t="shared" si="124"/>
        <v>#N/A</v>
      </c>
      <c r="AA735" s="124" t="e">
        <f t="shared" si="124"/>
        <v>#N/A</v>
      </c>
      <c r="AB735" s="124" t="e">
        <f t="shared" si="123"/>
        <v>#N/A</v>
      </c>
      <c r="AC735" s="124" t="e">
        <f t="shared" si="123"/>
        <v>#N/A</v>
      </c>
      <c r="AE735" s="2"/>
    </row>
    <row r="736" spans="2:31" x14ac:dyDescent="0.2">
      <c r="B736" s="162" t="s">
        <v>1984</v>
      </c>
      <c r="C736" s="163" t="s">
        <v>1986</v>
      </c>
      <c r="D736" s="163" t="s">
        <v>1916</v>
      </c>
      <c r="E736" s="163">
        <v>5000</v>
      </c>
      <c r="F736" s="164">
        <v>11</v>
      </c>
      <c r="G736" s="165" t="s">
        <v>138</v>
      </c>
      <c r="H736" s="121">
        <f t="shared" si="120"/>
        <v>6000</v>
      </c>
      <c r="I736" s="121" t="str">
        <f t="shared" si="121"/>
        <v/>
      </c>
      <c r="J736" s="122" t="str">
        <f t="shared" si="122"/>
        <v>(1) Without reverse cycle, with louvered sides, and less than 6,000 Btu/h</v>
      </c>
      <c r="K736" s="123" t="e">
        <f>IF(J736="Casement-slider",16,VLOOKUP(J736,'2. Version 5.0 Criteria'!$C$6:$D$39,2,FALSE))</f>
        <v>#N/A</v>
      </c>
      <c r="L736" s="124" t="e">
        <f t="shared" si="124"/>
        <v>#N/A</v>
      </c>
      <c r="M736" s="124" t="e">
        <f t="shared" si="124"/>
        <v>#N/A</v>
      </c>
      <c r="N736" s="124" t="e">
        <f t="shared" si="124"/>
        <v>#N/A</v>
      </c>
      <c r="O736" s="124" t="e">
        <f t="shared" si="124"/>
        <v>#N/A</v>
      </c>
      <c r="P736" s="124" t="e">
        <f t="shared" si="124"/>
        <v>#N/A</v>
      </c>
      <c r="Q736" s="124" t="e">
        <f t="shared" si="124"/>
        <v>#N/A</v>
      </c>
      <c r="R736" s="124" t="e">
        <f t="shared" si="124"/>
        <v>#N/A</v>
      </c>
      <c r="S736" s="124" t="e">
        <f t="shared" si="124"/>
        <v>#N/A</v>
      </c>
      <c r="T736" s="124" t="e">
        <f t="shared" si="124"/>
        <v>#N/A</v>
      </c>
      <c r="U736" s="124" t="e">
        <f t="shared" si="124"/>
        <v>#N/A</v>
      </c>
      <c r="V736" s="124" t="e">
        <f t="shared" si="124"/>
        <v>#N/A</v>
      </c>
      <c r="W736" s="124" t="e">
        <f t="shared" si="124"/>
        <v>#N/A</v>
      </c>
      <c r="X736" s="124" t="e">
        <f t="shared" si="124"/>
        <v>#N/A</v>
      </c>
      <c r="Y736" s="124" t="e">
        <f t="shared" si="124"/>
        <v>#N/A</v>
      </c>
      <c r="Z736" s="124" t="e">
        <f t="shared" si="124"/>
        <v>#N/A</v>
      </c>
      <c r="AA736" s="124" t="e">
        <f t="shared" ref="AA736:AC751" si="125">IF($K736=AA$3, $F736, NA())</f>
        <v>#N/A</v>
      </c>
      <c r="AB736" s="124" t="e">
        <f t="shared" si="125"/>
        <v>#N/A</v>
      </c>
      <c r="AC736" s="124" t="e">
        <f t="shared" si="125"/>
        <v>#N/A</v>
      </c>
      <c r="AE736" s="2"/>
    </row>
    <row r="737" spans="2:31" x14ac:dyDescent="0.2">
      <c r="B737" s="162" t="s">
        <v>288</v>
      </c>
      <c r="C737" s="163" t="s">
        <v>1987</v>
      </c>
      <c r="D737" s="163" t="s">
        <v>1916</v>
      </c>
      <c r="E737" s="163">
        <v>5000</v>
      </c>
      <c r="F737" s="164">
        <v>11</v>
      </c>
      <c r="G737" s="165" t="s">
        <v>138</v>
      </c>
      <c r="H737" s="121">
        <f t="shared" si="120"/>
        <v>6000</v>
      </c>
      <c r="I737" s="121" t="str">
        <f t="shared" si="121"/>
        <v/>
      </c>
      <c r="J737" s="122" t="str">
        <f t="shared" si="122"/>
        <v>(1) Without reverse cycle, with louvered sides, and less than 6,000 Btu/h</v>
      </c>
      <c r="K737" s="123" t="e">
        <f>IF(J737="Casement-slider",16,VLOOKUP(J737,'2. Version 5.0 Criteria'!$C$6:$D$39,2,FALSE))</f>
        <v>#N/A</v>
      </c>
      <c r="L737" s="124" t="e">
        <f t="shared" ref="L737:AA752" si="126">IF($K737=L$3, $F737, NA())</f>
        <v>#N/A</v>
      </c>
      <c r="M737" s="124" t="e">
        <f t="shared" si="126"/>
        <v>#N/A</v>
      </c>
      <c r="N737" s="124" t="e">
        <f t="shared" si="126"/>
        <v>#N/A</v>
      </c>
      <c r="O737" s="124" t="e">
        <f t="shared" si="126"/>
        <v>#N/A</v>
      </c>
      <c r="P737" s="124" t="e">
        <f t="shared" si="126"/>
        <v>#N/A</v>
      </c>
      <c r="Q737" s="124" t="e">
        <f t="shared" si="126"/>
        <v>#N/A</v>
      </c>
      <c r="R737" s="124" t="e">
        <f t="shared" si="126"/>
        <v>#N/A</v>
      </c>
      <c r="S737" s="124" t="e">
        <f t="shared" si="126"/>
        <v>#N/A</v>
      </c>
      <c r="T737" s="124" t="e">
        <f t="shared" si="126"/>
        <v>#N/A</v>
      </c>
      <c r="U737" s="124" t="e">
        <f t="shared" si="126"/>
        <v>#N/A</v>
      </c>
      <c r="V737" s="124" t="e">
        <f t="shared" si="126"/>
        <v>#N/A</v>
      </c>
      <c r="W737" s="124" t="e">
        <f t="shared" si="126"/>
        <v>#N/A</v>
      </c>
      <c r="X737" s="124" t="e">
        <f t="shared" si="126"/>
        <v>#N/A</v>
      </c>
      <c r="Y737" s="124" t="e">
        <f t="shared" si="126"/>
        <v>#N/A</v>
      </c>
      <c r="Z737" s="124" t="e">
        <f t="shared" si="126"/>
        <v>#N/A</v>
      </c>
      <c r="AA737" s="124" t="e">
        <f t="shared" si="126"/>
        <v>#N/A</v>
      </c>
      <c r="AB737" s="124" t="e">
        <f t="shared" si="125"/>
        <v>#N/A</v>
      </c>
      <c r="AC737" s="124" t="e">
        <f t="shared" si="125"/>
        <v>#N/A</v>
      </c>
      <c r="AE737" s="2"/>
    </row>
    <row r="738" spans="2:31" x14ac:dyDescent="0.2">
      <c r="B738" s="162" t="s">
        <v>157</v>
      </c>
      <c r="C738" s="163" t="s">
        <v>1946</v>
      </c>
      <c r="D738" s="163" t="s">
        <v>1916</v>
      </c>
      <c r="E738" s="163">
        <v>5000</v>
      </c>
      <c r="F738" s="164">
        <v>11</v>
      </c>
      <c r="G738" s="165" t="s">
        <v>138</v>
      </c>
      <c r="H738" s="121">
        <f t="shared" si="120"/>
        <v>6000</v>
      </c>
      <c r="I738" s="121" t="str">
        <f t="shared" si="121"/>
        <v/>
      </c>
      <c r="J738" s="122" t="str">
        <f t="shared" si="122"/>
        <v>(1) Without reverse cycle, with louvered sides, and less than 6,000 Btu/h</v>
      </c>
      <c r="K738" s="123" t="e">
        <f>IF(J738="Casement-slider",16,VLOOKUP(J738,'2. Version 5.0 Criteria'!$C$6:$D$39,2,FALSE))</f>
        <v>#N/A</v>
      </c>
      <c r="L738" s="124" t="e">
        <f t="shared" si="126"/>
        <v>#N/A</v>
      </c>
      <c r="M738" s="124" t="e">
        <f t="shared" si="126"/>
        <v>#N/A</v>
      </c>
      <c r="N738" s="124" t="e">
        <f t="shared" si="126"/>
        <v>#N/A</v>
      </c>
      <c r="O738" s="124" t="e">
        <f t="shared" si="126"/>
        <v>#N/A</v>
      </c>
      <c r="P738" s="124" t="e">
        <f t="shared" si="126"/>
        <v>#N/A</v>
      </c>
      <c r="Q738" s="124" t="e">
        <f t="shared" si="126"/>
        <v>#N/A</v>
      </c>
      <c r="R738" s="124" t="e">
        <f t="shared" si="126"/>
        <v>#N/A</v>
      </c>
      <c r="S738" s="124" t="e">
        <f t="shared" si="126"/>
        <v>#N/A</v>
      </c>
      <c r="T738" s="124" t="e">
        <f t="shared" si="126"/>
        <v>#N/A</v>
      </c>
      <c r="U738" s="124" t="e">
        <f t="shared" si="126"/>
        <v>#N/A</v>
      </c>
      <c r="V738" s="124" t="e">
        <f t="shared" si="126"/>
        <v>#N/A</v>
      </c>
      <c r="W738" s="124" t="e">
        <f t="shared" si="126"/>
        <v>#N/A</v>
      </c>
      <c r="X738" s="124" t="e">
        <f t="shared" si="126"/>
        <v>#N/A</v>
      </c>
      <c r="Y738" s="124" t="e">
        <f t="shared" si="126"/>
        <v>#N/A</v>
      </c>
      <c r="Z738" s="124" t="e">
        <f t="shared" si="126"/>
        <v>#N/A</v>
      </c>
      <c r="AA738" s="124" t="e">
        <f t="shared" si="126"/>
        <v>#N/A</v>
      </c>
      <c r="AB738" s="124" t="e">
        <f t="shared" si="125"/>
        <v>#N/A</v>
      </c>
      <c r="AC738" s="124" t="e">
        <f t="shared" si="125"/>
        <v>#N/A</v>
      </c>
      <c r="AE738" s="2"/>
    </row>
    <row r="739" spans="2:31" x14ac:dyDescent="0.2">
      <c r="B739" s="162" t="s">
        <v>1452</v>
      </c>
      <c r="C739" s="163" t="s">
        <v>1988</v>
      </c>
      <c r="D739" s="163" t="s">
        <v>1916</v>
      </c>
      <c r="E739" s="163">
        <v>5000</v>
      </c>
      <c r="F739" s="164">
        <v>11</v>
      </c>
      <c r="G739" s="165" t="s">
        <v>138</v>
      </c>
      <c r="H739" s="121">
        <f t="shared" si="120"/>
        <v>6000</v>
      </c>
      <c r="I739" s="121" t="str">
        <f t="shared" si="121"/>
        <v/>
      </c>
      <c r="J739" s="122" t="str">
        <f t="shared" si="122"/>
        <v>(1) Without reverse cycle, with louvered sides, and less than 6,000 Btu/h</v>
      </c>
      <c r="K739" s="123" t="e">
        <f>IF(J739="Casement-slider",16,VLOOKUP(J739,'2. Version 5.0 Criteria'!$C$6:$D$39,2,FALSE))</f>
        <v>#N/A</v>
      </c>
      <c r="L739" s="124" t="e">
        <f t="shared" si="126"/>
        <v>#N/A</v>
      </c>
      <c r="M739" s="124" t="e">
        <f t="shared" si="126"/>
        <v>#N/A</v>
      </c>
      <c r="N739" s="124" t="e">
        <f t="shared" si="126"/>
        <v>#N/A</v>
      </c>
      <c r="O739" s="124" t="e">
        <f t="shared" si="126"/>
        <v>#N/A</v>
      </c>
      <c r="P739" s="124" t="e">
        <f t="shared" si="126"/>
        <v>#N/A</v>
      </c>
      <c r="Q739" s="124" t="e">
        <f t="shared" si="126"/>
        <v>#N/A</v>
      </c>
      <c r="R739" s="124" t="e">
        <f t="shared" si="126"/>
        <v>#N/A</v>
      </c>
      <c r="S739" s="124" t="e">
        <f t="shared" si="126"/>
        <v>#N/A</v>
      </c>
      <c r="T739" s="124" t="e">
        <f t="shared" si="126"/>
        <v>#N/A</v>
      </c>
      <c r="U739" s="124" t="e">
        <f t="shared" si="126"/>
        <v>#N/A</v>
      </c>
      <c r="V739" s="124" t="e">
        <f t="shared" si="126"/>
        <v>#N/A</v>
      </c>
      <c r="W739" s="124" t="e">
        <f t="shared" si="126"/>
        <v>#N/A</v>
      </c>
      <c r="X739" s="124" t="e">
        <f t="shared" si="126"/>
        <v>#N/A</v>
      </c>
      <c r="Y739" s="124" t="e">
        <f t="shared" si="126"/>
        <v>#N/A</v>
      </c>
      <c r="Z739" s="124" t="e">
        <f t="shared" si="126"/>
        <v>#N/A</v>
      </c>
      <c r="AA739" s="124" t="e">
        <f t="shared" si="126"/>
        <v>#N/A</v>
      </c>
      <c r="AB739" s="124" t="e">
        <f t="shared" si="125"/>
        <v>#N/A</v>
      </c>
      <c r="AC739" s="124" t="e">
        <f t="shared" si="125"/>
        <v>#N/A</v>
      </c>
      <c r="AE739" s="2"/>
    </row>
    <row r="740" spans="2:31" x14ac:dyDescent="0.2">
      <c r="B740" s="162" t="s">
        <v>1426</v>
      </c>
      <c r="C740" s="163" t="s">
        <v>1989</v>
      </c>
      <c r="D740" s="163" t="s">
        <v>1916</v>
      </c>
      <c r="E740" s="163">
        <v>5000</v>
      </c>
      <c r="F740" s="164">
        <v>11</v>
      </c>
      <c r="G740" s="165" t="s">
        <v>137</v>
      </c>
      <c r="H740" s="121">
        <f t="shared" si="120"/>
        <v>6000</v>
      </c>
      <c r="I740" s="121" t="str">
        <f t="shared" si="121"/>
        <v/>
      </c>
      <c r="J740" s="122" t="str">
        <f t="shared" si="122"/>
        <v>(1) Without reverse cycle, with louvered sides, and less than 6,000 Btu/h</v>
      </c>
      <c r="K740" s="123" t="e">
        <f>IF(J740="Casement-slider",16,VLOOKUP(J740,'2. Version 5.0 Criteria'!$C$6:$D$39,2,FALSE))</f>
        <v>#N/A</v>
      </c>
      <c r="L740" s="124" t="e">
        <f t="shared" si="126"/>
        <v>#N/A</v>
      </c>
      <c r="M740" s="124" t="e">
        <f t="shared" si="126"/>
        <v>#N/A</v>
      </c>
      <c r="N740" s="124" t="e">
        <f t="shared" si="126"/>
        <v>#N/A</v>
      </c>
      <c r="O740" s="124" t="e">
        <f t="shared" si="126"/>
        <v>#N/A</v>
      </c>
      <c r="P740" s="124" t="e">
        <f t="shared" si="126"/>
        <v>#N/A</v>
      </c>
      <c r="Q740" s="124" t="e">
        <f t="shared" si="126"/>
        <v>#N/A</v>
      </c>
      <c r="R740" s="124" t="e">
        <f t="shared" si="126"/>
        <v>#N/A</v>
      </c>
      <c r="S740" s="124" t="e">
        <f t="shared" si="126"/>
        <v>#N/A</v>
      </c>
      <c r="T740" s="124" t="e">
        <f t="shared" si="126"/>
        <v>#N/A</v>
      </c>
      <c r="U740" s="124" t="e">
        <f t="shared" si="126"/>
        <v>#N/A</v>
      </c>
      <c r="V740" s="124" t="e">
        <f t="shared" si="126"/>
        <v>#N/A</v>
      </c>
      <c r="W740" s="124" t="e">
        <f t="shared" si="126"/>
        <v>#N/A</v>
      </c>
      <c r="X740" s="124" t="e">
        <f t="shared" si="126"/>
        <v>#N/A</v>
      </c>
      <c r="Y740" s="124" t="e">
        <f t="shared" si="126"/>
        <v>#N/A</v>
      </c>
      <c r="Z740" s="124" t="e">
        <f t="shared" si="126"/>
        <v>#N/A</v>
      </c>
      <c r="AA740" s="124" t="e">
        <f t="shared" si="126"/>
        <v>#N/A</v>
      </c>
      <c r="AB740" s="124" t="e">
        <f t="shared" si="125"/>
        <v>#N/A</v>
      </c>
      <c r="AC740" s="124" t="e">
        <f t="shared" si="125"/>
        <v>#N/A</v>
      </c>
      <c r="AE740" s="2"/>
    </row>
    <row r="741" spans="2:31" x14ac:dyDescent="0.2">
      <c r="B741" s="162" t="s">
        <v>1425</v>
      </c>
      <c r="C741" s="163" t="s">
        <v>1990</v>
      </c>
      <c r="D741" s="163" t="s">
        <v>1916</v>
      </c>
      <c r="E741" s="163">
        <v>5000</v>
      </c>
      <c r="F741" s="164">
        <v>11</v>
      </c>
      <c r="G741" s="165" t="s">
        <v>138</v>
      </c>
      <c r="H741" s="121">
        <f t="shared" si="120"/>
        <v>6000</v>
      </c>
      <c r="I741" s="121" t="str">
        <f t="shared" si="121"/>
        <v/>
      </c>
      <c r="J741" s="122" t="str">
        <f t="shared" si="122"/>
        <v>(1) Without reverse cycle, with louvered sides, and less than 6,000 Btu/h</v>
      </c>
      <c r="K741" s="123" t="e">
        <f>IF(J741="Casement-slider",16,VLOOKUP(J741,'2. Version 5.0 Criteria'!$C$6:$D$39,2,FALSE))</f>
        <v>#N/A</v>
      </c>
      <c r="L741" s="124" t="e">
        <f t="shared" si="126"/>
        <v>#N/A</v>
      </c>
      <c r="M741" s="124" t="e">
        <f t="shared" si="126"/>
        <v>#N/A</v>
      </c>
      <c r="N741" s="124" t="e">
        <f t="shared" si="126"/>
        <v>#N/A</v>
      </c>
      <c r="O741" s="124" t="e">
        <f t="shared" si="126"/>
        <v>#N/A</v>
      </c>
      <c r="P741" s="124" t="e">
        <f t="shared" si="126"/>
        <v>#N/A</v>
      </c>
      <c r="Q741" s="124" t="e">
        <f t="shared" si="126"/>
        <v>#N/A</v>
      </c>
      <c r="R741" s="124" t="e">
        <f t="shared" si="126"/>
        <v>#N/A</v>
      </c>
      <c r="S741" s="124" t="e">
        <f t="shared" si="126"/>
        <v>#N/A</v>
      </c>
      <c r="T741" s="124" t="e">
        <f t="shared" si="126"/>
        <v>#N/A</v>
      </c>
      <c r="U741" s="124" t="e">
        <f t="shared" si="126"/>
        <v>#N/A</v>
      </c>
      <c r="V741" s="124" t="e">
        <f t="shared" si="126"/>
        <v>#N/A</v>
      </c>
      <c r="W741" s="124" t="e">
        <f t="shared" si="126"/>
        <v>#N/A</v>
      </c>
      <c r="X741" s="124" t="e">
        <f t="shared" si="126"/>
        <v>#N/A</v>
      </c>
      <c r="Y741" s="124" t="e">
        <f t="shared" si="126"/>
        <v>#N/A</v>
      </c>
      <c r="Z741" s="124" t="e">
        <f t="shared" si="126"/>
        <v>#N/A</v>
      </c>
      <c r="AA741" s="124" t="e">
        <f t="shared" si="126"/>
        <v>#N/A</v>
      </c>
      <c r="AB741" s="124" t="e">
        <f t="shared" si="125"/>
        <v>#N/A</v>
      </c>
      <c r="AC741" s="124" t="e">
        <f t="shared" si="125"/>
        <v>#N/A</v>
      </c>
      <c r="AE741" s="2"/>
    </row>
    <row r="742" spans="2:31" x14ac:dyDescent="0.2">
      <c r="B742" s="162" t="s">
        <v>178</v>
      </c>
      <c r="C742" s="163" t="s">
        <v>1991</v>
      </c>
      <c r="D742" s="163" t="s">
        <v>1916</v>
      </c>
      <c r="E742" s="163">
        <v>5100</v>
      </c>
      <c r="F742" s="164">
        <v>11</v>
      </c>
      <c r="G742" s="165" t="s">
        <v>138</v>
      </c>
      <c r="H742" s="121">
        <f t="shared" si="120"/>
        <v>6000</v>
      </c>
      <c r="I742" s="121" t="str">
        <f t="shared" si="121"/>
        <v/>
      </c>
      <c r="J742" s="122" t="str">
        <f t="shared" si="122"/>
        <v>(1) Without reverse cycle, with louvered sides, and less than 6,000 Btu/h</v>
      </c>
      <c r="K742" s="123" t="e">
        <f>IF(J742="Casement-slider",16,VLOOKUP(J742,'2. Version 5.0 Criteria'!$C$6:$D$39,2,FALSE))</f>
        <v>#N/A</v>
      </c>
      <c r="L742" s="124" t="e">
        <f t="shared" si="126"/>
        <v>#N/A</v>
      </c>
      <c r="M742" s="124" t="e">
        <f t="shared" si="126"/>
        <v>#N/A</v>
      </c>
      <c r="N742" s="124" t="e">
        <f t="shared" si="126"/>
        <v>#N/A</v>
      </c>
      <c r="O742" s="124" t="e">
        <f t="shared" si="126"/>
        <v>#N/A</v>
      </c>
      <c r="P742" s="124" t="e">
        <f t="shared" si="126"/>
        <v>#N/A</v>
      </c>
      <c r="Q742" s="124" t="e">
        <f t="shared" si="126"/>
        <v>#N/A</v>
      </c>
      <c r="R742" s="124" t="e">
        <f t="shared" si="126"/>
        <v>#N/A</v>
      </c>
      <c r="S742" s="124" t="e">
        <f t="shared" si="126"/>
        <v>#N/A</v>
      </c>
      <c r="T742" s="124" t="e">
        <f t="shared" si="126"/>
        <v>#N/A</v>
      </c>
      <c r="U742" s="124" t="e">
        <f t="shared" si="126"/>
        <v>#N/A</v>
      </c>
      <c r="V742" s="124" t="e">
        <f t="shared" si="126"/>
        <v>#N/A</v>
      </c>
      <c r="W742" s="124" t="e">
        <f t="shared" si="126"/>
        <v>#N/A</v>
      </c>
      <c r="X742" s="124" t="e">
        <f t="shared" si="126"/>
        <v>#N/A</v>
      </c>
      <c r="Y742" s="124" t="e">
        <f t="shared" si="126"/>
        <v>#N/A</v>
      </c>
      <c r="Z742" s="124" t="e">
        <f t="shared" si="126"/>
        <v>#N/A</v>
      </c>
      <c r="AA742" s="124" t="e">
        <f t="shared" si="126"/>
        <v>#N/A</v>
      </c>
      <c r="AB742" s="124" t="e">
        <f t="shared" si="125"/>
        <v>#N/A</v>
      </c>
      <c r="AC742" s="124" t="e">
        <f t="shared" si="125"/>
        <v>#N/A</v>
      </c>
      <c r="AE742" s="2"/>
    </row>
    <row r="743" spans="2:31" x14ac:dyDescent="0.2">
      <c r="B743" s="162" t="s">
        <v>146</v>
      </c>
      <c r="C743" s="163" t="s">
        <v>1992</v>
      </c>
      <c r="D743" s="163" t="s">
        <v>1916</v>
      </c>
      <c r="E743" s="163">
        <v>5100</v>
      </c>
      <c r="F743" s="164">
        <v>11</v>
      </c>
      <c r="G743" s="165" t="s">
        <v>138</v>
      </c>
      <c r="H743" s="121">
        <f t="shared" si="120"/>
        <v>6000</v>
      </c>
      <c r="I743" s="121" t="str">
        <f t="shared" si="121"/>
        <v/>
      </c>
      <c r="J743" s="122" t="str">
        <f t="shared" si="122"/>
        <v>(1) Without reverse cycle, with louvered sides, and less than 6,000 Btu/h</v>
      </c>
      <c r="K743" s="123" t="e">
        <f>IF(J743="Casement-slider",16,VLOOKUP(J743,'2. Version 5.0 Criteria'!$C$6:$D$39,2,FALSE))</f>
        <v>#N/A</v>
      </c>
      <c r="L743" s="124" t="e">
        <f t="shared" si="126"/>
        <v>#N/A</v>
      </c>
      <c r="M743" s="124" t="e">
        <f t="shared" si="126"/>
        <v>#N/A</v>
      </c>
      <c r="N743" s="124" t="e">
        <f t="shared" si="126"/>
        <v>#N/A</v>
      </c>
      <c r="O743" s="124" t="e">
        <f t="shared" si="126"/>
        <v>#N/A</v>
      </c>
      <c r="P743" s="124" t="e">
        <f t="shared" si="126"/>
        <v>#N/A</v>
      </c>
      <c r="Q743" s="124" t="e">
        <f t="shared" si="126"/>
        <v>#N/A</v>
      </c>
      <c r="R743" s="124" t="e">
        <f t="shared" si="126"/>
        <v>#N/A</v>
      </c>
      <c r="S743" s="124" t="e">
        <f t="shared" si="126"/>
        <v>#N/A</v>
      </c>
      <c r="T743" s="124" t="e">
        <f t="shared" si="126"/>
        <v>#N/A</v>
      </c>
      <c r="U743" s="124" t="e">
        <f t="shared" si="126"/>
        <v>#N/A</v>
      </c>
      <c r="V743" s="124" t="e">
        <f t="shared" si="126"/>
        <v>#N/A</v>
      </c>
      <c r="W743" s="124" t="e">
        <f t="shared" si="126"/>
        <v>#N/A</v>
      </c>
      <c r="X743" s="124" t="e">
        <f t="shared" si="126"/>
        <v>#N/A</v>
      </c>
      <c r="Y743" s="124" t="e">
        <f t="shared" si="126"/>
        <v>#N/A</v>
      </c>
      <c r="Z743" s="124" t="e">
        <f t="shared" si="126"/>
        <v>#N/A</v>
      </c>
      <c r="AA743" s="124" t="e">
        <f t="shared" si="126"/>
        <v>#N/A</v>
      </c>
      <c r="AB743" s="124" t="e">
        <f t="shared" si="125"/>
        <v>#N/A</v>
      </c>
      <c r="AC743" s="124" t="e">
        <f t="shared" si="125"/>
        <v>#N/A</v>
      </c>
      <c r="AE743" s="2"/>
    </row>
    <row r="744" spans="2:31" x14ac:dyDescent="0.2">
      <c r="B744" s="162" t="s">
        <v>236</v>
      </c>
      <c r="C744" s="163" t="s">
        <v>1993</v>
      </c>
      <c r="D744" s="163" t="s">
        <v>1916</v>
      </c>
      <c r="E744" s="163">
        <v>5100</v>
      </c>
      <c r="F744" s="164">
        <v>11</v>
      </c>
      <c r="G744" s="165" t="s">
        <v>137</v>
      </c>
      <c r="H744" s="121">
        <f t="shared" si="120"/>
        <v>6000</v>
      </c>
      <c r="I744" s="121" t="str">
        <f t="shared" si="121"/>
        <v/>
      </c>
      <c r="J744" s="122" t="str">
        <f t="shared" si="122"/>
        <v>(1) Without reverse cycle, with louvered sides, and less than 6,000 Btu/h</v>
      </c>
      <c r="K744" s="123" t="e">
        <f>IF(J744="Casement-slider",16,VLOOKUP(J744,'2. Version 5.0 Criteria'!$C$6:$D$39,2,FALSE))</f>
        <v>#N/A</v>
      </c>
      <c r="L744" s="124" t="e">
        <f t="shared" si="126"/>
        <v>#N/A</v>
      </c>
      <c r="M744" s="124" t="e">
        <f t="shared" si="126"/>
        <v>#N/A</v>
      </c>
      <c r="N744" s="124" t="e">
        <f t="shared" si="126"/>
        <v>#N/A</v>
      </c>
      <c r="O744" s="124" t="e">
        <f t="shared" si="126"/>
        <v>#N/A</v>
      </c>
      <c r="P744" s="124" t="e">
        <f t="shared" si="126"/>
        <v>#N/A</v>
      </c>
      <c r="Q744" s="124" t="e">
        <f t="shared" si="126"/>
        <v>#N/A</v>
      </c>
      <c r="R744" s="124" t="e">
        <f t="shared" si="126"/>
        <v>#N/A</v>
      </c>
      <c r="S744" s="124" t="e">
        <f t="shared" si="126"/>
        <v>#N/A</v>
      </c>
      <c r="T744" s="124" t="e">
        <f t="shared" si="126"/>
        <v>#N/A</v>
      </c>
      <c r="U744" s="124" t="e">
        <f t="shared" si="126"/>
        <v>#N/A</v>
      </c>
      <c r="V744" s="124" t="e">
        <f t="shared" si="126"/>
        <v>#N/A</v>
      </c>
      <c r="W744" s="124" t="e">
        <f t="shared" si="126"/>
        <v>#N/A</v>
      </c>
      <c r="X744" s="124" t="e">
        <f t="shared" si="126"/>
        <v>#N/A</v>
      </c>
      <c r="Y744" s="124" t="e">
        <f t="shared" si="126"/>
        <v>#N/A</v>
      </c>
      <c r="Z744" s="124" t="e">
        <f t="shared" si="126"/>
        <v>#N/A</v>
      </c>
      <c r="AA744" s="124" t="e">
        <f t="shared" si="126"/>
        <v>#N/A</v>
      </c>
      <c r="AB744" s="124" t="e">
        <f t="shared" si="125"/>
        <v>#N/A</v>
      </c>
      <c r="AC744" s="124" t="e">
        <f t="shared" si="125"/>
        <v>#N/A</v>
      </c>
      <c r="AE744" s="2"/>
    </row>
    <row r="745" spans="2:31" x14ac:dyDescent="0.2">
      <c r="B745" s="162" t="s">
        <v>1422</v>
      </c>
      <c r="C745" s="163" t="s">
        <v>1994</v>
      </c>
      <c r="D745" s="163" t="s">
        <v>1916</v>
      </c>
      <c r="E745" s="163">
        <v>5100</v>
      </c>
      <c r="F745" s="164">
        <v>11</v>
      </c>
      <c r="G745" s="165" t="s">
        <v>138</v>
      </c>
      <c r="H745" s="121">
        <f t="shared" si="120"/>
        <v>6000</v>
      </c>
      <c r="I745" s="121" t="str">
        <f t="shared" si="121"/>
        <v/>
      </c>
      <c r="J745" s="122" t="str">
        <f t="shared" si="122"/>
        <v>(1) Without reverse cycle, with louvered sides, and less than 6,000 Btu/h</v>
      </c>
      <c r="K745" s="123" t="e">
        <f>IF(J745="Casement-slider",16,VLOOKUP(J745,'2. Version 5.0 Criteria'!$C$6:$D$39,2,FALSE))</f>
        <v>#N/A</v>
      </c>
      <c r="L745" s="124" t="e">
        <f t="shared" si="126"/>
        <v>#N/A</v>
      </c>
      <c r="M745" s="124" t="e">
        <f t="shared" si="126"/>
        <v>#N/A</v>
      </c>
      <c r="N745" s="124" t="e">
        <f t="shared" si="126"/>
        <v>#N/A</v>
      </c>
      <c r="O745" s="124" t="e">
        <f t="shared" si="126"/>
        <v>#N/A</v>
      </c>
      <c r="P745" s="124" t="e">
        <f t="shared" si="126"/>
        <v>#N/A</v>
      </c>
      <c r="Q745" s="124" t="e">
        <f t="shared" si="126"/>
        <v>#N/A</v>
      </c>
      <c r="R745" s="124" t="e">
        <f t="shared" si="126"/>
        <v>#N/A</v>
      </c>
      <c r="S745" s="124" t="e">
        <f t="shared" si="126"/>
        <v>#N/A</v>
      </c>
      <c r="T745" s="124" t="e">
        <f t="shared" si="126"/>
        <v>#N/A</v>
      </c>
      <c r="U745" s="124" t="e">
        <f t="shared" si="126"/>
        <v>#N/A</v>
      </c>
      <c r="V745" s="124" t="e">
        <f t="shared" si="126"/>
        <v>#N/A</v>
      </c>
      <c r="W745" s="124" t="e">
        <f t="shared" si="126"/>
        <v>#N/A</v>
      </c>
      <c r="X745" s="124" t="e">
        <f t="shared" si="126"/>
        <v>#N/A</v>
      </c>
      <c r="Y745" s="124" t="e">
        <f t="shared" si="126"/>
        <v>#N/A</v>
      </c>
      <c r="Z745" s="124" t="e">
        <f t="shared" si="126"/>
        <v>#N/A</v>
      </c>
      <c r="AA745" s="124" t="e">
        <f t="shared" si="126"/>
        <v>#N/A</v>
      </c>
      <c r="AB745" s="124" t="e">
        <f t="shared" si="125"/>
        <v>#N/A</v>
      </c>
      <c r="AC745" s="124" t="e">
        <f t="shared" si="125"/>
        <v>#N/A</v>
      </c>
      <c r="AE745" s="2"/>
    </row>
    <row r="746" spans="2:31" x14ac:dyDescent="0.2">
      <c r="B746" s="162" t="s">
        <v>1423</v>
      </c>
      <c r="C746" s="163" t="s">
        <v>1995</v>
      </c>
      <c r="D746" s="163" t="s">
        <v>1916</v>
      </c>
      <c r="E746" s="163">
        <v>5100</v>
      </c>
      <c r="F746" s="164">
        <v>11</v>
      </c>
      <c r="G746" s="165" t="s">
        <v>138</v>
      </c>
      <c r="H746" s="121">
        <f t="shared" si="120"/>
        <v>6000</v>
      </c>
      <c r="I746" s="121" t="str">
        <f t="shared" si="121"/>
        <v/>
      </c>
      <c r="J746" s="122" t="str">
        <f t="shared" si="122"/>
        <v>(1) Without reverse cycle, with louvered sides, and less than 6,000 Btu/h</v>
      </c>
      <c r="K746" s="123" t="e">
        <f>IF(J746="Casement-slider",16,VLOOKUP(J746,'2. Version 5.0 Criteria'!$C$6:$D$39,2,FALSE))</f>
        <v>#N/A</v>
      </c>
      <c r="L746" s="124" t="e">
        <f t="shared" si="126"/>
        <v>#N/A</v>
      </c>
      <c r="M746" s="124" t="e">
        <f t="shared" si="126"/>
        <v>#N/A</v>
      </c>
      <c r="N746" s="124" t="e">
        <f t="shared" si="126"/>
        <v>#N/A</v>
      </c>
      <c r="O746" s="124" t="e">
        <f t="shared" si="126"/>
        <v>#N/A</v>
      </c>
      <c r="P746" s="124" t="e">
        <f t="shared" si="126"/>
        <v>#N/A</v>
      </c>
      <c r="Q746" s="124" t="e">
        <f t="shared" si="126"/>
        <v>#N/A</v>
      </c>
      <c r="R746" s="124" t="e">
        <f t="shared" si="126"/>
        <v>#N/A</v>
      </c>
      <c r="S746" s="124" t="e">
        <f t="shared" si="126"/>
        <v>#N/A</v>
      </c>
      <c r="T746" s="124" t="e">
        <f t="shared" si="126"/>
        <v>#N/A</v>
      </c>
      <c r="U746" s="124" t="e">
        <f t="shared" si="126"/>
        <v>#N/A</v>
      </c>
      <c r="V746" s="124" t="e">
        <f t="shared" si="126"/>
        <v>#N/A</v>
      </c>
      <c r="W746" s="124" t="e">
        <f t="shared" si="126"/>
        <v>#N/A</v>
      </c>
      <c r="X746" s="124" t="e">
        <f t="shared" si="126"/>
        <v>#N/A</v>
      </c>
      <c r="Y746" s="124" t="e">
        <f t="shared" si="126"/>
        <v>#N/A</v>
      </c>
      <c r="Z746" s="124" t="e">
        <f t="shared" si="126"/>
        <v>#N/A</v>
      </c>
      <c r="AA746" s="124" t="e">
        <f t="shared" si="126"/>
        <v>#N/A</v>
      </c>
      <c r="AB746" s="124" t="e">
        <f t="shared" si="125"/>
        <v>#N/A</v>
      </c>
      <c r="AC746" s="124" t="e">
        <f t="shared" si="125"/>
        <v>#N/A</v>
      </c>
      <c r="AE746" s="2"/>
    </row>
    <row r="747" spans="2:31" x14ac:dyDescent="0.2">
      <c r="B747" s="162" t="s">
        <v>180</v>
      </c>
      <c r="C747" s="163" t="s">
        <v>1996</v>
      </c>
      <c r="D747" s="163" t="s">
        <v>1916</v>
      </c>
      <c r="E747" s="163">
        <v>5100</v>
      </c>
      <c r="F747" s="164">
        <v>11</v>
      </c>
      <c r="G747" s="165" t="s">
        <v>137</v>
      </c>
      <c r="H747" s="121">
        <f t="shared" si="120"/>
        <v>6000</v>
      </c>
      <c r="I747" s="121" t="str">
        <f t="shared" si="121"/>
        <v/>
      </c>
      <c r="J747" s="122" t="str">
        <f t="shared" si="122"/>
        <v>(1) Without reverse cycle, with louvered sides, and less than 6,000 Btu/h</v>
      </c>
      <c r="K747" s="123" t="e">
        <f>IF(J747="Casement-slider",16,VLOOKUP(J747,'2. Version 5.0 Criteria'!$C$6:$D$39,2,FALSE))</f>
        <v>#N/A</v>
      </c>
      <c r="L747" s="124" t="e">
        <f t="shared" si="126"/>
        <v>#N/A</v>
      </c>
      <c r="M747" s="124" t="e">
        <f t="shared" si="126"/>
        <v>#N/A</v>
      </c>
      <c r="N747" s="124" t="e">
        <f t="shared" si="126"/>
        <v>#N/A</v>
      </c>
      <c r="O747" s="124" t="e">
        <f t="shared" si="126"/>
        <v>#N/A</v>
      </c>
      <c r="P747" s="124" t="e">
        <f t="shared" si="126"/>
        <v>#N/A</v>
      </c>
      <c r="Q747" s="124" t="e">
        <f t="shared" si="126"/>
        <v>#N/A</v>
      </c>
      <c r="R747" s="124" t="e">
        <f t="shared" si="126"/>
        <v>#N/A</v>
      </c>
      <c r="S747" s="124" t="e">
        <f t="shared" si="126"/>
        <v>#N/A</v>
      </c>
      <c r="T747" s="124" t="e">
        <f t="shared" si="126"/>
        <v>#N/A</v>
      </c>
      <c r="U747" s="124" t="e">
        <f t="shared" si="126"/>
        <v>#N/A</v>
      </c>
      <c r="V747" s="124" t="e">
        <f t="shared" si="126"/>
        <v>#N/A</v>
      </c>
      <c r="W747" s="124" t="e">
        <f t="shared" si="126"/>
        <v>#N/A</v>
      </c>
      <c r="X747" s="124" t="e">
        <f t="shared" si="126"/>
        <v>#N/A</v>
      </c>
      <c r="Y747" s="124" t="e">
        <f t="shared" si="126"/>
        <v>#N/A</v>
      </c>
      <c r="Z747" s="124" t="e">
        <f t="shared" si="126"/>
        <v>#N/A</v>
      </c>
      <c r="AA747" s="124" t="e">
        <f t="shared" si="126"/>
        <v>#N/A</v>
      </c>
      <c r="AB747" s="124" t="e">
        <f t="shared" si="125"/>
        <v>#N/A</v>
      </c>
      <c r="AC747" s="124" t="e">
        <f t="shared" si="125"/>
        <v>#N/A</v>
      </c>
      <c r="AE747" s="2"/>
    </row>
    <row r="748" spans="2:31" x14ac:dyDescent="0.2">
      <c r="B748" s="162" t="s">
        <v>178</v>
      </c>
      <c r="C748" s="163" t="s">
        <v>1997</v>
      </c>
      <c r="D748" s="163" t="s">
        <v>1916</v>
      </c>
      <c r="E748" s="163">
        <v>5100</v>
      </c>
      <c r="F748" s="164">
        <v>11</v>
      </c>
      <c r="G748" s="165" t="s">
        <v>137</v>
      </c>
      <c r="H748" s="121">
        <f t="shared" si="120"/>
        <v>6000</v>
      </c>
      <c r="I748" s="121" t="str">
        <f t="shared" si="121"/>
        <v/>
      </c>
      <c r="J748" s="122" t="str">
        <f t="shared" si="122"/>
        <v>(1) Without reverse cycle, with louvered sides, and less than 6,000 Btu/h</v>
      </c>
      <c r="K748" s="123" t="e">
        <f>IF(J748="Casement-slider",16,VLOOKUP(J748,'2. Version 5.0 Criteria'!$C$6:$D$39,2,FALSE))</f>
        <v>#N/A</v>
      </c>
      <c r="L748" s="124" t="e">
        <f t="shared" si="126"/>
        <v>#N/A</v>
      </c>
      <c r="M748" s="124" t="e">
        <f t="shared" si="126"/>
        <v>#N/A</v>
      </c>
      <c r="N748" s="124" t="e">
        <f t="shared" si="126"/>
        <v>#N/A</v>
      </c>
      <c r="O748" s="124" t="e">
        <f t="shared" si="126"/>
        <v>#N/A</v>
      </c>
      <c r="P748" s="124" t="e">
        <f t="shared" si="126"/>
        <v>#N/A</v>
      </c>
      <c r="Q748" s="124" t="e">
        <f t="shared" si="126"/>
        <v>#N/A</v>
      </c>
      <c r="R748" s="124" t="e">
        <f t="shared" si="126"/>
        <v>#N/A</v>
      </c>
      <c r="S748" s="124" t="e">
        <f t="shared" si="126"/>
        <v>#N/A</v>
      </c>
      <c r="T748" s="124" t="e">
        <f t="shared" si="126"/>
        <v>#N/A</v>
      </c>
      <c r="U748" s="124" t="e">
        <f t="shared" si="126"/>
        <v>#N/A</v>
      </c>
      <c r="V748" s="124" t="e">
        <f t="shared" si="126"/>
        <v>#N/A</v>
      </c>
      <c r="W748" s="124" t="e">
        <f t="shared" si="126"/>
        <v>#N/A</v>
      </c>
      <c r="X748" s="124" t="e">
        <f t="shared" si="126"/>
        <v>#N/A</v>
      </c>
      <c r="Y748" s="124" t="e">
        <f t="shared" si="126"/>
        <v>#N/A</v>
      </c>
      <c r="Z748" s="124" t="e">
        <f t="shared" si="126"/>
        <v>#N/A</v>
      </c>
      <c r="AA748" s="124" t="e">
        <f t="shared" si="126"/>
        <v>#N/A</v>
      </c>
      <c r="AB748" s="124" t="e">
        <f t="shared" si="125"/>
        <v>#N/A</v>
      </c>
      <c r="AC748" s="124" t="e">
        <f t="shared" si="125"/>
        <v>#N/A</v>
      </c>
      <c r="AE748" s="2"/>
    </row>
    <row r="749" spans="2:31" x14ac:dyDescent="0.2">
      <c r="B749" s="162" t="s">
        <v>178</v>
      </c>
      <c r="C749" s="163" t="s">
        <v>1998</v>
      </c>
      <c r="D749" s="163" t="s">
        <v>1916</v>
      </c>
      <c r="E749" s="163">
        <v>5100</v>
      </c>
      <c r="F749" s="164">
        <v>11</v>
      </c>
      <c r="G749" s="165" t="s">
        <v>137</v>
      </c>
      <c r="H749" s="121">
        <f t="shared" si="120"/>
        <v>6000</v>
      </c>
      <c r="I749" s="121" t="str">
        <f t="shared" si="121"/>
        <v/>
      </c>
      <c r="J749" s="122" t="str">
        <f t="shared" si="122"/>
        <v>(1) Without reverse cycle, with louvered sides, and less than 6,000 Btu/h</v>
      </c>
      <c r="K749" s="123" t="e">
        <f>IF(J749="Casement-slider",16,VLOOKUP(J749,'2. Version 5.0 Criteria'!$C$6:$D$39,2,FALSE))</f>
        <v>#N/A</v>
      </c>
      <c r="L749" s="124" t="e">
        <f t="shared" si="126"/>
        <v>#N/A</v>
      </c>
      <c r="M749" s="124" t="e">
        <f t="shared" si="126"/>
        <v>#N/A</v>
      </c>
      <c r="N749" s="124" t="e">
        <f t="shared" si="126"/>
        <v>#N/A</v>
      </c>
      <c r="O749" s="124" t="e">
        <f t="shared" si="126"/>
        <v>#N/A</v>
      </c>
      <c r="P749" s="124" t="e">
        <f t="shared" si="126"/>
        <v>#N/A</v>
      </c>
      <c r="Q749" s="124" t="e">
        <f t="shared" si="126"/>
        <v>#N/A</v>
      </c>
      <c r="R749" s="124" t="e">
        <f t="shared" si="126"/>
        <v>#N/A</v>
      </c>
      <c r="S749" s="124" t="e">
        <f t="shared" si="126"/>
        <v>#N/A</v>
      </c>
      <c r="T749" s="124" t="e">
        <f t="shared" si="126"/>
        <v>#N/A</v>
      </c>
      <c r="U749" s="124" t="e">
        <f t="shared" si="126"/>
        <v>#N/A</v>
      </c>
      <c r="V749" s="124" t="e">
        <f t="shared" si="126"/>
        <v>#N/A</v>
      </c>
      <c r="W749" s="124" t="e">
        <f t="shared" si="126"/>
        <v>#N/A</v>
      </c>
      <c r="X749" s="124" t="e">
        <f t="shared" si="126"/>
        <v>#N/A</v>
      </c>
      <c r="Y749" s="124" t="e">
        <f t="shared" si="126"/>
        <v>#N/A</v>
      </c>
      <c r="Z749" s="124" t="e">
        <f t="shared" si="126"/>
        <v>#N/A</v>
      </c>
      <c r="AA749" s="124" t="e">
        <f t="shared" si="126"/>
        <v>#N/A</v>
      </c>
      <c r="AB749" s="124" t="e">
        <f t="shared" si="125"/>
        <v>#N/A</v>
      </c>
      <c r="AC749" s="124" t="e">
        <f t="shared" si="125"/>
        <v>#N/A</v>
      </c>
      <c r="AE749" s="2"/>
    </row>
    <row r="750" spans="2:31" x14ac:dyDescent="0.2">
      <c r="B750" s="162" t="s">
        <v>178</v>
      </c>
      <c r="C750" s="163" t="s">
        <v>1999</v>
      </c>
      <c r="D750" s="163" t="s">
        <v>1916</v>
      </c>
      <c r="E750" s="163">
        <v>5100</v>
      </c>
      <c r="F750" s="164">
        <v>11</v>
      </c>
      <c r="G750" s="165" t="s">
        <v>138</v>
      </c>
      <c r="H750" s="121">
        <f t="shared" si="120"/>
        <v>6000</v>
      </c>
      <c r="I750" s="121" t="str">
        <f t="shared" si="121"/>
        <v/>
      </c>
      <c r="J750" s="122" t="str">
        <f t="shared" si="122"/>
        <v>(1) Without reverse cycle, with louvered sides, and less than 6,000 Btu/h</v>
      </c>
      <c r="K750" s="123" t="e">
        <f>IF(J750="Casement-slider",16,VLOOKUP(J750,'2. Version 5.0 Criteria'!$C$6:$D$39,2,FALSE))</f>
        <v>#N/A</v>
      </c>
      <c r="L750" s="124" t="e">
        <f t="shared" si="126"/>
        <v>#N/A</v>
      </c>
      <c r="M750" s="124" t="e">
        <f t="shared" si="126"/>
        <v>#N/A</v>
      </c>
      <c r="N750" s="124" t="e">
        <f t="shared" si="126"/>
        <v>#N/A</v>
      </c>
      <c r="O750" s="124" t="e">
        <f t="shared" si="126"/>
        <v>#N/A</v>
      </c>
      <c r="P750" s="124" t="e">
        <f t="shared" si="126"/>
        <v>#N/A</v>
      </c>
      <c r="Q750" s="124" t="e">
        <f t="shared" si="126"/>
        <v>#N/A</v>
      </c>
      <c r="R750" s="124" t="e">
        <f t="shared" si="126"/>
        <v>#N/A</v>
      </c>
      <c r="S750" s="124" t="e">
        <f t="shared" si="126"/>
        <v>#N/A</v>
      </c>
      <c r="T750" s="124" t="e">
        <f t="shared" si="126"/>
        <v>#N/A</v>
      </c>
      <c r="U750" s="124" t="e">
        <f t="shared" si="126"/>
        <v>#N/A</v>
      </c>
      <c r="V750" s="124" t="e">
        <f t="shared" si="126"/>
        <v>#N/A</v>
      </c>
      <c r="W750" s="124" t="e">
        <f t="shared" si="126"/>
        <v>#N/A</v>
      </c>
      <c r="X750" s="124" t="e">
        <f t="shared" si="126"/>
        <v>#N/A</v>
      </c>
      <c r="Y750" s="124" t="e">
        <f t="shared" si="126"/>
        <v>#N/A</v>
      </c>
      <c r="Z750" s="124" t="e">
        <f t="shared" si="126"/>
        <v>#N/A</v>
      </c>
      <c r="AA750" s="124" t="e">
        <f t="shared" si="126"/>
        <v>#N/A</v>
      </c>
      <c r="AB750" s="124" t="e">
        <f t="shared" si="125"/>
        <v>#N/A</v>
      </c>
      <c r="AC750" s="124" t="e">
        <f t="shared" si="125"/>
        <v>#N/A</v>
      </c>
      <c r="AE750" s="2"/>
    </row>
    <row r="751" spans="2:31" x14ac:dyDescent="0.2">
      <c r="B751" s="162" t="s">
        <v>178</v>
      </c>
      <c r="C751" s="163" t="s">
        <v>2000</v>
      </c>
      <c r="D751" s="163" t="s">
        <v>1916</v>
      </c>
      <c r="E751" s="163">
        <v>5100</v>
      </c>
      <c r="F751" s="164">
        <v>11</v>
      </c>
      <c r="G751" s="165" t="s">
        <v>137</v>
      </c>
      <c r="H751" s="121">
        <f t="shared" si="120"/>
        <v>6000</v>
      </c>
      <c r="I751" s="121" t="str">
        <f t="shared" si="121"/>
        <v/>
      </c>
      <c r="J751" s="122" t="str">
        <f t="shared" si="122"/>
        <v>(1) Without reverse cycle, with louvered sides, and less than 6,000 Btu/h</v>
      </c>
      <c r="K751" s="123" t="e">
        <f>IF(J751="Casement-slider",16,VLOOKUP(J751,'2. Version 5.0 Criteria'!$C$6:$D$39,2,FALSE))</f>
        <v>#N/A</v>
      </c>
      <c r="L751" s="124" t="e">
        <f t="shared" si="126"/>
        <v>#N/A</v>
      </c>
      <c r="M751" s="124" t="e">
        <f t="shared" si="126"/>
        <v>#N/A</v>
      </c>
      <c r="N751" s="124" t="e">
        <f t="shared" si="126"/>
        <v>#N/A</v>
      </c>
      <c r="O751" s="124" t="e">
        <f t="shared" si="126"/>
        <v>#N/A</v>
      </c>
      <c r="P751" s="124" t="e">
        <f t="shared" si="126"/>
        <v>#N/A</v>
      </c>
      <c r="Q751" s="124" t="e">
        <f t="shared" si="126"/>
        <v>#N/A</v>
      </c>
      <c r="R751" s="124" t="e">
        <f t="shared" si="126"/>
        <v>#N/A</v>
      </c>
      <c r="S751" s="124" t="e">
        <f t="shared" si="126"/>
        <v>#N/A</v>
      </c>
      <c r="T751" s="124" t="e">
        <f t="shared" si="126"/>
        <v>#N/A</v>
      </c>
      <c r="U751" s="124" t="e">
        <f t="shared" si="126"/>
        <v>#N/A</v>
      </c>
      <c r="V751" s="124" t="e">
        <f t="shared" si="126"/>
        <v>#N/A</v>
      </c>
      <c r="W751" s="124" t="e">
        <f t="shared" si="126"/>
        <v>#N/A</v>
      </c>
      <c r="X751" s="124" t="e">
        <f t="shared" si="126"/>
        <v>#N/A</v>
      </c>
      <c r="Y751" s="124" t="e">
        <f t="shared" si="126"/>
        <v>#N/A</v>
      </c>
      <c r="Z751" s="124" t="e">
        <f t="shared" si="126"/>
        <v>#N/A</v>
      </c>
      <c r="AA751" s="124" t="e">
        <f t="shared" si="126"/>
        <v>#N/A</v>
      </c>
      <c r="AB751" s="124" t="e">
        <f t="shared" si="125"/>
        <v>#N/A</v>
      </c>
      <c r="AC751" s="124" t="e">
        <f t="shared" si="125"/>
        <v>#N/A</v>
      </c>
      <c r="AE751" s="2"/>
    </row>
    <row r="752" spans="2:31" x14ac:dyDescent="0.2">
      <c r="B752" s="162" t="s">
        <v>178</v>
      </c>
      <c r="C752" s="163" t="s">
        <v>2001</v>
      </c>
      <c r="D752" s="163" t="s">
        <v>1916</v>
      </c>
      <c r="E752" s="163">
        <v>5100</v>
      </c>
      <c r="F752" s="164">
        <v>11</v>
      </c>
      <c r="G752" s="165" t="s">
        <v>137</v>
      </c>
      <c r="H752" s="121">
        <f t="shared" si="120"/>
        <v>6000</v>
      </c>
      <c r="I752" s="121" t="str">
        <f t="shared" si="121"/>
        <v/>
      </c>
      <c r="J752" s="122" t="str">
        <f t="shared" si="122"/>
        <v>(1) Without reverse cycle, with louvered sides, and less than 6,000 Btu/h</v>
      </c>
      <c r="K752" s="123" t="e">
        <f>IF(J752="Casement-slider",16,VLOOKUP(J752,'2. Version 5.0 Criteria'!$C$6:$D$39,2,FALSE))</f>
        <v>#N/A</v>
      </c>
      <c r="L752" s="124" t="e">
        <f t="shared" si="126"/>
        <v>#N/A</v>
      </c>
      <c r="M752" s="124" t="e">
        <f t="shared" si="126"/>
        <v>#N/A</v>
      </c>
      <c r="N752" s="124" t="e">
        <f t="shared" si="126"/>
        <v>#N/A</v>
      </c>
      <c r="O752" s="124" t="e">
        <f t="shared" si="126"/>
        <v>#N/A</v>
      </c>
      <c r="P752" s="124" t="e">
        <f t="shared" si="126"/>
        <v>#N/A</v>
      </c>
      <c r="Q752" s="124" t="e">
        <f t="shared" si="126"/>
        <v>#N/A</v>
      </c>
      <c r="R752" s="124" t="e">
        <f t="shared" si="126"/>
        <v>#N/A</v>
      </c>
      <c r="S752" s="124" t="e">
        <f t="shared" si="126"/>
        <v>#N/A</v>
      </c>
      <c r="T752" s="124" t="e">
        <f t="shared" si="126"/>
        <v>#N/A</v>
      </c>
      <c r="U752" s="124" t="e">
        <f t="shared" si="126"/>
        <v>#N/A</v>
      </c>
      <c r="V752" s="124" t="e">
        <f t="shared" si="126"/>
        <v>#N/A</v>
      </c>
      <c r="W752" s="124" t="e">
        <f t="shared" si="126"/>
        <v>#N/A</v>
      </c>
      <c r="X752" s="124" t="e">
        <f t="shared" si="126"/>
        <v>#N/A</v>
      </c>
      <c r="Y752" s="124" t="e">
        <f t="shared" si="126"/>
        <v>#N/A</v>
      </c>
      <c r="Z752" s="124" t="e">
        <f t="shared" si="126"/>
        <v>#N/A</v>
      </c>
      <c r="AA752" s="124" t="e">
        <f t="shared" ref="AA752:AC767" si="127">IF($K752=AA$3, $F752, NA())</f>
        <v>#N/A</v>
      </c>
      <c r="AB752" s="124" t="e">
        <f t="shared" si="127"/>
        <v>#N/A</v>
      </c>
      <c r="AC752" s="124" t="e">
        <f t="shared" si="127"/>
        <v>#N/A</v>
      </c>
      <c r="AE752" s="2"/>
    </row>
    <row r="753" spans="2:31" x14ac:dyDescent="0.2">
      <c r="B753" s="162" t="s">
        <v>146</v>
      </c>
      <c r="C753" s="163" t="s">
        <v>2002</v>
      </c>
      <c r="D753" s="163" t="s">
        <v>1916</v>
      </c>
      <c r="E753" s="163">
        <v>5100</v>
      </c>
      <c r="F753" s="164">
        <v>11</v>
      </c>
      <c r="G753" s="165" t="s">
        <v>138</v>
      </c>
      <c r="H753" s="121">
        <f t="shared" si="120"/>
        <v>6000</v>
      </c>
      <c r="I753" s="121" t="str">
        <f t="shared" si="121"/>
        <v/>
      </c>
      <c r="J753" s="122" t="str">
        <f t="shared" si="122"/>
        <v>(1) Without reverse cycle, with louvered sides, and less than 6,000 Btu/h</v>
      </c>
      <c r="K753" s="123" t="e">
        <f>IF(J753="Casement-slider",16,VLOOKUP(J753,'2. Version 5.0 Criteria'!$C$6:$D$39,2,FALSE))</f>
        <v>#N/A</v>
      </c>
      <c r="L753" s="124" t="e">
        <f t="shared" ref="L753:AA768" si="128">IF($K753=L$3, $F753, NA())</f>
        <v>#N/A</v>
      </c>
      <c r="M753" s="124" t="e">
        <f t="shared" si="128"/>
        <v>#N/A</v>
      </c>
      <c r="N753" s="124" t="e">
        <f t="shared" si="128"/>
        <v>#N/A</v>
      </c>
      <c r="O753" s="124" t="e">
        <f t="shared" si="128"/>
        <v>#N/A</v>
      </c>
      <c r="P753" s="124" t="e">
        <f t="shared" si="128"/>
        <v>#N/A</v>
      </c>
      <c r="Q753" s="124" t="e">
        <f t="shared" si="128"/>
        <v>#N/A</v>
      </c>
      <c r="R753" s="124" t="e">
        <f t="shared" si="128"/>
        <v>#N/A</v>
      </c>
      <c r="S753" s="124" t="e">
        <f t="shared" si="128"/>
        <v>#N/A</v>
      </c>
      <c r="T753" s="124" t="e">
        <f t="shared" si="128"/>
        <v>#N/A</v>
      </c>
      <c r="U753" s="124" t="e">
        <f t="shared" si="128"/>
        <v>#N/A</v>
      </c>
      <c r="V753" s="124" t="e">
        <f t="shared" si="128"/>
        <v>#N/A</v>
      </c>
      <c r="W753" s="124" t="e">
        <f t="shared" si="128"/>
        <v>#N/A</v>
      </c>
      <c r="X753" s="124" t="e">
        <f t="shared" si="128"/>
        <v>#N/A</v>
      </c>
      <c r="Y753" s="124" t="e">
        <f t="shared" si="128"/>
        <v>#N/A</v>
      </c>
      <c r="Z753" s="124" t="e">
        <f t="shared" si="128"/>
        <v>#N/A</v>
      </c>
      <c r="AA753" s="124" t="e">
        <f t="shared" si="128"/>
        <v>#N/A</v>
      </c>
      <c r="AB753" s="124" t="e">
        <f t="shared" si="127"/>
        <v>#N/A</v>
      </c>
      <c r="AC753" s="124" t="e">
        <f t="shared" si="127"/>
        <v>#N/A</v>
      </c>
      <c r="AE753" s="2"/>
    </row>
    <row r="754" spans="2:31" x14ac:dyDescent="0.2">
      <c r="B754" s="162" t="s">
        <v>180</v>
      </c>
      <c r="C754" s="163" t="s">
        <v>1996</v>
      </c>
      <c r="D754" s="163" t="s">
        <v>1916</v>
      </c>
      <c r="E754" s="163">
        <v>5100</v>
      </c>
      <c r="F754" s="164">
        <v>11</v>
      </c>
      <c r="G754" s="165" t="s">
        <v>137</v>
      </c>
      <c r="H754" s="121">
        <f t="shared" si="120"/>
        <v>6000</v>
      </c>
      <c r="I754" s="121" t="str">
        <f t="shared" si="121"/>
        <v/>
      </c>
      <c r="J754" s="122" t="str">
        <f t="shared" si="122"/>
        <v>(1) Without reverse cycle, with louvered sides, and less than 6,000 Btu/h</v>
      </c>
      <c r="K754" s="123" t="e">
        <f>IF(J754="Casement-slider",16,VLOOKUP(J754,'2. Version 5.0 Criteria'!$C$6:$D$39,2,FALSE))</f>
        <v>#N/A</v>
      </c>
      <c r="L754" s="124" t="e">
        <f t="shared" si="128"/>
        <v>#N/A</v>
      </c>
      <c r="M754" s="124" t="e">
        <f t="shared" si="128"/>
        <v>#N/A</v>
      </c>
      <c r="N754" s="124" t="e">
        <f t="shared" si="128"/>
        <v>#N/A</v>
      </c>
      <c r="O754" s="124" t="e">
        <f t="shared" si="128"/>
        <v>#N/A</v>
      </c>
      <c r="P754" s="124" t="e">
        <f t="shared" si="128"/>
        <v>#N/A</v>
      </c>
      <c r="Q754" s="124" t="e">
        <f t="shared" si="128"/>
        <v>#N/A</v>
      </c>
      <c r="R754" s="124" t="e">
        <f t="shared" si="128"/>
        <v>#N/A</v>
      </c>
      <c r="S754" s="124" t="e">
        <f t="shared" si="128"/>
        <v>#N/A</v>
      </c>
      <c r="T754" s="124" t="e">
        <f t="shared" si="128"/>
        <v>#N/A</v>
      </c>
      <c r="U754" s="124" t="e">
        <f t="shared" si="128"/>
        <v>#N/A</v>
      </c>
      <c r="V754" s="124" t="e">
        <f t="shared" si="128"/>
        <v>#N/A</v>
      </c>
      <c r="W754" s="124" t="e">
        <f t="shared" si="128"/>
        <v>#N/A</v>
      </c>
      <c r="X754" s="124" t="e">
        <f t="shared" si="128"/>
        <v>#N/A</v>
      </c>
      <c r="Y754" s="124" t="e">
        <f t="shared" si="128"/>
        <v>#N/A</v>
      </c>
      <c r="Z754" s="124" t="e">
        <f t="shared" si="128"/>
        <v>#N/A</v>
      </c>
      <c r="AA754" s="124" t="e">
        <f t="shared" si="128"/>
        <v>#N/A</v>
      </c>
      <c r="AB754" s="124" t="e">
        <f t="shared" si="127"/>
        <v>#N/A</v>
      </c>
      <c r="AC754" s="124" t="e">
        <f t="shared" si="127"/>
        <v>#N/A</v>
      </c>
      <c r="AE754" s="2"/>
    </row>
    <row r="755" spans="2:31" x14ac:dyDescent="0.2">
      <c r="B755" s="162" t="s">
        <v>180</v>
      </c>
      <c r="C755" s="163" t="s">
        <v>2003</v>
      </c>
      <c r="D755" s="163" t="s">
        <v>1916</v>
      </c>
      <c r="E755" s="163">
        <v>5100</v>
      </c>
      <c r="F755" s="164">
        <v>11</v>
      </c>
      <c r="G755" s="165" t="s">
        <v>137</v>
      </c>
      <c r="H755" s="121">
        <f t="shared" si="120"/>
        <v>6000</v>
      </c>
      <c r="I755" s="121" t="str">
        <f t="shared" si="121"/>
        <v/>
      </c>
      <c r="J755" s="122" t="str">
        <f t="shared" si="122"/>
        <v>(1) Without reverse cycle, with louvered sides, and less than 6,000 Btu/h</v>
      </c>
      <c r="K755" s="123" t="e">
        <f>IF(J755="Casement-slider",16,VLOOKUP(J755,'2. Version 5.0 Criteria'!$C$6:$D$39,2,FALSE))</f>
        <v>#N/A</v>
      </c>
      <c r="L755" s="124" t="e">
        <f t="shared" si="128"/>
        <v>#N/A</v>
      </c>
      <c r="M755" s="124" t="e">
        <f t="shared" si="128"/>
        <v>#N/A</v>
      </c>
      <c r="N755" s="124" t="e">
        <f t="shared" si="128"/>
        <v>#N/A</v>
      </c>
      <c r="O755" s="124" t="e">
        <f t="shared" si="128"/>
        <v>#N/A</v>
      </c>
      <c r="P755" s="124" t="e">
        <f t="shared" si="128"/>
        <v>#N/A</v>
      </c>
      <c r="Q755" s="124" t="e">
        <f t="shared" si="128"/>
        <v>#N/A</v>
      </c>
      <c r="R755" s="124" t="e">
        <f t="shared" si="128"/>
        <v>#N/A</v>
      </c>
      <c r="S755" s="124" t="e">
        <f t="shared" si="128"/>
        <v>#N/A</v>
      </c>
      <c r="T755" s="124" t="e">
        <f t="shared" si="128"/>
        <v>#N/A</v>
      </c>
      <c r="U755" s="124" t="e">
        <f t="shared" si="128"/>
        <v>#N/A</v>
      </c>
      <c r="V755" s="124" t="e">
        <f t="shared" si="128"/>
        <v>#N/A</v>
      </c>
      <c r="W755" s="124" t="e">
        <f t="shared" si="128"/>
        <v>#N/A</v>
      </c>
      <c r="X755" s="124" t="e">
        <f t="shared" si="128"/>
        <v>#N/A</v>
      </c>
      <c r="Y755" s="124" t="e">
        <f t="shared" si="128"/>
        <v>#N/A</v>
      </c>
      <c r="Z755" s="124" t="e">
        <f t="shared" si="128"/>
        <v>#N/A</v>
      </c>
      <c r="AA755" s="124" t="e">
        <f t="shared" si="128"/>
        <v>#N/A</v>
      </c>
      <c r="AB755" s="124" t="e">
        <f t="shared" si="127"/>
        <v>#N/A</v>
      </c>
      <c r="AC755" s="124" t="e">
        <f t="shared" si="127"/>
        <v>#N/A</v>
      </c>
      <c r="AE755" s="2"/>
    </row>
    <row r="756" spans="2:31" x14ac:dyDescent="0.2">
      <c r="B756" s="162" t="s">
        <v>178</v>
      </c>
      <c r="C756" s="163" t="s">
        <v>2004</v>
      </c>
      <c r="D756" s="163" t="s">
        <v>1916</v>
      </c>
      <c r="E756" s="163">
        <v>5100</v>
      </c>
      <c r="F756" s="164">
        <v>11</v>
      </c>
      <c r="G756" s="165" t="s">
        <v>137</v>
      </c>
      <c r="H756" s="121">
        <f t="shared" si="120"/>
        <v>6000</v>
      </c>
      <c r="I756" s="121" t="str">
        <f t="shared" si="121"/>
        <v/>
      </c>
      <c r="J756" s="122" t="str">
        <f t="shared" si="122"/>
        <v>(1) Without reverse cycle, with louvered sides, and less than 6,000 Btu/h</v>
      </c>
      <c r="K756" s="123" t="e">
        <f>IF(J756="Casement-slider",16,VLOOKUP(J756,'2. Version 5.0 Criteria'!$C$6:$D$39,2,FALSE))</f>
        <v>#N/A</v>
      </c>
      <c r="L756" s="124" t="e">
        <f t="shared" si="128"/>
        <v>#N/A</v>
      </c>
      <c r="M756" s="124" t="e">
        <f t="shared" si="128"/>
        <v>#N/A</v>
      </c>
      <c r="N756" s="124" t="e">
        <f t="shared" si="128"/>
        <v>#N/A</v>
      </c>
      <c r="O756" s="124" t="e">
        <f t="shared" si="128"/>
        <v>#N/A</v>
      </c>
      <c r="P756" s="124" t="e">
        <f t="shared" si="128"/>
        <v>#N/A</v>
      </c>
      <c r="Q756" s="124" t="e">
        <f t="shared" si="128"/>
        <v>#N/A</v>
      </c>
      <c r="R756" s="124" t="e">
        <f t="shared" si="128"/>
        <v>#N/A</v>
      </c>
      <c r="S756" s="124" t="e">
        <f t="shared" si="128"/>
        <v>#N/A</v>
      </c>
      <c r="T756" s="124" t="e">
        <f t="shared" si="128"/>
        <v>#N/A</v>
      </c>
      <c r="U756" s="124" t="e">
        <f t="shared" si="128"/>
        <v>#N/A</v>
      </c>
      <c r="V756" s="124" t="e">
        <f t="shared" si="128"/>
        <v>#N/A</v>
      </c>
      <c r="W756" s="124" t="e">
        <f t="shared" si="128"/>
        <v>#N/A</v>
      </c>
      <c r="X756" s="124" t="e">
        <f t="shared" si="128"/>
        <v>#N/A</v>
      </c>
      <c r="Y756" s="124" t="e">
        <f t="shared" si="128"/>
        <v>#N/A</v>
      </c>
      <c r="Z756" s="124" t="e">
        <f t="shared" si="128"/>
        <v>#N/A</v>
      </c>
      <c r="AA756" s="124" t="e">
        <f t="shared" si="128"/>
        <v>#N/A</v>
      </c>
      <c r="AB756" s="124" t="e">
        <f t="shared" si="127"/>
        <v>#N/A</v>
      </c>
      <c r="AC756" s="124" t="e">
        <f t="shared" si="127"/>
        <v>#N/A</v>
      </c>
      <c r="AE756" s="2"/>
    </row>
    <row r="757" spans="2:31" x14ac:dyDescent="0.2">
      <c r="B757" s="162" t="s">
        <v>178</v>
      </c>
      <c r="C757" s="163" t="s">
        <v>2005</v>
      </c>
      <c r="D757" s="163" t="s">
        <v>1916</v>
      </c>
      <c r="E757" s="163">
        <v>5100</v>
      </c>
      <c r="F757" s="164">
        <v>11</v>
      </c>
      <c r="G757" s="165" t="s">
        <v>138</v>
      </c>
      <c r="H757" s="121">
        <f t="shared" si="120"/>
        <v>6000</v>
      </c>
      <c r="I757" s="121" t="str">
        <f t="shared" si="121"/>
        <v/>
      </c>
      <c r="J757" s="122" t="str">
        <f t="shared" si="122"/>
        <v>(1) Without reverse cycle, with louvered sides, and less than 6,000 Btu/h</v>
      </c>
      <c r="K757" s="123" t="e">
        <f>IF(J757="Casement-slider",16,VLOOKUP(J757,'2. Version 5.0 Criteria'!$C$6:$D$39,2,FALSE))</f>
        <v>#N/A</v>
      </c>
      <c r="L757" s="124" t="e">
        <f t="shared" si="128"/>
        <v>#N/A</v>
      </c>
      <c r="M757" s="124" t="e">
        <f t="shared" si="128"/>
        <v>#N/A</v>
      </c>
      <c r="N757" s="124" t="e">
        <f t="shared" si="128"/>
        <v>#N/A</v>
      </c>
      <c r="O757" s="124" t="e">
        <f t="shared" si="128"/>
        <v>#N/A</v>
      </c>
      <c r="P757" s="124" t="e">
        <f t="shared" si="128"/>
        <v>#N/A</v>
      </c>
      <c r="Q757" s="124" t="e">
        <f t="shared" si="128"/>
        <v>#N/A</v>
      </c>
      <c r="R757" s="124" t="e">
        <f t="shared" si="128"/>
        <v>#N/A</v>
      </c>
      <c r="S757" s="124" t="e">
        <f t="shared" si="128"/>
        <v>#N/A</v>
      </c>
      <c r="T757" s="124" t="e">
        <f t="shared" si="128"/>
        <v>#N/A</v>
      </c>
      <c r="U757" s="124" t="e">
        <f t="shared" si="128"/>
        <v>#N/A</v>
      </c>
      <c r="V757" s="124" t="e">
        <f t="shared" si="128"/>
        <v>#N/A</v>
      </c>
      <c r="W757" s="124" t="e">
        <f t="shared" si="128"/>
        <v>#N/A</v>
      </c>
      <c r="X757" s="124" t="e">
        <f t="shared" si="128"/>
        <v>#N/A</v>
      </c>
      <c r="Y757" s="124" t="e">
        <f t="shared" si="128"/>
        <v>#N/A</v>
      </c>
      <c r="Z757" s="124" t="e">
        <f t="shared" si="128"/>
        <v>#N/A</v>
      </c>
      <c r="AA757" s="124" t="e">
        <f t="shared" si="128"/>
        <v>#N/A</v>
      </c>
      <c r="AB757" s="124" t="e">
        <f t="shared" si="127"/>
        <v>#N/A</v>
      </c>
      <c r="AC757" s="124" t="e">
        <f t="shared" si="127"/>
        <v>#N/A</v>
      </c>
      <c r="AE757" s="2"/>
    </row>
    <row r="758" spans="2:31" x14ac:dyDescent="0.2">
      <c r="B758" s="162" t="s">
        <v>1432</v>
      </c>
      <c r="C758" s="163" t="s">
        <v>2006</v>
      </c>
      <c r="D758" s="163" t="s">
        <v>1916</v>
      </c>
      <c r="E758" s="163">
        <v>5100</v>
      </c>
      <c r="F758" s="164">
        <v>11</v>
      </c>
      <c r="G758" s="165" t="s">
        <v>138</v>
      </c>
      <c r="H758" s="121">
        <f t="shared" si="120"/>
        <v>6000</v>
      </c>
      <c r="I758" s="121" t="str">
        <f t="shared" si="121"/>
        <v/>
      </c>
      <c r="J758" s="122" t="str">
        <f t="shared" si="122"/>
        <v>(1) Without reverse cycle, with louvered sides, and less than 6,000 Btu/h</v>
      </c>
      <c r="K758" s="123" t="e">
        <f>IF(J758="Casement-slider",16,VLOOKUP(J758,'2. Version 5.0 Criteria'!$C$6:$D$39,2,FALSE))</f>
        <v>#N/A</v>
      </c>
      <c r="L758" s="124" t="e">
        <f t="shared" si="128"/>
        <v>#N/A</v>
      </c>
      <c r="M758" s="124" t="e">
        <f t="shared" si="128"/>
        <v>#N/A</v>
      </c>
      <c r="N758" s="124" t="e">
        <f t="shared" si="128"/>
        <v>#N/A</v>
      </c>
      <c r="O758" s="124" t="e">
        <f t="shared" si="128"/>
        <v>#N/A</v>
      </c>
      <c r="P758" s="124" t="e">
        <f t="shared" si="128"/>
        <v>#N/A</v>
      </c>
      <c r="Q758" s="124" t="e">
        <f t="shared" si="128"/>
        <v>#N/A</v>
      </c>
      <c r="R758" s="124" t="e">
        <f t="shared" si="128"/>
        <v>#N/A</v>
      </c>
      <c r="S758" s="124" t="e">
        <f t="shared" si="128"/>
        <v>#N/A</v>
      </c>
      <c r="T758" s="124" t="e">
        <f t="shared" si="128"/>
        <v>#N/A</v>
      </c>
      <c r="U758" s="124" t="e">
        <f t="shared" si="128"/>
        <v>#N/A</v>
      </c>
      <c r="V758" s="124" t="e">
        <f t="shared" si="128"/>
        <v>#N/A</v>
      </c>
      <c r="W758" s="124" t="e">
        <f t="shared" si="128"/>
        <v>#N/A</v>
      </c>
      <c r="X758" s="124" t="e">
        <f t="shared" si="128"/>
        <v>#N/A</v>
      </c>
      <c r="Y758" s="124" t="e">
        <f t="shared" si="128"/>
        <v>#N/A</v>
      </c>
      <c r="Z758" s="124" t="e">
        <f t="shared" si="128"/>
        <v>#N/A</v>
      </c>
      <c r="AA758" s="124" t="e">
        <f t="shared" si="128"/>
        <v>#N/A</v>
      </c>
      <c r="AB758" s="124" t="e">
        <f t="shared" si="127"/>
        <v>#N/A</v>
      </c>
      <c r="AC758" s="124" t="e">
        <f t="shared" si="127"/>
        <v>#N/A</v>
      </c>
      <c r="AE758" s="2"/>
    </row>
    <row r="759" spans="2:31" x14ac:dyDescent="0.2">
      <c r="B759" s="162" t="s">
        <v>1429</v>
      </c>
      <c r="C759" s="163" t="s">
        <v>2007</v>
      </c>
      <c r="D759" s="163" t="s">
        <v>1916</v>
      </c>
      <c r="E759" s="163">
        <v>5100</v>
      </c>
      <c r="F759" s="164">
        <v>11</v>
      </c>
      <c r="G759" s="165" t="s">
        <v>138</v>
      </c>
      <c r="H759" s="121">
        <f t="shared" si="120"/>
        <v>6000</v>
      </c>
      <c r="I759" s="121" t="str">
        <f t="shared" si="121"/>
        <v/>
      </c>
      <c r="J759" s="122" t="str">
        <f t="shared" si="122"/>
        <v>(1) Without reverse cycle, with louvered sides, and less than 6,000 Btu/h</v>
      </c>
      <c r="K759" s="123" t="e">
        <f>IF(J759="Casement-slider",16,VLOOKUP(J759,'2. Version 5.0 Criteria'!$C$6:$D$39,2,FALSE))</f>
        <v>#N/A</v>
      </c>
      <c r="L759" s="124" t="e">
        <f t="shared" si="128"/>
        <v>#N/A</v>
      </c>
      <c r="M759" s="124" t="e">
        <f t="shared" si="128"/>
        <v>#N/A</v>
      </c>
      <c r="N759" s="124" t="e">
        <f t="shared" si="128"/>
        <v>#N/A</v>
      </c>
      <c r="O759" s="124" t="e">
        <f t="shared" si="128"/>
        <v>#N/A</v>
      </c>
      <c r="P759" s="124" t="e">
        <f t="shared" si="128"/>
        <v>#N/A</v>
      </c>
      <c r="Q759" s="124" t="e">
        <f t="shared" si="128"/>
        <v>#N/A</v>
      </c>
      <c r="R759" s="124" t="e">
        <f t="shared" si="128"/>
        <v>#N/A</v>
      </c>
      <c r="S759" s="124" t="e">
        <f t="shared" si="128"/>
        <v>#N/A</v>
      </c>
      <c r="T759" s="124" t="e">
        <f t="shared" si="128"/>
        <v>#N/A</v>
      </c>
      <c r="U759" s="124" t="e">
        <f t="shared" si="128"/>
        <v>#N/A</v>
      </c>
      <c r="V759" s="124" t="e">
        <f t="shared" si="128"/>
        <v>#N/A</v>
      </c>
      <c r="W759" s="124" t="e">
        <f t="shared" si="128"/>
        <v>#N/A</v>
      </c>
      <c r="X759" s="124" t="e">
        <f t="shared" si="128"/>
        <v>#N/A</v>
      </c>
      <c r="Y759" s="124" t="e">
        <f t="shared" si="128"/>
        <v>#N/A</v>
      </c>
      <c r="Z759" s="124" t="e">
        <f t="shared" si="128"/>
        <v>#N/A</v>
      </c>
      <c r="AA759" s="124" t="e">
        <f t="shared" si="128"/>
        <v>#N/A</v>
      </c>
      <c r="AB759" s="124" t="e">
        <f t="shared" si="127"/>
        <v>#N/A</v>
      </c>
      <c r="AC759" s="124" t="e">
        <f t="shared" si="127"/>
        <v>#N/A</v>
      </c>
      <c r="AE759" s="2"/>
    </row>
    <row r="760" spans="2:31" x14ac:dyDescent="0.2">
      <c r="B760" s="162" t="s">
        <v>146</v>
      </c>
      <c r="C760" s="163" t="s">
        <v>2008</v>
      </c>
      <c r="D760" s="163" t="s">
        <v>1916</v>
      </c>
      <c r="E760" s="163">
        <v>5100</v>
      </c>
      <c r="F760" s="164">
        <v>11</v>
      </c>
      <c r="G760" s="165" t="s">
        <v>137</v>
      </c>
      <c r="H760" s="121">
        <f t="shared" si="120"/>
        <v>6000</v>
      </c>
      <c r="I760" s="121" t="str">
        <f t="shared" si="121"/>
        <v/>
      </c>
      <c r="J760" s="122" t="str">
        <f t="shared" si="122"/>
        <v>(1) Without reverse cycle, with louvered sides, and less than 6,000 Btu/h</v>
      </c>
      <c r="K760" s="123" t="e">
        <f>IF(J760="Casement-slider",16,VLOOKUP(J760,'2. Version 5.0 Criteria'!$C$6:$D$39,2,FALSE))</f>
        <v>#N/A</v>
      </c>
      <c r="L760" s="124" t="e">
        <f t="shared" si="128"/>
        <v>#N/A</v>
      </c>
      <c r="M760" s="124" t="e">
        <f t="shared" si="128"/>
        <v>#N/A</v>
      </c>
      <c r="N760" s="124" t="e">
        <f t="shared" si="128"/>
        <v>#N/A</v>
      </c>
      <c r="O760" s="124" t="e">
        <f t="shared" si="128"/>
        <v>#N/A</v>
      </c>
      <c r="P760" s="124" t="e">
        <f t="shared" si="128"/>
        <v>#N/A</v>
      </c>
      <c r="Q760" s="124" t="e">
        <f t="shared" si="128"/>
        <v>#N/A</v>
      </c>
      <c r="R760" s="124" t="e">
        <f t="shared" si="128"/>
        <v>#N/A</v>
      </c>
      <c r="S760" s="124" t="e">
        <f t="shared" si="128"/>
        <v>#N/A</v>
      </c>
      <c r="T760" s="124" t="e">
        <f t="shared" si="128"/>
        <v>#N/A</v>
      </c>
      <c r="U760" s="124" t="e">
        <f t="shared" si="128"/>
        <v>#N/A</v>
      </c>
      <c r="V760" s="124" t="e">
        <f t="shared" si="128"/>
        <v>#N/A</v>
      </c>
      <c r="W760" s="124" t="e">
        <f t="shared" si="128"/>
        <v>#N/A</v>
      </c>
      <c r="X760" s="124" t="e">
        <f t="shared" si="128"/>
        <v>#N/A</v>
      </c>
      <c r="Y760" s="124" t="e">
        <f t="shared" si="128"/>
        <v>#N/A</v>
      </c>
      <c r="Z760" s="124" t="e">
        <f t="shared" si="128"/>
        <v>#N/A</v>
      </c>
      <c r="AA760" s="124" t="e">
        <f t="shared" si="128"/>
        <v>#N/A</v>
      </c>
      <c r="AB760" s="124" t="e">
        <f t="shared" si="127"/>
        <v>#N/A</v>
      </c>
      <c r="AC760" s="124" t="e">
        <f t="shared" si="127"/>
        <v>#N/A</v>
      </c>
      <c r="AE760" s="2"/>
    </row>
    <row r="761" spans="2:31" x14ac:dyDescent="0.2">
      <c r="B761" s="162" t="s">
        <v>146</v>
      </c>
      <c r="C761" s="163" t="s">
        <v>2009</v>
      </c>
      <c r="D761" s="163" t="s">
        <v>1916</v>
      </c>
      <c r="E761" s="163">
        <v>5100</v>
      </c>
      <c r="F761" s="164">
        <v>11</v>
      </c>
      <c r="G761" s="165" t="s">
        <v>138</v>
      </c>
      <c r="H761" s="121">
        <f t="shared" si="120"/>
        <v>6000</v>
      </c>
      <c r="I761" s="121" t="str">
        <f t="shared" si="121"/>
        <v/>
      </c>
      <c r="J761" s="122" t="str">
        <f t="shared" si="122"/>
        <v>(1) Without reverse cycle, with louvered sides, and less than 6,000 Btu/h</v>
      </c>
      <c r="K761" s="123" t="e">
        <f>IF(J761="Casement-slider",16,VLOOKUP(J761,'2. Version 5.0 Criteria'!$C$6:$D$39,2,FALSE))</f>
        <v>#N/A</v>
      </c>
      <c r="L761" s="124" t="e">
        <f t="shared" si="128"/>
        <v>#N/A</v>
      </c>
      <c r="M761" s="124" t="e">
        <f t="shared" si="128"/>
        <v>#N/A</v>
      </c>
      <c r="N761" s="124" t="e">
        <f t="shared" si="128"/>
        <v>#N/A</v>
      </c>
      <c r="O761" s="124" t="e">
        <f t="shared" si="128"/>
        <v>#N/A</v>
      </c>
      <c r="P761" s="124" t="e">
        <f t="shared" si="128"/>
        <v>#N/A</v>
      </c>
      <c r="Q761" s="124" t="e">
        <f t="shared" si="128"/>
        <v>#N/A</v>
      </c>
      <c r="R761" s="124" t="e">
        <f t="shared" si="128"/>
        <v>#N/A</v>
      </c>
      <c r="S761" s="124" t="e">
        <f t="shared" si="128"/>
        <v>#N/A</v>
      </c>
      <c r="T761" s="124" t="e">
        <f t="shared" si="128"/>
        <v>#N/A</v>
      </c>
      <c r="U761" s="124" t="e">
        <f t="shared" si="128"/>
        <v>#N/A</v>
      </c>
      <c r="V761" s="124" t="e">
        <f t="shared" si="128"/>
        <v>#N/A</v>
      </c>
      <c r="W761" s="124" t="e">
        <f t="shared" si="128"/>
        <v>#N/A</v>
      </c>
      <c r="X761" s="124" t="e">
        <f t="shared" si="128"/>
        <v>#N/A</v>
      </c>
      <c r="Y761" s="124" t="e">
        <f t="shared" si="128"/>
        <v>#N/A</v>
      </c>
      <c r="Z761" s="124" t="e">
        <f t="shared" si="128"/>
        <v>#N/A</v>
      </c>
      <c r="AA761" s="124" t="e">
        <f t="shared" si="128"/>
        <v>#N/A</v>
      </c>
      <c r="AB761" s="124" t="e">
        <f t="shared" si="127"/>
        <v>#N/A</v>
      </c>
      <c r="AC761" s="124" t="e">
        <f t="shared" si="127"/>
        <v>#N/A</v>
      </c>
      <c r="AE761" s="2"/>
    </row>
    <row r="762" spans="2:31" x14ac:dyDescent="0.2">
      <c r="B762" s="162" t="s">
        <v>178</v>
      </c>
      <c r="C762" s="163" t="s">
        <v>1999</v>
      </c>
      <c r="D762" s="163" t="s">
        <v>1916</v>
      </c>
      <c r="E762" s="163">
        <v>5100</v>
      </c>
      <c r="F762" s="164">
        <v>11</v>
      </c>
      <c r="G762" s="165" t="s">
        <v>137</v>
      </c>
      <c r="H762" s="121">
        <f t="shared" si="120"/>
        <v>6000</v>
      </c>
      <c r="I762" s="121" t="str">
        <f t="shared" si="121"/>
        <v/>
      </c>
      <c r="J762" s="122" t="str">
        <f t="shared" si="122"/>
        <v>(1) Without reverse cycle, with louvered sides, and less than 6,000 Btu/h</v>
      </c>
      <c r="K762" s="123" t="e">
        <f>IF(J762="Casement-slider",16,VLOOKUP(J762,'2. Version 5.0 Criteria'!$C$6:$D$39,2,FALSE))</f>
        <v>#N/A</v>
      </c>
      <c r="L762" s="124" t="e">
        <f t="shared" si="128"/>
        <v>#N/A</v>
      </c>
      <c r="M762" s="124" t="e">
        <f t="shared" si="128"/>
        <v>#N/A</v>
      </c>
      <c r="N762" s="124" t="e">
        <f t="shared" si="128"/>
        <v>#N/A</v>
      </c>
      <c r="O762" s="124" t="e">
        <f t="shared" si="128"/>
        <v>#N/A</v>
      </c>
      <c r="P762" s="124" t="e">
        <f t="shared" si="128"/>
        <v>#N/A</v>
      </c>
      <c r="Q762" s="124" t="e">
        <f t="shared" si="128"/>
        <v>#N/A</v>
      </c>
      <c r="R762" s="124" t="e">
        <f t="shared" si="128"/>
        <v>#N/A</v>
      </c>
      <c r="S762" s="124" t="e">
        <f t="shared" si="128"/>
        <v>#N/A</v>
      </c>
      <c r="T762" s="124" t="e">
        <f t="shared" si="128"/>
        <v>#N/A</v>
      </c>
      <c r="U762" s="124" t="e">
        <f t="shared" si="128"/>
        <v>#N/A</v>
      </c>
      <c r="V762" s="124" t="e">
        <f t="shared" si="128"/>
        <v>#N/A</v>
      </c>
      <c r="W762" s="124" t="e">
        <f t="shared" si="128"/>
        <v>#N/A</v>
      </c>
      <c r="X762" s="124" t="e">
        <f t="shared" si="128"/>
        <v>#N/A</v>
      </c>
      <c r="Y762" s="124" t="e">
        <f t="shared" si="128"/>
        <v>#N/A</v>
      </c>
      <c r="Z762" s="124" t="e">
        <f t="shared" si="128"/>
        <v>#N/A</v>
      </c>
      <c r="AA762" s="124" t="e">
        <f t="shared" si="128"/>
        <v>#N/A</v>
      </c>
      <c r="AB762" s="124" t="e">
        <f t="shared" si="127"/>
        <v>#N/A</v>
      </c>
      <c r="AC762" s="124" t="e">
        <f t="shared" si="127"/>
        <v>#N/A</v>
      </c>
      <c r="AE762" s="2"/>
    </row>
    <row r="763" spans="2:31" x14ac:dyDescent="0.2">
      <c r="B763" s="162" t="s">
        <v>1428</v>
      </c>
      <c r="C763" s="163">
        <v>840464</v>
      </c>
      <c r="D763" s="163" t="s">
        <v>1916</v>
      </c>
      <c r="E763" s="163">
        <v>5100</v>
      </c>
      <c r="F763" s="164">
        <v>11</v>
      </c>
      <c r="G763" s="165" t="s">
        <v>138</v>
      </c>
      <c r="H763" s="121">
        <f t="shared" si="120"/>
        <v>6000</v>
      </c>
      <c r="I763" s="121" t="str">
        <f t="shared" si="121"/>
        <v/>
      </c>
      <c r="J763" s="122" t="str">
        <f t="shared" si="122"/>
        <v>(1) Without reverse cycle, with louvered sides, and less than 6,000 Btu/h</v>
      </c>
      <c r="K763" s="123" t="e">
        <f>IF(J763="Casement-slider",16,VLOOKUP(J763,'2. Version 5.0 Criteria'!$C$6:$D$39,2,FALSE))</f>
        <v>#N/A</v>
      </c>
      <c r="L763" s="124" t="e">
        <f t="shared" si="128"/>
        <v>#N/A</v>
      </c>
      <c r="M763" s="124" t="e">
        <f t="shared" si="128"/>
        <v>#N/A</v>
      </c>
      <c r="N763" s="124" t="e">
        <f t="shared" si="128"/>
        <v>#N/A</v>
      </c>
      <c r="O763" s="124" t="e">
        <f t="shared" si="128"/>
        <v>#N/A</v>
      </c>
      <c r="P763" s="124" t="e">
        <f t="shared" si="128"/>
        <v>#N/A</v>
      </c>
      <c r="Q763" s="124" t="e">
        <f t="shared" si="128"/>
        <v>#N/A</v>
      </c>
      <c r="R763" s="124" t="e">
        <f t="shared" si="128"/>
        <v>#N/A</v>
      </c>
      <c r="S763" s="124" t="e">
        <f t="shared" si="128"/>
        <v>#N/A</v>
      </c>
      <c r="T763" s="124" t="e">
        <f t="shared" si="128"/>
        <v>#N/A</v>
      </c>
      <c r="U763" s="124" t="e">
        <f t="shared" si="128"/>
        <v>#N/A</v>
      </c>
      <c r="V763" s="124" t="e">
        <f t="shared" si="128"/>
        <v>#N/A</v>
      </c>
      <c r="W763" s="124" t="e">
        <f t="shared" si="128"/>
        <v>#N/A</v>
      </c>
      <c r="X763" s="124" t="e">
        <f t="shared" si="128"/>
        <v>#N/A</v>
      </c>
      <c r="Y763" s="124" t="e">
        <f t="shared" si="128"/>
        <v>#N/A</v>
      </c>
      <c r="Z763" s="124" t="e">
        <f t="shared" si="128"/>
        <v>#N/A</v>
      </c>
      <c r="AA763" s="124" t="e">
        <f t="shared" si="128"/>
        <v>#N/A</v>
      </c>
      <c r="AB763" s="124" t="e">
        <f t="shared" si="127"/>
        <v>#N/A</v>
      </c>
      <c r="AC763" s="124" t="e">
        <f t="shared" si="127"/>
        <v>#N/A</v>
      </c>
      <c r="AE763" s="2"/>
    </row>
    <row r="764" spans="2:31" x14ac:dyDescent="0.2">
      <c r="B764" s="162" t="s">
        <v>331</v>
      </c>
      <c r="C764" s="163" t="s">
        <v>2010</v>
      </c>
      <c r="D764" s="163" t="s">
        <v>1916</v>
      </c>
      <c r="E764" s="163">
        <v>5100</v>
      </c>
      <c r="F764" s="164">
        <v>11</v>
      </c>
      <c r="G764" s="165" t="s">
        <v>138</v>
      </c>
      <c r="H764" s="121">
        <f t="shared" si="120"/>
        <v>6000</v>
      </c>
      <c r="I764" s="121" t="str">
        <f t="shared" si="121"/>
        <v/>
      </c>
      <c r="J764" s="122" t="str">
        <f t="shared" si="122"/>
        <v>(1) Without reverse cycle, with louvered sides, and less than 6,000 Btu/h</v>
      </c>
      <c r="K764" s="123" t="e">
        <f>IF(J764="Casement-slider",16,VLOOKUP(J764,'2. Version 5.0 Criteria'!$C$6:$D$39,2,FALSE))</f>
        <v>#N/A</v>
      </c>
      <c r="L764" s="124" t="e">
        <f t="shared" si="128"/>
        <v>#N/A</v>
      </c>
      <c r="M764" s="124" t="e">
        <f t="shared" si="128"/>
        <v>#N/A</v>
      </c>
      <c r="N764" s="124" t="e">
        <f t="shared" si="128"/>
        <v>#N/A</v>
      </c>
      <c r="O764" s="124" t="e">
        <f t="shared" si="128"/>
        <v>#N/A</v>
      </c>
      <c r="P764" s="124" t="e">
        <f t="shared" si="128"/>
        <v>#N/A</v>
      </c>
      <c r="Q764" s="124" t="e">
        <f t="shared" si="128"/>
        <v>#N/A</v>
      </c>
      <c r="R764" s="124" t="e">
        <f t="shared" si="128"/>
        <v>#N/A</v>
      </c>
      <c r="S764" s="124" t="e">
        <f t="shared" si="128"/>
        <v>#N/A</v>
      </c>
      <c r="T764" s="124" t="e">
        <f t="shared" si="128"/>
        <v>#N/A</v>
      </c>
      <c r="U764" s="124" t="e">
        <f t="shared" si="128"/>
        <v>#N/A</v>
      </c>
      <c r="V764" s="124" t="e">
        <f t="shared" si="128"/>
        <v>#N/A</v>
      </c>
      <c r="W764" s="124" t="e">
        <f t="shared" si="128"/>
        <v>#N/A</v>
      </c>
      <c r="X764" s="124" t="e">
        <f t="shared" si="128"/>
        <v>#N/A</v>
      </c>
      <c r="Y764" s="124" t="e">
        <f t="shared" si="128"/>
        <v>#N/A</v>
      </c>
      <c r="Z764" s="124" t="e">
        <f t="shared" si="128"/>
        <v>#N/A</v>
      </c>
      <c r="AA764" s="124" t="e">
        <f t="shared" si="128"/>
        <v>#N/A</v>
      </c>
      <c r="AB764" s="124" t="e">
        <f t="shared" si="127"/>
        <v>#N/A</v>
      </c>
      <c r="AC764" s="124" t="e">
        <f t="shared" si="127"/>
        <v>#N/A</v>
      </c>
      <c r="AE764" s="2"/>
    </row>
    <row r="765" spans="2:31" x14ac:dyDescent="0.2">
      <c r="B765" s="162" t="s">
        <v>331</v>
      </c>
      <c r="C765" s="163" t="s">
        <v>2011</v>
      </c>
      <c r="D765" s="163" t="s">
        <v>1916</v>
      </c>
      <c r="E765" s="163">
        <v>5100</v>
      </c>
      <c r="F765" s="164">
        <v>11</v>
      </c>
      <c r="G765" s="165" t="s">
        <v>137</v>
      </c>
      <c r="H765" s="121">
        <f t="shared" si="120"/>
        <v>6000</v>
      </c>
      <c r="I765" s="121" t="str">
        <f t="shared" si="121"/>
        <v/>
      </c>
      <c r="J765" s="122" t="str">
        <f t="shared" si="122"/>
        <v>(1) Without reverse cycle, with louvered sides, and less than 6,000 Btu/h</v>
      </c>
      <c r="K765" s="123" t="e">
        <f>IF(J765="Casement-slider",16,VLOOKUP(J765,'2. Version 5.0 Criteria'!$C$6:$D$39,2,FALSE))</f>
        <v>#N/A</v>
      </c>
      <c r="L765" s="124" t="e">
        <f t="shared" si="128"/>
        <v>#N/A</v>
      </c>
      <c r="M765" s="124" t="e">
        <f t="shared" si="128"/>
        <v>#N/A</v>
      </c>
      <c r="N765" s="124" t="e">
        <f t="shared" si="128"/>
        <v>#N/A</v>
      </c>
      <c r="O765" s="124" t="e">
        <f t="shared" si="128"/>
        <v>#N/A</v>
      </c>
      <c r="P765" s="124" t="e">
        <f t="shared" si="128"/>
        <v>#N/A</v>
      </c>
      <c r="Q765" s="124" t="e">
        <f t="shared" si="128"/>
        <v>#N/A</v>
      </c>
      <c r="R765" s="124" t="e">
        <f t="shared" si="128"/>
        <v>#N/A</v>
      </c>
      <c r="S765" s="124" t="e">
        <f t="shared" si="128"/>
        <v>#N/A</v>
      </c>
      <c r="T765" s="124" t="e">
        <f t="shared" si="128"/>
        <v>#N/A</v>
      </c>
      <c r="U765" s="124" t="e">
        <f t="shared" si="128"/>
        <v>#N/A</v>
      </c>
      <c r="V765" s="124" t="e">
        <f t="shared" si="128"/>
        <v>#N/A</v>
      </c>
      <c r="W765" s="124" t="e">
        <f t="shared" si="128"/>
        <v>#N/A</v>
      </c>
      <c r="X765" s="124" t="e">
        <f t="shared" si="128"/>
        <v>#N/A</v>
      </c>
      <c r="Y765" s="124" t="e">
        <f t="shared" si="128"/>
        <v>#N/A</v>
      </c>
      <c r="Z765" s="124" t="e">
        <f t="shared" si="128"/>
        <v>#N/A</v>
      </c>
      <c r="AA765" s="124" t="e">
        <f t="shared" si="128"/>
        <v>#N/A</v>
      </c>
      <c r="AB765" s="124" t="e">
        <f t="shared" si="127"/>
        <v>#N/A</v>
      </c>
      <c r="AC765" s="124" t="e">
        <f t="shared" si="127"/>
        <v>#N/A</v>
      </c>
      <c r="AE765" s="2"/>
    </row>
    <row r="766" spans="2:31" x14ac:dyDescent="0.2">
      <c r="B766" s="162" t="s">
        <v>1425</v>
      </c>
      <c r="C766" s="163" t="s">
        <v>1937</v>
      </c>
      <c r="D766" s="163" t="s">
        <v>1916</v>
      </c>
      <c r="E766" s="163">
        <v>5100</v>
      </c>
      <c r="F766" s="164">
        <v>11</v>
      </c>
      <c r="G766" s="165" t="s">
        <v>137</v>
      </c>
      <c r="H766" s="121">
        <f t="shared" si="120"/>
        <v>6000</v>
      </c>
      <c r="I766" s="121" t="str">
        <f t="shared" si="121"/>
        <v/>
      </c>
      <c r="J766" s="122" t="str">
        <f t="shared" si="122"/>
        <v>(1) Without reverse cycle, with louvered sides, and less than 6,000 Btu/h</v>
      </c>
      <c r="K766" s="123" t="e">
        <f>IF(J766="Casement-slider",16,VLOOKUP(J766,'2. Version 5.0 Criteria'!$C$6:$D$39,2,FALSE))</f>
        <v>#N/A</v>
      </c>
      <c r="L766" s="124" t="e">
        <f t="shared" si="128"/>
        <v>#N/A</v>
      </c>
      <c r="M766" s="124" t="e">
        <f t="shared" si="128"/>
        <v>#N/A</v>
      </c>
      <c r="N766" s="124" t="e">
        <f t="shared" si="128"/>
        <v>#N/A</v>
      </c>
      <c r="O766" s="124" t="e">
        <f t="shared" si="128"/>
        <v>#N/A</v>
      </c>
      <c r="P766" s="124" t="e">
        <f t="shared" si="128"/>
        <v>#N/A</v>
      </c>
      <c r="Q766" s="124" t="e">
        <f t="shared" si="128"/>
        <v>#N/A</v>
      </c>
      <c r="R766" s="124" t="e">
        <f t="shared" si="128"/>
        <v>#N/A</v>
      </c>
      <c r="S766" s="124" t="e">
        <f t="shared" si="128"/>
        <v>#N/A</v>
      </c>
      <c r="T766" s="124" t="e">
        <f t="shared" si="128"/>
        <v>#N/A</v>
      </c>
      <c r="U766" s="124" t="e">
        <f t="shared" si="128"/>
        <v>#N/A</v>
      </c>
      <c r="V766" s="124" t="e">
        <f t="shared" si="128"/>
        <v>#N/A</v>
      </c>
      <c r="W766" s="124" t="e">
        <f t="shared" si="128"/>
        <v>#N/A</v>
      </c>
      <c r="X766" s="124" t="e">
        <f t="shared" si="128"/>
        <v>#N/A</v>
      </c>
      <c r="Y766" s="124" t="e">
        <f t="shared" si="128"/>
        <v>#N/A</v>
      </c>
      <c r="Z766" s="124" t="e">
        <f t="shared" si="128"/>
        <v>#N/A</v>
      </c>
      <c r="AA766" s="124" t="e">
        <f t="shared" si="128"/>
        <v>#N/A</v>
      </c>
      <c r="AB766" s="124" t="e">
        <f t="shared" si="127"/>
        <v>#N/A</v>
      </c>
      <c r="AC766" s="124" t="e">
        <f t="shared" si="127"/>
        <v>#N/A</v>
      </c>
      <c r="AE766" s="2"/>
    </row>
    <row r="767" spans="2:31" x14ac:dyDescent="0.2">
      <c r="B767" s="162" t="s">
        <v>178</v>
      </c>
      <c r="C767" s="163" t="s">
        <v>2012</v>
      </c>
      <c r="D767" s="163" t="s">
        <v>1916</v>
      </c>
      <c r="E767" s="163">
        <v>5100</v>
      </c>
      <c r="F767" s="164">
        <v>11</v>
      </c>
      <c r="G767" s="165" t="s">
        <v>138</v>
      </c>
      <c r="H767" s="121">
        <f t="shared" si="120"/>
        <v>6000</v>
      </c>
      <c r="I767" s="121" t="str">
        <f t="shared" si="121"/>
        <v/>
      </c>
      <c r="J767" s="122" t="str">
        <f t="shared" si="122"/>
        <v>(1) Without reverse cycle, with louvered sides, and less than 6,000 Btu/h</v>
      </c>
      <c r="K767" s="123" t="e">
        <f>IF(J767="Casement-slider",16,VLOOKUP(J767,'2. Version 5.0 Criteria'!$C$6:$D$39,2,FALSE))</f>
        <v>#N/A</v>
      </c>
      <c r="L767" s="124" t="e">
        <f t="shared" si="128"/>
        <v>#N/A</v>
      </c>
      <c r="M767" s="124" t="e">
        <f t="shared" si="128"/>
        <v>#N/A</v>
      </c>
      <c r="N767" s="124" t="e">
        <f t="shared" si="128"/>
        <v>#N/A</v>
      </c>
      <c r="O767" s="124" t="e">
        <f t="shared" si="128"/>
        <v>#N/A</v>
      </c>
      <c r="P767" s="124" t="e">
        <f t="shared" si="128"/>
        <v>#N/A</v>
      </c>
      <c r="Q767" s="124" t="e">
        <f t="shared" si="128"/>
        <v>#N/A</v>
      </c>
      <c r="R767" s="124" t="e">
        <f t="shared" si="128"/>
        <v>#N/A</v>
      </c>
      <c r="S767" s="124" t="e">
        <f t="shared" si="128"/>
        <v>#N/A</v>
      </c>
      <c r="T767" s="124" t="e">
        <f t="shared" si="128"/>
        <v>#N/A</v>
      </c>
      <c r="U767" s="124" t="e">
        <f t="shared" si="128"/>
        <v>#N/A</v>
      </c>
      <c r="V767" s="124" t="e">
        <f t="shared" si="128"/>
        <v>#N/A</v>
      </c>
      <c r="W767" s="124" t="e">
        <f t="shared" si="128"/>
        <v>#N/A</v>
      </c>
      <c r="X767" s="124" t="e">
        <f t="shared" si="128"/>
        <v>#N/A</v>
      </c>
      <c r="Y767" s="124" t="e">
        <f t="shared" si="128"/>
        <v>#N/A</v>
      </c>
      <c r="Z767" s="124" t="e">
        <f t="shared" si="128"/>
        <v>#N/A</v>
      </c>
      <c r="AA767" s="124" t="e">
        <f t="shared" si="128"/>
        <v>#N/A</v>
      </c>
      <c r="AB767" s="124" t="e">
        <f t="shared" si="127"/>
        <v>#N/A</v>
      </c>
      <c r="AC767" s="124" t="e">
        <f t="shared" si="127"/>
        <v>#N/A</v>
      </c>
      <c r="AE767" s="2"/>
    </row>
    <row r="768" spans="2:31" x14ac:dyDescent="0.2">
      <c r="B768" s="162" t="s">
        <v>178</v>
      </c>
      <c r="C768" s="163" t="s">
        <v>2013</v>
      </c>
      <c r="D768" s="163" t="s">
        <v>1916</v>
      </c>
      <c r="E768" s="163">
        <v>5100</v>
      </c>
      <c r="F768" s="164">
        <v>11</v>
      </c>
      <c r="G768" s="165" t="s">
        <v>137</v>
      </c>
      <c r="H768" s="121">
        <f t="shared" si="120"/>
        <v>6000</v>
      </c>
      <c r="I768" s="121" t="str">
        <f t="shared" si="121"/>
        <v/>
      </c>
      <c r="J768" s="122" t="str">
        <f t="shared" si="122"/>
        <v>(1) Without reverse cycle, with louvered sides, and less than 6,000 Btu/h</v>
      </c>
      <c r="K768" s="123" t="e">
        <f>IF(J768="Casement-slider",16,VLOOKUP(J768,'2. Version 5.0 Criteria'!$C$6:$D$39,2,FALSE))</f>
        <v>#N/A</v>
      </c>
      <c r="L768" s="124" t="e">
        <f t="shared" si="128"/>
        <v>#N/A</v>
      </c>
      <c r="M768" s="124" t="e">
        <f t="shared" si="128"/>
        <v>#N/A</v>
      </c>
      <c r="N768" s="124" t="e">
        <f t="shared" si="128"/>
        <v>#N/A</v>
      </c>
      <c r="O768" s="124" t="e">
        <f t="shared" si="128"/>
        <v>#N/A</v>
      </c>
      <c r="P768" s="124" t="e">
        <f t="shared" si="128"/>
        <v>#N/A</v>
      </c>
      <c r="Q768" s="124" t="e">
        <f t="shared" si="128"/>
        <v>#N/A</v>
      </c>
      <c r="R768" s="124" t="e">
        <f t="shared" si="128"/>
        <v>#N/A</v>
      </c>
      <c r="S768" s="124" t="e">
        <f t="shared" si="128"/>
        <v>#N/A</v>
      </c>
      <c r="T768" s="124" t="e">
        <f t="shared" si="128"/>
        <v>#N/A</v>
      </c>
      <c r="U768" s="124" t="e">
        <f t="shared" si="128"/>
        <v>#N/A</v>
      </c>
      <c r="V768" s="124" t="e">
        <f t="shared" si="128"/>
        <v>#N/A</v>
      </c>
      <c r="W768" s="124" t="e">
        <f t="shared" si="128"/>
        <v>#N/A</v>
      </c>
      <c r="X768" s="124" t="e">
        <f t="shared" si="128"/>
        <v>#N/A</v>
      </c>
      <c r="Y768" s="124" t="e">
        <f t="shared" si="128"/>
        <v>#N/A</v>
      </c>
      <c r="Z768" s="124" t="e">
        <f t="shared" si="128"/>
        <v>#N/A</v>
      </c>
      <c r="AA768" s="124" t="e">
        <f t="shared" ref="AA768:AC783" si="129">IF($K768=AA$3, $F768, NA())</f>
        <v>#N/A</v>
      </c>
      <c r="AB768" s="124" t="e">
        <f t="shared" si="129"/>
        <v>#N/A</v>
      </c>
      <c r="AC768" s="124" t="e">
        <f t="shared" si="129"/>
        <v>#N/A</v>
      </c>
      <c r="AE768" s="2"/>
    </row>
    <row r="769" spans="2:31" x14ac:dyDescent="0.2">
      <c r="B769" s="162" t="s">
        <v>168</v>
      </c>
      <c r="C769" s="163" t="s">
        <v>2014</v>
      </c>
      <c r="D769" s="163" t="s">
        <v>1916</v>
      </c>
      <c r="E769" s="163">
        <v>5200</v>
      </c>
      <c r="F769" s="164">
        <v>11</v>
      </c>
      <c r="G769" s="165" t="s">
        <v>137</v>
      </c>
      <c r="H769" s="121">
        <f t="shared" si="120"/>
        <v>6000</v>
      </c>
      <c r="I769" s="121" t="str">
        <f t="shared" si="121"/>
        <v/>
      </c>
      <c r="J769" s="122" t="str">
        <f t="shared" si="122"/>
        <v>(1) Without reverse cycle, with louvered sides, and less than 6,000 Btu/h</v>
      </c>
      <c r="K769" s="123" t="e">
        <f>IF(J769="Casement-slider",16,VLOOKUP(J769,'2. Version 5.0 Criteria'!$C$6:$D$39,2,FALSE))</f>
        <v>#N/A</v>
      </c>
      <c r="L769" s="124" t="e">
        <f t="shared" ref="L769:AA784" si="130">IF($K769=L$3, $F769, NA())</f>
        <v>#N/A</v>
      </c>
      <c r="M769" s="124" t="e">
        <f t="shared" si="130"/>
        <v>#N/A</v>
      </c>
      <c r="N769" s="124" t="e">
        <f t="shared" si="130"/>
        <v>#N/A</v>
      </c>
      <c r="O769" s="124" t="e">
        <f t="shared" si="130"/>
        <v>#N/A</v>
      </c>
      <c r="P769" s="124" t="e">
        <f t="shared" si="130"/>
        <v>#N/A</v>
      </c>
      <c r="Q769" s="124" t="e">
        <f t="shared" si="130"/>
        <v>#N/A</v>
      </c>
      <c r="R769" s="124" t="e">
        <f t="shared" si="130"/>
        <v>#N/A</v>
      </c>
      <c r="S769" s="124" t="e">
        <f t="shared" si="130"/>
        <v>#N/A</v>
      </c>
      <c r="T769" s="124" t="e">
        <f t="shared" si="130"/>
        <v>#N/A</v>
      </c>
      <c r="U769" s="124" t="e">
        <f t="shared" si="130"/>
        <v>#N/A</v>
      </c>
      <c r="V769" s="124" t="e">
        <f t="shared" si="130"/>
        <v>#N/A</v>
      </c>
      <c r="W769" s="124" t="e">
        <f t="shared" si="130"/>
        <v>#N/A</v>
      </c>
      <c r="X769" s="124" t="e">
        <f t="shared" si="130"/>
        <v>#N/A</v>
      </c>
      <c r="Y769" s="124" t="e">
        <f t="shared" si="130"/>
        <v>#N/A</v>
      </c>
      <c r="Z769" s="124" t="e">
        <f t="shared" si="130"/>
        <v>#N/A</v>
      </c>
      <c r="AA769" s="124" t="e">
        <f t="shared" si="130"/>
        <v>#N/A</v>
      </c>
      <c r="AB769" s="124" t="e">
        <f t="shared" si="129"/>
        <v>#N/A</v>
      </c>
      <c r="AC769" s="124" t="e">
        <f t="shared" si="129"/>
        <v>#N/A</v>
      </c>
      <c r="AE769" s="2"/>
    </row>
    <row r="770" spans="2:31" x14ac:dyDescent="0.2">
      <c r="B770" s="162" t="s">
        <v>178</v>
      </c>
      <c r="C770" s="163" t="s">
        <v>2015</v>
      </c>
      <c r="D770" s="163" t="s">
        <v>1916</v>
      </c>
      <c r="E770" s="163">
        <v>5200</v>
      </c>
      <c r="F770" s="164">
        <v>11</v>
      </c>
      <c r="G770" s="165" t="s">
        <v>137</v>
      </c>
      <c r="H770" s="121">
        <f t="shared" si="120"/>
        <v>6000</v>
      </c>
      <c r="I770" s="121" t="str">
        <f t="shared" si="121"/>
        <v/>
      </c>
      <c r="J770" s="122" t="str">
        <f t="shared" si="122"/>
        <v>(1) Without reverse cycle, with louvered sides, and less than 6,000 Btu/h</v>
      </c>
      <c r="K770" s="123" t="e">
        <f>IF(J770="Casement-slider",16,VLOOKUP(J770,'2. Version 5.0 Criteria'!$C$6:$D$39,2,FALSE))</f>
        <v>#N/A</v>
      </c>
      <c r="L770" s="124" t="e">
        <f t="shared" si="130"/>
        <v>#N/A</v>
      </c>
      <c r="M770" s="124" t="e">
        <f t="shared" si="130"/>
        <v>#N/A</v>
      </c>
      <c r="N770" s="124" t="e">
        <f t="shared" si="130"/>
        <v>#N/A</v>
      </c>
      <c r="O770" s="124" t="e">
        <f t="shared" si="130"/>
        <v>#N/A</v>
      </c>
      <c r="P770" s="124" t="e">
        <f t="shared" si="130"/>
        <v>#N/A</v>
      </c>
      <c r="Q770" s="124" t="e">
        <f t="shared" si="130"/>
        <v>#N/A</v>
      </c>
      <c r="R770" s="124" t="e">
        <f t="shared" si="130"/>
        <v>#N/A</v>
      </c>
      <c r="S770" s="124" t="e">
        <f t="shared" si="130"/>
        <v>#N/A</v>
      </c>
      <c r="T770" s="124" t="e">
        <f t="shared" si="130"/>
        <v>#N/A</v>
      </c>
      <c r="U770" s="124" t="e">
        <f t="shared" si="130"/>
        <v>#N/A</v>
      </c>
      <c r="V770" s="124" t="e">
        <f t="shared" si="130"/>
        <v>#N/A</v>
      </c>
      <c r="W770" s="124" t="e">
        <f t="shared" si="130"/>
        <v>#N/A</v>
      </c>
      <c r="X770" s="124" t="e">
        <f t="shared" si="130"/>
        <v>#N/A</v>
      </c>
      <c r="Y770" s="124" t="e">
        <f t="shared" si="130"/>
        <v>#N/A</v>
      </c>
      <c r="Z770" s="124" t="e">
        <f t="shared" si="130"/>
        <v>#N/A</v>
      </c>
      <c r="AA770" s="124" t="e">
        <f t="shared" si="130"/>
        <v>#N/A</v>
      </c>
      <c r="AB770" s="124" t="e">
        <f t="shared" si="129"/>
        <v>#N/A</v>
      </c>
      <c r="AC770" s="124" t="e">
        <f t="shared" si="129"/>
        <v>#N/A</v>
      </c>
      <c r="AE770" s="2"/>
    </row>
    <row r="771" spans="2:31" x14ac:dyDescent="0.2">
      <c r="B771" s="162" t="s">
        <v>178</v>
      </c>
      <c r="C771" s="163" t="s">
        <v>2016</v>
      </c>
      <c r="D771" s="163" t="s">
        <v>2017</v>
      </c>
      <c r="E771" s="163">
        <v>6000</v>
      </c>
      <c r="F771" s="164">
        <v>11</v>
      </c>
      <c r="G771" s="165" t="s">
        <v>138</v>
      </c>
      <c r="H771" s="121">
        <f t="shared" si="120"/>
        <v>8000</v>
      </c>
      <c r="I771" s="121">
        <f t="shared" si="121"/>
        <v>6000</v>
      </c>
      <c r="J771" s="122" t="str">
        <f t="shared" si="122"/>
        <v>(2) Without reverse cycle, with louvered sides, and 6,000 to 7,999 Btu/h</v>
      </c>
      <c r="K771" s="123" t="e">
        <f>IF(J771="Casement-slider",16,VLOOKUP(J771,'2. Version 5.0 Criteria'!$C$6:$D$39,2,FALSE))</f>
        <v>#N/A</v>
      </c>
      <c r="L771" s="124" t="e">
        <f t="shared" si="130"/>
        <v>#N/A</v>
      </c>
      <c r="M771" s="124" t="e">
        <f t="shared" si="130"/>
        <v>#N/A</v>
      </c>
      <c r="N771" s="124" t="e">
        <f t="shared" si="130"/>
        <v>#N/A</v>
      </c>
      <c r="O771" s="124" t="e">
        <f t="shared" si="130"/>
        <v>#N/A</v>
      </c>
      <c r="P771" s="124" t="e">
        <f t="shared" si="130"/>
        <v>#N/A</v>
      </c>
      <c r="Q771" s="124" t="e">
        <f t="shared" si="130"/>
        <v>#N/A</v>
      </c>
      <c r="R771" s="124" t="e">
        <f t="shared" si="130"/>
        <v>#N/A</v>
      </c>
      <c r="S771" s="124" t="e">
        <f t="shared" si="130"/>
        <v>#N/A</v>
      </c>
      <c r="T771" s="124" t="e">
        <f t="shared" si="130"/>
        <v>#N/A</v>
      </c>
      <c r="U771" s="124" t="e">
        <f t="shared" si="130"/>
        <v>#N/A</v>
      </c>
      <c r="V771" s="124" t="e">
        <f t="shared" si="130"/>
        <v>#N/A</v>
      </c>
      <c r="W771" s="124" t="e">
        <f t="shared" si="130"/>
        <v>#N/A</v>
      </c>
      <c r="X771" s="124" t="e">
        <f t="shared" si="130"/>
        <v>#N/A</v>
      </c>
      <c r="Y771" s="124" t="e">
        <f t="shared" si="130"/>
        <v>#N/A</v>
      </c>
      <c r="Z771" s="124" t="e">
        <f t="shared" si="130"/>
        <v>#N/A</v>
      </c>
      <c r="AA771" s="124" t="e">
        <f t="shared" si="130"/>
        <v>#N/A</v>
      </c>
      <c r="AB771" s="124" t="e">
        <f t="shared" si="129"/>
        <v>#N/A</v>
      </c>
      <c r="AC771" s="124" t="e">
        <f t="shared" si="129"/>
        <v>#N/A</v>
      </c>
      <c r="AE771" s="2"/>
    </row>
    <row r="772" spans="2:31" x14ac:dyDescent="0.2">
      <c r="B772" s="162" t="s">
        <v>1432</v>
      </c>
      <c r="C772" s="163" t="s">
        <v>2018</v>
      </c>
      <c r="D772" s="163" t="s">
        <v>2017</v>
      </c>
      <c r="E772" s="163">
        <v>6000</v>
      </c>
      <c r="F772" s="164">
        <v>11</v>
      </c>
      <c r="G772" s="165" t="s">
        <v>138</v>
      </c>
      <c r="H772" s="121">
        <f t="shared" si="120"/>
        <v>8000</v>
      </c>
      <c r="I772" s="121">
        <f t="shared" si="121"/>
        <v>6000</v>
      </c>
      <c r="J772" s="122" t="str">
        <f t="shared" si="122"/>
        <v>(2) Without reverse cycle, with louvered sides, and 6,000 to 7,999 Btu/h</v>
      </c>
      <c r="K772" s="123" t="e">
        <f>IF(J772="Casement-slider",16,VLOOKUP(J772,'2. Version 5.0 Criteria'!$C$6:$D$39,2,FALSE))</f>
        <v>#N/A</v>
      </c>
      <c r="L772" s="124" t="e">
        <f t="shared" si="130"/>
        <v>#N/A</v>
      </c>
      <c r="M772" s="124" t="e">
        <f t="shared" si="130"/>
        <v>#N/A</v>
      </c>
      <c r="N772" s="124" t="e">
        <f t="shared" si="130"/>
        <v>#N/A</v>
      </c>
      <c r="O772" s="124" t="e">
        <f t="shared" si="130"/>
        <v>#N/A</v>
      </c>
      <c r="P772" s="124" t="e">
        <f t="shared" si="130"/>
        <v>#N/A</v>
      </c>
      <c r="Q772" s="124" t="e">
        <f t="shared" si="130"/>
        <v>#N/A</v>
      </c>
      <c r="R772" s="124" t="e">
        <f t="shared" si="130"/>
        <v>#N/A</v>
      </c>
      <c r="S772" s="124" t="e">
        <f t="shared" si="130"/>
        <v>#N/A</v>
      </c>
      <c r="T772" s="124" t="e">
        <f t="shared" si="130"/>
        <v>#N/A</v>
      </c>
      <c r="U772" s="124" t="e">
        <f t="shared" si="130"/>
        <v>#N/A</v>
      </c>
      <c r="V772" s="124" t="e">
        <f t="shared" si="130"/>
        <v>#N/A</v>
      </c>
      <c r="W772" s="124" t="e">
        <f t="shared" si="130"/>
        <v>#N/A</v>
      </c>
      <c r="X772" s="124" t="e">
        <f t="shared" si="130"/>
        <v>#N/A</v>
      </c>
      <c r="Y772" s="124" t="e">
        <f t="shared" si="130"/>
        <v>#N/A</v>
      </c>
      <c r="Z772" s="124" t="e">
        <f t="shared" si="130"/>
        <v>#N/A</v>
      </c>
      <c r="AA772" s="124" t="e">
        <f t="shared" si="130"/>
        <v>#N/A</v>
      </c>
      <c r="AB772" s="124" t="e">
        <f t="shared" si="129"/>
        <v>#N/A</v>
      </c>
      <c r="AC772" s="124" t="e">
        <f t="shared" si="129"/>
        <v>#N/A</v>
      </c>
      <c r="AE772" s="2"/>
    </row>
    <row r="773" spans="2:31" x14ac:dyDescent="0.2">
      <c r="B773" s="162" t="s">
        <v>1965</v>
      </c>
      <c r="C773" s="163">
        <v>311290372</v>
      </c>
      <c r="D773" s="163" t="s">
        <v>2017</v>
      </c>
      <c r="E773" s="163">
        <v>6000</v>
      </c>
      <c r="F773" s="164">
        <v>11</v>
      </c>
      <c r="G773" s="165" t="s">
        <v>138</v>
      </c>
      <c r="H773" s="121">
        <f t="shared" si="120"/>
        <v>8000</v>
      </c>
      <c r="I773" s="121">
        <f t="shared" si="121"/>
        <v>6000</v>
      </c>
      <c r="J773" s="122" t="str">
        <f t="shared" si="122"/>
        <v>(2) Without reverse cycle, with louvered sides, and 6,000 to 7,999 Btu/h</v>
      </c>
      <c r="K773" s="123" t="e">
        <f>IF(J773="Casement-slider",16,VLOOKUP(J773,'2. Version 5.0 Criteria'!$C$6:$D$39,2,FALSE))</f>
        <v>#N/A</v>
      </c>
      <c r="L773" s="124" t="e">
        <f t="shared" si="130"/>
        <v>#N/A</v>
      </c>
      <c r="M773" s="124" t="e">
        <f t="shared" si="130"/>
        <v>#N/A</v>
      </c>
      <c r="N773" s="124" t="e">
        <f t="shared" si="130"/>
        <v>#N/A</v>
      </c>
      <c r="O773" s="124" t="e">
        <f t="shared" si="130"/>
        <v>#N/A</v>
      </c>
      <c r="P773" s="124" t="e">
        <f t="shared" si="130"/>
        <v>#N/A</v>
      </c>
      <c r="Q773" s="124" t="e">
        <f t="shared" si="130"/>
        <v>#N/A</v>
      </c>
      <c r="R773" s="124" t="e">
        <f t="shared" si="130"/>
        <v>#N/A</v>
      </c>
      <c r="S773" s="124" t="e">
        <f t="shared" si="130"/>
        <v>#N/A</v>
      </c>
      <c r="T773" s="124" t="e">
        <f t="shared" si="130"/>
        <v>#N/A</v>
      </c>
      <c r="U773" s="124" t="e">
        <f t="shared" si="130"/>
        <v>#N/A</v>
      </c>
      <c r="V773" s="124" t="e">
        <f t="shared" si="130"/>
        <v>#N/A</v>
      </c>
      <c r="W773" s="124" t="e">
        <f t="shared" si="130"/>
        <v>#N/A</v>
      </c>
      <c r="X773" s="124" t="e">
        <f t="shared" si="130"/>
        <v>#N/A</v>
      </c>
      <c r="Y773" s="124" t="e">
        <f t="shared" si="130"/>
        <v>#N/A</v>
      </c>
      <c r="Z773" s="124" t="e">
        <f t="shared" si="130"/>
        <v>#N/A</v>
      </c>
      <c r="AA773" s="124" t="e">
        <f t="shared" si="130"/>
        <v>#N/A</v>
      </c>
      <c r="AB773" s="124" t="e">
        <f t="shared" si="129"/>
        <v>#N/A</v>
      </c>
      <c r="AC773" s="124" t="e">
        <f t="shared" si="129"/>
        <v>#N/A</v>
      </c>
      <c r="AE773" s="2"/>
    </row>
    <row r="774" spans="2:31" x14ac:dyDescent="0.2">
      <c r="B774" s="162" t="s">
        <v>146</v>
      </c>
      <c r="C774" s="163" t="s">
        <v>2019</v>
      </c>
      <c r="D774" s="163" t="s">
        <v>2017</v>
      </c>
      <c r="E774" s="163">
        <v>6000</v>
      </c>
      <c r="F774" s="164">
        <v>11</v>
      </c>
      <c r="G774" s="165" t="s">
        <v>138</v>
      </c>
      <c r="H774" s="121">
        <f t="shared" ref="H774:H837" si="131">IF(IF(E774&lt;6000,6000,IF(E774&lt;8000,8000,IF(E774&lt;11000,11000,IF(E774&lt;14000,14000,IF(E774&lt;20000,20000,IF(E774&lt;28000,28000))))))&lt;&gt;FALSE(),
IF(E774&lt;6000,6000,IF(E774&lt;8000,8000,IF(E774&lt;11000,11000,IF(E774&lt;14000,14000,IF(E774&lt;20000,20000,IF(E774&lt;28000,28000)))))),
"")</f>
        <v>8000</v>
      </c>
      <c r="I774" s="121">
        <f t="shared" ref="I774:I837" si="132">IF(IF(E774&gt;=28000,28000,IF(E774&gt;=20000,20000,IF(E774&gt;=14000,14000,IF(E774&gt;=11000,11000,IF(E774&gt;=8000,8000,IF(E774&gt;=6000,6000))))))&lt;&gt;FALSE(),
IF(E774&gt;=28000,28000,IF(E774&gt;=20000,20000,IF(E774&gt;=14000,14000,IF(E774&gt;=11000,11000,IF(E774&gt;=8000,8000,IF(E774&gt;=6000,6000)))))),"")</f>
        <v>6000</v>
      </c>
      <c r="J774" s="122" t="str">
        <f t="shared" ref="J774:J837" si="133">D774</f>
        <v>(2) Without reverse cycle, with louvered sides, and 6,000 to 7,999 Btu/h</v>
      </c>
      <c r="K774" s="123" t="e">
        <f>IF(J774="Casement-slider",16,VLOOKUP(J774,'2. Version 5.0 Criteria'!$C$6:$D$39,2,FALSE))</f>
        <v>#N/A</v>
      </c>
      <c r="L774" s="124" t="e">
        <f t="shared" si="130"/>
        <v>#N/A</v>
      </c>
      <c r="M774" s="124" t="e">
        <f t="shared" si="130"/>
        <v>#N/A</v>
      </c>
      <c r="N774" s="124" t="e">
        <f t="shared" si="130"/>
        <v>#N/A</v>
      </c>
      <c r="O774" s="124" t="e">
        <f t="shared" si="130"/>
        <v>#N/A</v>
      </c>
      <c r="P774" s="124" t="e">
        <f t="shared" si="130"/>
        <v>#N/A</v>
      </c>
      <c r="Q774" s="124" t="e">
        <f t="shared" si="130"/>
        <v>#N/A</v>
      </c>
      <c r="R774" s="124" t="e">
        <f t="shared" si="130"/>
        <v>#N/A</v>
      </c>
      <c r="S774" s="124" t="e">
        <f t="shared" si="130"/>
        <v>#N/A</v>
      </c>
      <c r="T774" s="124" t="e">
        <f t="shared" si="130"/>
        <v>#N/A</v>
      </c>
      <c r="U774" s="124" t="e">
        <f t="shared" si="130"/>
        <v>#N/A</v>
      </c>
      <c r="V774" s="124" t="e">
        <f t="shared" si="130"/>
        <v>#N/A</v>
      </c>
      <c r="W774" s="124" t="e">
        <f t="shared" si="130"/>
        <v>#N/A</v>
      </c>
      <c r="X774" s="124" t="e">
        <f t="shared" si="130"/>
        <v>#N/A</v>
      </c>
      <c r="Y774" s="124" t="e">
        <f t="shared" si="130"/>
        <v>#N/A</v>
      </c>
      <c r="Z774" s="124" t="e">
        <f t="shared" si="130"/>
        <v>#N/A</v>
      </c>
      <c r="AA774" s="124" t="e">
        <f t="shared" si="130"/>
        <v>#N/A</v>
      </c>
      <c r="AB774" s="124" t="e">
        <f t="shared" si="129"/>
        <v>#N/A</v>
      </c>
      <c r="AC774" s="124" t="e">
        <f t="shared" si="129"/>
        <v>#N/A</v>
      </c>
      <c r="AE774" s="2"/>
    </row>
    <row r="775" spans="2:31" x14ac:dyDescent="0.2">
      <c r="B775" s="162" t="s">
        <v>146</v>
      </c>
      <c r="C775" s="163" t="s">
        <v>2020</v>
      </c>
      <c r="D775" s="163" t="s">
        <v>2017</v>
      </c>
      <c r="E775" s="163">
        <v>6000</v>
      </c>
      <c r="F775" s="164">
        <v>11</v>
      </c>
      <c r="G775" s="165" t="s">
        <v>137</v>
      </c>
      <c r="H775" s="121">
        <f t="shared" si="131"/>
        <v>8000</v>
      </c>
      <c r="I775" s="121">
        <f t="shared" si="132"/>
        <v>6000</v>
      </c>
      <c r="J775" s="122" t="str">
        <f t="shared" si="133"/>
        <v>(2) Without reverse cycle, with louvered sides, and 6,000 to 7,999 Btu/h</v>
      </c>
      <c r="K775" s="123" t="e">
        <f>IF(J775="Casement-slider",16,VLOOKUP(J775,'2. Version 5.0 Criteria'!$C$6:$D$39,2,FALSE))</f>
        <v>#N/A</v>
      </c>
      <c r="L775" s="124" t="e">
        <f t="shared" si="130"/>
        <v>#N/A</v>
      </c>
      <c r="M775" s="124" t="e">
        <f t="shared" si="130"/>
        <v>#N/A</v>
      </c>
      <c r="N775" s="124" t="e">
        <f t="shared" si="130"/>
        <v>#N/A</v>
      </c>
      <c r="O775" s="124" t="e">
        <f t="shared" si="130"/>
        <v>#N/A</v>
      </c>
      <c r="P775" s="124" t="e">
        <f t="shared" si="130"/>
        <v>#N/A</v>
      </c>
      <c r="Q775" s="124" t="e">
        <f t="shared" si="130"/>
        <v>#N/A</v>
      </c>
      <c r="R775" s="124" t="e">
        <f t="shared" si="130"/>
        <v>#N/A</v>
      </c>
      <c r="S775" s="124" t="e">
        <f t="shared" si="130"/>
        <v>#N/A</v>
      </c>
      <c r="T775" s="124" t="e">
        <f t="shared" si="130"/>
        <v>#N/A</v>
      </c>
      <c r="U775" s="124" t="e">
        <f t="shared" si="130"/>
        <v>#N/A</v>
      </c>
      <c r="V775" s="124" t="e">
        <f t="shared" si="130"/>
        <v>#N/A</v>
      </c>
      <c r="W775" s="124" t="e">
        <f t="shared" si="130"/>
        <v>#N/A</v>
      </c>
      <c r="X775" s="124" t="e">
        <f t="shared" si="130"/>
        <v>#N/A</v>
      </c>
      <c r="Y775" s="124" t="e">
        <f t="shared" si="130"/>
        <v>#N/A</v>
      </c>
      <c r="Z775" s="124" t="e">
        <f t="shared" si="130"/>
        <v>#N/A</v>
      </c>
      <c r="AA775" s="124" t="e">
        <f t="shared" si="130"/>
        <v>#N/A</v>
      </c>
      <c r="AB775" s="124" t="e">
        <f t="shared" si="129"/>
        <v>#N/A</v>
      </c>
      <c r="AC775" s="124" t="e">
        <f t="shared" si="129"/>
        <v>#N/A</v>
      </c>
      <c r="AE775" s="2"/>
    </row>
    <row r="776" spans="2:31" x14ac:dyDescent="0.2">
      <c r="B776" s="162" t="s">
        <v>146</v>
      </c>
      <c r="C776" s="163" t="s">
        <v>2021</v>
      </c>
      <c r="D776" s="163" t="s">
        <v>2017</v>
      </c>
      <c r="E776" s="163">
        <v>6000</v>
      </c>
      <c r="F776" s="164">
        <v>11</v>
      </c>
      <c r="G776" s="165" t="s">
        <v>138</v>
      </c>
      <c r="H776" s="121">
        <f t="shared" si="131"/>
        <v>8000</v>
      </c>
      <c r="I776" s="121">
        <f t="shared" si="132"/>
        <v>6000</v>
      </c>
      <c r="J776" s="122" t="str">
        <f t="shared" si="133"/>
        <v>(2) Without reverse cycle, with louvered sides, and 6,000 to 7,999 Btu/h</v>
      </c>
      <c r="K776" s="123" t="e">
        <f>IF(J776="Casement-slider",16,VLOOKUP(J776,'2. Version 5.0 Criteria'!$C$6:$D$39,2,FALSE))</f>
        <v>#N/A</v>
      </c>
      <c r="L776" s="124" t="e">
        <f t="shared" si="130"/>
        <v>#N/A</v>
      </c>
      <c r="M776" s="124" t="e">
        <f t="shared" si="130"/>
        <v>#N/A</v>
      </c>
      <c r="N776" s="124" t="e">
        <f t="shared" si="130"/>
        <v>#N/A</v>
      </c>
      <c r="O776" s="124" t="e">
        <f t="shared" si="130"/>
        <v>#N/A</v>
      </c>
      <c r="P776" s="124" t="e">
        <f t="shared" si="130"/>
        <v>#N/A</v>
      </c>
      <c r="Q776" s="124" t="e">
        <f t="shared" si="130"/>
        <v>#N/A</v>
      </c>
      <c r="R776" s="124" t="e">
        <f t="shared" si="130"/>
        <v>#N/A</v>
      </c>
      <c r="S776" s="124" t="e">
        <f t="shared" si="130"/>
        <v>#N/A</v>
      </c>
      <c r="T776" s="124" t="e">
        <f t="shared" si="130"/>
        <v>#N/A</v>
      </c>
      <c r="U776" s="124" t="e">
        <f t="shared" si="130"/>
        <v>#N/A</v>
      </c>
      <c r="V776" s="124" t="e">
        <f t="shared" si="130"/>
        <v>#N/A</v>
      </c>
      <c r="W776" s="124" t="e">
        <f t="shared" si="130"/>
        <v>#N/A</v>
      </c>
      <c r="X776" s="124" t="e">
        <f t="shared" si="130"/>
        <v>#N/A</v>
      </c>
      <c r="Y776" s="124" t="e">
        <f t="shared" si="130"/>
        <v>#N/A</v>
      </c>
      <c r="Z776" s="124" t="e">
        <f t="shared" si="130"/>
        <v>#N/A</v>
      </c>
      <c r="AA776" s="124" t="e">
        <f t="shared" si="130"/>
        <v>#N/A</v>
      </c>
      <c r="AB776" s="124" t="e">
        <f t="shared" si="129"/>
        <v>#N/A</v>
      </c>
      <c r="AC776" s="124" t="e">
        <f t="shared" si="129"/>
        <v>#N/A</v>
      </c>
      <c r="AE776" s="2"/>
    </row>
    <row r="777" spans="2:31" x14ac:dyDescent="0.2">
      <c r="B777" s="162" t="s">
        <v>146</v>
      </c>
      <c r="C777" s="163" t="s">
        <v>2022</v>
      </c>
      <c r="D777" s="163" t="s">
        <v>2017</v>
      </c>
      <c r="E777" s="163">
        <v>6000</v>
      </c>
      <c r="F777" s="164">
        <v>11</v>
      </c>
      <c r="G777" s="165" t="s">
        <v>138</v>
      </c>
      <c r="H777" s="121">
        <f t="shared" si="131"/>
        <v>8000</v>
      </c>
      <c r="I777" s="121">
        <f t="shared" si="132"/>
        <v>6000</v>
      </c>
      <c r="J777" s="122" t="str">
        <f t="shared" si="133"/>
        <v>(2) Without reverse cycle, with louvered sides, and 6,000 to 7,999 Btu/h</v>
      </c>
      <c r="K777" s="123" t="e">
        <f>IF(J777="Casement-slider",16,VLOOKUP(J777,'2. Version 5.0 Criteria'!$C$6:$D$39,2,FALSE))</f>
        <v>#N/A</v>
      </c>
      <c r="L777" s="124" t="e">
        <f t="shared" si="130"/>
        <v>#N/A</v>
      </c>
      <c r="M777" s="124" t="e">
        <f t="shared" si="130"/>
        <v>#N/A</v>
      </c>
      <c r="N777" s="124" t="e">
        <f t="shared" si="130"/>
        <v>#N/A</v>
      </c>
      <c r="O777" s="124" t="e">
        <f t="shared" si="130"/>
        <v>#N/A</v>
      </c>
      <c r="P777" s="124" t="e">
        <f t="shared" si="130"/>
        <v>#N/A</v>
      </c>
      <c r="Q777" s="124" t="e">
        <f t="shared" si="130"/>
        <v>#N/A</v>
      </c>
      <c r="R777" s="124" t="e">
        <f t="shared" si="130"/>
        <v>#N/A</v>
      </c>
      <c r="S777" s="124" t="e">
        <f t="shared" si="130"/>
        <v>#N/A</v>
      </c>
      <c r="T777" s="124" t="e">
        <f t="shared" si="130"/>
        <v>#N/A</v>
      </c>
      <c r="U777" s="124" t="e">
        <f t="shared" si="130"/>
        <v>#N/A</v>
      </c>
      <c r="V777" s="124" t="e">
        <f t="shared" si="130"/>
        <v>#N/A</v>
      </c>
      <c r="W777" s="124" t="e">
        <f t="shared" si="130"/>
        <v>#N/A</v>
      </c>
      <c r="X777" s="124" t="e">
        <f t="shared" si="130"/>
        <v>#N/A</v>
      </c>
      <c r="Y777" s="124" t="e">
        <f t="shared" si="130"/>
        <v>#N/A</v>
      </c>
      <c r="Z777" s="124" t="e">
        <f t="shared" si="130"/>
        <v>#N/A</v>
      </c>
      <c r="AA777" s="124" t="e">
        <f t="shared" si="130"/>
        <v>#N/A</v>
      </c>
      <c r="AB777" s="124" t="e">
        <f t="shared" si="129"/>
        <v>#N/A</v>
      </c>
      <c r="AC777" s="124" t="e">
        <f t="shared" si="129"/>
        <v>#N/A</v>
      </c>
      <c r="AE777" s="2"/>
    </row>
    <row r="778" spans="2:31" x14ac:dyDescent="0.2">
      <c r="B778" s="162" t="s">
        <v>974</v>
      </c>
      <c r="C778" s="163" t="s">
        <v>2023</v>
      </c>
      <c r="D778" s="163" t="s">
        <v>2017</v>
      </c>
      <c r="E778" s="163">
        <v>6000</v>
      </c>
      <c r="F778" s="164">
        <v>11</v>
      </c>
      <c r="G778" s="165" t="s">
        <v>138</v>
      </c>
      <c r="H778" s="121">
        <f t="shared" si="131"/>
        <v>8000</v>
      </c>
      <c r="I778" s="121">
        <f t="shared" si="132"/>
        <v>6000</v>
      </c>
      <c r="J778" s="122" t="str">
        <f t="shared" si="133"/>
        <v>(2) Without reverse cycle, with louvered sides, and 6,000 to 7,999 Btu/h</v>
      </c>
      <c r="K778" s="123" t="e">
        <f>IF(J778="Casement-slider",16,VLOOKUP(J778,'2. Version 5.0 Criteria'!$C$6:$D$39,2,FALSE))</f>
        <v>#N/A</v>
      </c>
      <c r="L778" s="124" t="e">
        <f t="shared" si="130"/>
        <v>#N/A</v>
      </c>
      <c r="M778" s="124" t="e">
        <f t="shared" si="130"/>
        <v>#N/A</v>
      </c>
      <c r="N778" s="124" t="e">
        <f t="shared" si="130"/>
        <v>#N/A</v>
      </c>
      <c r="O778" s="124" t="e">
        <f t="shared" si="130"/>
        <v>#N/A</v>
      </c>
      <c r="P778" s="124" t="e">
        <f t="shared" si="130"/>
        <v>#N/A</v>
      </c>
      <c r="Q778" s="124" t="e">
        <f t="shared" si="130"/>
        <v>#N/A</v>
      </c>
      <c r="R778" s="124" t="e">
        <f t="shared" si="130"/>
        <v>#N/A</v>
      </c>
      <c r="S778" s="124" t="e">
        <f t="shared" si="130"/>
        <v>#N/A</v>
      </c>
      <c r="T778" s="124" t="e">
        <f t="shared" si="130"/>
        <v>#N/A</v>
      </c>
      <c r="U778" s="124" t="e">
        <f t="shared" si="130"/>
        <v>#N/A</v>
      </c>
      <c r="V778" s="124" t="e">
        <f t="shared" si="130"/>
        <v>#N/A</v>
      </c>
      <c r="W778" s="124" t="e">
        <f t="shared" si="130"/>
        <v>#N/A</v>
      </c>
      <c r="X778" s="124" t="e">
        <f t="shared" si="130"/>
        <v>#N/A</v>
      </c>
      <c r="Y778" s="124" t="e">
        <f t="shared" si="130"/>
        <v>#N/A</v>
      </c>
      <c r="Z778" s="124" t="e">
        <f t="shared" si="130"/>
        <v>#N/A</v>
      </c>
      <c r="AA778" s="124" t="e">
        <f t="shared" si="130"/>
        <v>#N/A</v>
      </c>
      <c r="AB778" s="124" t="e">
        <f t="shared" si="129"/>
        <v>#N/A</v>
      </c>
      <c r="AC778" s="124" t="e">
        <f t="shared" si="129"/>
        <v>#N/A</v>
      </c>
      <c r="AE778" s="2"/>
    </row>
    <row r="779" spans="2:31" x14ac:dyDescent="0.2">
      <c r="B779" s="162" t="s">
        <v>161</v>
      </c>
      <c r="C779" s="163" t="s">
        <v>2024</v>
      </c>
      <c r="D779" s="163" t="s">
        <v>2017</v>
      </c>
      <c r="E779" s="163">
        <v>6000</v>
      </c>
      <c r="F779" s="164">
        <v>11</v>
      </c>
      <c r="G779" s="165" t="s">
        <v>137</v>
      </c>
      <c r="H779" s="121">
        <f t="shared" si="131"/>
        <v>8000</v>
      </c>
      <c r="I779" s="121">
        <f t="shared" si="132"/>
        <v>6000</v>
      </c>
      <c r="J779" s="122" t="str">
        <f t="shared" si="133"/>
        <v>(2) Without reverse cycle, with louvered sides, and 6,000 to 7,999 Btu/h</v>
      </c>
      <c r="K779" s="123" t="e">
        <f>IF(J779="Casement-slider",16,VLOOKUP(J779,'2. Version 5.0 Criteria'!$C$6:$D$39,2,FALSE))</f>
        <v>#N/A</v>
      </c>
      <c r="L779" s="124" t="e">
        <f t="shared" si="130"/>
        <v>#N/A</v>
      </c>
      <c r="M779" s="124" t="e">
        <f t="shared" si="130"/>
        <v>#N/A</v>
      </c>
      <c r="N779" s="124" t="e">
        <f t="shared" si="130"/>
        <v>#N/A</v>
      </c>
      <c r="O779" s="124" t="e">
        <f t="shared" si="130"/>
        <v>#N/A</v>
      </c>
      <c r="P779" s="124" t="e">
        <f t="shared" si="130"/>
        <v>#N/A</v>
      </c>
      <c r="Q779" s="124" t="e">
        <f t="shared" si="130"/>
        <v>#N/A</v>
      </c>
      <c r="R779" s="124" t="e">
        <f t="shared" si="130"/>
        <v>#N/A</v>
      </c>
      <c r="S779" s="124" t="e">
        <f t="shared" si="130"/>
        <v>#N/A</v>
      </c>
      <c r="T779" s="124" t="e">
        <f t="shared" si="130"/>
        <v>#N/A</v>
      </c>
      <c r="U779" s="124" t="e">
        <f t="shared" si="130"/>
        <v>#N/A</v>
      </c>
      <c r="V779" s="124" t="e">
        <f t="shared" si="130"/>
        <v>#N/A</v>
      </c>
      <c r="W779" s="124" t="e">
        <f t="shared" si="130"/>
        <v>#N/A</v>
      </c>
      <c r="X779" s="124" t="e">
        <f t="shared" si="130"/>
        <v>#N/A</v>
      </c>
      <c r="Y779" s="124" t="e">
        <f t="shared" si="130"/>
        <v>#N/A</v>
      </c>
      <c r="Z779" s="124" t="e">
        <f t="shared" si="130"/>
        <v>#N/A</v>
      </c>
      <c r="AA779" s="124" t="e">
        <f t="shared" si="130"/>
        <v>#N/A</v>
      </c>
      <c r="AB779" s="124" t="e">
        <f t="shared" si="129"/>
        <v>#N/A</v>
      </c>
      <c r="AC779" s="124" t="e">
        <f t="shared" si="129"/>
        <v>#N/A</v>
      </c>
      <c r="AE779" s="2"/>
    </row>
    <row r="780" spans="2:31" x14ac:dyDescent="0.2">
      <c r="B780" s="162" t="s">
        <v>157</v>
      </c>
      <c r="C780" s="163" t="s">
        <v>2025</v>
      </c>
      <c r="D780" s="163" t="s">
        <v>2017</v>
      </c>
      <c r="E780" s="163">
        <v>6000</v>
      </c>
      <c r="F780" s="164">
        <v>11</v>
      </c>
      <c r="G780" s="165" t="s">
        <v>138</v>
      </c>
      <c r="H780" s="121">
        <f t="shared" si="131"/>
        <v>8000</v>
      </c>
      <c r="I780" s="121">
        <f t="shared" si="132"/>
        <v>6000</v>
      </c>
      <c r="J780" s="122" t="str">
        <f t="shared" si="133"/>
        <v>(2) Without reverse cycle, with louvered sides, and 6,000 to 7,999 Btu/h</v>
      </c>
      <c r="K780" s="123" t="e">
        <f>IF(J780="Casement-slider",16,VLOOKUP(J780,'2. Version 5.0 Criteria'!$C$6:$D$39,2,FALSE))</f>
        <v>#N/A</v>
      </c>
      <c r="L780" s="124" t="e">
        <f t="shared" si="130"/>
        <v>#N/A</v>
      </c>
      <c r="M780" s="124" t="e">
        <f t="shared" si="130"/>
        <v>#N/A</v>
      </c>
      <c r="N780" s="124" t="e">
        <f t="shared" si="130"/>
        <v>#N/A</v>
      </c>
      <c r="O780" s="124" t="e">
        <f t="shared" si="130"/>
        <v>#N/A</v>
      </c>
      <c r="P780" s="124" t="e">
        <f t="shared" si="130"/>
        <v>#N/A</v>
      </c>
      <c r="Q780" s="124" t="e">
        <f t="shared" si="130"/>
        <v>#N/A</v>
      </c>
      <c r="R780" s="124" t="e">
        <f t="shared" si="130"/>
        <v>#N/A</v>
      </c>
      <c r="S780" s="124" t="e">
        <f t="shared" si="130"/>
        <v>#N/A</v>
      </c>
      <c r="T780" s="124" t="e">
        <f t="shared" si="130"/>
        <v>#N/A</v>
      </c>
      <c r="U780" s="124" t="e">
        <f t="shared" si="130"/>
        <v>#N/A</v>
      </c>
      <c r="V780" s="124" t="e">
        <f t="shared" si="130"/>
        <v>#N/A</v>
      </c>
      <c r="W780" s="124" t="e">
        <f t="shared" si="130"/>
        <v>#N/A</v>
      </c>
      <c r="X780" s="124" t="e">
        <f t="shared" si="130"/>
        <v>#N/A</v>
      </c>
      <c r="Y780" s="124" t="e">
        <f t="shared" si="130"/>
        <v>#N/A</v>
      </c>
      <c r="Z780" s="124" t="e">
        <f t="shared" si="130"/>
        <v>#N/A</v>
      </c>
      <c r="AA780" s="124" t="e">
        <f t="shared" si="130"/>
        <v>#N/A</v>
      </c>
      <c r="AB780" s="124" t="e">
        <f t="shared" si="129"/>
        <v>#N/A</v>
      </c>
      <c r="AC780" s="124" t="e">
        <f t="shared" si="129"/>
        <v>#N/A</v>
      </c>
      <c r="AE780" s="2"/>
    </row>
    <row r="781" spans="2:31" x14ac:dyDescent="0.2">
      <c r="B781" s="162" t="s">
        <v>157</v>
      </c>
      <c r="C781" s="163" t="s">
        <v>2026</v>
      </c>
      <c r="D781" s="163" t="s">
        <v>2017</v>
      </c>
      <c r="E781" s="163">
        <v>6000</v>
      </c>
      <c r="F781" s="164">
        <v>11</v>
      </c>
      <c r="G781" s="165" t="s">
        <v>138</v>
      </c>
      <c r="H781" s="121">
        <f t="shared" si="131"/>
        <v>8000</v>
      </c>
      <c r="I781" s="121">
        <f t="shared" si="132"/>
        <v>6000</v>
      </c>
      <c r="J781" s="122" t="str">
        <f t="shared" si="133"/>
        <v>(2) Without reverse cycle, with louvered sides, and 6,000 to 7,999 Btu/h</v>
      </c>
      <c r="K781" s="123" t="e">
        <f>IF(J781="Casement-slider",16,VLOOKUP(J781,'2. Version 5.0 Criteria'!$C$6:$D$39,2,FALSE))</f>
        <v>#N/A</v>
      </c>
      <c r="L781" s="124" t="e">
        <f t="shared" si="130"/>
        <v>#N/A</v>
      </c>
      <c r="M781" s="124" t="e">
        <f t="shared" si="130"/>
        <v>#N/A</v>
      </c>
      <c r="N781" s="124" t="e">
        <f t="shared" si="130"/>
        <v>#N/A</v>
      </c>
      <c r="O781" s="124" t="e">
        <f t="shared" si="130"/>
        <v>#N/A</v>
      </c>
      <c r="P781" s="124" t="e">
        <f t="shared" si="130"/>
        <v>#N/A</v>
      </c>
      <c r="Q781" s="124" t="e">
        <f t="shared" si="130"/>
        <v>#N/A</v>
      </c>
      <c r="R781" s="124" t="e">
        <f t="shared" si="130"/>
        <v>#N/A</v>
      </c>
      <c r="S781" s="124" t="e">
        <f t="shared" si="130"/>
        <v>#N/A</v>
      </c>
      <c r="T781" s="124" t="e">
        <f t="shared" si="130"/>
        <v>#N/A</v>
      </c>
      <c r="U781" s="124" t="e">
        <f t="shared" si="130"/>
        <v>#N/A</v>
      </c>
      <c r="V781" s="124" t="e">
        <f t="shared" si="130"/>
        <v>#N/A</v>
      </c>
      <c r="W781" s="124" t="e">
        <f t="shared" si="130"/>
        <v>#N/A</v>
      </c>
      <c r="X781" s="124" t="e">
        <f t="shared" si="130"/>
        <v>#N/A</v>
      </c>
      <c r="Y781" s="124" t="e">
        <f t="shared" si="130"/>
        <v>#N/A</v>
      </c>
      <c r="Z781" s="124" t="e">
        <f t="shared" si="130"/>
        <v>#N/A</v>
      </c>
      <c r="AA781" s="124" t="e">
        <f t="shared" si="130"/>
        <v>#N/A</v>
      </c>
      <c r="AB781" s="124" t="e">
        <f t="shared" si="129"/>
        <v>#N/A</v>
      </c>
      <c r="AC781" s="124" t="e">
        <f t="shared" si="129"/>
        <v>#N/A</v>
      </c>
      <c r="AE781" s="2"/>
    </row>
    <row r="782" spans="2:31" x14ac:dyDescent="0.2">
      <c r="B782" s="162" t="s">
        <v>1431</v>
      </c>
      <c r="C782" s="163" t="s">
        <v>2027</v>
      </c>
      <c r="D782" s="163" t="s">
        <v>2017</v>
      </c>
      <c r="E782" s="163">
        <v>6000</v>
      </c>
      <c r="F782" s="164">
        <v>11</v>
      </c>
      <c r="G782" s="165" t="s">
        <v>137</v>
      </c>
      <c r="H782" s="121">
        <f t="shared" si="131"/>
        <v>8000</v>
      </c>
      <c r="I782" s="121">
        <f t="shared" si="132"/>
        <v>6000</v>
      </c>
      <c r="J782" s="122" t="str">
        <f t="shared" si="133"/>
        <v>(2) Without reverse cycle, with louvered sides, and 6,000 to 7,999 Btu/h</v>
      </c>
      <c r="K782" s="123" t="e">
        <f>IF(J782="Casement-slider",16,VLOOKUP(J782,'2. Version 5.0 Criteria'!$C$6:$D$39,2,FALSE))</f>
        <v>#N/A</v>
      </c>
      <c r="L782" s="124" t="e">
        <f t="shared" si="130"/>
        <v>#N/A</v>
      </c>
      <c r="M782" s="124" t="e">
        <f t="shared" si="130"/>
        <v>#N/A</v>
      </c>
      <c r="N782" s="124" t="e">
        <f t="shared" si="130"/>
        <v>#N/A</v>
      </c>
      <c r="O782" s="124" t="e">
        <f t="shared" si="130"/>
        <v>#N/A</v>
      </c>
      <c r="P782" s="124" t="e">
        <f t="shared" si="130"/>
        <v>#N/A</v>
      </c>
      <c r="Q782" s="124" t="e">
        <f t="shared" si="130"/>
        <v>#N/A</v>
      </c>
      <c r="R782" s="124" t="e">
        <f t="shared" si="130"/>
        <v>#N/A</v>
      </c>
      <c r="S782" s="124" t="e">
        <f t="shared" si="130"/>
        <v>#N/A</v>
      </c>
      <c r="T782" s="124" t="e">
        <f t="shared" si="130"/>
        <v>#N/A</v>
      </c>
      <c r="U782" s="124" t="e">
        <f t="shared" si="130"/>
        <v>#N/A</v>
      </c>
      <c r="V782" s="124" t="e">
        <f t="shared" si="130"/>
        <v>#N/A</v>
      </c>
      <c r="W782" s="124" t="e">
        <f t="shared" si="130"/>
        <v>#N/A</v>
      </c>
      <c r="X782" s="124" t="e">
        <f t="shared" si="130"/>
        <v>#N/A</v>
      </c>
      <c r="Y782" s="124" t="e">
        <f t="shared" si="130"/>
        <v>#N/A</v>
      </c>
      <c r="Z782" s="124" t="e">
        <f t="shared" si="130"/>
        <v>#N/A</v>
      </c>
      <c r="AA782" s="124" t="e">
        <f t="shared" si="130"/>
        <v>#N/A</v>
      </c>
      <c r="AB782" s="124" t="e">
        <f t="shared" si="129"/>
        <v>#N/A</v>
      </c>
      <c r="AC782" s="124" t="e">
        <f t="shared" si="129"/>
        <v>#N/A</v>
      </c>
      <c r="AE782" s="2"/>
    </row>
    <row r="783" spans="2:31" x14ac:dyDescent="0.2">
      <c r="B783" s="162" t="s">
        <v>282</v>
      </c>
      <c r="C783" s="163" t="s">
        <v>2028</v>
      </c>
      <c r="D783" s="163" t="s">
        <v>2017</v>
      </c>
      <c r="E783" s="163">
        <v>6000</v>
      </c>
      <c r="F783" s="164">
        <v>11</v>
      </c>
      <c r="G783" s="165" t="s">
        <v>137</v>
      </c>
      <c r="H783" s="121">
        <f t="shared" si="131"/>
        <v>8000</v>
      </c>
      <c r="I783" s="121">
        <f t="shared" si="132"/>
        <v>6000</v>
      </c>
      <c r="J783" s="122" t="str">
        <f t="shared" si="133"/>
        <v>(2) Without reverse cycle, with louvered sides, and 6,000 to 7,999 Btu/h</v>
      </c>
      <c r="K783" s="123" t="e">
        <f>IF(J783="Casement-slider",16,VLOOKUP(J783,'2. Version 5.0 Criteria'!$C$6:$D$39,2,FALSE))</f>
        <v>#N/A</v>
      </c>
      <c r="L783" s="124" t="e">
        <f t="shared" si="130"/>
        <v>#N/A</v>
      </c>
      <c r="M783" s="124" t="e">
        <f t="shared" si="130"/>
        <v>#N/A</v>
      </c>
      <c r="N783" s="124" t="e">
        <f t="shared" si="130"/>
        <v>#N/A</v>
      </c>
      <c r="O783" s="124" t="e">
        <f t="shared" si="130"/>
        <v>#N/A</v>
      </c>
      <c r="P783" s="124" t="e">
        <f t="shared" si="130"/>
        <v>#N/A</v>
      </c>
      <c r="Q783" s="124" t="e">
        <f t="shared" si="130"/>
        <v>#N/A</v>
      </c>
      <c r="R783" s="124" t="e">
        <f t="shared" si="130"/>
        <v>#N/A</v>
      </c>
      <c r="S783" s="124" t="e">
        <f t="shared" si="130"/>
        <v>#N/A</v>
      </c>
      <c r="T783" s="124" t="e">
        <f t="shared" si="130"/>
        <v>#N/A</v>
      </c>
      <c r="U783" s="124" t="e">
        <f t="shared" si="130"/>
        <v>#N/A</v>
      </c>
      <c r="V783" s="124" t="e">
        <f t="shared" si="130"/>
        <v>#N/A</v>
      </c>
      <c r="W783" s="124" t="e">
        <f t="shared" si="130"/>
        <v>#N/A</v>
      </c>
      <c r="X783" s="124" t="e">
        <f t="shared" si="130"/>
        <v>#N/A</v>
      </c>
      <c r="Y783" s="124" t="e">
        <f t="shared" si="130"/>
        <v>#N/A</v>
      </c>
      <c r="Z783" s="124" t="e">
        <f t="shared" si="130"/>
        <v>#N/A</v>
      </c>
      <c r="AA783" s="124" t="e">
        <f t="shared" si="130"/>
        <v>#N/A</v>
      </c>
      <c r="AB783" s="124" t="e">
        <f t="shared" si="129"/>
        <v>#N/A</v>
      </c>
      <c r="AC783" s="124" t="e">
        <f t="shared" si="129"/>
        <v>#N/A</v>
      </c>
      <c r="AE783" s="2"/>
    </row>
    <row r="784" spans="2:31" x14ac:dyDescent="0.2">
      <c r="B784" s="162" t="s">
        <v>1422</v>
      </c>
      <c r="C784" s="163" t="s">
        <v>2029</v>
      </c>
      <c r="D784" s="163" t="s">
        <v>2017</v>
      </c>
      <c r="E784" s="163">
        <v>6000</v>
      </c>
      <c r="F784" s="164">
        <v>11</v>
      </c>
      <c r="G784" s="165" t="s">
        <v>138</v>
      </c>
      <c r="H784" s="121">
        <f t="shared" si="131"/>
        <v>8000</v>
      </c>
      <c r="I784" s="121">
        <f t="shared" si="132"/>
        <v>6000</v>
      </c>
      <c r="J784" s="122" t="str">
        <f t="shared" si="133"/>
        <v>(2) Without reverse cycle, with louvered sides, and 6,000 to 7,999 Btu/h</v>
      </c>
      <c r="K784" s="123" t="e">
        <f>IF(J784="Casement-slider",16,VLOOKUP(J784,'2. Version 5.0 Criteria'!$C$6:$D$39,2,FALSE))</f>
        <v>#N/A</v>
      </c>
      <c r="L784" s="124" t="e">
        <f t="shared" si="130"/>
        <v>#N/A</v>
      </c>
      <c r="M784" s="124" t="e">
        <f t="shared" si="130"/>
        <v>#N/A</v>
      </c>
      <c r="N784" s="124" t="e">
        <f t="shared" si="130"/>
        <v>#N/A</v>
      </c>
      <c r="O784" s="124" t="e">
        <f t="shared" si="130"/>
        <v>#N/A</v>
      </c>
      <c r="P784" s="124" t="e">
        <f t="shared" si="130"/>
        <v>#N/A</v>
      </c>
      <c r="Q784" s="124" t="e">
        <f t="shared" si="130"/>
        <v>#N/A</v>
      </c>
      <c r="R784" s="124" t="e">
        <f t="shared" si="130"/>
        <v>#N/A</v>
      </c>
      <c r="S784" s="124" t="e">
        <f t="shared" si="130"/>
        <v>#N/A</v>
      </c>
      <c r="T784" s="124" t="e">
        <f t="shared" si="130"/>
        <v>#N/A</v>
      </c>
      <c r="U784" s="124" t="e">
        <f t="shared" si="130"/>
        <v>#N/A</v>
      </c>
      <c r="V784" s="124" t="e">
        <f t="shared" si="130"/>
        <v>#N/A</v>
      </c>
      <c r="W784" s="124" t="e">
        <f t="shared" si="130"/>
        <v>#N/A</v>
      </c>
      <c r="X784" s="124" t="e">
        <f t="shared" si="130"/>
        <v>#N/A</v>
      </c>
      <c r="Y784" s="124" t="e">
        <f t="shared" si="130"/>
        <v>#N/A</v>
      </c>
      <c r="Z784" s="124" t="e">
        <f t="shared" si="130"/>
        <v>#N/A</v>
      </c>
      <c r="AA784" s="124" t="e">
        <f t="shared" ref="AA784:AC799" si="134">IF($K784=AA$3, $F784, NA())</f>
        <v>#N/A</v>
      </c>
      <c r="AB784" s="124" t="e">
        <f t="shared" si="134"/>
        <v>#N/A</v>
      </c>
      <c r="AC784" s="124" t="e">
        <f t="shared" si="134"/>
        <v>#N/A</v>
      </c>
      <c r="AE784" s="2"/>
    </row>
    <row r="785" spans="2:31" x14ac:dyDescent="0.2">
      <c r="B785" s="162" t="s">
        <v>165</v>
      </c>
      <c r="C785" s="163" t="s">
        <v>2030</v>
      </c>
      <c r="D785" s="163" t="s">
        <v>2017</v>
      </c>
      <c r="E785" s="163">
        <v>6000</v>
      </c>
      <c r="F785" s="164">
        <v>11</v>
      </c>
      <c r="G785" s="165" t="s">
        <v>137</v>
      </c>
      <c r="H785" s="121">
        <f t="shared" si="131"/>
        <v>8000</v>
      </c>
      <c r="I785" s="121">
        <f t="shared" si="132"/>
        <v>6000</v>
      </c>
      <c r="J785" s="122" t="str">
        <f t="shared" si="133"/>
        <v>(2) Without reverse cycle, with louvered sides, and 6,000 to 7,999 Btu/h</v>
      </c>
      <c r="K785" s="123" t="e">
        <f>IF(J785="Casement-slider",16,VLOOKUP(J785,'2. Version 5.0 Criteria'!$C$6:$D$39,2,FALSE))</f>
        <v>#N/A</v>
      </c>
      <c r="L785" s="124" t="e">
        <f t="shared" ref="L785:AA800" si="135">IF($K785=L$3, $F785, NA())</f>
        <v>#N/A</v>
      </c>
      <c r="M785" s="124" t="e">
        <f t="shared" si="135"/>
        <v>#N/A</v>
      </c>
      <c r="N785" s="124" t="e">
        <f t="shared" si="135"/>
        <v>#N/A</v>
      </c>
      <c r="O785" s="124" t="e">
        <f t="shared" si="135"/>
        <v>#N/A</v>
      </c>
      <c r="P785" s="124" t="e">
        <f t="shared" si="135"/>
        <v>#N/A</v>
      </c>
      <c r="Q785" s="124" t="e">
        <f t="shared" si="135"/>
        <v>#N/A</v>
      </c>
      <c r="R785" s="124" t="e">
        <f t="shared" si="135"/>
        <v>#N/A</v>
      </c>
      <c r="S785" s="124" t="e">
        <f t="shared" si="135"/>
        <v>#N/A</v>
      </c>
      <c r="T785" s="124" t="e">
        <f t="shared" si="135"/>
        <v>#N/A</v>
      </c>
      <c r="U785" s="124" t="e">
        <f t="shared" si="135"/>
        <v>#N/A</v>
      </c>
      <c r="V785" s="124" t="e">
        <f t="shared" si="135"/>
        <v>#N/A</v>
      </c>
      <c r="W785" s="124" t="e">
        <f t="shared" si="135"/>
        <v>#N/A</v>
      </c>
      <c r="X785" s="124" t="e">
        <f t="shared" si="135"/>
        <v>#N/A</v>
      </c>
      <c r="Y785" s="124" t="e">
        <f t="shared" si="135"/>
        <v>#N/A</v>
      </c>
      <c r="Z785" s="124" t="e">
        <f t="shared" si="135"/>
        <v>#N/A</v>
      </c>
      <c r="AA785" s="124" t="e">
        <f t="shared" si="135"/>
        <v>#N/A</v>
      </c>
      <c r="AB785" s="124" t="e">
        <f t="shared" si="134"/>
        <v>#N/A</v>
      </c>
      <c r="AC785" s="124" t="e">
        <f t="shared" si="134"/>
        <v>#N/A</v>
      </c>
      <c r="AE785" s="2"/>
    </row>
    <row r="786" spans="2:31" x14ac:dyDescent="0.2">
      <c r="B786" s="162" t="s">
        <v>178</v>
      </c>
      <c r="C786" s="163" t="s">
        <v>2031</v>
      </c>
      <c r="D786" s="163" t="s">
        <v>2017</v>
      </c>
      <c r="E786" s="163">
        <v>6000</v>
      </c>
      <c r="F786" s="164">
        <v>11</v>
      </c>
      <c r="G786" s="165" t="s">
        <v>138</v>
      </c>
      <c r="H786" s="121">
        <f t="shared" si="131"/>
        <v>8000</v>
      </c>
      <c r="I786" s="121">
        <f t="shared" si="132"/>
        <v>6000</v>
      </c>
      <c r="J786" s="122" t="str">
        <f t="shared" si="133"/>
        <v>(2) Without reverse cycle, with louvered sides, and 6,000 to 7,999 Btu/h</v>
      </c>
      <c r="K786" s="123" t="e">
        <f>IF(J786="Casement-slider",16,VLOOKUP(J786,'2. Version 5.0 Criteria'!$C$6:$D$39,2,FALSE))</f>
        <v>#N/A</v>
      </c>
      <c r="L786" s="124" t="e">
        <f t="shared" si="135"/>
        <v>#N/A</v>
      </c>
      <c r="M786" s="124" t="e">
        <f t="shared" si="135"/>
        <v>#N/A</v>
      </c>
      <c r="N786" s="124" t="e">
        <f t="shared" si="135"/>
        <v>#N/A</v>
      </c>
      <c r="O786" s="124" t="e">
        <f t="shared" si="135"/>
        <v>#N/A</v>
      </c>
      <c r="P786" s="124" t="e">
        <f t="shared" si="135"/>
        <v>#N/A</v>
      </c>
      <c r="Q786" s="124" t="e">
        <f t="shared" si="135"/>
        <v>#N/A</v>
      </c>
      <c r="R786" s="124" t="e">
        <f t="shared" si="135"/>
        <v>#N/A</v>
      </c>
      <c r="S786" s="124" t="e">
        <f t="shared" si="135"/>
        <v>#N/A</v>
      </c>
      <c r="T786" s="124" t="e">
        <f t="shared" si="135"/>
        <v>#N/A</v>
      </c>
      <c r="U786" s="124" t="e">
        <f t="shared" si="135"/>
        <v>#N/A</v>
      </c>
      <c r="V786" s="124" t="e">
        <f t="shared" si="135"/>
        <v>#N/A</v>
      </c>
      <c r="W786" s="124" t="e">
        <f t="shared" si="135"/>
        <v>#N/A</v>
      </c>
      <c r="X786" s="124" t="e">
        <f t="shared" si="135"/>
        <v>#N/A</v>
      </c>
      <c r="Y786" s="124" t="e">
        <f t="shared" si="135"/>
        <v>#N/A</v>
      </c>
      <c r="Z786" s="124" t="e">
        <f t="shared" si="135"/>
        <v>#N/A</v>
      </c>
      <c r="AA786" s="124" t="e">
        <f t="shared" si="135"/>
        <v>#N/A</v>
      </c>
      <c r="AB786" s="124" t="e">
        <f t="shared" si="134"/>
        <v>#N/A</v>
      </c>
      <c r="AC786" s="124" t="e">
        <f t="shared" si="134"/>
        <v>#N/A</v>
      </c>
      <c r="AE786" s="2"/>
    </row>
    <row r="787" spans="2:31" x14ac:dyDescent="0.2">
      <c r="B787" s="162" t="s">
        <v>1429</v>
      </c>
      <c r="C787" s="163" t="s">
        <v>2032</v>
      </c>
      <c r="D787" s="163" t="s">
        <v>2017</v>
      </c>
      <c r="E787" s="163">
        <v>6000</v>
      </c>
      <c r="F787" s="164">
        <v>11</v>
      </c>
      <c r="G787" s="165" t="s">
        <v>137</v>
      </c>
      <c r="H787" s="121">
        <f t="shared" si="131"/>
        <v>8000</v>
      </c>
      <c r="I787" s="121">
        <f t="shared" si="132"/>
        <v>6000</v>
      </c>
      <c r="J787" s="122" t="str">
        <f t="shared" si="133"/>
        <v>(2) Without reverse cycle, with louvered sides, and 6,000 to 7,999 Btu/h</v>
      </c>
      <c r="K787" s="123" t="e">
        <f>IF(J787="Casement-slider",16,VLOOKUP(J787,'2. Version 5.0 Criteria'!$C$6:$D$39,2,FALSE))</f>
        <v>#N/A</v>
      </c>
      <c r="L787" s="124" t="e">
        <f t="shared" si="135"/>
        <v>#N/A</v>
      </c>
      <c r="M787" s="124" t="e">
        <f t="shared" si="135"/>
        <v>#N/A</v>
      </c>
      <c r="N787" s="124" t="e">
        <f t="shared" si="135"/>
        <v>#N/A</v>
      </c>
      <c r="O787" s="124" t="e">
        <f t="shared" si="135"/>
        <v>#N/A</v>
      </c>
      <c r="P787" s="124" t="e">
        <f t="shared" si="135"/>
        <v>#N/A</v>
      </c>
      <c r="Q787" s="124" t="e">
        <f t="shared" si="135"/>
        <v>#N/A</v>
      </c>
      <c r="R787" s="124" t="e">
        <f t="shared" si="135"/>
        <v>#N/A</v>
      </c>
      <c r="S787" s="124" t="e">
        <f t="shared" si="135"/>
        <v>#N/A</v>
      </c>
      <c r="T787" s="124" t="e">
        <f t="shared" si="135"/>
        <v>#N/A</v>
      </c>
      <c r="U787" s="124" t="e">
        <f t="shared" si="135"/>
        <v>#N/A</v>
      </c>
      <c r="V787" s="124" t="e">
        <f t="shared" si="135"/>
        <v>#N/A</v>
      </c>
      <c r="W787" s="124" t="e">
        <f t="shared" si="135"/>
        <v>#N/A</v>
      </c>
      <c r="X787" s="124" t="e">
        <f t="shared" si="135"/>
        <v>#N/A</v>
      </c>
      <c r="Y787" s="124" t="e">
        <f t="shared" si="135"/>
        <v>#N/A</v>
      </c>
      <c r="Z787" s="124" t="e">
        <f t="shared" si="135"/>
        <v>#N/A</v>
      </c>
      <c r="AA787" s="124" t="e">
        <f t="shared" si="135"/>
        <v>#N/A</v>
      </c>
      <c r="AB787" s="124" t="e">
        <f t="shared" si="134"/>
        <v>#N/A</v>
      </c>
      <c r="AC787" s="124" t="e">
        <f t="shared" si="134"/>
        <v>#N/A</v>
      </c>
      <c r="AE787" s="2"/>
    </row>
    <row r="788" spans="2:31" x14ac:dyDescent="0.2">
      <c r="B788" s="162" t="s">
        <v>146</v>
      </c>
      <c r="C788" s="163" t="s">
        <v>2033</v>
      </c>
      <c r="D788" s="163" t="s">
        <v>2017</v>
      </c>
      <c r="E788" s="163">
        <v>6000</v>
      </c>
      <c r="F788" s="164">
        <v>11</v>
      </c>
      <c r="G788" s="165" t="s">
        <v>137</v>
      </c>
      <c r="H788" s="121">
        <f t="shared" si="131"/>
        <v>8000</v>
      </c>
      <c r="I788" s="121">
        <f t="shared" si="132"/>
        <v>6000</v>
      </c>
      <c r="J788" s="122" t="str">
        <f t="shared" si="133"/>
        <v>(2) Without reverse cycle, with louvered sides, and 6,000 to 7,999 Btu/h</v>
      </c>
      <c r="K788" s="123" t="e">
        <f>IF(J788="Casement-slider",16,VLOOKUP(J788,'2. Version 5.0 Criteria'!$C$6:$D$39,2,FALSE))</f>
        <v>#N/A</v>
      </c>
      <c r="L788" s="124" t="e">
        <f t="shared" si="135"/>
        <v>#N/A</v>
      </c>
      <c r="M788" s="124" t="e">
        <f t="shared" si="135"/>
        <v>#N/A</v>
      </c>
      <c r="N788" s="124" t="e">
        <f t="shared" si="135"/>
        <v>#N/A</v>
      </c>
      <c r="O788" s="124" t="e">
        <f t="shared" si="135"/>
        <v>#N/A</v>
      </c>
      <c r="P788" s="124" t="e">
        <f t="shared" si="135"/>
        <v>#N/A</v>
      </c>
      <c r="Q788" s="124" t="e">
        <f t="shared" si="135"/>
        <v>#N/A</v>
      </c>
      <c r="R788" s="124" t="e">
        <f t="shared" si="135"/>
        <v>#N/A</v>
      </c>
      <c r="S788" s="124" t="e">
        <f t="shared" si="135"/>
        <v>#N/A</v>
      </c>
      <c r="T788" s="124" t="e">
        <f t="shared" si="135"/>
        <v>#N/A</v>
      </c>
      <c r="U788" s="124" t="e">
        <f t="shared" si="135"/>
        <v>#N/A</v>
      </c>
      <c r="V788" s="124" t="e">
        <f t="shared" si="135"/>
        <v>#N/A</v>
      </c>
      <c r="W788" s="124" t="e">
        <f t="shared" si="135"/>
        <v>#N/A</v>
      </c>
      <c r="X788" s="124" t="e">
        <f t="shared" si="135"/>
        <v>#N/A</v>
      </c>
      <c r="Y788" s="124" t="e">
        <f t="shared" si="135"/>
        <v>#N/A</v>
      </c>
      <c r="Z788" s="124" t="e">
        <f t="shared" si="135"/>
        <v>#N/A</v>
      </c>
      <c r="AA788" s="124" t="e">
        <f t="shared" si="135"/>
        <v>#N/A</v>
      </c>
      <c r="AB788" s="124" t="e">
        <f t="shared" si="134"/>
        <v>#N/A</v>
      </c>
      <c r="AC788" s="124" t="e">
        <f t="shared" si="134"/>
        <v>#N/A</v>
      </c>
      <c r="AE788" s="2"/>
    </row>
    <row r="789" spans="2:31" x14ac:dyDescent="0.2">
      <c r="B789" s="162" t="s">
        <v>146</v>
      </c>
      <c r="C789" s="163" t="s">
        <v>2034</v>
      </c>
      <c r="D789" s="163" t="s">
        <v>2017</v>
      </c>
      <c r="E789" s="163">
        <v>6000</v>
      </c>
      <c r="F789" s="164">
        <v>11</v>
      </c>
      <c r="G789" s="165" t="s">
        <v>138</v>
      </c>
      <c r="H789" s="121">
        <f t="shared" si="131"/>
        <v>8000</v>
      </c>
      <c r="I789" s="121">
        <f t="shared" si="132"/>
        <v>6000</v>
      </c>
      <c r="J789" s="122" t="str">
        <f t="shared" si="133"/>
        <v>(2) Without reverse cycle, with louvered sides, and 6,000 to 7,999 Btu/h</v>
      </c>
      <c r="K789" s="123" t="e">
        <f>IF(J789="Casement-slider",16,VLOOKUP(J789,'2. Version 5.0 Criteria'!$C$6:$D$39,2,FALSE))</f>
        <v>#N/A</v>
      </c>
      <c r="L789" s="124" t="e">
        <f t="shared" si="135"/>
        <v>#N/A</v>
      </c>
      <c r="M789" s="124" t="e">
        <f t="shared" si="135"/>
        <v>#N/A</v>
      </c>
      <c r="N789" s="124" t="e">
        <f t="shared" si="135"/>
        <v>#N/A</v>
      </c>
      <c r="O789" s="124" t="e">
        <f t="shared" si="135"/>
        <v>#N/A</v>
      </c>
      <c r="P789" s="124" t="e">
        <f t="shared" si="135"/>
        <v>#N/A</v>
      </c>
      <c r="Q789" s="124" t="e">
        <f t="shared" si="135"/>
        <v>#N/A</v>
      </c>
      <c r="R789" s="124" t="e">
        <f t="shared" si="135"/>
        <v>#N/A</v>
      </c>
      <c r="S789" s="124" t="e">
        <f t="shared" si="135"/>
        <v>#N/A</v>
      </c>
      <c r="T789" s="124" t="e">
        <f t="shared" si="135"/>
        <v>#N/A</v>
      </c>
      <c r="U789" s="124" t="e">
        <f t="shared" si="135"/>
        <v>#N/A</v>
      </c>
      <c r="V789" s="124" t="e">
        <f t="shared" si="135"/>
        <v>#N/A</v>
      </c>
      <c r="W789" s="124" t="e">
        <f t="shared" si="135"/>
        <v>#N/A</v>
      </c>
      <c r="X789" s="124" t="e">
        <f t="shared" si="135"/>
        <v>#N/A</v>
      </c>
      <c r="Y789" s="124" t="e">
        <f t="shared" si="135"/>
        <v>#N/A</v>
      </c>
      <c r="Z789" s="124" t="e">
        <f t="shared" si="135"/>
        <v>#N/A</v>
      </c>
      <c r="AA789" s="124" t="e">
        <f t="shared" si="135"/>
        <v>#N/A</v>
      </c>
      <c r="AB789" s="124" t="e">
        <f t="shared" si="134"/>
        <v>#N/A</v>
      </c>
      <c r="AC789" s="124" t="e">
        <f t="shared" si="134"/>
        <v>#N/A</v>
      </c>
      <c r="AE789" s="2"/>
    </row>
    <row r="790" spans="2:31" x14ac:dyDescent="0.2">
      <c r="B790" s="162" t="s">
        <v>146</v>
      </c>
      <c r="C790" s="163" t="s">
        <v>2035</v>
      </c>
      <c r="D790" s="163" t="s">
        <v>2017</v>
      </c>
      <c r="E790" s="163">
        <v>6000</v>
      </c>
      <c r="F790" s="164">
        <v>11</v>
      </c>
      <c r="G790" s="165" t="s">
        <v>137</v>
      </c>
      <c r="H790" s="121">
        <f t="shared" si="131"/>
        <v>8000</v>
      </c>
      <c r="I790" s="121">
        <f t="shared" si="132"/>
        <v>6000</v>
      </c>
      <c r="J790" s="122" t="str">
        <f t="shared" si="133"/>
        <v>(2) Without reverse cycle, with louvered sides, and 6,000 to 7,999 Btu/h</v>
      </c>
      <c r="K790" s="123" t="e">
        <f>IF(J790="Casement-slider",16,VLOOKUP(J790,'2. Version 5.0 Criteria'!$C$6:$D$39,2,FALSE))</f>
        <v>#N/A</v>
      </c>
      <c r="L790" s="124" t="e">
        <f t="shared" si="135"/>
        <v>#N/A</v>
      </c>
      <c r="M790" s="124" t="e">
        <f t="shared" si="135"/>
        <v>#N/A</v>
      </c>
      <c r="N790" s="124" t="e">
        <f t="shared" si="135"/>
        <v>#N/A</v>
      </c>
      <c r="O790" s="124" t="e">
        <f t="shared" si="135"/>
        <v>#N/A</v>
      </c>
      <c r="P790" s="124" t="e">
        <f t="shared" si="135"/>
        <v>#N/A</v>
      </c>
      <c r="Q790" s="124" t="e">
        <f t="shared" si="135"/>
        <v>#N/A</v>
      </c>
      <c r="R790" s="124" t="e">
        <f t="shared" si="135"/>
        <v>#N/A</v>
      </c>
      <c r="S790" s="124" t="e">
        <f t="shared" si="135"/>
        <v>#N/A</v>
      </c>
      <c r="T790" s="124" t="e">
        <f t="shared" si="135"/>
        <v>#N/A</v>
      </c>
      <c r="U790" s="124" t="e">
        <f t="shared" si="135"/>
        <v>#N/A</v>
      </c>
      <c r="V790" s="124" t="e">
        <f t="shared" si="135"/>
        <v>#N/A</v>
      </c>
      <c r="W790" s="124" t="e">
        <f t="shared" si="135"/>
        <v>#N/A</v>
      </c>
      <c r="X790" s="124" t="e">
        <f t="shared" si="135"/>
        <v>#N/A</v>
      </c>
      <c r="Y790" s="124" t="e">
        <f t="shared" si="135"/>
        <v>#N/A</v>
      </c>
      <c r="Z790" s="124" t="e">
        <f t="shared" si="135"/>
        <v>#N/A</v>
      </c>
      <c r="AA790" s="124" t="e">
        <f t="shared" si="135"/>
        <v>#N/A</v>
      </c>
      <c r="AB790" s="124" t="e">
        <f t="shared" si="134"/>
        <v>#N/A</v>
      </c>
      <c r="AC790" s="124" t="e">
        <f t="shared" si="134"/>
        <v>#N/A</v>
      </c>
      <c r="AE790" s="2"/>
    </row>
    <row r="791" spans="2:31" x14ac:dyDescent="0.2">
      <c r="B791" s="162" t="s">
        <v>208</v>
      </c>
      <c r="C791" s="163" t="s">
        <v>2036</v>
      </c>
      <c r="D791" s="163" t="s">
        <v>2017</v>
      </c>
      <c r="E791" s="163">
        <v>6000</v>
      </c>
      <c r="F791" s="164">
        <v>11</v>
      </c>
      <c r="G791" s="165" t="s">
        <v>138</v>
      </c>
      <c r="H791" s="121">
        <f t="shared" si="131"/>
        <v>8000</v>
      </c>
      <c r="I791" s="121">
        <f t="shared" si="132"/>
        <v>6000</v>
      </c>
      <c r="J791" s="122" t="str">
        <f t="shared" si="133"/>
        <v>(2) Without reverse cycle, with louvered sides, and 6,000 to 7,999 Btu/h</v>
      </c>
      <c r="K791" s="123" t="e">
        <f>IF(J791="Casement-slider",16,VLOOKUP(J791,'2. Version 5.0 Criteria'!$C$6:$D$39,2,FALSE))</f>
        <v>#N/A</v>
      </c>
      <c r="L791" s="124" t="e">
        <f t="shared" si="135"/>
        <v>#N/A</v>
      </c>
      <c r="M791" s="124" t="e">
        <f t="shared" si="135"/>
        <v>#N/A</v>
      </c>
      <c r="N791" s="124" t="e">
        <f t="shared" si="135"/>
        <v>#N/A</v>
      </c>
      <c r="O791" s="124" t="e">
        <f t="shared" si="135"/>
        <v>#N/A</v>
      </c>
      <c r="P791" s="124" t="e">
        <f t="shared" si="135"/>
        <v>#N/A</v>
      </c>
      <c r="Q791" s="124" t="e">
        <f t="shared" si="135"/>
        <v>#N/A</v>
      </c>
      <c r="R791" s="124" t="e">
        <f t="shared" si="135"/>
        <v>#N/A</v>
      </c>
      <c r="S791" s="124" t="e">
        <f t="shared" si="135"/>
        <v>#N/A</v>
      </c>
      <c r="T791" s="124" t="e">
        <f t="shared" si="135"/>
        <v>#N/A</v>
      </c>
      <c r="U791" s="124" t="e">
        <f t="shared" si="135"/>
        <v>#N/A</v>
      </c>
      <c r="V791" s="124" t="e">
        <f t="shared" si="135"/>
        <v>#N/A</v>
      </c>
      <c r="W791" s="124" t="e">
        <f t="shared" si="135"/>
        <v>#N/A</v>
      </c>
      <c r="X791" s="124" t="e">
        <f t="shared" si="135"/>
        <v>#N/A</v>
      </c>
      <c r="Y791" s="124" t="e">
        <f t="shared" si="135"/>
        <v>#N/A</v>
      </c>
      <c r="Z791" s="124" t="e">
        <f t="shared" si="135"/>
        <v>#N/A</v>
      </c>
      <c r="AA791" s="124" t="e">
        <f t="shared" si="135"/>
        <v>#N/A</v>
      </c>
      <c r="AB791" s="124" t="e">
        <f t="shared" si="134"/>
        <v>#N/A</v>
      </c>
      <c r="AC791" s="124" t="e">
        <f t="shared" si="134"/>
        <v>#N/A</v>
      </c>
      <c r="AE791" s="2"/>
    </row>
    <row r="792" spans="2:31" x14ac:dyDescent="0.2">
      <c r="B792" s="162" t="s">
        <v>241</v>
      </c>
      <c r="C792" s="163" t="s">
        <v>2037</v>
      </c>
      <c r="D792" s="163" t="s">
        <v>2017</v>
      </c>
      <c r="E792" s="163">
        <v>6000</v>
      </c>
      <c r="F792" s="164">
        <v>11</v>
      </c>
      <c r="G792" s="165" t="s">
        <v>137</v>
      </c>
      <c r="H792" s="121">
        <f t="shared" si="131"/>
        <v>8000</v>
      </c>
      <c r="I792" s="121">
        <f t="shared" si="132"/>
        <v>6000</v>
      </c>
      <c r="J792" s="122" t="str">
        <f t="shared" si="133"/>
        <v>(2) Without reverse cycle, with louvered sides, and 6,000 to 7,999 Btu/h</v>
      </c>
      <c r="K792" s="123" t="e">
        <f>IF(J792="Casement-slider",16,VLOOKUP(J792,'2. Version 5.0 Criteria'!$C$6:$D$39,2,FALSE))</f>
        <v>#N/A</v>
      </c>
      <c r="L792" s="124" t="e">
        <f t="shared" si="135"/>
        <v>#N/A</v>
      </c>
      <c r="M792" s="124" t="e">
        <f t="shared" si="135"/>
        <v>#N/A</v>
      </c>
      <c r="N792" s="124" t="e">
        <f t="shared" si="135"/>
        <v>#N/A</v>
      </c>
      <c r="O792" s="124" t="e">
        <f t="shared" si="135"/>
        <v>#N/A</v>
      </c>
      <c r="P792" s="124" t="e">
        <f t="shared" si="135"/>
        <v>#N/A</v>
      </c>
      <c r="Q792" s="124" t="e">
        <f t="shared" si="135"/>
        <v>#N/A</v>
      </c>
      <c r="R792" s="124" t="e">
        <f t="shared" si="135"/>
        <v>#N/A</v>
      </c>
      <c r="S792" s="124" t="e">
        <f t="shared" si="135"/>
        <v>#N/A</v>
      </c>
      <c r="T792" s="124" t="e">
        <f t="shared" si="135"/>
        <v>#N/A</v>
      </c>
      <c r="U792" s="124" t="e">
        <f t="shared" si="135"/>
        <v>#N/A</v>
      </c>
      <c r="V792" s="124" t="e">
        <f t="shared" si="135"/>
        <v>#N/A</v>
      </c>
      <c r="W792" s="124" t="e">
        <f t="shared" si="135"/>
        <v>#N/A</v>
      </c>
      <c r="X792" s="124" t="e">
        <f t="shared" si="135"/>
        <v>#N/A</v>
      </c>
      <c r="Y792" s="124" t="e">
        <f t="shared" si="135"/>
        <v>#N/A</v>
      </c>
      <c r="Z792" s="124" t="e">
        <f t="shared" si="135"/>
        <v>#N/A</v>
      </c>
      <c r="AA792" s="124" t="e">
        <f t="shared" si="135"/>
        <v>#N/A</v>
      </c>
      <c r="AB792" s="124" t="e">
        <f t="shared" si="134"/>
        <v>#N/A</v>
      </c>
      <c r="AC792" s="124" t="e">
        <f t="shared" si="134"/>
        <v>#N/A</v>
      </c>
      <c r="AE792" s="2"/>
    </row>
    <row r="793" spans="2:31" x14ac:dyDescent="0.2">
      <c r="B793" s="162" t="s">
        <v>241</v>
      </c>
      <c r="C793" s="163" t="s">
        <v>2027</v>
      </c>
      <c r="D793" s="163" t="s">
        <v>2017</v>
      </c>
      <c r="E793" s="163">
        <v>6000</v>
      </c>
      <c r="F793" s="164">
        <v>11</v>
      </c>
      <c r="G793" s="165" t="s">
        <v>138</v>
      </c>
      <c r="H793" s="121">
        <f t="shared" si="131"/>
        <v>8000</v>
      </c>
      <c r="I793" s="121">
        <f t="shared" si="132"/>
        <v>6000</v>
      </c>
      <c r="J793" s="122" t="str">
        <f t="shared" si="133"/>
        <v>(2) Without reverse cycle, with louvered sides, and 6,000 to 7,999 Btu/h</v>
      </c>
      <c r="K793" s="123" t="e">
        <f>IF(J793="Casement-slider",16,VLOOKUP(J793,'2. Version 5.0 Criteria'!$C$6:$D$39,2,FALSE))</f>
        <v>#N/A</v>
      </c>
      <c r="L793" s="124" t="e">
        <f t="shared" si="135"/>
        <v>#N/A</v>
      </c>
      <c r="M793" s="124" t="e">
        <f t="shared" si="135"/>
        <v>#N/A</v>
      </c>
      <c r="N793" s="124" t="e">
        <f t="shared" si="135"/>
        <v>#N/A</v>
      </c>
      <c r="O793" s="124" t="e">
        <f t="shared" si="135"/>
        <v>#N/A</v>
      </c>
      <c r="P793" s="124" t="e">
        <f t="shared" si="135"/>
        <v>#N/A</v>
      </c>
      <c r="Q793" s="124" t="e">
        <f t="shared" si="135"/>
        <v>#N/A</v>
      </c>
      <c r="R793" s="124" t="e">
        <f t="shared" si="135"/>
        <v>#N/A</v>
      </c>
      <c r="S793" s="124" t="e">
        <f t="shared" si="135"/>
        <v>#N/A</v>
      </c>
      <c r="T793" s="124" t="e">
        <f t="shared" si="135"/>
        <v>#N/A</v>
      </c>
      <c r="U793" s="124" t="e">
        <f t="shared" si="135"/>
        <v>#N/A</v>
      </c>
      <c r="V793" s="124" t="e">
        <f t="shared" si="135"/>
        <v>#N/A</v>
      </c>
      <c r="W793" s="124" t="e">
        <f t="shared" si="135"/>
        <v>#N/A</v>
      </c>
      <c r="X793" s="124" t="e">
        <f t="shared" si="135"/>
        <v>#N/A</v>
      </c>
      <c r="Y793" s="124" t="e">
        <f t="shared" si="135"/>
        <v>#N/A</v>
      </c>
      <c r="Z793" s="124" t="e">
        <f t="shared" si="135"/>
        <v>#N/A</v>
      </c>
      <c r="AA793" s="124" t="e">
        <f t="shared" si="135"/>
        <v>#N/A</v>
      </c>
      <c r="AB793" s="124" t="e">
        <f t="shared" si="134"/>
        <v>#N/A</v>
      </c>
      <c r="AC793" s="124" t="e">
        <f t="shared" si="134"/>
        <v>#N/A</v>
      </c>
      <c r="AE793" s="2"/>
    </row>
    <row r="794" spans="2:31" x14ac:dyDescent="0.2">
      <c r="B794" s="162" t="s">
        <v>1428</v>
      </c>
      <c r="C794" s="163">
        <v>4885216</v>
      </c>
      <c r="D794" s="163" t="s">
        <v>2017</v>
      </c>
      <c r="E794" s="163">
        <v>6000</v>
      </c>
      <c r="F794" s="164">
        <v>11</v>
      </c>
      <c r="G794" s="165" t="s">
        <v>138</v>
      </c>
      <c r="H794" s="121">
        <f t="shared" si="131"/>
        <v>8000</v>
      </c>
      <c r="I794" s="121">
        <f t="shared" si="132"/>
        <v>6000</v>
      </c>
      <c r="J794" s="122" t="str">
        <f t="shared" si="133"/>
        <v>(2) Without reverse cycle, with louvered sides, and 6,000 to 7,999 Btu/h</v>
      </c>
      <c r="K794" s="123" t="e">
        <f>IF(J794="Casement-slider",16,VLOOKUP(J794,'2. Version 5.0 Criteria'!$C$6:$D$39,2,FALSE))</f>
        <v>#N/A</v>
      </c>
      <c r="L794" s="124" t="e">
        <f t="shared" si="135"/>
        <v>#N/A</v>
      </c>
      <c r="M794" s="124" t="e">
        <f t="shared" si="135"/>
        <v>#N/A</v>
      </c>
      <c r="N794" s="124" t="e">
        <f t="shared" si="135"/>
        <v>#N/A</v>
      </c>
      <c r="O794" s="124" t="e">
        <f t="shared" si="135"/>
        <v>#N/A</v>
      </c>
      <c r="P794" s="124" t="e">
        <f t="shared" si="135"/>
        <v>#N/A</v>
      </c>
      <c r="Q794" s="124" t="e">
        <f t="shared" si="135"/>
        <v>#N/A</v>
      </c>
      <c r="R794" s="124" t="e">
        <f t="shared" si="135"/>
        <v>#N/A</v>
      </c>
      <c r="S794" s="124" t="e">
        <f t="shared" si="135"/>
        <v>#N/A</v>
      </c>
      <c r="T794" s="124" t="e">
        <f t="shared" si="135"/>
        <v>#N/A</v>
      </c>
      <c r="U794" s="124" t="e">
        <f t="shared" si="135"/>
        <v>#N/A</v>
      </c>
      <c r="V794" s="124" t="e">
        <f t="shared" si="135"/>
        <v>#N/A</v>
      </c>
      <c r="W794" s="124" t="e">
        <f t="shared" si="135"/>
        <v>#N/A</v>
      </c>
      <c r="X794" s="124" t="e">
        <f t="shared" si="135"/>
        <v>#N/A</v>
      </c>
      <c r="Y794" s="124" t="e">
        <f t="shared" si="135"/>
        <v>#N/A</v>
      </c>
      <c r="Z794" s="124" t="e">
        <f t="shared" si="135"/>
        <v>#N/A</v>
      </c>
      <c r="AA794" s="124" t="e">
        <f t="shared" si="135"/>
        <v>#N/A</v>
      </c>
      <c r="AB794" s="124" t="e">
        <f t="shared" si="134"/>
        <v>#N/A</v>
      </c>
      <c r="AC794" s="124" t="e">
        <f t="shared" si="134"/>
        <v>#N/A</v>
      </c>
      <c r="AE794" s="2"/>
    </row>
    <row r="795" spans="2:31" x14ac:dyDescent="0.2">
      <c r="B795" s="162" t="s">
        <v>178</v>
      </c>
      <c r="C795" s="163" t="s">
        <v>2031</v>
      </c>
      <c r="D795" s="163" t="s">
        <v>2017</v>
      </c>
      <c r="E795" s="163">
        <v>6000</v>
      </c>
      <c r="F795" s="164">
        <v>11</v>
      </c>
      <c r="G795" s="165" t="s">
        <v>137</v>
      </c>
      <c r="H795" s="121">
        <f t="shared" si="131"/>
        <v>8000</v>
      </c>
      <c r="I795" s="121">
        <f t="shared" si="132"/>
        <v>6000</v>
      </c>
      <c r="J795" s="122" t="str">
        <f t="shared" si="133"/>
        <v>(2) Without reverse cycle, with louvered sides, and 6,000 to 7,999 Btu/h</v>
      </c>
      <c r="K795" s="123" t="e">
        <f>IF(J795="Casement-slider",16,VLOOKUP(J795,'2. Version 5.0 Criteria'!$C$6:$D$39,2,FALSE))</f>
        <v>#N/A</v>
      </c>
      <c r="L795" s="124" t="e">
        <f t="shared" si="135"/>
        <v>#N/A</v>
      </c>
      <c r="M795" s="124" t="e">
        <f t="shared" si="135"/>
        <v>#N/A</v>
      </c>
      <c r="N795" s="124" t="e">
        <f t="shared" si="135"/>
        <v>#N/A</v>
      </c>
      <c r="O795" s="124" t="e">
        <f t="shared" si="135"/>
        <v>#N/A</v>
      </c>
      <c r="P795" s="124" t="e">
        <f t="shared" si="135"/>
        <v>#N/A</v>
      </c>
      <c r="Q795" s="124" t="e">
        <f t="shared" si="135"/>
        <v>#N/A</v>
      </c>
      <c r="R795" s="124" t="e">
        <f t="shared" si="135"/>
        <v>#N/A</v>
      </c>
      <c r="S795" s="124" t="e">
        <f t="shared" si="135"/>
        <v>#N/A</v>
      </c>
      <c r="T795" s="124" t="e">
        <f t="shared" si="135"/>
        <v>#N/A</v>
      </c>
      <c r="U795" s="124" t="e">
        <f t="shared" si="135"/>
        <v>#N/A</v>
      </c>
      <c r="V795" s="124" t="e">
        <f t="shared" si="135"/>
        <v>#N/A</v>
      </c>
      <c r="W795" s="124" t="e">
        <f t="shared" si="135"/>
        <v>#N/A</v>
      </c>
      <c r="X795" s="124" t="e">
        <f t="shared" si="135"/>
        <v>#N/A</v>
      </c>
      <c r="Y795" s="124" t="e">
        <f t="shared" si="135"/>
        <v>#N/A</v>
      </c>
      <c r="Z795" s="124" t="e">
        <f t="shared" si="135"/>
        <v>#N/A</v>
      </c>
      <c r="AA795" s="124" t="e">
        <f t="shared" si="135"/>
        <v>#N/A</v>
      </c>
      <c r="AB795" s="124" t="e">
        <f t="shared" si="134"/>
        <v>#N/A</v>
      </c>
      <c r="AC795" s="124" t="e">
        <f t="shared" si="134"/>
        <v>#N/A</v>
      </c>
      <c r="AE795" s="2"/>
    </row>
    <row r="796" spans="2:31" x14ac:dyDescent="0.2">
      <c r="B796" s="162" t="s">
        <v>1448</v>
      </c>
      <c r="C796" s="163" t="s">
        <v>2038</v>
      </c>
      <c r="D796" s="163" t="s">
        <v>2017</v>
      </c>
      <c r="E796" s="163">
        <v>6000</v>
      </c>
      <c r="F796" s="164">
        <v>11</v>
      </c>
      <c r="G796" s="165" t="s">
        <v>138</v>
      </c>
      <c r="H796" s="121">
        <f t="shared" si="131"/>
        <v>8000</v>
      </c>
      <c r="I796" s="121">
        <f t="shared" si="132"/>
        <v>6000</v>
      </c>
      <c r="J796" s="122" t="str">
        <f t="shared" si="133"/>
        <v>(2) Without reverse cycle, with louvered sides, and 6,000 to 7,999 Btu/h</v>
      </c>
      <c r="K796" s="123" t="e">
        <f>IF(J796="Casement-slider",16,VLOOKUP(J796,'2. Version 5.0 Criteria'!$C$6:$D$39,2,FALSE))</f>
        <v>#N/A</v>
      </c>
      <c r="L796" s="124" t="e">
        <f t="shared" si="135"/>
        <v>#N/A</v>
      </c>
      <c r="M796" s="124" t="e">
        <f t="shared" si="135"/>
        <v>#N/A</v>
      </c>
      <c r="N796" s="124" t="e">
        <f t="shared" si="135"/>
        <v>#N/A</v>
      </c>
      <c r="O796" s="124" t="e">
        <f t="shared" si="135"/>
        <v>#N/A</v>
      </c>
      <c r="P796" s="124" t="e">
        <f t="shared" si="135"/>
        <v>#N/A</v>
      </c>
      <c r="Q796" s="124" t="e">
        <f t="shared" si="135"/>
        <v>#N/A</v>
      </c>
      <c r="R796" s="124" t="e">
        <f t="shared" si="135"/>
        <v>#N/A</v>
      </c>
      <c r="S796" s="124" t="e">
        <f t="shared" si="135"/>
        <v>#N/A</v>
      </c>
      <c r="T796" s="124" t="e">
        <f t="shared" si="135"/>
        <v>#N/A</v>
      </c>
      <c r="U796" s="124" t="e">
        <f t="shared" si="135"/>
        <v>#N/A</v>
      </c>
      <c r="V796" s="124" t="e">
        <f t="shared" si="135"/>
        <v>#N/A</v>
      </c>
      <c r="W796" s="124" t="e">
        <f t="shared" si="135"/>
        <v>#N/A</v>
      </c>
      <c r="X796" s="124" t="e">
        <f t="shared" si="135"/>
        <v>#N/A</v>
      </c>
      <c r="Y796" s="124" t="e">
        <f t="shared" si="135"/>
        <v>#N/A</v>
      </c>
      <c r="Z796" s="124" t="e">
        <f t="shared" si="135"/>
        <v>#N/A</v>
      </c>
      <c r="AA796" s="124" t="e">
        <f t="shared" si="135"/>
        <v>#N/A</v>
      </c>
      <c r="AB796" s="124" t="e">
        <f t="shared" si="134"/>
        <v>#N/A</v>
      </c>
      <c r="AC796" s="124" t="e">
        <f t="shared" si="134"/>
        <v>#N/A</v>
      </c>
      <c r="AE796" s="2"/>
    </row>
    <row r="797" spans="2:31" x14ac:dyDescent="0.2">
      <c r="B797" s="162" t="s">
        <v>178</v>
      </c>
      <c r="C797" s="163" t="s">
        <v>2039</v>
      </c>
      <c r="D797" s="163" t="s">
        <v>2017</v>
      </c>
      <c r="E797" s="163">
        <v>6000</v>
      </c>
      <c r="F797" s="164">
        <v>11</v>
      </c>
      <c r="G797" s="165" t="s">
        <v>137</v>
      </c>
      <c r="H797" s="121">
        <f t="shared" si="131"/>
        <v>8000</v>
      </c>
      <c r="I797" s="121">
        <f t="shared" si="132"/>
        <v>6000</v>
      </c>
      <c r="J797" s="122" t="str">
        <f t="shared" si="133"/>
        <v>(2) Without reverse cycle, with louvered sides, and 6,000 to 7,999 Btu/h</v>
      </c>
      <c r="K797" s="123" t="e">
        <f>IF(J797="Casement-slider",16,VLOOKUP(J797,'2. Version 5.0 Criteria'!$C$6:$D$39,2,FALSE))</f>
        <v>#N/A</v>
      </c>
      <c r="L797" s="124" t="e">
        <f t="shared" si="135"/>
        <v>#N/A</v>
      </c>
      <c r="M797" s="124" t="e">
        <f t="shared" si="135"/>
        <v>#N/A</v>
      </c>
      <c r="N797" s="124" t="e">
        <f t="shared" si="135"/>
        <v>#N/A</v>
      </c>
      <c r="O797" s="124" t="e">
        <f t="shared" si="135"/>
        <v>#N/A</v>
      </c>
      <c r="P797" s="124" t="e">
        <f t="shared" si="135"/>
        <v>#N/A</v>
      </c>
      <c r="Q797" s="124" t="e">
        <f t="shared" si="135"/>
        <v>#N/A</v>
      </c>
      <c r="R797" s="124" t="e">
        <f t="shared" si="135"/>
        <v>#N/A</v>
      </c>
      <c r="S797" s="124" t="e">
        <f t="shared" si="135"/>
        <v>#N/A</v>
      </c>
      <c r="T797" s="124" t="e">
        <f t="shared" si="135"/>
        <v>#N/A</v>
      </c>
      <c r="U797" s="124" t="e">
        <f t="shared" si="135"/>
        <v>#N/A</v>
      </c>
      <c r="V797" s="124" t="e">
        <f t="shared" si="135"/>
        <v>#N/A</v>
      </c>
      <c r="W797" s="124" t="e">
        <f t="shared" si="135"/>
        <v>#N/A</v>
      </c>
      <c r="X797" s="124" t="e">
        <f t="shared" si="135"/>
        <v>#N/A</v>
      </c>
      <c r="Y797" s="124" t="e">
        <f t="shared" si="135"/>
        <v>#N/A</v>
      </c>
      <c r="Z797" s="124" t="e">
        <f t="shared" si="135"/>
        <v>#N/A</v>
      </c>
      <c r="AA797" s="124" t="e">
        <f t="shared" si="135"/>
        <v>#N/A</v>
      </c>
      <c r="AB797" s="124" t="e">
        <f t="shared" si="134"/>
        <v>#N/A</v>
      </c>
      <c r="AC797" s="124" t="e">
        <f t="shared" si="134"/>
        <v>#N/A</v>
      </c>
      <c r="AE797" s="2"/>
    </row>
    <row r="798" spans="2:31" x14ac:dyDescent="0.2">
      <c r="B798" s="162" t="s">
        <v>175</v>
      </c>
      <c r="C798" s="163" t="s">
        <v>2040</v>
      </c>
      <c r="D798" s="163" t="s">
        <v>2017</v>
      </c>
      <c r="E798" s="163">
        <v>6000</v>
      </c>
      <c r="F798" s="164">
        <v>11</v>
      </c>
      <c r="G798" s="165" t="s">
        <v>138</v>
      </c>
      <c r="H798" s="121">
        <f t="shared" si="131"/>
        <v>8000</v>
      </c>
      <c r="I798" s="121">
        <f t="shared" si="132"/>
        <v>6000</v>
      </c>
      <c r="J798" s="122" t="str">
        <f t="shared" si="133"/>
        <v>(2) Without reverse cycle, with louvered sides, and 6,000 to 7,999 Btu/h</v>
      </c>
      <c r="K798" s="123" t="e">
        <f>IF(J798="Casement-slider",16,VLOOKUP(J798,'2. Version 5.0 Criteria'!$C$6:$D$39,2,FALSE))</f>
        <v>#N/A</v>
      </c>
      <c r="L798" s="124" t="e">
        <f t="shared" si="135"/>
        <v>#N/A</v>
      </c>
      <c r="M798" s="124" t="e">
        <f t="shared" si="135"/>
        <v>#N/A</v>
      </c>
      <c r="N798" s="124" t="e">
        <f t="shared" si="135"/>
        <v>#N/A</v>
      </c>
      <c r="O798" s="124" t="e">
        <f t="shared" si="135"/>
        <v>#N/A</v>
      </c>
      <c r="P798" s="124" t="e">
        <f t="shared" si="135"/>
        <v>#N/A</v>
      </c>
      <c r="Q798" s="124" t="e">
        <f t="shared" si="135"/>
        <v>#N/A</v>
      </c>
      <c r="R798" s="124" t="e">
        <f t="shared" si="135"/>
        <v>#N/A</v>
      </c>
      <c r="S798" s="124" t="e">
        <f t="shared" si="135"/>
        <v>#N/A</v>
      </c>
      <c r="T798" s="124" t="e">
        <f t="shared" si="135"/>
        <v>#N/A</v>
      </c>
      <c r="U798" s="124" t="e">
        <f t="shared" si="135"/>
        <v>#N/A</v>
      </c>
      <c r="V798" s="124" t="e">
        <f t="shared" si="135"/>
        <v>#N/A</v>
      </c>
      <c r="W798" s="124" t="e">
        <f t="shared" si="135"/>
        <v>#N/A</v>
      </c>
      <c r="X798" s="124" t="e">
        <f t="shared" si="135"/>
        <v>#N/A</v>
      </c>
      <c r="Y798" s="124" t="e">
        <f t="shared" si="135"/>
        <v>#N/A</v>
      </c>
      <c r="Z798" s="124" t="e">
        <f t="shared" si="135"/>
        <v>#N/A</v>
      </c>
      <c r="AA798" s="124" t="e">
        <f t="shared" si="135"/>
        <v>#N/A</v>
      </c>
      <c r="AB798" s="124" t="e">
        <f t="shared" si="134"/>
        <v>#N/A</v>
      </c>
      <c r="AC798" s="124" t="e">
        <f t="shared" si="134"/>
        <v>#N/A</v>
      </c>
      <c r="AE798" s="2"/>
    </row>
    <row r="799" spans="2:31" x14ac:dyDescent="0.2">
      <c r="B799" s="162" t="s">
        <v>175</v>
      </c>
      <c r="C799" s="163" t="s">
        <v>2041</v>
      </c>
      <c r="D799" s="163" t="s">
        <v>2017</v>
      </c>
      <c r="E799" s="163">
        <v>6000</v>
      </c>
      <c r="F799" s="164">
        <v>11</v>
      </c>
      <c r="G799" s="165" t="s">
        <v>138</v>
      </c>
      <c r="H799" s="121">
        <f t="shared" si="131"/>
        <v>8000</v>
      </c>
      <c r="I799" s="121">
        <f t="shared" si="132"/>
        <v>6000</v>
      </c>
      <c r="J799" s="122" t="str">
        <f t="shared" si="133"/>
        <v>(2) Without reverse cycle, with louvered sides, and 6,000 to 7,999 Btu/h</v>
      </c>
      <c r="K799" s="123" t="e">
        <f>IF(J799="Casement-slider",16,VLOOKUP(J799,'2. Version 5.0 Criteria'!$C$6:$D$39,2,FALSE))</f>
        <v>#N/A</v>
      </c>
      <c r="L799" s="124" t="e">
        <f t="shared" si="135"/>
        <v>#N/A</v>
      </c>
      <c r="M799" s="124" t="e">
        <f t="shared" si="135"/>
        <v>#N/A</v>
      </c>
      <c r="N799" s="124" t="e">
        <f t="shared" si="135"/>
        <v>#N/A</v>
      </c>
      <c r="O799" s="124" t="e">
        <f t="shared" si="135"/>
        <v>#N/A</v>
      </c>
      <c r="P799" s="124" t="e">
        <f t="shared" si="135"/>
        <v>#N/A</v>
      </c>
      <c r="Q799" s="124" t="e">
        <f t="shared" si="135"/>
        <v>#N/A</v>
      </c>
      <c r="R799" s="124" t="e">
        <f t="shared" si="135"/>
        <v>#N/A</v>
      </c>
      <c r="S799" s="124" t="e">
        <f t="shared" si="135"/>
        <v>#N/A</v>
      </c>
      <c r="T799" s="124" t="e">
        <f t="shared" si="135"/>
        <v>#N/A</v>
      </c>
      <c r="U799" s="124" t="e">
        <f t="shared" si="135"/>
        <v>#N/A</v>
      </c>
      <c r="V799" s="124" t="e">
        <f t="shared" si="135"/>
        <v>#N/A</v>
      </c>
      <c r="W799" s="124" t="e">
        <f t="shared" si="135"/>
        <v>#N/A</v>
      </c>
      <c r="X799" s="124" t="e">
        <f t="shared" si="135"/>
        <v>#N/A</v>
      </c>
      <c r="Y799" s="124" t="e">
        <f t="shared" si="135"/>
        <v>#N/A</v>
      </c>
      <c r="Z799" s="124" t="e">
        <f t="shared" si="135"/>
        <v>#N/A</v>
      </c>
      <c r="AA799" s="124" t="e">
        <f t="shared" si="135"/>
        <v>#N/A</v>
      </c>
      <c r="AB799" s="124" t="e">
        <f t="shared" si="134"/>
        <v>#N/A</v>
      </c>
      <c r="AC799" s="124" t="e">
        <f t="shared" si="134"/>
        <v>#N/A</v>
      </c>
      <c r="AE799" s="2"/>
    </row>
    <row r="800" spans="2:31" x14ac:dyDescent="0.2">
      <c r="B800" s="162" t="s">
        <v>146</v>
      </c>
      <c r="C800" s="163" t="s">
        <v>2042</v>
      </c>
      <c r="D800" s="163" t="s">
        <v>2017</v>
      </c>
      <c r="E800" s="163">
        <v>6000</v>
      </c>
      <c r="F800" s="164">
        <v>11</v>
      </c>
      <c r="G800" s="165" t="s">
        <v>137</v>
      </c>
      <c r="H800" s="121">
        <f t="shared" si="131"/>
        <v>8000</v>
      </c>
      <c r="I800" s="121">
        <f t="shared" si="132"/>
        <v>6000</v>
      </c>
      <c r="J800" s="122" t="str">
        <f t="shared" si="133"/>
        <v>(2) Without reverse cycle, with louvered sides, and 6,000 to 7,999 Btu/h</v>
      </c>
      <c r="K800" s="123" t="e">
        <f>IF(J800="Casement-slider",16,VLOOKUP(J800,'2. Version 5.0 Criteria'!$C$6:$D$39,2,FALSE))</f>
        <v>#N/A</v>
      </c>
      <c r="L800" s="124" t="e">
        <f t="shared" si="135"/>
        <v>#N/A</v>
      </c>
      <c r="M800" s="124" t="e">
        <f t="shared" si="135"/>
        <v>#N/A</v>
      </c>
      <c r="N800" s="124" t="e">
        <f t="shared" si="135"/>
        <v>#N/A</v>
      </c>
      <c r="O800" s="124" t="e">
        <f t="shared" si="135"/>
        <v>#N/A</v>
      </c>
      <c r="P800" s="124" t="e">
        <f t="shared" si="135"/>
        <v>#N/A</v>
      </c>
      <c r="Q800" s="124" t="e">
        <f t="shared" si="135"/>
        <v>#N/A</v>
      </c>
      <c r="R800" s="124" t="e">
        <f t="shared" si="135"/>
        <v>#N/A</v>
      </c>
      <c r="S800" s="124" t="e">
        <f t="shared" si="135"/>
        <v>#N/A</v>
      </c>
      <c r="T800" s="124" t="e">
        <f t="shared" si="135"/>
        <v>#N/A</v>
      </c>
      <c r="U800" s="124" t="e">
        <f t="shared" si="135"/>
        <v>#N/A</v>
      </c>
      <c r="V800" s="124" t="e">
        <f t="shared" si="135"/>
        <v>#N/A</v>
      </c>
      <c r="W800" s="124" t="e">
        <f t="shared" si="135"/>
        <v>#N/A</v>
      </c>
      <c r="X800" s="124" t="e">
        <f t="shared" si="135"/>
        <v>#N/A</v>
      </c>
      <c r="Y800" s="124" t="e">
        <f t="shared" si="135"/>
        <v>#N/A</v>
      </c>
      <c r="Z800" s="124" t="e">
        <f t="shared" si="135"/>
        <v>#N/A</v>
      </c>
      <c r="AA800" s="124" t="e">
        <f t="shared" ref="AA800:AC815" si="136">IF($K800=AA$3, $F800, NA())</f>
        <v>#N/A</v>
      </c>
      <c r="AB800" s="124" t="e">
        <f t="shared" si="136"/>
        <v>#N/A</v>
      </c>
      <c r="AC800" s="124" t="e">
        <f t="shared" si="136"/>
        <v>#N/A</v>
      </c>
      <c r="AE800" s="2"/>
    </row>
    <row r="801" spans="2:31" x14ac:dyDescent="0.2">
      <c r="B801" s="162" t="s">
        <v>146</v>
      </c>
      <c r="C801" s="163" t="s">
        <v>2043</v>
      </c>
      <c r="D801" s="163" t="s">
        <v>2017</v>
      </c>
      <c r="E801" s="163">
        <v>6000</v>
      </c>
      <c r="F801" s="164">
        <v>11</v>
      </c>
      <c r="G801" s="165" t="s">
        <v>138</v>
      </c>
      <c r="H801" s="121">
        <f t="shared" si="131"/>
        <v>8000</v>
      </c>
      <c r="I801" s="121">
        <f t="shared" si="132"/>
        <v>6000</v>
      </c>
      <c r="J801" s="122" t="str">
        <f t="shared" si="133"/>
        <v>(2) Without reverse cycle, with louvered sides, and 6,000 to 7,999 Btu/h</v>
      </c>
      <c r="K801" s="123" t="e">
        <f>IF(J801="Casement-slider",16,VLOOKUP(J801,'2. Version 5.0 Criteria'!$C$6:$D$39,2,FALSE))</f>
        <v>#N/A</v>
      </c>
      <c r="L801" s="124" t="e">
        <f t="shared" ref="L801:AA816" si="137">IF($K801=L$3, $F801, NA())</f>
        <v>#N/A</v>
      </c>
      <c r="M801" s="124" t="e">
        <f t="shared" si="137"/>
        <v>#N/A</v>
      </c>
      <c r="N801" s="124" t="e">
        <f t="shared" si="137"/>
        <v>#N/A</v>
      </c>
      <c r="O801" s="124" t="e">
        <f t="shared" si="137"/>
        <v>#N/A</v>
      </c>
      <c r="P801" s="124" t="e">
        <f t="shared" si="137"/>
        <v>#N/A</v>
      </c>
      <c r="Q801" s="124" t="e">
        <f t="shared" si="137"/>
        <v>#N/A</v>
      </c>
      <c r="R801" s="124" t="e">
        <f t="shared" si="137"/>
        <v>#N/A</v>
      </c>
      <c r="S801" s="124" t="e">
        <f t="shared" si="137"/>
        <v>#N/A</v>
      </c>
      <c r="T801" s="124" t="e">
        <f t="shared" si="137"/>
        <v>#N/A</v>
      </c>
      <c r="U801" s="124" t="e">
        <f t="shared" si="137"/>
        <v>#N/A</v>
      </c>
      <c r="V801" s="124" t="e">
        <f t="shared" si="137"/>
        <v>#N/A</v>
      </c>
      <c r="W801" s="124" t="e">
        <f t="shared" si="137"/>
        <v>#N/A</v>
      </c>
      <c r="X801" s="124" t="e">
        <f t="shared" si="137"/>
        <v>#N/A</v>
      </c>
      <c r="Y801" s="124" t="e">
        <f t="shared" si="137"/>
        <v>#N/A</v>
      </c>
      <c r="Z801" s="124" t="e">
        <f t="shared" si="137"/>
        <v>#N/A</v>
      </c>
      <c r="AA801" s="124" t="e">
        <f t="shared" si="137"/>
        <v>#N/A</v>
      </c>
      <c r="AB801" s="124" t="e">
        <f t="shared" si="136"/>
        <v>#N/A</v>
      </c>
      <c r="AC801" s="124" t="e">
        <f t="shared" si="136"/>
        <v>#N/A</v>
      </c>
      <c r="AE801" s="2"/>
    </row>
    <row r="802" spans="2:31" x14ac:dyDescent="0.2">
      <c r="B802" s="162" t="s">
        <v>146</v>
      </c>
      <c r="C802" s="163" t="s">
        <v>2044</v>
      </c>
      <c r="D802" s="163" t="s">
        <v>2017</v>
      </c>
      <c r="E802" s="163">
        <v>6000</v>
      </c>
      <c r="F802" s="164">
        <v>11</v>
      </c>
      <c r="G802" s="165" t="s">
        <v>137</v>
      </c>
      <c r="H802" s="121">
        <f t="shared" si="131"/>
        <v>8000</v>
      </c>
      <c r="I802" s="121">
        <f t="shared" si="132"/>
        <v>6000</v>
      </c>
      <c r="J802" s="122" t="str">
        <f t="shared" si="133"/>
        <v>(2) Without reverse cycle, with louvered sides, and 6,000 to 7,999 Btu/h</v>
      </c>
      <c r="K802" s="123" t="e">
        <f>IF(J802="Casement-slider",16,VLOOKUP(J802,'2. Version 5.0 Criteria'!$C$6:$D$39,2,FALSE))</f>
        <v>#N/A</v>
      </c>
      <c r="L802" s="124" t="e">
        <f t="shared" si="137"/>
        <v>#N/A</v>
      </c>
      <c r="M802" s="124" t="e">
        <f t="shared" si="137"/>
        <v>#N/A</v>
      </c>
      <c r="N802" s="124" t="e">
        <f t="shared" si="137"/>
        <v>#N/A</v>
      </c>
      <c r="O802" s="124" t="e">
        <f t="shared" si="137"/>
        <v>#N/A</v>
      </c>
      <c r="P802" s="124" t="e">
        <f t="shared" si="137"/>
        <v>#N/A</v>
      </c>
      <c r="Q802" s="124" t="e">
        <f t="shared" si="137"/>
        <v>#N/A</v>
      </c>
      <c r="R802" s="124" t="e">
        <f t="shared" si="137"/>
        <v>#N/A</v>
      </c>
      <c r="S802" s="124" t="e">
        <f t="shared" si="137"/>
        <v>#N/A</v>
      </c>
      <c r="T802" s="124" t="e">
        <f t="shared" si="137"/>
        <v>#N/A</v>
      </c>
      <c r="U802" s="124" t="e">
        <f t="shared" si="137"/>
        <v>#N/A</v>
      </c>
      <c r="V802" s="124" t="e">
        <f t="shared" si="137"/>
        <v>#N/A</v>
      </c>
      <c r="W802" s="124" t="e">
        <f t="shared" si="137"/>
        <v>#N/A</v>
      </c>
      <c r="X802" s="124" t="e">
        <f t="shared" si="137"/>
        <v>#N/A</v>
      </c>
      <c r="Y802" s="124" t="e">
        <f t="shared" si="137"/>
        <v>#N/A</v>
      </c>
      <c r="Z802" s="124" t="e">
        <f t="shared" si="137"/>
        <v>#N/A</v>
      </c>
      <c r="AA802" s="124" t="e">
        <f t="shared" si="137"/>
        <v>#N/A</v>
      </c>
      <c r="AB802" s="124" t="e">
        <f t="shared" si="136"/>
        <v>#N/A</v>
      </c>
      <c r="AC802" s="124" t="e">
        <f t="shared" si="136"/>
        <v>#N/A</v>
      </c>
      <c r="AE802" s="2"/>
    </row>
    <row r="803" spans="2:31" x14ac:dyDescent="0.2">
      <c r="B803" s="162" t="s">
        <v>146</v>
      </c>
      <c r="C803" s="163" t="s">
        <v>2045</v>
      </c>
      <c r="D803" s="163" t="s">
        <v>2017</v>
      </c>
      <c r="E803" s="163">
        <v>6000</v>
      </c>
      <c r="F803" s="164">
        <v>11</v>
      </c>
      <c r="G803" s="165" t="s">
        <v>137</v>
      </c>
      <c r="H803" s="121">
        <f t="shared" si="131"/>
        <v>8000</v>
      </c>
      <c r="I803" s="121">
        <f t="shared" si="132"/>
        <v>6000</v>
      </c>
      <c r="J803" s="122" t="str">
        <f t="shared" si="133"/>
        <v>(2) Without reverse cycle, with louvered sides, and 6,000 to 7,999 Btu/h</v>
      </c>
      <c r="K803" s="123" t="e">
        <f>IF(J803="Casement-slider",16,VLOOKUP(J803,'2. Version 5.0 Criteria'!$C$6:$D$39,2,FALSE))</f>
        <v>#N/A</v>
      </c>
      <c r="L803" s="124" t="e">
        <f t="shared" si="137"/>
        <v>#N/A</v>
      </c>
      <c r="M803" s="124" t="e">
        <f t="shared" si="137"/>
        <v>#N/A</v>
      </c>
      <c r="N803" s="124" t="e">
        <f t="shared" si="137"/>
        <v>#N/A</v>
      </c>
      <c r="O803" s="124" t="e">
        <f t="shared" si="137"/>
        <v>#N/A</v>
      </c>
      <c r="P803" s="124" t="e">
        <f t="shared" si="137"/>
        <v>#N/A</v>
      </c>
      <c r="Q803" s="124" t="e">
        <f t="shared" si="137"/>
        <v>#N/A</v>
      </c>
      <c r="R803" s="124" t="e">
        <f t="shared" si="137"/>
        <v>#N/A</v>
      </c>
      <c r="S803" s="124" t="e">
        <f t="shared" si="137"/>
        <v>#N/A</v>
      </c>
      <c r="T803" s="124" t="e">
        <f t="shared" si="137"/>
        <v>#N/A</v>
      </c>
      <c r="U803" s="124" t="e">
        <f t="shared" si="137"/>
        <v>#N/A</v>
      </c>
      <c r="V803" s="124" t="e">
        <f t="shared" si="137"/>
        <v>#N/A</v>
      </c>
      <c r="W803" s="124" t="e">
        <f t="shared" si="137"/>
        <v>#N/A</v>
      </c>
      <c r="X803" s="124" t="e">
        <f t="shared" si="137"/>
        <v>#N/A</v>
      </c>
      <c r="Y803" s="124" t="e">
        <f t="shared" si="137"/>
        <v>#N/A</v>
      </c>
      <c r="Z803" s="124" t="e">
        <f t="shared" si="137"/>
        <v>#N/A</v>
      </c>
      <c r="AA803" s="124" t="e">
        <f t="shared" si="137"/>
        <v>#N/A</v>
      </c>
      <c r="AB803" s="124" t="e">
        <f t="shared" si="136"/>
        <v>#N/A</v>
      </c>
      <c r="AC803" s="124" t="e">
        <f t="shared" si="136"/>
        <v>#N/A</v>
      </c>
      <c r="AE803" s="2"/>
    </row>
    <row r="804" spans="2:31" x14ac:dyDescent="0.2">
      <c r="B804" s="162" t="s">
        <v>151</v>
      </c>
      <c r="C804" s="163" t="s">
        <v>2046</v>
      </c>
      <c r="D804" s="163" t="s">
        <v>2017</v>
      </c>
      <c r="E804" s="163">
        <v>6000</v>
      </c>
      <c r="F804" s="164">
        <v>11</v>
      </c>
      <c r="G804" s="165" t="s">
        <v>138</v>
      </c>
      <c r="H804" s="121">
        <f t="shared" si="131"/>
        <v>8000</v>
      </c>
      <c r="I804" s="121">
        <f t="shared" si="132"/>
        <v>6000</v>
      </c>
      <c r="J804" s="122" t="str">
        <f t="shared" si="133"/>
        <v>(2) Without reverse cycle, with louvered sides, and 6,000 to 7,999 Btu/h</v>
      </c>
      <c r="K804" s="123" t="e">
        <f>IF(J804="Casement-slider",16,VLOOKUP(J804,'2. Version 5.0 Criteria'!$C$6:$D$39,2,FALSE))</f>
        <v>#N/A</v>
      </c>
      <c r="L804" s="124" t="e">
        <f t="shared" si="137"/>
        <v>#N/A</v>
      </c>
      <c r="M804" s="124" t="e">
        <f t="shared" si="137"/>
        <v>#N/A</v>
      </c>
      <c r="N804" s="124" t="e">
        <f t="shared" si="137"/>
        <v>#N/A</v>
      </c>
      <c r="O804" s="124" t="e">
        <f t="shared" si="137"/>
        <v>#N/A</v>
      </c>
      <c r="P804" s="124" t="e">
        <f t="shared" si="137"/>
        <v>#N/A</v>
      </c>
      <c r="Q804" s="124" t="e">
        <f t="shared" si="137"/>
        <v>#N/A</v>
      </c>
      <c r="R804" s="124" t="e">
        <f t="shared" si="137"/>
        <v>#N/A</v>
      </c>
      <c r="S804" s="124" t="e">
        <f t="shared" si="137"/>
        <v>#N/A</v>
      </c>
      <c r="T804" s="124" t="e">
        <f t="shared" si="137"/>
        <v>#N/A</v>
      </c>
      <c r="U804" s="124" t="e">
        <f t="shared" si="137"/>
        <v>#N/A</v>
      </c>
      <c r="V804" s="124" t="e">
        <f t="shared" si="137"/>
        <v>#N/A</v>
      </c>
      <c r="W804" s="124" t="e">
        <f t="shared" si="137"/>
        <v>#N/A</v>
      </c>
      <c r="X804" s="124" t="e">
        <f t="shared" si="137"/>
        <v>#N/A</v>
      </c>
      <c r="Y804" s="124" t="e">
        <f t="shared" si="137"/>
        <v>#N/A</v>
      </c>
      <c r="Z804" s="124" t="e">
        <f t="shared" si="137"/>
        <v>#N/A</v>
      </c>
      <c r="AA804" s="124" t="e">
        <f t="shared" si="137"/>
        <v>#N/A</v>
      </c>
      <c r="AB804" s="124" t="e">
        <f t="shared" si="136"/>
        <v>#N/A</v>
      </c>
      <c r="AC804" s="124" t="e">
        <f t="shared" si="136"/>
        <v>#N/A</v>
      </c>
      <c r="AE804" s="2"/>
    </row>
    <row r="805" spans="2:31" x14ac:dyDescent="0.2">
      <c r="B805" s="162" t="s">
        <v>1442</v>
      </c>
      <c r="C805" s="163" t="s">
        <v>2047</v>
      </c>
      <c r="D805" s="163" t="s">
        <v>2017</v>
      </c>
      <c r="E805" s="163">
        <v>6000</v>
      </c>
      <c r="F805" s="164">
        <v>11</v>
      </c>
      <c r="G805" s="165" t="s">
        <v>138</v>
      </c>
      <c r="H805" s="121">
        <f t="shared" si="131"/>
        <v>8000</v>
      </c>
      <c r="I805" s="121">
        <f t="shared" si="132"/>
        <v>6000</v>
      </c>
      <c r="J805" s="122" t="str">
        <f t="shared" si="133"/>
        <v>(2) Without reverse cycle, with louvered sides, and 6,000 to 7,999 Btu/h</v>
      </c>
      <c r="K805" s="123" t="e">
        <f>IF(J805="Casement-slider",16,VLOOKUP(J805,'2. Version 5.0 Criteria'!$C$6:$D$39,2,FALSE))</f>
        <v>#N/A</v>
      </c>
      <c r="L805" s="124" t="e">
        <f t="shared" si="137"/>
        <v>#N/A</v>
      </c>
      <c r="M805" s="124" t="e">
        <f t="shared" si="137"/>
        <v>#N/A</v>
      </c>
      <c r="N805" s="124" t="e">
        <f t="shared" si="137"/>
        <v>#N/A</v>
      </c>
      <c r="O805" s="124" t="e">
        <f t="shared" si="137"/>
        <v>#N/A</v>
      </c>
      <c r="P805" s="124" t="e">
        <f t="shared" si="137"/>
        <v>#N/A</v>
      </c>
      <c r="Q805" s="124" t="e">
        <f t="shared" si="137"/>
        <v>#N/A</v>
      </c>
      <c r="R805" s="124" t="e">
        <f t="shared" si="137"/>
        <v>#N/A</v>
      </c>
      <c r="S805" s="124" t="e">
        <f t="shared" si="137"/>
        <v>#N/A</v>
      </c>
      <c r="T805" s="124" t="e">
        <f t="shared" si="137"/>
        <v>#N/A</v>
      </c>
      <c r="U805" s="124" t="e">
        <f t="shared" si="137"/>
        <v>#N/A</v>
      </c>
      <c r="V805" s="124" t="e">
        <f t="shared" si="137"/>
        <v>#N/A</v>
      </c>
      <c r="W805" s="124" t="e">
        <f t="shared" si="137"/>
        <v>#N/A</v>
      </c>
      <c r="X805" s="124" t="e">
        <f t="shared" si="137"/>
        <v>#N/A</v>
      </c>
      <c r="Y805" s="124" t="e">
        <f t="shared" si="137"/>
        <v>#N/A</v>
      </c>
      <c r="Z805" s="124" t="e">
        <f t="shared" si="137"/>
        <v>#N/A</v>
      </c>
      <c r="AA805" s="124" t="e">
        <f t="shared" si="137"/>
        <v>#N/A</v>
      </c>
      <c r="AB805" s="124" t="e">
        <f t="shared" si="136"/>
        <v>#N/A</v>
      </c>
      <c r="AC805" s="124" t="e">
        <f t="shared" si="136"/>
        <v>#N/A</v>
      </c>
      <c r="AE805" s="2"/>
    </row>
    <row r="806" spans="2:31" x14ac:dyDescent="0.2">
      <c r="B806" s="162" t="s">
        <v>1420</v>
      </c>
      <c r="C806" s="163" t="s">
        <v>2048</v>
      </c>
      <c r="D806" s="163" t="s">
        <v>2017</v>
      </c>
      <c r="E806" s="163">
        <v>6000</v>
      </c>
      <c r="F806" s="164">
        <v>11</v>
      </c>
      <c r="G806" s="165" t="s">
        <v>138</v>
      </c>
      <c r="H806" s="121">
        <f t="shared" si="131"/>
        <v>8000</v>
      </c>
      <c r="I806" s="121">
        <f t="shared" si="132"/>
        <v>6000</v>
      </c>
      <c r="J806" s="122" t="str">
        <f t="shared" si="133"/>
        <v>(2) Without reverse cycle, with louvered sides, and 6,000 to 7,999 Btu/h</v>
      </c>
      <c r="K806" s="123" t="e">
        <f>IF(J806="Casement-slider",16,VLOOKUP(J806,'2. Version 5.0 Criteria'!$C$6:$D$39,2,FALSE))</f>
        <v>#N/A</v>
      </c>
      <c r="L806" s="124" t="e">
        <f t="shared" si="137"/>
        <v>#N/A</v>
      </c>
      <c r="M806" s="124" t="e">
        <f t="shared" si="137"/>
        <v>#N/A</v>
      </c>
      <c r="N806" s="124" t="e">
        <f t="shared" si="137"/>
        <v>#N/A</v>
      </c>
      <c r="O806" s="124" t="e">
        <f t="shared" si="137"/>
        <v>#N/A</v>
      </c>
      <c r="P806" s="124" t="e">
        <f t="shared" si="137"/>
        <v>#N/A</v>
      </c>
      <c r="Q806" s="124" t="e">
        <f t="shared" si="137"/>
        <v>#N/A</v>
      </c>
      <c r="R806" s="124" t="e">
        <f t="shared" si="137"/>
        <v>#N/A</v>
      </c>
      <c r="S806" s="124" t="e">
        <f t="shared" si="137"/>
        <v>#N/A</v>
      </c>
      <c r="T806" s="124" t="e">
        <f t="shared" si="137"/>
        <v>#N/A</v>
      </c>
      <c r="U806" s="124" t="e">
        <f t="shared" si="137"/>
        <v>#N/A</v>
      </c>
      <c r="V806" s="124" t="e">
        <f t="shared" si="137"/>
        <v>#N/A</v>
      </c>
      <c r="W806" s="124" t="e">
        <f t="shared" si="137"/>
        <v>#N/A</v>
      </c>
      <c r="X806" s="124" t="e">
        <f t="shared" si="137"/>
        <v>#N/A</v>
      </c>
      <c r="Y806" s="124" t="e">
        <f t="shared" si="137"/>
        <v>#N/A</v>
      </c>
      <c r="Z806" s="124" t="e">
        <f t="shared" si="137"/>
        <v>#N/A</v>
      </c>
      <c r="AA806" s="124" t="e">
        <f t="shared" si="137"/>
        <v>#N/A</v>
      </c>
      <c r="AB806" s="124" t="e">
        <f t="shared" si="136"/>
        <v>#N/A</v>
      </c>
      <c r="AC806" s="124" t="e">
        <f t="shared" si="136"/>
        <v>#N/A</v>
      </c>
      <c r="AE806" s="2"/>
    </row>
    <row r="807" spans="2:31" x14ac:dyDescent="0.2">
      <c r="B807" s="162" t="s">
        <v>208</v>
      </c>
      <c r="C807" s="163" t="s">
        <v>2049</v>
      </c>
      <c r="D807" s="163" t="s">
        <v>2017</v>
      </c>
      <c r="E807" s="163">
        <v>6000</v>
      </c>
      <c r="F807" s="164">
        <v>11</v>
      </c>
      <c r="G807" s="165" t="s">
        <v>138</v>
      </c>
      <c r="H807" s="121">
        <f t="shared" si="131"/>
        <v>8000</v>
      </c>
      <c r="I807" s="121">
        <f t="shared" si="132"/>
        <v>6000</v>
      </c>
      <c r="J807" s="122" t="str">
        <f t="shared" si="133"/>
        <v>(2) Without reverse cycle, with louvered sides, and 6,000 to 7,999 Btu/h</v>
      </c>
      <c r="K807" s="123" t="e">
        <f>IF(J807="Casement-slider",16,VLOOKUP(J807,'2. Version 5.0 Criteria'!$C$6:$D$39,2,FALSE))</f>
        <v>#N/A</v>
      </c>
      <c r="L807" s="124" t="e">
        <f t="shared" si="137"/>
        <v>#N/A</v>
      </c>
      <c r="M807" s="124" t="e">
        <f t="shared" si="137"/>
        <v>#N/A</v>
      </c>
      <c r="N807" s="124" t="e">
        <f t="shared" si="137"/>
        <v>#N/A</v>
      </c>
      <c r="O807" s="124" t="e">
        <f t="shared" si="137"/>
        <v>#N/A</v>
      </c>
      <c r="P807" s="124" t="e">
        <f t="shared" si="137"/>
        <v>#N/A</v>
      </c>
      <c r="Q807" s="124" t="e">
        <f t="shared" si="137"/>
        <v>#N/A</v>
      </c>
      <c r="R807" s="124" t="e">
        <f t="shared" si="137"/>
        <v>#N/A</v>
      </c>
      <c r="S807" s="124" t="e">
        <f t="shared" si="137"/>
        <v>#N/A</v>
      </c>
      <c r="T807" s="124" t="e">
        <f t="shared" si="137"/>
        <v>#N/A</v>
      </c>
      <c r="U807" s="124" t="e">
        <f t="shared" si="137"/>
        <v>#N/A</v>
      </c>
      <c r="V807" s="124" t="e">
        <f t="shared" si="137"/>
        <v>#N/A</v>
      </c>
      <c r="W807" s="124" t="e">
        <f t="shared" si="137"/>
        <v>#N/A</v>
      </c>
      <c r="X807" s="124" t="e">
        <f t="shared" si="137"/>
        <v>#N/A</v>
      </c>
      <c r="Y807" s="124" t="e">
        <f t="shared" si="137"/>
        <v>#N/A</v>
      </c>
      <c r="Z807" s="124" t="e">
        <f t="shared" si="137"/>
        <v>#N/A</v>
      </c>
      <c r="AA807" s="124" t="e">
        <f t="shared" si="137"/>
        <v>#N/A</v>
      </c>
      <c r="AB807" s="124" t="e">
        <f t="shared" si="136"/>
        <v>#N/A</v>
      </c>
      <c r="AC807" s="124" t="e">
        <f t="shared" si="136"/>
        <v>#N/A</v>
      </c>
      <c r="AE807" s="2"/>
    </row>
    <row r="808" spans="2:31" x14ac:dyDescent="0.2">
      <c r="B808" s="162" t="s">
        <v>386</v>
      </c>
      <c r="C808" s="163" t="s">
        <v>2050</v>
      </c>
      <c r="D808" s="163" t="s">
        <v>2017</v>
      </c>
      <c r="E808" s="163">
        <v>6000</v>
      </c>
      <c r="F808" s="164">
        <v>11</v>
      </c>
      <c r="G808" s="165" t="s">
        <v>138</v>
      </c>
      <c r="H808" s="121">
        <f t="shared" si="131"/>
        <v>8000</v>
      </c>
      <c r="I808" s="121">
        <f t="shared" si="132"/>
        <v>6000</v>
      </c>
      <c r="J808" s="122" t="str">
        <f t="shared" si="133"/>
        <v>(2) Without reverse cycle, with louvered sides, and 6,000 to 7,999 Btu/h</v>
      </c>
      <c r="K808" s="123" t="e">
        <f>IF(J808="Casement-slider",16,VLOOKUP(J808,'2. Version 5.0 Criteria'!$C$6:$D$39,2,FALSE))</f>
        <v>#N/A</v>
      </c>
      <c r="L808" s="124" t="e">
        <f t="shared" si="137"/>
        <v>#N/A</v>
      </c>
      <c r="M808" s="124" t="e">
        <f t="shared" si="137"/>
        <v>#N/A</v>
      </c>
      <c r="N808" s="124" t="e">
        <f t="shared" si="137"/>
        <v>#N/A</v>
      </c>
      <c r="O808" s="124" t="e">
        <f t="shared" si="137"/>
        <v>#N/A</v>
      </c>
      <c r="P808" s="124" t="e">
        <f t="shared" si="137"/>
        <v>#N/A</v>
      </c>
      <c r="Q808" s="124" t="e">
        <f t="shared" si="137"/>
        <v>#N/A</v>
      </c>
      <c r="R808" s="124" t="e">
        <f t="shared" si="137"/>
        <v>#N/A</v>
      </c>
      <c r="S808" s="124" t="e">
        <f t="shared" si="137"/>
        <v>#N/A</v>
      </c>
      <c r="T808" s="124" t="e">
        <f t="shared" si="137"/>
        <v>#N/A</v>
      </c>
      <c r="U808" s="124" t="e">
        <f t="shared" si="137"/>
        <v>#N/A</v>
      </c>
      <c r="V808" s="124" t="e">
        <f t="shared" si="137"/>
        <v>#N/A</v>
      </c>
      <c r="W808" s="124" t="e">
        <f t="shared" si="137"/>
        <v>#N/A</v>
      </c>
      <c r="X808" s="124" t="e">
        <f t="shared" si="137"/>
        <v>#N/A</v>
      </c>
      <c r="Y808" s="124" t="e">
        <f t="shared" si="137"/>
        <v>#N/A</v>
      </c>
      <c r="Z808" s="124" t="e">
        <f t="shared" si="137"/>
        <v>#N/A</v>
      </c>
      <c r="AA808" s="124" t="e">
        <f t="shared" si="137"/>
        <v>#N/A</v>
      </c>
      <c r="AB808" s="124" t="e">
        <f t="shared" si="136"/>
        <v>#N/A</v>
      </c>
      <c r="AC808" s="124" t="e">
        <f t="shared" si="136"/>
        <v>#N/A</v>
      </c>
      <c r="AE808" s="2"/>
    </row>
    <row r="809" spans="2:31" x14ac:dyDescent="0.2">
      <c r="B809" s="162" t="s">
        <v>1431</v>
      </c>
      <c r="C809" s="163" t="s">
        <v>2037</v>
      </c>
      <c r="D809" s="163" t="s">
        <v>2017</v>
      </c>
      <c r="E809" s="163">
        <v>6000</v>
      </c>
      <c r="F809" s="164">
        <v>11</v>
      </c>
      <c r="G809" s="165" t="s">
        <v>137</v>
      </c>
      <c r="H809" s="121">
        <f t="shared" si="131"/>
        <v>8000</v>
      </c>
      <c r="I809" s="121">
        <f t="shared" si="132"/>
        <v>6000</v>
      </c>
      <c r="J809" s="122" t="str">
        <f t="shared" si="133"/>
        <v>(2) Without reverse cycle, with louvered sides, and 6,000 to 7,999 Btu/h</v>
      </c>
      <c r="K809" s="123" t="e">
        <f>IF(J809="Casement-slider",16,VLOOKUP(J809,'2. Version 5.0 Criteria'!$C$6:$D$39,2,FALSE))</f>
        <v>#N/A</v>
      </c>
      <c r="L809" s="124" t="e">
        <f t="shared" si="137"/>
        <v>#N/A</v>
      </c>
      <c r="M809" s="124" t="e">
        <f t="shared" si="137"/>
        <v>#N/A</v>
      </c>
      <c r="N809" s="124" t="e">
        <f t="shared" si="137"/>
        <v>#N/A</v>
      </c>
      <c r="O809" s="124" t="e">
        <f t="shared" si="137"/>
        <v>#N/A</v>
      </c>
      <c r="P809" s="124" t="e">
        <f t="shared" si="137"/>
        <v>#N/A</v>
      </c>
      <c r="Q809" s="124" t="e">
        <f t="shared" si="137"/>
        <v>#N/A</v>
      </c>
      <c r="R809" s="124" t="e">
        <f t="shared" si="137"/>
        <v>#N/A</v>
      </c>
      <c r="S809" s="124" t="e">
        <f t="shared" si="137"/>
        <v>#N/A</v>
      </c>
      <c r="T809" s="124" t="e">
        <f t="shared" si="137"/>
        <v>#N/A</v>
      </c>
      <c r="U809" s="124" t="e">
        <f t="shared" si="137"/>
        <v>#N/A</v>
      </c>
      <c r="V809" s="124" t="e">
        <f t="shared" si="137"/>
        <v>#N/A</v>
      </c>
      <c r="W809" s="124" t="e">
        <f t="shared" si="137"/>
        <v>#N/A</v>
      </c>
      <c r="X809" s="124" t="e">
        <f t="shared" si="137"/>
        <v>#N/A</v>
      </c>
      <c r="Y809" s="124" t="e">
        <f t="shared" si="137"/>
        <v>#N/A</v>
      </c>
      <c r="Z809" s="124" t="e">
        <f t="shared" si="137"/>
        <v>#N/A</v>
      </c>
      <c r="AA809" s="124" t="e">
        <f t="shared" si="137"/>
        <v>#N/A</v>
      </c>
      <c r="AB809" s="124" t="e">
        <f t="shared" si="136"/>
        <v>#N/A</v>
      </c>
      <c r="AC809" s="124" t="e">
        <f t="shared" si="136"/>
        <v>#N/A</v>
      </c>
      <c r="AE809" s="2"/>
    </row>
    <row r="810" spans="2:31" x14ac:dyDescent="0.2">
      <c r="B810" s="162" t="s">
        <v>282</v>
      </c>
      <c r="C810" s="163" t="s">
        <v>2051</v>
      </c>
      <c r="D810" s="163" t="s">
        <v>2017</v>
      </c>
      <c r="E810" s="163">
        <v>6000</v>
      </c>
      <c r="F810" s="164">
        <v>11</v>
      </c>
      <c r="G810" s="165" t="s">
        <v>137</v>
      </c>
      <c r="H810" s="121">
        <f t="shared" si="131"/>
        <v>8000</v>
      </c>
      <c r="I810" s="121">
        <f t="shared" si="132"/>
        <v>6000</v>
      </c>
      <c r="J810" s="122" t="str">
        <f t="shared" si="133"/>
        <v>(2) Without reverse cycle, with louvered sides, and 6,000 to 7,999 Btu/h</v>
      </c>
      <c r="K810" s="123" t="e">
        <f>IF(J810="Casement-slider",16,VLOOKUP(J810,'2. Version 5.0 Criteria'!$C$6:$D$39,2,FALSE))</f>
        <v>#N/A</v>
      </c>
      <c r="L810" s="124" t="e">
        <f t="shared" si="137"/>
        <v>#N/A</v>
      </c>
      <c r="M810" s="124" t="e">
        <f t="shared" si="137"/>
        <v>#N/A</v>
      </c>
      <c r="N810" s="124" t="e">
        <f t="shared" si="137"/>
        <v>#N/A</v>
      </c>
      <c r="O810" s="124" t="e">
        <f t="shared" si="137"/>
        <v>#N/A</v>
      </c>
      <c r="P810" s="124" t="e">
        <f t="shared" si="137"/>
        <v>#N/A</v>
      </c>
      <c r="Q810" s="124" t="e">
        <f t="shared" si="137"/>
        <v>#N/A</v>
      </c>
      <c r="R810" s="124" t="e">
        <f t="shared" si="137"/>
        <v>#N/A</v>
      </c>
      <c r="S810" s="124" t="e">
        <f t="shared" si="137"/>
        <v>#N/A</v>
      </c>
      <c r="T810" s="124" t="e">
        <f t="shared" si="137"/>
        <v>#N/A</v>
      </c>
      <c r="U810" s="124" t="e">
        <f t="shared" si="137"/>
        <v>#N/A</v>
      </c>
      <c r="V810" s="124" t="e">
        <f t="shared" si="137"/>
        <v>#N/A</v>
      </c>
      <c r="W810" s="124" t="e">
        <f t="shared" si="137"/>
        <v>#N/A</v>
      </c>
      <c r="X810" s="124" t="e">
        <f t="shared" si="137"/>
        <v>#N/A</v>
      </c>
      <c r="Y810" s="124" t="e">
        <f t="shared" si="137"/>
        <v>#N/A</v>
      </c>
      <c r="Z810" s="124" t="e">
        <f t="shared" si="137"/>
        <v>#N/A</v>
      </c>
      <c r="AA810" s="124" t="e">
        <f t="shared" si="137"/>
        <v>#N/A</v>
      </c>
      <c r="AB810" s="124" t="e">
        <f t="shared" si="136"/>
        <v>#N/A</v>
      </c>
      <c r="AC810" s="124" t="e">
        <f t="shared" si="136"/>
        <v>#N/A</v>
      </c>
      <c r="AE810" s="2"/>
    </row>
    <row r="811" spans="2:31" x14ac:dyDescent="0.2">
      <c r="B811" s="162" t="s">
        <v>1444</v>
      </c>
      <c r="C811" s="163" t="s">
        <v>2051</v>
      </c>
      <c r="D811" s="163" t="s">
        <v>2017</v>
      </c>
      <c r="E811" s="163">
        <v>6000</v>
      </c>
      <c r="F811" s="164">
        <v>11</v>
      </c>
      <c r="G811" s="165" t="s">
        <v>137</v>
      </c>
      <c r="H811" s="121">
        <f t="shared" si="131"/>
        <v>8000</v>
      </c>
      <c r="I811" s="121">
        <f t="shared" si="132"/>
        <v>6000</v>
      </c>
      <c r="J811" s="122" t="str">
        <f t="shared" si="133"/>
        <v>(2) Without reverse cycle, with louvered sides, and 6,000 to 7,999 Btu/h</v>
      </c>
      <c r="K811" s="123" t="e">
        <f>IF(J811="Casement-slider",16,VLOOKUP(J811,'2. Version 5.0 Criteria'!$C$6:$D$39,2,FALSE))</f>
        <v>#N/A</v>
      </c>
      <c r="L811" s="124" t="e">
        <f t="shared" si="137"/>
        <v>#N/A</v>
      </c>
      <c r="M811" s="124" t="e">
        <f t="shared" si="137"/>
        <v>#N/A</v>
      </c>
      <c r="N811" s="124" t="e">
        <f t="shared" si="137"/>
        <v>#N/A</v>
      </c>
      <c r="O811" s="124" t="e">
        <f t="shared" si="137"/>
        <v>#N/A</v>
      </c>
      <c r="P811" s="124" t="e">
        <f t="shared" si="137"/>
        <v>#N/A</v>
      </c>
      <c r="Q811" s="124" t="e">
        <f t="shared" si="137"/>
        <v>#N/A</v>
      </c>
      <c r="R811" s="124" t="e">
        <f t="shared" si="137"/>
        <v>#N/A</v>
      </c>
      <c r="S811" s="124" t="e">
        <f t="shared" si="137"/>
        <v>#N/A</v>
      </c>
      <c r="T811" s="124" t="e">
        <f t="shared" si="137"/>
        <v>#N/A</v>
      </c>
      <c r="U811" s="124" t="e">
        <f t="shared" si="137"/>
        <v>#N/A</v>
      </c>
      <c r="V811" s="124" t="e">
        <f t="shared" si="137"/>
        <v>#N/A</v>
      </c>
      <c r="W811" s="124" t="e">
        <f t="shared" si="137"/>
        <v>#N/A</v>
      </c>
      <c r="X811" s="124" t="e">
        <f t="shared" si="137"/>
        <v>#N/A</v>
      </c>
      <c r="Y811" s="124" t="e">
        <f t="shared" si="137"/>
        <v>#N/A</v>
      </c>
      <c r="Z811" s="124" t="e">
        <f t="shared" si="137"/>
        <v>#N/A</v>
      </c>
      <c r="AA811" s="124" t="e">
        <f t="shared" si="137"/>
        <v>#N/A</v>
      </c>
      <c r="AB811" s="124" t="e">
        <f t="shared" si="136"/>
        <v>#N/A</v>
      </c>
      <c r="AC811" s="124" t="e">
        <f t="shared" si="136"/>
        <v>#N/A</v>
      </c>
      <c r="AE811" s="2"/>
    </row>
    <row r="812" spans="2:31" x14ac:dyDescent="0.2">
      <c r="B812" s="162" t="s">
        <v>558</v>
      </c>
      <c r="C812" s="163" t="s">
        <v>2052</v>
      </c>
      <c r="D812" s="163" t="s">
        <v>2017</v>
      </c>
      <c r="E812" s="163">
        <v>6000</v>
      </c>
      <c r="F812" s="164">
        <v>11</v>
      </c>
      <c r="G812" s="165" t="s">
        <v>138</v>
      </c>
      <c r="H812" s="121">
        <f t="shared" si="131"/>
        <v>8000</v>
      </c>
      <c r="I812" s="121">
        <f t="shared" si="132"/>
        <v>6000</v>
      </c>
      <c r="J812" s="122" t="str">
        <f t="shared" si="133"/>
        <v>(2) Without reverse cycle, with louvered sides, and 6,000 to 7,999 Btu/h</v>
      </c>
      <c r="K812" s="123" t="e">
        <f>IF(J812="Casement-slider",16,VLOOKUP(J812,'2. Version 5.0 Criteria'!$C$6:$D$39,2,FALSE))</f>
        <v>#N/A</v>
      </c>
      <c r="L812" s="124" t="e">
        <f t="shared" si="137"/>
        <v>#N/A</v>
      </c>
      <c r="M812" s="124" t="e">
        <f t="shared" si="137"/>
        <v>#N/A</v>
      </c>
      <c r="N812" s="124" t="e">
        <f t="shared" si="137"/>
        <v>#N/A</v>
      </c>
      <c r="O812" s="124" t="e">
        <f t="shared" si="137"/>
        <v>#N/A</v>
      </c>
      <c r="P812" s="124" t="e">
        <f t="shared" si="137"/>
        <v>#N/A</v>
      </c>
      <c r="Q812" s="124" t="e">
        <f t="shared" si="137"/>
        <v>#N/A</v>
      </c>
      <c r="R812" s="124" t="e">
        <f t="shared" si="137"/>
        <v>#N/A</v>
      </c>
      <c r="S812" s="124" t="e">
        <f t="shared" si="137"/>
        <v>#N/A</v>
      </c>
      <c r="T812" s="124" t="e">
        <f t="shared" si="137"/>
        <v>#N/A</v>
      </c>
      <c r="U812" s="124" t="e">
        <f t="shared" si="137"/>
        <v>#N/A</v>
      </c>
      <c r="V812" s="124" t="e">
        <f t="shared" si="137"/>
        <v>#N/A</v>
      </c>
      <c r="W812" s="124" t="e">
        <f t="shared" si="137"/>
        <v>#N/A</v>
      </c>
      <c r="X812" s="124" t="e">
        <f t="shared" si="137"/>
        <v>#N/A</v>
      </c>
      <c r="Y812" s="124" t="e">
        <f t="shared" si="137"/>
        <v>#N/A</v>
      </c>
      <c r="Z812" s="124" t="e">
        <f t="shared" si="137"/>
        <v>#N/A</v>
      </c>
      <c r="AA812" s="124" t="e">
        <f t="shared" si="137"/>
        <v>#N/A</v>
      </c>
      <c r="AB812" s="124" t="e">
        <f t="shared" si="136"/>
        <v>#N/A</v>
      </c>
      <c r="AC812" s="124" t="e">
        <f t="shared" si="136"/>
        <v>#N/A</v>
      </c>
      <c r="AE812" s="2"/>
    </row>
    <row r="813" spans="2:31" x14ac:dyDescent="0.2">
      <c r="B813" s="162" t="s">
        <v>178</v>
      </c>
      <c r="C813" s="163" t="s">
        <v>2053</v>
      </c>
      <c r="D813" s="163" t="s">
        <v>2017</v>
      </c>
      <c r="E813" s="163">
        <v>6100</v>
      </c>
      <c r="F813" s="164">
        <v>11</v>
      </c>
      <c r="G813" s="165" t="s">
        <v>137</v>
      </c>
      <c r="H813" s="121">
        <f t="shared" si="131"/>
        <v>8000</v>
      </c>
      <c r="I813" s="121">
        <f t="shared" si="132"/>
        <v>6000</v>
      </c>
      <c r="J813" s="122" t="str">
        <f t="shared" si="133"/>
        <v>(2) Without reverse cycle, with louvered sides, and 6,000 to 7,999 Btu/h</v>
      </c>
      <c r="K813" s="123" t="e">
        <f>IF(J813="Casement-slider",16,VLOOKUP(J813,'2. Version 5.0 Criteria'!$C$6:$D$39,2,FALSE))</f>
        <v>#N/A</v>
      </c>
      <c r="L813" s="124" t="e">
        <f t="shared" si="137"/>
        <v>#N/A</v>
      </c>
      <c r="M813" s="124" t="e">
        <f t="shared" si="137"/>
        <v>#N/A</v>
      </c>
      <c r="N813" s="124" t="e">
        <f t="shared" si="137"/>
        <v>#N/A</v>
      </c>
      <c r="O813" s="124" t="e">
        <f t="shared" si="137"/>
        <v>#N/A</v>
      </c>
      <c r="P813" s="124" t="e">
        <f t="shared" si="137"/>
        <v>#N/A</v>
      </c>
      <c r="Q813" s="124" t="e">
        <f t="shared" si="137"/>
        <v>#N/A</v>
      </c>
      <c r="R813" s="124" t="e">
        <f t="shared" si="137"/>
        <v>#N/A</v>
      </c>
      <c r="S813" s="124" t="e">
        <f t="shared" si="137"/>
        <v>#N/A</v>
      </c>
      <c r="T813" s="124" t="e">
        <f t="shared" si="137"/>
        <v>#N/A</v>
      </c>
      <c r="U813" s="124" t="e">
        <f t="shared" si="137"/>
        <v>#N/A</v>
      </c>
      <c r="V813" s="124" t="e">
        <f t="shared" si="137"/>
        <v>#N/A</v>
      </c>
      <c r="W813" s="124" t="e">
        <f t="shared" si="137"/>
        <v>#N/A</v>
      </c>
      <c r="X813" s="124" t="e">
        <f t="shared" si="137"/>
        <v>#N/A</v>
      </c>
      <c r="Y813" s="124" t="e">
        <f t="shared" si="137"/>
        <v>#N/A</v>
      </c>
      <c r="Z813" s="124" t="e">
        <f t="shared" si="137"/>
        <v>#N/A</v>
      </c>
      <c r="AA813" s="124" t="e">
        <f t="shared" si="137"/>
        <v>#N/A</v>
      </c>
      <c r="AB813" s="124" t="e">
        <f t="shared" si="136"/>
        <v>#N/A</v>
      </c>
      <c r="AC813" s="124" t="e">
        <f t="shared" si="136"/>
        <v>#N/A</v>
      </c>
      <c r="AE813" s="2"/>
    </row>
    <row r="814" spans="2:31" x14ac:dyDescent="0.2">
      <c r="B814" s="162" t="s">
        <v>178</v>
      </c>
      <c r="C814" s="163" t="s">
        <v>2054</v>
      </c>
      <c r="D814" s="163" t="s">
        <v>2017</v>
      </c>
      <c r="E814" s="163">
        <v>6100</v>
      </c>
      <c r="F814" s="164">
        <v>11</v>
      </c>
      <c r="G814" s="165" t="s">
        <v>137</v>
      </c>
      <c r="H814" s="121">
        <f t="shared" si="131"/>
        <v>8000</v>
      </c>
      <c r="I814" s="121">
        <f t="shared" si="132"/>
        <v>6000</v>
      </c>
      <c r="J814" s="122" t="str">
        <f t="shared" si="133"/>
        <v>(2) Without reverse cycle, with louvered sides, and 6,000 to 7,999 Btu/h</v>
      </c>
      <c r="K814" s="123" t="e">
        <f>IF(J814="Casement-slider",16,VLOOKUP(J814,'2. Version 5.0 Criteria'!$C$6:$D$39,2,FALSE))</f>
        <v>#N/A</v>
      </c>
      <c r="L814" s="124" t="e">
        <f t="shared" si="137"/>
        <v>#N/A</v>
      </c>
      <c r="M814" s="124" t="e">
        <f t="shared" si="137"/>
        <v>#N/A</v>
      </c>
      <c r="N814" s="124" t="e">
        <f t="shared" si="137"/>
        <v>#N/A</v>
      </c>
      <c r="O814" s="124" t="e">
        <f t="shared" si="137"/>
        <v>#N/A</v>
      </c>
      <c r="P814" s="124" t="e">
        <f t="shared" si="137"/>
        <v>#N/A</v>
      </c>
      <c r="Q814" s="124" t="e">
        <f t="shared" si="137"/>
        <v>#N/A</v>
      </c>
      <c r="R814" s="124" t="e">
        <f t="shared" si="137"/>
        <v>#N/A</v>
      </c>
      <c r="S814" s="124" t="e">
        <f t="shared" si="137"/>
        <v>#N/A</v>
      </c>
      <c r="T814" s="124" t="e">
        <f t="shared" si="137"/>
        <v>#N/A</v>
      </c>
      <c r="U814" s="124" t="e">
        <f t="shared" si="137"/>
        <v>#N/A</v>
      </c>
      <c r="V814" s="124" t="e">
        <f t="shared" si="137"/>
        <v>#N/A</v>
      </c>
      <c r="W814" s="124" t="e">
        <f t="shared" si="137"/>
        <v>#N/A</v>
      </c>
      <c r="X814" s="124" t="e">
        <f t="shared" si="137"/>
        <v>#N/A</v>
      </c>
      <c r="Y814" s="124" t="e">
        <f t="shared" si="137"/>
        <v>#N/A</v>
      </c>
      <c r="Z814" s="124" t="e">
        <f t="shared" si="137"/>
        <v>#N/A</v>
      </c>
      <c r="AA814" s="124" t="e">
        <f t="shared" si="137"/>
        <v>#N/A</v>
      </c>
      <c r="AB814" s="124" t="e">
        <f t="shared" si="136"/>
        <v>#N/A</v>
      </c>
      <c r="AC814" s="124" t="e">
        <f t="shared" si="136"/>
        <v>#N/A</v>
      </c>
      <c r="AE814" s="2"/>
    </row>
    <row r="815" spans="2:31" x14ac:dyDescent="0.2">
      <c r="B815" s="162" t="s">
        <v>178</v>
      </c>
      <c r="C815" s="163" t="s">
        <v>2055</v>
      </c>
      <c r="D815" s="163" t="s">
        <v>2017</v>
      </c>
      <c r="E815" s="163">
        <v>6200</v>
      </c>
      <c r="F815" s="164">
        <v>11</v>
      </c>
      <c r="G815" s="165" t="s">
        <v>137</v>
      </c>
      <c r="H815" s="121">
        <f t="shared" si="131"/>
        <v>8000</v>
      </c>
      <c r="I815" s="121">
        <f t="shared" si="132"/>
        <v>6000</v>
      </c>
      <c r="J815" s="122" t="str">
        <f t="shared" si="133"/>
        <v>(2) Without reverse cycle, with louvered sides, and 6,000 to 7,999 Btu/h</v>
      </c>
      <c r="K815" s="123" t="e">
        <f>IF(J815="Casement-slider",16,VLOOKUP(J815,'2. Version 5.0 Criteria'!$C$6:$D$39,2,FALSE))</f>
        <v>#N/A</v>
      </c>
      <c r="L815" s="124" t="e">
        <f t="shared" si="137"/>
        <v>#N/A</v>
      </c>
      <c r="M815" s="124" t="e">
        <f t="shared" si="137"/>
        <v>#N/A</v>
      </c>
      <c r="N815" s="124" t="e">
        <f t="shared" si="137"/>
        <v>#N/A</v>
      </c>
      <c r="O815" s="124" t="e">
        <f t="shared" si="137"/>
        <v>#N/A</v>
      </c>
      <c r="P815" s="124" t="e">
        <f t="shared" si="137"/>
        <v>#N/A</v>
      </c>
      <c r="Q815" s="124" t="e">
        <f t="shared" si="137"/>
        <v>#N/A</v>
      </c>
      <c r="R815" s="124" t="e">
        <f t="shared" si="137"/>
        <v>#N/A</v>
      </c>
      <c r="S815" s="124" t="e">
        <f t="shared" si="137"/>
        <v>#N/A</v>
      </c>
      <c r="T815" s="124" t="e">
        <f t="shared" si="137"/>
        <v>#N/A</v>
      </c>
      <c r="U815" s="124" t="e">
        <f t="shared" si="137"/>
        <v>#N/A</v>
      </c>
      <c r="V815" s="124" t="e">
        <f t="shared" si="137"/>
        <v>#N/A</v>
      </c>
      <c r="W815" s="124" t="e">
        <f t="shared" si="137"/>
        <v>#N/A</v>
      </c>
      <c r="X815" s="124" t="e">
        <f t="shared" si="137"/>
        <v>#N/A</v>
      </c>
      <c r="Y815" s="124" t="e">
        <f t="shared" si="137"/>
        <v>#N/A</v>
      </c>
      <c r="Z815" s="124" t="e">
        <f t="shared" si="137"/>
        <v>#N/A</v>
      </c>
      <c r="AA815" s="124" t="e">
        <f t="shared" si="137"/>
        <v>#N/A</v>
      </c>
      <c r="AB815" s="124" t="e">
        <f t="shared" si="136"/>
        <v>#N/A</v>
      </c>
      <c r="AC815" s="124" t="e">
        <f t="shared" si="136"/>
        <v>#N/A</v>
      </c>
      <c r="AE815" s="2"/>
    </row>
    <row r="816" spans="2:31" x14ac:dyDescent="0.2">
      <c r="B816" s="162" t="s">
        <v>178</v>
      </c>
      <c r="C816" s="163" t="s">
        <v>2056</v>
      </c>
      <c r="D816" s="163" t="s">
        <v>2017</v>
      </c>
      <c r="E816" s="163">
        <v>6200</v>
      </c>
      <c r="F816" s="164">
        <v>11</v>
      </c>
      <c r="G816" s="165" t="s">
        <v>137</v>
      </c>
      <c r="H816" s="121">
        <f t="shared" si="131"/>
        <v>8000</v>
      </c>
      <c r="I816" s="121">
        <f t="shared" si="132"/>
        <v>6000</v>
      </c>
      <c r="J816" s="122" t="str">
        <f t="shared" si="133"/>
        <v>(2) Without reverse cycle, with louvered sides, and 6,000 to 7,999 Btu/h</v>
      </c>
      <c r="K816" s="123" t="e">
        <f>IF(J816="Casement-slider",16,VLOOKUP(J816,'2. Version 5.0 Criteria'!$C$6:$D$39,2,FALSE))</f>
        <v>#N/A</v>
      </c>
      <c r="L816" s="124" t="e">
        <f t="shared" si="137"/>
        <v>#N/A</v>
      </c>
      <c r="M816" s="124" t="e">
        <f t="shared" si="137"/>
        <v>#N/A</v>
      </c>
      <c r="N816" s="124" t="e">
        <f t="shared" si="137"/>
        <v>#N/A</v>
      </c>
      <c r="O816" s="124" t="e">
        <f t="shared" si="137"/>
        <v>#N/A</v>
      </c>
      <c r="P816" s="124" t="e">
        <f t="shared" si="137"/>
        <v>#N/A</v>
      </c>
      <c r="Q816" s="124" t="e">
        <f t="shared" si="137"/>
        <v>#N/A</v>
      </c>
      <c r="R816" s="124" t="e">
        <f t="shared" si="137"/>
        <v>#N/A</v>
      </c>
      <c r="S816" s="124" t="e">
        <f t="shared" si="137"/>
        <v>#N/A</v>
      </c>
      <c r="T816" s="124" t="e">
        <f t="shared" si="137"/>
        <v>#N/A</v>
      </c>
      <c r="U816" s="124" t="e">
        <f t="shared" si="137"/>
        <v>#N/A</v>
      </c>
      <c r="V816" s="124" t="e">
        <f t="shared" si="137"/>
        <v>#N/A</v>
      </c>
      <c r="W816" s="124" t="e">
        <f t="shared" si="137"/>
        <v>#N/A</v>
      </c>
      <c r="X816" s="124" t="e">
        <f t="shared" si="137"/>
        <v>#N/A</v>
      </c>
      <c r="Y816" s="124" t="e">
        <f t="shared" si="137"/>
        <v>#N/A</v>
      </c>
      <c r="Z816" s="124" t="e">
        <f t="shared" si="137"/>
        <v>#N/A</v>
      </c>
      <c r="AA816" s="124" t="e">
        <f t="shared" ref="AA816:AC831" si="138">IF($K816=AA$3, $F816, NA())</f>
        <v>#N/A</v>
      </c>
      <c r="AB816" s="124" t="e">
        <f t="shared" si="138"/>
        <v>#N/A</v>
      </c>
      <c r="AC816" s="124" t="e">
        <f t="shared" si="138"/>
        <v>#N/A</v>
      </c>
      <c r="AE816" s="2"/>
    </row>
    <row r="817" spans="2:31" x14ac:dyDescent="0.2">
      <c r="B817" s="162" t="s">
        <v>178</v>
      </c>
      <c r="C817" s="163" t="s">
        <v>2057</v>
      </c>
      <c r="D817" s="163" t="s">
        <v>2017</v>
      </c>
      <c r="E817" s="163">
        <v>6200</v>
      </c>
      <c r="F817" s="164">
        <v>11</v>
      </c>
      <c r="G817" s="165" t="s">
        <v>137</v>
      </c>
      <c r="H817" s="121">
        <f t="shared" si="131"/>
        <v>8000</v>
      </c>
      <c r="I817" s="121">
        <f t="shared" si="132"/>
        <v>6000</v>
      </c>
      <c r="J817" s="122" t="str">
        <f t="shared" si="133"/>
        <v>(2) Without reverse cycle, with louvered sides, and 6,000 to 7,999 Btu/h</v>
      </c>
      <c r="K817" s="123" t="e">
        <f>IF(J817="Casement-slider",16,VLOOKUP(J817,'2. Version 5.0 Criteria'!$C$6:$D$39,2,FALSE))</f>
        <v>#N/A</v>
      </c>
      <c r="L817" s="124" t="e">
        <f t="shared" ref="L817:AA832" si="139">IF($K817=L$3, $F817, NA())</f>
        <v>#N/A</v>
      </c>
      <c r="M817" s="124" t="e">
        <f t="shared" si="139"/>
        <v>#N/A</v>
      </c>
      <c r="N817" s="124" t="e">
        <f t="shared" si="139"/>
        <v>#N/A</v>
      </c>
      <c r="O817" s="124" t="e">
        <f t="shared" si="139"/>
        <v>#N/A</v>
      </c>
      <c r="P817" s="124" t="e">
        <f t="shared" si="139"/>
        <v>#N/A</v>
      </c>
      <c r="Q817" s="124" t="e">
        <f t="shared" si="139"/>
        <v>#N/A</v>
      </c>
      <c r="R817" s="124" t="e">
        <f t="shared" si="139"/>
        <v>#N/A</v>
      </c>
      <c r="S817" s="124" t="e">
        <f t="shared" si="139"/>
        <v>#N/A</v>
      </c>
      <c r="T817" s="124" t="e">
        <f t="shared" si="139"/>
        <v>#N/A</v>
      </c>
      <c r="U817" s="124" t="e">
        <f t="shared" si="139"/>
        <v>#N/A</v>
      </c>
      <c r="V817" s="124" t="e">
        <f t="shared" si="139"/>
        <v>#N/A</v>
      </c>
      <c r="W817" s="124" t="e">
        <f t="shared" si="139"/>
        <v>#N/A</v>
      </c>
      <c r="X817" s="124" t="e">
        <f t="shared" si="139"/>
        <v>#N/A</v>
      </c>
      <c r="Y817" s="124" t="e">
        <f t="shared" si="139"/>
        <v>#N/A</v>
      </c>
      <c r="Z817" s="124" t="e">
        <f t="shared" si="139"/>
        <v>#N/A</v>
      </c>
      <c r="AA817" s="124" t="e">
        <f t="shared" si="139"/>
        <v>#N/A</v>
      </c>
      <c r="AB817" s="124" t="e">
        <f t="shared" si="138"/>
        <v>#N/A</v>
      </c>
      <c r="AC817" s="124" t="e">
        <f t="shared" si="138"/>
        <v>#N/A</v>
      </c>
      <c r="AE817" s="2"/>
    </row>
    <row r="818" spans="2:31" x14ac:dyDescent="0.2">
      <c r="B818" s="162" t="s">
        <v>1422</v>
      </c>
      <c r="C818" s="163" t="s">
        <v>2058</v>
      </c>
      <c r="D818" s="163" t="s">
        <v>2017</v>
      </c>
      <c r="E818" s="163">
        <v>6200</v>
      </c>
      <c r="F818" s="164">
        <v>11</v>
      </c>
      <c r="G818" s="165" t="s">
        <v>138</v>
      </c>
      <c r="H818" s="121">
        <f t="shared" si="131"/>
        <v>8000</v>
      </c>
      <c r="I818" s="121">
        <f t="shared" si="132"/>
        <v>6000</v>
      </c>
      <c r="J818" s="122" t="str">
        <f t="shared" si="133"/>
        <v>(2) Without reverse cycle, with louvered sides, and 6,000 to 7,999 Btu/h</v>
      </c>
      <c r="K818" s="123" t="e">
        <f>IF(J818="Casement-slider",16,VLOOKUP(J818,'2. Version 5.0 Criteria'!$C$6:$D$39,2,FALSE))</f>
        <v>#N/A</v>
      </c>
      <c r="L818" s="124" t="e">
        <f t="shared" si="139"/>
        <v>#N/A</v>
      </c>
      <c r="M818" s="124" t="e">
        <f t="shared" si="139"/>
        <v>#N/A</v>
      </c>
      <c r="N818" s="124" t="e">
        <f t="shared" si="139"/>
        <v>#N/A</v>
      </c>
      <c r="O818" s="124" t="e">
        <f t="shared" si="139"/>
        <v>#N/A</v>
      </c>
      <c r="P818" s="124" t="e">
        <f t="shared" si="139"/>
        <v>#N/A</v>
      </c>
      <c r="Q818" s="124" t="e">
        <f t="shared" si="139"/>
        <v>#N/A</v>
      </c>
      <c r="R818" s="124" t="e">
        <f t="shared" si="139"/>
        <v>#N/A</v>
      </c>
      <c r="S818" s="124" t="e">
        <f t="shared" si="139"/>
        <v>#N/A</v>
      </c>
      <c r="T818" s="124" t="e">
        <f t="shared" si="139"/>
        <v>#N/A</v>
      </c>
      <c r="U818" s="124" t="e">
        <f t="shared" si="139"/>
        <v>#N/A</v>
      </c>
      <c r="V818" s="124" t="e">
        <f t="shared" si="139"/>
        <v>#N/A</v>
      </c>
      <c r="W818" s="124" t="e">
        <f t="shared" si="139"/>
        <v>#N/A</v>
      </c>
      <c r="X818" s="124" t="e">
        <f t="shared" si="139"/>
        <v>#N/A</v>
      </c>
      <c r="Y818" s="124" t="e">
        <f t="shared" si="139"/>
        <v>#N/A</v>
      </c>
      <c r="Z818" s="124" t="e">
        <f t="shared" si="139"/>
        <v>#N/A</v>
      </c>
      <c r="AA818" s="124" t="e">
        <f t="shared" si="139"/>
        <v>#N/A</v>
      </c>
      <c r="AB818" s="124" t="e">
        <f t="shared" si="138"/>
        <v>#N/A</v>
      </c>
      <c r="AC818" s="124" t="e">
        <f t="shared" si="138"/>
        <v>#N/A</v>
      </c>
      <c r="AE818" s="2"/>
    </row>
    <row r="819" spans="2:31" x14ac:dyDescent="0.2">
      <c r="B819" s="162" t="s">
        <v>331</v>
      </c>
      <c r="C819" s="163" t="s">
        <v>2059</v>
      </c>
      <c r="D819" s="163" t="s">
        <v>2017</v>
      </c>
      <c r="E819" s="163">
        <v>6200</v>
      </c>
      <c r="F819" s="164">
        <v>11</v>
      </c>
      <c r="G819" s="165" t="s">
        <v>137</v>
      </c>
      <c r="H819" s="121">
        <f t="shared" si="131"/>
        <v>8000</v>
      </c>
      <c r="I819" s="121">
        <f t="shared" si="132"/>
        <v>6000</v>
      </c>
      <c r="J819" s="122" t="str">
        <f t="shared" si="133"/>
        <v>(2) Without reverse cycle, with louvered sides, and 6,000 to 7,999 Btu/h</v>
      </c>
      <c r="K819" s="123" t="e">
        <f>IF(J819="Casement-slider",16,VLOOKUP(J819,'2. Version 5.0 Criteria'!$C$6:$D$39,2,FALSE))</f>
        <v>#N/A</v>
      </c>
      <c r="L819" s="124" t="e">
        <f t="shared" si="139"/>
        <v>#N/A</v>
      </c>
      <c r="M819" s="124" t="e">
        <f t="shared" si="139"/>
        <v>#N/A</v>
      </c>
      <c r="N819" s="124" t="e">
        <f t="shared" si="139"/>
        <v>#N/A</v>
      </c>
      <c r="O819" s="124" t="e">
        <f t="shared" si="139"/>
        <v>#N/A</v>
      </c>
      <c r="P819" s="124" t="e">
        <f t="shared" si="139"/>
        <v>#N/A</v>
      </c>
      <c r="Q819" s="124" t="e">
        <f t="shared" si="139"/>
        <v>#N/A</v>
      </c>
      <c r="R819" s="124" t="e">
        <f t="shared" si="139"/>
        <v>#N/A</v>
      </c>
      <c r="S819" s="124" t="e">
        <f t="shared" si="139"/>
        <v>#N/A</v>
      </c>
      <c r="T819" s="124" t="e">
        <f t="shared" si="139"/>
        <v>#N/A</v>
      </c>
      <c r="U819" s="124" t="e">
        <f t="shared" si="139"/>
        <v>#N/A</v>
      </c>
      <c r="V819" s="124" t="e">
        <f t="shared" si="139"/>
        <v>#N/A</v>
      </c>
      <c r="W819" s="124" t="e">
        <f t="shared" si="139"/>
        <v>#N/A</v>
      </c>
      <c r="X819" s="124" t="e">
        <f t="shared" si="139"/>
        <v>#N/A</v>
      </c>
      <c r="Y819" s="124" t="e">
        <f t="shared" si="139"/>
        <v>#N/A</v>
      </c>
      <c r="Z819" s="124" t="e">
        <f t="shared" si="139"/>
        <v>#N/A</v>
      </c>
      <c r="AA819" s="124" t="e">
        <f t="shared" si="139"/>
        <v>#N/A</v>
      </c>
      <c r="AB819" s="124" t="e">
        <f t="shared" si="138"/>
        <v>#N/A</v>
      </c>
      <c r="AC819" s="124" t="e">
        <f t="shared" si="138"/>
        <v>#N/A</v>
      </c>
      <c r="AE819" s="2"/>
    </row>
    <row r="820" spans="2:31" x14ac:dyDescent="0.2">
      <c r="B820" s="162" t="s">
        <v>1009</v>
      </c>
      <c r="C820" s="163" t="s">
        <v>2060</v>
      </c>
      <c r="D820" s="163" t="s">
        <v>2017</v>
      </c>
      <c r="E820" s="163">
        <v>6200</v>
      </c>
      <c r="F820" s="164">
        <v>11</v>
      </c>
      <c r="G820" s="165" t="s">
        <v>138</v>
      </c>
      <c r="H820" s="121">
        <f t="shared" si="131"/>
        <v>8000</v>
      </c>
      <c r="I820" s="121">
        <f t="shared" si="132"/>
        <v>6000</v>
      </c>
      <c r="J820" s="122" t="str">
        <f t="shared" si="133"/>
        <v>(2) Without reverse cycle, with louvered sides, and 6,000 to 7,999 Btu/h</v>
      </c>
      <c r="K820" s="123" t="e">
        <f>IF(J820="Casement-slider",16,VLOOKUP(J820,'2. Version 5.0 Criteria'!$C$6:$D$39,2,FALSE))</f>
        <v>#N/A</v>
      </c>
      <c r="L820" s="124" t="e">
        <f t="shared" si="139"/>
        <v>#N/A</v>
      </c>
      <c r="M820" s="124" t="e">
        <f t="shared" si="139"/>
        <v>#N/A</v>
      </c>
      <c r="N820" s="124" t="e">
        <f t="shared" si="139"/>
        <v>#N/A</v>
      </c>
      <c r="O820" s="124" t="e">
        <f t="shared" si="139"/>
        <v>#N/A</v>
      </c>
      <c r="P820" s="124" t="e">
        <f t="shared" si="139"/>
        <v>#N/A</v>
      </c>
      <c r="Q820" s="124" t="e">
        <f t="shared" si="139"/>
        <v>#N/A</v>
      </c>
      <c r="R820" s="124" t="e">
        <f t="shared" si="139"/>
        <v>#N/A</v>
      </c>
      <c r="S820" s="124" t="e">
        <f t="shared" si="139"/>
        <v>#N/A</v>
      </c>
      <c r="T820" s="124" t="e">
        <f t="shared" si="139"/>
        <v>#N/A</v>
      </c>
      <c r="U820" s="124" t="e">
        <f t="shared" si="139"/>
        <v>#N/A</v>
      </c>
      <c r="V820" s="124" t="e">
        <f t="shared" si="139"/>
        <v>#N/A</v>
      </c>
      <c r="W820" s="124" t="e">
        <f t="shared" si="139"/>
        <v>#N/A</v>
      </c>
      <c r="X820" s="124" t="e">
        <f t="shared" si="139"/>
        <v>#N/A</v>
      </c>
      <c r="Y820" s="124" t="e">
        <f t="shared" si="139"/>
        <v>#N/A</v>
      </c>
      <c r="Z820" s="124" t="e">
        <f t="shared" si="139"/>
        <v>#N/A</v>
      </c>
      <c r="AA820" s="124" t="e">
        <f t="shared" si="139"/>
        <v>#N/A</v>
      </c>
      <c r="AB820" s="124" t="e">
        <f t="shared" si="138"/>
        <v>#N/A</v>
      </c>
      <c r="AC820" s="124" t="e">
        <f t="shared" si="138"/>
        <v>#N/A</v>
      </c>
      <c r="AE820" s="2"/>
    </row>
    <row r="821" spans="2:31" x14ac:dyDescent="0.2">
      <c r="B821" s="162" t="s">
        <v>178</v>
      </c>
      <c r="C821" s="163" t="s">
        <v>2061</v>
      </c>
      <c r="D821" s="163" t="s">
        <v>2062</v>
      </c>
      <c r="E821" s="163">
        <v>6300</v>
      </c>
      <c r="F821" s="164">
        <v>11</v>
      </c>
      <c r="G821" s="165" t="s">
        <v>138</v>
      </c>
      <c r="H821" s="121">
        <f t="shared" si="131"/>
        <v>8000</v>
      </c>
      <c r="I821" s="121">
        <f t="shared" si="132"/>
        <v>6000</v>
      </c>
      <c r="J821" s="122" t="str">
        <f t="shared" si="133"/>
        <v>(7) Without reverse cycle, without louvered sides, and 6,000 to 7,999 Btu/h</v>
      </c>
      <c r="K821" s="123" t="e">
        <f>IF(J821="Casement-slider",16,VLOOKUP(J821,'2. Version 5.0 Criteria'!$C$6:$D$39,2,FALSE))</f>
        <v>#N/A</v>
      </c>
      <c r="L821" s="124" t="e">
        <f t="shared" si="139"/>
        <v>#N/A</v>
      </c>
      <c r="M821" s="124" t="e">
        <f t="shared" si="139"/>
        <v>#N/A</v>
      </c>
      <c r="N821" s="124" t="e">
        <f t="shared" si="139"/>
        <v>#N/A</v>
      </c>
      <c r="O821" s="124" t="e">
        <f t="shared" si="139"/>
        <v>#N/A</v>
      </c>
      <c r="P821" s="124" t="e">
        <f t="shared" si="139"/>
        <v>#N/A</v>
      </c>
      <c r="Q821" s="124" t="e">
        <f t="shared" si="139"/>
        <v>#N/A</v>
      </c>
      <c r="R821" s="124" t="e">
        <f t="shared" si="139"/>
        <v>#N/A</v>
      </c>
      <c r="S821" s="124" t="e">
        <f t="shared" si="139"/>
        <v>#N/A</v>
      </c>
      <c r="T821" s="124" t="e">
        <f t="shared" si="139"/>
        <v>#N/A</v>
      </c>
      <c r="U821" s="124" t="e">
        <f t="shared" si="139"/>
        <v>#N/A</v>
      </c>
      <c r="V821" s="124" t="e">
        <f t="shared" si="139"/>
        <v>#N/A</v>
      </c>
      <c r="W821" s="124" t="e">
        <f t="shared" si="139"/>
        <v>#N/A</v>
      </c>
      <c r="X821" s="124" t="e">
        <f t="shared" si="139"/>
        <v>#N/A</v>
      </c>
      <c r="Y821" s="124" t="e">
        <f t="shared" si="139"/>
        <v>#N/A</v>
      </c>
      <c r="Z821" s="124" t="e">
        <f t="shared" si="139"/>
        <v>#N/A</v>
      </c>
      <c r="AA821" s="124" t="e">
        <f t="shared" si="139"/>
        <v>#N/A</v>
      </c>
      <c r="AB821" s="124" t="e">
        <f t="shared" si="138"/>
        <v>#N/A</v>
      </c>
      <c r="AC821" s="124" t="e">
        <f t="shared" si="138"/>
        <v>#N/A</v>
      </c>
      <c r="AE821" s="2"/>
    </row>
    <row r="822" spans="2:31" x14ac:dyDescent="0.2">
      <c r="B822" s="162" t="s">
        <v>178</v>
      </c>
      <c r="C822" s="163" t="s">
        <v>2063</v>
      </c>
      <c r="D822" s="163" t="s">
        <v>2062</v>
      </c>
      <c r="E822" s="163">
        <v>6400</v>
      </c>
      <c r="F822" s="164">
        <v>11</v>
      </c>
      <c r="G822" s="165" t="s">
        <v>137</v>
      </c>
      <c r="H822" s="121">
        <f t="shared" si="131"/>
        <v>8000</v>
      </c>
      <c r="I822" s="121">
        <f t="shared" si="132"/>
        <v>6000</v>
      </c>
      <c r="J822" s="122" t="str">
        <f t="shared" si="133"/>
        <v>(7) Without reverse cycle, without louvered sides, and 6,000 to 7,999 Btu/h</v>
      </c>
      <c r="K822" s="123" t="e">
        <f>IF(J822="Casement-slider",16,VLOOKUP(J822,'2. Version 5.0 Criteria'!$C$6:$D$39,2,FALSE))</f>
        <v>#N/A</v>
      </c>
      <c r="L822" s="124" t="e">
        <f t="shared" si="139"/>
        <v>#N/A</v>
      </c>
      <c r="M822" s="124" t="e">
        <f t="shared" si="139"/>
        <v>#N/A</v>
      </c>
      <c r="N822" s="124" t="e">
        <f t="shared" si="139"/>
        <v>#N/A</v>
      </c>
      <c r="O822" s="124" t="e">
        <f t="shared" si="139"/>
        <v>#N/A</v>
      </c>
      <c r="P822" s="124" t="e">
        <f t="shared" si="139"/>
        <v>#N/A</v>
      </c>
      <c r="Q822" s="124" t="e">
        <f t="shared" si="139"/>
        <v>#N/A</v>
      </c>
      <c r="R822" s="124" t="e">
        <f t="shared" si="139"/>
        <v>#N/A</v>
      </c>
      <c r="S822" s="124" t="e">
        <f t="shared" si="139"/>
        <v>#N/A</v>
      </c>
      <c r="T822" s="124" t="e">
        <f t="shared" si="139"/>
        <v>#N/A</v>
      </c>
      <c r="U822" s="124" t="e">
        <f t="shared" si="139"/>
        <v>#N/A</v>
      </c>
      <c r="V822" s="124" t="e">
        <f t="shared" si="139"/>
        <v>#N/A</v>
      </c>
      <c r="W822" s="124" t="e">
        <f t="shared" si="139"/>
        <v>#N/A</v>
      </c>
      <c r="X822" s="124" t="e">
        <f t="shared" si="139"/>
        <v>#N/A</v>
      </c>
      <c r="Y822" s="124" t="e">
        <f t="shared" si="139"/>
        <v>#N/A</v>
      </c>
      <c r="Z822" s="124" t="e">
        <f t="shared" si="139"/>
        <v>#N/A</v>
      </c>
      <c r="AA822" s="124" t="e">
        <f t="shared" si="139"/>
        <v>#N/A</v>
      </c>
      <c r="AB822" s="124" t="e">
        <f t="shared" si="138"/>
        <v>#N/A</v>
      </c>
      <c r="AC822" s="124" t="e">
        <f t="shared" si="138"/>
        <v>#N/A</v>
      </c>
      <c r="AE822" s="2"/>
    </row>
    <row r="823" spans="2:31" x14ac:dyDescent="0.2">
      <c r="B823" s="162" t="s">
        <v>368</v>
      </c>
      <c r="C823" s="163">
        <v>206520590</v>
      </c>
      <c r="D823" s="163" t="s">
        <v>2017</v>
      </c>
      <c r="E823" s="163">
        <v>7500</v>
      </c>
      <c r="F823" s="164">
        <v>11</v>
      </c>
      <c r="G823" s="165" t="s">
        <v>137</v>
      </c>
      <c r="H823" s="121">
        <f t="shared" si="131"/>
        <v>8000</v>
      </c>
      <c r="I823" s="121">
        <f t="shared" si="132"/>
        <v>6000</v>
      </c>
      <c r="J823" s="122" t="str">
        <f t="shared" si="133"/>
        <v>(2) Without reverse cycle, with louvered sides, and 6,000 to 7,999 Btu/h</v>
      </c>
      <c r="K823" s="123" t="e">
        <f>IF(J823="Casement-slider",16,VLOOKUP(J823,'2. Version 5.0 Criteria'!$C$6:$D$39,2,FALSE))</f>
        <v>#N/A</v>
      </c>
      <c r="L823" s="124" t="e">
        <f t="shared" si="139"/>
        <v>#N/A</v>
      </c>
      <c r="M823" s="124" t="e">
        <f t="shared" si="139"/>
        <v>#N/A</v>
      </c>
      <c r="N823" s="124" t="e">
        <f t="shared" si="139"/>
        <v>#N/A</v>
      </c>
      <c r="O823" s="124" t="e">
        <f t="shared" si="139"/>
        <v>#N/A</v>
      </c>
      <c r="P823" s="124" t="e">
        <f t="shared" si="139"/>
        <v>#N/A</v>
      </c>
      <c r="Q823" s="124" t="e">
        <f t="shared" si="139"/>
        <v>#N/A</v>
      </c>
      <c r="R823" s="124" t="e">
        <f t="shared" si="139"/>
        <v>#N/A</v>
      </c>
      <c r="S823" s="124" t="e">
        <f t="shared" si="139"/>
        <v>#N/A</v>
      </c>
      <c r="T823" s="124" t="e">
        <f t="shared" si="139"/>
        <v>#N/A</v>
      </c>
      <c r="U823" s="124" t="e">
        <f t="shared" si="139"/>
        <v>#N/A</v>
      </c>
      <c r="V823" s="124" t="e">
        <f t="shared" si="139"/>
        <v>#N/A</v>
      </c>
      <c r="W823" s="124" t="e">
        <f t="shared" si="139"/>
        <v>#N/A</v>
      </c>
      <c r="X823" s="124" t="e">
        <f t="shared" si="139"/>
        <v>#N/A</v>
      </c>
      <c r="Y823" s="124" t="e">
        <f t="shared" si="139"/>
        <v>#N/A</v>
      </c>
      <c r="Z823" s="124" t="e">
        <f t="shared" si="139"/>
        <v>#N/A</v>
      </c>
      <c r="AA823" s="124" t="e">
        <f t="shared" si="139"/>
        <v>#N/A</v>
      </c>
      <c r="AB823" s="124" t="e">
        <f t="shared" si="138"/>
        <v>#N/A</v>
      </c>
      <c r="AC823" s="124" t="e">
        <f t="shared" si="138"/>
        <v>#N/A</v>
      </c>
      <c r="AE823" s="2"/>
    </row>
    <row r="824" spans="2:31" x14ac:dyDescent="0.2">
      <c r="B824" s="162" t="s">
        <v>168</v>
      </c>
      <c r="C824" s="163" t="s">
        <v>2064</v>
      </c>
      <c r="D824" s="163" t="s">
        <v>2017</v>
      </c>
      <c r="E824" s="163">
        <v>7500</v>
      </c>
      <c r="F824" s="164">
        <v>11</v>
      </c>
      <c r="G824" s="165" t="s">
        <v>137</v>
      </c>
      <c r="H824" s="121">
        <f t="shared" si="131"/>
        <v>8000</v>
      </c>
      <c r="I824" s="121">
        <f t="shared" si="132"/>
        <v>6000</v>
      </c>
      <c r="J824" s="122" t="str">
        <f t="shared" si="133"/>
        <v>(2) Without reverse cycle, with louvered sides, and 6,000 to 7,999 Btu/h</v>
      </c>
      <c r="K824" s="123" t="e">
        <f>IF(J824="Casement-slider",16,VLOOKUP(J824,'2. Version 5.0 Criteria'!$C$6:$D$39,2,FALSE))</f>
        <v>#N/A</v>
      </c>
      <c r="L824" s="124" t="e">
        <f t="shared" si="139"/>
        <v>#N/A</v>
      </c>
      <c r="M824" s="124" t="e">
        <f t="shared" si="139"/>
        <v>#N/A</v>
      </c>
      <c r="N824" s="124" t="e">
        <f t="shared" si="139"/>
        <v>#N/A</v>
      </c>
      <c r="O824" s="124" t="e">
        <f t="shared" si="139"/>
        <v>#N/A</v>
      </c>
      <c r="P824" s="124" t="e">
        <f t="shared" si="139"/>
        <v>#N/A</v>
      </c>
      <c r="Q824" s="124" t="e">
        <f t="shared" si="139"/>
        <v>#N/A</v>
      </c>
      <c r="R824" s="124" t="e">
        <f t="shared" si="139"/>
        <v>#N/A</v>
      </c>
      <c r="S824" s="124" t="e">
        <f t="shared" si="139"/>
        <v>#N/A</v>
      </c>
      <c r="T824" s="124" t="e">
        <f t="shared" si="139"/>
        <v>#N/A</v>
      </c>
      <c r="U824" s="124" t="e">
        <f t="shared" si="139"/>
        <v>#N/A</v>
      </c>
      <c r="V824" s="124" t="e">
        <f t="shared" si="139"/>
        <v>#N/A</v>
      </c>
      <c r="W824" s="124" t="e">
        <f t="shared" si="139"/>
        <v>#N/A</v>
      </c>
      <c r="X824" s="124" t="e">
        <f t="shared" si="139"/>
        <v>#N/A</v>
      </c>
      <c r="Y824" s="124" t="e">
        <f t="shared" si="139"/>
        <v>#N/A</v>
      </c>
      <c r="Z824" s="124" t="e">
        <f t="shared" si="139"/>
        <v>#N/A</v>
      </c>
      <c r="AA824" s="124" t="e">
        <f t="shared" si="139"/>
        <v>#N/A</v>
      </c>
      <c r="AB824" s="124" t="e">
        <f t="shared" si="138"/>
        <v>#N/A</v>
      </c>
      <c r="AC824" s="124" t="e">
        <f t="shared" si="138"/>
        <v>#N/A</v>
      </c>
      <c r="AE824" s="2"/>
    </row>
    <row r="825" spans="2:31" x14ac:dyDescent="0.2">
      <c r="B825" s="162" t="s">
        <v>168</v>
      </c>
      <c r="C825" s="163" t="s">
        <v>2065</v>
      </c>
      <c r="D825" s="163" t="s">
        <v>2017</v>
      </c>
      <c r="E825" s="163">
        <v>7500</v>
      </c>
      <c r="F825" s="164">
        <v>11</v>
      </c>
      <c r="G825" s="165" t="s">
        <v>138</v>
      </c>
      <c r="H825" s="121">
        <f t="shared" si="131"/>
        <v>8000</v>
      </c>
      <c r="I825" s="121">
        <f t="shared" si="132"/>
        <v>6000</v>
      </c>
      <c r="J825" s="122" t="str">
        <f t="shared" si="133"/>
        <v>(2) Without reverse cycle, with louvered sides, and 6,000 to 7,999 Btu/h</v>
      </c>
      <c r="K825" s="123" t="e">
        <f>IF(J825="Casement-slider",16,VLOOKUP(J825,'2. Version 5.0 Criteria'!$C$6:$D$39,2,FALSE))</f>
        <v>#N/A</v>
      </c>
      <c r="L825" s="124" t="e">
        <f t="shared" si="139"/>
        <v>#N/A</v>
      </c>
      <c r="M825" s="124" t="e">
        <f t="shared" si="139"/>
        <v>#N/A</v>
      </c>
      <c r="N825" s="124" t="e">
        <f t="shared" si="139"/>
        <v>#N/A</v>
      </c>
      <c r="O825" s="124" t="e">
        <f t="shared" si="139"/>
        <v>#N/A</v>
      </c>
      <c r="P825" s="124" t="e">
        <f t="shared" si="139"/>
        <v>#N/A</v>
      </c>
      <c r="Q825" s="124" t="e">
        <f t="shared" si="139"/>
        <v>#N/A</v>
      </c>
      <c r="R825" s="124" t="e">
        <f t="shared" si="139"/>
        <v>#N/A</v>
      </c>
      <c r="S825" s="124" t="e">
        <f t="shared" si="139"/>
        <v>#N/A</v>
      </c>
      <c r="T825" s="124" t="e">
        <f t="shared" si="139"/>
        <v>#N/A</v>
      </c>
      <c r="U825" s="124" t="e">
        <f t="shared" si="139"/>
        <v>#N/A</v>
      </c>
      <c r="V825" s="124" t="e">
        <f t="shared" si="139"/>
        <v>#N/A</v>
      </c>
      <c r="W825" s="124" t="e">
        <f t="shared" si="139"/>
        <v>#N/A</v>
      </c>
      <c r="X825" s="124" t="e">
        <f t="shared" si="139"/>
        <v>#N/A</v>
      </c>
      <c r="Y825" s="124" t="e">
        <f t="shared" si="139"/>
        <v>#N/A</v>
      </c>
      <c r="Z825" s="124" t="e">
        <f t="shared" si="139"/>
        <v>#N/A</v>
      </c>
      <c r="AA825" s="124" t="e">
        <f t="shared" si="139"/>
        <v>#N/A</v>
      </c>
      <c r="AB825" s="124" t="e">
        <f t="shared" si="138"/>
        <v>#N/A</v>
      </c>
      <c r="AC825" s="124" t="e">
        <f t="shared" si="138"/>
        <v>#N/A</v>
      </c>
      <c r="AE825" s="2"/>
    </row>
    <row r="826" spans="2:31" x14ac:dyDescent="0.2">
      <c r="B826" s="162" t="s">
        <v>368</v>
      </c>
      <c r="C826" s="163" t="s">
        <v>2066</v>
      </c>
      <c r="D826" s="163" t="s">
        <v>2017</v>
      </c>
      <c r="E826" s="163">
        <v>7500</v>
      </c>
      <c r="F826" s="164">
        <v>11</v>
      </c>
      <c r="G826" s="165" t="s">
        <v>138</v>
      </c>
      <c r="H826" s="121">
        <f t="shared" si="131"/>
        <v>8000</v>
      </c>
      <c r="I826" s="121">
        <f t="shared" si="132"/>
        <v>6000</v>
      </c>
      <c r="J826" s="122" t="str">
        <f t="shared" si="133"/>
        <v>(2) Without reverse cycle, with louvered sides, and 6,000 to 7,999 Btu/h</v>
      </c>
      <c r="K826" s="123" t="e">
        <f>IF(J826="Casement-slider",16,VLOOKUP(J826,'2. Version 5.0 Criteria'!$C$6:$D$39,2,FALSE))</f>
        <v>#N/A</v>
      </c>
      <c r="L826" s="124" t="e">
        <f t="shared" si="139"/>
        <v>#N/A</v>
      </c>
      <c r="M826" s="124" t="e">
        <f t="shared" si="139"/>
        <v>#N/A</v>
      </c>
      <c r="N826" s="124" t="e">
        <f t="shared" si="139"/>
        <v>#N/A</v>
      </c>
      <c r="O826" s="124" t="e">
        <f t="shared" si="139"/>
        <v>#N/A</v>
      </c>
      <c r="P826" s="124" t="e">
        <f t="shared" si="139"/>
        <v>#N/A</v>
      </c>
      <c r="Q826" s="124" t="e">
        <f t="shared" si="139"/>
        <v>#N/A</v>
      </c>
      <c r="R826" s="124" t="e">
        <f t="shared" si="139"/>
        <v>#N/A</v>
      </c>
      <c r="S826" s="124" t="e">
        <f t="shared" si="139"/>
        <v>#N/A</v>
      </c>
      <c r="T826" s="124" t="e">
        <f t="shared" si="139"/>
        <v>#N/A</v>
      </c>
      <c r="U826" s="124" t="e">
        <f t="shared" si="139"/>
        <v>#N/A</v>
      </c>
      <c r="V826" s="124" t="e">
        <f t="shared" si="139"/>
        <v>#N/A</v>
      </c>
      <c r="W826" s="124" t="e">
        <f t="shared" si="139"/>
        <v>#N/A</v>
      </c>
      <c r="X826" s="124" t="e">
        <f t="shared" si="139"/>
        <v>#N/A</v>
      </c>
      <c r="Y826" s="124" t="e">
        <f t="shared" si="139"/>
        <v>#N/A</v>
      </c>
      <c r="Z826" s="124" t="e">
        <f t="shared" si="139"/>
        <v>#N/A</v>
      </c>
      <c r="AA826" s="124" t="e">
        <f t="shared" si="139"/>
        <v>#N/A</v>
      </c>
      <c r="AB826" s="124" t="e">
        <f t="shared" si="138"/>
        <v>#N/A</v>
      </c>
      <c r="AC826" s="124" t="e">
        <f t="shared" si="138"/>
        <v>#N/A</v>
      </c>
      <c r="AE826" s="2"/>
    </row>
    <row r="827" spans="2:31" x14ac:dyDescent="0.2">
      <c r="B827" s="162" t="s">
        <v>368</v>
      </c>
      <c r="C827" s="163">
        <v>314714288</v>
      </c>
      <c r="D827" s="163" t="s">
        <v>2017</v>
      </c>
      <c r="E827" s="163">
        <v>7500</v>
      </c>
      <c r="F827" s="164">
        <v>11</v>
      </c>
      <c r="G827" s="165" t="s">
        <v>138</v>
      </c>
      <c r="H827" s="121">
        <f t="shared" si="131"/>
        <v>8000</v>
      </c>
      <c r="I827" s="121">
        <f t="shared" si="132"/>
        <v>6000</v>
      </c>
      <c r="J827" s="122" t="str">
        <f t="shared" si="133"/>
        <v>(2) Without reverse cycle, with louvered sides, and 6,000 to 7,999 Btu/h</v>
      </c>
      <c r="K827" s="123" t="e">
        <f>IF(J827="Casement-slider",16,VLOOKUP(J827,'2. Version 5.0 Criteria'!$C$6:$D$39,2,FALSE))</f>
        <v>#N/A</v>
      </c>
      <c r="L827" s="124" t="e">
        <f t="shared" si="139"/>
        <v>#N/A</v>
      </c>
      <c r="M827" s="124" t="e">
        <f t="shared" si="139"/>
        <v>#N/A</v>
      </c>
      <c r="N827" s="124" t="e">
        <f t="shared" si="139"/>
        <v>#N/A</v>
      </c>
      <c r="O827" s="124" t="e">
        <f t="shared" si="139"/>
        <v>#N/A</v>
      </c>
      <c r="P827" s="124" t="e">
        <f t="shared" si="139"/>
        <v>#N/A</v>
      </c>
      <c r="Q827" s="124" t="e">
        <f t="shared" si="139"/>
        <v>#N/A</v>
      </c>
      <c r="R827" s="124" t="e">
        <f t="shared" si="139"/>
        <v>#N/A</v>
      </c>
      <c r="S827" s="124" t="e">
        <f t="shared" si="139"/>
        <v>#N/A</v>
      </c>
      <c r="T827" s="124" t="e">
        <f t="shared" si="139"/>
        <v>#N/A</v>
      </c>
      <c r="U827" s="124" t="e">
        <f t="shared" si="139"/>
        <v>#N/A</v>
      </c>
      <c r="V827" s="124" t="e">
        <f t="shared" si="139"/>
        <v>#N/A</v>
      </c>
      <c r="W827" s="124" t="e">
        <f t="shared" si="139"/>
        <v>#N/A</v>
      </c>
      <c r="X827" s="124" t="e">
        <f t="shared" si="139"/>
        <v>#N/A</v>
      </c>
      <c r="Y827" s="124" t="e">
        <f t="shared" si="139"/>
        <v>#N/A</v>
      </c>
      <c r="Z827" s="124" t="e">
        <f t="shared" si="139"/>
        <v>#N/A</v>
      </c>
      <c r="AA827" s="124" t="e">
        <f t="shared" si="139"/>
        <v>#N/A</v>
      </c>
      <c r="AB827" s="124" t="e">
        <f t="shared" si="138"/>
        <v>#N/A</v>
      </c>
      <c r="AC827" s="124" t="e">
        <f t="shared" si="138"/>
        <v>#N/A</v>
      </c>
      <c r="AE827" s="2"/>
    </row>
    <row r="828" spans="2:31" x14ac:dyDescent="0.2">
      <c r="B828" s="162" t="s">
        <v>368</v>
      </c>
      <c r="C828" s="163" t="s">
        <v>2066</v>
      </c>
      <c r="D828" s="163" t="s">
        <v>2017</v>
      </c>
      <c r="E828" s="163">
        <v>7500</v>
      </c>
      <c r="F828" s="164">
        <v>11</v>
      </c>
      <c r="G828" s="165" t="s">
        <v>137</v>
      </c>
      <c r="H828" s="121">
        <f t="shared" si="131"/>
        <v>8000</v>
      </c>
      <c r="I828" s="121">
        <f t="shared" si="132"/>
        <v>6000</v>
      </c>
      <c r="J828" s="122" t="str">
        <f t="shared" si="133"/>
        <v>(2) Without reverse cycle, with louvered sides, and 6,000 to 7,999 Btu/h</v>
      </c>
      <c r="K828" s="123" t="e">
        <f>IF(J828="Casement-slider",16,VLOOKUP(J828,'2. Version 5.0 Criteria'!$C$6:$D$39,2,FALSE))</f>
        <v>#N/A</v>
      </c>
      <c r="L828" s="124" t="e">
        <f t="shared" si="139"/>
        <v>#N/A</v>
      </c>
      <c r="M828" s="124" t="e">
        <f t="shared" si="139"/>
        <v>#N/A</v>
      </c>
      <c r="N828" s="124" t="e">
        <f t="shared" si="139"/>
        <v>#N/A</v>
      </c>
      <c r="O828" s="124" t="e">
        <f t="shared" si="139"/>
        <v>#N/A</v>
      </c>
      <c r="P828" s="124" t="e">
        <f t="shared" si="139"/>
        <v>#N/A</v>
      </c>
      <c r="Q828" s="124" t="e">
        <f t="shared" si="139"/>
        <v>#N/A</v>
      </c>
      <c r="R828" s="124" t="e">
        <f t="shared" si="139"/>
        <v>#N/A</v>
      </c>
      <c r="S828" s="124" t="e">
        <f t="shared" si="139"/>
        <v>#N/A</v>
      </c>
      <c r="T828" s="124" t="e">
        <f t="shared" si="139"/>
        <v>#N/A</v>
      </c>
      <c r="U828" s="124" t="e">
        <f t="shared" si="139"/>
        <v>#N/A</v>
      </c>
      <c r="V828" s="124" t="e">
        <f t="shared" si="139"/>
        <v>#N/A</v>
      </c>
      <c r="W828" s="124" t="e">
        <f t="shared" si="139"/>
        <v>#N/A</v>
      </c>
      <c r="X828" s="124" t="e">
        <f t="shared" si="139"/>
        <v>#N/A</v>
      </c>
      <c r="Y828" s="124" t="e">
        <f t="shared" si="139"/>
        <v>#N/A</v>
      </c>
      <c r="Z828" s="124" t="e">
        <f t="shared" si="139"/>
        <v>#N/A</v>
      </c>
      <c r="AA828" s="124" t="e">
        <f t="shared" si="139"/>
        <v>#N/A</v>
      </c>
      <c r="AB828" s="124" t="e">
        <f t="shared" si="138"/>
        <v>#N/A</v>
      </c>
      <c r="AC828" s="124" t="e">
        <f t="shared" si="138"/>
        <v>#N/A</v>
      </c>
      <c r="AE828" s="2"/>
    </row>
    <row r="829" spans="2:31" x14ac:dyDescent="0.2">
      <c r="B829" s="162" t="s">
        <v>368</v>
      </c>
      <c r="C829" s="163" t="s">
        <v>2067</v>
      </c>
      <c r="D829" s="163" t="s">
        <v>2017</v>
      </c>
      <c r="E829" s="163">
        <v>7500</v>
      </c>
      <c r="F829" s="164">
        <v>11</v>
      </c>
      <c r="G829" s="165" t="s">
        <v>137</v>
      </c>
      <c r="H829" s="121">
        <f t="shared" si="131"/>
        <v>8000</v>
      </c>
      <c r="I829" s="121">
        <f t="shared" si="132"/>
        <v>6000</v>
      </c>
      <c r="J829" s="122" t="str">
        <f t="shared" si="133"/>
        <v>(2) Without reverse cycle, with louvered sides, and 6,000 to 7,999 Btu/h</v>
      </c>
      <c r="K829" s="123" t="e">
        <f>IF(J829="Casement-slider",16,VLOOKUP(J829,'2. Version 5.0 Criteria'!$C$6:$D$39,2,FALSE))</f>
        <v>#N/A</v>
      </c>
      <c r="L829" s="124" t="e">
        <f t="shared" si="139"/>
        <v>#N/A</v>
      </c>
      <c r="M829" s="124" t="e">
        <f t="shared" si="139"/>
        <v>#N/A</v>
      </c>
      <c r="N829" s="124" t="e">
        <f t="shared" si="139"/>
        <v>#N/A</v>
      </c>
      <c r="O829" s="124" t="e">
        <f t="shared" si="139"/>
        <v>#N/A</v>
      </c>
      <c r="P829" s="124" t="e">
        <f t="shared" si="139"/>
        <v>#N/A</v>
      </c>
      <c r="Q829" s="124" t="e">
        <f t="shared" si="139"/>
        <v>#N/A</v>
      </c>
      <c r="R829" s="124" t="e">
        <f t="shared" si="139"/>
        <v>#N/A</v>
      </c>
      <c r="S829" s="124" t="e">
        <f t="shared" si="139"/>
        <v>#N/A</v>
      </c>
      <c r="T829" s="124" t="e">
        <f t="shared" si="139"/>
        <v>#N/A</v>
      </c>
      <c r="U829" s="124" t="e">
        <f t="shared" si="139"/>
        <v>#N/A</v>
      </c>
      <c r="V829" s="124" t="e">
        <f t="shared" si="139"/>
        <v>#N/A</v>
      </c>
      <c r="W829" s="124" t="e">
        <f t="shared" si="139"/>
        <v>#N/A</v>
      </c>
      <c r="X829" s="124" t="e">
        <f t="shared" si="139"/>
        <v>#N/A</v>
      </c>
      <c r="Y829" s="124" t="e">
        <f t="shared" si="139"/>
        <v>#N/A</v>
      </c>
      <c r="Z829" s="124" t="e">
        <f t="shared" si="139"/>
        <v>#N/A</v>
      </c>
      <c r="AA829" s="124" t="e">
        <f t="shared" si="139"/>
        <v>#N/A</v>
      </c>
      <c r="AB829" s="124" t="e">
        <f t="shared" si="138"/>
        <v>#N/A</v>
      </c>
      <c r="AC829" s="124" t="e">
        <f t="shared" si="138"/>
        <v>#N/A</v>
      </c>
      <c r="AE829" s="2"/>
    </row>
    <row r="830" spans="2:31" x14ac:dyDescent="0.2">
      <c r="B830" s="162" t="s">
        <v>168</v>
      </c>
      <c r="C830" s="163" t="s">
        <v>2068</v>
      </c>
      <c r="D830" s="163" t="s">
        <v>2017</v>
      </c>
      <c r="E830" s="163">
        <v>7700</v>
      </c>
      <c r="F830" s="164">
        <v>11</v>
      </c>
      <c r="G830" s="165" t="s">
        <v>137</v>
      </c>
      <c r="H830" s="121">
        <f t="shared" si="131"/>
        <v>8000</v>
      </c>
      <c r="I830" s="121">
        <f t="shared" si="132"/>
        <v>6000</v>
      </c>
      <c r="J830" s="122" t="str">
        <f t="shared" si="133"/>
        <v>(2) Without reverse cycle, with louvered sides, and 6,000 to 7,999 Btu/h</v>
      </c>
      <c r="K830" s="123" t="e">
        <f>IF(J830="Casement-slider",16,VLOOKUP(J830,'2. Version 5.0 Criteria'!$C$6:$D$39,2,FALSE))</f>
        <v>#N/A</v>
      </c>
      <c r="L830" s="124" t="e">
        <f t="shared" si="139"/>
        <v>#N/A</v>
      </c>
      <c r="M830" s="124" t="e">
        <f t="shared" si="139"/>
        <v>#N/A</v>
      </c>
      <c r="N830" s="124" t="e">
        <f t="shared" si="139"/>
        <v>#N/A</v>
      </c>
      <c r="O830" s="124" t="e">
        <f t="shared" si="139"/>
        <v>#N/A</v>
      </c>
      <c r="P830" s="124" t="e">
        <f t="shared" si="139"/>
        <v>#N/A</v>
      </c>
      <c r="Q830" s="124" t="e">
        <f t="shared" si="139"/>
        <v>#N/A</v>
      </c>
      <c r="R830" s="124" t="e">
        <f t="shared" si="139"/>
        <v>#N/A</v>
      </c>
      <c r="S830" s="124" t="e">
        <f t="shared" si="139"/>
        <v>#N/A</v>
      </c>
      <c r="T830" s="124" t="e">
        <f t="shared" si="139"/>
        <v>#N/A</v>
      </c>
      <c r="U830" s="124" t="e">
        <f t="shared" si="139"/>
        <v>#N/A</v>
      </c>
      <c r="V830" s="124" t="e">
        <f t="shared" si="139"/>
        <v>#N/A</v>
      </c>
      <c r="W830" s="124" t="e">
        <f t="shared" si="139"/>
        <v>#N/A</v>
      </c>
      <c r="X830" s="124" t="e">
        <f t="shared" si="139"/>
        <v>#N/A</v>
      </c>
      <c r="Y830" s="124" t="e">
        <f t="shared" si="139"/>
        <v>#N/A</v>
      </c>
      <c r="Z830" s="124" t="e">
        <f t="shared" si="139"/>
        <v>#N/A</v>
      </c>
      <c r="AA830" s="124" t="e">
        <f t="shared" si="139"/>
        <v>#N/A</v>
      </c>
      <c r="AB830" s="124" t="e">
        <f t="shared" si="138"/>
        <v>#N/A</v>
      </c>
      <c r="AC830" s="124" t="e">
        <f t="shared" si="138"/>
        <v>#N/A</v>
      </c>
      <c r="AE830" s="2"/>
    </row>
    <row r="831" spans="2:31" x14ac:dyDescent="0.2">
      <c r="B831" s="162" t="s">
        <v>241</v>
      </c>
      <c r="C831" s="163" t="s">
        <v>2069</v>
      </c>
      <c r="D831" s="163" t="s">
        <v>1808</v>
      </c>
      <c r="E831" s="163">
        <v>8000</v>
      </c>
      <c r="F831" s="164">
        <v>11</v>
      </c>
      <c r="G831" s="165" t="s">
        <v>137</v>
      </c>
      <c r="H831" s="121">
        <f t="shared" si="131"/>
        <v>11000</v>
      </c>
      <c r="I831" s="121">
        <f t="shared" si="132"/>
        <v>8000</v>
      </c>
      <c r="J831" s="122" t="str">
        <f t="shared" si="133"/>
        <v>(3) Without reverse cycle, with louvered sides, and 8,000 to 13,999 Btu/h</v>
      </c>
      <c r="K831" s="123" t="e">
        <f>IF(J831="Casement-slider",16,VLOOKUP(J831,'2. Version 5.0 Criteria'!$C$6:$D$39,2,FALSE))</f>
        <v>#N/A</v>
      </c>
      <c r="L831" s="124" t="e">
        <f t="shared" si="139"/>
        <v>#N/A</v>
      </c>
      <c r="M831" s="124" t="e">
        <f t="shared" si="139"/>
        <v>#N/A</v>
      </c>
      <c r="N831" s="124" t="e">
        <f t="shared" si="139"/>
        <v>#N/A</v>
      </c>
      <c r="O831" s="124" t="e">
        <f t="shared" si="139"/>
        <v>#N/A</v>
      </c>
      <c r="P831" s="124" t="e">
        <f t="shared" si="139"/>
        <v>#N/A</v>
      </c>
      <c r="Q831" s="124" t="e">
        <f t="shared" si="139"/>
        <v>#N/A</v>
      </c>
      <c r="R831" s="124" t="e">
        <f t="shared" si="139"/>
        <v>#N/A</v>
      </c>
      <c r="S831" s="124" t="e">
        <f t="shared" si="139"/>
        <v>#N/A</v>
      </c>
      <c r="T831" s="124" t="e">
        <f t="shared" si="139"/>
        <v>#N/A</v>
      </c>
      <c r="U831" s="124" t="e">
        <f t="shared" si="139"/>
        <v>#N/A</v>
      </c>
      <c r="V831" s="124" t="e">
        <f t="shared" si="139"/>
        <v>#N/A</v>
      </c>
      <c r="W831" s="124" t="e">
        <f t="shared" si="139"/>
        <v>#N/A</v>
      </c>
      <c r="X831" s="124" t="e">
        <f t="shared" si="139"/>
        <v>#N/A</v>
      </c>
      <c r="Y831" s="124" t="e">
        <f t="shared" si="139"/>
        <v>#N/A</v>
      </c>
      <c r="Z831" s="124" t="e">
        <f t="shared" si="139"/>
        <v>#N/A</v>
      </c>
      <c r="AA831" s="124" t="e">
        <f t="shared" si="139"/>
        <v>#N/A</v>
      </c>
      <c r="AB831" s="124" t="e">
        <f t="shared" si="138"/>
        <v>#N/A</v>
      </c>
      <c r="AC831" s="124" t="e">
        <f t="shared" si="138"/>
        <v>#N/A</v>
      </c>
      <c r="AE831" s="2"/>
    </row>
    <row r="832" spans="2:31" x14ac:dyDescent="0.2">
      <c r="B832" s="162" t="s">
        <v>1444</v>
      </c>
      <c r="C832" s="163" t="s">
        <v>1816</v>
      </c>
      <c r="D832" s="163" t="s">
        <v>1808</v>
      </c>
      <c r="E832" s="163">
        <v>8000</v>
      </c>
      <c r="F832" s="164">
        <v>11</v>
      </c>
      <c r="G832" s="165" t="s">
        <v>137</v>
      </c>
      <c r="H832" s="121">
        <f t="shared" si="131"/>
        <v>11000</v>
      </c>
      <c r="I832" s="121">
        <f t="shared" si="132"/>
        <v>8000</v>
      </c>
      <c r="J832" s="122" t="str">
        <f t="shared" si="133"/>
        <v>(3) Without reverse cycle, with louvered sides, and 8,000 to 13,999 Btu/h</v>
      </c>
      <c r="K832" s="123" t="e">
        <f>IF(J832="Casement-slider",16,VLOOKUP(J832,'2. Version 5.0 Criteria'!$C$6:$D$39,2,FALSE))</f>
        <v>#N/A</v>
      </c>
      <c r="L832" s="124" t="e">
        <f t="shared" si="139"/>
        <v>#N/A</v>
      </c>
      <c r="M832" s="124" t="e">
        <f t="shared" si="139"/>
        <v>#N/A</v>
      </c>
      <c r="N832" s="124" t="e">
        <f t="shared" si="139"/>
        <v>#N/A</v>
      </c>
      <c r="O832" s="124" t="e">
        <f t="shared" si="139"/>
        <v>#N/A</v>
      </c>
      <c r="P832" s="124" t="e">
        <f t="shared" si="139"/>
        <v>#N/A</v>
      </c>
      <c r="Q832" s="124" t="e">
        <f t="shared" si="139"/>
        <v>#N/A</v>
      </c>
      <c r="R832" s="124" t="e">
        <f t="shared" si="139"/>
        <v>#N/A</v>
      </c>
      <c r="S832" s="124" t="e">
        <f t="shared" si="139"/>
        <v>#N/A</v>
      </c>
      <c r="T832" s="124" t="e">
        <f t="shared" si="139"/>
        <v>#N/A</v>
      </c>
      <c r="U832" s="124" t="e">
        <f t="shared" si="139"/>
        <v>#N/A</v>
      </c>
      <c r="V832" s="124" t="e">
        <f t="shared" si="139"/>
        <v>#N/A</v>
      </c>
      <c r="W832" s="124" t="e">
        <f t="shared" si="139"/>
        <v>#N/A</v>
      </c>
      <c r="X832" s="124" t="e">
        <f t="shared" si="139"/>
        <v>#N/A</v>
      </c>
      <c r="Y832" s="124" t="e">
        <f t="shared" si="139"/>
        <v>#N/A</v>
      </c>
      <c r="Z832" s="124" t="e">
        <f t="shared" si="139"/>
        <v>#N/A</v>
      </c>
      <c r="AA832" s="124" t="e">
        <f t="shared" ref="AA832:AC847" si="140">IF($K832=AA$3, $F832, NA())</f>
        <v>#N/A</v>
      </c>
      <c r="AB832" s="124" t="e">
        <f t="shared" si="140"/>
        <v>#N/A</v>
      </c>
      <c r="AC832" s="124" t="e">
        <f t="shared" si="140"/>
        <v>#N/A</v>
      </c>
      <c r="AE832" s="2"/>
    </row>
    <row r="833" spans="2:31" x14ac:dyDescent="0.2">
      <c r="B833" s="162" t="s">
        <v>511</v>
      </c>
      <c r="C833" s="163" t="s">
        <v>2070</v>
      </c>
      <c r="D833" s="163" t="s">
        <v>1690</v>
      </c>
      <c r="E833" s="163">
        <v>8000</v>
      </c>
      <c r="F833" s="164">
        <v>11</v>
      </c>
      <c r="G833" s="165" t="s">
        <v>137</v>
      </c>
      <c r="H833" s="121">
        <f t="shared" si="131"/>
        <v>11000</v>
      </c>
      <c r="I833" s="121">
        <f t="shared" si="132"/>
        <v>8000</v>
      </c>
      <c r="J833" s="122" t="str">
        <f t="shared" si="133"/>
        <v>(16) Casement-Slider</v>
      </c>
      <c r="K833" s="123" t="e">
        <f>IF(J833="Casement-slider",16,VLOOKUP(J833,'2. Version 5.0 Criteria'!$C$6:$D$39,2,FALSE))</f>
        <v>#N/A</v>
      </c>
      <c r="L833" s="124" t="e">
        <f t="shared" ref="L833:AA848" si="141">IF($K833=L$3, $F833, NA())</f>
        <v>#N/A</v>
      </c>
      <c r="M833" s="124" t="e">
        <f t="shared" si="141"/>
        <v>#N/A</v>
      </c>
      <c r="N833" s="124" t="e">
        <f t="shared" si="141"/>
        <v>#N/A</v>
      </c>
      <c r="O833" s="124" t="e">
        <f t="shared" si="141"/>
        <v>#N/A</v>
      </c>
      <c r="P833" s="124" t="e">
        <f t="shared" si="141"/>
        <v>#N/A</v>
      </c>
      <c r="Q833" s="124" t="e">
        <f t="shared" si="141"/>
        <v>#N/A</v>
      </c>
      <c r="R833" s="124" t="e">
        <f t="shared" si="141"/>
        <v>#N/A</v>
      </c>
      <c r="S833" s="124" t="e">
        <f t="shared" si="141"/>
        <v>#N/A</v>
      </c>
      <c r="T833" s="124" t="e">
        <f t="shared" si="141"/>
        <v>#N/A</v>
      </c>
      <c r="U833" s="124" t="e">
        <f t="shared" si="141"/>
        <v>#N/A</v>
      </c>
      <c r="V833" s="124" t="e">
        <f t="shared" si="141"/>
        <v>#N/A</v>
      </c>
      <c r="W833" s="124" t="e">
        <f t="shared" si="141"/>
        <v>#N/A</v>
      </c>
      <c r="X833" s="124" t="e">
        <f t="shared" si="141"/>
        <v>#N/A</v>
      </c>
      <c r="Y833" s="124" t="e">
        <f t="shared" si="141"/>
        <v>#N/A</v>
      </c>
      <c r="Z833" s="124" t="e">
        <f t="shared" si="141"/>
        <v>#N/A</v>
      </c>
      <c r="AA833" s="124" t="e">
        <f t="shared" si="141"/>
        <v>#N/A</v>
      </c>
      <c r="AB833" s="124" t="e">
        <f t="shared" si="140"/>
        <v>#N/A</v>
      </c>
      <c r="AC833" s="124" t="e">
        <f t="shared" si="140"/>
        <v>#N/A</v>
      </c>
      <c r="AE833" s="2"/>
    </row>
    <row r="834" spans="2:31" x14ac:dyDescent="0.2">
      <c r="B834" s="162" t="s">
        <v>241</v>
      </c>
      <c r="C834" s="163" t="s">
        <v>1843</v>
      </c>
      <c r="D834" s="163" t="s">
        <v>1808</v>
      </c>
      <c r="E834" s="163">
        <v>8000</v>
      </c>
      <c r="F834" s="164">
        <v>11</v>
      </c>
      <c r="G834" s="165" t="s">
        <v>138</v>
      </c>
      <c r="H834" s="121">
        <f t="shared" si="131"/>
        <v>11000</v>
      </c>
      <c r="I834" s="121">
        <f t="shared" si="132"/>
        <v>8000</v>
      </c>
      <c r="J834" s="122" t="str">
        <f t="shared" si="133"/>
        <v>(3) Without reverse cycle, with louvered sides, and 8,000 to 13,999 Btu/h</v>
      </c>
      <c r="K834" s="123" t="e">
        <f>IF(J834="Casement-slider",16,VLOOKUP(J834,'2. Version 5.0 Criteria'!$C$6:$D$39,2,FALSE))</f>
        <v>#N/A</v>
      </c>
      <c r="L834" s="124" t="e">
        <f t="shared" si="141"/>
        <v>#N/A</v>
      </c>
      <c r="M834" s="124" t="e">
        <f t="shared" si="141"/>
        <v>#N/A</v>
      </c>
      <c r="N834" s="124" t="e">
        <f t="shared" si="141"/>
        <v>#N/A</v>
      </c>
      <c r="O834" s="124" t="e">
        <f t="shared" si="141"/>
        <v>#N/A</v>
      </c>
      <c r="P834" s="124" t="e">
        <f t="shared" si="141"/>
        <v>#N/A</v>
      </c>
      <c r="Q834" s="124" t="e">
        <f t="shared" si="141"/>
        <v>#N/A</v>
      </c>
      <c r="R834" s="124" t="e">
        <f t="shared" si="141"/>
        <v>#N/A</v>
      </c>
      <c r="S834" s="124" t="e">
        <f t="shared" si="141"/>
        <v>#N/A</v>
      </c>
      <c r="T834" s="124" t="e">
        <f t="shared" si="141"/>
        <v>#N/A</v>
      </c>
      <c r="U834" s="124" t="e">
        <f t="shared" si="141"/>
        <v>#N/A</v>
      </c>
      <c r="V834" s="124" t="e">
        <f t="shared" si="141"/>
        <v>#N/A</v>
      </c>
      <c r="W834" s="124" t="e">
        <f t="shared" si="141"/>
        <v>#N/A</v>
      </c>
      <c r="X834" s="124" t="e">
        <f t="shared" si="141"/>
        <v>#N/A</v>
      </c>
      <c r="Y834" s="124" t="e">
        <f t="shared" si="141"/>
        <v>#N/A</v>
      </c>
      <c r="Z834" s="124" t="e">
        <f t="shared" si="141"/>
        <v>#N/A</v>
      </c>
      <c r="AA834" s="124" t="e">
        <f t="shared" si="141"/>
        <v>#N/A</v>
      </c>
      <c r="AB834" s="124" t="e">
        <f t="shared" si="140"/>
        <v>#N/A</v>
      </c>
      <c r="AC834" s="124" t="e">
        <f t="shared" si="140"/>
        <v>#N/A</v>
      </c>
      <c r="AE834" s="2"/>
    </row>
    <row r="835" spans="2:31" x14ac:dyDescent="0.2">
      <c r="B835" s="162" t="s">
        <v>282</v>
      </c>
      <c r="C835" s="163">
        <v>2987550</v>
      </c>
      <c r="D835" s="163" t="s">
        <v>1808</v>
      </c>
      <c r="E835" s="163">
        <v>11500</v>
      </c>
      <c r="F835" s="164">
        <v>11</v>
      </c>
      <c r="G835" s="165" t="s">
        <v>137</v>
      </c>
      <c r="H835" s="121">
        <f t="shared" si="131"/>
        <v>14000</v>
      </c>
      <c r="I835" s="121">
        <f t="shared" si="132"/>
        <v>11000</v>
      </c>
      <c r="J835" s="122" t="str">
        <f t="shared" si="133"/>
        <v>(3) Without reverse cycle, with louvered sides, and 8,000 to 13,999 Btu/h</v>
      </c>
      <c r="K835" s="123" t="e">
        <f>IF(J835="Casement-slider",16,VLOOKUP(J835,'2. Version 5.0 Criteria'!$C$6:$D$39,2,FALSE))</f>
        <v>#N/A</v>
      </c>
      <c r="L835" s="124" t="e">
        <f t="shared" si="141"/>
        <v>#N/A</v>
      </c>
      <c r="M835" s="124" t="e">
        <f t="shared" si="141"/>
        <v>#N/A</v>
      </c>
      <c r="N835" s="124" t="e">
        <f t="shared" si="141"/>
        <v>#N/A</v>
      </c>
      <c r="O835" s="124" t="e">
        <f t="shared" si="141"/>
        <v>#N/A</v>
      </c>
      <c r="P835" s="124" t="e">
        <f t="shared" si="141"/>
        <v>#N/A</v>
      </c>
      <c r="Q835" s="124" t="e">
        <f t="shared" si="141"/>
        <v>#N/A</v>
      </c>
      <c r="R835" s="124" t="e">
        <f t="shared" si="141"/>
        <v>#N/A</v>
      </c>
      <c r="S835" s="124" t="e">
        <f t="shared" si="141"/>
        <v>#N/A</v>
      </c>
      <c r="T835" s="124" t="e">
        <f t="shared" si="141"/>
        <v>#N/A</v>
      </c>
      <c r="U835" s="124" t="e">
        <f t="shared" si="141"/>
        <v>#N/A</v>
      </c>
      <c r="V835" s="124" t="e">
        <f t="shared" si="141"/>
        <v>#N/A</v>
      </c>
      <c r="W835" s="124" t="e">
        <f t="shared" si="141"/>
        <v>#N/A</v>
      </c>
      <c r="X835" s="124" t="e">
        <f t="shared" si="141"/>
        <v>#N/A</v>
      </c>
      <c r="Y835" s="124" t="e">
        <f t="shared" si="141"/>
        <v>#N/A</v>
      </c>
      <c r="Z835" s="124" t="e">
        <f t="shared" si="141"/>
        <v>#N/A</v>
      </c>
      <c r="AA835" s="124" t="e">
        <f t="shared" si="141"/>
        <v>#N/A</v>
      </c>
      <c r="AB835" s="124" t="e">
        <f t="shared" si="140"/>
        <v>#N/A</v>
      </c>
      <c r="AC835" s="124" t="e">
        <f t="shared" si="140"/>
        <v>#N/A</v>
      </c>
      <c r="AE835" s="2"/>
    </row>
    <row r="836" spans="2:31" x14ac:dyDescent="0.2">
      <c r="B836" s="162" t="s">
        <v>282</v>
      </c>
      <c r="C836" s="163" t="s">
        <v>1879</v>
      </c>
      <c r="D836" s="163" t="s">
        <v>1808</v>
      </c>
      <c r="E836" s="163">
        <v>11500</v>
      </c>
      <c r="F836" s="164">
        <v>11</v>
      </c>
      <c r="G836" s="165" t="s">
        <v>137</v>
      </c>
      <c r="H836" s="121">
        <f t="shared" si="131"/>
        <v>14000</v>
      </c>
      <c r="I836" s="121">
        <f t="shared" si="132"/>
        <v>11000</v>
      </c>
      <c r="J836" s="122" t="str">
        <f t="shared" si="133"/>
        <v>(3) Without reverse cycle, with louvered sides, and 8,000 to 13,999 Btu/h</v>
      </c>
      <c r="K836" s="123" t="e">
        <f>IF(J836="Casement-slider",16,VLOOKUP(J836,'2. Version 5.0 Criteria'!$C$6:$D$39,2,FALSE))</f>
        <v>#N/A</v>
      </c>
      <c r="L836" s="124" t="e">
        <f t="shared" si="141"/>
        <v>#N/A</v>
      </c>
      <c r="M836" s="124" t="e">
        <f t="shared" si="141"/>
        <v>#N/A</v>
      </c>
      <c r="N836" s="124" t="e">
        <f t="shared" si="141"/>
        <v>#N/A</v>
      </c>
      <c r="O836" s="124" t="e">
        <f t="shared" si="141"/>
        <v>#N/A</v>
      </c>
      <c r="P836" s="124" t="e">
        <f t="shared" si="141"/>
        <v>#N/A</v>
      </c>
      <c r="Q836" s="124" t="e">
        <f t="shared" si="141"/>
        <v>#N/A</v>
      </c>
      <c r="R836" s="124" t="e">
        <f t="shared" si="141"/>
        <v>#N/A</v>
      </c>
      <c r="S836" s="124" t="e">
        <f t="shared" si="141"/>
        <v>#N/A</v>
      </c>
      <c r="T836" s="124" t="e">
        <f t="shared" si="141"/>
        <v>#N/A</v>
      </c>
      <c r="U836" s="124" t="e">
        <f t="shared" si="141"/>
        <v>#N/A</v>
      </c>
      <c r="V836" s="124" t="e">
        <f t="shared" si="141"/>
        <v>#N/A</v>
      </c>
      <c r="W836" s="124" t="e">
        <f t="shared" si="141"/>
        <v>#N/A</v>
      </c>
      <c r="X836" s="124" t="e">
        <f t="shared" si="141"/>
        <v>#N/A</v>
      </c>
      <c r="Y836" s="124" t="e">
        <f t="shared" si="141"/>
        <v>#N/A</v>
      </c>
      <c r="Z836" s="124" t="e">
        <f t="shared" si="141"/>
        <v>#N/A</v>
      </c>
      <c r="AA836" s="124" t="e">
        <f t="shared" si="141"/>
        <v>#N/A</v>
      </c>
      <c r="AB836" s="124" t="e">
        <f t="shared" si="140"/>
        <v>#N/A</v>
      </c>
      <c r="AC836" s="124" t="e">
        <f t="shared" si="140"/>
        <v>#N/A</v>
      </c>
      <c r="AE836" s="2"/>
    </row>
    <row r="837" spans="2:31" x14ac:dyDescent="0.2">
      <c r="B837" s="162" t="s">
        <v>239</v>
      </c>
      <c r="C837" s="163" t="s">
        <v>2071</v>
      </c>
      <c r="D837" s="163" t="s">
        <v>1768</v>
      </c>
      <c r="E837" s="163">
        <v>17600</v>
      </c>
      <c r="F837" s="164">
        <v>11</v>
      </c>
      <c r="G837" s="165" t="s">
        <v>138</v>
      </c>
      <c r="H837" s="121">
        <f t="shared" si="131"/>
        <v>20000</v>
      </c>
      <c r="I837" s="121">
        <f t="shared" si="132"/>
        <v>14000</v>
      </c>
      <c r="J837" s="122" t="str">
        <f t="shared" si="133"/>
        <v>(4) Without reverse cycle, with louvered sides, and 14,000 to 19,999 Btu/h</v>
      </c>
      <c r="K837" s="123" t="e">
        <f>IF(J837="Casement-slider",16,VLOOKUP(J837,'2. Version 5.0 Criteria'!$C$6:$D$39,2,FALSE))</f>
        <v>#N/A</v>
      </c>
      <c r="L837" s="124" t="e">
        <f t="shared" si="141"/>
        <v>#N/A</v>
      </c>
      <c r="M837" s="124" t="e">
        <f t="shared" si="141"/>
        <v>#N/A</v>
      </c>
      <c r="N837" s="124" t="e">
        <f t="shared" si="141"/>
        <v>#N/A</v>
      </c>
      <c r="O837" s="124" t="e">
        <f t="shared" si="141"/>
        <v>#N/A</v>
      </c>
      <c r="P837" s="124" t="e">
        <f t="shared" si="141"/>
        <v>#N/A</v>
      </c>
      <c r="Q837" s="124" t="e">
        <f t="shared" si="141"/>
        <v>#N/A</v>
      </c>
      <c r="R837" s="124" t="e">
        <f t="shared" si="141"/>
        <v>#N/A</v>
      </c>
      <c r="S837" s="124" t="e">
        <f t="shared" si="141"/>
        <v>#N/A</v>
      </c>
      <c r="T837" s="124" t="e">
        <f t="shared" si="141"/>
        <v>#N/A</v>
      </c>
      <c r="U837" s="124" t="e">
        <f t="shared" si="141"/>
        <v>#N/A</v>
      </c>
      <c r="V837" s="124" t="e">
        <f t="shared" si="141"/>
        <v>#N/A</v>
      </c>
      <c r="W837" s="124" t="e">
        <f t="shared" si="141"/>
        <v>#N/A</v>
      </c>
      <c r="X837" s="124" t="e">
        <f t="shared" si="141"/>
        <v>#N/A</v>
      </c>
      <c r="Y837" s="124" t="e">
        <f t="shared" si="141"/>
        <v>#N/A</v>
      </c>
      <c r="Z837" s="124" t="e">
        <f t="shared" si="141"/>
        <v>#N/A</v>
      </c>
      <c r="AA837" s="124" t="e">
        <f t="shared" si="141"/>
        <v>#N/A</v>
      </c>
      <c r="AB837" s="124" t="e">
        <f t="shared" si="140"/>
        <v>#N/A</v>
      </c>
      <c r="AC837" s="124" t="e">
        <f t="shared" si="140"/>
        <v>#N/A</v>
      </c>
      <c r="AE837" s="2"/>
    </row>
    <row r="838" spans="2:31" x14ac:dyDescent="0.2">
      <c r="B838" s="162" t="s">
        <v>1417</v>
      </c>
      <c r="C838" s="163" t="s">
        <v>2072</v>
      </c>
      <c r="D838" s="163" t="s">
        <v>1768</v>
      </c>
      <c r="E838" s="163">
        <v>17600</v>
      </c>
      <c r="F838" s="164">
        <v>11</v>
      </c>
      <c r="G838" s="165" t="s">
        <v>137</v>
      </c>
      <c r="H838" s="121">
        <f t="shared" ref="H838:H901" si="142">IF(IF(E838&lt;6000,6000,IF(E838&lt;8000,8000,IF(E838&lt;11000,11000,IF(E838&lt;14000,14000,IF(E838&lt;20000,20000,IF(E838&lt;28000,28000))))))&lt;&gt;FALSE(),
IF(E838&lt;6000,6000,IF(E838&lt;8000,8000,IF(E838&lt;11000,11000,IF(E838&lt;14000,14000,IF(E838&lt;20000,20000,IF(E838&lt;28000,28000)))))),
"")</f>
        <v>20000</v>
      </c>
      <c r="I838" s="121">
        <f t="shared" ref="I838:I901" si="143">IF(IF(E838&gt;=28000,28000,IF(E838&gt;=20000,20000,IF(E838&gt;=14000,14000,IF(E838&gt;=11000,11000,IF(E838&gt;=8000,8000,IF(E838&gt;=6000,6000))))))&lt;&gt;FALSE(),
IF(E838&gt;=28000,28000,IF(E838&gt;=20000,20000,IF(E838&gt;=14000,14000,IF(E838&gt;=11000,11000,IF(E838&gt;=8000,8000,IF(E838&gt;=6000,6000)))))),"")</f>
        <v>14000</v>
      </c>
      <c r="J838" s="122" t="str">
        <f t="shared" ref="J838:J901" si="144">D838</f>
        <v>(4) Without reverse cycle, with louvered sides, and 14,000 to 19,999 Btu/h</v>
      </c>
      <c r="K838" s="123" t="e">
        <f>IF(J838="Casement-slider",16,VLOOKUP(J838,'2. Version 5.0 Criteria'!$C$6:$D$39,2,FALSE))</f>
        <v>#N/A</v>
      </c>
      <c r="L838" s="124" t="e">
        <f t="shared" si="141"/>
        <v>#N/A</v>
      </c>
      <c r="M838" s="124" t="e">
        <f t="shared" si="141"/>
        <v>#N/A</v>
      </c>
      <c r="N838" s="124" t="e">
        <f t="shared" si="141"/>
        <v>#N/A</v>
      </c>
      <c r="O838" s="124" t="e">
        <f t="shared" si="141"/>
        <v>#N/A</v>
      </c>
      <c r="P838" s="124" t="e">
        <f t="shared" si="141"/>
        <v>#N/A</v>
      </c>
      <c r="Q838" s="124" t="e">
        <f t="shared" si="141"/>
        <v>#N/A</v>
      </c>
      <c r="R838" s="124" t="e">
        <f t="shared" si="141"/>
        <v>#N/A</v>
      </c>
      <c r="S838" s="124" t="e">
        <f t="shared" si="141"/>
        <v>#N/A</v>
      </c>
      <c r="T838" s="124" t="e">
        <f t="shared" si="141"/>
        <v>#N/A</v>
      </c>
      <c r="U838" s="124" t="e">
        <f t="shared" si="141"/>
        <v>#N/A</v>
      </c>
      <c r="V838" s="124" t="e">
        <f t="shared" si="141"/>
        <v>#N/A</v>
      </c>
      <c r="W838" s="124" t="e">
        <f t="shared" si="141"/>
        <v>#N/A</v>
      </c>
      <c r="X838" s="124" t="e">
        <f t="shared" si="141"/>
        <v>#N/A</v>
      </c>
      <c r="Y838" s="124" t="e">
        <f t="shared" si="141"/>
        <v>#N/A</v>
      </c>
      <c r="Z838" s="124" t="e">
        <f t="shared" si="141"/>
        <v>#N/A</v>
      </c>
      <c r="AA838" s="124" t="e">
        <f t="shared" si="141"/>
        <v>#N/A</v>
      </c>
      <c r="AB838" s="124" t="e">
        <f t="shared" si="140"/>
        <v>#N/A</v>
      </c>
      <c r="AC838" s="124" t="e">
        <f t="shared" si="140"/>
        <v>#N/A</v>
      </c>
      <c r="AE838" s="2"/>
    </row>
    <row r="839" spans="2:31" x14ac:dyDescent="0.2">
      <c r="B839" s="162" t="s">
        <v>1427</v>
      </c>
      <c r="C839" s="163" t="s">
        <v>2072</v>
      </c>
      <c r="D839" s="163" t="s">
        <v>1768</v>
      </c>
      <c r="E839" s="163">
        <v>17600</v>
      </c>
      <c r="F839" s="164">
        <v>11</v>
      </c>
      <c r="G839" s="165" t="s">
        <v>137</v>
      </c>
      <c r="H839" s="121">
        <f t="shared" si="142"/>
        <v>20000</v>
      </c>
      <c r="I839" s="121">
        <f t="shared" si="143"/>
        <v>14000</v>
      </c>
      <c r="J839" s="122" t="str">
        <f t="shared" si="144"/>
        <v>(4) Without reverse cycle, with louvered sides, and 14,000 to 19,999 Btu/h</v>
      </c>
      <c r="K839" s="123" t="e">
        <f>IF(J839="Casement-slider",16,VLOOKUP(J839,'2. Version 5.0 Criteria'!$C$6:$D$39,2,FALSE))</f>
        <v>#N/A</v>
      </c>
      <c r="L839" s="124" t="e">
        <f t="shared" si="141"/>
        <v>#N/A</v>
      </c>
      <c r="M839" s="124" t="e">
        <f t="shared" si="141"/>
        <v>#N/A</v>
      </c>
      <c r="N839" s="124" t="e">
        <f t="shared" si="141"/>
        <v>#N/A</v>
      </c>
      <c r="O839" s="124" t="e">
        <f t="shared" si="141"/>
        <v>#N/A</v>
      </c>
      <c r="P839" s="124" t="e">
        <f t="shared" si="141"/>
        <v>#N/A</v>
      </c>
      <c r="Q839" s="124" t="e">
        <f t="shared" si="141"/>
        <v>#N/A</v>
      </c>
      <c r="R839" s="124" t="e">
        <f t="shared" si="141"/>
        <v>#N/A</v>
      </c>
      <c r="S839" s="124" t="e">
        <f t="shared" si="141"/>
        <v>#N/A</v>
      </c>
      <c r="T839" s="124" t="e">
        <f t="shared" si="141"/>
        <v>#N/A</v>
      </c>
      <c r="U839" s="124" t="e">
        <f t="shared" si="141"/>
        <v>#N/A</v>
      </c>
      <c r="V839" s="124" t="e">
        <f t="shared" si="141"/>
        <v>#N/A</v>
      </c>
      <c r="W839" s="124" t="e">
        <f t="shared" si="141"/>
        <v>#N/A</v>
      </c>
      <c r="X839" s="124" t="e">
        <f t="shared" si="141"/>
        <v>#N/A</v>
      </c>
      <c r="Y839" s="124" t="e">
        <f t="shared" si="141"/>
        <v>#N/A</v>
      </c>
      <c r="Z839" s="124" t="e">
        <f t="shared" si="141"/>
        <v>#N/A</v>
      </c>
      <c r="AA839" s="124" t="e">
        <f t="shared" si="141"/>
        <v>#N/A</v>
      </c>
      <c r="AB839" s="124" t="e">
        <f t="shared" si="140"/>
        <v>#N/A</v>
      </c>
      <c r="AC839" s="124" t="e">
        <f t="shared" si="140"/>
        <v>#N/A</v>
      </c>
      <c r="AE839" s="2"/>
    </row>
    <row r="840" spans="2:31" x14ac:dyDescent="0.2">
      <c r="B840" s="162" t="s">
        <v>1422</v>
      </c>
      <c r="C840" s="163" t="s">
        <v>2073</v>
      </c>
      <c r="D840" s="163" t="s">
        <v>1768</v>
      </c>
      <c r="E840" s="163">
        <v>17600</v>
      </c>
      <c r="F840" s="164">
        <v>11</v>
      </c>
      <c r="G840" s="165" t="s">
        <v>137</v>
      </c>
      <c r="H840" s="121">
        <f t="shared" si="142"/>
        <v>20000</v>
      </c>
      <c r="I840" s="121">
        <f t="shared" si="143"/>
        <v>14000</v>
      </c>
      <c r="J840" s="122" t="str">
        <f t="shared" si="144"/>
        <v>(4) Without reverse cycle, with louvered sides, and 14,000 to 19,999 Btu/h</v>
      </c>
      <c r="K840" s="123" t="e">
        <f>IF(J840="Casement-slider",16,VLOOKUP(J840,'2. Version 5.0 Criteria'!$C$6:$D$39,2,FALSE))</f>
        <v>#N/A</v>
      </c>
      <c r="L840" s="124" t="e">
        <f t="shared" si="141"/>
        <v>#N/A</v>
      </c>
      <c r="M840" s="124" t="e">
        <f t="shared" si="141"/>
        <v>#N/A</v>
      </c>
      <c r="N840" s="124" t="e">
        <f t="shared" si="141"/>
        <v>#N/A</v>
      </c>
      <c r="O840" s="124" t="e">
        <f t="shared" si="141"/>
        <v>#N/A</v>
      </c>
      <c r="P840" s="124" t="e">
        <f t="shared" si="141"/>
        <v>#N/A</v>
      </c>
      <c r="Q840" s="124" t="e">
        <f t="shared" si="141"/>
        <v>#N/A</v>
      </c>
      <c r="R840" s="124" t="e">
        <f t="shared" si="141"/>
        <v>#N/A</v>
      </c>
      <c r="S840" s="124" t="e">
        <f t="shared" si="141"/>
        <v>#N/A</v>
      </c>
      <c r="T840" s="124" t="e">
        <f t="shared" si="141"/>
        <v>#N/A</v>
      </c>
      <c r="U840" s="124" t="e">
        <f t="shared" si="141"/>
        <v>#N/A</v>
      </c>
      <c r="V840" s="124" t="e">
        <f t="shared" si="141"/>
        <v>#N/A</v>
      </c>
      <c r="W840" s="124" t="e">
        <f t="shared" si="141"/>
        <v>#N/A</v>
      </c>
      <c r="X840" s="124" t="e">
        <f t="shared" si="141"/>
        <v>#N/A</v>
      </c>
      <c r="Y840" s="124" t="e">
        <f t="shared" si="141"/>
        <v>#N/A</v>
      </c>
      <c r="Z840" s="124" t="e">
        <f t="shared" si="141"/>
        <v>#N/A</v>
      </c>
      <c r="AA840" s="124" t="e">
        <f t="shared" si="141"/>
        <v>#N/A</v>
      </c>
      <c r="AB840" s="124" t="e">
        <f t="shared" si="140"/>
        <v>#N/A</v>
      </c>
      <c r="AC840" s="124" t="e">
        <f t="shared" si="140"/>
        <v>#N/A</v>
      </c>
      <c r="AE840" s="2"/>
    </row>
    <row r="841" spans="2:31" x14ac:dyDescent="0.2">
      <c r="B841" s="162" t="s">
        <v>217</v>
      </c>
      <c r="C841" s="163" t="s">
        <v>2072</v>
      </c>
      <c r="D841" s="163" t="s">
        <v>1768</v>
      </c>
      <c r="E841" s="163">
        <v>17600</v>
      </c>
      <c r="F841" s="164">
        <v>11</v>
      </c>
      <c r="G841" s="165" t="s">
        <v>138</v>
      </c>
      <c r="H841" s="121">
        <f t="shared" si="142"/>
        <v>20000</v>
      </c>
      <c r="I841" s="121">
        <f t="shared" si="143"/>
        <v>14000</v>
      </c>
      <c r="J841" s="122" t="str">
        <f t="shared" si="144"/>
        <v>(4) Without reverse cycle, with louvered sides, and 14,000 to 19,999 Btu/h</v>
      </c>
      <c r="K841" s="123" t="e">
        <f>IF(J841="Casement-slider",16,VLOOKUP(J841,'2. Version 5.0 Criteria'!$C$6:$D$39,2,FALSE))</f>
        <v>#N/A</v>
      </c>
      <c r="L841" s="124" t="e">
        <f t="shared" si="141"/>
        <v>#N/A</v>
      </c>
      <c r="M841" s="124" t="e">
        <f t="shared" si="141"/>
        <v>#N/A</v>
      </c>
      <c r="N841" s="124" t="e">
        <f t="shared" si="141"/>
        <v>#N/A</v>
      </c>
      <c r="O841" s="124" t="e">
        <f t="shared" si="141"/>
        <v>#N/A</v>
      </c>
      <c r="P841" s="124" t="e">
        <f t="shared" si="141"/>
        <v>#N/A</v>
      </c>
      <c r="Q841" s="124" t="e">
        <f t="shared" si="141"/>
        <v>#N/A</v>
      </c>
      <c r="R841" s="124" t="e">
        <f t="shared" si="141"/>
        <v>#N/A</v>
      </c>
      <c r="S841" s="124" t="e">
        <f t="shared" si="141"/>
        <v>#N/A</v>
      </c>
      <c r="T841" s="124" t="e">
        <f t="shared" si="141"/>
        <v>#N/A</v>
      </c>
      <c r="U841" s="124" t="e">
        <f t="shared" si="141"/>
        <v>#N/A</v>
      </c>
      <c r="V841" s="124" t="e">
        <f t="shared" si="141"/>
        <v>#N/A</v>
      </c>
      <c r="W841" s="124" t="e">
        <f t="shared" si="141"/>
        <v>#N/A</v>
      </c>
      <c r="X841" s="124" t="e">
        <f t="shared" si="141"/>
        <v>#N/A</v>
      </c>
      <c r="Y841" s="124" t="e">
        <f t="shared" si="141"/>
        <v>#N/A</v>
      </c>
      <c r="Z841" s="124" t="e">
        <f t="shared" si="141"/>
        <v>#N/A</v>
      </c>
      <c r="AA841" s="124" t="e">
        <f t="shared" si="141"/>
        <v>#N/A</v>
      </c>
      <c r="AB841" s="124" t="e">
        <f t="shared" si="140"/>
        <v>#N/A</v>
      </c>
      <c r="AC841" s="124" t="e">
        <f t="shared" si="140"/>
        <v>#N/A</v>
      </c>
      <c r="AE841" s="2"/>
    </row>
    <row r="842" spans="2:31" x14ac:dyDescent="0.2">
      <c r="B842" s="162" t="s">
        <v>1417</v>
      </c>
      <c r="C842" s="163" t="s">
        <v>2074</v>
      </c>
      <c r="D842" s="163" t="s">
        <v>1768</v>
      </c>
      <c r="E842" s="163">
        <v>18000</v>
      </c>
      <c r="F842" s="164">
        <v>11</v>
      </c>
      <c r="G842" s="165" t="s">
        <v>137</v>
      </c>
      <c r="H842" s="121">
        <f t="shared" si="142"/>
        <v>20000</v>
      </c>
      <c r="I842" s="121">
        <f t="shared" si="143"/>
        <v>14000</v>
      </c>
      <c r="J842" s="122" t="str">
        <f t="shared" si="144"/>
        <v>(4) Without reverse cycle, with louvered sides, and 14,000 to 19,999 Btu/h</v>
      </c>
      <c r="K842" s="123" t="e">
        <f>IF(J842="Casement-slider",16,VLOOKUP(J842,'2. Version 5.0 Criteria'!$C$6:$D$39,2,FALSE))</f>
        <v>#N/A</v>
      </c>
      <c r="L842" s="124" t="e">
        <f t="shared" si="141"/>
        <v>#N/A</v>
      </c>
      <c r="M842" s="124" t="e">
        <f t="shared" si="141"/>
        <v>#N/A</v>
      </c>
      <c r="N842" s="124" t="e">
        <f t="shared" si="141"/>
        <v>#N/A</v>
      </c>
      <c r="O842" s="124" t="e">
        <f t="shared" si="141"/>
        <v>#N/A</v>
      </c>
      <c r="P842" s="124" t="e">
        <f t="shared" si="141"/>
        <v>#N/A</v>
      </c>
      <c r="Q842" s="124" t="e">
        <f t="shared" si="141"/>
        <v>#N/A</v>
      </c>
      <c r="R842" s="124" t="e">
        <f t="shared" si="141"/>
        <v>#N/A</v>
      </c>
      <c r="S842" s="124" t="e">
        <f t="shared" si="141"/>
        <v>#N/A</v>
      </c>
      <c r="T842" s="124" t="e">
        <f t="shared" si="141"/>
        <v>#N/A</v>
      </c>
      <c r="U842" s="124" t="e">
        <f t="shared" si="141"/>
        <v>#N/A</v>
      </c>
      <c r="V842" s="124" t="e">
        <f t="shared" si="141"/>
        <v>#N/A</v>
      </c>
      <c r="W842" s="124" t="e">
        <f t="shared" si="141"/>
        <v>#N/A</v>
      </c>
      <c r="X842" s="124" t="e">
        <f t="shared" si="141"/>
        <v>#N/A</v>
      </c>
      <c r="Y842" s="124" t="e">
        <f t="shared" si="141"/>
        <v>#N/A</v>
      </c>
      <c r="Z842" s="124" t="e">
        <f t="shared" si="141"/>
        <v>#N/A</v>
      </c>
      <c r="AA842" s="124" t="e">
        <f t="shared" si="141"/>
        <v>#N/A</v>
      </c>
      <c r="AB842" s="124" t="e">
        <f t="shared" si="140"/>
        <v>#N/A</v>
      </c>
      <c r="AC842" s="124" t="e">
        <f t="shared" si="140"/>
        <v>#N/A</v>
      </c>
      <c r="AE842" s="2"/>
    </row>
    <row r="843" spans="2:31" x14ac:dyDescent="0.2">
      <c r="B843" s="162" t="s">
        <v>239</v>
      </c>
      <c r="C843" s="163" t="s">
        <v>2075</v>
      </c>
      <c r="D843" s="163" t="s">
        <v>1768</v>
      </c>
      <c r="E843" s="163">
        <v>18000</v>
      </c>
      <c r="F843" s="164">
        <v>11</v>
      </c>
      <c r="G843" s="165" t="s">
        <v>137</v>
      </c>
      <c r="H843" s="121">
        <f t="shared" si="142"/>
        <v>20000</v>
      </c>
      <c r="I843" s="121">
        <f t="shared" si="143"/>
        <v>14000</v>
      </c>
      <c r="J843" s="122" t="str">
        <f t="shared" si="144"/>
        <v>(4) Without reverse cycle, with louvered sides, and 14,000 to 19,999 Btu/h</v>
      </c>
      <c r="K843" s="123" t="e">
        <f>IF(J843="Casement-slider",16,VLOOKUP(J843,'2. Version 5.0 Criteria'!$C$6:$D$39,2,FALSE))</f>
        <v>#N/A</v>
      </c>
      <c r="L843" s="124" t="e">
        <f t="shared" si="141"/>
        <v>#N/A</v>
      </c>
      <c r="M843" s="124" t="e">
        <f t="shared" si="141"/>
        <v>#N/A</v>
      </c>
      <c r="N843" s="124" t="e">
        <f t="shared" si="141"/>
        <v>#N/A</v>
      </c>
      <c r="O843" s="124" t="e">
        <f t="shared" si="141"/>
        <v>#N/A</v>
      </c>
      <c r="P843" s="124" t="e">
        <f t="shared" si="141"/>
        <v>#N/A</v>
      </c>
      <c r="Q843" s="124" t="e">
        <f t="shared" si="141"/>
        <v>#N/A</v>
      </c>
      <c r="R843" s="124" t="e">
        <f t="shared" si="141"/>
        <v>#N/A</v>
      </c>
      <c r="S843" s="124" t="e">
        <f t="shared" si="141"/>
        <v>#N/A</v>
      </c>
      <c r="T843" s="124" t="e">
        <f t="shared" si="141"/>
        <v>#N/A</v>
      </c>
      <c r="U843" s="124" t="e">
        <f t="shared" si="141"/>
        <v>#N/A</v>
      </c>
      <c r="V843" s="124" t="e">
        <f t="shared" si="141"/>
        <v>#N/A</v>
      </c>
      <c r="W843" s="124" t="e">
        <f t="shared" si="141"/>
        <v>#N/A</v>
      </c>
      <c r="X843" s="124" t="e">
        <f t="shared" si="141"/>
        <v>#N/A</v>
      </c>
      <c r="Y843" s="124" t="e">
        <f t="shared" si="141"/>
        <v>#N/A</v>
      </c>
      <c r="Z843" s="124" t="e">
        <f t="shared" si="141"/>
        <v>#N/A</v>
      </c>
      <c r="AA843" s="124" t="e">
        <f t="shared" si="141"/>
        <v>#N/A</v>
      </c>
      <c r="AB843" s="124" t="e">
        <f t="shared" si="140"/>
        <v>#N/A</v>
      </c>
      <c r="AC843" s="124" t="e">
        <f t="shared" si="140"/>
        <v>#N/A</v>
      </c>
      <c r="AE843" s="2"/>
    </row>
    <row r="844" spans="2:31" x14ac:dyDescent="0.2">
      <c r="B844" s="162" t="s">
        <v>1422</v>
      </c>
      <c r="C844" s="163" t="s">
        <v>2076</v>
      </c>
      <c r="D844" s="163" t="s">
        <v>1768</v>
      </c>
      <c r="E844" s="163">
        <v>18000</v>
      </c>
      <c r="F844" s="164">
        <v>11</v>
      </c>
      <c r="G844" s="165" t="s">
        <v>137</v>
      </c>
      <c r="H844" s="121">
        <f t="shared" si="142"/>
        <v>20000</v>
      </c>
      <c r="I844" s="121">
        <f t="shared" si="143"/>
        <v>14000</v>
      </c>
      <c r="J844" s="122" t="str">
        <f t="shared" si="144"/>
        <v>(4) Without reverse cycle, with louvered sides, and 14,000 to 19,999 Btu/h</v>
      </c>
      <c r="K844" s="123" t="e">
        <f>IF(J844="Casement-slider",16,VLOOKUP(J844,'2. Version 5.0 Criteria'!$C$6:$D$39,2,FALSE))</f>
        <v>#N/A</v>
      </c>
      <c r="L844" s="124" t="e">
        <f t="shared" si="141"/>
        <v>#N/A</v>
      </c>
      <c r="M844" s="124" t="e">
        <f t="shared" si="141"/>
        <v>#N/A</v>
      </c>
      <c r="N844" s="124" t="e">
        <f t="shared" si="141"/>
        <v>#N/A</v>
      </c>
      <c r="O844" s="124" t="e">
        <f t="shared" si="141"/>
        <v>#N/A</v>
      </c>
      <c r="P844" s="124" t="e">
        <f t="shared" si="141"/>
        <v>#N/A</v>
      </c>
      <c r="Q844" s="124" t="e">
        <f t="shared" si="141"/>
        <v>#N/A</v>
      </c>
      <c r="R844" s="124" t="e">
        <f t="shared" si="141"/>
        <v>#N/A</v>
      </c>
      <c r="S844" s="124" t="e">
        <f t="shared" si="141"/>
        <v>#N/A</v>
      </c>
      <c r="T844" s="124" t="e">
        <f t="shared" si="141"/>
        <v>#N/A</v>
      </c>
      <c r="U844" s="124" t="e">
        <f t="shared" si="141"/>
        <v>#N/A</v>
      </c>
      <c r="V844" s="124" t="e">
        <f t="shared" si="141"/>
        <v>#N/A</v>
      </c>
      <c r="W844" s="124" t="e">
        <f t="shared" si="141"/>
        <v>#N/A</v>
      </c>
      <c r="X844" s="124" t="e">
        <f t="shared" si="141"/>
        <v>#N/A</v>
      </c>
      <c r="Y844" s="124" t="e">
        <f t="shared" si="141"/>
        <v>#N/A</v>
      </c>
      <c r="Z844" s="124" t="e">
        <f t="shared" si="141"/>
        <v>#N/A</v>
      </c>
      <c r="AA844" s="124" t="e">
        <f t="shared" si="141"/>
        <v>#N/A</v>
      </c>
      <c r="AB844" s="124" t="e">
        <f t="shared" si="140"/>
        <v>#N/A</v>
      </c>
      <c r="AC844" s="124" t="e">
        <f t="shared" si="140"/>
        <v>#N/A</v>
      </c>
      <c r="AE844" s="2"/>
    </row>
    <row r="845" spans="2:31" x14ac:dyDescent="0.2">
      <c r="B845" s="162" t="s">
        <v>217</v>
      </c>
      <c r="C845" s="163" t="s">
        <v>2074</v>
      </c>
      <c r="D845" s="163" t="s">
        <v>1768</v>
      </c>
      <c r="E845" s="163">
        <v>18000</v>
      </c>
      <c r="F845" s="164">
        <v>11</v>
      </c>
      <c r="G845" s="165" t="s">
        <v>137</v>
      </c>
      <c r="H845" s="121">
        <f t="shared" si="142"/>
        <v>20000</v>
      </c>
      <c r="I845" s="121">
        <f t="shared" si="143"/>
        <v>14000</v>
      </c>
      <c r="J845" s="122" t="str">
        <f t="shared" si="144"/>
        <v>(4) Without reverse cycle, with louvered sides, and 14,000 to 19,999 Btu/h</v>
      </c>
      <c r="K845" s="123" t="e">
        <f>IF(J845="Casement-slider",16,VLOOKUP(J845,'2. Version 5.0 Criteria'!$C$6:$D$39,2,FALSE))</f>
        <v>#N/A</v>
      </c>
      <c r="L845" s="124" t="e">
        <f t="shared" si="141"/>
        <v>#N/A</v>
      </c>
      <c r="M845" s="124" t="e">
        <f t="shared" si="141"/>
        <v>#N/A</v>
      </c>
      <c r="N845" s="124" t="e">
        <f t="shared" si="141"/>
        <v>#N/A</v>
      </c>
      <c r="O845" s="124" t="e">
        <f t="shared" si="141"/>
        <v>#N/A</v>
      </c>
      <c r="P845" s="124" t="e">
        <f t="shared" si="141"/>
        <v>#N/A</v>
      </c>
      <c r="Q845" s="124" t="e">
        <f t="shared" si="141"/>
        <v>#N/A</v>
      </c>
      <c r="R845" s="124" t="e">
        <f t="shared" si="141"/>
        <v>#N/A</v>
      </c>
      <c r="S845" s="124" t="e">
        <f t="shared" si="141"/>
        <v>#N/A</v>
      </c>
      <c r="T845" s="124" t="e">
        <f t="shared" si="141"/>
        <v>#N/A</v>
      </c>
      <c r="U845" s="124" t="e">
        <f t="shared" si="141"/>
        <v>#N/A</v>
      </c>
      <c r="V845" s="124" t="e">
        <f t="shared" si="141"/>
        <v>#N/A</v>
      </c>
      <c r="W845" s="124" t="e">
        <f t="shared" si="141"/>
        <v>#N/A</v>
      </c>
      <c r="X845" s="124" t="e">
        <f t="shared" si="141"/>
        <v>#N/A</v>
      </c>
      <c r="Y845" s="124" t="e">
        <f t="shared" si="141"/>
        <v>#N/A</v>
      </c>
      <c r="Z845" s="124" t="e">
        <f t="shared" si="141"/>
        <v>#N/A</v>
      </c>
      <c r="AA845" s="124" t="e">
        <f t="shared" si="141"/>
        <v>#N/A</v>
      </c>
      <c r="AB845" s="124" t="e">
        <f t="shared" si="140"/>
        <v>#N/A</v>
      </c>
      <c r="AC845" s="124" t="e">
        <f t="shared" si="140"/>
        <v>#N/A</v>
      </c>
      <c r="AE845" s="2"/>
    </row>
    <row r="846" spans="2:31" x14ac:dyDescent="0.2">
      <c r="B846" s="162" t="s">
        <v>1427</v>
      </c>
      <c r="C846" s="163" t="s">
        <v>2074</v>
      </c>
      <c r="D846" s="163" t="s">
        <v>1768</v>
      </c>
      <c r="E846" s="163">
        <v>18000</v>
      </c>
      <c r="F846" s="164">
        <v>11</v>
      </c>
      <c r="G846" s="165" t="s">
        <v>138</v>
      </c>
      <c r="H846" s="121">
        <f t="shared" si="142"/>
        <v>20000</v>
      </c>
      <c r="I846" s="121">
        <f t="shared" si="143"/>
        <v>14000</v>
      </c>
      <c r="J846" s="122" t="str">
        <f t="shared" si="144"/>
        <v>(4) Without reverse cycle, with louvered sides, and 14,000 to 19,999 Btu/h</v>
      </c>
      <c r="K846" s="123" t="e">
        <f>IF(J846="Casement-slider",16,VLOOKUP(J846,'2. Version 5.0 Criteria'!$C$6:$D$39,2,FALSE))</f>
        <v>#N/A</v>
      </c>
      <c r="L846" s="124" t="e">
        <f t="shared" si="141"/>
        <v>#N/A</v>
      </c>
      <c r="M846" s="124" t="e">
        <f t="shared" si="141"/>
        <v>#N/A</v>
      </c>
      <c r="N846" s="124" t="e">
        <f t="shared" si="141"/>
        <v>#N/A</v>
      </c>
      <c r="O846" s="124" t="e">
        <f t="shared" si="141"/>
        <v>#N/A</v>
      </c>
      <c r="P846" s="124" t="e">
        <f t="shared" si="141"/>
        <v>#N/A</v>
      </c>
      <c r="Q846" s="124" t="e">
        <f t="shared" si="141"/>
        <v>#N/A</v>
      </c>
      <c r="R846" s="124" t="e">
        <f t="shared" si="141"/>
        <v>#N/A</v>
      </c>
      <c r="S846" s="124" t="e">
        <f t="shared" si="141"/>
        <v>#N/A</v>
      </c>
      <c r="T846" s="124" t="e">
        <f t="shared" si="141"/>
        <v>#N/A</v>
      </c>
      <c r="U846" s="124" t="e">
        <f t="shared" si="141"/>
        <v>#N/A</v>
      </c>
      <c r="V846" s="124" t="e">
        <f t="shared" si="141"/>
        <v>#N/A</v>
      </c>
      <c r="W846" s="124" t="e">
        <f t="shared" si="141"/>
        <v>#N/A</v>
      </c>
      <c r="X846" s="124" t="e">
        <f t="shared" si="141"/>
        <v>#N/A</v>
      </c>
      <c r="Y846" s="124" t="e">
        <f t="shared" si="141"/>
        <v>#N/A</v>
      </c>
      <c r="Z846" s="124" t="e">
        <f t="shared" si="141"/>
        <v>#N/A</v>
      </c>
      <c r="AA846" s="124" t="e">
        <f t="shared" si="141"/>
        <v>#N/A</v>
      </c>
      <c r="AB846" s="124" t="e">
        <f t="shared" si="140"/>
        <v>#N/A</v>
      </c>
      <c r="AC846" s="124" t="e">
        <f t="shared" si="140"/>
        <v>#N/A</v>
      </c>
      <c r="AE846" s="2"/>
    </row>
    <row r="847" spans="2:31" x14ac:dyDescent="0.2">
      <c r="B847" s="162" t="s">
        <v>178</v>
      </c>
      <c r="C847" s="163" t="s">
        <v>2077</v>
      </c>
      <c r="D847" s="163" t="s">
        <v>1916</v>
      </c>
      <c r="E847" s="163">
        <v>5100</v>
      </c>
      <c r="F847" s="164">
        <v>11.1</v>
      </c>
      <c r="G847" s="165" t="s">
        <v>138</v>
      </c>
      <c r="H847" s="121">
        <f t="shared" si="142"/>
        <v>6000</v>
      </c>
      <c r="I847" s="121" t="str">
        <f t="shared" si="143"/>
        <v/>
      </c>
      <c r="J847" s="122" t="str">
        <f t="shared" si="144"/>
        <v>(1) Without reverse cycle, with louvered sides, and less than 6,000 Btu/h</v>
      </c>
      <c r="K847" s="123" t="e">
        <f>IF(J847="Casement-slider",16,VLOOKUP(J847,'2. Version 5.0 Criteria'!$C$6:$D$39,2,FALSE))</f>
        <v>#N/A</v>
      </c>
      <c r="L847" s="124" t="e">
        <f t="shared" si="141"/>
        <v>#N/A</v>
      </c>
      <c r="M847" s="124" t="e">
        <f t="shared" si="141"/>
        <v>#N/A</v>
      </c>
      <c r="N847" s="124" t="e">
        <f t="shared" si="141"/>
        <v>#N/A</v>
      </c>
      <c r="O847" s="124" t="e">
        <f t="shared" si="141"/>
        <v>#N/A</v>
      </c>
      <c r="P847" s="124" t="e">
        <f t="shared" si="141"/>
        <v>#N/A</v>
      </c>
      <c r="Q847" s="124" t="e">
        <f t="shared" si="141"/>
        <v>#N/A</v>
      </c>
      <c r="R847" s="124" t="e">
        <f t="shared" si="141"/>
        <v>#N/A</v>
      </c>
      <c r="S847" s="124" t="e">
        <f t="shared" si="141"/>
        <v>#N/A</v>
      </c>
      <c r="T847" s="124" t="e">
        <f t="shared" si="141"/>
        <v>#N/A</v>
      </c>
      <c r="U847" s="124" t="e">
        <f t="shared" si="141"/>
        <v>#N/A</v>
      </c>
      <c r="V847" s="124" t="e">
        <f t="shared" si="141"/>
        <v>#N/A</v>
      </c>
      <c r="W847" s="124" t="e">
        <f t="shared" si="141"/>
        <v>#N/A</v>
      </c>
      <c r="X847" s="124" t="e">
        <f t="shared" si="141"/>
        <v>#N/A</v>
      </c>
      <c r="Y847" s="124" t="e">
        <f t="shared" si="141"/>
        <v>#N/A</v>
      </c>
      <c r="Z847" s="124" t="e">
        <f t="shared" si="141"/>
        <v>#N/A</v>
      </c>
      <c r="AA847" s="124" t="e">
        <f t="shared" si="141"/>
        <v>#N/A</v>
      </c>
      <c r="AB847" s="124" t="e">
        <f t="shared" si="140"/>
        <v>#N/A</v>
      </c>
      <c r="AC847" s="124" t="e">
        <f t="shared" si="140"/>
        <v>#N/A</v>
      </c>
      <c r="AE847" s="2"/>
    </row>
    <row r="848" spans="2:31" x14ac:dyDescent="0.2">
      <c r="B848" s="162" t="s">
        <v>180</v>
      </c>
      <c r="C848" s="163" t="s">
        <v>2078</v>
      </c>
      <c r="D848" s="163" t="s">
        <v>2017</v>
      </c>
      <c r="E848" s="163">
        <v>6000</v>
      </c>
      <c r="F848" s="164">
        <v>11.1</v>
      </c>
      <c r="G848" s="165" t="s">
        <v>138</v>
      </c>
      <c r="H848" s="121">
        <f t="shared" si="142"/>
        <v>8000</v>
      </c>
      <c r="I848" s="121">
        <f t="shared" si="143"/>
        <v>6000</v>
      </c>
      <c r="J848" s="122" t="str">
        <f t="shared" si="144"/>
        <v>(2) Without reverse cycle, with louvered sides, and 6,000 to 7,999 Btu/h</v>
      </c>
      <c r="K848" s="123" t="e">
        <f>IF(J848="Casement-slider",16,VLOOKUP(J848,'2. Version 5.0 Criteria'!$C$6:$D$39,2,FALSE))</f>
        <v>#N/A</v>
      </c>
      <c r="L848" s="124" t="e">
        <f t="shared" si="141"/>
        <v>#N/A</v>
      </c>
      <c r="M848" s="124" t="e">
        <f t="shared" si="141"/>
        <v>#N/A</v>
      </c>
      <c r="N848" s="124" t="e">
        <f t="shared" si="141"/>
        <v>#N/A</v>
      </c>
      <c r="O848" s="124" t="e">
        <f t="shared" si="141"/>
        <v>#N/A</v>
      </c>
      <c r="P848" s="124" t="e">
        <f t="shared" si="141"/>
        <v>#N/A</v>
      </c>
      <c r="Q848" s="124" t="e">
        <f t="shared" si="141"/>
        <v>#N/A</v>
      </c>
      <c r="R848" s="124" t="e">
        <f t="shared" si="141"/>
        <v>#N/A</v>
      </c>
      <c r="S848" s="124" t="e">
        <f t="shared" si="141"/>
        <v>#N/A</v>
      </c>
      <c r="T848" s="124" t="e">
        <f t="shared" si="141"/>
        <v>#N/A</v>
      </c>
      <c r="U848" s="124" t="e">
        <f t="shared" si="141"/>
        <v>#N/A</v>
      </c>
      <c r="V848" s="124" t="e">
        <f t="shared" si="141"/>
        <v>#N/A</v>
      </c>
      <c r="W848" s="124" t="e">
        <f t="shared" si="141"/>
        <v>#N/A</v>
      </c>
      <c r="X848" s="124" t="e">
        <f t="shared" si="141"/>
        <v>#N/A</v>
      </c>
      <c r="Y848" s="124" t="e">
        <f t="shared" si="141"/>
        <v>#N/A</v>
      </c>
      <c r="Z848" s="124" t="e">
        <f t="shared" si="141"/>
        <v>#N/A</v>
      </c>
      <c r="AA848" s="124" t="e">
        <f t="shared" ref="AA848:AC863" si="145">IF($K848=AA$3, $F848, NA())</f>
        <v>#N/A</v>
      </c>
      <c r="AB848" s="124" t="e">
        <f t="shared" si="145"/>
        <v>#N/A</v>
      </c>
      <c r="AC848" s="124" t="e">
        <f t="shared" si="145"/>
        <v>#N/A</v>
      </c>
      <c r="AE848" s="2"/>
    </row>
    <row r="849" spans="2:31" x14ac:dyDescent="0.2">
      <c r="B849" s="162" t="s">
        <v>180</v>
      </c>
      <c r="C849" s="163" t="s">
        <v>2079</v>
      </c>
      <c r="D849" s="163" t="s">
        <v>2017</v>
      </c>
      <c r="E849" s="163">
        <v>6000</v>
      </c>
      <c r="F849" s="164">
        <v>11.1</v>
      </c>
      <c r="G849" s="165" t="s">
        <v>138</v>
      </c>
      <c r="H849" s="121">
        <f t="shared" si="142"/>
        <v>8000</v>
      </c>
      <c r="I849" s="121">
        <f t="shared" si="143"/>
        <v>6000</v>
      </c>
      <c r="J849" s="122" t="str">
        <f t="shared" si="144"/>
        <v>(2) Without reverse cycle, with louvered sides, and 6,000 to 7,999 Btu/h</v>
      </c>
      <c r="K849" s="123" t="e">
        <f>IF(J849="Casement-slider",16,VLOOKUP(J849,'2. Version 5.0 Criteria'!$C$6:$D$39,2,FALSE))</f>
        <v>#N/A</v>
      </c>
      <c r="L849" s="124" t="e">
        <f t="shared" ref="L849:AA864" si="146">IF($K849=L$3, $F849, NA())</f>
        <v>#N/A</v>
      </c>
      <c r="M849" s="124" t="e">
        <f t="shared" si="146"/>
        <v>#N/A</v>
      </c>
      <c r="N849" s="124" t="e">
        <f t="shared" si="146"/>
        <v>#N/A</v>
      </c>
      <c r="O849" s="124" t="e">
        <f t="shared" si="146"/>
        <v>#N/A</v>
      </c>
      <c r="P849" s="124" t="e">
        <f t="shared" si="146"/>
        <v>#N/A</v>
      </c>
      <c r="Q849" s="124" t="e">
        <f t="shared" si="146"/>
        <v>#N/A</v>
      </c>
      <c r="R849" s="124" t="e">
        <f t="shared" si="146"/>
        <v>#N/A</v>
      </c>
      <c r="S849" s="124" t="e">
        <f t="shared" si="146"/>
        <v>#N/A</v>
      </c>
      <c r="T849" s="124" t="e">
        <f t="shared" si="146"/>
        <v>#N/A</v>
      </c>
      <c r="U849" s="124" t="e">
        <f t="shared" si="146"/>
        <v>#N/A</v>
      </c>
      <c r="V849" s="124" t="e">
        <f t="shared" si="146"/>
        <v>#N/A</v>
      </c>
      <c r="W849" s="124" t="e">
        <f t="shared" si="146"/>
        <v>#N/A</v>
      </c>
      <c r="X849" s="124" t="e">
        <f t="shared" si="146"/>
        <v>#N/A</v>
      </c>
      <c r="Y849" s="124" t="e">
        <f t="shared" si="146"/>
        <v>#N/A</v>
      </c>
      <c r="Z849" s="124" t="e">
        <f t="shared" si="146"/>
        <v>#N/A</v>
      </c>
      <c r="AA849" s="124" t="e">
        <f t="shared" si="146"/>
        <v>#N/A</v>
      </c>
      <c r="AB849" s="124" t="e">
        <f t="shared" si="145"/>
        <v>#N/A</v>
      </c>
      <c r="AC849" s="124" t="e">
        <f t="shared" si="145"/>
        <v>#N/A</v>
      </c>
      <c r="AE849" s="2"/>
    </row>
    <row r="850" spans="2:31" x14ac:dyDescent="0.2">
      <c r="B850" s="162" t="s">
        <v>178</v>
      </c>
      <c r="C850" s="163" t="s">
        <v>2080</v>
      </c>
      <c r="D850" s="163" t="s">
        <v>2017</v>
      </c>
      <c r="E850" s="163">
        <v>6000</v>
      </c>
      <c r="F850" s="164">
        <v>11.1</v>
      </c>
      <c r="G850" s="165" t="s">
        <v>138</v>
      </c>
      <c r="H850" s="121">
        <f t="shared" si="142"/>
        <v>8000</v>
      </c>
      <c r="I850" s="121">
        <f t="shared" si="143"/>
        <v>6000</v>
      </c>
      <c r="J850" s="122" t="str">
        <f t="shared" si="144"/>
        <v>(2) Without reverse cycle, with louvered sides, and 6,000 to 7,999 Btu/h</v>
      </c>
      <c r="K850" s="123" t="e">
        <f>IF(J850="Casement-slider",16,VLOOKUP(J850,'2. Version 5.0 Criteria'!$C$6:$D$39,2,FALSE))</f>
        <v>#N/A</v>
      </c>
      <c r="L850" s="124" t="e">
        <f t="shared" si="146"/>
        <v>#N/A</v>
      </c>
      <c r="M850" s="124" t="e">
        <f t="shared" si="146"/>
        <v>#N/A</v>
      </c>
      <c r="N850" s="124" t="e">
        <f t="shared" si="146"/>
        <v>#N/A</v>
      </c>
      <c r="O850" s="124" t="e">
        <f t="shared" si="146"/>
        <v>#N/A</v>
      </c>
      <c r="P850" s="124" t="e">
        <f t="shared" si="146"/>
        <v>#N/A</v>
      </c>
      <c r="Q850" s="124" t="e">
        <f t="shared" si="146"/>
        <v>#N/A</v>
      </c>
      <c r="R850" s="124" t="e">
        <f t="shared" si="146"/>
        <v>#N/A</v>
      </c>
      <c r="S850" s="124" t="e">
        <f t="shared" si="146"/>
        <v>#N/A</v>
      </c>
      <c r="T850" s="124" t="e">
        <f t="shared" si="146"/>
        <v>#N/A</v>
      </c>
      <c r="U850" s="124" t="e">
        <f t="shared" si="146"/>
        <v>#N/A</v>
      </c>
      <c r="V850" s="124" t="e">
        <f t="shared" si="146"/>
        <v>#N/A</v>
      </c>
      <c r="W850" s="124" t="e">
        <f t="shared" si="146"/>
        <v>#N/A</v>
      </c>
      <c r="X850" s="124" t="e">
        <f t="shared" si="146"/>
        <v>#N/A</v>
      </c>
      <c r="Y850" s="124" t="e">
        <f t="shared" si="146"/>
        <v>#N/A</v>
      </c>
      <c r="Z850" s="124" t="e">
        <f t="shared" si="146"/>
        <v>#N/A</v>
      </c>
      <c r="AA850" s="124" t="e">
        <f t="shared" si="146"/>
        <v>#N/A</v>
      </c>
      <c r="AB850" s="124" t="e">
        <f t="shared" si="145"/>
        <v>#N/A</v>
      </c>
      <c r="AC850" s="124" t="e">
        <f t="shared" si="145"/>
        <v>#N/A</v>
      </c>
      <c r="AE850" s="2"/>
    </row>
    <row r="851" spans="2:31" x14ac:dyDescent="0.2">
      <c r="B851" s="162" t="s">
        <v>178</v>
      </c>
      <c r="C851" s="163" t="s">
        <v>2081</v>
      </c>
      <c r="D851" s="163" t="s">
        <v>2017</v>
      </c>
      <c r="E851" s="163">
        <v>6000</v>
      </c>
      <c r="F851" s="164">
        <v>11.1</v>
      </c>
      <c r="G851" s="165" t="s">
        <v>138</v>
      </c>
      <c r="H851" s="121">
        <f t="shared" si="142"/>
        <v>8000</v>
      </c>
      <c r="I851" s="121">
        <f t="shared" si="143"/>
        <v>6000</v>
      </c>
      <c r="J851" s="122" t="str">
        <f t="shared" si="144"/>
        <v>(2) Without reverse cycle, with louvered sides, and 6,000 to 7,999 Btu/h</v>
      </c>
      <c r="K851" s="123" t="e">
        <f>IF(J851="Casement-slider",16,VLOOKUP(J851,'2. Version 5.0 Criteria'!$C$6:$D$39,2,FALSE))</f>
        <v>#N/A</v>
      </c>
      <c r="L851" s="124" t="e">
        <f t="shared" si="146"/>
        <v>#N/A</v>
      </c>
      <c r="M851" s="124" t="e">
        <f t="shared" si="146"/>
        <v>#N/A</v>
      </c>
      <c r="N851" s="124" t="e">
        <f t="shared" si="146"/>
        <v>#N/A</v>
      </c>
      <c r="O851" s="124" t="e">
        <f t="shared" si="146"/>
        <v>#N/A</v>
      </c>
      <c r="P851" s="124" t="e">
        <f t="shared" si="146"/>
        <v>#N/A</v>
      </c>
      <c r="Q851" s="124" t="e">
        <f t="shared" si="146"/>
        <v>#N/A</v>
      </c>
      <c r="R851" s="124" t="e">
        <f t="shared" si="146"/>
        <v>#N/A</v>
      </c>
      <c r="S851" s="124" t="e">
        <f t="shared" si="146"/>
        <v>#N/A</v>
      </c>
      <c r="T851" s="124" t="e">
        <f t="shared" si="146"/>
        <v>#N/A</v>
      </c>
      <c r="U851" s="124" t="e">
        <f t="shared" si="146"/>
        <v>#N/A</v>
      </c>
      <c r="V851" s="124" t="e">
        <f t="shared" si="146"/>
        <v>#N/A</v>
      </c>
      <c r="W851" s="124" t="e">
        <f t="shared" si="146"/>
        <v>#N/A</v>
      </c>
      <c r="X851" s="124" t="e">
        <f t="shared" si="146"/>
        <v>#N/A</v>
      </c>
      <c r="Y851" s="124" t="e">
        <f t="shared" si="146"/>
        <v>#N/A</v>
      </c>
      <c r="Z851" s="124" t="e">
        <f t="shared" si="146"/>
        <v>#N/A</v>
      </c>
      <c r="AA851" s="124" t="e">
        <f t="shared" si="146"/>
        <v>#N/A</v>
      </c>
      <c r="AB851" s="124" t="e">
        <f t="shared" si="145"/>
        <v>#N/A</v>
      </c>
      <c r="AC851" s="124" t="e">
        <f t="shared" si="145"/>
        <v>#N/A</v>
      </c>
      <c r="AE851" s="2"/>
    </row>
    <row r="852" spans="2:31" x14ac:dyDescent="0.2">
      <c r="B852" s="162" t="s">
        <v>175</v>
      </c>
      <c r="C852" s="163" t="s">
        <v>2082</v>
      </c>
      <c r="D852" s="163" t="s">
        <v>2017</v>
      </c>
      <c r="E852" s="163">
        <v>6000</v>
      </c>
      <c r="F852" s="164">
        <v>11.1</v>
      </c>
      <c r="G852" s="165" t="s">
        <v>138</v>
      </c>
      <c r="H852" s="121">
        <f t="shared" si="142"/>
        <v>8000</v>
      </c>
      <c r="I852" s="121">
        <f t="shared" si="143"/>
        <v>6000</v>
      </c>
      <c r="J852" s="122" t="str">
        <f t="shared" si="144"/>
        <v>(2) Without reverse cycle, with louvered sides, and 6,000 to 7,999 Btu/h</v>
      </c>
      <c r="K852" s="123" t="e">
        <f>IF(J852="Casement-slider",16,VLOOKUP(J852,'2. Version 5.0 Criteria'!$C$6:$D$39,2,FALSE))</f>
        <v>#N/A</v>
      </c>
      <c r="L852" s="124" t="e">
        <f t="shared" si="146"/>
        <v>#N/A</v>
      </c>
      <c r="M852" s="124" t="e">
        <f t="shared" si="146"/>
        <v>#N/A</v>
      </c>
      <c r="N852" s="124" t="e">
        <f t="shared" si="146"/>
        <v>#N/A</v>
      </c>
      <c r="O852" s="124" t="e">
        <f t="shared" si="146"/>
        <v>#N/A</v>
      </c>
      <c r="P852" s="124" t="e">
        <f t="shared" si="146"/>
        <v>#N/A</v>
      </c>
      <c r="Q852" s="124" t="e">
        <f t="shared" si="146"/>
        <v>#N/A</v>
      </c>
      <c r="R852" s="124" t="e">
        <f t="shared" si="146"/>
        <v>#N/A</v>
      </c>
      <c r="S852" s="124" t="e">
        <f t="shared" si="146"/>
        <v>#N/A</v>
      </c>
      <c r="T852" s="124" t="e">
        <f t="shared" si="146"/>
        <v>#N/A</v>
      </c>
      <c r="U852" s="124" t="e">
        <f t="shared" si="146"/>
        <v>#N/A</v>
      </c>
      <c r="V852" s="124" t="e">
        <f t="shared" si="146"/>
        <v>#N/A</v>
      </c>
      <c r="W852" s="124" t="e">
        <f t="shared" si="146"/>
        <v>#N/A</v>
      </c>
      <c r="X852" s="124" t="e">
        <f t="shared" si="146"/>
        <v>#N/A</v>
      </c>
      <c r="Y852" s="124" t="e">
        <f t="shared" si="146"/>
        <v>#N/A</v>
      </c>
      <c r="Z852" s="124" t="e">
        <f t="shared" si="146"/>
        <v>#N/A</v>
      </c>
      <c r="AA852" s="124" t="e">
        <f t="shared" si="146"/>
        <v>#N/A</v>
      </c>
      <c r="AB852" s="124" t="e">
        <f t="shared" si="145"/>
        <v>#N/A</v>
      </c>
      <c r="AC852" s="124" t="e">
        <f t="shared" si="145"/>
        <v>#N/A</v>
      </c>
      <c r="AE852" s="2"/>
    </row>
    <row r="853" spans="2:31" x14ac:dyDescent="0.2">
      <c r="B853" s="162" t="s">
        <v>1009</v>
      </c>
      <c r="C853" s="163" t="s">
        <v>2060</v>
      </c>
      <c r="D853" s="163" t="s">
        <v>2017</v>
      </c>
      <c r="E853" s="163">
        <v>6000</v>
      </c>
      <c r="F853" s="164">
        <v>11.1</v>
      </c>
      <c r="G853" s="165" t="s">
        <v>138</v>
      </c>
      <c r="H853" s="121">
        <f t="shared" si="142"/>
        <v>8000</v>
      </c>
      <c r="I853" s="121">
        <f t="shared" si="143"/>
        <v>6000</v>
      </c>
      <c r="J853" s="122" t="str">
        <f t="shared" si="144"/>
        <v>(2) Without reverse cycle, with louvered sides, and 6,000 to 7,999 Btu/h</v>
      </c>
      <c r="K853" s="123" t="e">
        <f>IF(J853="Casement-slider",16,VLOOKUP(J853,'2. Version 5.0 Criteria'!$C$6:$D$39,2,FALSE))</f>
        <v>#N/A</v>
      </c>
      <c r="L853" s="124" t="e">
        <f t="shared" si="146"/>
        <v>#N/A</v>
      </c>
      <c r="M853" s="124" t="e">
        <f t="shared" si="146"/>
        <v>#N/A</v>
      </c>
      <c r="N853" s="124" t="e">
        <f t="shared" si="146"/>
        <v>#N/A</v>
      </c>
      <c r="O853" s="124" t="e">
        <f t="shared" si="146"/>
        <v>#N/A</v>
      </c>
      <c r="P853" s="124" t="e">
        <f t="shared" si="146"/>
        <v>#N/A</v>
      </c>
      <c r="Q853" s="124" t="e">
        <f t="shared" si="146"/>
        <v>#N/A</v>
      </c>
      <c r="R853" s="124" t="e">
        <f t="shared" si="146"/>
        <v>#N/A</v>
      </c>
      <c r="S853" s="124" t="e">
        <f t="shared" si="146"/>
        <v>#N/A</v>
      </c>
      <c r="T853" s="124" t="e">
        <f t="shared" si="146"/>
        <v>#N/A</v>
      </c>
      <c r="U853" s="124" t="e">
        <f t="shared" si="146"/>
        <v>#N/A</v>
      </c>
      <c r="V853" s="124" t="e">
        <f t="shared" si="146"/>
        <v>#N/A</v>
      </c>
      <c r="W853" s="124" t="e">
        <f t="shared" si="146"/>
        <v>#N/A</v>
      </c>
      <c r="X853" s="124" t="e">
        <f t="shared" si="146"/>
        <v>#N/A</v>
      </c>
      <c r="Y853" s="124" t="e">
        <f t="shared" si="146"/>
        <v>#N/A</v>
      </c>
      <c r="Z853" s="124" t="e">
        <f t="shared" si="146"/>
        <v>#N/A</v>
      </c>
      <c r="AA853" s="124" t="e">
        <f t="shared" si="146"/>
        <v>#N/A</v>
      </c>
      <c r="AB853" s="124" t="e">
        <f t="shared" si="145"/>
        <v>#N/A</v>
      </c>
      <c r="AC853" s="124" t="e">
        <f t="shared" si="145"/>
        <v>#N/A</v>
      </c>
      <c r="AE853" s="2"/>
    </row>
    <row r="854" spans="2:31" x14ac:dyDescent="0.2">
      <c r="B854" s="162" t="s">
        <v>180</v>
      </c>
      <c r="C854" s="163" t="s">
        <v>2079</v>
      </c>
      <c r="D854" s="163" t="s">
        <v>2017</v>
      </c>
      <c r="E854" s="163">
        <v>6000</v>
      </c>
      <c r="F854" s="164">
        <v>11.1</v>
      </c>
      <c r="G854" s="165" t="s">
        <v>138</v>
      </c>
      <c r="H854" s="121">
        <f t="shared" si="142"/>
        <v>8000</v>
      </c>
      <c r="I854" s="121">
        <f t="shared" si="143"/>
        <v>6000</v>
      </c>
      <c r="J854" s="122" t="str">
        <f t="shared" si="144"/>
        <v>(2) Without reverse cycle, with louvered sides, and 6,000 to 7,999 Btu/h</v>
      </c>
      <c r="K854" s="123" t="e">
        <f>IF(J854="Casement-slider",16,VLOOKUP(J854,'2. Version 5.0 Criteria'!$C$6:$D$39,2,FALSE))</f>
        <v>#N/A</v>
      </c>
      <c r="L854" s="124" t="e">
        <f t="shared" si="146"/>
        <v>#N/A</v>
      </c>
      <c r="M854" s="124" t="e">
        <f t="shared" si="146"/>
        <v>#N/A</v>
      </c>
      <c r="N854" s="124" t="e">
        <f t="shared" si="146"/>
        <v>#N/A</v>
      </c>
      <c r="O854" s="124" t="e">
        <f t="shared" si="146"/>
        <v>#N/A</v>
      </c>
      <c r="P854" s="124" t="e">
        <f t="shared" si="146"/>
        <v>#N/A</v>
      </c>
      <c r="Q854" s="124" t="e">
        <f t="shared" si="146"/>
        <v>#N/A</v>
      </c>
      <c r="R854" s="124" t="e">
        <f t="shared" si="146"/>
        <v>#N/A</v>
      </c>
      <c r="S854" s="124" t="e">
        <f t="shared" si="146"/>
        <v>#N/A</v>
      </c>
      <c r="T854" s="124" t="e">
        <f t="shared" si="146"/>
        <v>#N/A</v>
      </c>
      <c r="U854" s="124" t="e">
        <f t="shared" si="146"/>
        <v>#N/A</v>
      </c>
      <c r="V854" s="124" t="e">
        <f t="shared" si="146"/>
        <v>#N/A</v>
      </c>
      <c r="W854" s="124" t="e">
        <f t="shared" si="146"/>
        <v>#N/A</v>
      </c>
      <c r="X854" s="124" t="e">
        <f t="shared" si="146"/>
        <v>#N/A</v>
      </c>
      <c r="Y854" s="124" t="e">
        <f t="shared" si="146"/>
        <v>#N/A</v>
      </c>
      <c r="Z854" s="124" t="e">
        <f t="shared" si="146"/>
        <v>#N/A</v>
      </c>
      <c r="AA854" s="124" t="e">
        <f t="shared" si="146"/>
        <v>#N/A</v>
      </c>
      <c r="AB854" s="124" t="e">
        <f t="shared" si="145"/>
        <v>#N/A</v>
      </c>
      <c r="AC854" s="124" t="e">
        <f t="shared" si="145"/>
        <v>#N/A</v>
      </c>
      <c r="AE854" s="2"/>
    </row>
    <row r="855" spans="2:31" x14ac:dyDescent="0.2">
      <c r="B855" s="162" t="s">
        <v>178</v>
      </c>
      <c r="C855" s="163" t="s">
        <v>2083</v>
      </c>
      <c r="D855" s="163" t="s">
        <v>2017</v>
      </c>
      <c r="E855" s="163">
        <v>6000</v>
      </c>
      <c r="F855" s="164">
        <v>11.1</v>
      </c>
      <c r="G855" s="165" t="s">
        <v>137</v>
      </c>
      <c r="H855" s="121">
        <f t="shared" si="142"/>
        <v>8000</v>
      </c>
      <c r="I855" s="121">
        <f t="shared" si="143"/>
        <v>6000</v>
      </c>
      <c r="J855" s="122" t="str">
        <f t="shared" si="144"/>
        <v>(2) Without reverse cycle, with louvered sides, and 6,000 to 7,999 Btu/h</v>
      </c>
      <c r="K855" s="123" t="e">
        <f>IF(J855="Casement-slider",16,VLOOKUP(J855,'2. Version 5.0 Criteria'!$C$6:$D$39,2,FALSE))</f>
        <v>#N/A</v>
      </c>
      <c r="L855" s="124" t="e">
        <f t="shared" si="146"/>
        <v>#N/A</v>
      </c>
      <c r="M855" s="124" t="e">
        <f t="shared" si="146"/>
        <v>#N/A</v>
      </c>
      <c r="N855" s="124" t="e">
        <f t="shared" si="146"/>
        <v>#N/A</v>
      </c>
      <c r="O855" s="124" t="e">
        <f t="shared" si="146"/>
        <v>#N/A</v>
      </c>
      <c r="P855" s="124" t="e">
        <f t="shared" si="146"/>
        <v>#N/A</v>
      </c>
      <c r="Q855" s="124" t="e">
        <f t="shared" si="146"/>
        <v>#N/A</v>
      </c>
      <c r="R855" s="124" t="e">
        <f t="shared" si="146"/>
        <v>#N/A</v>
      </c>
      <c r="S855" s="124" t="e">
        <f t="shared" si="146"/>
        <v>#N/A</v>
      </c>
      <c r="T855" s="124" t="e">
        <f t="shared" si="146"/>
        <v>#N/A</v>
      </c>
      <c r="U855" s="124" t="e">
        <f t="shared" si="146"/>
        <v>#N/A</v>
      </c>
      <c r="V855" s="124" t="e">
        <f t="shared" si="146"/>
        <v>#N/A</v>
      </c>
      <c r="W855" s="124" t="e">
        <f t="shared" si="146"/>
        <v>#N/A</v>
      </c>
      <c r="X855" s="124" t="e">
        <f t="shared" si="146"/>
        <v>#N/A</v>
      </c>
      <c r="Y855" s="124" t="e">
        <f t="shared" si="146"/>
        <v>#N/A</v>
      </c>
      <c r="Z855" s="124" t="e">
        <f t="shared" si="146"/>
        <v>#N/A</v>
      </c>
      <c r="AA855" s="124" t="e">
        <f t="shared" si="146"/>
        <v>#N/A</v>
      </c>
      <c r="AB855" s="124" t="e">
        <f t="shared" si="145"/>
        <v>#N/A</v>
      </c>
      <c r="AC855" s="124" t="e">
        <f t="shared" si="145"/>
        <v>#N/A</v>
      </c>
      <c r="AE855" s="2"/>
    </row>
    <row r="856" spans="2:31" x14ac:dyDescent="0.2">
      <c r="B856" s="162" t="s">
        <v>178</v>
      </c>
      <c r="C856" s="163" t="s">
        <v>2084</v>
      </c>
      <c r="D856" s="163" t="s">
        <v>2017</v>
      </c>
      <c r="E856" s="163">
        <v>6000</v>
      </c>
      <c r="F856" s="164">
        <v>11.1</v>
      </c>
      <c r="G856" s="165" t="s">
        <v>137</v>
      </c>
      <c r="H856" s="121">
        <f t="shared" si="142"/>
        <v>8000</v>
      </c>
      <c r="I856" s="121">
        <f t="shared" si="143"/>
        <v>6000</v>
      </c>
      <c r="J856" s="122" t="str">
        <f t="shared" si="144"/>
        <v>(2) Without reverse cycle, with louvered sides, and 6,000 to 7,999 Btu/h</v>
      </c>
      <c r="K856" s="123" t="e">
        <f>IF(J856="Casement-slider",16,VLOOKUP(J856,'2. Version 5.0 Criteria'!$C$6:$D$39,2,FALSE))</f>
        <v>#N/A</v>
      </c>
      <c r="L856" s="124" t="e">
        <f t="shared" si="146"/>
        <v>#N/A</v>
      </c>
      <c r="M856" s="124" t="e">
        <f t="shared" si="146"/>
        <v>#N/A</v>
      </c>
      <c r="N856" s="124" t="e">
        <f t="shared" si="146"/>
        <v>#N/A</v>
      </c>
      <c r="O856" s="124" t="e">
        <f t="shared" si="146"/>
        <v>#N/A</v>
      </c>
      <c r="P856" s="124" t="e">
        <f t="shared" si="146"/>
        <v>#N/A</v>
      </c>
      <c r="Q856" s="124" t="e">
        <f t="shared" si="146"/>
        <v>#N/A</v>
      </c>
      <c r="R856" s="124" t="e">
        <f t="shared" si="146"/>
        <v>#N/A</v>
      </c>
      <c r="S856" s="124" t="e">
        <f t="shared" si="146"/>
        <v>#N/A</v>
      </c>
      <c r="T856" s="124" t="e">
        <f t="shared" si="146"/>
        <v>#N/A</v>
      </c>
      <c r="U856" s="124" t="e">
        <f t="shared" si="146"/>
        <v>#N/A</v>
      </c>
      <c r="V856" s="124" t="e">
        <f t="shared" si="146"/>
        <v>#N/A</v>
      </c>
      <c r="W856" s="124" t="e">
        <f t="shared" si="146"/>
        <v>#N/A</v>
      </c>
      <c r="X856" s="124" t="e">
        <f t="shared" si="146"/>
        <v>#N/A</v>
      </c>
      <c r="Y856" s="124" t="e">
        <f t="shared" si="146"/>
        <v>#N/A</v>
      </c>
      <c r="Z856" s="124" t="e">
        <f t="shared" si="146"/>
        <v>#N/A</v>
      </c>
      <c r="AA856" s="124" t="e">
        <f t="shared" si="146"/>
        <v>#N/A</v>
      </c>
      <c r="AB856" s="124" t="e">
        <f t="shared" si="145"/>
        <v>#N/A</v>
      </c>
      <c r="AC856" s="124" t="e">
        <f t="shared" si="145"/>
        <v>#N/A</v>
      </c>
      <c r="AE856" s="2"/>
    </row>
    <row r="857" spans="2:31" x14ac:dyDescent="0.2">
      <c r="B857" s="162" t="s">
        <v>178</v>
      </c>
      <c r="C857" s="163" t="s">
        <v>2083</v>
      </c>
      <c r="D857" s="163" t="s">
        <v>2017</v>
      </c>
      <c r="E857" s="163">
        <v>6000</v>
      </c>
      <c r="F857" s="164">
        <v>11.1</v>
      </c>
      <c r="G857" s="165" t="s">
        <v>138</v>
      </c>
      <c r="H857" s="121">
        <f t="shared" si="142"/>
        <v>8000</v>
      </c>
      <c r="I857" s="121">
        <f t="shared" si="143"/>
        <v>6000</v>
      </c>
      <c r="J857" s="122" t="str">
        <f t="shared" si="144"/>
        <v>(2) Without reverse cycle, with louvered sides, and 6,000 to 7,999 Btu/h</v>
      </c>
      <c r="K857" s="123" t="e">
        <f>IF(J857="Casement-slider",16,VLOOKUP(J857,'2. Version 5.0 Criteria'!$C$6:$D$39,2,FALSE))</f>
        <v>#N/A</v>
      </c>
      <c r="L857" s="124" t="e">
        <f t="shared" si="146"/>
        <v>#N/A</v>
      </c>
      <c r="M857" s="124" t="e">
        <f t="shared" si="146"/>
        <v>#N/A</v>
      </c>
      <c r="N857" s="124" t="e">
        <f t="shared" si="146"/>
        <v>#N/A</v>
      </c>
      <c r="O857" s="124" t="e">
        <f t="shared" si="146"/>
        <v>#N/A</v>
      </c>
      <c r="P857" s="124" t="e">
        <f t="shared" si="146"/>
        <v>#N/A</v>
      </c>
      <c r="Q857" s="124" t="e">
        <f t="shared" si="146"/>
        <v>#N/A</v>
      </c>
      <c r="R857" s="124" t="e">
        <f t="shared" si="146"/>
        <v>#N/A</v>
      </c>
      <c r="S857" s="124" t="e">
        <f t="shared" si="146"/>
        <v>#N/A</v>
      </c>
      <c r="T857" s="124" t="e">
        <f t="shared" si="146"/>
        <v>#N/A</v>
      </c>
      <c r="U857" s="124" t="e">
        <f t="shared" si="146"/>
        <v>#N/A</v>
      </c>
      <c r="V857" s="124" t="e">
        <f t="shared" si="146"/>
        <v>#N/A</v>
      </c>
      <c r="W857" s="124" t="e">
        <f t="shared" si="146"/>
        <v>#N/A</v>
      </c>
      <c r="X857" s="124" t="e">
        <f t="shared" si="146"/>
        <v>#N/A</v>
      </c>
      <c r="Y857" s="124" t="e">
        <f t="shared" si="146"/>
        <v>#N/A</v>
      </c>
      <c r="Z857" s="124" t="e">
        <f t="shared" si="146"/>
        <v>#N/A</v>
      </c>
      <c r="AA857" s="124" t="e">
        <f t="shared" si="146"/>
        <v>#N/A</v>
      </c>
      <c r="AB857" s="124" t="e">
        <f t="shared" si="145"/>
        <v>#N/A</v>
      </c>
      <c r="AC857" s="124" t="e">
        <f t="shared" si="145"/>
        <v>#N/A</v>
      </c>
      <c r="AE857" s="2"/>
    </row>
    <row r="858" spans="2:31" x14ac:dyDescent="0.2">
      <c r="B858" s="162" t="s">
        <v>178</v>
      </c>
      <c r="C858" s="163" t="s">
        <v>2085</v>
      </c>
      <c r="D858" s="163" t="s">
        <v>2017</v>
      </c>
      <c r="E858" s="163">
        <v>6000</v>
      </c>
      <c r="F858" s="164">
        <v>11.1</v>
      </c>
      <c r="G858" s="165" t="s">
        <v>138</v>
      </c>
      <c r="H858" s="121">
        <f t="shared" si="142"/>
        <v>8000</v>
      </c>
      <c r="I858" s="121">
        <f t="shared" si="143"/>
        <v>6000</v>
      </c>
      <c r="J858" s="122" t="str">
        <f t="shared" si="144"/>
        <v>(2) Without reverse cycle, with louvered sides, and 6,000 to 7,999 Btu/h</v>
      </c>
      <c r="K858" s="123" t="e">
        <f>IF(J858="Casement-slider",16,VLOOKUP(J858,'2. Version 5.0 Criteria'!$C$6:$D$39,2,FALSE))</f>
        <v>#N/A</v>
      </c>
      <c r="L858" s="124" t="e">
        <f t="shared" si="146"/>
        <v>#N/A</v>
      </c>
      <c r="M858" s="124" t="e">
        <f t="shared" si="146"/>
        <v>#N/A</v>
      </c>
      <c r="N858" s="124" t="e">
        <f t="shared" si="146"/>
        <v>#N/A</v>
      </c>
      <c r="O858" s="124" t="e">
        <f t="shared" si="146"/>
        <v>#N/A</v>
      </c>
      <c r="P858" s="124" t="e">
        <f t="shared" si="146"/>
        <v>#N/A</v>
      </c>
      <c r="Q858" s="124" t="e">
        <f t="shared" si="146"/>
        <v>#N/A</v>
      </c>
      <c r="R858" s="124" t="e">
        <f t="shared" si="146"/>
        <v>#N/A</v>
      </c>
      <c r="S858" s="124" t="e">
        <f t="shared" si="146"/>
        <v>#N/A</v>
      </c>
      <c r="T858" s="124" t="e">
        <f t="shared" si="146"/>
        <v>#N/A</v>
      </c>
      <c r="U858" s="124" t="e">
        <f t="shared" si="146"/>
        <v>#N/A</v>
      </c>
      <c r="V858" s="124" t="e">
        <f t="shared" si="146"/>
        <v>#N/A</v>
      </c>
      <c r="W858" s="124" t="e">
        <f t="shared" si="146"/>
        <v>#N/A</v>
      </c>
      <c r="X858" s="124" t="e">
        <f t="shared" si="146"/>
        <v>#N/A</v>
      </c>
      <c r="Y858" s="124" t="e">
        <f t="shared" si="146"/>
        <v>#N/A</v>
      </c>
      <c r="Z858" s="124" t="e">
        <f t="shared" si="146"/>
        <v>#N/A</v>
      </c>
      <c r="AA858" s="124" t="e">
        <f t="shared" si="146"/>
        <v>#N/A</v>
      </c>
      <c r="AB858" s="124" t="e">
        <f t="shared" si="145"/>
        <v>#N/A</v>
      </c>
      <c r="AC858" s="124" t="e">
        <f t="shared" si="145"/>
        <v>#N/A</v>
      </c>
      <c r="AE858" s="2"/>
    </row>
    <row r="859" spans="2:31" x14ac:dyDescent="0.2">
      <c r="B859" s="162" t="s">
        <v>178</v>
      </c>
      <c r="C859" s="163" t="s">
        <v>2086</v>
      </c>
      <c r="D859" s="163" t="s">
        <v>2017</v>
      </c>
      <c r="E859" s="163">
        <v>6000</v>
      </c>
      <c r="F859" s="164">
        <v>11.1</v>
      </c>
      <c r="G859" s="165" t="s">
        <v>137</v>
      </c>
      <c r="H859" s="121">
        <f t="shared" si="142"/>
        <v>8000</v>
      </c>
      <c r="I859" s="121">
        <f t="shared" si="143"/>
        <v>6000</v>
      </c>
      <c r="J859" s="122" t="str">
        <f t="shared" si="144"/>
        <v>(2) Without reverse cycle, with louvered sides, and 6,000 to 7,999 Btu/h</v>
      </c>
      <c r="K859" s="123" t="e">
        <f>IF(J859="Casement-slider",16,VLOOKUP(J859,'2. Version 5.0 Criteria'!$C$6:$D$39,2,FALSE))</f>
        <v>#N/A</v>
      </c>
      <c r="L859" s="124" t="e">
        <f t="shared" si="146"/>
        <v>#N/A</v>
      </c>
      <c r="M859" s="124" t="e">
        <f t="shared" si="146"/>
        <v>#N/A</v>
      </c>
      <c r="N859" s="124" t="e">
        <f t="shared" si="146"/>
        <v>#N/A</v>
      </c>
      <c r="O859" s="124" t="e">
        <f t="shared" si="146"/>
        <v>#N/A</v>
      </c>
      <c r="P859" s="124" t="e">
        <f t="shared" si="146"/>
        <v>#N/A</v>
      </c>
      <c r="Q859" s="124" t="e">
        <f t="shared" si="146"/>
        <v>#N/A</v>
      </c>
      <c r="R859" s="124" t="e">
        <f t="shared" si="146"/>
        <v>#N/A</v>
      </c>
      <c r="S859" s="124" t="e">
        <f t="shared" si="146"/>
        <v>#N/A</v>
      </c>
      <c r="T859" s="124" t="e">
        <f t="shared" si="146"/>
        <v>#N/A</v>
      </c>
      <c r="U859" s="124" t="e">
        <f t="shared" si="146"/>
        <v>#N/A</v>
      </c>
      <c r="V859" s="124" t="e">
        <f t="shared" si="146"/>
        <v>#N/A</v>
      </c>
      <c r="W859" s="124" t="e">
        <f t="shared" si="146"/>
        <v>#N/A</v>
      </c>
      <c r="X859" s="124" t="e">
        <f t="shared" si="146"/>
        <v>#N/A</v>
      </c>
      <c r="Y859" s="124" t="e">
        <f t="shared" si="146"/>
        <v>#N/A</v>
      </c>
      <c r="Z859" s="124" t="e">
        <f t="shared" si="146"/>
        <v>#N/A</v>
      </c>
      <c r="AA859" s="124" t="e">
        <f t="shared" si="146"/>
        <v>#N/A</v>
      </c>
      <c r="AB859" s="124" t="e">
        <f t="shared" si="145"/>
        <v>#N/A</v>
      </c>
      <c r="AC859" s="124" t="e">
        <f t="shared" si="145"/>
        <v>#N/A</v>
      </c>
      <c r="AE859" s="2"/>
    </row>
    <row r="860" spans="2:31" x14ac:dyDescent="0.2">
      <c r="B860" s="162" t="s">
        <v>1445</v>
      </c>
      <c r="C860" s="163" t="s">
        <v>2087</v>
      </c>
      <c r="D860" s="163" t="s">
        <v>2017</v>
      </c>
      <c r="E860" s="163">
        <v>6000</v>
      </c>
      <c r="F860" s="164">
        <v>11.1</v>
      </c>
      <c r="G860" s="165" t="s">
        <v>138</v>
      </c>
      <c r="H860" s="121">
        <f t="shared" si="142"/>
        <v>8000</v>
      </c>
      <c r="I860" s="121">
        <f t="shared" si="143"/>
        <v>6000</v>
      </c>
      <c r="J860" s="122" t="str">
        <f t="shared" si="144"/>
        <v>(2) Without reverse cycle, with louvered sides, and 6,000 to 7,999 Btu/h</v>
      </c>
      <c r="K860" s="123" t="e">
        <f>IF(J860="Casement-slider",16,VLOOKUP(J860,'2. Version 5.0 Criteria'!$C$6:$D$39,2,FALSE))</f>
        <v>#N/A</v>
      </c>
      <c r="L860" s="124" t="e">
        <f t="shared" si="146"/>
        <v>#N/A</v>
      </c>
      <c r="M860" s="124" t="e">
        <f t="shared" si="146"/>
        <v>#N/A</v>
      </c>
      <c r="N860" s="124" t="e">
        <f t="shared" si="146"/>
        <v>#N/A</v>
      </c>
      <c r="O860" s="124" t="e">
        <f t="shared" si="146"/>
        <v>#N/A</v>
      </c>
      <c r="P860" s="124" t="e">
        <f t="shared" si="146"/>
        <v>#N/A</v>
      </c>
      <c r="Q860" s="124" t="e">
        <f t="shared" si="146"/>
        <v>#N/A</v>
      </c>
      <c r="R860" s="124" t="e">
        <f t="shared" si="146"/>
        <v>#N/A</v>
      </c>
      <c r="S860" s="124" t="e">
        <f t="shared" si="146"/>
        <v>#N/A</v>
      </c>
      <c r="T860" s="124" t="e">
        <f t="shared" si="146"/>
        <v>#N/A</v>
      </c>
      <c r="U860" s="124" t="e">
        <f t="shared" si="146"/>
        <v>#N/A</v>
      </c>
      <c r="V860" s="124" t="e">
        <f t="shared" si="146"/>
        <v>#N/A</v>
      </c>
      <c r="W860" s="124" t="e">
        <f t="shared" si="146"/>
        <v>#N/A</v>
      </c>
      <c r="X860" s="124" t="e">
        <f t="shared" si="146"/>
        <v>#N/A</v>
      </c>
      <c r="Y860" s="124" t="e">
        <f t="shared" si="146"/>
        <v>#N/A</v>
      </c>
      <c r="Z860" s="124" t="e">
        <f t="shared" si="146"/>
        <v>#N/A</v>
      </c>
      <c r="AA860" s="124" t="e">
        <f t="shared" si="146"/>
        <v>#N/A</v>
      </c>
      <c r="AB860" s="124" t="e">
        <f t="shared" si="145"/>
        <v>#N/A</v>
      </c>
      <c r="AC860" s="124" t="e">
        <f t="shared" si="145"/>
        <v>#N/A</v>
      </c>
      <c r="AE860" s="2"/>
    </row>
    <row r="861" spans="2:31" x14ac:dyDescent="0.2">
      <c r="B861" s="162" t="s">
        <v>178</v>
      </c>
      <c r="C861" s="163" t="s">
        <v>2088</v>
      </c>
      <c r="D861" s="163" t="s">
        <v>1808</v>
      </c>
      <c r="E861" s="163">
        <v>8100</v>
      </c>
      <c r="F861" s="164">
        <v>11.1</v>
      </c>
      <c r="G861" s="165" t="s">
        <v>138</v>
      </c>
      <c r="H861" s="121">
        <f t="shared" si="142"/>
        <v>11000</v>
      </c>
      <c r="I861" s="121">
        <f t="shared" si="143"/>
        <v>8000</v>
      </c>
      <c r="J861" s="122" t="str">
        <f t="shared" si="144"/>
        <v>(3) Without reverse cycle, with louvered sides, and 8,000 to 13,999 Btu/h</v>
      </c>
      <c r="K861" s="123" t="e">
        <f>IF(J861="Casement-slider",16,VLOOKUP(J861,'2. Version 5.0 Criteria'!$C$6:$D$39,2,FALSE))</f>
        <v>#N/A</v>
      </c>
      <c r="L861" s="124" t="e">
        <f t="shared" si="146"/>
        <v>#N/A</v>
      </c>
      <c r="M861" s="124" t="e">
        <f t="shared" si="146"/>
        <v>#N/A</v>
      </c>
      <c r="N861" s="124" t="e">
        <f t="shared" si="146"/>
        <v>#N/A</v>
      </c>
      <c r="O861" s="124" t="e">
        <f t="shared" si="146"/>
        <v>#N/A</v>
      </c>
      <c r="P861" s="124" t="e">
        <f t="shared" si="146"/>
        <v>#N/A</v>
      </c>
      <c r="Q861" s="124" t="e">
        <f t="shared" si="146"/>
        <v>#N/A</v>
      </c>
      <c r="R861" s="124" t="e">
        <f t="shared" si="146"/>
        <v>#N/A</v>
      </c>
      <c r="S861" s="124" t="e">
        <f t="shared" si="146"/>
        <v>#N/A</v>
      </c>
      <c r="T861" s="124" t="e">
        <f t="shared" si="146"/>
        <v>#N/A</v>
      </c>
      <c r="U861" s="124" t="e">
        <f t="shared" si="146"/>
        <v>#N/A</v>
      </c>
      <c r="V861" s="124" t="e">
        <f t="shared" si="146"/>
        <v>#N/A</v>
      </c>
      <c r="W861" s="124" t="e">
        <f t="shared" si="146"/>
        <v>#N/A</v>
      </c>
      <c r="X861" s="124" t="e">
        <f t="shared" si="146"/>
        <v>#N/A</v>
      </c>
      <c r="Y861" s="124" t="e">
        <f t="shared" si="146"/>
        <v>#N/A</v>
      </c>
      <c r="Z861" s="124" t="e">
        <f t="shared" si="146"/>
        <v>#N/A</v>
      </c>
      <c r="AA861" s="124" t="e">
        <f t="shared" si="146"/>
        <v>#N/A</v>
      </c>
      <c r="AB861" s="124" t="e">
        <f t="shared" si="145"/>
        <v>#N/A</v>
      </c>
      <c r="AC861" s="124" t="e">
        <f t="shared" si="145"/>
        <v>#N/A</v>
      </c>
      <c r="AE861" s="2"/>
    </row>
    <row r="862" spans="2:31" x14ac:dyDescent="0.2">
      <c r="B862" s="162" t="s">
        <v>178</v>
      </c>
      <c r="C862" s="163" t="s">
        <v>2089</v>
      </c>
      <c r="D862" s="163" t="s">
        <v>1808</v>
      </c>
      <c r="E862" s="163">
        <v>8100</v>
      </c>
      <c r="F862" s="164">
        <v>11.1</v>
      </c>
      <c r="G862" s="165" t="s">
        <v>138</v>
      </c>
      <c r="H862" s="121">
        <f t="shared" si="142"/>
        <v>11000</v>
      </c>
      <c r="I862" s="121">
        <f t="shared" si="143"/>
        <v>8000</v>
      </c>
      <c r="J862" s="122" t="str">
        <f t="shared" si="144"/>
        <v>(3) Without reverse cycle, with louvered sides, and 8,000 to 13,999 Btu/h</v>
      </c>
      <c r="K862" s="123" t="e">
        <f>IF(J862="Casement-slider",16,VLOOKUP(J862,'2. Version 5.0 Criteria'!$C$6:$D$39,2,FALSE))</f>
        <v>#N/A</v>
      </c>
      <c r="L862" s="124" t="e">
        <f t="shared" si="146"/>
        <v>#N/A</v>
      </c>
      <c r="M862" s="124" t="e">
        <f t="shared" si="146"/>
        <v>#N/A</v>
      </c>
      <c r="N862" s="124" t="e">
        <f t="shared" si="146"/>
        <v>#N/A</v>
      </c>
      <c r="O862" s="124" t="e">
        <f t="shared" si="146"/>
        <v>#N/A</v>
      </c>
      <c r="P862" s="124" t="e">
        <f t="shared" si="146"/>
        <v>#N/A</v>
      </c>
      <c r="Q862" s="124" t="e">
        <f t="shared" si="146"/>
        <v>#N/A</v>
      </c>
      <c r="R862" s="124" t="e">
        <f t="shared" si="146"/>
        <v>#N/A</v>
      </c>
      <c r="S862" s="124" t="e">
        <f t="shared" si="146"/>
        <v>#N/A</v>
      </c>
      <c r="T862" s="124" t="e">
        <f t="shared" si="146"/>
        <v>#N/A</v>
      </c>
      <c r="U862" s="124" t="e">
        <f t="shared" si="146"/>
        <v>#N/A</v>
      </c>
      <c r="V862" s="124" t="e">
        <f t="shared" si="146"/>
        <v>#N/A</v>
      </c>
      <c r="W862" s="124" t="e">
        <f t="shared" si="146"/>
        <v>#N/A</v>
      </c>
      <c r="X862" s="124" t="e">
        <f t="shared" si="146"/>
        <v>#N/A</v>
      </c>
      <c r="Y862" s="124" t="e">
        <f t="shared" si="146"/>
        <v>#N/A</v>
      </c>
      <c r="Z862" s="124" t="e">
        <f t="shared" si="146"/>
        <v>#N/A</v>
      </c>
      <c r="AA862" s="124" t="e">
        <f t="shared" si="146"/>
        <v>#N/A</v>
      </c>
      <c r="AB862" s="124" t="e">
        <f t="shared" si="145"/>
        <v>#N/A</v>
      </c>
      <c r="AC862" s="124" t="e">
        <f t="shared" si="145"/>
        <v>#N/A</v>
      </c>
      <c r="AE862" s="2"/>
    </row>
    <row r="863" spans="2:31" x14ac:dyDescent="0.2">
      <c r="B863" s="162" t="s">
        <v>1417</v>
      </c>
      <c r="C863" s="163" t="s">
        <v>2090</v>
      </c>
      <c r="D863" s="163" t="s">
        <v>1808</v>
      </c>
      <c r="E863" s="163">
        <v>11600</v>
      </c>
      <c r="F863" s="164">
        <v>11.1</v>
      </c>
      <c r="G863" s="165" t="s">
        <v>137</v>
      </c>
      <c r="H863" s="121">
        <f t="shared" si="142"/>
        <v>14000</v>
      </c>
      <c r="I863" s="121">
        <f t="shared" si="143"/>
        <v>11000</v>
      </c>
      <c r="J863" s="122" t="str">
        <f t="shared" si="144"/>
        <v>(3) Without reverse cycle, with louvered sides, and 8,000 to 13,999 Btu/h</v>
      </c>
      <c r="K863" s="123" t="e">
        <f>IF(J863="Casement-slider",16,VLOOKUP(J863,'2. Version 5.0 Criteria'!$C$6:$D$39,2,FALSE))</f>
        <v>#N/A</v>
      </c>
      <c r="L863" s="124" t="e">
        <f t="shared" si="146"/>
        <v>#N/A</v>
      </c>
      <c r="M863" s="124" t="e">
        <f t="shared" si="146"/>
        <v>#N/A</v>
      </c>
      <c r="N863" s="124" t="e">
        <f t="shared" si="146"/>
        <v>#N/A</v>
      </c>
      <c r="O863" s="124" t="e">
        <f t="shared" si="146"/>
        <v>#N/A</v>
      </c>
      <c r="P863" s="124" t="e">
        <f t="shared" si="146"/>
        <v>#N/A</v>
      </c>
      <c r="Q863" s="124" t="e">
        <f t="shared" si="146"/>
        <v>#N/A</v>
      </c>
      <c r="R863" s="124" t="e">
        <f t="shared" si="146"/>
        <v>#N/A</v>
      </c>
      <c r="S863" s="124" t="e">
        <f t="shared" si="146"/>
        <v>#N/A</v>
      </c>
      <c r="T863" s="124" t="e">
        <f t="shared" si="146"/>
        <v>#N/A</v>
      </c>
      <c r="U863" s="124" t="e">
        <f t="shared" si="146"/>
        <v>#N/A</v>
      </c>
      <c r="V863" s="124" t="e">
        <f t="shared" si="146"/>
        <v>#N/A</v>
      </c>
      <c r="W863" s="124" t="e">
        <f t="shared" si="146"/>
        <v>#N/A</v>
      </c>
      <c r="X863" s="124" t="e">
        <f t="shared" si="146"/>
        <v>#N/A</v>
      </c>
      <c r="Y863" s="124" t="e">
        <f t="shared" si="146"/>
        <v>#N/A</v>
      </c>
      <c r="Z863" s="124" t="e">
        <f t="shared" si="146"/>
        <v>#N/A</v>
      </c>
      <c r="AA863" s="124" t="e">
        <f t="shared" si="146"/>
        <v>#N/A</v>
      </c>
      <c r="AB863" s="124" t="e">
        <f t="shared" si="145"/>
        <v>#N/A</v>
      </c>
      <c r="AC863" s="124" t="e">
        <f t="shared" si="145"/>
        <v>#N/A</v>
      </c>
      <c r="AE863" s="2"/>
    </row>
    <row r="864" spans="2:31" x14ac:dyDescent="0.2">
      <c r="B864" s="162" t="s">
        <v>217</v>
      </c>
      <c r="C864" s="163" t="s">
        <v>2090</v>
      </c>
      <c r="D864" s="163" t="s">
        <v>1808</v>
      </c>
      <c r="E864" s="163">
        <v>11600</v>
      </c>
      <c r="F864" s="164">
        <v>11.1</v>
      </c>
      <c r="G864" s="165" t="s">
        <v>137</v>
      </c>
      <c r="H864" s="121">
        <f t="shared" si="142"/>
        <v>14000</v>
      </c>
      <c r="I864" s="121">
        <f t="shared" si="143"/>
        <v>11000</v>
      </c>
      <c r="J864" s="122" t="str">
        <f t="shared" si="144"/>
        <v>(3) Without reverse cycle, with louvered sides, and 8,000 to 13,999 Btu/h</v>
      </c>
      <c r="K864" s="123" t="e">
        <f>IF(J864="Casement-slider",16,VLOOKUP(J864,'2. Version 5.0 Criteria'!$C$6:$D$39,2,FALSE))</f>
        <v>#N/A</v>
      </c>
      <c r="L864" s="124" t="e">
        <f t="shared" si="146"/>
        <v>#N/A</v>
      </c>
      <c r="M864" s="124" t="e">
        <f t="shared" si="146"/>
        <v>#N/A</v>
      </c>
      <c r="N864" s="124" t="e">
        <f t="shared" si="146"/>
        <v>#N/A</v>
      </c>
      <c r="O864" s="124" t="e">
        <f t="shared" si="146"/>
        <v>#N/A</v>
      </c>
      <c r="P864" s="124" t="e">
        <f t="shared" si="146"/>
        <v>#N/A</v>
      </c>
      <c r="Q864" s="124" t="e">
        <f t="shared" si="146"/>
        <v>#N/A</v>
      </c>
      <c r="R864" s="124" t="e">
        <f t="shared" si="146"/>
        <v>#N/A</v>
      </c>
      <c r="S864" s="124" t="e">
        <f t="shared" si="146"/>
        <v>#N/A</v>
      </c>
      <c r="T864" s="124" t="e">
        <f t="shared" si="146"/>
        <v>#N/A</v>
      </c>
      <c r="U864" s="124" t="e">
        <f t="shared" si="146"/>
        <v>#N/A</v>
      </c>
      <c r="V864" s="124" t="e">
        <f t="shared" si="146"/>
        <v>#N/A</v>
      </c>
      <c r="W864" s="124" t="e">
        <f t="shared" si="146"/>
        <v>#N/A</v>
      </c>
      <c r="X864" s="124" t="e">
        <f t="shared" si="146"/>
        <v>#N/A</v>
      </c>
      <c r="Y864" s="124" t="e">
        <f t="shared" si="146"/>
        <v>#N/A</v>
      </c>
      <c r="Z864" s="124" t="e">
        <f t="shared" si="146"/>
        <v>#N/A</v>
      </c>
      <c r="AA864" s="124" t="e">
        <f t="shared" ref="AA864:AC879" si="147">IF($K864=AA$3, $F864, NA())</f>
        <v>#N/A</v>
      </c>
      <c r="AB864" s="124" t="e">
        <f t="shared" si="147"/>
        <v>#N/A</v>
      </c>
      <c r="AC864" s="124" t="e">
        <f t="shared" si="147"/>
        <v>#N/A</v>
      </c>
      <c r="AE864" s="2"/>
    </row>
    <row r="865" spans="2:31" x14ac:dyDescent="0.2">
      <c r="B865" s="162" t="s">
        <v>1422</v>
      </c>
      <c r="C865" s="163" t="s">
        <v>2091</v>
      </c>
      <c r="D865" s="163" t="s">
        <v>1808</v>
      </c>
      <c r="E865" s="163">
        <v>11600</v>
      </c>
      <c r="F865" s="164">
        <v>11.1</v>
      </c>
      <c r="G865" s="165" t="s">
        <v>137</v>
      </c>
      <c r="H865" s="121">
        <f t="shared" si="142"/>
        <v>14000</v>
      </c>
      <c r="I865" s="121">
        <f t="shared" si="143"/>
        <v>11000</v>
      </c>
      <c r="J865" s="122" t="str">
        <f t="shared" si="144"/>
        <v>(3) Without reverse cycle, with louvered sides, and 8,000 to 13,999 Btu/h</v>
      </c>
      <c r="K865" s="123" t="e">
        <f>IF(J865="Casement-slider",16,VLOOKUP(J865,'2. Version 5.0 Criteria'!$C$6:$D$39,2,FALSE))</f>
        <v>#N/A</v>
      </c>
      <c r="L865" s="124" t="e">
        <f t="shared" ref="L865:AA880" si="148">IF($K865=L$3, $F865, NA())</f>
        <v>#N/A</v>
      </c>
      <c r="M865" s="124" t="e">
        <f t="shared" si="148"/>
        <v>#N/A</v>
      </c>
      <c r="N865" s="124" t="e">
        <f t="shared" si="148"/>
        <v>#N/A</v>
      </c>
      <c r="O865" s="124" t="e">
        <f t="shared" si="148"/>
        <v>#N/A</v>
      </c>
      <c r="P865" s="124" t="e">
        <f t="shared" si="148"/>
        <v>#N/A</v>
      </c>
      <c r="Q865" s="124" t="e">
        <f t="shared" si="148"/>
        <v>#N/A</v>
      </c>
      <c r="R865" s="124" t="e">
        <f t="shared" si="148"/>
        <v>#N/A</v>
      </c>
      <c r="S865" s="124" t="e">
        <f t="shared" si="148"/>
        <v>#N/A</v>
      </c>
      <c r="T865" s="124" t="e">
        <f t="shared" si="148"/>
        <v>#N/A</v>
      </c>
      <c r="U865" s="124" t="e">
        <f t="shared" si="148"/>
        <v>#N/A</v>
      </c>
      <c r="V865" s="124" t="e">
        <f t="shared" si="148"/>
        <v>#N/A</v>
      </c>
      <c r="W865" s="124" t="e">
        <f t="shared" si="148"/>
        <v>#N/A</v>
      </c>
      <c r="X865" s="124" t="e">
        <f t="shared" si="148"/>
        <v>#N/A</v>
      </c>
      <c r="Y865" s="124" t="e">
        <f t="shared" si="148"/>
        <v>#N/A</v>
      </c>
      <c r="Z865" s="124" t="e">
        <f t="shared" si="148"/>
        <v>#N/A</v>
      </c>
      <c r="AA865" s="124" t="e">
        <f t="shared" si="148"/>
        <v>#N/A</v>
      </c>
      <c r="AB865" s="124" t="e">
        <f t="shared" si="147"/>
        <v>#N/A</v>
      </c>
      <c r="AC865" s="124" t="e">
        <f t="shared" si="147"/>
        <v>#N/A</v>
      </c>
      <c r="AE865" s="2"/>
    </row>
    <row r="866" spans="2:31" x14ac:dyDescent="0.2">
      <c r="B866" s="162" t="s">
        <v>1427</v>
      </c>
      <c r="C866" s="163" t="s">
        <v>2090</v>
      </c>
      <c r="D866" s="163" t="s">
        <v>1808</v>
      </c>
      <c r="E866" s="163">
        <v>11600</v>
      </c>
      <c r="F866" s="164">
        <v>11.1</v>
      </c>
      <c r="G866" s="165" t="s">
        <v>138</v>
      </c>
      <c r="H866" s="121">
        <f t="shared" si="142"/>
        <v>14000</v>
      </c>
      <c r="I866" s="121">
        <f t="shared" si="143"/>
        <v>11000</v>
      </c>
      <c r="J866" s="122" t="str">
        <f t="shared" si="144"/>
        <v>(3) Without reverse cycle, with louvered sides, and 8,000 to 13,999 Btu/h</v>
      </c>
      <c r="K866" s="123" t="e">
        <f>IF(J866="Casement-slider",16,VLOOKUP(J866,'2. Version 5.0 Criteria'!$C$6:$D$39,2,FALSE))</f>
        <v>#N/A</v>
      </c>
      <c r="L866" s="124" t="e">
        <f t="shared" si="148"/>
        <v>#N/A</v>
      </c>
      <c r="M866" s="124" t="e">
        <f t="shared" si="148"/>
        <v>#N/A</v>
      </c>
      <c r="N866" s="124" t="e">
        <f t="shared" si="148"/>
        <v>#N/A</v>
      </c>
      <c r="O866" s="124" t="e">
        <f t="shared" si="148"/>
        <v>#N/A</v>
      </c>
      <c r="P866" s="124" t="e">
        <f t="shared" si="148"/>
        <v>#N/A</v>
      </c>
      <c r="Q866" s="124" t="e">
        <f t="shared" si="148"/>
        <v>#N/A</v>
      </c>
      <c r="R866" s="124" t="e">
        <f t="shared" si="148"/>
        <v>#N/A</v>
      </c>
      <c r="S866" s="124" t="e">
        <f t="shared" si="148"/>
        <v>#N/A</v>
      </c>
      <c r="T866" s="124" t="e">
        <f t="shared" si="148"/>
        <v>#N/A</v>
      </c>
      <c r="U866" s="124" t="e">
        <f t="shared" si="148"/>
        <v>#N/A</v>
      </c>
      <c r="V866" s="124" t="e">
        <f t="shared" si="148"/>
        <v>#N/A</v>
      </c>
      <c r="W866" s="124" t="e">
        <f t="shared" si="148"/>
        <v>#N/A</v>
      </c>
      <c r="X866" s="124" t="e">
        <f t="shared" si="148"/>
        <v>#N/A</v>
      </c>
      <c r="Y866" s="124" t="e">
        <f t="shared" si="148"/>
        <v>#N/A</v>
      </c>
      <c r="Z866" s="124" t="e">
        <f t="shared" si="148"/>
        <v>#N/A</v>
      </c>
      <c r="AA866" s="124" t="e">
        <f t="shared" si="148"/>
        <v>#N/A</v>
      </c>
      <c r="AB866" s="124" t="e">
        <f t="shared" si="147"/>
        <v>#N/A</v>
      </c>
      <c r="AC866" s="124" t="e">
        <f t="shared" si="147"/>
        <v>#N/A</v>
      </c>
      <c r="AE866" s="2"/>
    </row>
    <row r="867" spans="2:31" x14ac:dyDescent="0.2">
      <c r="B867" s="162" t="s">
        <v>1427</v>
      </c>
      <c r="C867" s="163" t="s">
        <v>2092</v>
      </c>
      <c r="D867" s="163" t="s">
        <v>1808</v>
      </c>
      <c r="E867" s="163">
        <v>12000</v>
      </c>
      <c r="F867" s="164">
        <v>11.1</v>
      </c>
      <c r="G867" s="165" t="s">
        <v>137</v>
      </c>
      <c r="H867" s="121">
        <f t="shared" si="142"/>
        <v>14000</v>
      </c>
      <c r="I867" s="121">
        <f t="shared" si="143"/>
        <v>11000</v>
      </c>
      <c r="J867" s="122" t="str">
        <f t="shared" si="144"/>
        <v>(3) Without reverse cycle, with louvered sides, and 8,000 to 13,999 Btu/h</v>
      </c>
      <c r="K867" s="123" t="e">
        <f>IF(J867="Casement-slider",16,VLOOKUP(J867,'2. Version 5.0 Criteria'!$C$6:$D$39,2,FALSE))</f>
        <v>#N/A</v>
      </c>
      <c r="L867" s="124" t="e">
        <f t="shared" si="148"/>
        <v>#N/A</v>
      </c>
      <c r="M867" s="124" t="e">
        <f t="shared" si="148"/>
        <v>#N/A</v>
      </c>
      <c r="N867" s="124" t="e">
        <f t="shared" si="148"/>
        <v>#N/A</v>
      </c>
      <c r="O867" s="124" t="e">
        <f t="shared" si="148"/>
        <v>#N/A</v>
      </c>
      <c r="P867" s="124" t="e">
        <f t="shared" si="148"/>
        <v>#N/A</v>
      </c>
      <c r="Q867" s="124" t="e">
        <f t="shared" si="148"/>
        <v>#N/A</v>
      </c>
      <c r="R867" s="124" t="e">
        <f t="shared" si="148"/>
        <v>#N/A</v>
      </c>
      <c r="S867" s="124" t="e">
        <f t="shared" si="148"/>
        <v>#N/A</v>
      </c>
      <c r="T867" s="124" t="e">
        <f t="shared" si="148"/>
        <v>#N/A</v>
      </c>
      <c r="U867" s="124" t="e">
        <f t="shared" si="148"/>
        <v>#N/A</v>
      </c>
      <c r="V867" s="124" t="e">
        <f t="shared" si="148"/>
        <v>#N/A</v>
      </c>
      <c r="W867" s="124" t="e">
        <f t="shared" si="148"/>
        <v>#N/A</v>
      </c>
      <c r="X867" s="124" t="e">
        <f t="shared" si="148"/>
        <v>#N/A</v>
      </c>
      <c r="Y867" s="124" t="e">
        <f t="shared" si="148"/>
        <v>#N/A</v>
      </c>
      <c r="Z867" s="124" t="e">
        <f t="shared" si="148"/>
        <v>#N/A</v>
      </c>
      <c r="AA867" s="124" t="e">
        <f t="shared" si="148"/>
        <v>#N/A</v>
      </c>
      <c r="AB867" s="124" t="e">
        <f t="shared" si="147"/>
        <v>#N/A</v>
      </c>
      <c r="AC867" s="124" t="e">
        <f t="shared" si="147"/>
        <v>#N/A</v>
      </c>
      <c r="AE867" s="2"/>
    </row>
    <row r="868" spans="2:31" x14ac:dyDescent="0.2">
      <c r="B868" s="162" t="s">
        <v>1422</v>
      </c>
      <c r="C868" s="163" t="s">
        <v>2093</v>
      </c>
      <c r="D868" s="163" t="s">
        <v>1808</v>
      </c>
      <c r="E868" s="163">
        <v>12000</v>
      </c>
      <c r="F868" s="164">
        <v>11.1</v>
      </c>
      <c r="G868" s="165" t="s">
        <v>137</v>
      </c>
      <c r="H868" s="121">
        <f t="shared" si="142"/>
        <v>14000</v>
      </c>
      <c r="I868" s="121">
        <f t="shared" si="143"/>
        <v>11000</v>
      </c>
      <c r="J868" s="122" t="str">
        <f t="shared" si="144"/>
        <v>(3) Without reverse cycle, with louvered sides, and 8,000 to 13,999 Btu/h</v>
      </c>
      <c r="K868" s="123" t="e">
        <f>IF(J868="Casement-slider",16,VLOOKUP(J868,'2. Version 5.0 Criteria'!$C$6:$D$39,2,FALSE))</f>
        <v>#N/A</v>
      </c>
      <c r="L868" s="124" t="e">
        <f t="shared" si="148"/>
        <v>#N/A</v>
      </c>
      <c r="M868" s="124" t="e">
        <f t="shared" si="148"/>
        <v>#N/A</v>
      </c>
      <c r="N868" s="124" t="e">
        <f t="shared" si="148"/>
        <v>#N/A</v>
      </c>
      <c r="O868" s="124" t="e">
        <f t="shared" si="148"/>
        <v>#N/A</v>
      </c>
      <c r="P868" s="124" t="e">
        <f t="shared" si="148"/>
        <v>#N/A</v>
      </c>
      <c r="Q868" s="124" t="e">
        <f t="shared" si="148"/>
        <v>#N/A</v>
      </c>
      <c r="R868" s="124" t="e">
        <f t="shared" si="148"/>
        <v>#N/A</v>
      </c>
      <c r="S868" s="124" t="e">
        <f t="shared" si="148"/>
        <v>#N/A</v>
      </c>
      <c r="T868" s="124" t="e">
        <f t="shared" si="148"/>
        <v>#N/A</v>
      </c>
      <c r="U868" s="124" t="e">
        <f t="shared" si="148"/>
        <v>#N/A</v>
      </c>
      <c r="V868" s="124" t="e">
        <f t="shared" si="148"/>
        <v>#N/A</v>
      </c>
      <c r="W868" s="124" t="e">
        <f t="shared" si="148"/>
        <v>#N/A</v>
      </c>
      <c r="X868" s="124" t="e">
        <f t="shared" si="148"/>
        <v>#N/A</v>
      </c>
      <c r="Y868" s="124" t="e">
        <f t="shared" si="148"/>
        <v>#N/A</v>
      </c>
      <c r="Z868" s="124" t="e">
        <f t="shared" si="148"/>
        <v>#N/A</v>
      </c>
      <c r="AA868" s="124" t="e">
        <f t="shared" si="148"/>
        <v>#N/A</v>
      </c>
      <c r="AB868" s="124" t="e">
        <f t="shared" si="147"/>
        <v>#N/A</v>
      </c>
      <c r="AC868" s="124" t="e">
        <f t="shared" si="147"/>
        <v>#N/A</v>
      </c>
      <c r="AE868" s="2"/>
    </row>
    <row r="869" spans="2:31" x14ac:dyDescent="0.2">
      <c r="B869" s="162" t="s">
        <v>1417</v>
      </c>
      <c r="C869" s="163" t="s">
        <v>2092</v>
      </c>
      <c r="D869" s="163" t="s">
        <v>1808</v>
      </c>
      <c r="E869" s="163">
        <v>12000</v>
      </c>
      <c r="F869" s="164">
        <v>11.1</v>
      </c>
      <c r="G869" s="165" t="s">
        <v>137</v>
      </c>
      <c r="H869" s="121">
        <f t="shared" si="142"/>
        <v>14000</v>
      </c>
      <c r="I869" s="121">
        <f t="shared" si="143"/>
        <v>11000</v>
      </c>
      <c r="J869" s="122" t="str">
        <f t="shared" si="144"/>
        <v>(3) Without reverse cycle, with louvered sides, and 8,000 to 13,999 Btu/h</v>
      </c>
      <c r="K869" s="123" t="e">
        <f>IF(J869="Casement-slider",16,VLOOKUP(J869,'2. Version 5.0 Criteria'!$C$6:$D$39,2,FALSE))</f>
        <v>#N/A</v>
      </c>
      <c r="L869" s="124" t="e">
        <f t="shared" si="148"/>
        <v>#N/A</v>
      </c>
      <c r="M869" s="124" t="e">
        <f t="shared" si="148"/>
        <v>#N/A</v>
      </c>
      <c r="N869" s="124" t="e">
        <f t="shared" si="148"/>
        <v>#N/A</v>
      </c>
      <c r="O869" s="124" t="e">
        <f t="shared" si="148"/>
        <v>#N/A</v>
      </c>
      <c r="P869" s="124" t="e">
        <f t="shared" si="148"/>
        <v>#N/A</v>
      </c>
      <c r="Q869" s="124" t="e">
        <f t="shared" si="148"/>
        <v>#N/A</v>
      </c>
      <c r="R869" s="124" t="e">
        <f t="shared" si="148"/>
        <v>#N/A</v>
      </c>
      <c r="S869" s="124" t="e">
        <f t="shared" si="148"/>
        <v>#N/A</v>
      </c>
      <c r="T869" s="124" t="e">
        <f t="shared" si="148"/>
        <v>#N/A</v>
      </c>
      <c r="U869" s="124" t="e">
        <f t="shared" si="148"/>
        <v>#N/A</v>
      </c>
      <c r="V869" s="124" t="e">
        <f t="shared" si="148"/>
        <v>#N/A</v>
      </c>
      <c r="W869" s="124" t="e">
        <f t="shared" si="148"/>
        <v>#N/A</v>
      </c>
      <c r="X869" s="124" t="e">
        <f t="shared" si="148"/>
        <v>#N/A</v>
      </c>
      <c r="Y869" s="124" t="e">
        <f t="shared" si="148"/>
        <v>#N/A</v>
      </c>
      <c r="Z869" s="124" t="e">
        <f t="shared" si="148"/>
        <v>#N/A</v>
      </c>
      <c r="AA869" s="124" t="e">
        <f t="shared" si="148"/>
        <v>#N/A</v>
      </c>
      <c r="AB869" s="124" t="e">
        <f t="shared" si="147"/>
        <v>#N/A</v>
      </c>
      <c r="AC869" s="124" t="e">
        <f t="shared" si="147"/>
        <v>#N/A</v>
      </c>
      <c r="AE869" s="2"/>
    </row>
    <row r="870" spans="2:31" x14ac:dyDescent="0.2">
      <c r="B870" s="162" t="s">
        <v>217</v>
      </c>
      <c r="C870" s="163" t="s">
        <v>2092</v>
      </c>
      <c r="D870" s="163" t="s">
        <v>1808</v>
      </c>
      <c r="E870" s="163">
        <v>12000</v>
      </c>
      <c r="F870" s="164">
        <v>11.1</v>
      </c>
      <c r="G870" s="165" t="s">
        <v>138</v>
      </c>
      <c r="H870" s="121">
        <f t="shared" si="142"/>
        <v>14000</v>
      </c>
      <c r="I870" s="121">
        <f t="shared" si="143"/>
        <v>11000</v>
      </c>
      <c r="J870" s="122" t="str">
        <f t="shared" si="144"/>
        <v>(3) Without reverse cycle, with louvered sides, and 8,000 to 13,999 Btu/h</v>
      </c>
      <c r="K870" s="123" t="e">
        <f>IF(J870="Casement-slider",16,VLOOKUP(J870,'2. Version 5.0 Criteria'!$C$6:$D$39,2,FALSE))</f>
        <v>#N/A</v>
      </c>
      <c r="L870" s="124" t="e">
        <f t="shared" si="148"/>
        <v>#N/A</v>
      </c>
      <c r="M870" s="124" t="e">
        <f t="shared" si="148"/>
        <v>#N/A</v>
      </c>
      <c r="N870" s="124" t="e">
        <f t="shared" si="148"/>
        <v>#N/A</v>
      </c>
      <c r="O870" s="124" t="e">
        <f t="shared" si="148"/>
        <v>#N/A</v>
      </c>
      <c r="P870" s="124" t="e">
        <f t="shared" si="148"/>
        <v>#N/A</v>
      </c>
      <c r="Q870" s="124" t="e">
        <f t="shared" si="148"/>
        <v>#N/A</v>
      </c>
      <c r="R870" s="124" t="e">
        <f t="shared" si="148"/>
        <v>#N/A</v>
      </c>
      <c r="S870" s="124" t="e">
        <f t="shared" si="148"/>
        <v>#N/A</v>
      </c>
      <c r="T870" s="124" t="e">
        <f t="shared" si="148"/>
        <v>#N/A</v>
      </c>
      <c r="U870" s="124" t="e">
        <f t="shared" si="148"/>
        <v>#N/A</v>
      </c>
      <c r="V870" s="124" t="e">
        <f t="shared" si="148"/>
        <v>#N/A</v>
      </c>
      <c r="W870" s="124" t="e">
        <f t="shared" si="148"/>
        <v>#N/A</v>
      </c>
      <c r="X870" s="124" t="e">
        <f t="shared" si="148"/>
        <v>#N/A</v>
      </c>
      <c r="Y870" s="124" t="e">
        <f t="shared" si="148"/>
        <v>#N/A</v>
      </c>
      <c r="Z870" s="124" t="e">
        <f t="shared" si="148"/>
        <v>#N/A</v>
      </c>
      <c r="AA870" s="124" t="e">
        <f t="shared" si="148"/>
        <v>#N/A</v>
      </c>
      <c r="AB870" s="124" t="e">
        <f t="shared" si="147"/>
        <v>#N/A</v>
      </c>
      <c r="AC870" s="124" t="e">
        <f t="shared" si="147"/>
        <v>#N/A</v>
      </c>
      <c r="AE870" s="2"/>
    </row>
    <row r="871" spans="2:31" x14ac:dyDescent="0.2">
      <c r="B871" s="162" t="s">
        <v>178</v>
      </c>
      <c r="C871" s="163" t="s">
        <v>2094</v>
      </c>
      <c r="D871" s="163" t="s">
        <v>1768</v>
      </c>
      <c r="E871" s="163">
        <v>14600</v>
      </c>
      <c r="F871" s="164">
        <v>11.1</v>
      </c>
      <c r="G871" s="165" t="s">
        <v>138</v>
      </c>
      <c r="H871" s="121">
        <f t="shared" si="142"/>
        <v>20000</v>
      </c>
      <c r="I871" s="121">
        <f t="shared" si="143"/>
        <v>14000</v>
      </c>
      <c r="J871" s="122" t="str">
        <f t="shared" si="144"/>
        <v>(4) Without reverse cycle, with louvered sides, and 14,000 to 19,999 Btu/h</v>
      </c>
      <c r="K871" s="123" t="e">
        <f>IF(J871="Casement-slider",16,VLOOKUP(J871,'2. Version 5.0 Criteria'!$C$6:$D$39,2,FALSE))</f>
        <v>#N/A</v>
      </c>
      <c r="L871" s="124" t="e">
        <f t="shared" si="148"/>
        <v>#N/A</v>
      </c>
      <c r="M871" s="124" t="e">
        <f t="shared" si="148"/>
        <v>#N/A</v>
      </c>
      <c r="N871" s="124" t="e">
        <f t="shared" si="148"/>
        <v>#N/A</v>
      </c>
      <c r="O871" s="124" t="e">
        <f t="shared" si="148"/>
        <v>#N/A</v>
      </c>
      <c r="P871" s="124" t="e">
        <f t="shared" si="148"/>
        <v>#N/A</v>
      </c>
      <c r="Q871" s="124" t="e">
        <f t="shared" si="148"/>
        <v>#N/A</v>
      </c>
      <c r="R871" s="124" t="e">
        <f t="shared" si="148"/>
        <v>#N/A</v>
      </c>
      <c r="S871" s="124" t="e">
        <f t="shared" si="148"/>
        <v>#N/A</v>
      </c>
      <c r="T871" s="124" t="e">
        <f t="shared" si="148"/>
        <v>#N/A</v>
      </c>
      <c r="U871" s="124" t="e">
        <f t="shared" si="148"/>
        <v>#N/A</v>
      </c>
      <c r="V871" s="124" t="e">
        <f t="shared" si="148"/>
        <v>#N/A</v>
      </c>
      <c r="W871" s="124" t="e">
        <f t="shared" si="148"/>
        <v>#N/A</v>
      </c>
      <c r="X871" s="124" t="e">
        <f t="shared" si="148"/>
        <v>#N/A</v>
      </c>
      <c r="Y871" s="124" t="e">
        <f t="shared" si="148"/>
        <v>#N/A</v>
      </c>
      <c r="Z871" s="124" t="e">
        <f t="shared" si="148"/>
        <v>#N/A</v>
      </c>
      <c r="AA871" s="124" t="e">
        <f t="shared" si="148"/>
        <v>#N/A</v>
      </c>
      <c r="AB871" s="124" t="e">
        <f t="shared" si="147"/>
        <v>#N/A</v>
      </c>
      <c r="AC871" s="124" t="e">
        <f t="shared" si="147"/>
        <v>#N/A</v>
      </c>
      <c r="AE871" s="2"/>
    </row>
    <row r="872" spans="2:31" x14ac:dyDescent="0.2">
      <c r="B872" s="162" t="s">
        <v>178</v>
      </c>
      <c r="C872" s="163" t="s">
        <v>2095</v>
      </c>
      <c r="D872" s="163" t="s">
        <v>1768</v>
      </c>
      <c r="E872" s="163">
        <v>17800</v>
      </c>
      <c r="F872" s="164">
        <v>11.1</v>
      </c>
      <c r="G872" s="165" t="s">
        <v>137</v>
      </c>
      <c r="H872" s="121">
        <f t="shared" si="142"/>
        <v>20000</v>
      </c>
      <c r="I872" s="121">
        <f t="shared" si="143"/>
        <v>14000</v>
      </c>
      <c r="J872" s="122" t="str">
        <f t="shared" si="144"/>
        <v>(4) Without reverse cycle, with louvered sides, and 14,000 to 19,999 Btu/h</v>
      </c>
      <c r="K872" s="123" t="e">
        <f>IF(J872="Casement-slider",16,VLOOKUP(J872,'2. Version 5.0 Criteria'!$C$6:$D$39,2,FALSE))</f>
        <v>#N/A</v>
      </c>
      <c r="L872" s="124" t="e">
        <f t="shared" si="148"/>
        <v>#N/A</v>
      </c>
      <c r="M872" s="124" t="e">
        <f t="shared" si="148"/>
        <v>#N/A</v>
      </c>
      <c r="N872" s="124" t="e">
        <f t="shared" si="148"/>
        <v>#N/A</v>
      </c>
      <c r="O872" s="124" t="e">
        <f t="shared" si="148"/>
        <v>#N/A</v>
      </c>
      <c r="P872" s="124" t="e">
        <f t="shared" si="148"/>
        <v>#N/A</v>
      </c>
      <c r="Q872" s="124" t="e">
        <f t="shared" si="148"/>
        <v>#N/A</v>
      </c>
      <c r="R872" s="124" t="e">
        <f t="shared" si="148"/>
        <v>#N/A</v>
      </c>
      <c r="S872" s="124" t="e">
        <f t="shared" si="148"/>
        <v>#N/A</v>
      </c>
      <c r="T872" s="124" t="e">
        <f t="shared" si="148"/>
        <v>#N/A</v>
      </c>
      <c r="U872" s="124" t="e">
        <f t="shared" si="148"/>
        <v>#N/A</v>
      </c>
      <c r="V872" s="124" t="e">
        <f t="shared" si="148"/>
        <v>#N/A</v>
      </c>
      <c r="W872" s="124" t="e">
        <f t="shared" si="148"/>
        <v>#N/A</v>
      </c>
      <c r="X872" s="124" t="e">
        <f t="shared" si="148"/>
        <v>#N/A</v>
      </c>
      <c r="Y872" s="124" t="e">
        <f t="shared" si="148"/>
        <v>#N/A</v>
      </c>
      <c r="Z872" s="124" t="e">
        <f t="shared" si="148"/>
        <v>#N/A</v>
      </c>
      <c r="AA872" s="124" t="e">
        <f t="shared" si="148"/>
        <v>#N/A</v>
      </c>
      <c r="AB872" s="124" t="e">
        <f t="shared" si="147"/>
        <v>#N/A</v>
      </c>
      <c r="AC872" s="124" t="e">
        <f t="shared" si="147"/>
        <v>#N/A</v>
      </c>
      <c r="AE872" s="2"/>
    </row>
    <row r="873" spans="2:31" x14ac:dyDescent="0.2">
      <c r="B873" s="162" t="s">
        <v>368</v>
      </c>
      <c r="C873" s="163">
        <v>314714287</v>
      </c>
      <c r="D873" s="163" t="s">
        <v>1768</v>
      </c>
      <c r="E873" s="163">
        <v>18000</v>
      </c>
      <c r="F873" s="164">
        <v>11.1</v>
      </c>
      <c r="G873" s="165" t="s">
        <v>137</v>
      </c>
      <c r="H873" s="121">
        <f t="shared" si="142"/>
        <v>20000</v>
      </c>
      <c r="I873" s="121">
        <f t="shared" si="143"/>
        <v>14000</v>
      </c>
      <c r="J873" s="122" t="str">
        <f t="shared" si="144"/>
        <v>(4) Without reverse cycle, with louvered sides, and 14,000 to 19,999 Btu/h</v>
      </c>
      <c r="K873" s="123" t="e">
        <f>IF(J873="Casement-slider",16,VLOOKUP(J873,'2. Version 5.0 Criteria'!$C$6:$D$39,2,FALSE))</f>
        <v>#N/A</v>
      </c>
      <c r="L873" s="124" t="e">
        <f t="shared" si="148"/>
        <v>#N/A</v>
      </c>
      <c r="M873" s="124" t="e">
        <f t="shared" si="148"/>
        <v>#N/A</v>
      </c>
      <c r="N873" s="124" t="e">
        <f t="shared" si="148"/>
        <v>#N/A</v>
      </c>
      <c r="O873" s="124" t="e">
        <f t="shared" si="148"/>
        <v>#N/A</v>
      </c>
      <c r="P873" s="124" t="e">
        <f t="shared" si="148"/>
        <v>#N/A</v>
      </c>
      <c r="Q873" s="124" t="e">
        <f t="shared" si="148"/>
        <v>#N/A</v>
      </c>
      <c r="R873" s="124" t="e">
        <f t="shared" si="148"/>
        <v>#N/A</v>
      </c>
      <c r="S873" s="124" t="e">
        <f t="shared" si="148"/>
        <v>#N/A</v>
      </c>
      <c r="T873" s="124" t="e">
        <f t="shared" si="148"/>
        <v>#N/A</v>
      </c>
      <c r="U873" s="124" t="e">
        <f t="shared" si="148"/>
        <v>#N/A</v>
      </c>
      <c r="V873" s="124" t="e">
        <f t="shared" si="148"/>
        <v>#N/A</v>
      </c>
      <c r="W873" s="124" t="e">
        <f t="shared" si="148"/>
        <v>#N/A</v>
      </c>
      <c r="X873" s="124" t="e">
        <f t="shared" si="148"/>
        <v>#N/A</v>
      </c>
      <c r="Y873" s="124" t="e">
        <f t="shared" si="148"/>
        <v>#N/A</v>
      </c>
      <c r="Z873" s="124" t="e">
        <f t="shared" si="148"/>
        <v>#N/A</v>
      </c>
      <c r="AA873" s="124" t="e">
        <f t="shared" si="148"/>
        <v>#N/A</v>
      </c>
      <c r="AB873" s="124" t="e">
        <f t="shared" si="147"/>
        <v>#N/A</v>
      </c>
      <c r="AC873" s="124" t="e">
        <f t="shared" si="147"/>
        <v>#N/A</v>
      </c>
      <c r="AE873" s="2"/>
    </row>
    <row r="874" spans="2:31" x14ac:dyDescent="0.2">
      <c r="B874" s="162" t="s">
        <v>168</v>
      </c>
      <c r="C874" s="163" t="s">
        <v>2096</v>
      </c>
      <c r="D874" s="163" t="s">
        <v>1768</v>
      </c>
      <c r="E874" s="163">
        <v>18000</v>
      </c>
      <c r="F874" s="164">
        <v>11.1</v>
      </c>
      <c r="G874" s="165" t="s">
        <v>137</v>
      </c>
      <c r="H874" s="121">
        <f t="shared" si="142"/>
        <v>20000</v>
      </c>
      <c r="I874" s="121">
        <f t="shared" si="143"/>
        <v>14000</v>
      </c>
      <c r="J874" s="122" t="str">
        <f t="shared" si="144"/>
        <v>(4) Without reverse cycle, with louvered sides, and 14,000 to 19,999 Btu/h</v>
      </c>
      <c r="K874" s="123" t="e">
        <f>IF(J874="Casement-slider",16,VLOOKUP(J874,'2. Version 5.0 Criteria'!$C$6:$D$39,2,FALSE))</f>
        <v>#N/A</v>
      </c>
      <c r="L874" s="124" t="e">
        <f t="shared" si="148"/>
        <v>#N/A</v>
      </c>
      <c r="M874" s="124" t="e">
        <f t="shared" si="148"/>
        <v>#N/A</v>
      </c>
      <c r="N874" s="124" t="e">
        <f t="shared" si="148"/>
        <v>#N/A</v>
      </c>
      <c r="O874" s="124" t="e">
        <f t="shared" si="148"/>
        <v>#N/A</v>
      </c>
      <c r="P874" s="124" t="e">
        <f t="shared" si="148"/>
        <v>#N/A</v>
      </c>
      <c r="Q874" s="124" t="e">
        <f t="shared" si="148"/>
        <v>#N/A</v>
      </c>
      <c r="R874" s="124" t="e">
        <f t="shared" si="148"/>
        <v>#N/A</v>
      </c>
      <c r="S874" s="124" t="e">
        <f t="shared" si="148"/>
        <v>#N/A</v>
      </c>
      <c r="T874" s="124" t="e">
        <f t="shared" si="148"/>
        <v>#N/A</v>
      </c>
      <c r="U874" s="124" t="e">
        <f t="shared" si="148"/>
        <v>#N/A</v>
      </c>
      <c r="V874" s="124" t="e">
        <f t="shared" si="148"/>
        <v>#N/A</v>
      </c>
      <c r="W874" s="124" t="e">
        <f t="shared" si="148"/>
        <v>#N/A</v>
      </c>
      <c r="X874" s="124" t="e">
        <f t="shared" si="148"/>
        <v>#N/A</v>
      </c>
      <c r="Y874" s="124" t="e">
        <f t="shared" si="148"/>
        <v>#N/A</v>
      </c>
      <c r="Z874" s="124" t="e">
        <f t="shared" si="148"/>
        <v>#N/A</v>
      </c>
      <c r="AA874" s="124" t="e">
        <f t="shared" si="148"/>
        <v>#N/A</v>
      </c>
      <c r="AB874" s="124" t="e">
        <f t="shared" si="147"/>
        <v>#N/A</v>
      </c>
      <c r="AC874" s="124" t="e">
        <f t="shared" si="147"/>
        <v>#N/A</v>
      </c>
      <c r="AE874" s="2"/>
    </row>
    <row r="875" spans="2:31" x14ac:dyDescent="0.2">
      <c r="B875" s="162" t="s">
        <v>368</v>
      </c>
      <c r="C875" s="163" t="s">
        <v>2097</v>
      </c>
      <c r="D875" s="163" t="s">
        <v>1768</v>
      </c>
      <c r="E875" s="163">
        <v>18000</v>
      </c>
      <c r="F875" s="164">
        <v>11.1</v>
      </c>
      <c r="G875" s="165" t="s">
        <v>138</v>
      </c>
      <c r="H875" s="121">
        <f t="shared" si="142"/>
        <v>20000</v>
      </c>
      <c r="I875" s="121">
        <f t="shared" si="143"/>
        <v>14000</v>
      </c>
      <c r="J875" s="122" t="str">
        <f t="shared" si="144"/>
        <v>(4) Without reverse cycle, with louvered sides, and 14,000 to 19,999 Btu/h</v>
      </c>
      <c r="K875" s="123" t="e">
        <f>IF(J875="Casement-slider",16,VLOOKUP(J875,'2. Version 5.0 Criteria'!$C$6:$D$39,2,FALSE))</f>
        <v>#N/A</v>
      </c>
      <c r="L875" s="124" t="e">
        <f t="shared" si="148"/>
        <v>#N/A</v>
      </c>
      <c r="M875" s="124" t="e">
        <f t="shared" si="148"/>
        <v>#N/A</v>
      </c>
      <c r="N875" s="124" t="e">
        <f t="shared" si="148"/>
        <v>#N/A</v>
      </c>
      <c r="O875" s="124" t="e">
        <f t="shared" si="148"/>
        <v>#N/A</v>
      </c>
      <c r="P875" s="124" t="e">
        <f t="shared" si="148"/>
        <v>#N/A</v>
      </c>
      <c r="Q875" s="124" t="e">
        <f t="shared" si="148"/>
        <v>#N/A</v>
      </c>
      <c r="R875" s="124" t="e">
        <f t="shared" si="148"/>
        <v>#N/A</v>
      </c>
      <c r="S875" s="124" t="e">
        <f t="shared" si="148"/>
        <v>#N/A</v>
      </c>
      <c r="T875" s="124" t="e">
        <f t="shared" si="148"/>
        <v>#N/A</v>
      </c>
      <c r="U875" s="124" t="e">
        <f t="shared" si="148"/>
        <v>#N/A</v>
      </c>
      <c r="V875" s="124" t="e">
        <f t="shared" si="148"/>
        <v>#N/A</v>
      </c>
      <c r="W875" s="124" t="e">
        <f t="shared" si="148"/>
        <v>#N/A</v>
      </c>
      <c r="X875" s="124" t="e">
        <f t="shared" si="148"/>
        <v>#N/A</v>
      </c>
      <c r="Y875" s="124" t="e">
        <f t="shared" si="148"/>
        <v>#N/A</v>
      </c>
      <c r="Z875" s="124" t="e">
        <f t="shared" si="148"/>
        <v>#N/A</v>
      </c>
      <c r="AA875" s="124" t="e">
        <f t="shared" si="148"/>
        <v>#N/A</v>
      </c>
      <c r="AB875" s="124" t="e">
        <f t="shared" si="147"/>
        <v>#N/A</v>
      </c>
      <c r="AC875" s="124" t="e">
        <f t="shared" si="147"/>
        <v>#N/A</v>
      </c>
      <c r="AE875" s="2"/>
    </row>
    <row r="876" spans="2:31" x14ac:dyDescent="0.2">
      <c r="B876" s="162" t="s">
        <v>368</v>
      </c>
      <c r="C876" s="163">
        <v>206520610</v>
      </c>
      <c r="D876" s="163" t="s">
        <v>1768</v>
      </c>
      <c r="E876" s="163">
        <v>18000</v>
      </c>
      <c r="F876" s="164">
        <v>11.1</v>
      </c>
      <c r="G876" s="165" t="s">
        <v>138</v>
      </c>
      <c r="H876" s="121">
        <f t="shared" si="142"/>
        <v>20000</v>
      </c>
      <c r="I876" s="121">
        <f t="shared" si="143"/>
        <v>14000</v>
      </c>
      <c r="J876" s="122" t="str">
        <f t="shared" si="144"/>
        <v>(4) Without reverse cycle, with louvered sides, and 14,000 to 19,999 Btu/h</v>
      </c>
      <c r="K876" s="123" t="e">
        <f>IF(J876="Casement-slider",16,VLOOKUP(J876,'2. Version 5.0 Criteria'!$C$6:$D$39,2,FALSE))</f>
        <v>#N/A</v>
      </c>
      <c r="L876" s="124" t="e">
        <f t="shared" si="148"/>
        <v>#N/A</v>
      </c>
      <c r="M876" s="124" t="e">
        <f t="shared" si="148"/>
        <v>#N/A</v>
      </c>
      <c r="N876" s="124" t="e">
        <f t="shared" si="148"/>
        <v>#N/A</v>
      </c>
      <c r="O876" s="124" t="e">
        <f t="shared" si="148"/>
        <v>#N/A</v>
      </c>
      <c r="P876" s="124" t="e">
        <f t="shared" si="148"/>
        <v>#N/A</v>
      </c>
      <c r="Q876" s="124" t="e">
        <f t="shared" si="148"/>
        <v>#N/A</v>
      </c>
      <c r="R876" s="124" t="e">
        <f t="shared" si="148"/>
        <v>#N/A</v>
      </c>
      <c r="S876" s="124" t="e">
        <f t="shared" si="148"/>
        <v>#N/A</v>
      </c>
      <c r="T876" s="124" t="e">
        <f t="shared" si="148"/>
        <v>#N/A</v>
      </c>
      <c r="U876" s="124" t="e">
        <f t="shared" si="148"/>
        <v>#N/A</v>
      </c>
      <c r="V876" s="124" t="e">
        <f t="shared" si="148"/>
        <v>#N/A</v>
      </c>
      <c r="W876" s="124" t="e">
        <f t="shared" si="148"/>
        <v>#N/A</v>
      </c>
      <c r="X876" s="124" t="e">
        <f t="shared" si="148"/>
        <v>#N/A</v>
      </c>
      <c r="Y876" s="124" t="e">
        <f t="shared" si="148"/>
        <v>#N/A</v>
      </c>
      <c r="Z876" s="124" t="e">
        <f t="shared" si="148"/>
        <v>#N/A</v>
      </c>
      <c r="AA876" s="124" t="e">
        <f t="shared" si="148"/>
        <v>#N/A</v>
      </c>
      <c r="AB876" s="124" t="e">
        <f t="shared" si="147"/>
        <v>#N/A</v>
      </c>
      <c r="AC876" s="124" t="e">
        <f t="shared" si="147"/>
        <v>#N/A</v>
      </c>
      <c r="AE876" s="2"/>
    </row>
    <row r="877" spans="2:31" x14ac:dyDescent="0.2">
      <c r="B877" s="162" t="s">
        <v>368</v>
      </c>
      <c r="C877" s="163" t="s">
        <v>2098</v>
      </c>
      <c r="D877" s="163" t="s">
        <v>1768</v>
      </c>
      <c r="E877" s="163">
        <v>18000</v>
      </c>
      <c r="F877" s="164">
        <v>11.1</v>
      </c>
      <c r="G877" s="165" t="s">
        <v>138</v>
      </c>
      <c r="H877" s="121">
        <f t="shared" si="142"/>
        <v>20000</v>
      </c>
      <c r="I877" s="121">
        <f t="shared" si="143"/>
        <v>14000</v>
      </c>
      <c r="J877" s="122" t="str">
        <f t="shared" si="144"/>
        <v>(4) Without reverse cycle, with louvered sides, and 14,000 to 19,999 Btu/h</v>
      </c>
      <c r="K877" s="123" t="e">
        <f>IF(J877="Casement-slider",16,VLOOKUP(J877,'2. Version 5.0 Criteria'!$C$6:$D$39,2,FALSE))</f>
        <v>#N/A</v>
      </c>
      <c r="L877" s="124" t="e">
        <f t="shared" si="148"/>
        <v>#N/A</v>
      </c>
      <c r="M877" s="124" t="e">
        <f t="shared" si="148"/>
        <v>#N/A</v>
      </c>
      <c r="N877" s="124" t="e">
        <f t="shared" si="148"/>
        <v>#N/A</v>
      </c>
      <c r="O877" s="124" t="e">
        <f t="shared" si="148"/>
        <v>#N/A</v>
      </c>
      <c r="P877" s="124" t="e">
        <f t="shared" si="148"/>
        <v>#N/A</v>
      </c>
      <c r="Q877" s="124" t="e">
        <f t="shared" si="148"/>
        <v>#N/A</v>
      </c>
      <c r="R877" s="124" t="e">
        <f t="shared" si="148"/>
        <v>#N/A</v>
      </c>
      <c r="S877" s="124" t="e">
        <f t="shared" si="148"/>
        <v>#N/A</v>
      </c>
      <c r="T877" s="124" t="e">
        <f t="shared" si="148"/>
        <v>#N/A</v>
      </c>
      <c r="U877" s="124" t="e">
        <f t="shared" si="148"/>
        <v>#N/A</v>
      </c>
      <c r="V877" s="124" t="e">
        <f t="shared" si="148"/>
        <v>#N/A</v>
      </c>
      <c r="W877" s="124" t="e">
        <f t="shared" si="148"/>
        <v>#N/A</v>
      </c>
      <c r="X877" s="124" t="e">
        <f t="shared" si="148"/>
        <v>#N/A</v>
      </c>
      <c r="Y877" s="124" t="e">
        <f t="shared" si="148"/>
        <v>#N/A</v>
      </c>
      <c r="Z877" s="124" t="e">
        <f t="shared" si="148"/>
        <v>#N/A</v>
      </c>
      <c r="AA877" s="124" t="e">
        <f t="shared" si="148"/>
        <v>#N/A</v>
      </c>
      <c r="AB877" s="124" t="e">
        <f t="shared" si="147"/>
        <v>#N/A</v>
      </c>
      <c r="AC877" s="124" t="e">
        <f t="shared" si="147"/>
        <v>#N/A</v>
      </c>
      <c r="AE877" s="2"/>
    </row>
    <row r="878" spans="2:31" x14ac:dyDescent="0.2">
      <c r="B878" s="162" t="s">
        <v>178</v>
      </c>
      <c r="C878" s="163" t="s">
        <v>2095</v>
      </c>
      <c r="D878" s="163" t="s">
        <v>1768</v>
      </c>
      <c r="E878" s="163">
        <v>18100</v>
      </c>
      <c r="F878" s="164">
        <v>11.1</v>
      </c>
      <c r="G878" s="165" t="s">
        <v>137</v>
      </c>
      <c r="H878" s="121">
        <f t="shared" si="142"/>
        <v>20000</v>
      </c>
      <c r="I878" s="121">
        <f t="shared" si="143"/>
        <v>14000</v>
      </c>
      <c r="J878" s="122" t="str">
        <f t="shared" si="144"/>
        <v>(4) Without reverse cycle, with louvered sides, and 14,000 to 19,999 Btu/h</v>
      </c>
      <c r="K878" s="123" t="e">
        <f>IF(J878="Casement-slider",16,VLOOKUP(J878,'2. Version 5.0 Criteria'!$C$6:$D$39,2,FALSE))</f>
        <v>#N/A</v>
      </c>
      <c r="L878" s="124" t="e">
        <f t="shared" si="148"/>
        <v>#N/A</v>
      </c>
      <c r="M878" s="124" t="e">
        <f t="shared" si="148"/>
        <v>#N/A</v>
      </c>
      <c r="N878" s="124" t="e">
        <f t="shared" si="148"/>
        <v>#N/A</v>
      </c>
      <c r="O878" s="124" t="e">
        <f t="shared" si="148"/>
        <v>#N/A</v>
      </c>
      <c r="P878" s="124" t="e">
        <f t="shared" si="148"/>
        <v>#N/A</v>
      </c>
      <c r="Q878" s="124" t="e">
        <f t="shared" si="148"/>
        <v>#N/A</v>
      </c>
      <c r="R878" s="124" t="e">
        <f t="shared" si="148"/>
        <v>#N/A</v>
      </c>
      <c r="S878" s="124" t="e">
        <f t="shared" si="148"/>
        <v>#N/A</v>
      </c>
      <c r="T878" s="124" t="e">
        <f t="shared" si="148"/>
        <v>#N/A</v>
      </c>
      <c r="U878" s="124" t="e">
        <f t="shared" si="148"/>
        <v>#N/A</v>
      </c>
      <c r="V878" s="124" t="e">
        <f t="shared" si="148"/>
        <v>#N/A</v>
      </c>
      <c r="W878" s="124" t="e">
        <f t="shared" si="148"/>
        <v>#N/A</v>
      </c>
      <c r="X878" s="124" t="e">
        <f t="shared" si="148"/>
        <v>#N/A</v>
      </c>
      <c r="Y878" s="124" t="e">
        <f t="shared" si="148"/>
        <v>#N/A</v>
      </c>
      <c r="Z878" s="124" t="e">
        <f t="shared" si="148"/>
        <v>#N/A</v>
      </c>
      <c r="AA878" s="124" t="e">
        <f t="shared" si="148"/>
        <v>#N/A</v>
      </c>
      <c r="AB878" s="124" t="e">
        <f t="shared" si="147"/>
        <v>#N/A</v>
      </c>
      <c r="AC878" s="124" t="e">
        <f t="shared" si="147"/>
        <v>#N/A</v>
      </c>
      <c r="AE878" s="2"/>
    </row>
    <row r="879" spans="2:31" x14ac:dyDescent="0.2">
      <c r="B879" s="162" t="s">
        <v>208</v>
      </c>
      <c r="C879" s="163" t="s">
        <v>412</v>
      </c>
      <c r="D879" s="163" t="s">
        <v>1808</v>
      </c>
      <c r="E879" s="163">
        <v>8000</v>
      </c>
      <c r="F879" s="164">
        <v>11.2</v>
      </c>
      <c r="G879" s="165" t="s">
        <v>138</v>
      </c>
      <c r="H879" s="121">
        <f t="shared" si="142"/>
        <v>11000</v>
      </c>
      <c r="I879" s="121">
        <f t="shared" si="143"/>
        <v>8000</v>
      </c>
      <c r="J879" s="122" t="str">
        <f t="shared" si="144"/>
        <v>(3) Without reverse cycle, with louvered sides, and 8,000 to 13,999 Btu/h</v>
      </c>
      <c r="K879" s="123" t="e">
        <f>IF(J879="Casement-slider",16,VLOOKUP(J879,'2. Version 5.0 Criteria'!$C$6:$D$39,2,FALSE))</f>
        <v>#N/A</v>
      </c>
      <c r="L879" s="124" t="e">
        <f t="shared" si="148"/>
        <v>#N/A</v>
      </c>
      <c r="M879" s="124" t="e">
        <f t="shared" si="148"/>
        <v>#N/A</v>
      </c>
      <c r="N879" s="124" t="e">
        <f t="shared" si="148"/>
        <v>#N/A</v>
      </c>
      <c r="O879" s="124" t="e">
        <f t="shared" si="148"/>
        <v>#N/A</v>
      </c>
      <c r="P879" s="124" t="e">
        <f t="shared" si="148"/>
        <v>#N/A</v>
      </c>
      <c r="Q879" s="124" t="e">
        <f t="shared" si="148"/>
        <v>#N/A</v>
      </c>
      <c r="R879" s="124" t="e">
        <f t="shared" si="148"/>
        <v>#N/A</v>
      </c>
      <c r="S879" s="124" t="e">
        <f t="shared" si="148"/>
        <v>#N/A</v>
      </c>
      <c r="T879" s="124" t="e">
        <f t="shared" si="148"/>
        <v>#N/A</v>
      </c>
      <c r="U879" s="124" t="e">
        <f t="shared" si="148"/>
        <v>#N/A</v>
      </c>
      <c r="V879" s="124" t="e">
        <f t="shared" si="148"/>
        <v>#N/A</v>
      </c>
      <c r="W879" s="124" t="e">
        <f t="shared" si="148"/>
        <v>#N/A</v>
      </c>
      <c r="X879" s="124" t="e">
        <f t="shared" si="148"/>
        <v>#N/A</v>
      </c>
      <c r="Y879" s="124" t="e">
        <f t="shared" si="148"/>
        <v>#N/A</v>
      </c>
      <c r="Z879" s="124" t="e">
        <f t="shared" si="148"/>
        <v>#N/A</v>
      </c>
      <c r="AA879" s="124" t="e">
        <f t="shared" si="148"/>
        <v>#N/A</v>
      </c>
      <c r="AB879" s="124" t="e">
        <f t="shared" si="147"/>
        <v>#N/A</v>
      </c>
      <c r="AC879" s="124" t="e">
        <f t="shared" si="147"/>
        <v>#N/A</v>
      </c>
      <c r="AE879" s="2"/>
    </row>
    <row r="880" spans="2:31" x14ac:dyDescent="0.2">
      <c r="B880" s="162" t="s">
        <v>208</v>
      </c>
      <c r="C880" s="163" t="s">
        <v>2099</v>
      </c>
      <c r="D880" s="163" t="s">
        <v>1808</v>
      </c>
      <c r="E880" s="163">
        <v>8000</v>
      </c>
      <c r="F880" s="164">
        <v>11.2</v>
      </c>
      <c r="G880" s="165" t="s">
        <v>137</v>
      </c>
      <c r="H880" s="121">
        <f t="shared" si="142"/>
        <v>11000</v>
      </c>
      <c r="I880" s="121">
        <f t="shared" si="143"/>
        <v>8000</v>
      </c>
      <c r="J880" s="122" t="str">
        <f t="shared" si="144"/>
        <v>(3) Without reverse cycle, with louvered sides, and 8,000 to 13,999 Btu/h</v>
      </c>
      <c r="K880" s="123" t="e">
        <f>IF(J880="Casement-slider",16,VLOOKUP(J880,'2. Version 5.0 Criteria'!$C$6:$D$39,2,FALSE))</f>
        <v>#N/A</v>
      </c>
      <c r="L880" s="124" t="e">
        <f t="shared" si="148"/>
        <v>#N/A</v>
      </c>
      <c r="M880" s="124" t="e">
        <f t="shared" si="148"/>
        <v>#N/A</v>
      </c>
      <c r="N880" s="124" t="e">
        <f t="shared" si="148"/>
        <v>#N/A</v>
      </c>
      <c r="O880" s="124" t="e">
        <f t="shared" si="148"/>
        <v>#N/A</v>
      </c>
      <c r="P880" s="124" t="e">
        <f t="shared" si="148"/>
        <v>#N/A</v>
      </c>
      <c r="Q880" s="124" t="e">
        <f t="shared" si="148"/>
        <v>#N/A</v>
      </c>
      <c r="R880" s="124" t="e">
        <f t="shared" si="148"/>
        <v>#N/A</v>
      </c>
      <c r="S880" s="124" t="e">
        <f t="shared" si="148"/>
        <v>#N/A</v>
      </c>
      <c r="T880" s="124" t="e">
        <f t="shared" si="148"/>
        <v>#N/A</v>
      </c>
      <c r="U880" s="124" t="e">
        <f t="shared" si="148"/>
        <v>#N/A</v>
      </c>
      <c r="V880" s="124" t="e">
        <f t="shared" si="148"/>
        <v>#N/A</v>
      </c>
      <c r="W880" s="124" t="e">
        <f t="shared" si="148"/>
        <v>#N/A</v>
      </c>
      <c r="X880" s="124" t="e">
        <f t="shared" si="148"/>
        <v>#N/A</v>
      </c>
      <c r="Y880" s="124" t="e">
        <f t="shared" si="148"/>
        <v>#N/A</v>
      </c>
      <c r="Z880" s="124" t="e">
        <f t="shared" si="148"/>
        <v>#N/A</v>
      </c>
      <c r="AA880" s="124" t="e">
        <f t="shared" ref="AA880:AC895" si="149">IF($K880=AA$3, $F880, NA())</f>
        <v>#N/A</v>
      </c>
      <c r="AB880" s="124" t="e">
        <f t="shared" si="149"/>
        <v>#N/A</v>
      </c>
      <c r="AC880" s="124" t="e">
        <f t="shared" si="149"/>
        <v>#N/A</v>
      </c>
      <c r="AE880" s="2"/>
    </row>
    <row r="881" spans="2:31" x14ac:dyDescent="0.2">
      <c r="B881" s="162" t="s">
        <v>282</v>
      </c>
      <c r="C881" s="163" t="s">
        <v>1847</v>
      </c>
      <c r="D881" s="163" t="s">
        <v>1808</v>
      </c>
      <c r="E881" s="163">
        <v>8100</v>
      </c>
      <c r="F881" s="164">
        <v>11.2</v>
      </c>
      <c r="G881" s="165" t="s">
        <v>138</v>
      </c>
      <c r="H881" s="121">
        <f t="shared" si="142"/>
        <v>11000</v>
      </c>
      <c r="I881" s="121">
        <f t="shared" si="143"/>
        <v>8000</v>
      </c>
      <c r="J881" s="122" t="str">
        <f t="shared" si="144"/>
        <v>(3) Without reverse cycle, with louvered sides, and 8,000 to 13,999 Btu/h</v>
      </c>
      <c r="K881" s="123" t="e">
        <f>IF(J881="Casement-slider",16,VLOOKUP(J881,'2. Version 5.0 Criteria'!$C$6:$D$39,2,FALSE))</f>
        <v>#N/A</v>
      </c>
      <c r="L881" s="124" t="e">
        <f t="shared" ref="L881:AA896" si="150">IF($K881=L$3, $F881, NA())</f>
        <v>#N/A</v>
      </c>
      <c r="M881" s="124" t="e">
        <f t="shared" si="150"/>
        <v>#N/A</v>
      </c>
      <c r="N881" s="124" t="e">
        <f t="shared" si="150"/>
        <v>#N/A</v>
      </c>
      <c r="O881" s="124" t="e">
        <f t="shared" si="150"/>
        <v>#N/A</v>
      </c>
      <c r="P881" s="124" t="e">
        <f t="shared" si="150"/>
        <v>#N/A</v>
      </c>
      <c r="Q881" s="124" t="e">
        <f t="shared" si="150"/>
        <v>#N/A</v>
      </c>
      <c r="R881" s="124" t="e">
        <f t="shared" si="150"/>
        <v>#N/A</v>
      </c>
      <c r="S881" s="124" t="e">
        <f t="shared" si="150"/>
        <v>#N/A</v>
      </c>
      <c r="T881" s="124" t="e">
        <f t="shared" si="150"/>
        <v>#N/A</v>
      </c>
      <c r="U881" s="124" t="e">
        <f t="shared" si="150"/>
        <v>#N/A</v>
      </c>
      <c r="V881" s="124" t="e">
        <f t="shared" si="150"/>
        <v>#N/A</v>
      </c>
      <c r="W881" s="124" t="e">
        <f t="shared" si="150"/>
        <v>#N/A</v>
      </c>
      <c r="X881" s="124" t="e">
        <f t="shared" si="150"/>
        <v>#N/A</v>
      </c>
      <c r="Y881" s="124" t="e">
        <f t="shared" si="150"/>
        <v>#N/A</v>
      </c>
      <c r="Z881" s="124" t="e">
        <f t="shared" si="150"/>
        <v>#N/A</v>
      </c>
      <c r="AA881" s="124" t="e">
        <f t="shared" si="150"/>
        <v>#N/A</v>
      </c>
      <c r="AB881" s="124" t="e">
        <f t="shared" si="149"/>
        <v>#N/A</v>
      </c>
      <c r="AC881" s="124" t="e">
        <f t="shared" si="149"/>
        <v>#N/A</v>
      </c>
      <c r="AE881" s="2"/>
    </row>
    <row r="882" spans="2:31" x14ac:dyDescent="0.2">
      <c r="B882" s="162" t="s">
        <v>282</v>
      </c>
      <c r="C882" s="163">
        <v>4350824</v>
      </c>
      <c r="D882" s="163" t="s">
        <v>1808</v>
      </c>
      <c r="E882" s="163">
        <v>8100</v>
      </c>
      <c r="F882" s="164">
        <v>11.2</v>
      </c>
      <c r="G882" s="165" t="s">
        <v>137</v>
      </c>
      <c r="H882" s="121">
        <f t="shared" si="142"/>
        <v>11000</v>
      </c>
      <c r="I882" s="121">
        <f t="shared" si="143"/>
        <v>8000</v>
      </c>
      <c r="J882" s="122" t="str">
        <f t="shared" si="144"/>
        <v>(3) Without reverse cycle, with louvered sides, and 8,000 to 13,999 Btu/h</v>
      </c>
      <c r="K882" s="123" t="e">
        <f>IF(J882="Casement-slider",16,VLOOKUP(J882,'2. Version 5.0 Criteria'!$C$6:$D$39,2,FALSE))</f>
        <v>#N/A</v>
      </c>
      <c r="L882" s="124" t="e">
        <f t="shared" si="150"/>
        <v>#N/A</v>
      </c>
      <c r="M882" s="124" t="e">
        <f t="shared" si="150"/>
        <v>#N/A</v>
      </c>
      <c r="N882" s="124" t="e">
        <f t="shared" si="150"/>
        <v>#N/A</v>
      </c>
      <c r="O882" s="124" t="e">
        <f t="shared" si="150"/>
        <v>#N/A</v>
      </c>
      <c r="P882" s="124" t="e">
        <f t="shared" si="150"/>
        <v>#N/A</v>
      </c>
      <c r="Q882" s="124" t="e">
        <f t="shared" si="150"/>
        <v>#N/A</v>
      </c>
      <c r="R882" s="124" t="e">
        <f t="shared" si="150"/>
        <v>#N/A</v>
      </c>
      <c r="S882" s="124" t="e">
        <f t="shared" si="150"/>
        <v>#N/A</v>
      </c>
      <c r="T882" s="124" t="e">
        <f t="shared" si="150"/>
        <v>#N/A</v>
      </c>
      <c r="U882" s="124" t="e">
        <f t="shared" si="150"/>
        <v>#N/A</v>
      </c>
      <c r="V882" s="124" t="e">
        <f t="shared" si="150"/>
        <v>#N/A</v>
      </c>
      <c r="W882" s="124" t="e">
        <f t="shared" si="150"/>
        <v>#N/A</v>
      </c>
      <c r="X882" s="124" t="e">
        <f t="shared" si="150"/>
        <v>#N/A</v>
      </c>
      <c r="Y882" s="124" t="e">
        <f t="shared" si="150"/>
        <v>#N/A</v>
      </c>
      <c r="Z882" s="124" t="e">
        <f t="shared" si="150"/>
        <v>#N/A</v>
      </c>
      <c r="AA882" s="124" t="e">
        <f t="shared" si="150"/>
        <v>#N/A</v>
      </c>
      <c r="AB882" s="124" t="e">
        <f t="shared" si="149"/>
        <v>#N/A</v>
      </c>
      <c r="AC882" s="124" t="e">
        <f t="shared" si="149"/>
        <v>#N/A</v>
      </c>
      <c r="AE882" s="2"/>
    </row>
    <row r="883" spans="2:31" x14ac:dyDescent="0.2">
      <c r="B883" s="162" t="s">
        <v>178</v>
      </c>
      <c r="C883" s="163" t="s">
        <v>2100</v>
      </c>
      <c r="D883" s="163" t="s">
        <v>1808</v>
      </c>
      <c r="E883" s="163">
        <v>8100</v>
      </c>
      <c r="F883" s="164">
        <v>11.2</v>
      </c>
      <c r="G883" s="165" t="s">
        <v>137</v>
      </c>
      <c r="H883" s="121">
        <f t="shared" si="142"/>
        <v>11000</v>
      </c>
      <c r="I883" s="121">
        <f t="shared" si="143"/>
        <v>8000</v>
      </c>
      <c r="J883" s="122" t="str">
        <f t="shared" si="144"/>
        <v>(3) Without reverse cycle, with louvered sides, and 8,000 to 13,999 Btu/h</v>
      </c>
      <c r="K883" s="123" t="e">
        <f>IF(J883="Casement-slider",16,VLOOKUP(J883,'2. Version 5.0 Criteria'!$C$6:$D$39,2,FALSE))</f>
        <v>#N/A</v>
      </c>
      <c r="L883" s="124" t="e">
        <f t="shared" si="150"/>
        <v>#N/A</v>
      </c>
      <c r="M883" s="124" t="e">
        <f t="shared" si="150"/>
        <v>#N/A</v>
      </c>
      <c r="N883" s="124" t="e">
        <f t="shared" si="150"/>
        <v>#N/A</v>
      </c>
      <c r="O883" s="124" t="e">
        <f t="shared" si="150"/>
        <v>#N/A</v>
      </c>
      <c r="P883" s="124" t="e">
        <f t="shared" si="150"/>
        <v>#N/A</v>
      </c>
      <c r="Q883" s="124" t="e">
        <f t="shared" si="150"/>
        <v>#N/A</v>
      </c>
      <c r="R883" s="124" t="e">
        <f t="shared" si="150"/>
        <v>#N/A</v>
      </c>
      <c r="S883" s="124" t="e">
        <f t="shared" si="150"/>
        <v>#N/A</v>
      </c>
      <c r="T883" s="124" t="e">
        <f t="shared" si="150"/>
        <v>#N/A</v>
      </c>
      <c r="U883" s="124" t="e">
        <f t="shared" si="150"/>
        <v>#N/A</v>
      </c>
      <c r="V883" s="124" t="e">
        <f t="shared" si="150"/>
        <v>#N/A</v>
      </c>
      <c r="W883" s="124" t="e">
        <f t="shared" si="150"/>
        <v>#N/A</v>
      </c>
      <c r="X883" s="124" t="e">
        <f t="shared" si="150"/>
        <v>#N/A</v>
      </c>
      <c r="Y883" s="124" t="e">
        <f t="shared" si="150"/>
        <v>#N/A</v>
      </c>
      <c r="Z883" s="124" t="e">
        <f t="shared" si="150"/>
        <v>#N/A</v>
      </c>
      <c r="AA883" s="124" t="e">
        <f t="shared" si="150"/>
        <v>#N/A</v>
      </c>
      <c r="AB883" s="124" t="e">
        <f t="shared" si="149"/>
        <v>#N/A</v>
      </c>
      <c r="AC883" s="124" t="e">
        <f t="shared" si="149"/>
        <v>#N/A</v>
      </c>
      <c r="AE883" s="2"/>
    </row>
    <row r="884" spans="2:31" x14ac:dyDescent="0.2">
      <c r="B884" s="162" t="s">
        <v>178</v>
      </c>
      <c r="C884" s="163" t="s">
        <v>2101</v>
      </c>
      <c r="D884" s="163" t="s">
        <v>1808</v>
      </c>
      <c r="E884" s="163">
        <v>8200</v>
      </c>
      <c r="F884" s="164">
        <v>11.2</v>
      </c>
      <c r="G884" s="165" t="s">
        <v>138</v>
      </c>
      <c r="H884" s="121">
        <f t="shared" si="142"/>
        <v>11000</v>
      </c>
      <c r="I884" s="121">
        <f t="shared" si="143"/>
        <v>8000</v>
      </c>
      <c r="J884" s="122" t="str">
        <f t="shared" si="144"/>
        <v>(3) Without reverse cycle, with louvered sides, and 8,000 to 13,999 Btu/h</v>
      </c>
      <c r="K884" s="123" t="e">
        <f>IF(J884="Casement-slider",16,VLOOKUP(J884,'2. Version 5.0 Criteria'!$C$6:$D$39,2,FALSE))</f>
        <v>#N/A</v>
      </c>
      <c r="L884" s="124" t="e">
        <f t="shared" si="150"/>
        <v>#N/A</v>
      </c>
      <c r="M884" s="124" t="e">
        <f t="shared" si="150"/>
        <v>#N/A</v>
      </c>
      <c r="N884" s="124" t="e">
        <f t="shared" si="150"/>
        <v>#N/A</v>
      </c>
      <c r="O884" s="124" t="e">
        <f t="shared" si="150"/>
        <v>#N/A</v>
      </c>
      <c r="P884" s="124" t="e">
        <f t="shared" si="150"/>
        <v>#N/A</v>
      </c>
      <c r="Q884" s="124" t="e">
        <f t="shared" si="150"/>
        <v>#N/A</v>
      </c>
      <c r="R884" s="124" t="e">
        <f t="shared" si="150"/>
        <v>#N/A</v>
      </c>
      <c r="S884" s="124" t="e">
        <f t="shared" si="150"/>
        <v>#N/A</v>
      </c>
      <c r="T884" s="124" t="e">
        <f t="shared" si="150"/>
        <v>#N/A</v>
      </c>
      <c r="U884" s="124" t="e">
        <f t="shared" si="150"/>
        <v>#N/A</v>
      </c>
      <c r="V884" s="124" t="e">
        <f t="shared" si="150"/>
        <v>#N/A</v>
      </c>
      <c r="W884" s="124" t="e">
        <f t="shared" si="150"/>
        <v>#N/A</v>
      </c>
      <c r="X884" s="124" t="e">
        <f t="shared" si="150"/>
        <v>#N/A</v>
      </c>
      <c r="Y884" s="124" t="e">
        <f t="shared" si="150"/>
        <v>#N/A</v>
      </c>
      <c r="Z884" s="124" t="e">
        <f t="shared" si="150"/>
        <v>#N/A</v>
      </c>
      <c r="AA884" s="124" t="e">
        <f t="shared" si="150"/>
        <v>#N/A</v>
      </c>
      <c r="AB884" s="124" t="e">
        <f t="shared" si="149"/>
        <v>#N/A</v>
      </c>
      <c r="AC884" s="124" t="e">
        <f t="shared" si="149"/>
        <v>#N/A</v>
      </c>
      <c r="AE884" s="2"/>
    </row>
    <row r="885" spans="2:31" x14ac:dyDescent="0.2">
      <c r="B885" s="162" t="s">
        <v>178</v>
      </c>
      <c r="C885" s="163" t="s">
        <v>2102</v>
      </c>
      <c r="D885" s="163" t="s">
        <v>1808</v>
      </c>
      <c r="E885" s="163">
        <v>8200</v>
      </c>
      <c r="F885" s="164">
        <v>11.2</v>
      </c>
      <c r="G885" s="165" t="s">
        <v>137</v>
      </c>
      <c r="H885" s="121">
        <f t="shared" si="142"/>
        <v>11000</v>
      </c>
      <c r="I885" s="121">
        <f t="shared" si="143"/>
        <v>8000</v>
      </c>
      <c r="J885" s="122" t="str">
        <f t="shared" si="144"/>
        <v>(3) Without reverse cycle, with louvered sides, and 8,000 to 13,999 Btu/h</v>
      </c>
      <c r="K885" s="123" t="e">
        <f>IF(J885="Casement-slider",16,VLOOKUP(J885,'2. Version 5.0 Criteria'!$C$6:$D$39,2,FALSE))</f>
        <v>#N/A</v>
      </c>
      <c r="L885" s="124" t="e">
        <f t="shared" si="150"/>
        <v>#N/A</v>
      </c>
      <c r="M885" s="124" t="e">
        <f t="shared" si="150"/>
        <v>#N/A</v>
      </c>
      <c r="N885" s="124" t="e">
        <f t="shared" si="150"/>
        <v>#N/A</v>
      </c>
      <c r="O885" s="124" t="e">
        <f t="shared" si="150"/>
        <v>#N/A</v>
      </c>
      <c r="P885" s="124" t="e">
        <f t="shared" si="150"/>
        <v>#N/A</v>
      </c>
      <c r="Q885" s="124" t="e">
        <f t="shared" si="150"/>
        <v>#N/A</v>
      </c>
      <c r="R885" s="124" t="e">
        <f t="shared" si="150"/>
        <v>#N/A</v>
      </c>
      <c r="S885" s="124" t="e">
        <f t="shared" si="150"/>
        <v>#N/A</v>
      </c>
      <c r="T885" s="124" t="e">
        <f t="shared" si="150"/>
        <v>#N/A</v>
      </c>
      <c r="U885" s="124" t="e">
        <f t="shared" si="150"/>
        <v>#N/A</v>
      </c>
      <c r="V885" s="124" t="e">
        <f t="shared" si="150"/>
        <v>#N/A</v>
      </c>
      <c r="W885" s="124" t="e">
        <f t="shared" si="150"/>
        <v>#N/A</v>
      </c>
      <c r="X885" s="124" t="e">
        <f t="shared" si="150"/>
        <v>#N/A</v>
      </c>
      <c r="Y885" s="124" t="e">
        <f t="shared" si="150"/>
        <v>#N/A</v>
      </c>
      <c r="Z885" s="124" t="e">
        <f t="shared" si="150"/>
        <v>#N/A</v>
      </c>
      <c r="AA885" s="124" t="e">
        <f t="shared" si="150"/>
        <v>#N/A</v>
      </c>
      <c r="AB885" s="124" t="e">
        <f t="shared" si="149"/>
        <v>#N/A</v>
      </c>
      <c r="AC885" s="124" t="e">
        <f t="shared" si="149"/>
        <v>#N/A</v>
      </c>
      <c r="AE885" s="2"/>
    </row>
    <row r="886" spans="2:31" x14ac:dyDescent="0.2">
      <c r="B886" s="162" t="s">
        <v>178</v>
      </c>
      <c r="C886" s="163" t="s">
        <v>2103</v>
      </c>
      <c r="D886" s="163" t="s">
        <v>1808</v>
      </c>
      <c r="E886" s="163">
        <v>10300</v>
      </c>
      <c r="F886" s="164">
        <v>11.2</v>
      </c>
      <c r="G886" s="165" t="s">
        <v>137</v>
      </c>
      <c r="H886" s="121">
        <f t="shared" si="142"/>
        <v>11000</v>
      </c>
      <c r="I886" s="121">
        <f t="shared" si="143"/>
        <v>8000</v>
      </c>
      <c r="J886" s="122" t="str">
        <f t="shared" si="144"/>
        <v>(3) Without reverse cycle, with louvered sides, and 8,000 to 13,999 Btu/h</v>
      </c>
      <c r="K886" s="123" t="e">
        <f>IF(J886="Casement-slider",16,VLOOKUP(J886,'2. Version 5.0 Criteria'!$C$6:$D$39,2,FALSE))</f>
        <v>#N/A</v>
      </c>
      <c r="L886" s="124" t="e">
        <f t="shared" si="150"/>
        <v>#N/A</v>
      </c>
      <c r="M886" s="124" t="e">
        <f t="shared" si="150"/>
        <v>#N/A</v>
      </c>
      <c r="N886" s="124" t="e">
        <f t="shared" si="150"/>
        <v>#N/A</v>
      </c>
      <c r="O886" s="124" t="e">
        <f t="shared" si="150"/>
        <v>#N/A</v>
      </c>
      <c r="P886" s="124" t="e">
        <f t="shared" si="150"/>
        <v>#N/A</v>
      </c>
      <c r="Q886" s="124" t="e">
        <f t="shared" si="150"/>
        <v>#N/A</v>
      </c>
      <c r="R886" s="124" t="e">
        <f t="shared" si="150"/>
        <v>#N/A</v>
      </c>
      <c r="S886" s="124" t="e">
        <f t="shared" si="150"/>
        <v>#N/A</v>
      </c>
      <c r="T886" s="124" t="e">
        <f t="shared" si="150"/>
        <v>#N/A</v>
      </c>
      <c r="U886" s="124" t="e">
        <f t="shared" si="150"/>
        <v>#N/A</v>
      </c>
      <c r="V886" s="124" t="e">
        <f t="shared" si="150"/>
        <v>#N/A</v>
      </c>
      <c r="W886" s="124" t="e">
        <f t="shared" si="150"/>
        <v>#N/A</v>
      </c>
      <c r="X886" s="124" t="e">
        <f t="shared" si="150"/>
        <v>#N/A</v>
      </c>
      <c r="Y886" s="124" t="e">
        <f t="shared" si="150"/>
        <v>#N/A</v>
      </c>
      <c r="Z886" s="124" t="e">
        <f t="shared" si="150"/>
        <v>#N/A</v>
      </c>
      <c r="AA886" s="124" t="e">
        <f t="shared" si="150"/>
        <v>#N/A</v>
      </c>
      <c r="AB886" s="124" t="e">
        <f t="shared" si="149"/>
        <v>#N/A</v>
      </c>
      <c r="AC886" s="124" t="e">
        <f t="shared" si="149"/>
        <v>#N/A</v>
      </c>
      <c r="AE886" s="2"/>
    </row>
    <row r="887" spans="2:31" x14ac:dyDescent="0.2">
      <c r="B887" s="162" t="s">
        <v>368</v>
      </c>
      <c r="C887" s="163">
        <v>314714284</v>
      </c>
      <c r="D887" s="163" t="s">
        <v>1808</v>
      </c>
      <c r="E887" s="163">
        <v>12000</v>
      </c>
      <c r="F887" s="164">
        <v>11.2</v>
      </c>
      <c r="G887" s="165" t="s">
        <v>138</v>
      </c>
      <c r="H887" s="121">
        <f t="shared" si="142"/>
        <v>14000</v>
      </c>
      <c r="I887" s="121">
        <f t="shared" si="143"/>
        <v>11000</v>
      </c>
      <c r="J887" s="122" t="str">
        <f t="shared" si="144"/>
        <v>(3) Without reverse cycle, with louvered sides, and 8,000 to 13,999 Btu/h</v>
      </c>
      <c r="K887" s="123" t="e">
        <f>IF(J887="Casement-slider",16,VLOOKUP(J887,'2. Version 5.0 Criteria'!$C$6:$D$39,2,FALSE))</f>
        <v>#N/A</v>
      </c>
      <c r="L887" s="124" t="e">
        <f t="shared" si="150"/>
        <v>#N/A</v>
      </c>
      <c r="M887" s="124" t="e">
        <f t="shared" si="150"/>
        <v>#N/A</v>
      </c>
      <c r="N887" s="124" t="e">
        <f t="shared" si="150"/>
        <v>#N/A</v>
      </c>
      <c r="O887" s="124" t="e">
        <f t="shared" si="150"/>
        <v>#N/A</v>
      </c>
      <c r="P887" s="124" t="e">
        <f t="shared" si="150"/>
        <v>#N/A</v>
      </c>
      <c r="Q887" s="124" t="e">
        <f t="shared" si="150"/>
        <v>#N/A</v>
      </c>
      <c r="R887" s="124" t="e">
        <f t="shared" si="150"/>
        <v>#N/A</v>
      </c>
      <c r="S887" s="124" t="e">
        <f t="shared" si="150"/>
        <v>#N/A</v>
      </c>
      <c r="T887" s="124" t="e">
        <f t="shared" si="150"/>
        <v>#N/A</v>
      </c>
      <c r="U887" s="124" t="e">
        <f t="shared" si="150"/>
        <v>#N/A</v>
      </c>
      <c r="V887" s="124" t="e">
        <f t="shared" si="150"/>
        <v>#N/A</v>
      </c>
      <c r="W887" s="124" t="e">
        <f t="shared" si="150"/>
        <v>#N/A</v>
      </c>
      <c r="X887" s="124" t="e">
        <f t="shared" si="150"/>
        <v>#N/A</v>
      </c>
      <c r="Y887" s="124" t="e">
        <f t="shared" si="150"/>
        <v>#N/A</v>
      </c>
      <c r="Z887" s="124" t="e">
        <f t="shared" si="150"/>
        <v>#N/A</v>
      </c>
      <c r="AA887" s="124" t="e">
        <f t="shared" si="150"/>
        <v>#N/A</v>
      </c>
      <c r="AB887" s="124" t="e">
        <f t="shared" si="149"/>
        <v>#N/A</v>
      </c>
      <c r="AC887" s="124" t="e">
        <f t="shared" si="149"/>
        <v>#N/A</v>
      </c>
      <c r="AE887" s="2"/>
    </row>
    <row r="888" spans="2:31" x14ac:dyDescent="0.2">
      <c r="B888" s="162" t="s">
        <v>368</v>
      </c>
      <c r="C888" s="163" t="s">
        <v>2104</v>
      </c>
      <c r="D888" s="163" t="s">
        <v>1808</v>
      </c>
      <c r="E888" s="163">
        <v>12000</v>
      </c>
      <c r="F888" s="164">
        <v>11.2</v>
      </c>
      <c r="G888" s="165" t="s">
        <v>137</v>
      </c>
      <c r="H888" s="121">
        <f t="shared" si="142"/>
        <v>14000</v>
      </c>
      <c r="I888" s="121">
        <f t="shared" si="143"/>
        <v>11000</v>
      </c>
      <c r="J888" s="122" t="str">
        <f t="shared" si="144"/>
        <v>(3) Without reverse cycle, with louvered sides, and 8,000 to 13,999 Btu/h</v>
      </c>
      <c r="K888" s="123" t="e">
        <f>IF(J888="Casement-slider",16,VLOOKUP(J888,'2. Version 5.0 Criteria'!$C$6:$D$39,2,FALSE))</f>
        <v>#N/A</v>
      </c>
      <c r="L888" s="124" t="e">
        <f t="shared" si="150"/>
        <v>#N/A</v>
      </c>
      <c r="M888" s="124" t="e">
        <f t="shared" si="150"/>
        <v>#N/A</v>
      </c>
      <c r="N888" s="124" t="e">
        <f t="shared" si="150"/>
        <v>#N/A</v>
      </c>
      <c r="O888" s="124" t="e">
        <f t="shared" si="150"/>
        <v>#N/A</v>
      </c>
      <c r="P888" s="124" t="e">
        <f t="shared" si="150"/>
        <v>#N/A</v>
      </c>
      <c r="Q888" s="124" t="e">
        <f t="shared" si="150"/>
        <v>#N/A</v>
      </c>
      <c r="R888" s="124" t="e">
        <f t="shared" si="150"/>
        <v>#N/A</v>
      </c>
      <c r="S888" s="124" t="e">
        <f t="shared" si="150"/>
        <v>#N/A</v>
      </c>
      <c r="T888" s="124" t="e">
        <f t="shared" si="150"/>
        <v>#N/A</v>
      </c>
      <c r="U888" s="124" t="e">
        <f t="shared" si="150"/>
        <v>#N/A</v>
      </c>
      <c r="V888" s="124" t="e">
        <f t="shared" si="150"/>
        <v>#N/A</v>
      </c>
      <c r="W888" s="124" t="e">
        <f t="shared" si="150"/>
        <v>#N/A</v>
      </c>
      <c r="X888" s="124" t="e">
        <f t="shared" si="150"/>
        <v>#N/A</v>
      </c>
      <c r="Y888" s="124" t="e">
        <f t="shared" si="150"/>
        <v>#N/A</v>
      </c>
      <c r="Z888" s="124" t="e">
        <f t="shared" si="150"/>
        <v>#N/A</v>
      </c>
      <c r="AA888" s="124" t="e">
        <f t="shared" si="150"/>
        <v>#N/A</v>
      </c>
      <c r="AB888" s="124" t="e">
        <f t="shared" si="149"/>
        <v>#N/A</v>
      </c>
      <c r="AC888" s="124" t="e">
        <f t="shared" si="149"/>
        <v>#N/A</v>
      </c>
      <c r="AE888" s="2"/>
    </row>
    <row r="889" spans="2:31" x14ac:dyDescent="0.2">
      <c r="B889" s="162" t="s">
        <v>168</v>
      </c>
      <c r="C889" s="163" t="s">
        <v>2105</v>
      </c>
      <c r="D889" s="163" t="s">
        <v>1808</v>
      </c>
      <c r="E889" s="163">
        <v>12000</v>
      </c>
      <c r="F889" s="164">
        <v>11.2</v>
      </c>
      <c r="G889" s="165" t="s">
        <v>138</v>
      </c>
      <c r="H889" s="121">
        <f t="shared" si="142"/>
        <v>14000</v>
      </c>
      <c r="I889" s="121">
        <f t="shared" si="143"/>
        <v>11000</v>
      </c>
      <c r="J889" s="122" t="str">
        <f t="shared" si="144"/>
        <v>(3) Without reverse cycle, with louvered sides, and 8,000 to 13,999 Btu/h</v>
      </c>
      <c r="K889" s="123" t="e">
        <f>IF(J889="Casement-slider",16,VLOOKUP(J889,'2. Version 5.0 Criteria'!$C$6:$D$39,2,FALSE))</f>
        <v>#N/A</v>
      </c>
      <c r="L889" s="124" t="e">
        <f t="shared" si="150"/>
        <v>#N/A</v>
      </c>
      <c r="M889" s="124" t="e">
        <f t="shared" si="150"/>
        <v>#N/A</v>
      </c>
      <c r="N889" s="124" t="e">
        <f t="shared" si="150"/>
        <v>#N/A</v>
      </c>
      <c r="O889" s="124" t="e">
        <f t="shared" si="150"/>
        <v>#N/A</v>
      </c>
      <c r="P889" s="124" t="e">
        <f t="shared" si="150"/>
        <v>#N/A</v>
      </c>
      <c r="Q889" s="124" t="e">
        <f t="shared" si="150"/>
        <v>#N/A</v>
      </c>
      <c r="R889" s="124" t="e">
        <f t="shared" si="150"/>
        <v>#N/A</v>
      </c>
      <c r="S889" s="124" t="e">
        <f t="shared" si="150"/>
        <v>#N/A</v>
      </c>
      <c r="T889" s="124" t="e">
        <f t="shared" si="150"/>
        <v>#N/A</v>
      </c>
      <c r="U889" s="124" t="e">
        <f t="shared" si="150"/>
        <v>#N/A</v>
      </c>
      <c r="V889" s="124" t="e">
        <f t="shared" si="150"/>
        <v>#N/A</v>
      </c>
      <c r="W889" s="124" t="e">
        <f t="shared" si="150"/>
        <v>#N/A</v>
      </c>
      <c r="X889" s="124" t="e">
        <f t="shared" si="150"/>
        <v>#N/A</v>
      </c>
      <c r="Y889" s="124" t="e">
        <f t="shared" si="150"/>
        <v>#N/A</v>
      </c>
      <c r="Z889" s="124" t="e">
        <f t="shared" si="150"/>
        <v>#N/A</v>
      </c>
      <c r="AA889" s="124" t="e">
        <f t="shared" si="150"/>
        <v>#N/A</v>
      </c>
      <c r="AB889" s="124" t="e">
        <f t="shared" si="149"/>
        <v>#N/A</v>
      </c>
      <c r="AC889" s="124" t="e">
        <f t="shared" si="149"/>
        <v>#N/A</v>
      </c>
      <c r="AE889" s="2"/>
    </row>
    <row r="890" spans="2:31" x14ac:dyDescent="0.2">
      <c r="B890" s="162" t="s">
        <v>168</v>
      </c>
      <c r="C890" s="163" t="s">
        <v>2106</v>
      </c>
      <c r="D890" s="163" t="s">
        <v>1808</v>
      </c>
      <c r="E890" s="163">
        <v>12000</v>
      </c>
      <c r="F890" s="164">
        <v>11.2</v>
      </c>
      <c r="G890" s="165" t="s">
        <v>137</v>
      </c>
      <c r="H890" s="121">
        <f t="shared" si="142"/>
        <v>14000</v>
      </c>
      <c r="I890" s="121">
        <f t="shared" si="143"/>
        <v>11000</v>
      </c>
      <c r="J890" s="122" t="str">
        <f t="shared" si="144"/>
        <v>(3) Without reverse cycle, with louvered sides, and 8,000 to 13,999 Btu/h</v>
      </c>
      <c r="K890" s="123" t="e">
        <f>IF(J890="Casement-slider",16,VLOOKUP(J890,'2. Version 5.0 Criteria'!$C$6:$D$39,2,FALSE))</f>
        <v>#N/A</v>
      </c>
      <c r="L890" s="124" t="e">
        <f t="shared" si="150"/>
        <v>#N/A</v>
      </c>
      <c r="M890" s="124" t="e">
        <f t="shared" si="150"/>
        <v>#N/A</v>
      </c>
      <c r="N890" s="124" t="e">
        <f t="shared" si="150"/>
        <v>#N/A</v>
      </c>
      <c r="O890" s="124" t="e">
        <f t="shared" si="150"/>
        <v>#N/A</v>
      </c>
      <c r="P890" s="124" t="e">
        <f t="shared" si="150"/>
        <v>#N/A</v>
      </c>
      <c r="Q890" s="124" t="e">
        <f t="shared" si="150"/>
        <v>#N/A</v>
      </c>
      <c r="R890" s="124" t="e">
        <f t="shared" si="150"/>
        <v>#N/A</v>
      </c>
      <c r="S890" s="124" t="e">
        <f t="shared" si="150"/>
        <v>#N/A</v>
      </c>
      <c r="T890" s="124" t="e">
        <f t="shared" si="150"/>
        <v>#N/A</v>
      </c>
      <c r="U890" s="124" t="e">
        <f t="shared" si="150"/>
        <v>#N/A</v>
      </c>
      <c r="V890" s="124" t="e">
        <f t="shared" si="150"/>
        <v>#N/A</v>
      </c>
      <c r="W890" s="124" t="e">
        <f t="shared" si="150"/>
        <v>#N/A</v>
      </c>
      <c r="X890" s="124" t="e">
        <f t="shared" si="150"/>
        <v>#N/A</v>
      </c>
      <c r="Y890" s="124" t="e">
        <f t="shared" si="150"/>
        <v>#N/A</v>
      </c>
      <c r="Z890" s="124" t="e">
        <f t="shared" si="150"/>
        <v>#N/A</v>
      </c>
      <c r="AA890" s="124" t="e">
        <f t="shared" si="150"/>
        <v>#N/A</v>
      </c>
      <c r="AB890" s="124" t="e">
        <f t="shared" si="149"/>
        <v>#N/A</v>
      </c>
      <c r="AC890" s="124" t="e">
        <f t="shared" si="149"/>
        <v>#N/A</v>
      </c>
      <c r="AE890" s="2"/>
    </row>
    <row r="891" spans="2:31" x14ac:dyDescent="0.2">
      <c r="B891" s="162" t="s">
        <v>368</v>
      </c>
      <c r="C891" s="163">
        <v>206520620</v>
      </c>
      <c r="D891" s="163" t="s">
        <v>1808</v>
      </c>
      <c r="E891" s="163">
        <v>12000</v>
      </c>
      <c r="F891" s="164">
        <v>11.2</v>
      </c>
      <c r="G891" s="165" t="s">
        <v>137</v>
      </c>
      <c r="H891" s="121">
        <f t="shared" si="142"/>
        <v>14000</v>
      </c>
      <c r="I891" s="121">
        <f t="shared" si="143"/>
        <v>11000</v>
      </c>
      <c r="J891" s="122" t="str">
        <f t="shared" si="144"/>
        <v>(3) Without reverse cycle, with louvered sides, and 8,000 to 13,999 Btu/h</v>
      </c>
      <c r="K891" s="123" t="e">
        <f>IF(J891="Casement-slider",16,VLOOKUP(J891,'2. Version 5.0 Criteria'!$C$6:$D$39,2,FALSE))</f>
        <v>#N/A</v>
      </c>
      <c r="L891" s="124" t="e">
        <f t="shared" si="150"/>
        <v>#N/A</v>
      </c>
      <c r="M891" s="124" t="e">
        <f t="shared" si="150"/>
        <v>#N/A</v>
      </c>
      <c r="N891" s="124" t="e">
        <f t="shared" si="150"/>
        <v>#N/A</v>
      </c>
      <c r="O891" s="124" t="e">
        <f t="shared" si="150"/>
        <v>#N/A</v>
      </c>
      <c r="P891" s="124" t="e">
        <f t="shared" si="150"/>
        <v>#N/A</v>
      </c>
      <c r="Q891" s="124" t="e">
        <f t="shared" si="150"/>
        <v>#N/A</v>
      </c>
      <c r="R891" s="124" t="e">
        <f t="shared" si="150"/>
        <v>#N/A</v>
      </c>
      <c r="S891" s="124" t="e">
        <f t="shared" si="150"/>
        <v>#N/A</v>
      </c>
      <c r="T891" s="124" t="e">
        <f t="shared" si="150"/>
        <v>#N/A</v>
      </c>
      <c r="U891" s="124" t="e">
        <f t="shared" si="150"/>
        <v>#N/A</v>
      </c>
      <c r="V891" s="124" t="e">
        <f t="shared" si="150"/>
        <v>#N/A</v>
      </c>
      <c r="W891" s="124" t="e">
        <f t="shared" si="150"/>
        <v>#N/A</v>
      </c>
      <c r="X891" s="124" t="e">
        <f t="shared" si="150"/>
        <v>#N/A</v>
      </c>
      <c r="Y891" s="124" t="e">
        <f t="shared" si="150"/>
        <v>#N/A</v>
      </c>
      <c r="Z891" s="124" t="e">
        <f t="shared" si="150"/>
        <v>#N/A</v>
      </c>
      <c r="AA891" s="124" t="e">
        <f t="shared" si="150"/>
        <v>#N/A</v>
      </c>
      <c r="AB891" s="124" t="e">
        <f t="shared" si="149"/>
        <v>#N/A</v>
      </c>
      <c r="AC891" s="124" t="e">
        <f t="shared" si="149"/>
        <v>#N/A</v>
      </c>
      <c r="AE891" s="2"/>
    </row>
    <row r="892" spans="2:31" x14ac:dyDescent="0.2">
      <c r="B892" s="162" t="s">
        <v>368</v>
      </c>
      <c r="C892" s="163" t="s">
        <v>2107</v>
      </c>
      <c r="D892" s="163" t="s">
        <v>1808</v>
      </c>
      <c r="E892" s="163">
        <v>12000</v>
      </c>
      <c r="F892" s="164">
        <v>11.2</v>
      </c>
      <c r="G892" s="165" t="s">
        <v>137</v>
      </c>
      <c r="H892" s="121">
        <f t="shared" si="142"/>
        <v>14000</v>
      </c>
      <c r="I892" s="121">
        <f t="shared" si="143"/>
        <v>11000</v>
      </c>
      <c r="J892" s="122" t="str">
        <f t="shared" si="144"/>
        <v>(3) Without reverse cycle, with louvered sides, and 8,000 to 13,999 Btu/h</v>
      </c>
      <c r="K892" s="123" t="e">
        <f>IF(J892="Casement-slider",16,VLOOKUP(J892,'2. Version 5.0 Criteria'!$C$6:$D$39,2,FALSE))</f>
        <v>#N/A</v>
      </c>
      <c r="L892" s="124" t="e">
        <f t="shared" si="150"/>
        <v>#N/A</v>
      </c>
      <c r="M892" s="124" t="e">
        <f t="shared" si="150"/>
        <v>#N/A</v>
      </c>
      <c r="N892" s="124" t="e">
        <f t="shared" si="150"/>
        <v>#N/A</v>
      </c>
      <c r="O892" s="124" t="e">
        <f t="shared" si="150"/>
        <v>#N/A</v>
      </c>
      <c r="P892" s="124" t="e">
        <f t="shared" si="150"/>
        <v>#N/A</v>
      </c>
      <c r="Q892" s="124" t="e">
        <f t="shared" si="150"/>
        <v>#N/A</v>
      </c>
      <c r="R892" s="124" t="e">
        <f t="shared" si="150"/>
        <v>#N/A</v>
      </c>
      <c r="S892" s="124" t="e">
        <f t="shared" si="150"/>
        <v>#N/A</v>
      </c>
      <c r="T892" s="124" t="e">
        <f t="shared" si="150"/>
        <v>#N/A</v>
      </c>
      <c r="U892" s="124" t="e">
        <f t="shared" si="150"/>
        <v>#N/A</v>
      </c>
      <c r="V892" s="124" t="e">
        <f t="shared" si="150"/>
        <v>#N/A</v>
      </c>
      <c r="W892" s="124" t="e">
        <f t="shared" si="150"/>
        <v>#N/A</v>
      </c>
      <c r="X892" s="124" t="e">
        <f t="shared" si="150"/>
        <v>#N/A</v>
      </c>
      <c r="Y892" s="124" t="e">
        <f t="shared" si="150"/>
        <v>#N/A</v>
      </c>
      <c r="Z892" s="124" t="e">
        <f t="shared" si="150"/>
        <v>#N/A</v>
      </c>
      <c r="AA892" s="124" t="e">
        <f t="shared" si="150"/>
        <v>#N/A</v>
      </c>
      <c r="AB892" s="124" t="e">
        <f t="shared" si="149"/>
        <v>#N/A</v>
      </c>
      <c r="AC892" s="124" t="e">
        <f t="shared" si="149"/>
        <v>#N/A</v>
      </c>
      <c r="AE892" s="2"/>
    </row>
    <row r="893" spans="2:31" x14ac:dyDescent="0.2">
      <c r="B893" s="162" t="s">
        <v>368</v>
      </c>
      <c r="C893" s="163" t="s">
        <v>2107</v>
      </c>
      <c r="D893" s="163" t="s">
        <v>1808</v>
      </c>
      <c r="E893" s="163">
        <v>12000</v>
      </c>
      <c r="F893" s="164">
        <v>11.2</v>
      </c>
      <c r="G893" s="165" t="s">
        <v>137</v>
      </c>
      <c r="H893" s="121">
        <f t="shared" si="142"/>
        <v>14000</v>
      </c>
      <c r="I893" s="121">
        <f t="shared" si="143"/>
        <v>11000</v>
      </c>
      <c r="J893" s="122" t="str">
        <f t="shared" si="144"/>
        <v>(3) Without reverse cycle, with louvered sides, and 8,000 to 13,999 Btu/h</v>
      </c>
      <c r="K893" s="123" t="e">
        <f>IF(J893="Casement-slider",16,VLOOKUP(J893,'2. Version 5.0 Criteria'!$C$6:$D$39,2,FALSE))</f>
        <v>#N/A</v>
      </c>
      <c r="L893" s="124" t="e">
        <f t="shared" si="150"/>
        <v>#N/A</v>
      </c>
      <c r="M893" s="124" t="e">
        <f t="shared" si="150"/>
        <v>#N/A</v>
      </c>
      <c r="N893" s="124" t="e">
        <f t="shared" si="150"/>
        <v>#N/A</v>
      </c>
      <c r="O893" s="124" t="e">
        <f t="shared" si="150"/>
        <v>#N/A</v>
      </c>
      <c r="P893" s="124" t="e">
        <f t="shared" si="150"/>
        <v>#N/A</v>
      </c>
      <c r="Q893" s="124" t="e">
        <f t="shared" si="150"/>
        <v>#N/A</v>
      </c>
      <c r="R893" s="124" t="e">
        <f t="shared" si="150"/>
        <v>#N/A</v>
      </c>
      <c r="S893" s="124" t="e">
        <f t="shared" si="150"/>
        <v>#N/A</v>
      </c>
      <c r="T893" s="124" t="e">
        <f t="shared" si="150"/>
        <v>#N/A</v>
      </c>
      <c r="U893" s="124" t="e">
        <f t="shared" si="150"/>
        <v>#N/A</v>
      </c>
      <c r="V893" s="124" t="e">
        <f t="shared" si="150"/>
        <v>#N/A</v>
      </c>
      <c r="W893" s="124" t="e">
        <f t="shared" si="150"/>
        <v>#N/A</v>
      </c>
      <c r="X893" s="124" t="e">
        <f t="shared" si="150"/>
        <v>#N/A</v>
      </c>
      <c r="Y893" s="124" t="e">
        <f t="shared" si="150"/>
        <v>#N/A</v>
      </c>
      <c r="Z893" s="124" t="e">
        <f t="shared" si="150"/>
        <v>#N/A</v>
      </c>
      <c r="AA893" s="124" t="e">
        <f t="shared" si="150"/>
        <v>#N/A</v>
      </c>
      <c r="AB893" s="124" t="e">
        <f t="shared" si="149"/>
        <v>#N/A</v>
      </c>
      <c r="AC893" s="124" t="e">
        <f t="shared" si="149"/>
        <v>#N/A</v>
      </c>
      <c r="AE893" s="2"/>
    </row>
    <row r="894" spans="2:31" x14ac:dyDescent="0.2">
      <c r="B894" s="162" t="s">
        <v>178</v>
      </c>
      <c r="C894" s="163" t="s">
        <v>2108</v>
      </c>
      <c r="D894" s="163" t="s">
        <v>1808</v>
      </c>
      <c r="E894" s="163">
        <v>12100</v>
      </c>
      <c r="F894" s="164">
        <v>11.2</v>
      </c>
      <c r="G894" s="165" t="s">
        <v>137</v>
      </c>
      <c r="H894" s="121">
        <f t="shared" si="142"/>
        <v>14000</v>
      </c>
      <c r="I894" s="121">
        <f t="shared" si="143"/>
        <v>11000</v>
      </c>
      <c r="J894" s="122" t="str">
        <f t="shared" si="144"/>
        <v>(3) Without reverse cycle, with louvered sides, and 8,000 to 13,999 Btu/h</v>
      </c>
      <c r="K894" s="123" t="e">
        <f>IF(J894="Casement-slider",16,VLOOKUP(J894,'2. Version 5.0 Criteria'!$C$6:$D$39,2,FALSE))</f>
        <v>#N/A</v>
      </c>
      <c r="L894" s="124" t="e">
        <f t="shared" si="150"/>
        <v>#N/A</v>
      </c>
      <c r="M894" s="124" t="e">
        <f t="shared" si="150"/>
        <v>#N/A</v>
      </c>
      <c r="N894" s="124" t="e">
        <f t="shared" si="150"/>
        <v>#N/A</v>
      </c>
      <c r="O894" s="124" t="e">
        <f t="shared" si="150"/>
        <v>#N/A</v>
      </c>
      <c r="P894" s="124" t="e">
        <f t="shared" si="150"/>
        <v>#N/A</v>
      </c>
      <c r="Q894" s="124" t="e">
        <f t="shared" si="150"/>
        <v>#N/A</v>
      </c>
      <c r="R894" s="124" t="e">
        <f t="shared" si="150"/>
        <v>#N/A</v>
      </c>
      <c r="S894" s="124" t="e">
        <f t="shared" si="150"/>
        <v>#N/A</v>
      </c>
      <c r="T894" s="124" t="e">
        <f t="shared" si="150"/>
        <v>#N/A</v>
      </c>
      <c r="U894" s="124" t="e">
        <f t="shared" si="150"/>
        <v>#N/A</v>
      </c>
      <c r="V894" s="124" t="e">
        <f t="shared" si="150"/>
        <v>#N/A</v>
      </c>
      <c r="W894" s="124" t="e">
        <f t="shared" si="150"/>
        <v>#N/A</v>
      </c>
      <c r="X894" s="124" t="e">
        <f t="shared" si="150"/>
        <v>#N/A</v>
      </c>
      <c r="Y894" s="124" t="e">
        <f t="shared" si="150"/>
        <v>#N/A</v>
      </c>
      <c r="Z894" s="124" t="e">
        <f t="shared" si="150"/>
        <v>#N/A</v>
      </c>
      <c r="AA894" s="124" t="e">
        <f t="shared" si="150"/>
        <v>#N/A</v>
      </c>
      <c r="AB894" s="124" t="e">
        <f t="shared" si="149"/>
        <v>#N/A</v>
      </c>
      <c r="AC894" s="124" t="e">
        <f t="shared" si="149"/>
        <v>#N/A</v>
      </c>
      <c r="AE894" s="2"/>
    </row>
    <row r="895" spans="2:31" x14ac:dyDescent="0.2">
      <c r="B895" s="162" t="s">
        <v>178</v>
      </c>
      <c r="C895" s="163" t="s">
        <v>2108</v>
      </c>
      <c r="D895" s="163" t="s">
        <v>1808</v>
      </c>
      <c r="E895" s="163">
        <v>12100</v>
      </c>
      <c r="F895" s="164">
        <v>11.2</v>
      </c>
      <c r="G895" s="165" t="s">
        <v>137</v>
      </c>
      <c r="H895" s="121">
        <f t="shared" si="142"/>
        <v>14000</v>
      </c>
      <c r="I895" s="121">
        <f t="shared" si="143"/>
        <v>11000</v>
      </c>
      <c r="J895" s="122" t="str">
        <f t="shared" si="144"/>
        <v>(3) Without reverse cycle, with louvered sides, and 8,000 to 13,999 Btu/h</v>
      </c>
      <c r="K895" s="123" t="e">
        <f>IF(J895="Casement-slider",16,VLOOKUP(J895,'2. Version 5.0 Criteria'!$C$6:$D$39,2,FALSE))</f>
        <v>#N/A</v>
      </c>
      <c r="L895" s="124" t="e">
        <f t="shared" si="150"/>
        <v>#N/A</v>
      </c>
      <c r="M895" s="124" t="e">
        <f t="shared" si="150"/>
        <v>#N/A</v>
      </c>
      <c r="N895" s="124" t="e">
        <f t="shared" si="150"/>
        <v>#N/A</v>
      </c>
      <c r="O895" s="124" t="e">
        <f t="shared" si="150"/>
        <v>#N/A</v>
      </c>
      <c r="P895" s="124" t="e">
        <f t="shared" si="150"/>
        <v>#N/A</v>
      </c>
      <c r="Q895" s="124" t="e">
        <f t="shared" si="150"/>
        <v>#N/A</v>
      </c>
      <c r="R895" s="124" t="e">
        <f t="shared" si="150"/>
        <v>#N/A</v>
      </c>
      <c r="S895" s="124" t="e">
        <f t="shared" si="150"/>
        <v>#N/A</v>
      </c>
      <c r="T895" s="124" t="e">
        <f t="shared" si="150"/>
        <v>#N/A</v>
      </c>
      <c r="U895" s="124" t="e">
        <f t="shared" si="150"/>
        <v>#N/A</v>
      </c>
      <c r="V895" s="124" t="e">
        <f t="shared" si="150"/>
        <v>#N/A</v>
      </c>
      <c r="W895" s="124" t="e">
        <f t="shared" si="150"/>
        <v>#N/A</v>
      </c>
      <c r="X895" s="124" t="e">
        <f t="shared" si="150"/>
        <v>#N/A</v>
      </c>
      <c r="Y895" s="124" t="e">
        <f t="shared" si="150"/>
        <v>#N/A</v>
      </c>
      <c r="Z895" s="124" t="e">
        <f t="shared" si="150"/>
        <v>#N/A</v>
      </c>
      <c r="AA895" s="124" t="e">
        <f t="shared" si="150"/>
        <v>#N/A</v>
      </c>
      <c r="AB895" s="124" t="e">
        <f t="shared" si="149"/>
        <v>#N/A</v>
      </c>
      <c r="AC895" s="124" t="e">
        <f t="shared" si="149"/>
        <v>#N/A</v>
      </c>
      <c r="AE895" s="2"/>
    </row>
    <row r="896" spans="2:31" x14ac:dyDescent="0.2">
      <c r="B896" s="162" t="s">
        <v>368</v>
      </c>
      <c r="C896" s="163" t="s">
        <v>2109</v>
      </c>
      <c r="D896" s="163" t="s">
        <v>2017</v>
      </c>
      <c r="E896" s="163">
        <v>6000</v>
      </c>
      <c r="F896" s="164">
        <v>11.3</v>
      </c>
      <c r="G896" s="165" t="s">
        <v>137</v>
      </c>
      <c r="H896" s="121">
        <f t="shared" si="142"/>
        <v>8000</v>
      </c>
      <c r="I896" s="121">
        <f t="shared" si="143"/>
        <v>6000</v>
      </c>
      <c r="J896" s="122" t="str">
        <f t="shared" si="144"/>
        <v>(2) Without reverse cycle, with louvered sides, and 6,000 to 7,999 Btu/h</v>
      </c>
      <c r="K896" s="123" t="e">
        <f>IF(J896="Casement-slider",16,VLOOKUP(J896,'2. Version 5.0 Criteria'!$C$6:$D$39,2,FALSE))</f>
        <v>#N/A</v>
      </c>
      <c r="L896" s="124" t="e">
        <f t="shared" si="150"/>
        <v>#N/A</v>
      </c>
      <c r="M896" s="124" t="e">
        <f t="shared" si="150"/>
        <v>#N/A</v>
      </c>
      <c r="N896" s="124" t="e">
        <f t="shared" si="150"/>
        <v>#N/A</v>
      </c>
      <c r="O896" s="124" t="e">
        <f t="shared" si="150"/>
        <v>#N/A</v>
      </c>
      <c r="P896" s="124" t="e">
        <f t="shared" si="150"/>
        <v>#N/A</v>
      </c>
      <c r="Q896" s="124" t="e">
        <f t="shared" si="150"/>
        <v>#N/A</v>
      </c>
      <c r="R896" s="124" t="e">
        <f t="shared" si="150"/>
        <v>#N/A</v>
      </c>
      <c r="S896" s="124" t="e">
        <f t="shared" si="150"/>
        <v>#N/A</v>
      </c>
      <c r="T896" s="124" t="e">
        <f t="shared" si="150"/>
        <v>#N/A</v>
      </c>
      <c r="U896" s="124" t="e">
        <f t="shared" si="150"/>
        <v>#N/A</v>
      </c>
      <c r="V896" s="124" t="e">
        <f t="shared" si="150"/>
        <v>#N/A</v>
      </c>
      <c r="W896" s="124" t="e">
        <f t="shared" si="150"/>
        <v>#N/A</v>
      </c>
      <c r="X896" s="124" t="e">
        <f t="shared" si="150"/>
        <v>#N/A</v>
      </c>
      <c r="Y896" s="124" t="e">
        <f t="shared" si="150"/>
        <v>#N/A</v>
      </c>
      <c r="Z896" s="124" t="e">
        <f t="shared" si="150"/>
        <v>#N/A</v>
      </c>
      <c r="AA896" s="124" t="e">
        <f t="shared" ref="AA896:AC911" si="151">IF($K896=AA$3, $F896, NA())</f>
        <v>#N/A</v>
      </c>
      <c r="AB896" s="124" t="e">
        <f t="shared" si="151"/>
        <v>#N/A</v>
      </c>
      <c r="AC896" s="124" t="e">
        <f t="shared" si="151"/>
        <v>#N/A</v>
      </c>
      <c r="AE896" s="2"/>
    </row>
    <row r="897" spans="2:31" x14ac:dyDescent="0.2">
      <c r="B897" s="162" t="s">
        <v>368</v>
      </c>
      <c r="C897" s="163">
        <v>300422895</v>
      </c>
      <c r="D897" s="163" t="s">
        <v>2017</v>
      </c>
      <c r="E897" s="163">
        <v>6000</v>
      </c>
      <c r="F897" s="164">
        <v>11.3</v>
      </c>
      <c r="G897" s="165" t="s">
        <v>137</v>
      </c>
      <c r="H897" s="121">
        <f t="shared" si="142"/>
        <v>8000</v>
      </c>
      <c r="I897" s="121">
        <f t="shared" si="143"/>
        <v>6000</v>
      </c>
      <c r="J897" s="122" t="str">
        <f t="shared" si="144"/>
        <v>(2) Without reverse cycle, with louvered sides, and 6,000 to 7,999 Btu/h</v>
      </c>
      <c r="K897" s="123" t="e">
        <f>IF(J897="Casement-slider",16,VLOOKUP(J897,'2. Version 5.0 Criteria'!$C$6:$D$39,2,FALSE))</f>
        <v>#N/A</v>
      </c>
      <c r="L897" s="124" t="e">
        <f t="shared" ref="L897:AA912" si="152">IF($K897=L$3, $F897, NA())</f>
        <v>#N/A</v>
      </c>
      <c r="M897" s="124" t="e">
        <f t="shared" si="152"/>
        <v>#N/A</v>
      </c>
      <c r="N897" s="124" t="e">
        <f t="shared" si="152"/>
        <v>#N/A</v>
      </c>
      <c r="O897" s="124" t="e">
        <f t="shared" si="152"/>
        <v>#N/A</v>
      </c>
      <c r="P897" s="124" t="e">
        <f t="shared" si="152"/>
        <v>#N/A</v>
      </c>
      <c r="Q897" s="124" t="e">
        <f t="shared" si="152"/>
        <v>#N/A</v>
      </c>
      <c r="R897" s="124" t="e">
        <f t="shared" si="152"/>
        <v>#N/A</v>
      </c>
      <c r="S897" s="124" t="e">
        <f t="shared" si="152"/>
        <v>#N/A</v>
      </c>
      <c r="T897" s="124" t="e">
        <f t="shared" si="152"/>
        <v>#N/A</v>
      </c>
      <c r="U897" s="124" t="e">
        <f t="shared" si="152"/>
        <v>#N/A</v>
      </c>
      <c r="V897" s="124" t="e">
        <f t="shared" si="152"/>
        <v>#N/A</v>
      </c>
      <c r="W897" s="124" t="e">
        <f t="shared" si="152"/>
        <v>#N/A</v>
      </c>
      <c r="X897" s="124" t="e">
        <f t="shared" si="152"/>
        <v>#N/A</v>
      </c>
      <c r="Y897" s="124" t="e">
        <f t="shared" si="152"/>
        <v>#N/A</v>
      </c>
      <c r="Z897" s="124" t="e">
        <f t="shared" si="152"/>
        <v>#N/A</v>
      </c>
      <c r="AA897" s="124" t="e">
        <f t="shared" si="152"/>
        <v>#N/A</v>
      </c>
      <c r="AB897" s="124" t="e">
        <f t="shared" si="151"/>
        <v>#N/A</v>
      </c>
      <c r="AC897" s="124" t="e">
        <f t="shared" si="151"/>
        <v>#N/A</v>
      </c>
      <c r="AE897" s="2"/>
    </row>
    <row r="898" spans="2:31" x14ac:dyDescent="0.2">
      <c r="B898" s="162" t="s">
        <v>368</v>
      </c>
      <c r="C898" s="163">
        <v>3613701</v>
      </c>
      <c r="D898" s="163" t="s">
        <v>2017</v>
      </c>
      <c r="E898" s="163">
        <v>6000</v>
      </c>
      <c r="F898" s="164">
        <v>11.3</v>
      </c>
      <c r="G898" s="165" t="s">
        <v>137</v>
      </c>
      <c r="H898" s="121">
        <f t="shared" si="142"/>
        <v>8000</v>
      </c>
      <c r="I898" s="121">
        <f t="shared" si="143"/>
        <v>6000</v>
      </c>
      <c r="J898" s="122" t="str">
        <f t="shared" si="144"/>
        <v>(2) Without reverse cycle, with louvered sides, and 6,000 to 7,999 Btu/h</v>
      </c>
      <c r="K898" s="123" t="e">
        <f>IF(J898="Casement-slider",16,VLOOKUP(J898,'2. Version 5.0 Criteria'!$C$6:$D$39,2,FALSE))</f>
        <v>#N/A</v>
      </c>
      <c r="L898" s="124" t="e">
        <f t="shared" si="152"/>
        <v>#N/A</v>
      </c>
      <c r="M898" s="124" t="e">
        <f t="shared" si="152"/>
        <v>#N/A</v>
      </c>
      <c r="N898" s="124" t="e">
        <f t="shared" si="152"/>
        <v>#N/A</v>
      </c>
      <c r="O898" s="124" t="e">
        <f t="shared" si="152"/>
        <v>#N/A</v>
      </c>
      <c r="P898" s="124" t="e">
        <f t="shared" si="152"/>
        <v>#N/A</v>
      </c>
      <c r="Q898" s="124" t="e">
        <f t="shared" si="152"/>
        <v>#N/A</v>
      </c>
      <c r="R898" s="124" t="e">
        <f t="shared" si="152"/>
        <v>#N/A</v>
      </c>
      <c r="S898" s="124" t="e">
        <f t="shared" si="152"/>
        <v>#N/A</v>
      </c>
      <c r="T898" s="124" t="e">
        <f t="shared" si="152"/>
        <v>#N/A</v>
      </c>
      <c r="U898" s="124" t="e">
        <f t="shared" si="152"/>
        <v>#N/A</v>
      </c>
      <c r="V898" s="124" t="e">
        <f t="shared" si="152"/>
        <v>#N/A</v>
      </c>
      <c r="W898" s="124" t="e">
        <f t="shared" si="152"/>
        <v>#N/A</v>
      </c>
      <c r="X898" s="124" t="e">
        <f t="shared" si="152"/>
        <v>#N/A</v>
      </c>
      <c r="Y898" s="124" t="e">
        <f t="shared" si="152"/>
        <v>#N/A</v>
      </c>
      <c r="Z898" s="124" t="e">
        <f t="shared" si="152"/>
        <v>#N/A</v>
      </c>
      <c r="AA898" s="124" t="e">
        <f t="shared" si="152"/>
        <v>#N/A</v>
      </c>
      <c r="AB898" s="124" t="e">
        <f t="shared" si="151"/>
        <v>#N/A</v>
      </c>
      <c r="AC898" s="124" t="e">
        <f t="shared" si="151"/>
        <v>#N/A</v>
      </c>
      <c r="AE898" s="2"/>
    </row>
    <row r="899" spans="2:31" x14ac:dyDescent="0.2">
      <c r="B899" s="162" t="s">
        <v>368</v>
      </c>
      <c r="C899" s="163" t="s">
        <v>2110</v>
      </c>
      <c r="D899" s="163" t="s">
        <v>2017</v>
      </c>
      <c r="E899" s="163">
        <v>7600</v>
      </c>
      <c r="F899" s="164">
        <v>11.3</v>
      </c>
      <c r="G899" s="165" t="s">
        <v>138</v>
      </c>
      <c r="H899" s="121">
        <f t="shared" si="142"/>
        <v>8000</v>
      </c>
      <c r="I899" s="121">
        <f t="shared" si="143"/>
        <v>6000</v>
      </c>
      <c r="J899" s="122" t="str">
        <f t="shared" si="144"/>
        <v>(2) Without reverse cycle, with louvered sides, and 6,000 to 7,999 Btu/h</v>
      </c>
      <c r="K899" s="123" t="e">
        <f>IF(J899="Casement-slider",16,VLOOKUP(J899,'2. Version 5.0 Criteria'!$C$6:$D$39,2,FALSE))</f>
        <v>#N/A</v>
      </c>
      <c r="L899" s="124" t="e">
        <f t="shared" si="152"/>
        <v>#N/A</v>
      </c>
      <c r="M899" s="124" t="e">
        <f t="shared" si="152"/>
        <v>#N/A</v>
      </c>
      <c r="N899" s="124" t="e">
        <f t="shared" si="152"/>
        <v>#N/A</v>
      </c>
      <c r="O899" s="124" t="e">
        <f t="shared" si="152"/>
        <v>#N/A</v>
      </c>
      <c r="P899" s="124" t="e">
        <f t="shared" si="152"/>
        <v>#N/A</v>
      </c>
      <c r="Q899" s="124" t="e">
        <f t="shared" si="152"/>
        <v>#N/A</v>
      </c>
      <c r="R899" s="124" t="e">
        <f t="shared" si="152"/>
        <v>#N/A</v>
      </c>
      <c r="S899" s="124" t="e">
        <f t="shared" si="152"/>
        <v>#N/A</v>
      </c>
      <c r="T899" s="124" t="e">
        <f t="shared" si="152"/>
        <v>#N/A</v>
      </c>
      <c r="U899" s="124" t="e">
        <f t="shared" si="152"/>
        <v>#N/A</v>
      </c>
      <c r="V899" s="124" t="e">
        <f t="shared" si="152"/>
        <v>#N/A</v>
      </c>
      <c r="W899" s="124" t="e">
        <f t="shared" si="152"/>
        <v>#N/A</v>
      </c>
      <c r="X899" s="124" t="e">
        <f t="shared" si="152"/>
        <v>#N/A</v>
      </c>
      <c r="Y899" s="124" t="e">
        <f t="shared" si="152"/>
        <v>#N/A</v>
      </c>
      <c r="Z899" s="124" t="e">
        <f t="shared" si="152"/>
        <v>#N/A</v>
      </c>
      <c r="AA899" s="124" t="e">
        <f t="shared" si="152"/>
        <v>#N/A</v>
      </c>
      <c r="AB899" s="124" t="e">
        <f t="shared" si="151"/>
        <v>#N/A</v>
      </c>
      <c r="AC899" s="124" t="e">
        <f t="shared" si="151"/>
        <v>#N/A</v>
      </c>
      <c r="AE899" s="2"/>
    </row>
    <row r="900" spans="2:31" x14ac:dyDescent="0.2">
      <c r="B900" s="162" t="s">
        <v>368</v>
      </c>
      <c r="C900" s="163" t="s">
        <v>2111</v>
      </c>
      <c r="D900" s="163" t="s">
        <v>2017</v>
      </c>
      <c r="E900" s="163">
        <v>7600</v>
      </c>
      <c r="F900" s="164">
        <v>11.3</v>
      </c>
      <c r="G900" s="165" t="s">
        <v>138</v>
      </c>
      <c r="H900" s="121">
        <f t="shared" si="142"/>
        <v>8000</v>
      </c>
      <c r="I900" s="121">
        <f t="shared" si="143"/>
        <v>6000</v>
      </c>
      <c r="J900" s="122" t="str">
        <f t="shared" si="144"/>
        <v>(2) Without reverse cycle, with louvered sides, and 6,000 to 7,999 Btu/h</v>
      </c>
      <c r="K900" s="123" t="e">
        <f>IF(J900="Casement-slider",16,VLOOKUP(J900,'2. Version 5.0 Criteria'!$C$6:$D$39,2,FALSE))</f>
        <v>#N/A</v>
      </c>
      <c r="L900" s="124" t="e">
        <f t="shared" si="152"/>
        <v>#N/A</v>
      </c>
      <c r="M900" s="124" t="e">
        <f t="shared" si="152"/>
        <v>#N/A</v>
      </c>
      <c r="N900" s="124" t="e">
        <f t="shared" si="152"/>
        <v>#N/A</v>
      </c>
      <c r="O900" s="124" t="e">
        <f t="shared" si="152"/>
        <v>#N/A</v>
      </c>
      <c r="P900" s="124" t="e">
        <f t="shared" si="152"/>
        <v>#N/A</v>
      </c>
      <c r="Q900" s="124" t="e">
        <f t="shared" si="152"/>
        <v>#N/A</v>
      </c>
      <c r="R900" s="124" t="e">
        <f t="shared" si="152"/>
        <v>#N/A</v>
      </c>
      <c r="S900" s="124" t="e">
        <f t="shared" si="152"/>
        <v>#N/A</v>
      </c>
      <c r="T900" s="124" t="e">
        <f t="shared" si="152"/>
        <v>#N/A</v>
      </c>
      <c r="U900" s="124" t="e">
        <f t="shared" si="152"/>
        <v>#N/A</v>
      </c>
      <c r="V900" s="124" t="e">
        <f t="shared" si="152"/>
        <v>#N/A</v>
      </c>
      <c r="W900" s="124" t="e">
        <f t="shared" si="152"/>
        <v>#N/A</v>
      </c>
      <c r="X900" s="124" t="e">
        <f t="shared" si="152"/>
        <v>#N/A</v>
      </c>
      <c r="Y900" s="124" t="e">
        <f t="shared" si="152"/>
        <v>#N/A</v>
      </c>
      <c r="Z900" s="124" t="e">
        <f t="shared" si="152"/>
        <v>#N/A</v>
      </c>
      <c r="AA900" s="124" t="e">
        <f t="shared" si="152"/>
        <v>#N/A</v>
      </c>
      <c r="AB900" s="124" t="e">
        <f t="shared" si="151"/>
        <v>#N/A</v>
      </c>
      <c r="AC900" s="124" t="e">
        <f t="shared" si="151"/>
        <v>#N/A</v>
      </c>
      <c r="AE900" s="2"/>
    </row>
    <row r="901" spans="2:31" x14ac:dyDescent="0.2">
      <c r="B901" s="162" t="s">
        <v>282</v>
      </c>
      <c r="C901" s="163">
        <v>4350817</v>
      </c>
      <c r="D901" s="163" t="s">
        <v>1768</v>
      </c>
      <c r="E901" s="163">
        <v>14000</v>
      </c>
      <c r="F901" s="164">
        <v>11.3</v>
      </c>
      <c r="G901" s="165" t="s">
        <v>137</v>
      </c>
      <c r="H901" s="121">
        <f t="shared" si="142"/>
        <v>20000</v>
      </c>
      <c r="I901" s="121">
        <f t="shared" si="143"/>
        <v>14000</v>
      </c>
      <c r="J901" s="122" t="str">
        <f t="shared" si="144"/>
        <v>(4) Without reverse cycle, with louvered sides, and 14,000 to 19,999 Btu/h</v>
      </c>
      <c r="K901" s="123" t="e">
        <f>IF(J901="Casement-slider",16,VLOOKUP(J901,'2. Version 5.0 Criteria'!$C$6:$D$39,2,FALSE))</f>
        <v>#N/A</v>
      </c>
      <c r="L901" s="124" t="e">
        <f t="shared" si="152"/>
        <v>#N/A</v>
      </c>
      <c r="M901" s="124" t="e">
        <f t="shared" si="152"/>
        <v>#N/A</v>
      </c>
      <c r="N901" s="124" t="e">
        <f t="shared" si="152"/>
        <v>#N/A</v>
      </c>
      <c r="O901" s="124" t="e">
        <f t="shared" si="152"/>
        <v>#N/A</v>
      </c>
      <c r="P901" s="124" t="e">
        <f t="shared" si="152"/>
        <v>#N/A</v>
      </c>
      <c r="Q901" s="124" t="e">
        <f t="shared" si="152"/>
        <v>#N/A</v>
      </c>
      <c r="R901" s="124" t="e">
        <f t="shared" si="152"/>
        <v>#N/A</v>
      </c>
      <c r="S901" s="124" t="e">
        <f t="shared" si="152"/>
        <v>#N/A</v>
      </c>
      <c r="T901" s="124" t="e">
        <f t="shared" si="152"/>
        <v>#N/A</v>
      </c>
      <c r="U901" s="124" t="e">
        <f t="shared" si="152"/>
        <v>#N/A</v>
      </c>
      <c r="V901" s="124" t="e">
        <f t="shared" si="152"/>
        <v>#N/A</v>
      </c>
      <c r="W901" s="124" t="e">
        <f t="shared" si="152"/>
        <v>#N/A</v>
      </c>
      <c r="X901" s="124" t="e">
        <f t="shared" si="152"/>
        <v>#N/A</v>
      </c>
      <c r="Y901" s="124" t="e">
        <f t="shared" si="152"/>
        <v>#N/A</v>
      </c>
      <c r="Z901" s="124" t="e">
        <f t="shared" si="152"/>
        <v>#N/A</v>
      </c>
      <c r="AA901" s="124" t="e">
        <f t="shared" si="152"/>
        <v>#N/A</v>
      </c>
      <c r="AB901" s="124" t="e">
        <f t="shared" si="151"/>
        <v>#N/A</v>
      </c>
      <c r="AC901" s="124" t="e">
        <f t="shared" si="151"/>
        <v>#N/A</v>
      </c>
      <c r="AE901" s="2"/>
    </row>
    <row r="902" spans="2:31" x14ac:dyDescent="0.2">
      <c r="B902" s="162" t="s">
        <v>178</v>
      </c>
      <c r="C902" s="163" t="s">
        <v>2112</v>
      </c>
      <c r="D902" s="163" t="s">
        <v>1768</v>
      </c>
      <c r="E902" s="163">
        <v>14000</v>
      </c>
      <c r="F902" s="164">
        <v>11.3</v>
      </c>
      <c r="G902" s="165" t="s">
        <v>138</v>
      </c>
      <c r="H902" s="121">
        <f t="shared" ref="H902:H965" si="153">IF(IF(E902&lt;6000,6000,IF(E902&lt;8000,8000,IF(E902&lt;11000,11000,IF(E902&lt;14000,14000,IF(E902&lt;20000,20000,IF(E902&lt;28000,28000))))))&lt;&gt;FALSE(),
IF(E902&lt;6000,6000,IF(E902&lt;8000,8000,IF(E902&lt;11000,11000,IF(E902&lt;14000,14000,IF(E902&lt;20000,20000,IF(E902&lt;28000,28000)))))),
"")</f>
        <v>20000</v>
      </c>
      <c r="I902" s="121">
        <f t="shared" ref="I902:I965" si="154">IF(IF(E902&gt;=28000,28000,IF(E902&gt;=20000,20000,IF(E902&gt;=14000,14000,IF(E902&gt;=11000,11000,IF(E902&gt;=8000,8000,IF(E902&gt;=6000,6000))))))&lt;&gt;FALSE(),
IF(E902&gt;=28000,28000,IF(E902&gt;=20000,20000,IF(E902&gt;=14000,14000,IF(E902&gt;=11000,11000,IF(E902&gt;=8000,8000,IF(E902&gt;=6000,6000)))))),"")</f>
        <v>14000</v>
      </c>
      <c r="J902" s="122" t="str">
        <f t="shared" ref="J902:J965" si="155">D902</f>
        <v>(4) Without reverse cycle, with louvered sides, and 14,000 to 19,999 Btu/h</v>
      </c>
      <c r="K902" s="123" t="e">
        <f>IF(J902="Casement-slider",16,VLOOKUP(J902,'2. Version 5.0 Criteria'!$C$6:$D$39,2,FALSE))</f>
        <v>#N/A</v>
      </c>
      <c r="L902" s="124" t="e">
        <f t="shared" si="152"/>
        <v>#N/A</v>
      </c>
      <c r="M902" s="124" t="e">
        <f t="shared" si="152"/>
        <v>#N/A</v>
      </c>
      <c r="N902" s="124" t="e">
        <f t="shared" si="152"/>
        <v>#N/A</v>
      </c>
      <c r="O902" s="124" t="e">
        <f t="shared" si="152"/>
        <v>#N/A</v>
      </c>
      <c r="P902" s="124" t="e">
        <f t="shared" si="152"/>
        <v>#N/A</v>
      </c>
      <c r="Q902" s="124" t="e">
        <f t="shared" si="152"/>
        <v>#N/A</v>
      </c>
      <c r="R902" s="124" t="e">
        <f t="shared" si="152"/>
        <v>#N/A</v>
      </c>
      <c r="S902" s="124" t="e">
        <f t="shared" si="152"/>
        <v>#N/A</v>
      </c>
      <c r="T902" s="124" t="e">
        <f t="shared" si="152"/>
        <v>#N/A</v>
      </c>
      <c r="U902" s="124" t="e">
        <f t="shared" si="152"/>
        <v>#N/A</v>
      </c>
      <c r="V902" s="124" t="e">
        <f t="shared" si="152"/>
        <v>#N/A</v>
      </c>
      <c r="W902" s="124" t="e">
        <f t="shared" si="152"/>
        <v>#N/A</v>
      </c>
      <c r="X902" s="124" t="e">
        <f t="shared" si="152"/>
        <v>#N/A</v>
      </c>
      <c r="Y902" s="124" t="e">
        <f t="shared" si="152"/>
        <v>#N/A</v>
      </c>
      <c r="Z902" s="124" t="e">
        <f t="shared" si="152"/>
        <v>#N/A</v>
      </c>
      <c r="AA902" s="124" t="e">
        <f t="shared" si="152"/>
        <v>#N/A</v>
      </c>
      <c r="AB902" s="124" t="e">
        <f t="shared" si="151"/>
        <v>#N/A</v>
      </c>
      <c r="AC902" s="124" t="e">
        <f t="shared" si="151"/>
        <v>#N/A</v>
      </c>
      <c r="AE902" s="2"/>
    </row>
    <row r="903" spans="2:31" x14ac:dyDescent="0.2">
      <c r="B903" s="162" t="s">
        <v>178</v>
      </c>
      <c r="C903" s="163" t="s">
        <v>2113</v>
      </c>
      <c r="D903" s="163" t="s">
        <v>1768</v>
      </c>
      <c r="E903" s="163">
        <v>14000</v>
      </c>
      <c r="F903" s="164">
        <v>11.3</v>
      </c>
      <c r="G903" s="165" t="s">
        <v>137</v>
      </c>
      <c r="H903" s="121">
        <f t="shared" si="153"/>
        <v>20000</v>
      </c>
      <c r="I903" s="121">
        <f t="shared" si="154"/>
        <v>14000</v>
      </c>
      <c r="J903" s="122" t="str">
        <f t="shared" si="155"/>
        <v>(4) Without reverse cycle, with louvered sides, and 14,000 to 19,999 Btu/h</v>
      </c>
      <c r="K903" s="123" t="e">
        <f>IF(J903="Casement-slider",16,VLOOKUP(J903,'2. Version 5.0 Criteria'!$C$6:$D$39,2,FALSE))</f>
        <v>#N/A</v>
      </c>
      <c r="L903" s="124" t="e">
        <f t="shared" si="152"/>
        <v>#N/A</v>
      </c>
      <c r="M903" s="124" t="e">
        <f t="shared" si="152"/>
        <v>#N/A</v>
      </c>
      <c r="N903" s="124" t="e">
        <f t="shared" si="152"/>
        <v>#N/A</v>
      </c>
      <c r="O903" s="124" t="e">
        <f t="shared" si="152"/>
        <v>#N/A</v>
      </c>
      <c r="P903" s="124" t="e">
        <f t="shared" si="152"/>
        <v>#N/A</v>
      </c>
      <c r="Q903" s="124" t="e">
        <f t="shared" si="152"/>
        <v>#N/A</v>
      </c>
      <c r="R903" s="124" t="e">
        <f t="shared" si="152"/>
        <v>#N/A</v>
      </c>
      <c r="S903" s="124" t="e">
        <f t="shared" si="152"/>
        <v>#N/A</v>
      </c>
      <c r="T903" s="124" t="e">
        <f t="shared" si="152"/>
        <v>#N/A</v>
      </c>
      <c r="U903" s="124" t="e">
        <f t="shared" si="152"/>
        <v>#N/A</v>
      </c>
      <c r="V903" s="124" t="e">
        <f t="shared" si="152"/>
        <v>#N/A</v>
      </c>
      <c r="W903" s="124" t="e">
        <f t="shared" si="152"/>
        <v>#N/A</v>
      </c>
      <c r="X903" s="124" t="e">
        <f t="shared" si="152"/>
        <v>#N/A</v>
      </c>
      <c r="Y903" s="124" t="e">
        <f t="shared" si="152"/>
        <v>#N/A</v>
      </c>
      <c r="Z903" s="124" t="e">
        <f t="shared" si="152"/>
        <v>#N/A</v>
      </c>
      <c r="AA903" s="124" t="e">
        <f t="shared" si="152"/>
        <v>#N/A</v>
      </c>
      <c r="AB903" s="124" t="e">
        <f t="shared" si="151"/>
        <v>#N/A</v>
      </c>
      <c r="AC903" s="124" t="e">
        <f t="shared" si="151"/>
        <v>#N/A</v>
      </c>
      <c r="AE903" s="2"/>
    </row>
    <row r="904" spans="2:31" x14ac:dyDescent="0.2">
      <c r="B904" s="162" t="s">
        <v>178</v>
      </c>
      <c r="C904" s="163" t="s">
        <v>2114</v>
      </c>
      <c r="D904" s="163" t="s">
        <v>1768</v>
      </c>
      <c r="E904" s="163">
        <v>14000</v>
      </c>
      <c r="F904" s="164">
        <v>11.3</v>
      </c>
      <c r="G904" s="165" t="s">
        <v>137</v>
      </c>
      <c r="H904" s="121">
        <f t="shared" si="153"/>
        <v>20000</v>
      </c>
      <c r="I904" s="121">
        <f t="shared" si="154"/>
        <v>14000</v>
      </c>
      <c r="J904" s="122" t="str">
        <f t="shared" si="155"/>
        <v>(4) Without reverse cycle, with louvered sides, and 14,000 to 19,999 Btu/h</v>
      </c>
      <c r="K904" s="123" t="e">
        <f>IF(J904="Casement-slider",16,VLOOKUP(J904,'2. Version 5.0 Criteria'!$C$6:$D$39,2,FALSE))</f>
        <v>#N/A</v>
      </c>
      <c r="L904" s="124" t="e">
        <f t="shared" si="152"/>
        <v>#N/A</v>
      </c>
      <c r="M904" s="124" t="e">
        <f t="shared" si="152"/>
        <v>#N/A</v>
      </c>
      <c r="N904" s="124" t="e">
        <f t="shared" si="152"/>
        <v>#N/A</v>
      </c>
      <c r="O904" s="124" t="e">
        <f t="shared" si="152"/>
        <v>#N/A</v>
      </c>
      <c r="P904" s="124" t="e">
        <f t="shared" si="152"/>
        <v>#N/A</v>
      </c>
      <c r="Q904" s="124" t="e">
        <f t="shared" si="152"/>
        <v>#N/A</v>
      </c>
      <c r="R904" s="124" t="e">
        <f t="shared" si="152"/>
        <v>#N/A</v>
      </c>
      <c r="S904" s="124" t="e">
        <f t="shared" si="152"/>
        <v>#N/A</v>
      </c>
      <c r="T904" s="124" t="e">
        <f t="shared" si="152"/>
        <v>#N/A</v>
      </c>
      <c r="U904" s="124" t="e">
        <f t="shared" si="152"/>
        <v>#N/A</v>
      </c>
      <c r="V904" s="124" t="e">
        <f t="shared" si="152"/>
        <v>#N/A</v>
      </c>
      <c r="W904" s="124" t="e">
        <f t="shared" si="152"/>
        <v>#N/A</v>
      </c>
      <c r="X904" s="124" t="e">
        <f t="shared" si="152"/>
        <v>#N/A</v>
      </c>
      <c r="Y904" s="124" t="e">
        <f t="shared" si="152"/>
        <v>#N/A</v>
      </c>
      <c r="Z904" s="124" t="e">
        <f t="shared" si="152"/>
        <v>#N/A</v>
      </c>
      <c r="AA904" s="124" t="e">
        <f t="shared" si="152"/>
        <v>#N/A</v>
      </c>
      <c r="AB904" s="124" t="e">
        <f t="shared" si="151"/>
        <v>#N/A</v>
      </c>
      <c r="AC904" s="124" t="e">
        <f t="shared" si="151"/>
        <v>#N/A</v>
      </c>
      <c r="AE904" s="2"/>
    </row>
    <row r="905" spans="2:31" x14ac:dyDescent="0.2">
      <c r="B905" s="162" t="s">
        <v>1429</v>
      </c>
      <c r="C905" s="163" t="s">
        <v>2115</v>
      </c>
      <c r="D905" s="163" t="s">
        <v>1768</v>
      </c>
      <c r="E905" s="163">
        <v>14000</v>
      </c>
      <c r="F905" s="164">
        <v>11.3</v>
      </c>
      <c r="G905" s="165" t="s">
        <v>137</v>
      </c>
      <c r="H905" s="121">
        <f t="shared" si="153"/>
        <v>20000</v>
      </c>
      <c r="I905" s="121">
        <f t="shared" si="154"/>
        <v>14000</v>
      </c>
      <c r="J905" s="122" t="str">
        <f t="shared" si="155"/>
        <v>(4) Without reverse cycle, with louvered sides, and 14,000 to 19,999 Btu/h</v>
      </c>
      <c r="K905" s="123" t="e">
        <f>IF(J905="Casement-slider",16,VLOOKUP(J905,'2. Version 5.0 Criteria'!$C$6:$D$39,2,FALSE))</f>
        <v>#N/A</v>
      </c>
      <c r="L905" s="124" t="e">
        <f t="shared" si="152"/>
        <v>#N/A</v>
      </c>
      <c r="M905" s="124" t="e">
        <f t="shared" si="152"/>
        <v>#N/A</v>
      </c>
      <c r="N905" s="124" t="e">
        <f t="shared" si="152"/>
        <v>#N/A</v>
      </c>
      <c r="O905" s="124" t="e">
        <f t="shared" si="152"/>
        <v>#N/A</v>
      </c>
      <c r="P905" s="124" t="e">
        <f t="shared" si="152"/>
        <v>#N/A</v>
      </c>
      <c r="Q905" s="124" t="e">
        <f t="shared" si="152"/>
        <v>#N/A</v>
      </c>
      <c r="R905" s="124" t="e">
        <f t="shared" si="152"/>
        <v>#N/A</v>
      </c>
      <c r="S905" s="124" t="e">
        <f t="shared" si="152"/>
        <v>#N/A</v>
      </c>
      <c r="T905" s="124" t="e">
        <f t="shared" si="152"/>
        <v>#N/A</v>
      </c>
      <c r="U905" s="124" t="e">
        <f t="shared" si="152"/>
        <v>#N/A</v>
      </c>
      <c r="V905" s="124" t="e">
        <f t="shared" si="152"/>
        <v>#N/A</v>
      </c>
      <c r="W905" s="124" t="e">
        <f t="shared" si="152"/>
        <v>#N/A</v>
      </c>
      <c r="X905" s="124" t="e">
        <f t="shared" si="152"/>
        <v>#N/A</v>
      </c>
      <c r="Y905" s="124" t="e">
        <f t="shared" si="152"/>
        <v>#N/A</v>
      </c>
      <c r="Z905" s="124" t="e">
        <f t="shared" si="152"/>
        <v>#N/A</v>
      </c>
      <c r="AA905" s="124" t="e">
        <f t="shared" si="152"/>
        <v>#N/A</v>
      </c>
      <c r="AB905" s="124" t="e">
        <f t="shared" si="151"/>
        <v>#N/A</v>
      </c>
      <c r="AC905" s="124" t="e">
        <f t="shared" si="151"/>
        <v>#N/A</v>
      </c>
      <c r="AE905" s="2"/>
    </row>
    <row r="906" spans="2:31" x14ac:dyDescent="0.2">
      <c r="B906" s="162" t="s">
        <v>178</v>
      </c>
      <c r="C906" s="163" t="s">
        <v>2116</v>
      </c>
      <c r="D906" s="163" t="s">
        <v>1768</v>
      </c>
      <c r="E906" s="163">
        <v>14000</v>
      </c>
      <c r="F906" s="164">
        <v>11.3</v>
      </c>
      <c r="G906" s="165" t="s">
        <v>137</v>
      </c>
      <c r="H906" s="121">
        <f t="shared" si="153"/>
        <v>20000</v>
      </c>
      <c r="I906" s="121">
        <f t="shared" si="154"/>
        <v>14000</v>
      </c>
      <c r="J906" s="122" t="str">
        <f t="shared" si="155"/>
        <v>(4) Without reverse cycle, with louvered sides, and 14,000 to 19,999 Btu/h</v>
      </c>
      <c r="K906" s="123" t="e">
        <f>IF(J906="Casement-slider",16,VLOOKUP(J906,'2. Version 5.0 Criteria'!$C$6:$D$39,2,FALSE))</f>
        <v>#N/A</v>
      </c>
      <c r="L906" s="124" t="e">
        <f t="shared" si="152"/>
        <v>#N/A</v>
      </c>
      <c r="M906" s="124" t="e">
        <f t="shared" si="152"/>
        <v>#N/A</v>
      </c>
      <c r="N906" s="124" t="e">
        <f t="shared" si="152"/>
        <v>#N/A</v>
      </c>
      <c r="O906" s="124" t="e">
        <f t="shared" si="152"/>
        <v>#N/A</v>
      </c>
      <c r="P906" s="124" t="e">
        <f t="shared" si="152"/>
        <v>#N/A</v>
      </c>
      <c r="Q906" s="124" t="e">
        <f t="shared" si="152"/>
        <v>#N/A</v>
      </c>
      <c r="R906" s="124" t="e">
        <f t="shared" si="152"/>
        <v>#N/A</v>
      </c>
      <c r="S906" s="124" t="e">
        <f t="shared" si="152"/>
        <v>#N/A</v>
      </c>
      <c r="T906" s="124" t="e">
        <f t="shared" si="152"/>
        <v>#N/A</v>
      </c>
      <c r="U906" s="124" t="e">
        <f t="shared" si="152"/>
        <v>#N/A</v>
      </c>
      <c r="V906" s="124" t="e">
        <f t="shared" si="152"/>
        <v>#N/A</v>
      </c>
      <c r="W906" s="124" t="e">
        <f t="shared" si="152"/>
        <v>#N/A</v>
      </c>
      <c r="X906" s="124" t="e">
        <f t="shared" si="152"/>
        <v>#N/A</v>
      </c>
      <c r="Y906" s="124" t="e">
        <f t="shared" si="152"/>
        <v>#N/A</v>
      </c>
      <c r="Z906" s="124" t="e">
        <f t="shared" si="152"/>
        <v>#N/A</v>
      </c>
      <c r="AA906" s="124" t="e">
        <f t="shared" si="152"/>
        <v>#N/A</v>
      </c>
      <c r="AB906" s="124" t="e">
        <f t="shared" si="151"/>
        <v>#N/A</v>
      </c>
      <c r="AC906" s="124" t="e">
        <f t="shared" si="151"/>
        <v>#N/A</v>
      </c>
      <c r="AE906" s="2"/>
    </row>
    <row r="907" spans="2:31" x14ac:dyDescent="0.2">
      <c r="B907" s="162" t="s">
        <v>178</v>
      </c>
      <c r="C907" s="163" t="s">
        <v>2117</v>
      </c>
      <c r="D907" s="163" t="s">
        <v>1768</v>
      </c>
      <c r="E907" s="163">
        <v>14000</v>
      </c>
      <c r="F907" s="164">
        <v>11.3</v>
      </c>
      <c r="G907" s="165" t="s">
        <v>138</v>
      </c>
      <c r="H907" s="121">
        <f t="shared" si="153"/>
        <v>20000</v>
      </c>
      <c r="I907" s="121">
        <f t="shared" si="154"/>
        <v>14000</v>
      </c>
      <c r="J907" s="122" t="str">
        <f t="shared" si="155"/>
        <v>(4) Without reverse cycle, with louvered sides, and 14,000 to 19,999 Btu/h</v>
      </c>
      <c r="K907" s="123" t="e">
        <f>IF(J907="Casement-slider",16,VLOOKUP(J907,'2. Version 5.0 Criteria'!$C$6:$D$39,2,FALSE))</f>
        <v>#N/A</v>
      </c>
      <c r="L907" s="124" t="e">
        <f t="shared" si="152"/>
        <v>#N/A</v>
      </c>
      <c r="M907" s="124" t="e">
        <f t="shared" si="152"/>
        <v>#N/A</v>
      </c>
      <c r="N907" s="124" t="e">
        <f t="shared" si="152"/>
        <v>#N/A</v>
      </c>
      <c r="O907" s="124" t="e">
        <f t="shared" si="152"/>
        <v>#N/A</v>
      </c>
      <c r="P907" s="124" t="e">
        <f t="shared" si="152"/>
        <v>#N/A</v>
      </c>
      <c r="Q907" s="124" t="e">
        <f t="shared" si="152"/>
        <v>#N/A</v>
      </c>
      <c r="R907" s="124" t="e">
        <f t="shared" si="152"/>
        <v>#N/A</v>
      </c>
      <c r="S907" s="124" t="e">
        <f t="shared" si="152"/>
        <v>#N/A</v>
      </c>
      <c r="T907" s="124" t="e">
        <f t="shared" si="152"/>
        <v>#N/A</v>
      </c>
      <c r="U907" s="124" t="e">
        <f t="shared" si="152"/>
        <v>#N/A</v>
      </c>
      <c r="V907" s="124" t="e">
        <f t="shared" si="152"/>
        <v>#N/A</v>
      </c>
      <c r="W907" s="124" t="e">
        <f t="shared" si="152"/>
        <v>#N/A</v>
      </c>
      <c r="X907" s="124" t="e">
        <f t="shared" si="152"/>
        <v>#N/A</v>
      </c>
      <c r="Y907" s="124" t="e">
        <f t="shared" si="152"/>
        <v>#N/A</v>
      </c>
      <c r="Z907" s="124" t="e">
        <f t="shared" si="152"/>
        <v>#N/A</v>
      </c>
      <c r="AA907" s="124" t="e">
        <f t="shared" si="152"/>
        <v>#N/A</v>
      </c>
      <c r="AB907" s="124" t="e">
        <f t="shared" si="151"/>
        <v>#N/A</v>
      </c>
      <c r="AC907" s="124" t="e">
        <f t="shared" si="151"/>
        <v>#N/A</v>
      </c>
      <c r="AE907" s="2"/>
    </row>
    <row r="908" spans="2:31" x14ac:dyDescent="0.2">
      <c r="B908" s="162" t="s">
        <v>178</v>
      </c>
      <c r="C908" s="163" t="s">
        <v>2112</v>
      </c>
      <c r="D908" s="163" t="s">
        <v>1768</v>
      </c>
      <c r="E908" s="163">
        <v>14000</v>
      </c>
      <c r="F908" s="164">
        <v>11.3</v>
      </c>
      <c r="G908" s="165" t="s">
        <v>138</v>
      </c>
      <c r="H908" s="121">
        <f t="shared" si="153"/>
        <v>20000</v>
      </c>
      <c r="I908" s="121">
        <f t="shared" si="154"/>
        <v>14000</v>
      </c>
      <c r="J908" s="122" t="str">
        <f t="shared" si="155"/>
        <v>(4) Without reverse cycle, with louvered sides, and 14,000 to 19,999 Btu/h</v>
      </c>
      <c r="K908" s="123" t="e">
        <f>IF(J908="Casement-slider",16,VLOOKUP(J908,'2. Version 5.0 Criteria'!$C$6:$D$39,2,FALSE))</f>
        <v>#N/A</v>
      </c>
      <c r="L908" s="124" t="e">
        <f t="shared" si="152"/>
        <v>#N/A</v>
      </c>
      <c r="M908" s="124" t="e">
        <f t="shared" si="152"/>
        <v>#N/A</v>
      </c>
      <c r="N908" s="124" t="e">
        <f t="shared" si="152"/>
        <v>#N/A</v>
      </c>
      <c r="O908" s="124" t="e">
        <f t="shared" si="152"/>
        <v>#N/A</v>
      </c>
      <c r="P908" s="124" t="e">
        <f t="shared" si="152"/>
        <v>#N/A</v>
      </c>
      <c r="Q908" s="124" t="e">
        <f t="shared" si="152"/>
        <v>#N/A</v>
      </c>
      <c r="R908" s="124" t="e">
        <f t="shared" si="152"/>
        <v>#N/A</v>
      </c>
      <c r="S908" s="124" t="e">
        <f t="shared" si="152"/>
        <v>#N/A</v>
      </c>
      <c r="T908" s="124" t="e">
        <f t="shared" si="152"/>
        <v>#N/A</v>
      </c>
      <c r="U908" s="124" t="e">
        <f t="shared" si="152"/>
        <v>#N/A</v>
      </c>
      <c r="V908" s="124" t="e">
        <f t="shared" si="152"/>
        <v>#N/A</v>
      </c>
      <c r="W908" s="124" t="e">
        <f t="shared" si="152"/>
        <v>#N/A</v>
      </c>
      <c r="X908" s="124" t="e">
        <f t="shared" si="152"/>
        <v>#N/A</v>
      </c>
      <c r="Y908" s="124" t="e">
        <f t="shared" si="152"/>
        <v>#N/A</v>
      </c>
      <c r="Z908" s="124" t="e">
        <f t="shared" si="152"/>
        <v>#N/A</v>
      </c>
      <c r="AA908" s="124" t="e">
        <f t="shared" si="152"/>
        <v>#N/A</v>
      </c>
      <c r="AB908" s="124" t="e">
        <f t="shared" si="151"/>
        <v>#N/A</v>
      </c>
      <c r="AC908" s="124" t="e">
        <f t="shared" si="151"/>
        <v>#N/A</v>
      </c>
      <c r="AE908" s="2"/>
    </row>
    <row r="909" spans="2:31" x14ac:dyDescent="0.2">
      <c r="B909" s="162" t="s">
        <v>178</v>
      </c>
      <c r="C909" s="163" t="s">
        <v>2118</v>
      </c>
      <c r="D909" s="163" t="s">
        <v>1768</v>
      </c>
      <c r="E909" s="163">
        <v>14000</v>
      </c>
      <c r="F909" s="164">
        <v>11.3</v>
      </c>
      <c r="G909" s="165" t="s">
        <v>137</v>
      </c>
      <c r="H909" s="121">
        <f t="shared" si="153"/>
        <v>20000</v>
      </c>
      <c r="I909" s="121">
        <f t="shared" si="154"/>
        <v>14000</v>
      </c>
      <c r="J909" s="122" t="str">
        <f t="shared" si="155"/>
        <v>(4) Without reverse cycle, with louvered sides, and 14,000 to 19,999 Btu/h</v>
      </c>
      <c r="K909" s="123" t="e">
        <f>IF(J909="Casement-slider",16,VLOOKUP(J909,'2. Version 5.0 Criteria'!$C$6:$D$39,2,FALSE))</f>
        <v>#N/A</v>
      </c>
      <c r="L909" s="124" t="e">
        <f t="shared" si="152"/>
        <v>#N/A</v>
      </c>
      <c r="M909" s="124" t="e">
        <f t="shared" si="152"/>
        <v>#N/A</v>
      </c>
      <c r="N909" s="124" t="e">
        <f t="shared" si="152"/>
        <v>#N/A</v>
      </c>
      <c r="O909" s="124" t="e">
        <f t="shared" si="152"/>
        <v>#N/A</v>
      </c>
      <c r="P909" s="124" t="e">
        <f t="shared" si="152"/>
        <v>#N/A</v>
      </c>
      <c r="Q909" s="124" t="e">
        <f t="shared" si="152"/>
        <v>#N/A</v>
      </c>
      <c r="R909" s="124" t="e">
        <f t="shared" si="152"/>
        <v>#N/A</v>
      </c>
      <c r="S909" s="124" t="e">
        <f t="shared" si="152"/>
        <v>#N/A</v>
      </c>
      <c r="T909" s="124" t="e">
        <f t="shared" si="152"/>
        <v>#N/A</v>
      </c>
      <c r="U909" s="124" t="e">
        <f t="shared" si="152"/>
        <v>#N/A</v>
      </c>
      <c r="V909" s="124" t="e">
        <f t="shared" si="152"/>
        <v>#N/A</v>
      </c>
      <c r="W909" s="124" t="e">
        <f t="shared" si="152"/>
        <v>#N/A</v>
      </c>
      <c r="X909" s="124" t="e">
        <f t="shared" si="152"/>
        <v>#N/A</v>
      </c>
      <c r="Y909" s="124" t="e">
        <f t="shared" si="152"/>
        <v>#N/A</v>
      </c>
      <c r="Z909" s="124" t="e">
        <f t="shared" si="152"/>
        <v>#N/A</v>
      </c>
      <c r="AA909" s="124" t="e">
        <f t="shared" si="152"/>
        <v>#N/A</v>
      </c>
      <c r="AB909" s="124" t="e">
        <f t="shared" si="151"/>
        <v>#N/A</v>
      </c>
      <c r="AC909" s="124" t="e">
        <f t="shared" si="151"/>
        <v>#N/A</v>
      </c>
      <c r="AE909" s="2"/>
    </row>
    <row r="910" spans="2:31" x14ac:dyDescent="0.2">
      <c r="B910" s="162" t="s">
        <v>282</v>
      </c>
      <c r="C910" s="163" t="s">
        <v>955</v>
      </c>
      <c r="D910" s="163" t="s">
        <v>1768</v>
      </c>
      <c r="E910" s="163">
        <v>14000</v>
      </c>
      <c r="F910" s="164">
        <v>11.3</v>
      </c>
      <c r="G910" s="165" t="s">
        <v>137</v>
      </c>
      <c r="H910" s="121">
        <f t="shared" si="153"/>
        <v>20000</v>
      </c>
      <c r="I910" s="121">
        <f t="shared" si="154"/>
        <v>14000</v>
      </c>
      <c r="J910" s="122" t="str">
        <f t="shared" si="155"/>
        <v>(4) Without reverse cycle, with louvered sides, and 14,000 to 19,999 Btu/h</v>
      </c>
      <c r="K910" s="123" t="e">
        <f>IF(J910="Casement-slider",16,VLOOKUP(J910,'2. Version 5.0 Criteria'!$C$6:$D$39,2,FALSE))</f>
        <v>#N/A</v>
      </c>
      <c r="L910" s="124" t="e">
        <f t="shared" si="152"/>
        <v>#N/A</v>
      </c>
      <c r="M910" s="124" t="e">
        <f t="shared" si="152"/>
        <v>#N/A</v>
      </c>
      <c r="N910" s="124" t="e">
        <f t="shared" si="152"/>
        <v>#N/A</v>
      </c>
      <c r="O910" s="124" t="e">
        <f t="shared" si="152"/>
        <v>#N/A</v>
      </c>
      <c r="P910" s="124" t="e">
        <f t="shared" si="152"/>
        <v>#N/A</v>
      </c>
      <c r="Q910" s="124" t="e">
        <f t="shared" si="152"/>
        <v>#N/A</v>
      </c>
      <c r="R910" s="124" t="e">
        <f t="shared" si="152"/>
        <v>#N/A</v>
      </c>
      <c r="S910" s="124" t="e">
        <f t="shared" si="152"/>
        <v>#N/A</v>
      </c>
      <c r="T910" s="124" t="e">
        <f t="shared" si="152"/>
        <v>#N/A</v>
      </c>
      <c r="U910" s="124" t="e">
        <f t="shared" si="152"/>
        <v>#N/A</v>
      </c>
      <c r="V910" s="124" t="e">
        <f t="shared" si="152"/>
        <v>#N/A</v>
      </c>
      <c r="W910" s="124" t="e">
        <f t="shared" si="152"/>
        <v>#N/A</v>
      </c>
      <c r="X910" s="124" t="e">
        <f t="shared" si="152"/>
        <v>#N/A</v>
      </c>
      <c r="Y910" s="124" t="e">
        <f t="shared" si="152"/>
        <v>#N/A</v>
      </c>
      <c r="Z910" s="124" t="e">
        <f t="shared" si="152"/>
        <v>#N/A</v>
      </c>
      <c r="AA910" s="124" t="e">
        <f t="shared" si="152"/>
        <v>#N/A</v>
      </c>
      <c r="AB910" s="124" t="e">
        <f t="shared" si="151"/>
        <v>#N/A</v>
      </c>
      <c r="AC910" s="124" t="e">
        <f t="shared" si="151"/>
        <v>#N/A</v>
      </c>
      <c r="AE910" s="2"/>
    </row>
    <row r="911" spans="2:31" x14ac:dyDescent="0.2">
      <c r="B911" s="162" t="s">
        <v>285</v>
      </c>
      <c r="C911" s="163" t="s">
        <v>959</v>
      </c>
      <c r="D911" s="163" t="s">
        <v>1768</v>
      </c>
      <c r="E911" s="163">
        <v>14500</v>
      </c>
      <c r="F911" s="164">
        <v>11.3</v>
      </c>
      <c r="G911" s="165" t="s">
        <v>138</v>
      </c>
      <c r="H911" s="121">
        <f t="shared" si="153"/>
        <v>20000</v>
      </c>
      <c r="I911" s="121">
        <f t="shared" si="154"/>
        <v>14000</v>
      </c>
      <c r="J911" s="122" t="str">
        <f t="shared" si="155"/>
        <v>(4) Without reverse cycle, with louvered sides, and 14,000 to 19,999 Btu/h</v>
      </c>
      <c r="K911" s="123" t="e">
        <f>IF(J911="Casement-slider",16,VLOOKUP(J911,'2. Version 5.0 Criteria'!$C$6:$D$39,2,FALSE))</f>
        <v>#N/A</v>
      </c>
      <c r="L911" s="124" t="e">
        <f t="shared" si="152"/>
        <v>#N/A</v>
      </c>
      <c r="M911" s="124" t="e">
        <f t="shared" si="152"/>
        <v>#N/A</v>
      </c>
      <c r="N911" s="124" t="e">
        <f t="shared" si="152"/>
        <v>#N/A</v>
      </c>
      <c r="O911" s="124" t="e">
        <f t="shared" si="152"/>
        <v>#N/A</v>
      </c>
      <c r="P911" s="124" t="e">
        <f t="shared" si="152"/>
        <v>#N/A</v>
      </c>
      <c r="Q911" s="124" t="e">
        <f t="shared" si="152"/>
        <v>#N/A</v>
      </c>
      <c r="R911" s="124" t="e">
        <f t="shared" si="152"/>
        <v>#N/A</v>
      </c>
      <c r="S911" s="124" t="e">
        <f t="shared" si="152"/>
        <v>#N/A</v>
      </c>
      <c r="T911" s="124" t="e">
        <f t="shared" si="152"/>
        <v>#N/A</v>
      </c>
      <c r="U911" s="124" t="e">
        <f t="shared" si="152"/>
        <v>#N/A</v>
      </c>
      <c r="V911" s="124" t="e">
        <f t="shared" si="152"/>
        <v>#N/A</v>
      </c>
      <c r="W911" s="124" t="e">
        <f t="shared" si="152"/>
        <v>#N/A</v>
      </c>
      <c r="X911" s="124" t="e">
        <f t="shared" si="152"/>
        <v>#N/A</v>
      </c>
      <c r="Y911" s="124" t="e">
        <f t="shared" si="152"/>
        <v>#N/A</v>
      </c>
      <c r="Z911" s="124" t="e">
        <f t="shared" si="152"/>
        <v>#N/A</v>
      </c>
      <c r="AA911" s="124" t="e">
        <f t="shared" si="152"/>
        <v>#N/A</v>
      </c>
      <c r="AB911" s="124" t="e">
        <f t="shared" si="151"/>
        <v>#N/A</v>
      </c>
      <c r="AC911" s="124" t="e">
        <f t="shared" si="151"/>
        <v>#N/A</v>
      </c>
      <c r="AE911" s="2"/>
    </row>
    <row r="912" spans="2:31" x14ac:dyDescent="0.2">
      <c r="B912" s="162" t="s">
        <v>287</v>
      </c>
      <c r="C912" s="163" t="s">
        <v>2119</v>
      </c>
      <c r="D912" s="163" t="s">
        <v>1768</v>
      </c>
      <c r="E912" s="163">
        <v>14500</v>
      </c>
      <c r="F912" s="164">
        <v>11.3</v>
      </c>
      <c r="G912" s="165" t="s">
        <v>137</v>
      </c>
      <c r="H912" s="121">
        <f t="shared" si="153"/>
        <v>20000</v>
      </c>
      <c r="I912" s="121">
        <f t="shared" si="154"/>
        <v>14000</v>
      </c>
      <c r="J912" s="122" t="str">
        <f t="shared" si="155"/>
        <v>(4) Without reverse cycle, with louvered sides, and 14,000 to 19,999 Btu/h</v>
      </c>
      <c r="K912" s="123" t="e">
        <f>IF(J912="Casement-slider",16,VLOOKUP(J912,'2. Version 5.0 Criteria'!$C$6:$D$39,2,FALSE))</f>
        <v>#N/A</v>
      </c>
      <c r="L912" s="124" t="e">
        <f t="shared" si="152"/>
        <v>#N/A</v>
      </c>
      <c r="M912" s="124" t="e">
        <f t="shared" si="152"/>
        <v>#N/A</v>
      </c>
      <c r="N912" s="124" t="e">
        <f t="shared" si="152"/>
        <v>#N/A</v>
      </c>
      <c r="O912" s="124" t="e">
        <f t="shared" si="152"/>
        <v>#N/A</v>
      </c>
      <c r="P912" s="124" t="e">
        <f t="shared" si="152"/>
        <v>#N/A</v>
      </c>
      <c r="Q912" s="124" t="e">
        <f t="shared" si="152"/>
        <v>#N/A</v>
      </c>
      <c r="R912" s="124" t="e">
        <f t="shared" si="152"/>
        <v>#N/A</v>
      </c>
      <c r="S912" s="124" t="e">
        <f t="shared" si="152"/>
        <v>#N/A</v>
      </c>
      <c r="T912" s="124" t="e">
        <f t="shared" si="152"/>
        <v>#N/A</v>
      </c>
      <c r="U912" s="124" t="e">
        <f t="shared" si="152"/>
        <v>#N/A</v>
      </c>
      <c r="V912" s="124" t="e">
        <f t="shared" si="152"/>
        <v>#N/A</v>
      </c>
      <c r="W912" s="124" t="e">
        <f t="shared" si="152"/>
        <v>#N/A</v>
      </c>
      <c r="X912" s="124" t="e">
        <f t="shared" si="152"/>
        <v>#N/A</v>
      </c>
      <c r="Y912" s="124" t="e">
        <f t="shared" si="152"/>
        <v>#N/A</v>
      </c>
      <c r="Z912" s="124" t="e">
        <f t="shared" si="152"/>
        <v>#N/A</v>
      </c>
      <c r="AA912" s="124" t="e">
        <f t="shared" ref="AA912:AC927" si="156">IF($K912=AA$3, $F912, NA())</f>
        <v>#N/A</v>
      </c>
      <c r="AB912" s="124" t="e">
        <f t="shared" si="156"/>
        <v>#N/A</v>
      </c>
      <c r="AC912" s="124" t="e">
        <f t="shared" si="156"/>
        <v>#N/A</v>
      </c>
      <c r="AE912" s="2"/>
    </row>
    <row r="913" spans="2:31" x14ac:dyDescent="0.2">
      <c r="B913" s="162" t="s">
        <v>287</v>
      </c>
      <c r="C913" s="163" t="s">
        <v>961</v>
      </c>
      <c r="D913" s="163" t="s">
        <v>1768</v>
      </c>
      <c r="E913" s="163">
        <v>14500</v>
      </c>
      <c r="F913" s="164">
        <v>11.3</v>
      </c>
      <c r="G913" s="165" t="s">
        <v>137</v>
      </c>
      <c r="H913" s="121">
        <f t="shared" si="153"/>
        <v>20000</v>
      </c>
      <c r="I913" s="121">
        <f t="shared" si="154"/>
        <v>14000</v>
      </c>
      <c r="J913" s="122" t="str">
        <f t="shared" si="155"/>
        <v>(4) Without reverse cycle, with louvered sides, and 14,000 to 19,999 Btu/h</v>
      </c>
      <c r="K913" s="123" t="e">
        <f>IF(J913="Casement-slider",16,VLOOKUP(J913,'2. Version 5.0 Criteria'!$C$6:$D$39,2,FALSE))</f>
        <v>#N/A</v>
      </c>
      <c r="L913" s="124" t="e">
        <f t="shared" ref="L913:AA928" si="157">IF($K913=L$3, $F913, NA())</f>
        <v>#N/A</v>
      </c>
      <c r="M913" s="124" t="e">
        <f t="shared" si="157"/>
        <v>#N/A</v>
      </c>
      <c r="N913" s="124" t="e">
        <f t="shared" si="157"/>
        <v>#N/A</v>
      </c>
      <c r="O913" s="124" t="e">
        <f t="shared" si="157"/>
        <v>#N/A</v>
      </c>
      <c r="P913" s="124" t="e">
        <f t="shared" si="157"/>
        <v>#N/A</v>
      </c>
      <c r="Q913" s="124" t="e">
        <f t="shared" si="157"/>
        <v>#N/A</v>
      </c>
      <c r="R913" s="124" t="e">
        <f t="shared" si="157"/>
        <v>#N/A</v>
      </c>
      <c r="S913" s="124" t="e">
        <f t="shared" si="157"/>
        <v>#N/A</v>
      </c>
      <c r="T913" s="124" t="e">
        <f t="shared" si="157"/>
        <v>#N/A</v>
      </c>
      <c r="U913" s="124" t="e">
        <f t="shared" si="157"/>
        <v>#N/A</v>
      </c>
      <c r="V913" s="124" t="e">
        <f t="shared" si="157"/>
        <v>#N/A</v>
      </c>
      <c r="W913" s="124" t="e">
        <f t="shared" si="157"/>
        <v>#N/A</v>
      </c>
      <c r="X913" s="124" t="e">
        <f t="shared" si="157"/>
        <v>#N/A</v>
      </c>
      <c r="Y913" s="124" t="e">
        <f t="shared" si="157"/>
        <v>#N/A</v>
      </c>
      <c r="Z913" s="124" t="e">
        <f t="shared" si="157"/>
        <v>#N/A</v>
      </c>
      <c r="AA913" s="124" t="e">
        <f t="shared" si="157"/>
        <v>#N/A</v>
      </c>
      <c r="AB913" s="124" t="e">
        <f t="shared" si="156"/>
        <v>#N/A</v>
      </c>
      <c r="AC913" s="124" t="e">
        <f t="shared" si="156"/>
        <v>#N/A</v>
      </c>
      <c r="AE913" s="2"/>
    </row>
    <row r="914" spans="2:31" x14ac:dyDescent="0.2">
      <c r="B914" s="162" t="s">
        <v>386</v>
      </c>
      <c r="C914" s="163" t="s">
        <v>962</v>
      </c>
      <c r="D914" s="163" t="s">
        <v>1768</v>
      </c>
      <c r="E914" s="163">
        <v>14500</v>
      </c>
      <c r="F914" s="164">
        <v>11.3</v>
      </c>
      <c r="G914" s="165" t="s">
        <v>138</v>
      </c>
      <c r="H914" s="121">
        <f t="shared" si="153"/>
        <v>20000</v>
      </c>
      <c r="I914" s="121">
        <f t="shared" si="154"/>
        <v>14000</v>
      </c>
      <c r="J914" s="122" t="str">
        <f t="shared" si="155"/>
        <v>(4) Without reverse cycle, with louvered sides, and 14,000 to 19,999 Btu/h</v>
      </c>
      <c r="K914" s="123" t="e">
        <f>IF(J914="Casement-slider",16,VLOOKUP(J914,'2. Version 5.0 Criteria'!$C$6:$D$39,2,FALSE))</f>
        <v>#N/A</v>
      </c>
      <c r="L914" s="124" t="e">
        <f t="shared" si="157"/>
        <v>#N/A</v>
      </c>
      <c r="M914" s="124" t="e">
        <f t="shared" si="157"/>
        <v>#N/A</v>
      </c>
      <c r="N914" s="124" t="e">
        <f t="shared" si="157"/>
        <v>#N/A</v>
      </c>
      <c r="O914" s="124" t="e">
        <f t="shared" si="157"/>
        <v>#N/A</v>
      </c>
      <c r="P914" s="124" t="e">
        <f t="shared" si="157"/>
        <v>#N/A</v>
      </c>
      <c r="Q914" s="124" t="e">
        <f t="shared" si="157"/>
        <v>#N/A</v>
      </c>
      <c r="R914" s="124" t="e">
        <f t="shared" si="157"/>
        <v>#N/A</v>
      </c>
      <c r="S914" s="124" t="e">
        <f t="shared" si="157"/>
        <v>#N/A</v>
      </c>
      <c r="T914" s="124" t="e">
        <f t="shared" si="157"/>
        <v>#N/A</v>
      </c>
      <c r="U914" s="124" t="e">
        <f t="shared" si="157"/>
        <v>#N/A</v>
      </c>
      <c r="V914" s="124" t="e">
        <f t="shared" si="157"/>
        <v>#N/A</v>
      </c>
      <c r="W914" s="124" t="e">
        <f t="shared" si="157"/>
        <v>#N/A</v>
      </c>
      <c r="X914" s="124" t="e">
        <f t="shared" si="157"/>
        <v>#N/A</v>
      </c>
      <c r="Y914" s="124" t="e">
        <f t="shared" si="157"/>
        <v>#N/A</v>
      </c>
      <c r="Z914" s="124" t="e">
        <f t="shared" si="157"/>
        <v>#N/A</v>
      </c>
      <c r="AA914" s="124" t="e">
        <f t="shared" si="157"/>
        <v>#N/A</v>
      </c>
      <c r="AB914" s="124" t="e">
        <f t="shared" si="156"/>
        <v>#N/A</v>
      </c>
      <c r="AC914" s="124" t="e">
        <f t="shared" si="156"/>
        <v>#N/A</v>
      </c>
      <c r="AE914" s="2"/>
    </row>
    <row r="915" spans="2:31" x14ac:dyDescent="0.2">
      <c r="B915" s="162" t="s">
        <v>144</v>
      </c>
      <c r="C915" s="163" t="s">
        <v>957</v>
      </c>
      <c r="D915" s="163" t="s">
        <v>1768</v>
      </c>
      <c r="E915" s="163">
        <v>14500</v>
      </c>
      <c r="F915" s="164">
        <v>11.3</v>
      </c>
      <c r="G915" s="165" t="s">
        <v>138</v>
      </c>
      <c r="H915" s="121">
        <f t="shared" si="153"/>
        <v>20000</v>
      </c>
      <c r="I915" s="121">
        <f t="shared" si="154"/>
        <v>14000</v>
      </c>
      <c r="J915" s="122" t="str">
        <f t="shared" si="155"/>
        <v>(4) Without reverse cycle, with louvered sides, and 14,000 to 19,999 Btu/h</v>
      </c>
      <c r="K915" s="123" t="e">
        <f>IF(J915="Casement-slider",16,VLOOKUP(J915,'2. Version 5.0 Criteria'!$C$6:$D$39,2,FALSE))</f>
        <v>#N/A</v>
      </c>
      <c r="L915" s="124" t="e">
        <f t="shared" si="157"/>
        <v>#N/A</v>
      </c>
      <c r="M915" s="124" t="e">
        <f t="shared" si="157"/>
        <v>#N/A</v>
      </c>
      <c r="N915" s="124" t="e">
        <f t="shared" si="157"/>
        <v>#N/A</v>
      </c>
      <c r="O915" s="124" t="e">
        <f t="shared" si="157"/>
        <v>#N/A</v>
      </c>
      <c r="P915" s="124" t="e">
        <f t="shared" si="157"/>
        <v>#N/A</v>
      </c>
      <c r="Q915" s="124" t="e">
        <f t="shared" si="157"/>
        <v>#N/A</v>
      </c>
      <c r="R915" s="124" t="e">
        <f t="shared" si="157"/>
        <v>#N/A</v>
      </c>
      <c r="S915" s="124" t="e">
        <f t="shared" si="157"/>
        <v>#N/A</v>
      </c>
      <c r="T915" s="124" t="e">
        <f t="shared" si="157"/>
        <v>#N/A</v>
      </c>
      <c r="U915" s="124" t="e">
        <f t="shared" si="157"/>
        <v>#N/A</v>
      </c>
      <c r="V915" s="124" t="e">
        <f t="shared" si="157"/>
        <v>#N/A</v>
      </c>
      <c r="W915" s="124" t="e">
        <f t="shared" si="157"/>
        <v>#N/A</v>
      </c>
      <c r="X915" s="124" t="e">
        <f t="shared" si="157"/>
        <v>#N/A</v>
      </c>
      <c r="Y915" s="124" t="e">
        <f t="shared" si="157"/>
        <v>#N/A</v>
      </c>
      <c r="Z915" s="124" t="e">
        <f t="shared" si="157"/>
        <v>#N/A</v>
      </c>
      <c r="AA915" s="124" t="e">
        <f t="shared" si="157"/>
        <v>#N/A</v>
      </c>
      <c r="AB915" s="124" t="e">
        <f t="shared" si="156"/>
        <v>#N/A</v>
      </c>
      <c r="AC915" s="124" t="e">
        <f t="shared" si="156"/>
        <v>#N/A</v>
      </c>
      <c r="AE915" s="2"/>
    </row>
    <row r="916" spans="2:31" x14ac:dyDescent="0.2">
      <c r="B916" s="162" t="s">
        <v>208</v>
      </c>
      <c r="C916" s="163" t="s">
        <v>2120</v>
      </c>
      <c r="D916" s="163" t="s">
        <v>1768</v>
      </c>
      <c r="E916" s="163">
        <v>14500</v>
      </c>
      <c r="F916" s="164">
        <v>11.3</v>
      </c>
      <c r="G916" s="165" t="s">
        <v>137</v>
      </c>
      <c r="H916" s="121">
        <f t="shared" si="153"/>
        <v>20000</v>
      </c>
      <c r="I916" s="121">
        <f t="shared" si="154"/>
        <v>14000</v>
      </c>
      <c r="J916" s="122" t="str">
        <f t="shared" si="155"/>
        <v>(4) Without reverse cycle, with louvered sides, and 14,000 to 19,999 Btu/h</v>
      </c>
      <c r="K916" s="123" t="e">
        <f>IF(J916="Casement-slider",16,VLOOKUP(J916,'2. Version 5.0 Criteria'!$C$6:$D$39,2,FALSE))</f>
        <v>#N/A</v>
      </c>
      <c r="L916" s="124" t="e">
        <f t="shared" si="157"/>
        <v>#N/A</v>
      </c>
      <c r="M916" s="124" t="e">
        <f t="shared" si="157"/>
        <v>#N/A</v>
      </c>
      <c r="N916" s="124" t="e">
        <f t="shared" si="157"/>
        <v>#N/A</v>
      </c>
      <c r="O916" s="124" t="e">
        <f t="shared" si="157"/>
        <v>#N/A</v>
      </c>
      <c r="P916" s="124" t="e">
        <f t="shared" si="157"/>
        <v>#N/A</v>
      </c>
      <c r="Q916" s="124" t="e">
        <f t="shared" si="157"/>
        <v>#N/A</v>
      </c>
      <c r="R916" s="124" t="e">
        <f t="shared" si="157"/>
        <v>#N/A</v>
      </c>
      <c r="S916" s="124" t="e">
        <f t="shared" si="157"/>
        <v>#N/A</v>
      </c>
      <c r="T916" s="124" t="e">
        <f t="shared" si="157"/>
        <v>#N/A</v>
      </c>
      <c r="U916" s="124" t="e">
        <f t="shared" si="157"/>
        <v>#N/A</v>
      </c>
      <c r="V916" s="124" t="e">
        <f t="shared" si="157"/>
        <v>#N/A</v>
      </c>
      <c r="W916" s="124" t="e">
        <f t="shared" si="157"/>
        <v>#N/A</v>
      </c>
      <c r="X916" s="124" t="e">
        <f t="shared" si="157"/>
        <v>#N/A</v>
      </c>
      <c r="Y916" s="124" t="e">
        <f t="shared" si="157"/>
        <v>#N/A</v>
      </c>
      <c r="Z916" s="124" t="e">
        <f t="shared" si="157"/>
        <v>#N/A</v>
      </c>
      <c r="AA916" s="124" t="e">
        <f t="shared" si="157"/>
        <v>#N/A</v>
      </c>
      <c r="AB916" s="124" t="e">
        <f t="shared" si="156"/>
        <v>#N/A</v>
      </c>
      <c r="AC916" s="124" t="e">
        <f t="shared" si="156"/>
        <v>#N/A</v>
      </c>
      <c r="AE916" s="2"/>
    </row>
    <row r="917" spans="2:31" x14ac:dyDescent="0.2">
      <c r="B917" s="162" t="s">
        <v>213</v>
      </c>
      <c r="C917" s="163" t="s">
        <v>2121</v>
      </c>
      <c r="D917" s="163" t="s">
        <v>1768</v>
      </c>
      <c r="E917" s="163">
        <v>14500</v>
      </c>
      <c r="F917" s="164">
        <v>11.3</v>
      </c>
      <c r="G917" s="165" t="s">
        <v>137</v>
      </c>
      <c r="H917" s="121">
        <f t="shared" si="153"/>
        <v>20000</v>
      </c>
      <c r="I917" s="121">
        <f t="shared" si="154"/>
        <v>14000</v>
      </c>
      <c r="J917" s="122" t="str">
        <f t="shared" si="155"/>
        <v>(4) Without reverse cycle, with louvered sides, and 14,000 to 19,999 Btu/h</v>
      </c>
      <c r="K917" s="123" t="e">
        <f>IF(J917="Casement-slider",16,VLOOKUP(J917,'2. Version 5.0 Criteria'!$C$6:$D$39,2,FALSE))</f>
        <v>#N/A</v>
      </c>
      <c r="L917" s="124" t="e">
        <f t="shared" si="157"/>
        <v>#N/A</v>
      </c>
      <c r="M917" s="124" t="e">
        <f t="shared" si="157"/>
        <v>#N/A</v>
      </c>
      <c r="N917" s="124" t="e">
        <f t="shared" si="157"/>
        <v>#N/A</v>
      </c>
      <c r="O917" s="124" t="e">
        <f t="shared" si="157"/>
        <v>#N/A</v>
      </c>
      <c r="P917" s="124" t="e">
        <f t="shared" si="157"/>
        <v>#N/A</v>
      </c>
      <c r="Q917" s="124" t="e">
        <f t="shared" si="157"/>
        <v>#N/A</v>
      </c>
      <c r="R917" s="124" t="e">
        <f t="shared" si="157"/>
        <v>#N/A</v>
      </c>
      <c r="S917" s="124" t="e">
        <f t="shared" si="157"/>
        <v>#N/A</v>
      </c>
      <c r="T917" s="124" t="e">
        <f t="shared" si="157"/>
        <v>#N/A</v>
      </c>
      <c r="U917" s="124" t="e">
        <f t="shared" si="157"/>
        <v>#N/A</v>
      </c>
      <c r="V917" s="124" t="e">
        <f t="shared" si="157"/>
        <v>#N/A</v>
      </c>
      <c r="W917" s="124" t="e">
        <f t="shared" si="157"/>
        <v>#N/A</v>
      </c>
      <c r="X917" s="124" t="e">
        <f t="shared" si="157"/>
        <v>#N/A</v>
      </c>
      <c r="Y917" s="124" t="e">
        <f t="shared" si="157"/>
        <v>#N/A</v>
      </c>
      <c r="Z917" s="124" t="e">
        <f t="shared" si="157"/>
        <v>#N/A</v>
      </c>
      <c r="AA917" s="124" t="e">
        <f t="shared" si="157"/>
        <v>#N/A</v>
      </c>
      <c r="AB917" s="124" t="e">
        <f t="shared" si="156"/>
        <v>#N/A</v>
      </c>
      <c r="AC917" s="124" t="e">
        <f t="shared" si="156"/>
        <v>#N/A</v>
      </c>
      <c r="AE917" s="2"/>
    </row>
    <row r="918" spans="2:31" x14ac:dyDescent="0.2">
      <c r="B918" s="162" t="s">
        <v>288</v>
      </c>
      <c r="C918" s="163" t="s">
        <v>2122</v>
      </c>
      <c r="D918" s="163" t="s">
        <v>1768</v>
      </c>
      <c r="E918" s="163">
        <v>14500</v>
      </c>
      <c r="F918" s="164">
        <v>11.3</v>
      </c>
      <c r="G918" s="165" t="s">
        <v>137</v>
      </c>
      <c r="H918" s="121">
        <f t="shared" si="153"/>
        <v>20000</v>
      </c>
      <c r="I918" s="121">
        <f t="shared" si="154"/>
        <v>14000</v>
      </c>
      <c r="J918" s="122" t="str">
        <f t="shared" si="155"/>
        <v>(4) Without reverse cycle, with louvered sides, and 14,000 to 19,999 Btu/h</v>
      </c>
      <c r="K918" s="123" t="e">
        <f>IF(J918="Casement-slider",16,VLOOKUP(J918,'2. Version 5.0 Criteria'!$C$6:$D$39,2,FALSE))</f>
        <v>#N/A</v>
      </c>
      <c r="L918" s="124" t="e">
        <f t="shared" si="157"/>
        <v>#N/A</v>
      </c>
      <c r="M918" s="124" t="e">
        <f t="shared" si="157"/>
        <v>#N/A</v>
      </c>
      <c r="N918" s="124" t="e">
        <f t="shared" si="157"/>
        <v>#N/A</v>
      </c>
      <c r="O918" s="124" t="e">
        <f t="shared" si="157"/>
        <v>#N/A</v>
      </c>
      <c r="P918" s="124" t="e">
        <f t="shared" si="157"/>
        <v>#N/A</v>
      </c>
      <c r="Q918" s="124" t="e">
        <f t="shared" si="157"/>
        <v>#N/A</v>
      </c>
      <c r="R918" s="124" t="e">
        <f t="shared" si="157"/>
        <v>#N/A</v>
      </c>
      <c r="S918" s="124" t="e">
        <f t="shared" si="157"/>
        <v>#N/A</v>
      </c>
      <c r="T918" s="124" t="e">
        <f t="shared" si="157"/>
        <v>#N/A</v>
      </c>
      <c r="U918" s="124" t="e">
        <f t="shared" si="157"/>
        <v>#N/A</v>
      </c>
      <c r="V918" s="124" t="e">
        <f t="shared" si="157"/>
        <v>#N/A</v>
      </c>
      <c r="W918" s="124" t="e">
        <f t="shared" si="157"/>
        <v>#N/A</v>
      </c>
      <c r="X918" s="124" t="e">
        <f t="shared" si="157"/>
        <v>#N/A</v>
      </c>
      <c r="Y918" s="124" t="e">
        <f t="shared" si="157"/>
        <v>#N/A</v>
      </c>
      <c r="Z918" s="124" t="e">
        <f t="shared" si="157"/>
        <v>#N/A</v>
      </c>
      <c r="AA918" s="124" t="e">
        <f t="shared" si="157"/>
        <v>#N/A</v>
      </c>
      <c r="AB918" s="124" t="e">
        <f t="shared" si="156"/>
        <v>#N/A</v>
      </c>
      <c r="AC918" s="124" t="e">
        <f t="shared" si="156"/>
        <v>#N/A</v>
      </c>
      <c r="AE918" s="2"/>
    </row>
    <row r="919" spans="2:31" x14ac:dyDescent="0.2">
      <c r="B919" s="162" t="s">
        <v>288</v>
      </c>
      <c r="C919" s="163" t="s">
        <v>2123</v>
      </c>
      <c r="D919" s="163" t="s">
        <v>1768</v>
      </c>
      <c r="E919" s="163">
        <v>14500</v>
      </c>
      <c r="F919" s="164">
        <v>11.3</v>
      </c>
      <c r="G919" s="165" t="s">
        <v>138</v>
      </c>
      <c r="H919" s="121">
        <f t="shared" si="153"/>
        <v>20000</v>
      </c>
      <c r="I919" s="121">
        <f t="shared" si="154"/>
        <v>14000</v>
      </c>
      <c r="J919" s="122" t="str">
        <f t="shared" si="155"/>
        <v>(4) Without reverse cycle, with louvered sides, and 14,000 to 19,999 Btu/h</v>
      </c>
      <c r="K919" s="123" t="e">
        <f>IF(J919="Casement-slider",16,VLOOKUP(J919,'2. Version 5.0 Criteria'!$C$6:$D$39,2,FALSE))</f>
        <v>#N/A</v>
      </c>
      <c r="L919" s="124" t="e">
        <f t="shared" si="157"/>
        <v>#N/A</v>
      </c>
      <c r="M919" s="124" t="e">
        <f t="shared" si="157"/>
        <v>#N/A</v>
      </c>
      <c r="N919" s="124" t="e">
        <f t="shared" si="157"/>
        <v>#N/A</v>
      </c>
      <c r="O919" s="124" t="e">
        <f t="shared" si="157"/>
        <v>#N/A</v>
      </c>
      <c r="P919" s="124" t="e">
        <f t="shared" si="157"/>
        <v>#N/A</v>
      </c>
      <c r="Q919" s="124" t="e">
        <f t="shared" si="157"/>
        <v>#N/A</v>
      </c>
      <c r="R919" s="124" t="e">
        <f t="shared" si="157"/>
        <v>#N/A</v>
      </c>
      <c r="S919" s="124" t="e">
        <f t="shared" si="157"/>
        <v>#N/A</v>
      </c>
      <c r="T919" s="124" t="e">
        <f t="shared" si="157"/>
        <v>#N/A</v>
      </c>
      <c r="U919" s="124" t="e">
        <f t="shared" si="157"/>
        <v>#N/A</v>
      </c>
      <c r="V919" s="124" t="e">
        <f t="shared" si="157"/>
        <v>#N/A</v>
      </c>
      <c r="W919" s="124" t="e">
        <f t="shared" si="157"/>
        <v>#N/A</v>
      </c>
      <c r="X919" s="124" t="e">
        <f t="shared" si="157"/>
        <v>#N/A</v>
      </c>
      <c r="Y919" s="124" t="e">
        <f t="shared" si="157"/>
        <v>#N/A</v>
      </c>
      <c r="Z919" s="124" t="e">
        <f t="shared" si="157"/>
        <v>#N/A</v>
      </c>
      <c r="AA919" s="124" t="e">
        <f t="shared" si="157"/>
        <v>#N/A</v>
      </c>
      <c r="AB919" s="124" t="e">
        <f t="shared" si="156"/>
        <v>#N/A</v>
      </c>
      <c r="AC919" s="124" t="e">
        <f t="shared" si="156"/>
        <v>#N/A</v>
      </c>
      <c r="AE919" s="2"/>
    </row>
    <row r="920" spans="2:31" x14ac:dyDescent="0.2">
      <c r="B920" s="162" t="s">
        <v>157</v>
      </c>
      <c r="C920" s="163" t="s">
        <v>960</v>
      </c>
      <c r="D920" s="163" t="s">
        <v>1768</v>
      </c>
      <c r="E920" s="163">
        <v>14500</v>
      </c>
      <c r="F920" s="164">
        <v>11.3</v>
      </c>
      <c r="G920" s="165" t="s">
        <v>138</v>
      </c>
      <c r="H920" s="121">
        <f t="shared" si="153"/>
        <v>20000</v>
      </c>
      <c r="I920" s="121">
        <f t="shared" si="154"/>
        <v>14000</v>
      </c>
      <c r="J920" s="122" t="str">
        <f t="shared" si="155"/>
        <v>(4) Without reverse cycle, with louvered sides, and 14,000 to 19,999 Btu/h</v>
      </c>
      <c r="K920" s="123" t="e">
        <f>IF(J920="Casement-slider",16,VLOOKUP(J920,'2. Version 5.0 Criteria'!$C$6:$D$39,2,FALSE))</f>
        <v>#N/A</v>
      </c>
      <c r="L920" s="124" t="e">
        <f t="shared" si="157"/>
        <v>#N/A</v>
      </c>
      <c r="M920" s="124" t="e">
        <f t="shared" si="157"/>
        <v>#N/A</v>
      </c>
      <c r="N920" s="124" t="e">
        <f t="shared" si="157"/>
        <v>#N/A</v>
      </c>
      <c r="O920" s="124" t="e">
        <f t="shared" si="157"/>
        <v>#N/A</v>
      </c>
      <c r="P920" s="124" t="e">
        <f t="shared" si="157"/>
        <v>#N/A</v>
      </c>
      <c r="Q920" s="124" t="e">
        <f t="shared" si="157"/>
        <v>#N/A</v>
      </c>
      <c r="R920" s="124" t="e">
        <f t="shared" si="157"/>
        <v>#N/A</v>
      </c>
      <c r="S920" s="124" t="e">
        <f t="shared" si="157"/>
        <v>#N/A</v>
      </c>
      <c r="T920" s="124" t="e">
        <f t="shared" si="157"/>
        <v>#N/A</v>
      </c>
      <c r="U920" s="124" t="e">
        <f t="shared" si="157"/>
        <v>#N/A</v>
      </c>
      <c r="V920" s="124" t="e">
        <f t="shared" si="157"/>
        <v>#N/A</v>
      </c>
      <c r="W920" s="124" t="e">
        <f t="shared" si="157"/>
        <v>#N/A</v>
      </c>
      <c r="X920" s="124" t="e">
        <f t="shared" si="157"/>
        <v>#N/A</v>
      </c>
      <c r="Y920" s="124" t="e">
        <f t="shared" si="157"/>
        <v>#N/A</v>
      </c>
      <c r="Z920" s="124" t="e">
        <f t="shared" si="157"/>
        <v>#N/A</v>
      </c>
      <c r="AA920" s="124" t="e">
        <f t="shared" si="157"/>
        <v>#N/A</v>
      </c>
      <c r="AB920" s="124" t="e">
        <f t="shared" si="156"/>
        <v>#N/A</v>
      </c>
      <c r="AC920" s="124" t="e">
        <f t="shared" si="156"/>
        <v>#N/A</v>
      </c>
      <c r="AE920" s="2"/>
    </row>
    <row r="921" spans="2:31" x14ac:dyDescent="0.2">
      <c r="B921" s="162" t="s">
        <v>232</v>
      </c>
      <c r="C921" s="163" t="s">
        <v>958</v>
      </c>
      <c r="D921" s="163" t="s">
        <v>1768</v>
      </c>
      <c r="E921" s="163">
        <v>14500</v>
      </c>
      <c r="F921" s="164">
        <v>11.3</v>
      </c>
      <c r="G921" s="165" t="s">
        <v>138</v>
      </c>
      <c r="H921" s="121">
        <f t="shared" si="153"/>
        <v>20000</v>
      </c>
      <c r="I921" s="121">
        <f t="shared" si="154"/>
        <v>14000</v>
      </c>
      <c r="J921" s="122" t="str">
        <f t="shared" si="155"/>
        <v>(4) Without reverse cycle, with louvered sides, and 14,000 to 19,999 Btu/h</v>
      </c>
      <c r="K921" s="123" t="e">
        <f>IF(J921="Casement-slider",16,VLOOKUP(J921,'2. Version 5.0 Criteria'!$C$6:$D$39,2,FALSE))</f>
        <v>#N/A</v>
      </c>
      <c r="L921" s="124" t="e">
        <f t="shared" si="157"/>
        <v>#N/A</v>
      </c>
      <c r="M921" s="124" t="e">
        <f t="shared" si="157"/>
        <v>#N/A</v>
      </c>
      <c r="N921" s="124" t="e">
        <f t="shared" si="157"/>
        <v>#N/A</v>
      </c>
      <c r="O921" s="124" t="e">
        <f t="shared" si="157"/>
        <v>#N/A</v>
      </c>
      <c r="P921" s="124" t="e">
        <f t="shared" si="157"/>
        <v>#N/A</v>
      </c>
      <c r="Q921" s="124" t="e">
        <f t="shared" si="157"/>
        <v>#N/A</v>
      </c>
      <c r="R921" s="124" t="e">
        <f t="shared" si="157"/>
        <v>#N/A</v>
      </c>
      <c r="S921" s="124" t="e">
        <f t="shared" si="157"/>
        <v>#N/A</v>
      </c>
      <c r="T921" s="124" t="e">
        <f t="shared" si="157"/>
        <v>#N/A</v>
      </c>
      <c r="U921" s="124" t="e">
        <f t="shared" si="157"/>
        <v>#N/A</v>
      </c>
      <c r="V921" s="124" t="e">
        <f t="shared" si="157"/>
        <v>#N/A</v>
      </c>
      <c r="W921" s="124" t="e">
        <f t="shared" si="157"/>
        <v>#N/A</v>
      </c>
      <c r="X921" s="124" t="e">
        <f t="shared" si="157"/>
        <v>#N/A</v>
      </c>
      <c r="Y921" s="124" t="e">
        <f t="shared" si="157"/>
        <v>#N/A</v>
      </c>
      <c r="Z921" s="124" t="e">
        <f t="shared" si="157"/>
        <v>#N/A</v>
      </c>
      <c r="AA921" s="124" t="e">
        <f t="shared" si="157"/>
        <v>#N/A</v>
      </c>
      <c r="AB921" s="124" t="e">
        <f t="shared" si="156"/>
        <v>#N/A</v>
      </c>
      <c r="AC921" s="124" t="e">
        <f t="shared" si="156"/>
        <v>#N/A</v>
      </c>
      <c r="AE921" s="2"/>
    </row>
    <row r="922" spans="2:31" x14ac:dyDescent="0.2">
      <c r="B922" s="162" t="s">
        <v>337</v>
      </c>
      <c r="C922" s="163" t="s">
        <v>2124</v>
      </c>
      <c r="D922" s="163" t="s">
        <v>1768</v>
      </c>
      <c r="E922" s="163">
        <v>14500</v>
      </c>
      <c r="F922" s="164">
        <v>11.3</v>
      </c>
      <c r="G922" s="165" t="s">
        <v>137</v>
      </c>
      <c r="H922" s="121">
        <f t="shared" si="153"/>
        <v>20000</v>
      </c>
      <c r="I922" s="121">
        <f t="shared" si="154"/>
        <v>14000</v>
      </c>
      <c r="J922" s="122" t="str">
        <f t="shared" si="155"/>
        <v>(4) Without reverse cycle, with louvered sides, and 14,000 to 19,999 Btu/h</v>
      </c>
      <c r="K922" s="123" t="e">
        <f>IF(J922="Casement-slider",16,VLOOKUP(J922,'2. Version 5.0 Criteria'!$C$6:$D$39,2,FALSE))</f>
        <v>#N/A</v>
      </c>
      <c r="L922" s="124" t="e">
        <f t="shared" si="157"/>
        <v>#N/A</v>
      </c>
      <c r="M922" s="124" t="e">
        <f t="shared" si="157"/>
        <v>#N/A</v>
      </c>
      <c r="N922" s="124" t="e">
        <f t="shared" si="157"/>
        <v>#N/A</v>
      </c>
      <c r="O922" s="124" t="e">
        <f t="shared" si="157"/>
        <v>#N/A</v>
      </c>
      <c r="P922" s="124" t="e">
        <f t="shared" si="157"/>
        <v>#N/A</v>
      </c>
      <c r="Q922" s="124" t="e">
        <f t="shared" si="157"/>
        <v>#N/A</v>
      </c>
      <c r="R922" s="124" t="e">
        <f t="shared" si="157"/>
        <v>#N/A</v>
      </c>
      <c r="S922" s="124" t="e">
        <f t="shared" si="157"/>
        <v>#N/A</v>
      </c>
      <c r="T922" s="124" t="e">
        <f t="shared" si="157"/>
        <v>#N/A</v>
      </c>
      <c r="U922" s="124" t="e">
        <f t="shared" si="157"/>
        <v>#N/A</v>
      </c>
      <c r="V922" s="124" t="e">
        <f t="shared" si="157"/>
        <v>#N/A</v>
      </c>
      <c r="W922" s="124" t="e">
        <f t="shared" si="157"/>
        <v>#N/A</v>
      </c>
      <c r="X922" s="124" t="e">
        <f t="shared" si="157"/>
        <v>#N/A</v>
      </c>
      <c r="Y922" s="124" t="e">
        <f t="shared" si="157"/>
        <v>#N/A</v>
      </c>
      <c r="Z922" s="124" t="e">
        <f t="shared" si="157"/>
        <v>#N/A</v>
      </c>
      <c r="AA922" s="124" t="e">
        <f t="shared" si="157"/>
        <v>#N/A</v>
      </c>
      <c r="AB922" s="124" t="e">
        <f t="shared" si="156"/>
        <v>#N/A</v>
      </c>
      <c r="AC922" s="124" t="e">
        <f t="shared" si="156"/>
        <v>#N/A</v>
      </c>
      <c r="AE922" s="2"/>
    </row>
    <row r="923" spans="2:31" x14ac:dyDescent="0.2">
      <c r="B923" s="162" t="s">
        <v>178</v>
      </c>
      <c r="C923" s="163" t="s">
        <v>2125</v>
      </c>
      <c r="D923" s="163" t="s">
        <v>1768</v>
      </c>
      <c r="E923" s="163">
        <v>14600</v>
      </c>
      <c r="F923" s="164">
        <v>11.3</v>
      </c>
      <c r="G923" s="165" t="s">
        <v>137</v>
      </c>
      <c r="H923" s="121">
        <f t="shared" si="153"/>
        <v>20000</v>
      </c>
      <c r="I923" s="121">
        <f t="shared" si="154"/>
        <v>14000</v>
      </c>
      <c r="J923" s="122" t="str">
        <f t="shared" si="155"/>
        <v>(4) Without reverse cycle, with louvered sides, and 14,000 to 19,999 Btu/h</v>
      </c>
      <c r="K923" s="123" t="e">
        <f>IF(J923="Casement-slider",16,VLOOKUP(J923,'2. Version 5.0 Criteria'!$C$6:$D$39,2,FALSE))</f>
        <v>#N/A</v>
      </c>
      <c r="L923" s="124" t="e">
        <f t="shared" si="157"/>
        <v>#N/A</v>
      </c>
      <c r="M923" s="124" t="e">
        <f t="shared" si="157"/>
        <v>#N/A</v>
      </c>
      <c r="N923" s="124" t="e">
        <f t="shared" si="157"/>
        <v>#N/A</v>
      </c>
      <c r="O923" s="124" t="e">
        <f t="shared" si="157"/>
        <v>#N/A</v>
      </c>
      <c r="P923" s="124" t="e">
        <f t="shared" si="157"/>
        <v>#N/A</v>
      </c>
      <c r="Q923" s="124" t="e">
        <f t="shared" si="157"/>
        <v>#N/A</v>
      </c>
      <c r="R923" s="124" t="e">
        <f t="shared" si="157"/>
        <v>#N/A</v>
      </c>
      <c r="S923" s="124" t="e">
        <f t="shared" si="157"/>
        <v>#N/A</v>
      </c>
      <c r="T923" s="124" t="e">
        <f t="shared" si="157"/>
        <v>#N/A</v>
      </c>
      <c r="U923" s="124" t="e">
        <f t="shared" si="157"/>
        <v>#N/A</v>
      </c>
      <c r="V923" s="124" t="e">
        <f t="shared" si="157"/>
        <v>#N/A</v>
      </c>
      <c r="W923" s="124" t="e">
        <f t="shared" si="157"/>
        <v>#N/A</v>
      </c>
      <c r="X923" s="124" t="e">
        <f t="shared" si="157"/>
        <v>#N/A</v>
      </c>
      <c r="Y923" s="124" t="e">
        <f t="shared" si="157"/>
        <v>#N/A</v>
      </c>
      <c r="Z923" s="124" t="e">
        <f t="shared" si="157"/>
        <v>#N/A</v>
      </c>
      <c r="AA923" s="124" t="e">
        <f t="shared" si="157"/>
        <v>#N/A</v>
      </c>
      <c r="AB923" s="124" t="e">
        <f t="shared" si="156"/>
        <v>#N/A</v>
      </c>
      <c r="AC923" s="124" t="e">
        <f t="shared" si="156"/>
        <v>#N/A</v>
      </c>
      <c r="AE923" s="2"/>
    </row>
    <row r="924" spans="2:31" x14ac:dyDescent="0.2">
      <c r="B924" s="162" t="s">
        <v>178</v>
      </c>
      <c r="C924" s="163" t="s">
        <v>2126</v>
      </c>
      <c r="D924" s="163" t="s">
        <v>1768</v>
      </c>
      <c r="E924" s="163">
        <v>17600</v>
      </c>
      <c r="F924" s="164">
        <v>11.3</v>
      </c>
      <c r="G924" s="165" t="s">
        <v>138</v>
      </c>
      <c r="H924" s="121">
        <f t="shared" si="153"/>
        <v>20000</v>
      </c>
      <c r="I924" s="121">
        <f t="shared" si="154"/>
        <v>14000</v>
      </c>
      <c r="J924" s="122" t="str">
        <f t="shared" si="155"/>
        <v>(4) Without reverse cycle, with louvered sides, and 14,000 to 19,999 Btu/h</v>
      </c>
      <c r="K924" s="123" t="e">
        <f>IF(J924="Casement-slider",16,VLOOKUP(J924,'2. Version 5.0 Criteria'!$C$6:$D$39,2,FALSE))</f>
        <v>#N/A</v>
      </c>
      <c r="L924" s="124" t="e">
        <f t="shared" si="157"/>
        <v>#N/A</v>
      </c>
      <c r="M924" s="124" t="e">
        <f t="shared" si="157"/>
        <v>#N/A</v>
      </c>
      <c r="N924" s="124" t="e">
        <f t="shared" si="157"/>
        <v>#N/A</v>
      </c>
      <c r="O924" s="124" t="e">
        <f t="shared" si="157"/>
        <v>#N/A</v>
      </c>
      <c r="P924" s="124" t="e">
        <f t="shared" si="157"/>
        <v>#N/A</v>
      </c>
      <c r="Q924" s="124" t="e">
        <f t="shared" si="157"/>
        <v>#N/A</v>
      </c>
      <c r="R924" s="124" t="e">
        <f t="shared" si="157"/>
        <v>#N/A</v>
      </c>
      <c r="S924" s="124" t="e">
        <f t="shared" si="157"/>
        <v>#N/A</v>
      </c>
      <c r="T924" s="124" t="e">
        <f t="shared" si="157"/>
        <v>#N/A</v>
      </c>
      <c r="U924" s="124" t="e">
        <f t="shared" si="157"/>
        <v>#N/A</v>
      </c>
      <c r="V924" s="124" t="e">
        <f t="shared" si="157"/>
        <v>#N/A</v>
      </c>
      <c r="W924" s="124" t="e">
        <f t="shared" si="157"/>
        <v>#N/A</v>
      </c>
      <c r="X924" s="124" t="e">
        <f t="shared" si="157"/>
        <v>#N/A</v>
      </c>
      <c r="Y924" s="124" t="e">
        <f t="shared" si="157"/>
        <v>#N/A</v>
      </c>
      <c r="Z924" s="124" t="e">
        <f t="shared" si="157"/>
        <v>#N/A</v>
      </c>
      <c r="AA924" s="124" t="e">
        <f t="shared" si="157"/>
        <v>#N/A</v>
      </c>
      <c r="AB924" s="124" t="e">
        <f t="shared" si="156"/>
        <v>#N/A</v>
      </c>
      <c r="AC924" s="124" t="e">
        <f t="shared" si="156"/>
        <v>#N/A</v>
      </c>
      <c r="AE924" s="2"/>
    </row>
    <row r="925" spans="2:31" x14ac:dyDescent="0.2">
      <c r="B925" s="162" t="s">
        <v>178</v>
      </c>
      <c r="C925" s="163" t="s">
        <v>2127</v>
      </c>
      <c r="D925" s="163" t="s">
        <v>1768</v>
      </c>
      <c r="E925" s="163">
        <v>17900</v>
      </c>
      <c r="F925" s="164">
        <v>11.3</v>
      </c>
      <c r="G925" s="165" t="s">
        <v>138</v>
      </c>
      <c r="H925" s="121">
        <f t="shared" si="153"/>
        <v>20000</v>
      </c>
      <c r="I925" s="121">
        <f t="shared" si="154"/>
        <v>14000</v>
      </c>
      <c r="J925" s="122" t="str">
        <f t="shared" si="155"/>
        <v>(4) Without reverse cycle, with louvered sides, and 14,000 to 19,999 Btu/h</v>
      </c>
      <c r="K925" s="123" t="e">
        <f>IF(J925="Casement-slider",16,VLOOKUP(J925,'2. Version 5.0 Criteria'!$C$6:$D$39,2,FALSE))</f>
        <v>#N/A</v>
      </c>
      <c r="L925" s="124" t="e">
        <f t="shared" si="157"/>
        <v>#N/A</v>
      </c>
      <c r="M925" s="124" t="e">
        <f t="shared" si="157"/>
        <v>#N/A</v>
      </c>
      <c r="N925" s="124" t="e">
        <f t="shared" si="157"/>
        <v>#N/A</v>
      </c>
      <c r="O925" s="124" t="e">
        <f t="shared" si="157"/>
        <v>#N/A</v>
      </c>
      <c r="P925" s="124" t="e">
        <f t="shared" si="157"/>
        <v>#N/A</v>
      </c>
      <c r="Q925" s="124" t="e">
        <f t="shared" si="157"/>
        <v>#N/A</v>
      </c>
      <c r="R925" s="124" t="e">
        <f t="shared" si="157"/>
        <v>#N/A</v>
      </c>
      <c r="S925" s="124" t="e">
        <f t="shared" si="157"/>
        <v>#N/A</v>
      </c>
      <c r="T925" s="124" t="e">
        <f t="shared" si="157"/>
        <v>#N/A</v>
      </c>
      <c r="U925" s="124" t="e">
        <f t="shared" si="157"/>
        <v>#N/A</v>
      </c>
      <c r="V925" s="124" t="e">
        <f t="shared" si="157"/>
        <v>#N/A</v>
      </c>
      <c r="W925" s="124" t="e">
        <f t="shared" si="157"/>
        <v>#N/A</v>
      </c>
      <c r="X925" s="124" t="e">
        <f t="shared" si="157"/>
        <v>#N/A</v>
      </c>
      <c r="Y925" s="124" t="e">
        <f t="shared" si="157"/>
        <v>#N/A</v>
      </c>
      <c r="Z925" s="124" t="e">
        <f t="shared" si="157"/>
        <v>#N/A</v>
      </c>
      <c r="AA925" s="124" t="e">
        <f t="shared" si="157"/>
        <v>#N/A</v>
      </c>
      <c r="AB925" s="124" t="e">
        <f t="shared" si="156"/>
        <v>#N/A</v>
      </c>
      <c r="AC925" s="124" t="e">
        <f t="shared" si="156"/>
        <v>#N/A</v>
      </c>
      <c r="AE925" s="2"/>
    </row>
    <row r="926" spans="2:31" x14ac:dyDescent="0.2">
      <c r="B926" s="162" t="s">
        <v>178</v>
      </c>
      <c r="C926" s="163" t="s">
        <v>965</v>
      </c>
      <c r="D926" s="163" t="s">
        <v>1768</v>
      </c>
      <c r="E926" s="163">
        <v>17900</v>
      </c>
      <c r="F926" s="164">
        <v>11.3</v>
      </c>
      <c r="G926" s="165" t="s">
        <v>137</v>
      </c>
      <c r="H926" s="121">
        <f t="shared" si="153"/>
        <v>20000</v>
      </c>
      <c r="I926" s="121">
        <f t="shared" si="154"/>
        <v>14000</v>
      </c>
      <c r="J926" s="122" t="str">
        <f t="shared" si="155"/>
        <v>(4) Without reverse cycle, with louvered sides, and 14,000 to 19,999 Btu/h</v>
      </c>
      <c r="K926" s="123" t="e">
        <f>IF(J926="Casement-slider",16,VLOOKUP(J926,'2. Version 5.0 Criteria'!$C$6:$D$39,2,FALSE))</f>
        <v>#N/A</v>
      </c>
      <c r="L926" s="124" t="e">
        <f t="shared" si="157"/>
        <v>#N/A</v>
      </c>
      <c r="M926" s="124" t="e">
        <f t="shared" si="157"/>
        <v>#N/A</v>
      </c>
      <c r="N926" s="124" t="e">
        <f t="shared" si="157"/>
        <v>#N/A</v>
      </c>
      <c r="O926" s="124" t="e">
        <f t="shared" si="157"/>
        <v>#N/A</v>
      </c>
      <c r="P926" s="124" t="e">
        <f t="shared" si="157"/>
        <v>#N/A</v>
      </c>
      <c r="Q926" s="124" t="e">
        <f t="shared" si="157"/>
        <v>#N/A</v>
      </c>
      <c r="R926" s="124" t="e">
        <f t="shared" si="157"/>
        <v>#N/A</v>
      </c>
      <c r="S926" s="124" t="e">
        <f t="shared" si="157"/>
        <v>#N/A</v>
      </c>
      <c r="T926" s="124" t="e">
        <f t="shared" si="157"/>
        <v>#N/A</v>
      </c>
      <c r="U926" s="124" t="e">
        <f t="shared" si="157"/>
        <v>#N/A</v>
      </c>
      <c r="V926" s="124" t="e">
        <f t="shared" si="157"/>
        <v>#N/A</v>
      </c>
      <c r="W926" s="124" t="e">
        <f t="shared" si="157"/>
        <v>#N/A</v>
      </c>
      <c r="X926" s="124" t="e">
        <f t="shared" si="157"/>
        <v>#N/A</v>
      </c>
      <c r="Y926" s="124" t="e">
        <f t="shared" si="157"/>
        <v>#N/A</v>
      </c>
      <c r="Z926" s="124" t="e">
        <f t="shared" si="157"/>
        <v>#N/A</v>
      </c>
      <c r="AA926" s="124" t="e">
        <f t="shared" si="157"/>
        <v>#N/A</v>
      </c>
      <c r="AB926" s="124" t="e">
        <f t="shared" si="156"/>
        <v>#N/A</v>
      </c>
      <c r="AC926" s="124" t="e">
        <f t="shared" si="156"/>
        <v>#N/A</v>
      </c>
      <c r="AE926" s="2"/>
    </row>
    <row r="927" spans="2:31" x14ac:dyDescent="0.2">
      <c r="B927" s="162" t="s">
        <v>178</v>
      </c>
      <c r="C927" s="163" t="s">
        <v>2128</v>
      </c>
      <c r="D927" s="163" t="s">
        <v>1768</v>
      </c>
      <c r="E927" s="163">
        <v>18000</v>
      </c>
      <c r="F927" s="164">
        <v>11.3</v>
      </c>
      <c r="G927" s="165" t="s">
        <v>138</v>
      </c>
      <c r="H927" s="121">
        <f t="shared" si="153"/>
        <v>20000</v>
      </c>
      <c r="I927" s="121">
        <f t="shared" si="154"/>
        <v>14000</v>
      </c>
      <c r="J927" s="122" t="str">
        <f t="shared" si="155"/>
        <v>(4) Without reverse cycle, with louvered sides, and 14,000 to 19,999 Btu/h</v>
      </c>
      <c r="K927" s="123" t="e">
        <f>IF(J927="Casement-slider",16,VLOOKUP(J927,'2. Version 5.0 Criteria'!$C$6:$D$39,2,FALSE))</f>
        <v>#N/A</v>
      </c>
      <c r="L927" s="124" t="e">
        <f t="shared" si="157"/>
        <v>#N/A</v>
      </c>
      <c r="M927" s="124" t="e">
        <f t="shared" si="157"/>
        <v>#N/A</v>
      </c>
      <c r="N927" s="124" t="e">
        <f t="shared" si="157"/>
        <v>#N/A</v>
      </c>
      <c r="O927" s="124" t="e">
        <f t="shared" si="157"/>
        <v>#N/A</v>
      </c>
      <c r="P927" s="124" t="e">
        <f t="shared" si="157"/>
        <v>#N/A</v>
      </c>
      <c r="Q927" s="124" t="e">
        <f t="shared" si="157"/>
        <v>#N/A</v>
      </c>
      <c r="R927" s="124" t="e">
        <f t="shared" si="157"/>
        <v>#N/A</v>
      </c>
      <c r="S927" s="124" t="e">
        <f t="shared" si="157"/>
        <v>#N/A</v>
      </c>
      <c r="T927" s="124" t="e">
        <f t="shared" si="157"/>
        <v>#N/A</v>
      </c>
      <c r="U927" s="124" t="e">
        <f t="shared" si="157"/>
        <v>#N/A</v>
      </c>
      <c r="V927" s="124" t="e">
        <f t="shared" si="157"/>
        <v>#N/A</v>
      </c>
      <c r="W927" s="124" t="e">
        <f t="shared" si="157"/>
        <v>#N/A</v>
      </c>
      <c r="X927" s="124" t="e">
        <f t="shared" si="157"/>
        <v>#N/A</v>
      </c>
      <c r="Y927" s="124" t="e">
        <f t="shared" si="157"/>
        <v>#N/A</v>
      </c>
      <c r="Z927" s="124" t="e">
        <f t="shared" si="157"/>
        <v>#N/A</v>
      </c>
      <c r="AA927" s="124" t="e">
        <f t="shared" si="157"/>
        <v>#N/A</v>
      </c>
      <c r="AB927" s="124" t="e">
        <f t="shared" si="156"/>
        <v>#N/A</v>
      </c>
      <c r="AC927" s="124" t="e">
        <f t="shared" si="156"/>
        <v>#N/A</v>
      </c>
      <c r="AE927" s="2"/>
    </row>
    <row r="928" spans="2:31" x14ac:dyDescent="0.2">
      <c r="B928" s="162" t="s">
        <v>282</v>
      </c>
      <c r="C928" s="163" t="s">
        <v>967</v>
      </c>
      <c r="D928" s="163" t="s">
        <v>1768</v>
      </c>
      <c r="E928" s="163">
        <v>18000</v>
      </c>
      <c r="F928" s="164">
        <v>11.3</v>
      </c>
      <c r="G928" s="165" t="s">
        <v>138</v>
      </c>
      <c r="H928" s="121">
        <f t="shared" si="153"/>
        <v>20000</v>
      </c>
      <c r="I928" s="121">
        <f t="shared" si="154"/>
        <v>14000</v>
      </c>
      <c r="J928" s="122" t="str">
        <f t="shared" si="155"/>
        <v>(4) Without reverse cycle, with louvered sides, and 14,000 to 19,999 Btu/h</v>
      </c>
      <c r="K928" s="123" t="e">
        <f>IF(J928="Casement-slider",16,VLOOKUP(J928,'2. Version 5.0 Criteria'!$C$6:$D$39,2,FALSE))</f>
        <v>#N/A</v>
      </c>
      <c r="L928" s="124" t="e">
        <f t="shared" si="157"/>
        <v>#N/A</v>
      </c>
      <c r="M928" s="124" t="e">
        <f t="shared" si="157"/>
        <v>#N/A</v>
      </c>
      <c r="N928" s="124" t="e">
        <f t="shared" si="157"/>
        <v>#N/A</v>
      </c>
      <c r="O928" s="124" t="e">
        <f t="shared" si="157"/>
        <v>#N/A</v>
      </c>
      <c r="P928" s="124" t="e">
        <f t="shared" si="157"/>
        <v>#N/A</v>
      </c>
      <c r="Q928" s="124" t="e">
        <f t="shared" si="157"/>
        <v>#N/A</v>
      </c>
      <c r="R928" s="124" t="e">
        <f t="shared" si="157"/>
        <v>#N/A</v>
      </c>
      <c r="S928" s="124" t="e">
        <f t="shared" si="157"/>
        <v>#N/A</v>
      </c>
      <c r="T928" s="124" t="e">
        <f t="shared" si="157"/>
        <v>#N/A</v>
      </c>
      <c r="U928" s="124" t="e">
        <f t="shared" si="157"/>
        <v>#N/A</v>
      </c>
      <c r="V928" s="124" t="e">
        <f t="shared" si="157"/>
        <v>#N/A</v>
      </c>
      <c r="W928" s="124" t="e">
        <f t="shared" si="157"/>
        <v>#N/A</v>
      </c>
      <c r="X928" s="124" t="e">
        <f t="shared" si="157"/>
        <v>#N/A</v>
      </c>
      <c r="Y928" s="124" t="e">
        <f t="shared" si="157"/>
        <v>#N/A</v>
      </c>
      <c r="Z928" s="124" t="e">
        <f t="shared" si="157"/>
        <v>#N/A</v>
      </c>
      <c r="AA928" s="124" t="e">
        <f t="shared" ref="AA928:AC943" si="158">IF($K928=AA$3, $F928, NA())</f>
        <v>#N/A</v>
      </c>
      <c r="AB928" s="124" t="e">
        <f t="shared" si="158"/>
        <v>#N/A</v>
      </c>
      <c r="AC928" s="124" t="e">
        <f t="shared" si="158"/>
        <v>#N/A</v>
      </c>
      <c r="AE928" s="2"/>
    </row>
    <row r="929" spans="2:31" x14ac:dyDescent="0.2">
      <c r="B929" s="162" t="s">
        <v>1429</v>
      </c>
      <c r="C929" s="163" t="s">
        <v>2129</v>
      </c>
      <c r="D929" s="163" t="s">
        <v>1768</v>
      </c>
      <c r="E929" s="163">
        <v>18000</v>
      </c>
      <c r="F929" s="164">
        <v>11.3</v>
      </c>
      <c r="G929" s="165" t="s">
        <v>137</v>
      </c>
      <c r="H929" s="121">
        <f t="shared" si="153"/>
        <v>20000</v>
      </c>
      <c r="I929" s="121">
        <f t="shared" si="154"/>
        <v>14000</v>
      </c>
      <c r="J929" s="122" t="str">
        <f t="shared" si="155"/>
        <v>(4) Without reverse cycle, with louvered sides, and 14,000 to 19,999 Btu/h</v>
      </c>
      <c r="K929" s="123" t="e">
        <f>IF(J929="Casement-slider",16,VLOOKUP(J929,'2. Version 5.0 Criteria'!$C$6:$D$39,2,FALSE))</f>
        <v>#N/A</v>
      </c>
      <c r="L929" s="124" t="e">
        <f t="shared" ref="L929:AA944" si="159">IF($K929=L$3, $F929, NA())</f>
        <v>#N/A</v>
      </c>
      <c r="M929" s="124" t="e">
        <f t="shared" si="159"/>
        <v>#N/A</v>
      </c>
      <c r="N929" s="124" t="e">
        <f t="shared" si="159"/>
        <v>#N/A</v>
      </c>
      <c r="O929" s="124" t="e">
        <f t="shared" si="159"/>
        <v>#N/A</v>
      </c>
      <c r="P929" s="124" t="e">
        <f t="shared" si="159"/>
        <v>#N/A</v>
      </c>
      <c r="Q929" s="124" t="e">
        <f t="shared" si="159"/>
        <v>#N/A</v>
      </c>
      <c r="R929" s="124" t="e">
        <f t="shared" si="159"/>
        <v>#N/A</v>
      </c>
      <c r="S929" s="124" t="e">
        <f t="shared" si="159"/>
        <v>#N/A</v>
      </c>
      <c r="T929" s="124" t="e">
        <f t="shared" si="159"/>
        <v>#N/A</v>
      </c>
      <c r="U929" s="124" t="e">
        <f t="shared" si="159"/>
        <v>#N/A</v>
      </c>
      <c r="V929" s="124" t="e">
        <f t="shared" si="159"/>
        <v>#N/A</v>
      </c>
      <c r="W929" s="124" t="e">
        <f t="shared" si="159"/>
        <v>#N/A</v>
      </c>
      <c r="X929" s="124" t="e">
        <f t="shared" si="159"/>
        <v>#N/A</v>
      </c>
      <c r="Y929" s="124" t="e">
        <f t="shared" si="159"/>
        <v>#N/A</v>
      </c>
      <c r="Z929" s="124" t="e">
        <f t="shared" si="159"/>
        <v>#N/A</v>
      </c>
      <c r="AA929" s="124" t="e">
        <f t="shared" si="159"/>
        <v>#N/A</v>
      </c>
      <c r="AB929" s="124" t="e">
        <f t="shared" si="158"/>
        <v>#N/A</v>
      </c>
      <c r="AC929" s="124" t="e">
        <f t="shared" si="158"/>
        <v>#N/A</v>
      </c>
      <c r="AE929" s="2"/>
    </row>
    <row r="930" spans="2:31" x14ac:dyDescent="0.2">
      <c r="B930" s="162" t="s">
        <v>178</v>
      </c>
      <c r="C930" s="163" t="s">
        <v>2126</v>
      </c>
      <c r="D930" s="163" t="s">
        <v>1768</v>
      </c>
      <c r="E930" s="163">
        <v>18100</v>
      </c>
      <c r="F930" s="164">
        <v>11.3</v>
      </c>
      <c r="G930" s="165" t="s">
        <v>138</v>
      </c>
      <c r="H930" s="121">
        <f t="shared" si="153"/>
        <v>20000</v>
      </c>
      <c r="I930" s="121">
        <f t="shared" si="154"/>
        <v>14000</v>
      </c>
      <c r="J930" s="122" t="str">
        <f t="shared" si="155"/>
        <v>(4) Without reverse cycle, with louvered sides, and 14,000 to 19,999 Btu/h</v>
      </c>
      <c r="K930" s="123" t="e">
        <f>IF(J930="Casement-slider",16,VLOOKUP(J930,'2. Version 5.0 Criteria'!$C$6:$D$39,2,FALSE))</f>
        <v>#N/A</v>
      </c>
      <c r="L930" s="124" t="e">
        <f t="shared" si="159"/>
        <v>#N/A</v>
      </c>
      <c r="M930" s="124" t="e">
        <f t="shared" si="159"/>
        <v>#N/A</v>
      </c>
      <c r="N930" s="124" t="e">
        <f t="shared" si="159"/>
        <v>#N/A</v>
      </c>
      <c r="O930" s="124" t="e">
        <f t="shared" si="159"/>
        <v>#N/A</v>
      </c>
      <c r="P930" s="124" t="e">
        <f t="shared" si="159"/>
        <v>#N/A</v>
      </c>
      <c r="Q930" s="124" t="e">
        <f t="shared" si="159"/>
        <v>#N/A</v>
      </c>
      <c r="R930" s="124" t="e">
        <f t="shared" si="159"/>
        <v>#N/A</v>
      </c>
      <c r="S930" s="124" t="e">
        <f t="shared" si="159"/>
        <v>#N/A</v>
      </c>
      <c r="T930" s="124" t="e">
        <f t="shared" si="159"/>
        <v>#N/A</v>
      </c>
      <c r="U930" s="124" t="e">
        <f t="shared" si="159"/>
        <v>#N/A</v>
      </c>
      <c r="V930" s="124" t="e">
        <f t="shared" si="159"/>
        <v>#N/A</v>
      </c>
      <c r="W930" s="124" t="e">
        <f t="shared" si="159"/>
        <v>#N/A</v>
      </c>
      <c r="X930" s="124" t="e">
        <f t="shared" si="159"/>
        <v>#N/A</v>
      </c>
      <c r="Y930" s="124" t="e">
        <f t="shared" si="159"/>
        <v>#N/A</v>
      </c>
      <c r="Z930" s="124" t="e">
        <f t="shared" si="159"/>
        <v>#N/A</v>
      </c>
      <c r="AA930" s="124" t="e">
        <f t="shared" si="159"/>
        <v>#N/A</v>
      </c>
      <c r="AB930" s="124" t="e">
        <f t="shared" si="158"/>
        <v>#N/A</v>
      </c>
      <c r="AC930" s="124" t="e">
        <f t="shared" si="158"/>
        <v>#N/A</v>
      </c>
      <c r="AE930" s="2"/>
    </row>
    <row r="931" spans="2:31" x14ac:dyDescent="0.2">
      <c r="B931" s="162" t="s">
        <v>178</v>
      </c>
      <c r="C931" s="163" t="s">
        <v>970</v>
      </c>
      <c r="D931" s="163" t="s">
        <v>1768</v>
      </c>
      <c r="E931" s="163">
        <v>18200</v>
      </c>
      <c r="F931" s="164">
        <v>11.3</v>
      </c>
      <c r="G931" s="165" t="s">
        <v>137</v>
      </c>
      <c r="H931" s="121">
        <f t="shared" si="153"/>
        <v>20000</v>
      </c>
      <c r="I931" s="121">
        <f t="shared" si="154"/>
        <v>14000</v>
      </c>
      <c r="J931" s="122" t="str">
        <f t="shared" si="155"/>
        <v>(4) Without reverse cycle, with louvered sides, and 14,000 to 19,999 Btu/h</v>
      </c>
      <c r="K931" s="123" t="e">
        <f>IF(J931="Casement-slider",16,VLOOKUP(J931,'2. Version 5.0 Criteria'!$C$6:$D$39,2,FALSE))</f>
        <v>#N/A</v>
      </c>
      <c r="L931" s="124" t="e">
        <f t="shared" si="159"/>
        <v>#N/A</v>
      </c>
      <c r="M931" s="124" t="e">
        <f t="shared" si="159"/>
        <v>#N/A</v>
      </c>
      <c r="N931" s="124" t="e">
        <f t="shared" si="159"/>
        <v>#N/A</v>
      </c>
      <c r="O931" s="124" t="e">
        <f t="shared" si="159"/>
        <v>#N/A</v>
      </c>
      <c r="P931" s="124" t="e">
        <f t="shared" si="159"/>
        <v>#N/A</v>
      </c>
      <c r="Q931" s="124" t="e">
        <f t="shared" si="159"/>
        <v>#N/A</v>
      </c>
      <c r="R931" s="124" t="e">
        <f t="shared" si="159"/>
        <v>#N/A</v>
      </c>
      <c r="S931" s="124" t="e">
        <f t="shared" si="159"/>
        <v>#N/A</v>
      </c>
      <c r="T931" s="124" t="e">
        <f t="shared" si="159"/>
        <v>#N/A</v>
      </c>
      <c r="U931" s="124" t="e">
        <f t="shared" si="159"/>
        <v>#N/A</v>
      </c>
      <c r="V931" s="124" t="e">
        <f t="shared" si="159"/>
        <v>#N/A</v>
      </c>
      <c r="W931" s="124" t="e">
        <f t="shared" si="159"/>
        <v>#N/A</v>
      </c>
      <c r="X931" s="124" t="e">
        <f t="shared" si="159"/>
        <v>#N/A</v>
      </c>
      <c r="Y931" s="124" t="e">
        <f t="shared" si="159"/>
        <v>#N/A</v>
      </c>
      <c r="Z931" s="124" t="e">
        <f t="shared" si="159"/>
        <v>#N/A</v>
      </c>
      <c r="AA931" s="124" t="e">
        <f t="shared" si="159"/>
        <v>#N/A</v>
      </c>
      <c r="AB931" s="124" t="e">
        <f t="shared" si="158"/>
        <v>#N/A</v>
      </c>
      <c r="AC931" s="124" t="e">
        <f t="shared" si="158"/>
        <v>#N/A</v>
      </c>
      <c r="AE931" s="2"/>
    </row>
    <row r="932" spans="2:31" x14ac:dyDescent="0.2">
      <c r="B932" s="162" t="s">
        <v>178</v>
      </c>
      <c r="C932" s="163" t="s">
        <v>2130</v>
      </c>
      <c r="D932" s="163" t="s">
        <v>1768</v>
      </c>
      <c r="E932" s="163">
        <v>18200</v>
      </c>
      <c r="F932" s="164">
        <v>11.3</v>
      </c>
      <c r="G932" s="165" t="s">
        <v>137</v>
      </c>
      <c r="H932" s="121">
        <f t="shared" si="153"/>
        <v>20000</v>
      </c>
      <c r="I932" s="121">
        <f t="shared" si="154"/>
        <v>14000</v>
      </c>
      <c r="J932" s="122" t="str">
        <f t="shared" si="155"/>
        <v>(4) Without reverse cycle, with louvered sides, and 14,000 to 19,999 Btu/h</v>
      </c>
      <c r="K932" s="123" t="e">
        <f>IF(J932="Casement-slider",16,VLOOKUP(J932,'2. Version 5.0 Criteria'!$C$6:$D$39,2,FALSE))</f>
        <v>#N/A</v>
      </c>
      <c r="L932" s="124" t="e">
        <f t="shared" si="159"/>
        <v>#N/A</v>
      </c>
      <c r="M932" s="124" t="e">
        <f t="shared" si="159"/>
        <v>#N/A</v>
      </c>
      <c r="N932" s="124" t="e">
        <f t="shared" si="159"/>
        <v>#N/A</v>
      </c>
      <c r="O932" s="124" t="e">
        <f t="shared" si="159"/>
        <v>#N/A</v>
      </c>
      <c r="P932" s="124" t="e">
        <f t="shared" si="159"/>
        <v>#N/A</v>
      </c>
      <c r="Q932" s="124" t="e">
        <f t="shared" si="159"/>
        <v>#N/A</v>
      </c>
      <c r="R932" s="124" t="e">
        <f t="shared" si="159"/>
        <v>#N/A</v>
      </c>
      <c r="S932" s="124" t="e">
        <f t="shared" si="159"/>
        <v>#N/A</v>
      </c>
      <c r="T932" s="124" t="e">
        <f t="shared" si="159"/>
        <v>#N/A</v>
      </c>
      <c r="U932" s="124" t="e">
        <f t="shared" si="159"/>
        <v>#N/A</v>
      </c>
      <c r="V932" s="124" t="e">
        <f t="shared" si="159"/>
        <v>#N/A</v>
      </c>
      <c r="W932" s="124" t="e">
        <f t="shared" si="159"/>
        <v>#N/A</v>
      </c>
      <c r="X932" s="124" t="e">
        <f t="shared" si="159"/>
        <v>#N/A</v>
      </c>
      <c r="Y932" s="124" t="e">
        <f t="shared" si="159"/>
        <v>#N/A</v>
      </c>
      <c r="Z932" s="124" t="e">
        <f t="shared" si="159"/>
        <v>#N/A</v>
      </c>
      <c r="AA932" s="124" t="e">
        <f t="shared" si="159"/>
        <v>#N/A</v>
      </c>
      <c r="AB932" s="124" t="e">
        <f t="shared" si="158"/>
        <v>#N/A</v>
      </c>
      <c r="AC932" s="124" t="e">
        <f t="shared" si="158"/>
        <v>#N/A</v>
      </c>
      <c r="AE932" s="2"/>
    </row>
    <row r="933" spans="2:31" x14ac:dyDescent="0.2">
      <c r="B933" s="162" t="s">
        <v>178</v>
      </c>
      <c r="C933" s="163" t="s">
        <v>968</v>
      </c>
      <c r="D933" s="163" t="s">
        <v>1768</v>
      </c>
      <c r="E933" s="163">
        <v>18200</v>
      </c>
      <c r="F933" s="164">
        <v>11.3</v>
      </c>
      <c r="G933" s="165" t="s">
        <v>137</v>
      </c>
      <c r="H933" s="121">
        <f t="shared" si="153"/>
        <v>20000</v>
      </c>
      <c r="I933" s="121">
        <f t="shared" si="154"/>
        <v>14000</v>
      </c>
      <c r="J933" s="122" t="str">
        <f t="shared" si="155"/>
        <v>(4) Without reverse cycle, with louvered sides, and 14,000 to 19,999 Btu/h</v>
      </c>
      <c r="K933" s="123" t="e">
        <f>IF(J933="Casement-slider",16,VLOOKUP(J933,'2. Version 5.0 Criteria'!$C$6:$D$39,2,FALSE))</f>
        <v>#N/A</v>
      </c>
      <c r="L933" s="124" t="e">
        <f t="shared" si="159"/>
        <v>#N/A</v>
      </c>
      <c r="M933" s="124" t="e">
        <f t="shared" si="159"/>
        <v>#N/A</v>
      </c>
      <c r="N933" s="124" t="e">
        <f t="shared" si="159"/>
        <v>#N/A</v>
      </c>
      <c r="O933" s="124" t="e">
        <f t="shared" si="159"/>
        <v>#N/A</v>
      </c>
      <c r="P933" s="124" t="e">
        <f t="shared" si="159"/>
        <v>#N/A</v>
      </c>
      <c r="Q933" s="124" t="e">
        <f t="shared" si="159"/>
        <v>#N/A</v>
      </c>
      <c r="R933" s="124" t="e">
        <f t="shared" si="159"/>
        <v>#N/A</v>
      </c>
      <c r="S933" s="124" t="e">
        <f t="shared" si="159"/>
        <v>#N/A</v>
      </c>
      <c r="T933" s="124" t="e">
        <f t="shared" si="159"/>
        <v>#N/A</v>
      </c>
      <c r="U933" s="124" t="e">
        <f t="shared" si="159"/>
        <v>#N/A</v>
      </c>
      <c r="V933" s="124" t="e">
        <f t="shared" si="159"/>
        <v>#N/A</v>
      </c>
      <c r="W933" s="124" t="e">
        <f t="shared" si="159"/>
        <v>#N/A</v>
      </c>
      <c r="X933" s="124" t="e">
        <f t="shared" si="159"/>
        <v>#N/A</v>
      </c>
      <c r="Y933" s="124" t="e">
        <f t="shared" si="159"/>
        <v>#N/A</v>
      </c>
      <c r="Z933" s="124" t="e">
        <f t="shared" si="159"/>
        <v>#N/A</v>
      </c>
      <c r="AA933" s="124" t="e">
        <f t="shared" si="159"/>
        <v>#N/A</v>
      </c>
      <c r="AB933" s="124" t="e">
        <f t="shared" si="158"/>
        <v>#N/A</v>
      </c>
      <c r="AC933" s="124" t="e">
        <f t="shared" si="158"/>
        <v>#N/A</v>
      </c>
      <c r="AE933" s="2"/>
    </row>
    <row r="934" spans="2:31" x14ac:dyDescent="0.2">
      <c r="B934" s="162" t="s">
        <v>178</v>
      </c>
      <c r="C934" s="163" t="s">
        <v>2127</v>
      </c>
      <c r="D934" s="163" t="s">
        <v>1768</v>
      </c>
      <c r="E934" s="163">
        <v>18200</v>
      </c>
      <c r="F934" s="164">
        <v>11.3</v>
      </c>
      <c r="G934" s="165" t="s">
        <v>138</v>
      </c>
      <c r="H934" s="121">
        <f t="shared" si="153"/>
        <v>20000</v>
      </c>
      <c r="I934" s="121">
        <f t="shared" si="154"/>
        <v>14000</v>
      </c>
      <c r="J934" s="122" t="str">
        <f t="shared" si="155"/>
        <v>(4) Without reverse cycle, with louvered sides, and 14,000 to 19,999 Btu/h</v>
      </c>
      <c r="K934" s="123" t="e">
        <f>IF(J934="Casement-slider",16,VLOOKUP(J934,'2. Version 5.0 Criteria'!$C$6:$D$39,2,FALSE))</f>
        <v>#N/A</v>
      </c>
      <c r="L934" s="124" t="e">
        <f t="shared" si="159"/>
        <v>#N/A</v>
      </c>
      <c r="M934" s="124" t="e">
        <f t="shared" si="159"/>
        <v>#N/A</v>
      </c>
      <c r="N934" s="124" t="e">
        <f t="shared" si="159"/>
        <v>#N/A</v>
      </c>
      <c r="O934" s="124" t="e">
        <f t="shared" si="159"/>
        <v>#N/A</v>
      </c>
      <c r="P934" s="124" t="e">
        <f t="shared" si="159"/>
        <v>#N/A</v>
      </c>
      <c r="Q934" s="124" t="e">
        <f t="shared" si="159"/>
        <v>#N/A</v>
      </c>
      <c r="R934" s="124" t="e">
        <f t="shared" si="159"/>
        <v>#N/A</v>
      </c>
      <c r="S934" s="124" t="e">
        <f t="shared" si="159"/>
        <v>#N/A</v>
      </c>
      <c r="T934" s="124" t="e">
        <f t="shared" si="159"/>
        <v>#N/A</v>
      </c>
      <c r="U934" s="124" t="e">
        <f t="shared" si="159"/>
        <v>#N/A</v>
      </c>
      <c r="V934" s="124" t="e">
        <f t="shared" si="159"/>
        <v>#N/A</v>
      </c>
      <c r="W934" s="124" t="e">
        <f t="shared" si="159"/>
        <v>#N/A</v>
      </c>
      <c r="X934" s="124" t="e">
        <f t="shared" si="159"/>
        <v>#N/A</v>
      </c>
      <c r="Y934" s="124" t="e">
        <f t="shared" si="159"/>
        <v>#N/A</v>
      </c>
      <c r="Z934" s="124" t="e">
        <f t="shared" si="159"/>
        <v>#N/A</v>
      </c>
      <c r="AA934" s="124" t="e">
        <f t="shared" si="159"/>
        <v>#N/A</v>
      </c>
      <c r="AB934" s="124" t="e">
        <f t="shared" si="158"/>
        <v>#N/A</v>
      </c>
      <c r="AC934" s="124" t="e">
        <f t="shared" si="158"/>
        <v>#N/A</v>
      </c>
      <c r="AE934" s="2"/>
    </row>
    <row r="935" spans="2:31" x14ac:dyDescent="0.2">
      <c r="B935" s="162" t="s">
        <v>178</v>
      </c>
      <c r="C935" s="163" t="s">
        <v>965</v>
      </c>
      <c r="D935" s="163" t="s">
        <v>1768</v>
      </c>
      <c r="E935" s="163">
        <v>18200</v>
      </c>
      <c r="F935" s="164">
        <v>11.3</v>
      </c>
      <c r="G935" s="165" t="s">
        <v>137</v>
      </c>
      <c r="H935" s="121">
        <f t="shared" si="153"/>
        <v>20000</v>
      </c>
      <c r="I935" s="121">
        <f t="shared" si="154"/>
        <v>14000</v>
      </c>
      <c r="J935" s="122" t="str">
        <f t="shared" si="155"/>
        <v>(4) Without reverse cycle, with louvered sides, and 14,000 to 19,999 Btu/h</v>
      </c>
      <c r="K935" s="123" t="e">
        <f>IF(J935="Casement-slider",16,VLOOKUP(J935,'2. Version 5.0 Criteria'!$C$6:$D$39,2,FALSE))</f>
        <v>#N/A</v>
      </c>
      <c r="L935" s="124" t="e">
        <f t="shared" si="159"/>
        <v>#N/A</v>
      </c>
      <c r="M935" s="124" t="e">
        <f t="shared" si="159"/>
        <v>#N/A</v>
      </c>
      <c r="N935" s="124" t="e">
        <f t="shared" si="159"/>
        <v>#N/A</v>
      </c>
      <c r="O935" s="124" t="e">
        <f t="shared" si="159"/>
        <v>#N/A</v>
      </c>
      <c r="P935" s="124" t="e">
        <f t="shared" si="159"/>
        <v>#N/A</v>
      </c>
      <c r="Q935" s="124" t="e">
        <f t="shared" si="159"/>
        <v>#N/A</v>
      </c>
      <c r="R935" s="124" t="e">
        <f t="shared" si="159"/>
        <v>#N/A</v>
      </c>
      <c r="S935" s="124" t="e">
        <f t="shared" si="159"/>
        <v>#N/A</v>
      </c>
      <c r="T935" s="124" t="e">
        <f t="shared" si="159"/>
        <v>#N/A</v>
      </c>
      <c r="U935" s="124" t="e">
        <f t="shared" si="159"/>
        <v>#N/A</v>
      </c>
      <c r="V935" s="124" t="e">
        <f t="shared" si="159"/>
        <v>#N/A</v>
      </c>
      <c r="W935" s="124" t="e">
        <f t="shared" si="159"/>
        <v>#N/A</v>
      </c>
      <c r="X935" s="124" t="e">
        <f t="shared" si="159"/>
        <v>#N/A</v>
      </c>
      <c r="Y935" s="124" t="e">
        <f t="shared" si="159"/>
        <v>#N/A</v>
      </c>
      <c r="Z935" s="124" t="e">
        <f t="shared" si="159"/>
        <v>#N/A</v>
      </c>
      <c r="AA935" s="124" t="e">
        <f t="shared" si="159"/>
        <v>#N/A</v>
      </c>
      <c r="AB935" s="124" t="e">
        <f t="shared" si="158"/>
        <v>#N/A</v>
      </c>
      <c r="AC935" s="124" t="e">
        <f t="shared" si="158"/>
        <v>#N/A</v>
      </c>
      <c r="AE935" s="2"/>
    </row>
    <row r="936" spans="2:31" x14ac:dyDescent="0.2">
      <c r="B936" s="162" t="s">
        <v>178</v>
      </c>
      <c r="C936" s="163" t="s">
        <v>2128</v>
      </c>
      <c r="D936" s="163" t="s">
        <v>1768</v>
      </c>
      <c r="E936" s="163">
        <v>18300</v>
      </c>
      <c r="F936" s="164">
        <v>11.3</v>
      </c>
      <c r="G936" s="165" t="s">
        <v>137</v>
      </c>
      <c r="H936" s="121">
        <f t="shared" si="153"/>
        <v>20000</v>
      </c>
      <c r="I936" s="121">
        <f t="shared" si="154"/>
        <v>14000</v>
      </c>
      <c r="J936" s="122" t="str">
        <f t="shared" si="155"/>
        <v>(4) Without reverse cycle, with louvered sides, and 14,000 to 19,999 Btu/h</v>
      </c>
      <c r="K936" s="123" t="e">
        <f>IF(J936="Casement-slider",16,VLOOKUP(J936,'2. Version 5.0 Criteria'!$C$6:$D$39,2,FALSE))</f>
        <v>#N/A</v>
      </c>
      <c r="L936" s="124" t="e">
        <f t="shared" si="159"/>
        <v>#N/A</v>
      </c>
      <c r="M936" s="124" t="e">
        <f t="shared" si="159"/>
        <v>#N/A</v>
      </c>
      <c r="N936" s="124" t="e">
        <f t="shared" si="159"/>
        <v>#N/A</v>
      </c>
      <c r="O936" s="124" t="e">
        <f t="shared" si="159"/>
        <v>#N/A</v>
      </c>
      <c r="P936" s="124" t="e">
        <f t="shared" si="159"/>
        <v>#N/A</v>
      </c>
      <c r="Q936" s="124" t="e">
        <f t="shared" si="159"/>
        <v>#N/A</v>
      </c>
      <c r="R936" s="124" t="e">
        <f t="shared" si="159"/>
        <v>#N/A</v>
      </c>
      <c r="S936" s="124" t="e">
        <f t="shared" si="159"/>
        <v>#N/A</v>
      </c>
      <c r="T936" s="124" t="e">
        <f t="shared" si="159"/>
        <v>#N/A</v>
      </c>
      <c r="U936" s="124" t="e">
        <f t="shared" si="159"/>
        <v>#N/A</v>
      </c>
      <c r="V936" s="124" t="e">
        <f t="shared" si="159"/>
        <v>#N/A</v>
      </c>
      <c r="W936" s="124" t="e">
        <f t="shared" si="159"/>
        <v>#N/A</v>
      </c>
      <c r="X936" s="124" t="e">
        <f t="shared" si="159"/>
        <v>#N/A</v>
      </c>
      <c r="Y936" s="124" t="e">
        <f t="shared" si="159"/>
        <v>#N/A</v>
      </c>
      <c r="Z936" s="124" t="e">
        <f t="shared" si="159"/>
        <v>#N/A</v>
      </c>
      <c r="AA936" s="124" t="e">
        <f t="shared" si="159"/>
        <v>#N/A</v>
      </c>
      <c r="AB936" s="124" t="e">
        <f t="shared" si="158"/>
        <v>#N/A</v>
      </c>
      <c r="AC936" s="124" t="e">
        <f t="shared" si="158"/>
        <v>#N/A</v>
      </c>
      <c r="AE936" s="2"/>
    </row>
    <row r="937" spans="2:31" x14ac:dyDescent="0.2">
      <c r="B937" s="162" t="s">
        <v>178</v>
      </c>
      <c r="C937" s="163" t="s">
        <v>2131</v>
      </c>
      <c r="D937" s="163" t="s">
        <v>1768</v>
      </c>
      <c r="E937" s="163">
        <v>18300</v>
      </c>
      <c r="F937" s="164">
        <v>11.3</v>
      </c>
      <c r="G937" s="165" t="s">
        <v>137</v>
      </c>
      <c r="H937" s="121">
        <f t="shared" si="153"/>
        <v>20000</v>
      </c>
      <c r="I937" s="121">
        <f t="shared" si="154"/>
        <v>14000</v>
      </c>
      <c r="J937" s="122" t="str">
        <f t="shared" si="155"/>
        <v>(4) Without reverse cycle, with louvered sides, and 14,000 to 19,999 Btu/h</v>
      </c>
      <c r="K937" s="123" t="e">
        <f>IF(J937="Casement-slider",16,VLOOKUP(J937,'2. Version 5.0 Criteria'!$C$6:$D$39,2,FALSE))</f>
        <v>#N/A</v>
      </c>
      <c r="L937" s="124" t="e">
        <f t="shared" si="159"/>
        <v>#N/A</v>
      </c>
      <c r="M937" s="124" t="e">
        <f t="shared" si="159"/>
        <v>#N/A</v>
      </c>
      <c r="N937" s="124" t="e">
        <f t="shared" si="159"/>
        <v>#N/A</v>
      </c>
      <c r="O937" s="124" t="e">
        <f t="shared" si="159"/>
        <v>#N/A</v>
      </c>
      <c r="P937" s="124" t="e">
        <f t="shared" si="159"/>
        <v>#N/A</v>
      </c>
      <c r="Q937" s="124" t="e">
        <f t="shared" si="159"/>
        <v>#N/A</v>
      </c>
      <c r="R937" s="124" t="e">
        <f t="shared" si="159"/>
        <v>#N/A</v>
      </c>
      <c r="S937" s="124" t="e">
        <f t="shared" si="159"/>
        <v>#N/A</v>
      </c>
      <c r="T937" s="124" t="e">
        <f t="shared" si="159"/>
        <v>#N/A</v>
      </c>
      <c r="U937" s="124" t="e">
        <f t="shared" si="159"/>
        <v>#N/A</v>
      </c>
      <c r="V937" s="124" t="e">
        <f t="shared" si="159"/>
        <v>#N/A</v>
      </c>
      <c r="W937" s="124" t="e">
        <f t="shared" si="159"/>
        <v>#N/A</v>
      </c>
      <c r="X937" s="124" t="e">
        <f t="shared" si="159"/>
        <v>#N/A</v>
      </c>
      <c r="Y937" s="124" t="e">
        <f t="shared" si="159"/>
        <v>#N/A</v>
      </c>
      <c r="Z937" s="124" t="e">
        <f t="shared" si="159"/>
        <v>#N/A</v>
      </c>
      <c r="AA937" s="124" t="e">
        <f t="shared" si="159"/>
        <v>#N/A</v>
      </c>
      <c r="AB937" s="124" t="e">
        <f t="shared" si="158"/>
        <v>#N/A</v>
      </c>
      <c r="AC937" s="124" t="e">
        <f t="shared" si="158"/>
        <v>#N/A</v>
      </c>
      <c r="AE937" s="2"/>
    </row>
    <row r="938" spans="2:31" x14ac:dyDescent="0.2">
      <c r="B938" s="162" t="s">
        <v>178</v>
      </c>
      <c r="C938" s="163" t="s">
        <v>2132</v>
      </c>
      <c r="D938" s="163" t="s">
        <v>1768</v>
      </c>
      <c r="E938" s="163">
        <v>18300</v>
      </c>
      <c r="F938" s="164">
        <v>11.3</v>
      </c>
      <c r="G938" s="165" t="s">
        <v>137</v>
      </c>
      <c r="H938" s="121">
        <f t="shared" si="153"/>
        <v>20000</v>
      </c>
      <c r="I938" s="121">
        <f t="shared" si="154"/>
        <v>14000</v>
      </c>
      <c r="J938" s="122" t="str">
        <f t="shared" si="155"/>
        <v>(4) Without reverse cycle, with louvered sides, and 14,000 to 19,999 Btu/h</v>
      </c>
      <c r="K938" s="123" t="e">
        <f>IF(J938="Casement-slider",16,VLOOKUP(J938,'2. Version 5.0 Criteria'!$C$6:$D$39,2,FALSE))</f>
        <v>#N/A</v>
      </c>
      <c r="L938" s="124" t="e">
        <f t="shared" si="159"/>
        <v>#N/A</v>
      </c>
      <c r="M938" s="124" t="e">
        <f t="shared" si="159"/>
        <v>#N/A</v>
      </c>
      <c r="N938" s="124" t="e">
        <f t="shared" si="159"/>
        <v>#N/A</v>
      </c>
      <c r="O938" s="124" t="e">
        <f t="shared" si="159"/>
        <v>#N/A</v>
      </c>
      <c r="P938" s="124" t="e">
        <f t="shared" si="159"/>
        <v>#N/A</v>
      </c>
      <c r="Q938" s="124" t="e">
        <f t="shared" si="159"/>
        <v>#N/A</v>
      </c>
      <c r="R938" s="124" t="e">
        <f t="shared" si="159"/>
        <v>#N/A</v>
      </c>
      <c r="S938" s="124" t="e">
        <f t="shared" si="159"/>
        <v>#N/A</v>
      </c>
      <c r="T938" s="124" t="e">
        <f t="shared" si="159"/>
        <v>#N/A</v>
      </c>
      <c r="U938" s="124" t="e">
        <f t="shared" si="159"/>
        <v>#N/A</v>
      </c>
      <c r="V938" s="124" t="e">
        <f t="shared" si="159"/>
        <v>#N/A</v>
      </c>
      <c r="W938" s="124" t="e">
        <f t="shared" si="159"/>
        <v>#N/A</v>
      </c>
      <c r="X938" s="124" t="e">
        <f t="shared" si="159"/>
        <v>#N/A</v>
      </c>
      <c r="Y938" s="124" t="e">
        <f t="shared" si="159"/>
        <v>#N/A</v>
      </c>
      <c r="Z938" s="124" t="e">
        <f t="shared" si="159"/>
        <v>#N/A</v>
      </c>
      <c r="AA938" s="124" t="e">
        <f t="shared" si="159"/>
        <v>#N/A</v>
      </c>
      <c r="AB938" s="124" t="e">
        <f t="shared" si="158"/>
        <v>#N/A</v>
      </c>
      <c r="AC938" s="124" t="e">
        <f t="shared" si="158"/>
        <v>#N/A</v>
      </c>
      <c r="AE938" s="2"/>
    </row>
    <row r="939" spans="2:31" x14ac:dyDescent="0.2">
      <c r="B939" s="162" t="s">
        <v>178</v>
      </c>
      <c r="C939" s="163" t="s">
        <v>970</v>
      </c>
      <c r="D939" s="163" t="s">
        <v>1768</v>
      </c>
      <c r="E939" s="163">
        <v>18600</v>
      </c>
      <c r="F939" s="164">
        <v>11.3</v>
      </c>
      <c r="G939" s="165" t="s">
        <v>138</v>
      </c>
      <c r="H939" s="121">
        <f t="shared" si="153"/>
        <v>20000</v>
      </c>
      <c r="I939" s="121">
        <f t="shared" si="154"/>
        <v>14000</v>
      </c>
      <c r="J939" s="122" t="str">
        <f t="shared" si="155"/>
        <v>(4) Without reverse cycle, with louvered sides, and 14,000 to 19,999 Btu/h</v>
      </c>
      <c r="K939" s="123" t="e">
        <f>IF(J939="Casement-slider",16,VLOOKUP(J939,'2. Version 5.0 Criteria'!$C$6:$D$39,2,FALSE))</f>
        <v>#N/A</v>
      </c>
      <c r="L939" s="124" t="e">
        <f t="shared" si="159"/>
        <v>#N/A</v>
      </c>
      <c r="M939" s="124" t="e">
        <f t="shared" si="159"/>
        <v>#N/A</v>
      </c>
      <c r="N939" s="124" t="e">
        <f t="shared" si="159"/>
        <v>#N/A</v>
      </c>
      <c r="O939" s="124" t="e">
        <f t="shared" si="159"/>
        <v>#N/A</v>
      </c>
      <c r="P939" s="124" t="e">
        <f t="shared" si="159"/>
        <v>#N/A</v>
      </c>
      <c r="Q939" s="124" t="e">
        <f t="shared" si="159"/>
        <v>#N/A</v>
      </c>
      <c r="R939" s="124" t="e">
        <f t="shared" si="159"/>
        <v>#N/A</v>
      </c>
      <c r="S939" s="124" t="e">
        <f t="shared" si="159"/>
        <v>#N/A</v>
      </c>
      <c r="T939" s="124" t="e">
        <f t="shared" si="159"/>
        <v>#N/A</v>
      </c>
      <c r="U939" s="124" t="e">
        <f t="shared" si="159"/>
        <v>#N/A</v>
      </c>
      <c r="V939" s="124" t="e">
        <f t="shared" si="159"/>
        <v>#N/A</v>
      </c>
      <c r="W939" s="124" t="e">
        <f t="shared" si="159"/>
        <v>#N/A</v>
      </c>
      <c r="X939" s="124" t="e">
        <f t="shared" si="159"/>
        <v>#N/A</v>
      </c>
      <c r="Y939" s="124" t="e">
        <f t="shared" si="159"/>
        <v>#N/A</v>
      </c>
      <c r="Z939" s="124" t="e">
        <f t="shared" si="159"/>
        <v>#N/A</v>
      </c>
      <c r="AA939" s="124" t="e">
        <f t="shared" si="159"/>
        <v>#N/A</v>
      </c>
      <c r="AB939" s="124" t="e">
        <f t="shared" si="158"/>
        <v>#N/A</v>
      </c>
      <c r="AC939" s="124" t="e">
        <f t="shared" si="158"/>
        <v>#N/A</v>
      </c>
      <c r="AE939" s="2"/>
    </row>
    <row r="940" spans="2:31" x14ac:dyDescent="0.2">
      <c r="B940" s="162" t="s">
        <v>178</v>
      </c>
      <c r="C940" s="163" t="s">
        <v>2130</v>
      </c>
      <c r="D940" s="163" t="s">
        <v>1768</v>
      </c>
      <c r="E940" s="163">
        <v>18600</v>
      </c>
      <c r="F940" s="164">
        <v>11.3</v>
      </c>
      <c r="G940" s="165" t="s">
        <v>137</v>
      </c>
      <c r="H940" s="121">
        <f t="shared" si="153"/>
        <v>20000</v>
      </c>
      <c r="I940" s="121">
        <f t="shared" si="154"/>
        <v>14000</v>
      </c>
      <c r="J940" s="122" t="str">
        <f t="shared" si="155"/>
        <v>(4) Without reverse cycle, with louvered sides, and 14,000 to 19,999 Btu/h</v>
      </c>
      <c r="K940" s="123" t="e">
        <f>IF(J940="Casement-slider",16,VLOOKUP(J940,'2. Version 5.0 Criteria'!$C$6:$D$39,2,FALSE))</f>
        <v>#N/A</v>
      </c>
      <c r="L940" s="124" t="e">
        <f t="shared" si="159"/>
        <v>#N/A</v>
      </c>
      <c r="M940" s="124" t="e">
        <f t="shared" si="159"/>
        <v>#N/A</v>
      </c>
      <c r="N940" s="124" t="e">
        <f t="shared" si="159"/>
        <v>#N/A</v>
      </c>
      <c r="O940" s="124" t="e">
        <f t="shared" si="159"/>
        <v>#N/A</v>
      </c>
      <c r="P940" s="124" t="e">
        <f t="shared" si="159"/>
        <v>#N/A</v>
      </c>
      <c r="Q940" s="124" t="e">
        <f t="shared" si="159"/>
        <v>#N/A</v>
      </c>
      <c r="R940" s="124" t="e">
        <f t="shared" si="159"/>
        <v>#N/A</v>
      </c>
      <c r="S940" s="124" t="e">
        <f t="shared" si="159"/>
        <v>#N/A</v>
      </c>
      <c r="T940" s="124" t="e">
        <f t="shared" si="159"/>
        <v>#N/A</v>
      </c>
      <c r="U940" s="124" t="e">
        <f t="shared" si="159"/>
        <v>#N/A</v>
      </c>
      <c r="V940" s="124" t="e">
        <f t="shared" si="159"/>
        <v>#N/A</v>
      </c>
      <c r="W940" s="124" t="e">
        <f t="shared" si="159"/>
        <v>#N/A</v>
      </c>
      <c r="X940" s="124" t="e">
        <f t="shared" si="159"/>
        <v>#N/A</v>
      </c>
      <c r="Y940" s="124" t="e">
        <f t="shared" si="159"/>
        <v>#N/A</v>
      </c>
      <c r="Z940" s="124" t="e">
        <f t="shared" si="159"/>
        <v>#N/A</v>
      </c>
      <c r="AA940" s="124" t="e">
        <f t="shared" si="159"/>
        <v>#N/A</v>
      </c>
      <c r="AB940" s="124" t="e">
        <f t="shared" si="158"/>
        <v>#N/A</v>
      </c>
      <c r="AC940" s="124" t="e">
        <f t="shared" si="158"/>
        <v>#N/A</v>
      </c>
      <c r="AE940" s="2"/>
    </row>
    <row r="941" spans="2:31" x14ac:dyDescent="0.2">
      <c r="B941" s="162" t="s">
        <v>178</v>
      </c>
      <c r="C941" s="163" t="s">
        <v>2132</v>
      </c>
      <c r="D941" s="163" t="s">
        <v>1768</v>
      </c>
      <c r="E941" s="163">
        <v>18600</v>
      </c>
      <c r="F941" s="164">
        <v>11.3</v>
      </c>
      <c r="G941" s="165" t="s">
        <v>137</v>
      </c>
      <c r="H941" s="121">
        <f t="shared" si="153"/>
        <v>20000</v>
      </c>
      <c r="I941" s="121">
        <f t="shared" si="154"/>
        <v>14000</v>
      </c>
      <c r="J941" s="122" t="str">
        <f t="shared" si="155"/>
        <v>(4) Without reverse cycle, with louvered sides, and 14,000 to 19,999 Btu/h</v>
      </c>
      <c r="K941" s="123" t="e">
        <f>IF(J941="Casement-slider",16,VLOOKUP(J941,'2. Version 5.0 Criteria'!$C$6:$D$39,2,FALSE))</f>
        <v>#N/A</v>
      </c>
      <c r="L941" s="124" t="e">
        <f t="shared" si="159"/>
        <v>#N/A</v>
      </c>
      <c r="M941" s="124" t="e">
        <f t="shared" si="159"/>
        <v>#N/A</v>
      </c>
      <c r="N941" s="124" t="e">
        <f t="shared" si="159"/>
        <v>#N/A</v>
      </c>
      <c r="O941" s="124" t="e">
        <f t="shared" si="159"/>
        <v>#N/A</v>
      </c>
      <c r="P941" s="124" t="e">
        <f t="shared" si="159"/>
        <v>#N/A</v>
      </c>
      <c r="Q941" s="124" t="e">
        <f t="shared" si="159"/>
        <v>#N/A</v>
      </c>
      <c r="R941" s="124" t="e">
        <f t="shared" si="159"/>
        <v>#N/A</v>
      </c>
      <c r="S941" s="124" t="e">
        <f t="shared" si="159"/>
        <v>#N/A</v>
      </c>
      <c r="T941" s="124" t="e">
        <f t="shared" si="159"/>
        <v>#N/A</v>
      </c>
      <c r="U941" s="124" t="e">
        <f t="shared" si="159"/>
        <v>#N/A</v>
      </c>
      <c r="V941" s="124" t="e">
        <f t="shared" si="159"/>
        <v>#N/A</v>
      </c>
      <c r="W941" s="124" t="e">
        <f t="shared" si="159"/>
        <v>#N/A</v>
      </c>
      <c r="X941" s="124" t="e">
        <f t="shared" si="159"/>
        <v>#N/A</v>
      </c>
      <c r="Y941" s="124" t="e">
        <f t="shared" si="159"/>
        <v>#N/A</v>
      </c>
      <c r="Z941" s="124" t="e">
        <f t="shared" si="159"/>
        <v>#N/A</v>
      </c>
      <c r="AA941" s="124" t="e">
        <f t="shared" si="159"/>
        <v>#N/A</v>
      </c>
      <c r="AB941" s="124" t="e">
        <f t="shared" si="158"/>
        <v>#N/A</v>
      </c>
      <c r="AC941" s="124" t="e">
        <f t="shared" si="158"/>
        <v>#N/A</v>
      </c>
      <c r="AE941" s="2"/>
    </row>
    <row r="942" spans="2:31" x14ac:dyDescent="0.2">
      <c r="B942" s="162" t="s">
        <v>178</v>
      </c>
      <c r="C942" s="163" t="s">
        <v>2131</v>
      </c>
      <c r="D942" s="163" t="s">
        <v>1768</v>
      </c>
      <c r="E942" s="163">
        <v>18600</v>
      </c>
      <c r="F942" s="164">
        <v>11.3</v>
      </c>
      <c r="G942" s="165" t="s">
        <v>138</v>
      </c>
      <c r="H942" s="121">
        <f t="shared" si="153"/>
        <v>20000</v>
      </c>
      <c r="I942" s="121">
        <f t="shared" si="154"/>
        <v>14000</v>
      </c>
      <c r="J942" s="122" t="str">
        <f t="shared" si="155"/>
        <v>(4) Without reverse cycle, with louvered sides, and 14,000 to 19,999 Btu/h</v>
      </c>
      <c r="K942" s="123" t="e">
        <f>IF(J942="Casement-slider",16,VLOOKUP(J942,'2. Version 5.0 Criteria'!$C$6:$D$39,2,FALSE))</f>
        <v>#N/A</v>
      </c>
      <c r="L942" s="124" t="e">
        <f t="shared" si="159"/>
        <v>#N/A</v>
      </c>
      <c r="M942" s="124" t="e">
        <f t="shared" si="159"/>
        <v>#N/A</v>
      </c>
      <c r="N942" s="124" t="e">
        <f t="shared" si="159"/>
        <v>#N/A</v>
      </c>
      <c r="O942" s="124" t="e">
        <f t="shared" si="159"/>
        <v>#N/A</v>
      </c>
      <c r="P942" s="124" t="e">
        <f t="shared" si="159"/>
        <v>#N/A</v>
      </c>
      <c r="Q942" s="124" t="e">
        <f t="shared" si="159"/>
        <v>#N/A</v>
      </c>
      <c r="R942" s="124" t="e">
        <f t="shared" si="159"/>
        <v>#N/A</v>
      </c>
      <c r="S942" s="124" t="e">
        <f t="shared" si="159"/>
        <v>#N/A</v>
      </c>
      <c r="T942" s="124" t="e">
        <f t="shared" si="159"/>
        <v>#N/A</v>
      </c>
      <c r="U942" s="124" t="e">
        <f t="shared" si="159"/>
        <v>#N/A</v>
      </c>
      <c r="V942" s="124" t="e">
        <f t="shared" si="159"/>
        <v>#N/A</v>
      </c>
      <c r="W942" s="124" t="e">
        <f t="shared" si="159"/>
        <v>#N/A</v>
      </c>
      <c r="X942" s="124" t="e">
        <f t="shared" si="159"/>
        <v>#N/A</v>
      </c>
      <c r="Y942" s="124" t="e">
        <f t="shared" si="159"/>
        <v>#N/A</v>
      </c>
      <c r="Z942" s="124" t="e">
        <f t="shared" si="159"/>
        <v>#N/A</v>
      </c>
      <c r="AA942" s="124" t="e">
        <f t="shared" si="159"/>
        <v>#N/A</v>
      </c>
      <c r="AB942" s="124" t="e">
        <f t="shared" si="158"/>
        <v>#N/A</v>
      </c>
      <c r="AC942" s="124" t="e">
        <f t="shared" si="158"/>
        <v>#N/A</v>
      </c>
      <c r="AE942" s="2"/>
    </row>
    <row r="943" spans="2:31" x14ac:dyDescent="0.2">
      <c r="B943" s="162" t="s">
        <v>178</v>
      </c>
      <c r="C943" s="163" t="s">
        <v>968</v>
      </c>
      <c r="D943" s="163" t="s">
        <v>1768</v>
      </c>
      <c r="E943" s="163">
        <v>18600</v>
      </c>
      <c r="F943" s="164">
        <v>11.3</v>
      </c>
      <c r="G943" s="165" t="s">
        <v>137</v>
      </c>
      <c r="H943" s="121">
        <f t="shared" si="153"/>
        <v>20000</v>
      </c>
      <c r="I943" s="121">
        <f t="shared" si="154"/>
        <v>14000</v>
      </c>
      <c r="J943" s="122" t="str">
        <f t="shared" si="155"/>
        <v>(4) Without reverse cycle, with louvered sides, and 14,000 to 19,999 Btu/h</v>
      </c>
      <c r="K943" s="123" t="e">
        <f>IF(J943="Casement-slider",16,VLOOKUP(J943,'2. Version 5.0 Criteria'!$C$6:$D$39,2,FALSE))</f>
        <v>#N/A</v>
      </c>
      <c r="L943" s="124" t="e">
        <f t="shared" si="159"/>
        <v>#N/A</v>
      </c>
      <c r="M943" s="124" t="e">
        <f t="shared" si="159"/>
        <v>#N/A</v>
      </c>
      <c r="N943" s="124" t="e">
        <f t="shared" si="159"/>
        <v>#N/A</v>
      </c>
      <c r="O943" s="124" t="e">
        <f t="shared" si="159"/>
        <v>#N/A</v>
      </c>
      <c r="P943" s="124" t="e">
        <f t="shared" si="159"/>
        <v>#N/A</v>
      </c>
      <c r="Q943" s="124" t="e">
        <f t="shared" si="159"/>
        <v>#N/A</v>
      </c>
      <c r="R943" s="124" t="e">
        <f t="shared" si="159"/>
        <v>#N/A</v>
      </c>
      <c r="S943" s="124" t="e">
        <f t="shared" si="159"/>
        <v>#N/A</v>
      </c>
      <c r="T943" s="124" t="e">
        <f t="shared" si="159"/>
        <v>#N/A</v>
      </c>
      <c r="U943" s="124" t="e">
        <f t="shared" si="159"/>
        <v>#N/A</v>
      </c>
      <c r="V943" s="124" t="e">
        <f t="shared" si="159"/>
        <v>#N/A</v>
      </c>
      <c r="W943" s="124" t="e">
        <f t="shared" si="159"/>
        <v>#N/A</v>
      </c>
      <c r="X943" s="124" t="e">
        <f t="shared" si="159"/>
        <v>#N/A</v>
      </c>
      <c r="Y943" s="124" t="e">
        <f t="shared" si="159"/>
        <v>#N/A</v>
      </c>
      <c r="Z943" s="124" t="e">
        <f t="shared" si="159"/>
        <v>#N/A</v>
      </c>
      <c r="AA943" s="124" t="e">
        <f t="shared" si="159"/>
        <v>#N/A</v>
      </c>
      <c r="AB943" s="124" t="e">
        <f t="shared" si="158"/>
        <v>#N/A</v>
      </c>
      <c r="AC943" s="124" t="e">
        <f t="shared" si="158"/>
        <v>#N/A</v>
      </c>
      <c r="AE943" s="2"/>
    </row>
    <row r="944" spans="2:31" x14ac:dyDescent="0.2">
      <c r="B944" s="162" t="s">
        <v>368</v>
      </c>
      <c r="C944" s="163" t="s">
        <v>2133</v>
      </c>
      <c r="D944" s="163" t="s">
        <v>1916</v>
      </c>
      <c r="E944" s="163">
        <v>5800</v>
      </c>
      <c r="F944" s="164">
        <v>11.4</v>
      </c>
      <c r="G944" s="165" t="s">
        <v>137</v>
      </c>
      <c r="H944" s="121">
        <f t="shared" si="153"/>
        <v>6000</v>
      </c>
      <c r="I944" s="121" t="str">
        <f t="shared" si="154"/>
        <v/>
      </c>
      <c r="J944" s="122" t="str">
        <f t="shared" si="155"/>
        <v>(1) Without reverse cycle, with louvered sides, and less than 6,000 Btu/h</v>
      </c>
      <c r="K944" s="123" t="e">
        <f>IF(J944="Casement-slider",16,VLOOKUP(J944,'2. Version 5.0 Criteria'!$C$6:$D$39,2,FALSE))</f>
        <v>#N/A</v>
      </c>
      <c r="L944" s="124" t="e">
        <f t="shared" si="159"/>
        <v>#N/A</v>
      </c>
      <c r="M944" s="124" t="e">
        <f t="shared" si="159"/>
        <v>#N/A</v>
      </c>
      <c r="N944" s="124" t="e">
        <f t="shared" si="159"/>
        <v>#N/A</v>
      </c>
      <c r="O944" s="124" t="e">
        <f t="shared" si="159"/>
        <v>#N/A</v>
      </c>
      <c r="P944" s="124" t="e">
        <f t="shared" si="159"/>
        <v>#N/A</v>
      </c>
      <c r="Q944" s="124" t="e">
        <f t="shared" si="159"/>
        <v>#N/A</v>
      </c>
      <c r="R944" s="124" t="e">
        <f t="shared" si="159"/>
        <v>#N/A</v>
      </c>
      <c r="S944" s="124" t="e">
        <f t="shared" si="159"/>
        <v>#N/A</v>
      </c>
      <c r="T944" s="124" t="e">
        <f t="shared" si="159"/>
        <v>#N/A</v>
      </c>
      <c r="U944" s="124" t="e">
        <f t="shared" si="159"/>
        <v>#N/A</v>
      </c>
      <c r="V944" s="124" t="e">
        <f t="shared" si="159"/>
        <v>#N/A</v>
      </c>
      <c r="W944" s="124" t="e">
        <f t="shared" si="159"/>
        <v>#N/A</v>
      </c>
      <c r="X944" s="124" t="e">
        <f t="shared" si="159"/>
        <v>#N/A</v>
      </c>
      <c r="Y944" s="124" t="e">
        <f t="shared" si="159"/>
        <v>#N/A</v>
      </c>
      <c r="Z944" s="124" t="e">
        <f t="shared" si="159"/>
        <v>#N/A</v>
      </c>
      <c r="AA944" s="124" t="e">
        <f t="shared" ref="AA944:AC959" si="160">IF($K944=AA$3, $F944, NA())</f>
        <v>#N/A</v>
      </c>
      <c r="AB944" s="124" t="e">
        <f t="shared" si="160"/>
        <v>#N/A</v>
      </c>
      <c r="AC944" s="124" t="e">
        <f t="shared" si="160"/>
        <v>#N/A</v>
      </c>
      <c r="AE944" s="2"/>
    </row>
    <row r="945" spans="2:31" x14ac:dyDescent="0.2">
      <c r="B945" s="162" t="s">
        <v>368</v>
      </c>
      <c r="C945" s="163" t="s">
        <v>417</v>
      </c>
      <c r="D945" s="163" t="s">
        <v>1808</v>
      </c>
      <c r="E945" s="163">
        <v>8000</v>
      </c>
      <c r="F945" s="164">
        <v>11.4</v>
      </c>
      <c r="G945" s="165" t="s">
        <v>138</v>
      </c>
      <c r="H945" s="121">
        <f t="shared" si="153"/>
        <v>11000</v>
      </c>
      <c r="I945" s="121">
        <f t="shared" si="154"/>
        <v>8000</v>
      </c>
      <c r="J945" s="122" t="str">
        <f t="shared" si="155"/>
        <v>(3) Without reverse cycle, with louvered sides, and 8,000 to 13,999 Btu/h</v>
      </c>
      <c r="K945" s="123" t="e">
        <f>IF(J945="Casement-slider",16,VLOOKUP(J945,'2. Version 5.0 Criteria'!$C$6:$D$39,2,FALSE))</f>
        <v>#N/A</v>
      </c>
      <c r="L945" s="124" t="e">
        <f t="shared" ref="L945:AA960" si="161">IF($K945=L$3, $F945, NA())</f>
        <v>#N/A</v>
      </c>
      <c r="M945" s="124" t="e">
        <f t="shared" si="161"/>
        <v>#N/A</v>
      </c>
      <c r="N945" s="124" t="e">
        <f t="shared" si="161"/>
        <v>#N/A</v>
      </c>
      <c r="O945" s="124" t="e">
        <f t="shared" si="161"/>
        <v>#N/A</v>
      </c>
      <c r="P945" s="124" t="e">
        <f t="shared" si="161"/>
        <v>#N/A</v>
      </c>
      <c r="Q945" s="124" t="e">
        <f t="shared" si="161"/>
        <v>#N/A</v>
      </c>
      <c r="R945" s="124" t="e">
        <f t="shared" si="161"/>
        <v>#N/A</v>
      </c>
      <c r="S945" s="124" t="e">
        <f t="shared" si="161"/>
        <v>#N/A</v>
      </c>
      <c r="T945" s="124" t="e">
        <f t="shared" si="161"/>
        <v>#N/A</v>
      </c>
      <c r="U945" s="124" t="e">
        <f t="shared" si="161"/>
        <v>#N/A</v>
      </c>
      <c r="V945" s="124" t="e">
        <f t="shared" si="161"/>
        <v>#N/A</v>
      </c>
      <c r="W945" s="124" t="e">
        <f t="shared" si="161"/>
        <v>#N/A</v>
      </c>
      <c r="X945" s="124" t="e">
        <f t="shared" si="161"/>
        <v>#N/A</v>
      </c>
      <c r="Y945" s="124" t="e">
        <f t="shared" si="161"/>
        <v>#N/A</v>
      </c>
      <c r="Z945" s="124" t="e">
        <f t="shared" si="161"/>
        <v>#N/A</v>
      </c>
      <c r="AA945" s="124" t="e">
        <f t="shared" si="161"/>
        <v>#N/A</v>
      </c>
      <c r="AB945" s="124" t="e">
        <f t="shared" si="160"/>
        <v>#N/A</v>
      </c>
      <c r="AC945" s="124" t="e">
        <f t="shared" si="160"/>
        <v>#N/A</v>
      </c>
      <c r="AE945" s="2"/>
    </row>
    <row r="946" spans="2:31" x14ac:dyDescent="0.2">
      <c r="B946" s="162" t="s">
        <v>368</v>
      </c>
      <c r="C946" s="163" t="s">
        <v>418</v>
      </c>
      <c r="D946" s="163" t="s">
        <v>1808</v>
      </c>
      <c r="E946" s="163">
        <v>8000</v>
      </c>
      <c r="F946" s="164">
        <v>11.4</v>
      </c>
      <c r="G946" s="165" t="s">
        <v>137</v>
      </c>
      <c r="H946" s="121">
        <f t="shared" si="153"/>
        <v>11000</v>
      </c>
      <c r="I946" s="121">
        <f t="shared" si="154"/>
        <v>8000</v>
      </c>
      <c r="J946" s="122" t="str">
        <f t="shared" si="155"/>
        <v>(3) Without reverse cycle, with louvered sides, and 8,000 to 13,999 Btu/h</v>
      </c>
      <c r="K946" s="123" t="e">
        <f>IF(J946="Casement-slider",16,VLOOKUP(J946,'2. Version 5.0 Criteria'!$C$6:$D$39,2,FALSE))</f>
        <v>#N/A</v>
      </c>
      <c r="L946" s="124" t="e">
        <f t="shared" si="161"/>
        <v>#N/A</v>
      </c>
      <c r="M946" s="124" t="e">
        <f t="shared" si="161"/>
        <v>#N/A</v>
      </c>
      <c r="N946" s="124" t="e">
        <f t="shared" si="161"/>
        <v>#N/A</v>
      </c>
      <c r="O946" s="124" t="e">
        <f t="shared" si="161"/>
        <v>#N/A</v>
      </c>
      <c r="P946" s="124" t="e">
        <f t="shared" si="161"/>
        <v>#N/A</v>
      </c>
      <c r="Q946" s="124" t="e">
        <f t="shared" si="161"/>
        <v>#N/A</v>
      </c>
      <c r="R946" s="124" t="e">
        <f t="shared" si="161"/>
        <v>#N/A</v>
      </c>
      <c r="S946" s="124" t="e">
        <f t="shared" si="161"/>
        <v>#N/A</v>
      </c>
      <c r="T946" s="124" t="e">
        <f t="shared" si="161"/>
        <v>#N/A</v>
      </c>
      <c r="U946" s="124" t="e">
        <f t="shared" si="161"/>
        <v>#N/A</v>
      </c>
      <c r="V946" s="124" t="e">
        <f t="shared" si="161"/>
        <v>#N/A</v>
      </c>
      <c r="W946" s="124" t="e">
        <f t="shared" si="161"/>
        <v>#N/A</v>
      </c>
      <c r="X946" s="124" t="e">
        <f t="shared" si="161"/>
        <v>#N/A</v>
      </c>
      <c r="Y946" s="124" t="e">
        <f t="shared" si="161"/>
        <v>#N/A</v>
      </c>
      <c r="Z946" s="124" t="e">
        <f t="shared" si="161"/>
        <v>#N/A</v>
      </c>
      <c r="AA946" s="124" t="e">
        <f t="shared" si="161"/>
        <v>#N/A</v>
      </c>
      <c r="AB946" s="124" t="e">
        <f t="shared" si="160"/>
        <v>#N/A</v>
      </c>
      <c r="AC946" s="124" t="e">
        <f t="shared" si="160"/>
        <v>#N/A</v>
      </c>
      <c r="AE946" s="2"/>
    </row>
    <row r="947" spans="2:31" x14ac:dyDescent="0.2">
      <c r="B947" s="162" t="s">
        <v>1432</v>
      </c>
      <c r="C947" s="163" t="s">
        <v>2134</v>
      </c>
      <c r="D947" s="163" t="s">
        <v>1808</v>
      </c>
      <c r="E947" s="163">
        <v>8000</v>
      </c>
      <c r="F947" s="164">
        <v>11.4</v>
      </c>
      <c r="G947" s="165" t="s">
        <v>138</v>
      </c>
      <c r="H947" s="121">
        <f t="shared" si="153"/>
        <v>11000</v>
      </c>
      <c r="I947" s="121">
        <f t="shared" si="154"/>
        <v>8000</v>
      </c>
      <c r="J947" s="122" t="str">
        <f t="shared" si="155"/>
        <v>(3) Without reverse cycle, with louvered sides, and 8,000 to 13,999 Btu/h</v>
      </c>
      <c r="K947" s="123" t="e">
        <f>IF(J947="Casement-slider",16,VLOOKUP(J947,'2. Version 5.0 Criteria'!$C$6:$D$39,2,FALSE))</f>
        <v>#N/A</v>
      </c>
      <c r="L947" s="124" t="e">
        <f t="shared" si="161"/>
        <v>#N/A</v>
      </c>
      <c r="M947" s="124" t="e">
        <f t="shared" si="161"/>
        <v>#N/A</v>
      </c>
      <c r="N947" s="124" t="e">
        <f t="shared" si="161"/>
        <v>#N/A</v>
      </c>
      <c r="O947" s="124" t="e">
        <f t="shared" si="161"/>
        <v>#N/A</v>
      </c>
      <c r="P947" s="124" t="e">
        <f t="shared" si="161"/>
        <v>#N/A</v>
      </c>
      <c r="Q947" s="124" t="e">
        <f t="shared" si="161"/>
        <v>#N/A</v>
      </c>
      <c r="R947" s="124" t="e">
        <f t="shared" si="161"/>
        <v>#N/A</v>
      </c>
      <c r="S947" s="124" t="e">
        <f t="shared" si="161"/>
        <v>#N/A</v>
      </c>
      <c r="T947" s="124" t="e">
        <f t="shared" si="161"/>
        <v>#N/A</v>
      </c>
      <c r="U947" s="124" t="e">
        <f t="shared" si="161"/>
        <v>#N/A</v>
      </c>
      <c r="V947" s="124" t="e">
        <f t="shared" si="161"/>
        <v>#N/A</v>
      </c>
      <c r="W947" s="124" t="e">
        <f t="shared" si="161"/>
        <v>#N/A</v>
      </c>
      <c r="X947" s="124" t="e">
        <f t="shared" si="161"/>
        <v>#N/A</v>
      </c>
      <c r="Y947" s="124" t="e">
        <f t="shared" si="161"/>
        <v>#N/A</v>
      </c>
      <c r="Z947" s="124" t="e">
        <f t="shared" si="161"/>
        <v>#N/A</v>
      </c>
      <c r="AA947" s="124" t="e">
        <f t="shared" si="161"/>
        <v>#N/A</v>
      </c>
      <c r="AB947" s="124" t="e">
        <f t="shared" si="160"/>
        <v>#N/A</v>
      </c>
      <c r="AC947" s="124" t="e">
        <f t="shared" si="160"/>
        <v>#N/A</v>
      </c>
      <c r="AE947" s="2"/>
    </row>
    <row r="948" spans="2:31" x14ac:dyDescent="0.2">
      <c r="B948" s="162" t="s">
        <v>1429</v>
      </c>
      <c r="C948" s="163" t="s">
        <v>2135</v>
      </c>
      <c r="D948" s="163" t="s">
        <v>1808</v>
      </c>
      <c r="E948" s="163">
        <v>8000</v>
      </c>
      <c r="F948" s="164">
        <v>11.4</v>
      </c>
      <c r="G948" s="165" t="s">
        <v>138</v>
      </c>
      <c r="H948" s="121">
        <f t="shared" si="153"/>
        <v>11000</v>
      </c>
      <c r="I948" s="121">
        <f t="shared" si="154"/>
        <v>8000</v>
      </c>
      <c r="J948" s="122" t="str">
        <f t="shared" si="155"/>
        <v>(3) Without reverse cycle, with louvered sides, and 8,000 to 13,999 Btu/h</v>
      </c>
      <c r="K948" s="123" t="e">
        <f>IF(J948="Casement-slider",16,VLOOKUP(J948,'2. Version 5.0 Criteria'!$C$6:$D$39,2,FALSE))</f>
        <v>#N/A</v>
      </c>
      <c r="L948" s="124" t="e">
        <f t="shared" si="161"/>
        <v>#N/A</v>
      </c>
      <c r="M948" s="124" t="e">
        <f t="shared" si="161"/>
        <v>#N/A</v>
      </c>
      <c r="N948" s="124" t="e">
        <f t="shared" si="161"/>
        <v>#N/A</v>
      </c>
      <c r="O948" s="124" t="e">
        <f t="shared" si="161"/>
        <v>#N/A</v>
      </c>
      <c r="P948" s="124" t="e">
        <f t="shared" si="161"/>
        <v>#N/A</v>
      </c>
      <c r="Q948" s="124" t="e">
        <f t="shared" si="161"/>
        <v>#N/A</v>
      </c>
      <c r="R948" s="124" t="e">
        <f t="shared" si="161"/>
        <v>#N/A</v>
      </c>
      <c r="S948" s="124" t="e">
        <f t="shared" si="161"/>
        <v>#N/A</v>
      </c>
      <c r="T948" s="124" t="e">
        <f t="shared" si="161"/>
        <v>#N/A</v>
      </c>
      <c r="U948" s="124" t="e">
        <f t="shared" si="161"/>
        <v>#N/A</v>
      </c>
      <c r="V948" s="124" t="e">
        <f t="shared" si="161"/>
        <v>#N/A</v>
      </c>
      <c r="W948" s="124" t="e">
        <f t="shared" si="161"/>
        <v>#N/A</v>
      </c>
      <c r="X948" s="124" t="e">
        <f t="shared" si="161"/>
        <v>#N/A</v>
      </c>
      <c r="Y948" s="124" t="e">
        <f t="shared" si="161"/>
        <v>#N/A</v>
      </c>
      <c r="Z948" s="124" t="e">
        <f t="shared" si="161"/>
        <v>#N/A</v>
      </c>
      <c r="AA948" s="124" t="e">
        <f t="shared" si="161"/>
        <v>#N/A</v>
      </c>
      <c r="AB948" s="124" t="e">
        <f t="shared" si="160"/>
        <v>#N/A</v>
      </c>
      <c r="AC948" s="124" t="e">
        <f t="shared" si="160"/>
        <v>#N/A</v>
      </c>
      <c r="AE948" s="2"/>
    </row>
    <row r="949" spans="2:31" x14ac:dyDescent="0.2">
      <c r="B949" s="162" t="s">
        <v>1965</v>
      </c>
      <c r="C949" s="163">
        <v>311290366</v>
      </c>
      <c r="D949" s="163" t="s">
        <v>1808</v>
      </c>
      <c r="E949" s="163">
        <v>8000</v>
      </c>
      <c r="F949" s="164">
        <v>11.4</v>
      </c>
      <c r="G949" s="165" t="s">
        <v>138</v>
      </c>
      <c r="H949" s="121">
        <f t="shared" si="153"/>
        <v>11000</v>
      </c>
      <c r="I949" s="121">
        <f t="shared" si="154"/>
        <v>8000</v>
      </c>
      <c r="J949" s="122" t="str">
        <f t="shared" si="155"/>
        <v>(3) Without reverse cycle, with louvered sides, and 8,000 to 13,999 Btu/h</v>
      </c>
      <c r="K949" s="123" t="e">
        <f>IF(J949="Casement-slider",16,VLOOKUP(J949,'2. Version 5.0 Criteria'!$C$6:$D$39,2,FALSE))</f>
        <v>#N/A</v>
      </c>
      <c r="L949" s="124" t="e">
        <f t="shared" si="161"/>
        <v>#N/A</v>
      </c>
      <c r="M949" s="124" t="e">
        <f t="shared" si="161"/>
        <v>#N/A</v>
      </c>
      <c r="N949" s="124" t="e">
        <f t="shared" si="161"/>
        <v>#N/A</v>
      </c>
      <c r="O949" s="124" t="e">
        <f t="shared" si="161"/>
        <v>#N/A</v>
      </c>
      <c r="P949" s="124" t="e">
        <f t="shared" si="161"/>
        <v>#N/A</v>
      </c>
      <c r="Q949" s="124" t="e">
        <f t="shared" si="161"/>
        <v>#N/A</v>
      </c>
      <c r="R949" s="124" t="e">
        <f t="shared" si="161"/>
        <v>#N/A</v>
      </c>
      <c r="S949" s="124" t="e">
        <f t="shared" si="161"/>
        <v>#N/A</v>
      </c>
      <c r="T949" s="124" t="e">
        <f t="shared" si="161"/>
        <v>#N/A</v>
      </c>
      <c r="U949" s="124" t="e">
        <f t="shared" si="161"/>
        <v>#N/A</v>
      </c>
      <c r="V949" s="124" t="e">
        <f t="shared" si="161"/>
        <v>#N/A</v>
      </c>
      <c r="W949" s="124" t="e">
        <f t="shared" si="161"/>
        <v>#N/A</v>
      </c>
      <c r="X949" s="124" t="e">
        <f t="shared" si="161"/>
        <v>#N/A</v>
      </c>
      <c r="Y949" s="124" t="e">
        <f t="shared" si="161"/>
        <v>#N/A</v>
      </c>
      <c r="Z949" s="124" t="e">
        <f t="shared" si="161"/>
        <v>#N/A</v>
      </c>
      <c r="AA949" s="124" t="e">
        <f t="shared" si="161"/>
        <v>#N/A</v>
      </c>
      <c r="AB949" s="124" t="e">
        <f t="shared" si="160"/>
        <v>#N/A</v>
      </c>
      <c r="AC949" s="124" t="e">
        <f t="shared" si="160"/>
        <v>#N/A</v>
      </c>
      <c r="AE949" s="2"/>
    </row>
    <row r="950" spans="2:31" x14ac:dyDescent="0.2">
      <c r="B950" s="162" t="s">
        <v>386</v>
      </c>
      <c r="C950" s="163" t="s">
        <v>429</v>
      </c>
      <c r="D950" s="163" t="s">
        <v>1808</v>
      </c>
      <c r="E950" s="163">
        <v>8000</v>
      </c>
      <c r="F950" s="164">
        <v>11.4</v>
      </c>
      <c r="G950" s="165" t="s">
        <v>138</v>
      </c>
      <c r="H950" s="121">
        <f t="shared" si="153"/>
        <v>11000</v>
      </c>
      <c r="I950" s="121">
        <f t="shared" si="154"/>
        <v>8000</v>
      </c>
      <c r="J950" s="122" t="str">
        <f t="shared" si="155"/>
        <v>(3) Without reverse cycle, with louvered sides, and 8,000 to 13,999 Btu/h</v>
      </c>
      <c r="K950" s="123" t="e">
        <f>IF(J950="Casement-slider",16,VLOOKUP(J950,'2. Version 5.0 Criteria'!$C$6:$D$39,2,FALSE))</f>
        <v>#N/A</v>
      </c>
      <c r="L950" s="124" t="e">
        <f t="shared" si="161"/>
        <v>#N/A</v>
      </c>
      <c r="M950" s="124" t="e">
        <f t="shared" si="161"/>
        <v>#N/A</v>
      </c>
      <c r="N950" s="124" t="e">
        <f t="shared" si="161"/>
        <v>#N/A</v>
      </c>
      <c r="O950" s="124" t="e">
        <f t="shared" si="161"/>
        <v>#N/A</v>
      </c>
      <c r="P950" s="124" t="e">
        <f t="shared" si="161"/>
        <v>#N/A</v>
      </c>
      <c r="Q950" s="124" t="e">
        <f t="shared" si="161"/>
        <v>#N/A</v>
      </c>
      <c r="R950" s="124" t="e">
        <f t="shared" si="161"/>
        <v>#N/A</v>
      </c>
      <c r="S950" s="124" t="e">
        <f t="shared" si="161"/>
        <v>#N/A</v>
      </c>
      <c r="T950" s="124" t="e">
        <f t="shared" si="161"/>
        <v>#N/A</v>
      </c>
      <c r="U950" s="124" t="e">
        <f t="shared" si="161"/>
        <v>#N/A</v>
      </c>
      <c r="V950" s="124" t="e">
        <f t="shared" si="161"/>
        <v>#N/A</v>
      </c>
      <c r="W950" s="124" t="e">
        <f t="shared" si="161"/>
        <v>#N/A</v>
      </c>
      <c r="X950" s="124" t="e">
        <f t="shared" si="161"/>
        <v>#N/A</v>
      </c>
      <c r="Y950" s="124" t="e">
        <f t="shared" si="161"/>
        <v>#N/A</v>
      </c>
      <c r="Z950" s="124" t="e">
        <f t="shared" si="161"/>
        <v>#N/A</v>
      </c>
      <c r="AA950" s="124" t="e">
        <f t="shared" si="161"/>
        <v>#N/A</v>
      </c>
      <c r="AB950" s="124" t="e">
        <f t="shared" si="160"/>
        <v>#N/A</v>
      </c>
      <c r="AC950" s="124" t="e">
        <f t="shared" si="160"/>
        <v>#N/A</v>
      </c>
      <c r="AE950" s="2"/>
    </row>
    <row r="951" spans="2:31" x14ac:dyDescent="0.2">
      <c r="B951" s="162" t="s">
        <v>157</v>
      </c>
      <c r="C951" s="163" t="s">
        <v>424</v>
      </c>
      <c r="D951" s="163" t="s">
        <v>1808</v>
      </c>
      <c r="E951" s="163">
        <v>8000</v>
      </c>
      <c r="F951" s="164">
        <v>11.4</v>
      </c>
      <c r="G951" s="165" t="s">
        <v>138</v>
      </c>
      <c r="H951" s="121">
        <f t="shared" si="153"/>
        <v>11000</v>
      </c>
      <c r="I951" s="121">
        <f t="shared" si="154"/>
        <v>8000</v>
      </c>
      <c r="J951" s="122" t="str">
        <f t="shared" si="155"/>
        <v>(3) Without reverse cycle, with louvered sides, and 8,000 to 13,999 Btu/h</v>
      </c>
      <c r="K951" s="123" t="e">
        <f>IF(J951="Casement-slider",16,VLOOKUP(J951,'2. Version 5.0 Criteria'!$C$6:$D$39,2,FALSE))</f>
        <v>#N/A</v>
      </c>
      <c r="L951" s="124" t="e">
        <f t="shared" si="161"/>
        <v>#N/A</v>
      </c>
      <c r="M951" s="124" t="e">
        <f t="shared" si="161"/>
        <v>#N/A</v>
      </c>
      <c r="N951" s="124" t="e">
        <f t="shared" si="161"/>
        <v>#N/A</v>
      </c>
      <c r="O951" s="124" t="e">
        <f t="shared" si="161"/>
        <v>#N/A</v>
      </c>
      <c r="P951" s="124" t="e">
        <f t="shared" si="161"/>
        <v>#N/A</v>
      </c>
      <c r="Q951" s="124" t="e">
        <f t="shared" si="161"/>
        <v>#N/A</v>
      </c>
      <c r="R951" s="124" t="e">
        <f t="shared" si="161"/>
        <v>#N/A</v>
      </c>
      <c r="S951" s="124" t="e">
        <f t="shared" si="161"/>
        <v>#N/A</v>
      </c>
      <c r="T951" s="124" t="e">
        <f t="shared" si="161"/>
        <v>#N/A</v>
      </c>
      <c r="U951" s="124" t="e">
        <f t="shared" si="161"/>
        <v>#N/A</v>
      </c>
      <c r="V951" s="124" t="e">
        <f t="shared" si="161"/>
        <v>#N/A</v>
      </c>
      <c r="W951" s="124" t="e">
        <f t="shared" si="161"/>
        <v>#N/A</v>
      </c>
      <c r="X951" s="124" t="e">
        <f t="shared" si="161"/>
        <v>#N/A</v>
      </c>
      <c r="Y951" s="124" t="e">
        <f t="shared" si="161"/>
        <v>#N/A</v>
      </c>
      <c r="Z951" s="124" t="e">
        <f t="shared" si="161"/>
        <v>#N/A</v>
      </c>
      <c r="AA951" s="124" t="e">
        <f t="shared" si="161"/>
        <v>#N/A</v>
      </c>
      <c r="AB951" s="124" t="e">
        <f t="shared" si="160"/>
        <v>#N/A</v>
      </c>
      <c r="AC951" s="124" t="e">
        <f t="shared" si="160"/>
        <v>#N/A</v>
      </c>
      <c r="AE951" s="2"/>
    </row>
    <row r="952" spans="2:31" x14ac:dyDescent="0.2">
      <c r="B952" s="162" t="s">
        <v>157</v>
      </c>
      <c r="C952" s="163" t="s">
        <v>421</v>
      </c>
      <c r="D952" s="163" t="s">
        <v>1808</v>
      </c>
      <c r="E952" s="163">
        <v>8000</v>
      </c>
      <c r="F952" s="164">
        <v>11.4</v>
      </c>
      <c r="G952" s="165" t="s">
        <v>138</v>
      </c>
      <c r="H952" s="121">
        <f t="shared" si="153"/>
        <v>11000</v>
      </c>
      <c r="I952" s="121">
        <f t="shared" si="154"/>
        <v>8000</v>
      </c>
      <c r="J952" s="122" t="str">
        <f t="shared" si="155"/>
        <v>(3) Without reverse cycle, with louvered sides, and 8,000 to 13,999 Btu/h</v>
      </c>
      <c r="K952" s="123" t="e">
        <f>IF(J952="Casement-slider",16,VLOOKUP(J952,'2. Version 5.0 Criteria'!$C$6:$D$39,2,FALSE))</f>
        <v>#N/A</v>
      </c>
      <c r="L952" s="124" t="e">
        <f t="shared" si="161"/>
        <v>#N/A</v>
      </c>
      <c r="M952" s="124" t="e">
        <f t="shared" si="161"/>
        <v>#N/A</v>
      </c>
      <c r="N952" s="124" t="e">
        <f t="shared" si="161"/>
        <v>#N/A</v>
      </c>
      <c r="O952" s="124" t="e">
        <f t="shared" si="161"/>
        <v>#N/A</v>
      </c>
      <c r="P952" s="124" t="e">
        <f t="shared" si="161"/>
        <v>#N/A</v>
      </c>
      <c r="Q952" s="124" t="e">
        <f t="shared" si="161"/>
        <v>#N/A</v>
      </c>
      <c r="R952" s="124" t="e">
        <f t="shared" si="161"/>
        <v>#N/A</v>
      </c>
      <c r="S952" s="124" t="e">
        <f t="shared" si="161"/>
        <v>#N/A</v>
      </c>
      <c r="T952" s="124" t="e">
        <f t="shared" si="161"/>
        <v>#N/A</v>
      </c>
      <c r="U952" s="124" t="e">
        <f t="shared" si="161"/>
        <v>#N/A</v>
      </c>
      <c r="V952" s="124" t="e">
        <f t="shared" si="161"/>
        <v>#N/A</v>
      </c>
      <c r="W952" s="124" t="e">
        <f t="shared" si="161"/>
        <v>#N/A</v>
      </c>
      <c r="X952" s="124" t="e">
        <f t="shared" si="161"/>
        <v>#N/A</v>
      </c>
      <c r="Y952" s="124" t="e">
        <f t="shared" si="161"/>
        <v>#N/A</v>
      </c>
      <c r="Z952" s="124" t="e">
        <f t="shared" si="161"/>
        <v>#N/A</v>
      </c>
      <c r="AA952" s="124" t="e">
        <f t="shared" si="161"/>
        <v>#N/A</v>
      </c>
      <c r="AB952" s="124" t="e">
        <f t="shared" si="160"/>
        <v>#N/A</v>
      </c>
      <c r="AC952" s="124" t="e">
        <f t="shared" si="160"/>
        <v>#N/A</v>
      </c>
      <c r="AE952" s="2"/>
    </row>
    <row r="953" spans="2:31" x14ac:dyDescent="0.2">
      <c r="B953" s="162" t="s">
        <v>282</v>
      </c>
      <c r="C953" s="163" t="s">
        <v>415</v>
      </c>
      <c r="D953" s="163" t="s">
        <v>1808</v>
      </c>
      <c r="E953" s="163">
        <v>8000</v>
      </c>
      <c r="F953" s="164">
        <v>11.4</v>
      </c>
      <c r="G953" s="165" t="s">
        <v>137</v>
      </c>
      <c r="H953" s="121">
        <f t="shared" si="153"/>
        <v>11000</v>
      </c>
      <c r="I953" s="121">
        <f t="shared" si="154"/>
        <v>8000</v>
      </c>
      <c r="J953" s="122" t="str">
        <f t="shared" si="155"/>
        <v>(3) Without reverse cycle, with louvered sides, and 8,000 to 13,999 Btu/h</v>
      </c>
      <c r="K953" s="123" t="e">
        <f>IF(J953="Casement-slider",16,VLOOKUP(J953,'2. Version 5.0 Criteria'!$C$6:$D$39,2,FALSE))</f>
        <v>#N/A</v>
      </c>
      <c r="L953" s="124" t="e">
        <f t="shared" si="161"/>
        <v>#N/A</v>
      </c>
      <c r="M953" s="124" t="e">
        <f t="shared" si="161"/>
        <v>#N/A</v>
      </c>
      <c r="N953" s="124" t="e">
        <f t="shared" si="161"/>
        <v>#N/A</v>
      </c>
      <c r="O953" s="124" t="e">
        <f t="shared" si="161"/>
        <v>#N/A</v>
      </c>
      <c r="P953" s="124" t="e">
        <f t="shared" si="161"/>
        <v>#N/A</v>
      </c>
      <c r="Q953" s="124" t="e">
        <f t="shared" si="161"/>
        <v>#N/A</v>
      </c>
      <c r="R953" s="124" t="e">
        <f t="shared" si="161"/>
        <v>#N/A</v>
      </c>
      <c r="S953" s="124" t="e">
        <f t="shared" si="161"/>
        <v>#N/A</v>
      </c>
      <c r="T953" s="124" t="e">
        <f t="shared" si="161"/>
        <v>#N/A</v>
      </c>
      <c r="U953" s="124" t="e">
        <f t="shared" si="161"/>
        <v>#N/A</v>
      </c>
      <c r="V953" s="124" t="e">
        <f t="shared" si="161"/>
        <v>#N/A</v>
      </c>
      <c r="W953" s="124" t="e">
        <f t="shared" si="161"/>
        <v>#N/A</v>
      </c>
      <c r="X953" s="124" t="e">
        <f t="shared" si="161"/>
        <v>#N/A</v>
      </c>
      <c r="Y953" s="124" t="e">
        <f t="shared" si="161"/>
        <v>#N/A</v>
      </c>
      <c r="Z953" s="124" t="e">
        <f t="shared" si="161"/>
        <v>#N/A</v>
      </c>
      <c r="AA953" s="124" t="e">
        <f t="shared" si="161"/>
        <v>#N/A</v>
      </c>
      <c r="AB953" s="124" t="e">
        <f t="shared" si="160"/>
        <v>#N/A</v>
      </c>
      <c r="AC953" s="124" t="e">
        <f t="shared" si="160"/>
        <v>#N/A</v>
      </c>
      <c r="AE953" s="2"/>
    </row>
    <row r="954" spans="2:31" x14ac:dyDescent="0.2">
      <c r="B954" s="162" t="s">
        <v>386</v>
      </c>
      <c r="C954" s="163" t="s">
        <v>430</v>
      </c>
      <c r="D954" s="163" t="s">
        <v>1808</v>
      </c>
      <c r="E954" s="163">
        <v>8000</v>
      </c>
      <c r="F954" s="164">
        <v>11.4</v>
      </c>
      <c r="G954" s="165" t="s">
        <v>137</v>
      </c>
      <c r="H954" s="121">
        <f t="shared" si="153"/>
        <v>11000</v>
      </c>
      <c r="I954" s="121">
        <f t="shared" si="154"/>
        <v>8000</v>
      </c>
      <c r="J954" s="122" t="str">
        <f t="shared" si="155"/>
        <v>(3) Without reverse cycle, with louvered sides, and 8,000 to 13,999 Btu/h</v>
      </c>
      <c r="K954" s="123" t="e">
        <f>IF(J954="Casement-slider",16,VLOOKUP(J954,'2. Version 5.0 Criteria'!$C$6:$D$39,2,FALSE))</f>
        <v>#N/A</v>
      </c>
      <c r="L954" s="124" t="e">
        <f t="shared" si="161"/>
        <v>#N/A</v>
      </c>
      <c r="M954" s="124" t="e">
        <f t="shared" si="161"/>
        <v>#N/A</v>
      </c>
      <c r="N954" s="124" t="e">
        <f t="shared" si="161"/>
        <v>#N/A</v>
      </c>
      <c r="O954" s="124" t="e">
        <f t="shared" si="161"/>
        <v>#N/A</v>
      </c>
      <c r="P954" s="124" t="e">
        <f t="shared" si="161"/>
        <v>#N/A</v>
      </c>
      <c r="Q954" s="124" t="e">
        <f t="shared" si="161"/>
        <v>#N/A</v>
      </c>
      <c r="R954" s="124" t="e">
        <f t="shared" si="161"/>
        <v>#N/A</v>
      </c>
      <c r="S954" s="124" t="e">
        <f t="shared" si="161"/>
        <v>#N/A</v>
      </c>
      <c r="T954" s="124" t="e">
        <f t="shared" si="161"/>
        <v>#N/A</v>
      </c>
      <c r="U954" s="124" t="e">
        <f t="shared" si="161"/>
        <v>#N/A</v>
      </c>
      <c r="V954" s="124" t="e">
        <f t="shared" si="161"/>
        <v>#N/A</v>
      </c>
      <c r="W954" s="124" t="e">
        <f t="shared" si="161"/>
        <v>#N/A</v>
      </c>
      <c r="X954" s="124" t="e">
        <f t="shared" si="161"/>
        <v>#N/A</v>
      </c>
      <c r="Y954" s="124" t="e">
        <f t="shared" si="161"/>
        <v>#N/A</v>
      </c>
      <c r="Z954" s="124" t="e">
        <f t="shared" si="161"/>
        <v>#N/A</v>
      </c>
      <c r="AA954" s="124" t="e">
        <f t="shared" si="161"/>
        <v>#N/A</v>
      </c>
      <c r="AB954" s="124" t="e">
        <f t="shared" si="160"/>
        <v>#N/A</v>
      </c>
      <c r="AC954" s="124" t="e">
        <f t="shared" si="160"/>
        <v>#N/A</v>
      </c>
      <c r="AE954" s="2"/>
    </row>
    <row r="955" spans="2:31" x14ac:dyDescent="0.2">
      <c r="B955" s="162" t="s">
        <v>144</v>
      </c>
      <c r="C955" s="163" t="s">
        <v>2136</v>
      </c>
      <c r="D955" s="163" t="s">
        <v>1808</v>
      </c>
      <c r="E955" s="163">
        <v>8000</v>
      </c>
      <c r="F955" s="164">
        <v>11.4</v>
      </c>
      <c r="G955" s="165" t="s">
        <v>138</v>
      </c>
      <c r="H955" s="121">
        <f t="shared" si="153"/>
        <v>11000</v>
      </c>
      <c r="I955" s="121">
        <f t="shared" si="154"/>
        <v>8000</v>
      </c>
      <c r="J955" s="122" t="str">
        <f t="shared" si="155"/>
        <v>(3) Without reverse cycle, with louvered sides, and 8,000 to 13,999 Btu/h</v>
      </c>
      <c r="K955" s="123" t="e">
        <f>IF(J955="Casement-slider",16,VLOOKUP(J955,'2. Version 5.0 Criteria'!$C$6:$D$39,2,FALSE))</f>
        <v>#N/A</v>
      </c>
      <c r="L955" s="124" t="e">
        <f t="shared" si="161"/>
        <v>#N/A</v>
      </c>
      <c r="M955" s="124" t="e">
        <f t="shared" si="161"/>
        <v>#N/A</v>
      </c>
      <c r="N955" s="124" t="e">
        <f t="shared" si="161"/>
        <v>#N/A</v>
      </c>
      <c r="O955" s="124" t="e">
        <f t="shared" si="161"/>
        <v>#N/A</v>
      </c>
      <c r="P955" s="124" t="e">
        <f t="shared" si="161"/>
        <v>#N/A</v>
      </c>
      <c r="Q955" s="124" t="e">
        <f t="shared" si="161"/>
        <v>#N/A</v>
      </c>
      <c r="R955" s="124" t="e">
        <f t="shared" si="161"/>
        <v>#N/A</v>
      </c>
      <c r="S955" s="124" t="e">
        <f t="shared" si="161"/>
        <v>#N/A</v>
      </c>
      <c r="T955" s="124" t="e">
        <f t="shared" si="161"/>
        <v>#N/A</v>
      </c>
      <c r="U955" s="124" t="e">
        <f t="shared" si="161"/>
        <v>#N/A</v>
      </c>
      <c r="V955" s="124" t="e">
        <f t="shared" si="161"/>
        <v>#N/A</v>
      </c>
      <c r="W955" s="124" t="e">
        <f t="shared" si="161"/>
        <v>#N/A</v>
      </c>
      <c r="X955" s="124" t="e">
        <f t="shared" si="161"/>
        <v>#N/A</v>
      </c>
      <c r="Y955" s="124" t="e">
        <f t="shared" si="161"/>
        <v>#N/A</v>
      </c>
      <c r="Z955" s="124" t="e">
        <f t="shared" si="161"/>
        <v>#N/A</v>
      </c>
      <c r="AA955" s="124" t="e">
        <f t="shared" si="161"/>
        <v>#N/A</v>
      </c>
      <c r="AB955" s="124" t="e">
        <f t="shared" si="160"/>
        <v>#N/A</v>
      </c>
      <c r="AC955" s="124" t="e">
        <f t="shared" si="160"/>
        <v>#N/A</v>
      </c>
      <c r="AE955" s="2"/>
    </row>
    <row r="956" spans="2:31" x14ac:dyDescent="0.2">
      <c r="B956" s="162" t="s">
        <v>157</v>
      </c>
      <c r="C956" s="163" t="s">
        <v>423</v>
      </c>
      <c r="D956" s="163" t="s">
        <v>1808</v>
      </c>
      <c r="E956" s="163">
        <v>8000</v>
      </c>
      <c r="F956" s="164">
        <v>11.4</v>
      </c>
      <c r="G956" s="165" t="s">
        <v>137</v>
      </c>
      <c r="H956" s="121">
        <f t="shared" si="153"/>
        <v>11000</v>
      </c>
      <c r="I956" s="121">
        <f t="shared" si="154"/>
        <v>8000</v>
      </c>
      <c r="J956" s="122" t="str">
        <f t="shared" si="155"/>
        <v>(3) Without reverse cycle, with louvered sides, and 8,000 to 13,999 Btu/h</v>
      </c>
      <c r="K956" s="123" t="e">
        <f>IF(J956="Casement-slider",16,VLOOKUP(J956,'2. Version 5.0 Criteria'!$C$6:$D$39,2,FALSE))</f>
        <v>#N/A</v>
      </c>
      <c r="L956" s="124" t="e">
        <f t="shared" si="161"/>
        <v>#N/A</v>
      </c>
      <c r="M956" s="124" t="e">
        <f t="shared" si="161"/>
        <v>#N/A</v>
      </c>
      <c r="N956" s="124" t="e">
        <f t="shared" si="161"/>
        <v>#N/A</v>
      </c>
      <c r="O956" s="124" t="e">
        <f t="shared" si="161"/>
        <v>#N/A</v>
      </c>
      <c r="P956" s="124" t="e">
        <f t="shared" si="161"/>
        <v>#N/A</v>
      </c>
      <c r="Q956" s="124" t="e">
        <f t="shared" si="161"/>
        <v>#N/A</v>
      </c>
      <c r="R956" s="124" t="e">
        <f t="shared" si="161"/>
        <v>#N/A</v>
      </c>
      <c r="S956" s="124" t="e">
        <f t="shared" si="161"/>
        <v>#N/A</v>
      </c>
      <c r="T956" s="124" t="e">
        <f t="shared" si="161"/>
        <v>#N/A</v>
      </c>
      <c r="U956" s="124" t="e">
        <f t="shared" si="161"/>
        <v>#N/A</v>
      </c>
      <c r="V956" s="124" t="e">
        <f t="shared" si="161"/>
        <v>#N/A</v>
      </c>
      <c r="W956" s="124" t="e">
        <f t="shared" si="161"/>
        <v>#N/A</v>
      </c>
      <c r="X956" s="124" t="e">
        <f t="shared" si="161"/>
        <v>#N/A</v>
      </c>
      <c r="Y956" s="124" t="e">
        <f t="shared" si="161"/>
        <v>#N/A</v>
      </c>
      <c r="Z956" s="124" t="e">
        <f t="shared" si="161"/>
        <v>#N/A</v>
      </c>
      <c r="AA956" s="124" t="e">
        <f t="shared" si="161"/>
        <v>#N/A</v>
      </c>
      <c r="AB956" s="124" t="e">
        <f t="shared" si="160"/>
        <v>#N/A</v>
      </c>
      <c r="AC956" s="124" t="e">
        <f t="shared" si="160"/>
        <v>#N/A</v>
      </c>
      <c r="AE956" s="2"/>
    </row>
    <row r="957" spans="2:31" x14ac:dyDescent="0.2">
      <c r="B957" s="162" t="s">
        <v>282</v>
      </c>
      <c r="C957" s="163" t="s">
        <v>2137</v>
      </c>
      <c r="D957" s="163" t="s">
        <v>1808</v>
      </c>
      <c r="E957" s="163">
        <v>8000</v>
      </c>
      <c r="F957" s="164">
        <v>11.4</v>
      </c>
      <c r="G957" s="165" t="s">
        <v>137</v>
      </c>
      <c r="H957" s="121">
        <f t="shared" si="153"/>
        <v>11000</v>
      </c>
      <c r="I957" s="121">
        <f t="shared" si="154"/>
        <v>8000</v>
      </c>
      <c r="J957" s="122" t="str">
        <f t="shared" si="155"/>
        <v>(3) Without reverse cycle, with louvered sides, and 8,000 to 13,999 Btu/h</v>
      </c>
      <c r="K957" s="123" t="e">
        <f>IF(J957="Casement-slider",16,VLOOKUP(J957,'2. Version 5.0 Criteria'!$C$6:$D$39,2,FALSE))</f>
        <v>#N/A</v>
      </c>
      <c r="L957" s="124" t="e">
        <f t="shared" si="161"/>
        <v>#N/A</v>
      </c>
      <c r="M957" s="124" t="e">
        <f t="shared" si="161"/>
        <v>#N/A</v>
      </c>
      <c r="N957" s="124" t="e">
        <f t="shared" si="161"/>
        <v>#N/A</v>
      </c>
      <c r="O957" s="124" t="e">
        <f t="shared" si="161"/>
        <v>#N/A</v>
      </c>
      <c r="P957" s="124" t="e">
        <f t="shared" si="161"/>
        <v>#N/A</v>
      </c>
      <c r="Q957" s="124" t="e">
        <f t="shared" si="161"/>
        <v>#N/A</v>
      </c>
      <c r="R957" s="124" t="e">
        <f t="shared" si="161"/>
        <v>#N/A</v>
      </c>
      <c r="S957" s="124" t="e">
        <f t="shared" si="161"/>
        <v>#N/A</v>
      </c>
      <c r="T957" s="124" t="e">
        <f t="shared" si="161"/>
        <v>#N/A</v>
      </c>
      <c r="U957" s="124" t="e">
        <f t="shared" si="161"/>
        <v>#N/A</v>
      </c>
      <c r="V957" s="124" t="e">
        <f t="shared" si="161"/>
        <v>#N/A</v>
      </c>
      <c r="W957" s="124" t="e">
        <f t="shared" si="161"/>
        <v>#N/A</v>
      </c>
      <c r="X957" s="124" t="e">
        <f t="shared" si="161"/>
        <v>#N/A</v>
      </c>
      <c r="Y957" s="124" t="e">
        <f t="shared" si="161"/>
        <v>#N/A</v>
      </c>
      <c r="Z957" s="124" t="e">
        <f t="shared" si="161"/>
        <v>#N/A</v>
      </c>
      <c r="AA957" s="124" t="e">
        <f t="shared" si="161"/>
        <v>#N/A</v>
      </c>
      <c r="AB957" s="124" t="e">
        <f t="shared" si="160"/>
        <v>#N/A</v>
      </c>
      <c r="AC957" s="124" t="e">
        <f t="shared" si="160"/>
        <v>#N/A</v>
      </c>
      <c r="AE957" s="2"/>
    </row>
    <row r="958" spans="2:31" x14ac:dyDescent="0.2">
      <c r="B958" s="162" t="s">
        <v>157</v>
      </c>
      <c r="C958" s="163" t="s">
        <v>420</v>
      </c>
      <c r="D958" s="163" t="s">
        <v>1808</v>
      </c>
      <c r="E958" s="163">
        <v>8000</v>
      </c>
      <c r="F958" s="164">
        <v>11.4</v>
      </c>
      <c r="G958" s="165" t="s">
        <v>138</v>
      </c>
      <c r="H958" s="121">
        <f t="shared" si="153"/>
        <v>11000</v>
      </c>
      <c r="I958" s="121">
        <f t="shared" si="154"/>
        <v>8000</v>
      </c>
      <c r="J958" s="122" t="str">
        <f t="shared" si="155"/>
        <v>(3) Without reverse cycle, with louvered sides, and 8,000 to 13,999 Btu/h</v>
      </c>
      <c r="K958" s="123" t="e">
        <f>IF(J958="Casement-slider",16,VLOOKUP(J958,'2. Version 5.0 Criteria'!$C$6:$D$39,2,FALSE))</f>
        <v>#N/A</v>
      </c>
      <c r="L958" s="124" t="e">
        <f t="shared" si="161"/>
        <v>#N/A</v>
      </c>
      <c r="M958" s="124" t="e">
        <f t="shared" si="161"/>
        <v>#N/A</v>
      </c>
      <c r="N958" s="124" t="e">
        <f t="shared" si="161"/>
        <v>#N/A</v>
      </c>
      <c r="O958" s="124" t="e">
        <f t="shared" si="161"/>
        <v>#N/A</v>
      </c>
      <c r="P958" s="124" t="e">
        <f t="shared" si="161"/>
        <v>#N/A</v>
      </c>
      <c r="Q958" s="124" t="e">
        <f t="shared" si="161"/>
        <v>#N/A</v>
      </c>
      <c r="R958" s="124" t="e">
        <f t="shared" si="161"/>
        <v>#N/A</v>
      </c>
      <c r="S958" s="124" t="e">
        <f t="shared" si="161"/>
        <v>#N/A</v>
      </c>
      <c r="T958" s="124" t="e">
        <f t="shared" si="161"/>
        <v>#N/A</v>
      </c>
      <c r="U958" s="124" t="e">
        <f t="shared" si="161"/>
        <v>#N/A</v>
      </c>
      <c r="V958" s="124" t="e">
        <f t="shared" si="161"/>
        <v>#N/A</v>
      </c>
      <c r="W958" s="124" t="e">
        <f t="shared" si="161"/>
        <v>#N/A</v>
      </c>
      <c r="X958" s="124" t="e">
        <f t="shared" si="161"/>
        <v>#N/A</v>
      </c>
      <c r="Y958" s="124" t="e">
        <f t="shared" si="161"/>
        <v>#N/A</v>
      </c>
      <c r="Z958" s="124" t="e">
        <f t="shared" si="161"/>
        <v>#N/A</v>
      </c>
      <c r="AA958" s="124" t="e">
        <f t="shared" si="161"/>
        <v>#N/A</v>
      </c>
      <c r="AB958" s="124" t="e">
        <f t="shared" si="160"/>
        <v>#N/A</v>
      </c>
      <c r="AC958" s="124" t="e">
        <f t="shared" si="160"/>
        <v>#N/A</v>
      </c>
      <c r="AE958" s="2"/>
    </row>
    <row r="959" spans="2:31" x14ac:dyDescent="0.2">
      <c r="B959" s="162" t="s">
        <v>157</v>
      </c>
      <c r="C959" s="163" t="s">
        <v>422</v>
      </c>
      <c r="D959" s="163" t="s">
        <v>1808</v>
      </c>
      <c r="E959" s="163">
        <v>8000</v>
      </c>
      <c r="F959" s="164">
        <v>11.4</v>
      </c>
      <c r="G959" s="165" t="s">
        <v>138</v>
      </c>
      <c r="H959" s="121">
        <f t="shared" si="153"/>
        <v>11000</v>
      </c>
      <c r="I959" s="121">
        <f t="shared" si="154"/>
        <v>8000</v>
      </c>
      <c r="J959" s="122" t="str">
        <f t="shared" si="155"/>
        <v>(3) Without reverse cycle, with louvered sides, and 8,000 to 13,999 Btu/h</v>
      </c>
      <c r="K959" s="123" t="e">
        <f>IF(J959="Casement-slider",16,VLOOKUP(J959,'2. Version 5.0 Criteria'!$C$6:$D$39,2,FALSE))</f>
        <v>#N/A</v>
      </c>
      <c r="L959" s="124" t="e">
        <f t="shared" si="161"/>
        <v>#N/A</v>
      </c>
      <c r="M959" s="124" t="e">
        <f t="shared" si="161"/>
        <v>#N/A</v>
      </c>
      <c r="N959" s="124" t="e">
        <f t="shared" si="161"/>
        <v>#N/A</v>
      </c>
      <c r="O959" s="124" t="e">
        <f t="shared" si="161"/>
        <v>#N/A</v>
      </c>
      <c r="P959" s="124" t="e">
        <f t="shared" si="161"/>
        <v>#N/A</v>
      </c>
      <c r="Q959" s="124" t="e">
        <f t="shared" si="161"/>
        <v>#N/A</v>
      </c>
      <c r="R959" s="124" t="e">
        <f t="shared" si="161"/>
        <v>#N/A</v>
      </c>
      <c r="S959" s="124" t="e">
        <f t="shared" si="161"/>
        <v>#N/A</v>
      </c>
      <c r="T959" s="124" t="e">
        <f t="shared" si="161"/>
        <v>#N/A</v>
      </c>
      <c r="U959" s="124" t="e">
        <f t="shared" si="161"/>
        <v>#N/A</v>
      </c>
      <c r="V959" s="124" t="e">
        <f t="shared" si="161"/>
        <v>#N/A</v>
      </c>
      <c r="W959" s="124" t="e">
        <f t="shared" si="161"/>
        <v>#N/A</v>
      </c>
      <c r="X959" s="124" t="e">
        <f t="shared" si="161"/>
        <v>#N/A</v>
      </c>
      <c r="Y959" s="124" t="e">
        <f t="shared" si="161"/>
        <v>#N/A</v>
      </c>
      <c r="Z959" s="124" t="e">
        <f t="shared" si="161"/>
        <v>#N/A</v>
      </c>
      <c r="AA959" s="124" t="e">
        <f t="shared" si="161"/>
        <v>#N/A</v>
      </c>
      <c r="AB959" s="124" t="e">
        <f t="shared" si="160"/>
        <v>#N/A</v>
      </c>
      <c r="AC959" s="124" t="e">
        <f t="shared" si="160"/>
        <v>#N/A</v>
      </c>
      <c r="AE959" s="2"/>
    </row>
    <row r="960" spans="2:31" x14ac:dyDescent="0.2">
      <c r="B960" s="162" t="s">
        <v>282</v>
      </c>
      <c r="C960" s="163" t="s">
        <v>416</v>
      </c>
      <c r="D960" s="163" t="s">
        <v>1808</v>
      </c>
      <c r="E960" s="163">
        <v>8000</v>
      </c>
      <c r="F960" s="164">
        <v>11.4</v>
      </c>
      <c r="G960" s="165" t="s">
        <v>137</v>
      </c>
      <c r="H960" s="121">
        <f t="shared" si="153"/>
        <v>11000</v>
      </c>
      <c r="I960" s="121">
        <f t="shared" si="154"/>
        <v>8000</v>
      </c>
      <c r="J960" s="122" t="str">
        <f t="shared" si="155"/>
        <v>(3) Without reverse cycle, with louvered sides, and 8,000 to 13,999 Btu/h</v>
      </c>
      <c r="K960" s="123" t="e">
        <f>IF(J960="Casement-slider",16,VLOOKUP(J960,'2. Version 5.0 Criteria'!$C$6:$D$39,2,FALSE))</f>
        <v>#N/A</v>
      </c>
      <c r="L960" s="124" t="e">
        <f t="shared" si="161"/>
        <v>#N/A</v>
      </c>
      <c r="M960" s="124" t="e">
        <f t="shared" si="161"/>
        <v>#N/A</v>
      </c>
      <c r="N960" s="124" t="e">
        <f t="shared" si="161"/>
        <v>#N/A</v>
      </c>
      <c r="O960" s="124" t="e">
        <f t="shared" si="161"/>
        <v>#N/A</v>
      </c>
      <c r="P960" s="124" t="e">
        <f t="shared" si="161"/>
        <v>#N/A</v>
      </c>
      <c r="Q960" s="124" t="e">
        <f t="shared" si="161"/>
        <v>#N/A</v>
      </c>
      <c r="R960" s="124" t="e">
        <f t="shared" si="161"/>
        <v>#N/A</v>
      </c>
      <c r="S960" s="124" t="e">
        <f t="shared" si="161"/>
        <v>#N/A</v>
      </c>
      <c r="T960" s="124" t="e">
        <f t="shared" si="161"/>
        <v>#N/A</v>
      </c>
      <c r="U960" s="124" t="e">
        <f t="shared" si="161"/>
        <v>#N/A</v>
      </c>
      <c r="V960" s="124" t="e">
        <f t="shared" si="161"/>
        <v>#N/A</v>
      </c>
      <c r="W960" s="124" t="e">
        <f t="shared" si="161"/>
        <v>#N/A</v>
      </c>
      <c r="X960" s="124" t="e">
        <f t="shared" si="161"/>
        <v>#N/A</v>
      </c>
      <c r="Y960" s="124" t="e">
        <f t="shared" si="161"/>
        <v>#N/A</v>
      </c>
      <c r="Z960" s="124" t="e">
        <f t="shared" si="161"/>
        <v>#N/A</v>
      </c>
      <c r="AA960" s="124" t="e">
        <f t="shared" ref="AA960:AC975" si="162">IF($K960=AA$3, $F960, NA())</f>
        <v>#N/A</v>
      </c>
      <c r="AB960" s="124" t="e">
        <f t="shared" si="162"/>
        <v>#N/A</v>
      </c>
      <c r="AC960" s="124" t="e">
        <f t="shared" si="162"/>
        <v>#N/A</v>
      </c>
      <c r="AE960" s="2"/>
    </row>
    <row r="961" spans="2:31" x14ac:dyDescent="0.2">
      <c r="B961" s="162" t="s">
        <v>157</v>
      </c>
      <c r="C961" s="163" t="s">
        <v>419</v>
      </c>
      <c r="D961" s="163" t="s">
        <v>1808</v>
      </c>
      <c r="E961" s="163">
        <v>8000</v>
      </c>
      <c r="F961" s="164">
        <v>11.4</v>
      </c>
      <c r="G961" s="165" t="s">
        <v>138</v>
      </c>
      <c r="H961" s="121">
        <f t="shared" si="153"/>
        <v>11000</v>
      </c>
      <c r="I961" s="121">
        <f t="shared" si="154"/>
        <v>8000</v>
      </c>
      <c r="J961" s="122" t="str">
        <f t="shared" si="155"/>
        <v>(3) Without reverse cycle, with louvered sides, and 8,000 to 13,999 Btu/h</v>
      </c>
      <c r="K961" s="123" t="e">
        <f>IF(J961="Casement-slider",16,VLOOKUP(J961,'2. Version 5.0 Criteria'!$C$6:$D$39,2,FALSE))</f>
        <v>#N/A</v>
      </c>
      <c r="L961" s="124" t="e">
        <f t="shared" ref="L961:AA976" si="163">IF($K961=L$3, $F961, NA())</f>
        <v>#N/A</v>
      </c>
      <c r="M961" s="124" t="e">
        <f t="shared" si="163"/>
        <v>#N/A</v>
      </c>
      <c r="N961" s="124" t="e">
        <f t="shared" si="163"/>
        <v>#N/A</v>
      </c>
      <c r="O961" s="124" t="e">
        <f t="shared" si="163"/>
        <v>#N/A</v>
      </c>
      <c r="P961" s="124" t="e">
        <f t="shared" si="163"/>
        <v>#N/A</v>
      </c>
      <c r="Q961" s="124" t="e">
        <f t="shared" si="163"/>
        <v>#N/A</v>
      </c>
      <c r="R961" s="124" t="e">
        <f t="shared" si="163"/>
        <v>#N/A</v>
      </c>
      <c r="S961" s="124" t="e">
        <f t="shared" si="163"/>
        <v>#N/A</v>
      </c>
      <c r="T961" s="124" t="e">
        <f t="shared" si="163"/>
        <v>#N/A</v>
      </c>
      <c r="U961" s="124" t="e">
        <f t="shared" si="163"/>
        <v>#N/A</v>
      </c>
      <c r="V961" s="124" t="e">
        <f t="shared" si="163"/>
        <v>#N/A</v>
      </c>
      <c r="W961" s="124" t="e">
        <f t="shared" si="163"/>
        <v>#N/A</v>
      </c>
      <c r="X961" s="124" t="e">
        <f t="shared" si="163"/>
        <v>#N/A</v>
      </c>
      <c r="Y961" s="124" t="e">
        <f t="shared" si="163"/>
        <v>#N/A</v>
      </c>
      <c r="Z961" s="124" t="e">
        <f t="shared" si="163"/>
        <v>#N/A</v>
      </c>
      <c r="AA961" s="124" t="e">
        <f t="shared" si="163"/>
        <v>#N/A</v>
      </c>
      <c r="AB961" s="124" t="e">
        <f t="shared" si="162"/>
        <v>#N/A</v>
      </c>
      <c r="AC961" s="124" t="e">
        <f t="shared" si="162"/>
        <v>#N/A</v>
      </c>
      <c r="AE961" s="2"/>
    </row>
    <row r="962" spans="2:31" x14ac:dyDescent="0.2">
      <c r="B962" s="162" t="s">
        <v>157</v>
      </c>
      <c r="C962" s="163" t="s">
        <v>423</v>
      </c>
      <c r="D962" s="163" t="s">
        <v>1808</v>
      </c>
      <c r="E962" s="163">
        <v>8000</v>
      </c>
      <c r="F962" s="164">
        <v>11.4</v>
      </c>
      <c r="G962" s="165" t="s">
        <v>138</v>
      </c>
      <c r="H962" s="121">
        <f t="shared" si="153"/>
        <v>11000</v>
      </c>
      <c r="I962" s="121">
        <f t="shared" si="154"/>
        <v>8000</v>
      </c>
      <c r="J962" s="122" t="str">
        <f t="shared" si="155"/>
        <v>(3) Without reverse cycle, with louvered sides, and 8,000 to 13,999 Btu/h</v>
      </c>
      <c r="K962" s="123" t="e">
        <f>IF(J962="Casement-slider",16,VLOOKUP(J962,'2. Version 5.0 Criteria'!$C$6:$D$39,2,FALSE))</f>
        <v>#N/A</v>
      </c>
      <c r="L962" s="124" t="e">
        <f t="shared" si="163"/>
        <v>#N/A</v>
      </c>
      <c r="M962" s="124" t="e">
        <f t="shared" si="163"/>
        <v>#N/A</v>
      </c>
      <c r="N962" s="124" t="e">
        <f t="shared" si="163"/>
        <v>#N/A</v>
      </c>
      <c r="O962" s="124" t="e">
        <f t="shared" si="163"/>
        <v>#N/A</v>
      </c>
      <c r="P962" s="124" t="e">
        <f t="shared" si="163"/>
        <v>#N/A</v>
      </c>
      <c r="Q962" s="124" t="e">
        <f t="shared" si="163"/>
        <v>#N/A</v>
      </c>
      <c r="R962" s="124" t="e">
        <f t="shared" si="163"/>
        <v>#N/A</v>
      </c>
      <c r="S962" s="124" t="e">
        <f t="shared" si="163"/>
        <v>#N/A</v>
      </c>
      <c r="T962" s="124" t="e">
        <f t="shared" si="163"/>
        <v>#N/A</v>
      </c>
      <c r="U962" s="124" t="e">
        <f t="shared" si="163"/>
        <v>#N/A</v>
      </c>
      <c r="V962" s="124" t="e">
        <f t="shared" si="163"/>
        <v>#N/A</v>
      </c>
      <c r="W962" s="124" t="e">
        <f t="shared" si="163"/>
        <v>#N/A</v>
      </c>
      <c r="X962" s="124" t="e">
        <f t="shared" si="163"/>
        <v>#N/A</v>
      </c>
      <c r="Y962" s="124" t="e">
        <f t="shared" si="163"/>
        <v>#N/A</v>
      </c>
      <c r="Z962" s="124" t="e">
        <f t="shared" si="163"/>
        <v>#N/A</v>
      </c>
      <c r="AA962" s="124" t="e">
        <f t="shared" si="163"/>
        <v>#N/A</v>
      </c>
      <c r="AB962" s="124" t="e">
        <f t="shared" si="162"/>
        <v>#N/A</v>
      </c>
      <c r="AC962" s="124" t="e">
        <f t="shared" si="162"/>
        <v>#N/A</v>
      </c>
      <c r="AE962" s="2"/>
    </row>
    <row r="963" spans="2:31" x14ac:dyDescent="0.2">
      <c r="B963" s="162" t="s">
        <v>178</v>
      </c>
      <c r="C963" s="163" t="s">
        <v>2138</v>
      </c>
      <c r="D963" s="163" t="s">
        <v>1808</v>
      </c>
      <c r="E963" s="163">
        <v>8100</v>
      </c>
      <c r="F963" s="164">
        <v>11.4</v>
      </c>
      <c r="G963" s="165" t="s">
        <v>138</v>
      </c>
      <c r="H963" s="121">
        <f t="shared" si="153"/>
        <v>11000</v>
      </c>
      <c r="I963" s="121">
        <f t="shared" si="154"/>
        <v>8000</v>
      </c>
      <c r="J963" s="122" t="str">
        <f t="shared" si="155"/>
        <v>(3) Without reverse cycle, with louvered sides, and 8,000 to 13,999 Btu/h</v>
      </c>
      <c r="K963" s="123" t="e">
        <f>IF(J963="Casement-slider",16,VLOOKUP(J963,'2. Version 5.0 Criteria'!$C$6:$D$39,2,FALSE))</f>
        <v>#N/A</v>
      </c>
      <c r="L963" s="124" t="e">
        <f t="shared" si="163"/>
        <v>#N/A</v>
      </c>
      <c r="M963" s="124" t="e">
        <f t="shared" si="163"/>
        <v>#N/A</v>
      </c>
      <c r="N963" s="124" t="e">
        <f t="shared" si="163"/>
        <v>#N/A</v>
      </c>
      <c r="O963" s="124" t="e">
        <f t="shared" si="163"/>
        <v>#N/A</v>
      </c>
      <c r="P963" s="124" t="e">
        <f t="shared" si="163"/>
        <v>#N/A</v>
      </c>
      <c r="Q963" s="124" t="e">
        <f t="shared" si="163"/>
        <v>#N/A</v>
      </c>
      <c r="R963" s="124" t="e">
        <f t="shared" si="163"/>
        <v>#N/A</v>
      </c>
      <c r="S963" s="124" t="e">
        <f t="shared" si="163"/>
        <v>#N/A</v>
      </c>
      <c r="T963" s="124" t="e">
        <f t="shared" si="163"/>
        <v>#N/A</v>
      </c>
      <c r="U963" s="124" t="e">
        <f t="shared" si="163"/>
        <v>#N/A</v>
      </c>
      <c r="V963" s="124" t="e">
        <f t="shared" si="163"/>
        <v>#N/A</v>
      </c>
      <c r="W963" s="124" t="e">
        <f t="shared" si="163"/>
        <v>#N/A</v>
      </c>
      <c r="X963" s="124" t="e">
        <f t="shared" si="163"/>
        <v>#N/A</v>
      </c>
      <c r="Y963" s="124" t="e">
        <f t="shared" si="163"/>
        <v>#N/A</v>
      </c>
      <c r="Z963" s="124" t="e">
        <f t="shared" si="163"/>
        <v>#N/A</v>
      </c>
      <c r="AA963" s="124" t="e">
        <f t="shared" si="163"/>
        <v>#N/A</v>
      </c>
      <c r="AB963" s="124" t="e">
        <f t="shared" si="162"/>
        <v>#N/A</v>
      </c>
      <c r="AC963" s="124" t="e">
        <f t="shared" si="162"/>
        <v>#N/A</v>
      </c>
      <c r="AE963" s="2"/>
    </row>
    <row r="964" spans="2:31" x14ac:dyDescent="0.2">
      <c r="B964" s="162" t="s">
        <v>178</v>
      </c>
      <c r="C964" s="163" t="s">
        <v>2139</v>
      </c>
      <c r="D964" s="163" t="s">
        <v>1808</v>
      </c>
      <c r="E964" s="163">
        <v>8100</v>
      </c>
      <c r="F964" s="164">
        <v>11.4</v>
      </c>
      <c r="G964" s="165" t="s">
        <v>137</v>
      </c>
      <c r="H964" s="121">
        <f t="shared" si="153"/>
        <v>11000</v>
      </c>
      <c r="I964" s="121">
        <f t="shared" si="154"/>
        <v>8000</v>
      </c>
      <c r="J964" s="122" t="str">
        <f t="shared" si="155"/>
        <v>(3) Without reverse cycle, with louvered sides, and 8,000 to 13,999 Btu/h</v>
      </c>
      <c r="K964" s="123" t="e">
        <f>IF(J964="Casement-slider",16,VLOOKUP(J964,'2. Version 5.0 Criteria'!$C$6:$D$39,2,FALSE))</f>
        <v>#N/A</v>
      </c>
      <c r="L964" s="124" t="e">
        <f t="shared" si="163"/>
        <v>#N/A</v>
      </c>
      <c r="M964" s="124" t="e">
        <f t="shared" si="163"/>
        <v>#N/A</v>
      </c>
      <c r="N964" s="124" t="e">
        <f t="shared" si="163"/>
        <v>#N/A</v>
      </c>
      <c r="O964" s="124" t="e">
        <f t="shared" si="163"/>
        <v>#N/A</v>
      </c>
      <c r="P964" s="124" t="e">
        <f t="shared" si="163"/>
        <v>#N/A</v>
      </c>
      <c r="Q964" s="124" t="e">
        <f t="shared" si="163"/>
        <v>#N/A</v>
      </c>
      <c r="R964" s="124" t="e">
        <f t="shared" si="163"/>
        <v>#N/A</v>
      </c>
      <c r="S964" s="124" t="e">
        <f t="shared" si="163"/>
        <v>#N/A</v>
      </c>
      <c r="T964" s="124" t="e">
        <f t="shared" si="163"/>
        <v>#N/A</v>
      </c>
      <c r="U964" s="124" t="e">
        <f t="shared" si="163"/>
        <v>#N/A</v>
      </c>
      <c r="V964" s="124" t="e">
        <f t="shared" si="163"/>
        <v>#N/A</v>
      </c>
      <c r="W964" s="124" t="e">
        <f t="shared" si="163"/>
        <v>#N/A</v>
      </c>
      <c r="X964" s="124" t="e">
        <f t="shared" si="163"/>
        <v>#N/A</v>
      </c>
      <c r="Y964" s="124" t="e">
        <f t="shared" si="163"/>
        <v>#N/A</v>
      </c>
      <c r="Z964" s="124" t="e">
        <f t="shared" si="163"/>
        <v>#N/A</v>
      </c>
      <c r="AA964" s="124" t="e">
        <f t="shared" si="163"/>
        <v>#N/A</v>
      </c>
      <c r="AB964" s="124" t="e">
        <f t="shared" si="162"/>
        <v>#N/A</v>
      </c>
      <c r="AC964" s="124" t="e">
        <f t="shared" si="162"/>
        <v>#N/A</v>
      </c>
      <c r="AE964" s="2"/>
    </row>
    <row r="965" spans="2:31" x14ac:dyDescent="0.2">
      <c r="B965" s="162" t="s">
        <v>178</v>
      </c>
      <c r="C965" s="163" t="s">
        <v>2140</v>
      </c>
      <c r="D965" s="163" t="s">
        <v>1808</v>
      </c>
      <c r="E965" s="163">
        <v>8100</v>
      </c>
      <c r="F965" s="164">
        <v>11.4</v>
      </c>
      <c r="G965" s="165" t="s">
        <v>138</v>
      </c>
      <c r="H965" s="121">
        <f t="shared" si="153"/>
        <v>11000</v>
      </c>
      <c r="I965" s="121">
        <f t="shared" si="154"/>
        <v>8000</v>
      </c>
      <c r="J965" s="122" t="str">
        <f t="shared" si="155"/>
        <v>(3) Without reverse cycle, with louvered sides, and 8,000 to 13,999 Btu/h</v>
      </c>
      <c r="K965" s="123" t="e">
        <f>IF(J965="Casement-slider",16,VLOOKUP(J965,'2. Version 5.0 Criteria'!$C$6:$D$39,2,FALSE))</f>
        <v>#N/A</v>
      </c>
      <c r="L965" s="124" t="e">
        <f t="shared" si="163"/>
        <v>#N/A</v>
      </c>
      <c r="M965" s="124" t="e">
        <f t="shared" si="163"/>
        <v>#N/A</v>
      </c>
      <c r="N965" s="124" t="e">
        <f t="shared" si="163"/>
        <v>#N/A</v>
      </c>
      <c r="O965" s="124" t="e">
        <f t="shared" si="163"/>
        <v>#N/A</v>
      </c>
      <c r="P965" s="124" t="e">
        <f t="shared" si="163"/>
        <v>#N/A</v>
      </c>
      <c r="Q965" s="124" t="e">
        <f t="shared" si="163"/>
        <v>#N/A</v>
      </c>
      <c r="R965" s="124" t="e">
        <f t="shared" si="163"/>
        <v>#N/A</v>
      </c>
      <c r="S965" s="124" t="e">
        <f t="shared" si="163"/>
        <v>#N/A</v>
      </c>
      <c r="T965" s="124" t="e">
        <f t="shared" si="163"/>
        <v>#N/A</v>
      </c>
      <c r="U965" s="124" t="e">
        <f t="shared" si="163"/>
        <v>#N/A</v>
      </c>
      <c r="V965" s="124" t="e">
        <f t="shared" si="163"/>
        <v>#N/A</v>
      </c>
      <c r="W965" s="124" t="e">
        <f t="shared" si="163"/>
        <v>#N/A</v>
      </c>
      <c r="X965" s="124" t="e">
        <f t="shared" si="163"/>
        <v>#N/A</v>
      </c>
      <c r="Y965" s="124" t="e">
        <f t="shared" si="163"/>
        <v>#N/A</v>
      </c>
      <c r="Z965" s="124" t="e">
        <f t="shared" si="163"/>
        <v>#N/A</v>
      </c>
      <c r="AA965" s="124" t="e">
        <f t="shared" si="163"/>
        <v>#N/A</v>
      </c>
      <c r="AB965" s="124" t="e">
        <f t="shared" si="162"/>
        <v>#N/A</v>
      </c>
      <c r="AC965" s="124" t="e">
        <f t="shared" si="162"/>
        <v>#N/A</v>
      </c>
      <c r="AE965" s="2"/>
    </row>
    <row r="966" spans="2:31" x14ac:dyDescent="0.2">
      <c r="B966" s="162" t="s">
        <v>178</v>
      </c>
      <c r="C966" s="163" t="s">
        <v>2141</v>
      </c>
      <c r="D966" s="163" t="s">
        <v>1808</v>
      </c>
      <c r="E966" s="163">
        <v>8100</v>
      </c>
      <c r="F966" s="164">
        <v>11.4</v>
      </c>
      <c r="G966" s="165" t="s">
        <v>137</v>
      </c>
      <c r="H966" s="121">
        <f t="shared" ref="H966:H1029" si="164">IF(IF(E966&lt;6000,6000,IF(E966&lt;8000,8000,IF(E966&lt;11000,11000,IF(E966&lt;14000,14000,IF(E966&lt;20000,20000,IF(E966&lt;28000,28000))))))&lt;&gt;FALSE(),
IF(E966&lt;6000,6000,IF(E966&lt;8000,8000,IF(E966&lt;11000,11000,IF(E966&lt;14000,14000,IF(E966&lt;20000,20000,IF(E966&lt;28000,28000)))))),
"")</f>
        <v>11000</v>
      </c>
      <c r="I966" s="121">
        <f t="shared" ref="I966:I1029" si="165">IF(IF(E966&gt;=28000,28000,IF(E966&gt;=20000,20000,IF(E966&gt;=14000,14000,IF(E966&gt;=11000,11000,IF(E966&gt;=8000,8000,IF(E966&gt;=6000,6000))))))&lt;&gt;FALSE(),
IF(E966&gt;=28000,28000,IF(E966&gt;=20000,20000,IF(E966&gt;=14000,14000,IF(E966&gt;=11000,11000,IF(E966&gt;=8000,8000,IF(E966&gt;=6000,6000)))))),"")</f>
        <v>8000</v>
      </c>
      <c r="J966" s="122" t="str">
        <f t="shared" ref="J966:J1029" si="166">D966</f>
        <v>(3) Without reverse cycle, with louvered sides, and 8,000 to 13,999 Btu/h</v>
      </c>
      <c r="K966" s="123" t="e">
        <f>IF(J966="Casement-slider",16,VLOOKUP(J966,'2. Version 5.0 Criteria'!$C$6:$D$39,2,FALSE))</f>
        <v>#N/A</v>
      </c>
      <c r="L966" s="124" t="e">
        <f t="shared" si="163"/>
        <v>#N/A</v>
      </c>
      <c r="M966" s="124" t="e">
        <f t="shared" si="163"/>
        <v>#N/A</v>
      </c>
      <c r="N966" s="124" t="e">
        <f t="shared" si="163"/>
        <v>#N/A</v>
      </c>
      <c r="O966" s="124" t="e">
        <f t="shared" si="163"/>
        <v>#N/A</v>
      </c>
      <c r="P966" s="124" t="e">
        <f t="shared" si="163"/>
        <v>#N/A</v>
      </c>
      <c r="Q966" s="124" t="e">
        <f t="shared" si="163"/>
        <v>#N/A</v>
      </c>
      <c r="R966" s="124" t="e">
        <f t="shared" si="163"/>
        <v>#N/A</v>
      </c>
      <c r="S966" s="124" t="e">
        <f t="shared" si="163"/>
        <v>#N/A</v>
      </c>
      <c r="T966" s="124" t="e">
        <f t="shared" si="163"/>
        <v>#N/A</v>
      </c>
      <c r="U966" s="124" t="e">
        <f t="shared" si="163"/>
        <v>#N/A</v>
      </c>
      <c r="V966" s="124" t="e">
        <f t="shared" si="163"/>
        <v>#N/A</v>
      </c>
      <c r="W966" s="124" t="e">
        <f t="shared" si="163"/>
        <v>#N/A</v>
      </c>
      <c r="X966" s="124" t="e">
        <f t="shared" si="163"/>
        <v>#N/A</v>
      </c>
      <c r="Y966" s="124" t="e">
        <f t="shared" si="163"/>
        <v>#N/A</v>
      </c>
      <c r="Z966" s="124" t="e">
        <f t="shared" si="163"/>
        <v>#N/A</v>
      </c>
      <c r="AA966" s="124" t="e">
        <f t="shared" si="163"/>
        <v>#N/A</v>
      </c>
      <c r="AB966" s="124" t="e">
        <f t="shared" si="162"/>
        <v>#N/A</v>
      </c>
      <c r="AC966" s="124" t="e">
        <f t="shared" si="162"/>
        <v>#N/A</v>
      </c>
      <c r="AE966" s="2"/>
    </row>
    <row r="967" spans="2:31" x14ac:dyDescent="0.2">
      <c r="B967" s="162" t="s">
        <v>178</v>
      </c>
      <c r="C967" s="163" t="s">
        <v>2142</v>
      </c>
      <c r="D967" s="163" t="s">
        <v>1808</v>
      </c>
      <c r="E967" s="163">
        <v>8100</v>
      </c>
      <c r="F967" s="164">
        <v>11.4</v>
      </c>
      <c r="G967" s="165" t="s">
        <v>137</v>
      </c>
      <c r="H967" s="121">
        <f t="shared" si="164"/>
        <v>11000</v>
      </c>
      <c r="I967" s="121">
        <f t="shared" si="165"/>
        <v>8000</v>
      </c>
      <c r="J967" s="122" t="str">
        <f t="shared" si="166"/>
        <v>(3) Without reverse cycle, with louvered sides, and 8,000 to 13,999 Btu/h</v>
      </c>
      <c r="K967" s="123" t="e">
        <f>IF(J967="Casement-slider",16,VLOOKUP(J967,'2. Version 5.0 Criteria'!$C$6:$D$39,2,FALSE))</f>
        <v>#N/A</v>
      </c>
      <c r="L967" s="124" t="e">
        <f t="shared" si="163"/>
        <v>#N/A</v>
      </c>
      <c r="M967" s="124" t="e">
        <f t="shared" si="163"/>
        <v>#N/A</v>
      </c>
      <c r="N967" s="124" t="e">
        <f t="shared" si="163"/>
        <v>#N/A</v>
      </c>
      <c r="O967" s="124" t="e">
        <f t="shared" si="163"/>
        <v>#N/A</v>
      </c>
      <c r="P967" s="124" t="e">
        <f t="shared" si="163"/>
        <v>#N/A</v>
      </c>
      <c r="Q967" s="124" t="e">
        <f t="shared" si="163"/>
        <v>#N/A</v>
      </c>
      <c r="R967" s="124" t="e">
        <f t="shared" si="163"/>
        <v>#N/A</v>
      </c>
      <c r="S967" s="124" t="e">
        <f t="shared" si="163"/>
        <v>#N/A</v>
      </c>
      <c r="T967" s="124" t="e">
        <f t="shared" si="163"/>
        <v>#N/A</v>
      </c>
      <c r="U967" s="124" t="e">
        <f t="shared" si="163"/>
        <v>#N/A</v>
      </c>
      <c r="V967" s="124" t="e">
        <f t="shared" si="163"/>
        <v>#N/A</v>
      </c>
      <c r="W967" s="124" t="e">
        <f t="shared" si="163"/>
        <v>#N/A</v>
      </c>
      <c r="X967" s="124" t="e">
        <f t="shared" si="163"/>
        <v>#N/A</v>
      </c>
      <c r="Y967" s="124" t="e">
        <f t="shared" si="163"/>
        <v>#N/A</v>
      </c>
      <c r="Z967" s="124" t="e">
        <f t="shared" si="163"/>
        <v>#N/A</v>
      </c>
      <c r="AA967" s="124" t="e">
        <f t="shared" si="163"/>
        <v>#N/A</v>
      </c>
      <c r="AB967" s="124" t="e">
        <f t="shared" si="162"/>
        <v>#N/A</v>
      </c>
      <c r="AC967" s="124" t="e">
        <f t="shared" si="162"/>
        <v>#N/A</v>
      </c>
      <c r="AE967" s="2"/>
    </row>
    <row r="968" spans="2:31" x14ac:dyDescent="0.2">
      <c r="B968" s="162" t="s">
        <v>178</v>
      </c>
      <c r="C968" s="163" t="s">
        <v>2143</v>
      </c>
      <c r="D968" s="163" t="s">
        <v>1808</v>
      </c>
      <c r="E968" s="163">
        <v>8100</v>
      </c>
      <c r="F968" s="164">
        <v>11.4</v>
      </c>
      <c r="G968" s="165" t="s">
        <v>137</v>
      </c>
      <c r="H968" s="121">
        <f t="shared" si="164"/>
        <v>11000</v>
      </c>
      <c r="I968" s="121">
        <f t="shared" si="165"/>
        <v>8000</v>
      </c>
      <c r="J968" s="122" t="str">
        <f t="shared" si="166"/>
        <v>(3) Without reverse cycle, with louvered sides, and 8,000 to 13,999 Btu/h</v>
      </c>
      <c r="K968" s="123" t="e">
        <f>IF(J968="Casement-slider",16,VLOOKUP(J968,'2. Version 5.0 Criteria'!$C$6:$D$39,2,FALSE))</f>
        <v>#N/A</v>
      </c>
      <c r="L968" s="124" t="e">
        <f t="shared" si="163"/>
        <v>#N/A</v>
      </c>
      <c r="M968" s="124" t="e">
        <f t="shared" si="163"/>
        <v>#N/A</v>
      </c>
      <c r="N968" s="124" t="e">
        <f t="shared" si="163"/>
        <v>#N/A</v>
      </c>
      <c r="O968" s="124" t="e">
        <f t="shared" si="163"/>
        <v>#N/A</v>
      </c>
      <c r="P968" s="124" t="e">
        <f t="shared" si="163"/>
        <v>#N/A</v>
      </c>
      <c r="Q968" s="124" t="e">
        <f t="shared" si="163"/>
        <v>#N/A</v>
      </c>
      <c r="R968" s="124" t="e">
        <f t="shared" si="163"/>
        <v>#N/A</v>
      </c>
      <c r="S968" s="124" t="e">
        <f t="shared" si="163"/>
        <v>#N/A</v>
      </c>
      <c r="T968" s="124" t="e">
        <f t="shared" si="163"/>
        <v>#N/A</v>
      </c>
      <c r="U968" s="124" t="e">
        <f t="shared" si="163"/>
        <v>#N/A</v>
      </c>
      <c r="V968" s="124" t="e">
        <f t="shared" si="163"/>
        <v>#N/A</v>
      </c>
      <c r="W968" s="124" t="e">
        <f t="shared" si="163"/>
        <v>#N/A</v>
      </c>
      <c r="X968" s="124" t="e">
        <f t="shared" si="163"/>
        <v>#N/A</v>
      </c>
      <c r="Y968" s="124" t="e">
        <f t="shared" si="163"/>
        <v>#N/A</v>
      </c>
      <c r="Z968" s="124" t="e">
        <f t="shared" si="163"/>
        <v>#N/A</v>
      </c>
      <c r="AA968" s="124" t="e">
        <f t="shared" si="163"/>
        <v>#N/A</v>
      </c>
      <c r="AB968" s="124" t="e">
        <f t="shared" si="162"/>
        <v>#N/A</v>
      </c>
      <c r="AC968" s="124" t="e">
        <f t="shared" si="162"/>
        <v>#N/A</v>
      </c>
      <c r="AE968" s="2"/>
    </row>
    <row r="969" spans="2:31" x14ac:dyDescent="0.2">
      <c r="B969" s="162" t="s">
        <v>180</v>
      </c>
      <c r="C969" s="163" t="s">
        <v>2144</v>
      </c>
      <c r="D969" s="163" t="s">
        <v>1808</v>
      </c>
      <c r="E969" s="163">
        <v>8100</v>
      </c>
      <c r="F969" s="164">
        <v>11.4</v>
      </c>
      <c r="G969" s="165" t="s">
        <v>137</v>
      </c>
      <c r="H969" s="121">
        <f t="shared" si="164"/>
        <v>11000</v>
      </c>
      <c r="I969" s="121">
        <f t="shared" si="165"/>
        <v>8000</v>
      </c>
      <c r="J969" s="122" t="str">
        <f t="shared" si="166"/>
        <v>(3) Without reverse cycle, with louvered sides, and 8,000 to 13,999 Btu/h</v>
      </c>
      <c r="K969" s="123" t="e">
        <f>IF(J969="Casement-slider",16,VLOOKUP(J969,'2. Version 5.0 Criteria'!$C$6:$D$39,2,FALSE))</f>
        <v>#N/A</v>
      </c>
      <c r="L969" s="124" t="e">
        <f t="shared" si="163"/>
        <v>#N/A</v>
      </c>
      <c r="M969" s="124" t="e">
        <f t="shared" si="163"/>
        <v>#N/A</v>
      </c>
      <c r="N969" s="124" t="e">
        <f t="shared" si="163"/>
        <v>#N/A</v>
      </c>
      <c r="O969" s="124" t="e">
        <f t="shared" si="163"/>
        <v>#N/A</v>
      </c>
      <c r="P969" s="124" t="e">
        <f t="shared" si="163"/>
        <v>#N/A</v>
      </c>
      <c r="Q969" s="124" t="e">
        <f t="shared" si="163"/>
        <v>#N/A</v>
      </c>
      <c r="R969" s="124" t="e">
        <f t="shared" si="163"/>
        <v>#N/A</v>
      </c>
      <c r="S969" s="124" t="e">
        <f t="shared" si="163"/>
        <v>#N/A</v>
      </c>
      <c r="T969" s="124" t="e">
        <f t="shared" si="163"/>
        <v>#N/A</v>
      </c>
      <c r="U969" s="124" t="e">
        <f t="shared" si="163"/>
        <v>#N/A</v>
      </c>
      <c r="V969" s="124" t="e">
        <f t="shared" si="163"/>
        <v>#N/A</v>
      </c>
      <c r="W969" s="124" t="e">
        <f t="shared" si="163"/>
        <v>#N/A</v>
      </c>
      <c r="X969" s="124" t="e">
        <f t="shared" si="163"/>
        <v>#N/A</v>
      </c>
      <c r="Y969" s="124" t="e">
        <f t="shared" si="163"/>
        <v>#N/A</v>
      </c>
      <c r="Z969" s="124" t="e">
        <f t="shared" si="163"/>
        <v>#N/A</v>
      </c>
      <c r="AA969" s="124" t="e">
        <f t="shared" si="163"/>
        <v>#N/A</v>
      </c>
      <c r="AB969" s="124" t="e">
        <f t="shared" si="162"/>
        <v>#N/A</v>
      </c>
      <c r="AC969" s="124" t="e">
        <f t="shared" si="162"/>
        <v>#N/A</v>
      </c>
      <c r="AE969" s="2"/>
    </row>
    <row r="970" spans="2:31" x14ac:dyDescent="0.2">
      <c r="B970" s="162" t="s">
        <v>178</v>
      </c>
      <c r="C970" s="163" t="s">
        <v>2142</v>
      </c>
      <c r="D970" s="163" t="s">
        <v>1808</v>
      </c>
      <c r="E970" s="163">
        <v>8100</v>
      </c>
      <c r="F970" s="164">
        <v>11.4</v>
      </c>
      <c r="G970" s="165" t="s">
        <v>137</v>
      </c>
      <c r="H970" s="121">
        <f t="shared" si="164"/>
        <v>11000</v>
      </c>
      <c r="I970" s="121">
        <f t="shared" si="165"/>
        <v>8000</v>
      </c>
      <c r="J970" s="122" t="str">
        <f t="shared" si="166"/>
        <v>(3) Without reverse cycle, with louvered sides, and 8,000 to 13,999 Btu/h</v>
      </c>
      <c r="K970" s="123" t="e">
        <f>IF(J970="Casement-slider",16,VLOOKUP(J970,'2. Version 5.0 Criteria'!$C$6:$D$39,2,FALSE))</f>
        <v>#N/A</v>
      </c>
      <c r="L970" s="124" t="e">
        <f t="shared" si="163"/>
        <v>#N/A</v>
      </c>
      <c r="M970" s="124" t="e">
        <f t="shared" si="163"/>
        <v>#N/A</v>
      </c>
      <c r="N970" s="124" t="e">
        <f t="shared" si="163"/>
        <v>#N/A</v>
      </c>
      <c r="O970" s="124" t="e">
        <f t="shared" si="163"/>
        <v>#N/A</v>
      </c>
      <c r="P970" s="124" t="e">
        <f t="shared" si="163"/>
        <v>#N/A</v>
      </c>
      <c r="Q970" s="124" t="e">
        <f t="shared" si="163"/>
        <v>#N/A</v>
      </c>
      <c r="R970" s="124" t="e">
        <f t="shared" si="163"/>
        <v>#N/A</v>
      </c>
      <c r="S970" s="124" t="e">
        <f t="shared" si="163"/>
        <v>#N/A</v>
      </c>
      <c r="T970" s="124" t="e">
        <f t="shared" si="163"/>
        <v>#N/A</v>
      </c>
      <c r="U970" s="124" t="e">
        <f t="shared" si="163"/>
        <v>#N/A</v>
      </c>
      <c r="V970" s="124" t="e">
        <f t="shared" si="163"/>
        <v>#N/A</v>
      </c>
      <c r="W970" s="124" t="e">
        <f t="shared" si="163"/>
        <v>#N/A</v>
      </c>
      <c r="X970" s="124" t="e">
        <f t="shared" si="163"/>
        <v>#N/A</v>
      </c>
      <c r="Y970" s="124" t="e">
        <f t="shared" si="163"/>
        <v>#N/A</v>
      </c>
      <c r="Z970" s="124" t="e">
        <f t="shared" si="163"/>
        <v>#N/A</v>
      </c>
      <c r="AA970" s="124" t="e">
        <f t="shared" si="163"/>
        <v>#N/A</v>
      </c>
      <c r="AB970" s="124" t="e">
        <f t="shared" si="162"/>
        <v>#N/A</v>
      </c>
      <c r="AC970" s="124" t="e">
        <f t="shared" si="162"/>
        <v>#N/A</v>
      </c>
      <c r="AE970" s="2"/>
    </row>
    <row r="971" spans="2:31" x14ac:dyDescent="0.2">
      <c r="B971" s="162" t="s">
        <v>180</v>
      </c>
      <c r="C971" s="163" t="s">
        <v>2145</v>
      </c>
      <c r="D971" s="163" t="s">
        <v>1808</v>
      </c>
      <c r="E971" s="163">
        <v>8100</v>
      </c>
      <c r="F971" s="164">
        <v>11.4</v>
      </c>
      <c r="G971" s="165" t="s">
        <v>138</v>
      </c>
      <c r="H971" s="121">
        <f t="shared" si="164"/>
        <v>11000</v>
      </c>
      <c r="I971" s="121">
        <f t="shared" si="165"/>
        <v>8000</v>
      </c>
      <c r="J971" s="122" t="str">
        <f t="shared" si="166"/>
        <v>(3) Without reverse cycle, with louvered sides, and 8,000 to 13,999 Btu/h</v>
      </c>
      <c r="K971" s="123" t="e">
        <f>IF(J971="Casement-slider",16,VLOOKUP(J971,'2. Version 5.0 Criteria'!$C$6:$D$39,2,FALSE))</f>
        <v>#N/A</v>
      </c>
      <c r="L971" s="124" t="e">
        <f t="shared" si="163"/>
        <v>#N/A</v>
      </c>
      <c r="M971" s="124" t="e">
        <f t="shared" si="163"/>
        <v>#N/A</v>
      </c>
      <c r="N971" s="124" t="e">
        <f t="shared" si="163"/>
        <v>#N/A</v>
      </c>
      <c r="O971" s="124" t="e">
        <f t="shared" si="163"/>
        <v>#N/A</v>
      </c>
      <c r="P971" s="124" t="e">
        <f t="shared" si="163"/>
        <v>#N/A</v>
      </c>
      <c r="Q971" s="124" t="e">
        <f t="shared" si="163"/>
        <v>#N/A</v>
      </c>
      <c r="R971" s="124" t="e">
        <f t="shared" si="163"/>
        <v>#N/A</v>
      </c>
      <c r="S971" s="124" t="e">
        <f t="shared" si="163"/>
        <v>#N/A</v>
      </c>
      <c r="T971" s="124" t="e">
        <f t="shared" si="163"/>
        <v>#N/A</v>
      </c>
      <c r="U971" s="124" t="e">
        <f t="shared" si="163"/>
        <v>#N/A</v>
      </c>
      <c r="V971" s="124" t="e">
        <f t="shared" si="163"/>
        <v>#N/A</v>
      </c>
      <c r="W971" s="124" t="e">
        <f t="shared" si="163"/>
        <v>#N/A</v>
      </c>
      <c r="X971" s="124" t="e">
        <f t="shared" si="163"/>
        <v>#N/A</v>
      </c>
      <c r="Y971" s="124" t="e">
        <f t="shared" si="163"/>
        <v>#N/A</v>
      </c>
      <c r="Z971" s="124" t="e">
        <f t="shared" si="163"/>
        <v>#N/A</v>
      </c>
      <c r="AA971" s="124" t="e">
        <f t="shared" si="163"/>
        <v>#N/A</v>
      </c>
      <c r="AB971" s="124" t="e">
        <f t="shared" si="162"/>
        <v>#N/A</v>
      </c>
      <c r="AC971" s="124" t="e">
        <f t="shared" si="162"/>
        <v>#N/A</v>
      </c>
      <c r="AE971" s="2"/>
    </row>
    <row r="972" spans="2:31" x14ac:dyDescent="0.2">
      <c r="B972" s="162" t="s">
        <v>178</v>
      </c>
      <c r="C972" s="163" t="s">
        <v>2146</v>
      </c>
      <c r="D972" s="163" t="s">
        <v>1808</v>
      </c>
      <c r="E972" s="163">
        <v>8100</v>
      </c>
      <c r="F972" s="164">
        <v>11.4</v>
      </c>
      <c r="G972" s="165" t="s">
        <v>137</v>
      </c>
      <c r="H972" s="121">
        <f t="shared" si="164"/>
        <v>11000</v>
      </c>
      <c r="I972" s="121">
        <f t="shared" si="165"/>
        <v>8000</v>
      </c>
      <c r="J972" s="122" t="str">
        <f t="shared" si="166"/>
        <v>(3) Without reverse cycle, with louvered sides, and 8,000 to 13,999 Btu/h</v>
      </c>
      <c r="K972" s="123" t="e">
        <f>IF(J972="Casement-slider",16,VLOOKUP(J972,'2. Version 5.0 Criteria'!$C$6:$D$39,2,FALSE))</f>
        <v>#N/A</v>
      </c>
      <c r="L972" s="124" t="e">
        <f t="shared" si="163"/>
        <v>#N/A</v>
      </c>
      <c r="M972" s="124" t="e">
        <f t="shared" si="163"/>
        <v>#N/A</v>
      </c>
      <c r="N972" s="124" t="e">
        <f t="shared" si="163"/>
        <v>#N/A</v>
      </c>
      <c r="O972" s="124" t="e">
        <f t="shared" si="163"/>
        <v>#N/A</v>
      </c>
      <c r="P972" s="124" t="e">
        <f t="shared" si="163"/>
        <v>#N/A</v>
      </c>
      <c r="Q972" s="124" t="e">
        <f t="shared" si="163"/>
        <v>#N/A</v>
      </c>
      <c r="R972" s="124" t="e">
        <f t="shared" si="163"/>
        <v>#N/A</v>
      </c>
      <c r="S972" s="124" t="e">
        <f t="shared" si="163"/>
        <v>#N/A</v>
      </c>
      <c r="T972" s="124" t="e">
        <f t="shared" si="163"/>
        <v>#N/A</v>
      </c>
      <c r="U972" s="124" t="e">
        <f t="shared" si="163"/>
        <v>#N/A</v>
      </c>
      <c r="V972" s="124" t="e">
        <f t="shared" si="163"/>
        <v>#N/A</v>
      </c>
      <c r="W972" s="124" t="e">
        <f t="shared" si="163"/>
        <v>#N/A</v>
      </c>
      <c r="X972" s="124" t="e">
        <f t="shared" si="163"/>
        <v>#N/A</v>
      </c>
      <c r="Y972" s="124" t="e">
        <f t="shared" si="163"/>
        <v>#N/A</v>
      </c>
      <c r="Z972" s="124" t="e">
        <f t="shared" si="163"/>
        <v>#N/A</v>
      </c>
      <c r="AA972" s="124" t="e">
        <f t="shared" si="163"/>
        <v>#N/A</v>
      </c>
      <c r="AB972" s="124" t="e">
        <f t="shared" si="162"/>
        <v>#N/A</v>
      </c>
      <c r="AC972" s="124" t="e">
        <f t="shared" si="162"/>
        <v>#N/A</v>
      </c>
      <c r="AE972" s="2"/>
    </row>
    <row r="973" spans="2:31" x14ac:dyDescent="0.2">
      <c r="B973" s="162" t="s">
        <v>180</v>
      </c>
      <c r="C973" s="163" t="s">
        <v>2144</v>
      </c>
      <c r="D973" s="163" t="s">
        <v>1808</v>
      </c>
      <c r="E973" s="163">
        <v>8100</v>
      </c>
      <c r="F973" s="164">
        <v>11.4</v>
      </c>
      <c r="G973" s="165" t="s">
        <v>137</v>
      </c>
      <c r="H973" s="121">
        <f t="shared" si="164"/>
        <v>11000</v>
      </c>
      <c r="I973" s="121">
        <f t="shared" si="165"/>
        <v>8000</v>
      </c>
      <c r="J973" s="122" t="str">
        <f t="shared" si="166"/>
        <v>(3) Without reverse cycle, with louvered sides, and 8,000 to 13,999 Btu/h</v>
      </c>
      <c r="K973" s="123" t="e">
        <f>IF(J973="Casement-slider",16,VLOOKUP(J973,'2. Version 5.0 Criteria'!$C$6:$D$39,2,FALSE))</f>
        <v>#N/A</v>
      </c>
      <c r="L973" s="124" t="e">
        <f t="shared" si="163"/>
        <v>#N/A</v>
      </c>
      <c r="M973" s="124" t="e">
        <f t="shared" si="163"/>
        <v>#N/A</v>
      </c>
      <c r="N973" s="124" t="e">
        <f t="shared" si="163"/>
        <v>#N/A</v>
      </c>
      <c r="O973" s="124" t="e">
        <f t="shared" si="163"/>
        <v>#N/A</v>
      </c>
      <c r="P973" s="124" t="e">
        <f t="shared" si="163"/>
        <v>#N/A</v>
      </c>
      <c r="Q973" s="124" t="e">
        <f t="shared" si="163"/>
        <v>#N/A</v>
      </c>
      <c r="R973" s="124" t="e">
        <f t="shared" si="163"/>
        <v>#N/A</v>
      </c>
      <c r="S973" s="124" t="e">
        <f t="shared" si="163"/>
        <v>#N/A</v>
      </c>
      <c r="T973" s="124" t="e">
        <f t="shared" si="163"/>
        <v>#N/A</v>
      </c>
      <c r="U973" s="124" t="e">
        <f t="shared" si="163"/>
        <v>#N/A</v>
      </c>
      <c r="V973" s="124" t="e">
        <f t="shared" si="163"/>
        <v>#N/A</v>
      </c>
      <c r="W973" s="124" t="e">
        <f t="shared" si="163"/>
        <v>#N/A</v>
      </c>
      <c r="X973" s="124" t="e">
        <f t="shared" si="163"/>
        <v>#N/A</v>
      </c>
      <c r="Y973" s="124" t="e">
        <f t="shared" si="163"/>
        <v>#N/A</v>
      </c>
      <c r="Z973" s="124" t="e">
        <f t="shared" si="163"/>
        <v>#N/A</v>
      </c>
      <c r="AA973" s="124" t="e">
        <f t="shared" si="163"/>
        <v>#N/A</v>
      </c>
      <c r="AB973" s="124" t="e">
        <f t="shared" si="162"/>
        <v>#N/A</v>
      </c>
      <c r="AC973" s="124" t="e">
        <f t="shared" si="162"/>
        <v>#N/A</v>
      </c>
      <c r="AE973" s="2"/>
    </row>
    <row r="974" spans="2:31" x14ac:dyDescent="0.2">
      <c r="B974" s="162" t="s">
        <v>945</v>
      </c>
      <c r="C974" s="163" t="s">
        <v>2147</v>
      </c>
      <c r="D974" s="163" t="s">
        <v>1808</v>
      </c>
      <c r="E974" s="163">
        <v>8200</v>
      </c>
      <c r="F974" s="164">
        <v>11.4</v>
      </c>
      <c r="G974" s="165" t="s">
        <v>137</v>
      </c>
      <c r="H974" s="121">
        <f t="shared" si="164"/>
        <v>11000</v>
      </c>
      <c r="I974" s="121">
        <f t="shared" si="165"/>
        <v>8000</v>
      </c>
      <c r="J974" s="122" t="str">
        <f t="shared" si="166"/>
        <v>(3) Without reverse cycle, with louvered sides, and 8,000 to 13,999 Btu/h</v>
      </c>
      <c r="K974" s="123" t="e">
        <f>IF(J974="Casement-slider",16,VLOOKUP(J974,'2. Version 5.0 Criteria'!$C$6:$D$39,2,FALSE))</f>
        <v>#N/A</v>
      </c>
      <c r="L974" s="124" t="e">
        <f t="shared" si="163"/>
        <v>#N/A</v>
      </c>
      <c r="M974" s="124" t="e">
        <f t="shared" si="163"/>
        <v>#N/A</v>
      </c>
      <c r="N974" s="124" t="e">
        <f t="shared" si="163"/>
        <v>#N/A</v>
      </c>
      <c r="O974" s="124" t="e">
        <f t="shared" si="163"/>
        <v>#N/A</v>
      </c>
      <c r="P974" s="124" t="e">
        <f t="shared" si="163"/>
        <v>#N/A</v>
      </c>
      <c r="Q974" s="124" t="e">
        <f t="shared" si="163"/>
        <v>#N/A</v>
      </c>
      <c r="R974" s="124" t="e">
        <f t="shared" si="163"/>
        <v>#N/A</v>
      </c>
      <c r="S974" s="124" t="e">
        <f t="shared" si="163"/>
        <v>#N/A</v>
      </c>
      <c r="T974" s="124" t="e">
        <f t="shared" si="163"/>
        <v>#N/A</v>
      </c>
      <c r="U974" s="124" t="e">
        <f t="shared" si="163"/>
        <v>#N/A</v>
      </c>
      <c r="V974" s="124" t="e">
        <f t="shared" si="163"/>
        <v>#N/A</v>
      </c>
      <c r="W974" s="124" t="e">
        <f t="shared" si="163"/>
        <v>#N/A</v>
      </c>
      <c r="X974" s="124" t="e">
        <f t="shared" si="163"/>
        <v>#N/A</v>
      </c>
      <c r="Y974" s="124" t="e">
        <f t="shared" si="163"/>
        <v>#N/A</v>
      </c>
      <c r="Z974" s="124" t="e">
        <f t="shared" si="163"/>
        <v>#N/A</v>
      </c>
      <c r="AA974" s="124" t="e">
        <f t="shared" si="163"/>
        <v>#N/A</v>
      </c>
      <c r="AB974" s="124" t="e">
        <f t="shared" si="162"/>
        <v>#N/A</v>
      </c>
      <c r="AC974" s="124" t="e">
        <f t="shared" si="162"/>
        <v>#N/A</v>
      </c>
      <c r="AE974" s="2"/>
    </row>
    <row r="975" spans="2:31" x14ac:dyDescent="0.2">
      <c r="B975" s="162" t="s">
        <v>945</v>
      </c>
      <c r="C975" s="163" t="s">
        <v>2148</v>
      </c>
      <c r="D975" s="163" t="s">
        <v>1808</v>
      </c>
      <c r="E975" s="163">
        <v>8300</v>
      </c>
      <c r="F975" s="164">
        <v>11.4</v>
      </c>
      <c r="G975" s="165" t="s">
        <v>138</v>
      </c>
      <c r="H975" s="121">
        <f t="shared" si="164"/>
        <v>11000</v>
      </c>
      <c r="I975" s="121">
        <f t="shared" si="165"/>
        <v>8000</v>
      </c>
      <c r="J975" s="122" t="str">
        <f t="shared" si="166"/>
        <v>(3) Without reverse cycle, with louvered sides, and 8,000 to 13,999 Btu/h</v>
      </c>
      <c r="K975" s="123" t="e">
        <f>IF(J975="Casement-slider",16,VLOOKUP(J975,'2. Version 5.0 Criteria'!$C$6:$D$39,2,FALSE))</f>
        <v>#N/A</v>
      </c>
      <c r="L975" s="124" t="e">
        <f t="shared" si="163"/>
        <v>#N/A</v>
      </c>
      <c r="M975" s="124" t="e">
        <f t="shared" si="163"/>
        <v>#N/A</v>
      </c>
      <c r="N975" s="124" t="e">
        <f t="shared" si="163"/>
        <v>#N/A</v>
      </c>
      <c r="O975" s="124" t="e">
        <f t="shared" si="163"/>
        <v>#N/A</v>
      </c>
      <c r="P975" s="124" t="e">
        <f t="shared" si="163"/>
        <v>#N/A</v>
      </c>
      <c r="Q975" s="124" t="e">
        <f t="shared" si="163"/>
        <v>#N/A</v>
      </c>
      <c r="R975" s="124" t="e">
        <f t="shared" si="163"/>
        <v>#N/A</v>
      </c>
      <c r="S975" s="124" t="e">
        <f t="shared" si="163"/>
        <v>#N/A</v>
      </c>
      <c r="T975" s="124" t="e">
        <f t="shared" si="163"/>
        <v>#N/A</v>
      </c>
      <c r="U975" s="124" t="e">
        <f t="shared" si="163"/>
        <v>#N/A</v>
      </c>
      <c r="V975" s="124" t="e">
        <f t="shared" si="163"/>
        <v>#N/A</v>
      </c>
      <c r="W975" s="124" t="e">
        <f t="shared" si="163"/>
        <v>#N/A</v>
      </c>
      <c r="X975" s="124" t="e">
        <f t="shared" si="163"/>
        <v>#N/A</v>
      </c>
      <c r="Y975" s="124" t="e">
        <f t="shared" si="163"/>
        <v>#N/A</v>
      </c>
      <c r="Z975" s="124" t="e">
        <f t="shared" si="163"/>
        <v>#N/A</v>
      </c>
      <c r="AA975" s="124" t="e">
        <f t="shared" si="163"/>
        <v>#N/A</v>
      </c>
      <c r="AB975" s="124" t="e">
        <f t="shared" si="162"/>
        <v>#N/A</v>
      </c>
      <c r="AC975" s="124" t="e">
        <f t="shared" si="162"/>
        <v>#N/A</v>
      </c>
      <c r="AE975" s="2"/>
    </row>
    <row r="976" spans="2:31" x14ac:dyDescent="0.2">
      <c r="B976" s="162" t="s">
        <v>282</v>
      </c>
      <c r="C976" s="163">
        <v>4350815</v>
      </c>
      <c r="D976" s="163" t="s">
        <v>1808</v>
      </c>
      <c r="E976" s="163">
        <v>10000</v>
      </c>
      <c r="F976" s="164">
        <v>11.4</v>
      </c>
      <c r="G976" s="165" t="s">
        <v>138</v>
      </c>
      <c r="H976" s="121">
        <f t="shared" si="164"/>
        <v>11000</v>
      </c>
      <c r="I976" s="121">
        <f t="shared" si="165"/>
        <v>8000</v>
      </c>
      <c r="J976" s="122" t="str">
        <f t="shared" si="166"/>
        <v>(3) Without reverse cycle, with louvered sides, and 8,000 to 13,999 Btu/h</v>
      </c>
      <c r="K976" s="123" t="e">
        <f>IF(J976="Casement-slider",16,VLOOKUP(J976,'2. Version 5.0 Criteria'!$C$6:$D$39,2,FALSE))</f>
        <v>#N/A</v>
      </c>
      <c r="L976" s="124" t="e">
        <f t="shared" si="163"/>
        <v>#N/A</v>
      </c>
      <c r="M976" s="124" t="e">
        <f t="shared" si="163"/>
        <v>#N/A</v>
      </c>
      <c r="N976" s="124" t="e">
        <f t="shared" si="163"/>
        <v>#N/A</v>
      </c>
      <c r="O976" s="124" t="e">
        <f t="shared" si="163"/>
        <v>#N/A</v>
      </c>
      <c r="P976" s="124" t="e">
        <f t="shared" si="163"/>
        <v>#N/A</v>
      </c>
      <c r="Q976" s="124" t="e">
        <f t="shared" si="163"/>
        <v>#N/A</v>
      </c>
      <c r="R976" s="124" t="e">
        <f t="shared" si="163"/>
        <v>#N/A</v>
      </c>
      <c r="S976" s="124" t="e">
        <f t="shared" si="163"/>
        <v>#N/A</v>
      </c>
      <c r="T976" s="124" t="e">
        <f t="shared" si="163"/>
        <v>#N/A</v>
      </c>
      <c r="U976" s="124" t="e">
        <f t="shared" si="163"/>
        <v>#N/A</v>
      </c>
      <c r="V976" s="124" t="e">
        <f t="shared" si="163"/>
        <v>#N/A</v>
      </c>
      <c r="W976" s="124" t="e">
        <f t="shared" si="163"/>
        <v>#N/A</v>
      </c>
      <c r="X976" s="124" t="e">
        <f t="shared" si="163"/>
        <v>#N/A</v>
      </c>
      <c r="Y976" s="124" t="e">
        <f t="shared" si="163"/>
        <v>#N/A</v>
      </c>
      <c r="Z976" s="124" t="e">
        <f t="shared" si="163"/>
        <v>#N/A</v>
      </c>
      <c r="AA976" s="124" t="e">
        <f t="shared" ref="AA976:AC991" si="167">IF($K976=AA$3, $F976, NA())</f>
        <v>#N/A</v>
      </c>
      <c r="AB976" s="124" t="e">
        <f t="shared" si="167"/>
        <v>#N/A</v>
      </c>
      <c r="AC976" s="124" t="e">
        <f t="shared" si="167"/>
        <v>#N/A</v>
      </c>
      <c r="AE976" s="2"/>
    </row>
    <row r="977" spans="2:31" x14ac:dyDescent="0.2">
      <c r="B977" s="162" t="s">
        <v>1429</v>
      </c>
      <c r="C977" s="163" t="s">
        <v>2149</v>
      </c>
      <c r="D977" s="163" t="s">
        <v>1808</v>
      </c>
      <c r="E977" s="163">
        <v>10000</v>
      </c>
      <c r="F977" s="164">
        <v>11.4</v>
      </c>
      <c r="G977" s="165" t="s">
        <v>138</v>
      </c>
      <c r="H977" s="121">
        <f t="shared" si="164"/>
        <v>11000</v>
      </c>
      <c r="I977" s="121">
        <f t="shared" si="165"/>
        <v>8000</v>
      </c>
      <c r="J977" s="122" t="str">
        <f t="shared" si="166"/>
        <v>(3) Without reverse cycle, with louvered sides, and 8,000 to 13,999 Btu/h</v>
      </c>
      <c r="K977" s="123" t="e">
        <f>IF(J977="Casement-slider",16,VLOOKUP(J977,'2. Version 5.0 Criteria'!$C$6:$D$39,2,FALSE))</f>
        <v>#N/A</v>
      </c>
      <c r="L977" s="124" t="e">
        <f t="shared" ref="L977:AA992" si="168">IF($K977=L$3, $F977, NA())</f>
        <v>#N/A</v>
      </c>
      <c r="M977" s="124" t="e">
        <f t="shared" si="168"/>
        <v>#N/A</v>
      </c>
      <c r="N977" s="124" t="e">
        <f t="shared" si="168"/>
        <v>#N/A</v>
      </c>
      <c r="O977" s="124" t="e">
        <f t="shared" si="168"/>
        <v>#N/A</v>
      </c>
      <c r="P977" s="124" t="e">
        <f t="shared" si="168"/>
        <v>#N/A</v>
      </c>
      <c r="Q977" s="124" t="e">
        <f t="shared" si="168"/>
        <v>#N/A</v>
      </c>
      <c r="R977" s="124" t="e">
        <f t="shared" si="168"/>
        <v>#N/A</v>
      </c>
      <c r="S977" s="124" t="e">
        <f t="shared" si="168"/>
        <v>#N/A</v>
      </c>
      <c r="T977" s="124" t="e">
        <f t="shared" si="168"/>
        <v>#N/A</v>
      </c>
      <c r="U977" s="124" t="e">
        <f t="shared" si="168"/>
        <v>#N/A</v>
      </c>
      <c r="V977" s="124" t="e">
        <f t="shared" si="168"/>
        <v>#N/A</v>
      </c>
      <c r="W977" s="124" t="e">
        <f t="shared" si="168"/>
        <v>#N/A</v>
      </c>
      <c r="X977" s="124" t="e">
        <f t="shared" si="168"/>
        <v>#N/A</v>
      </c>
      <c r="Y977" s="124" t="e">
        <f t="shared" si="168"/>
        <v>#N/A</v>
      </c>
      <c r="Z977" s="124" t="e">
        <f t="shared" si="168"/>
        <v>#N/A</v>
      </c>
      <c r="AA977" s="124" t="e">
        <f t="shared" si="168"/>
        <v>#N/A</v>
      </c>
      <c r="AB977" s="124" t="e">
        <f t="shared" si="167"/>
        <v>#N/A</v>
      </c>
      <c r="AC977" s="124" t="e">
        <f t="shared" si="167"/>
        <v>#N/A</v>
      </c>
      <c r="AE977" s="2"/>
    </row>
    <row r="978" spans="2:31" x14ac:dyDescent="0.2">
      <c r="B978" s="162" t="s">
        <v>144</v>
      </c>
      <c r="C978" s="163" t="s">
        <v>372</v>
      </c>
      <c r="D978" s="163" t="s">
        <v>1808</v>
      </c>
      <c r="E978" s="163">
        <v>10000</v>
      </c>
      <c r="F978" s="164">
        <v>11.4</v>
      </c>
      <c r="G978" s="165" t="s">
        <v>137</v>
      </c>
      <c r="H978" s="121">
        <f t="shared" si="164"/>
        <v>11000</v>
      </c>
      <c r="I978" s="121">
        <f t="shared" si="165"/>
        <v>8000</v>
      </c>
      <c r="J978" s="122" t="str">
        <f t="shared" si="166"/>
        <v>(3) Without reverse cycle, with louvered sides, and 8,000 to 13,999 Btu/h</v>
      </c>
      <c r="K978" s="123" t="e">
        <f>IF(J978="Casement-slider",16,VLOOKUP(J978,'2. Version 5.0 Criteria'!$C$6:$D$39,2,FALSE))</f>
        <v>#N/A</v>
      </c>
      <c r="L978" s="124" t="e">
        <f t="shared" si="168"/>
        <v>#N/A</v>
      </c>
      <c r="M978" s="124" t="e">
        <f t="shared" si="168"/>
        <v>#N/A</v>
      </c>
      <c r="N978" s="124" t="e">
        <f t="shared" si="168"/>
        <v>#N/A</v>
      </c>
      <c r="O978" s="124" t="e">
        <f t="shared" si="168"/>
        <v>#N/A</v>
      </c>
      <c r="P978" s="124" t="e">
        <f t="shared" si="168"/>
        <v>#N/A</v>
      </c>
      <c r="Q978" s="124" t="e">
        <f t="shared" si="168"/>
        <v>#N/A</v>
      </c>
      <c r="R978" s="124" t="e">
        <f t="shared" si="168"/>
        <v>#N/A</v>
      </c>
      <c r="S978" s="124" t="e">
        <f t="shared" si="168"/>
        <v>#N/A</v>
      </c>
      <c r="T978" s="124" t="e">
        <f t="shared" si="168"/>
        <v>#N/A</v>
      </c>
      <c r="U978" s="124" t="e">
        <f t="shared" si="168"/>
        <v>#N/A</v>
      </c>
      <c r="V978" s="124" t="e">
        <f t="shared" si="168"/>
        <v>#N/A</v>
      </c>
      <c r="W978" s="124" t="e">
        <f t="shared" si="168"/>
        <v>#N/A</v>
      </c>
      <c r="X978" s="124" t="e">
        <f t="shared" si="168"/>
        <v>#N/A</v>
      </c>
      <c r="Y978" s="124" t="e">
        <f t="shared" si="168"/>
        <v>#N/A</v>
      </c>
      <c r="Z978" s="124" t="e">
        <f t="shared" si="168"/>
        <v>#N/A</v>
      </c>
      <c r="AA978" s="124" t="e">
        <f t="shared" si="168"/>
        <v>#N/A</v>
      </c>
      <c r="AB978" s="124" t="e">
        <f t="shared" si="167"/>
        <v>#N/A</v>
      </c>
      <c r="AC978" s="124" t="e">
        <f t="shared" si="167"/>
        <v>#N/A</v>
      </c>
      <c r="AE978" s="2"/>
    </row>
    <row r="979" spans="2:31" x14ac:dyDescent="0.2">
      <c r="B979" s="162" t="s">
        <v>386</v>
      </c>
      <c r="C979" s="163" t="s">
        <v>388</v>
      </c>
      <c r="D979" s="163" t="s">
        <v>1808</v>
      </c>
      <c r="E979" s="163">
        <v>10000</v>
      </c>
      <c r="F979" s="164">
        <v>11.4</v>
      </c>
      <c r="G979" s="165" t="s">
        <v>137</v>
      </c>
      <c r="H979" s="121">
        <f t="shared" si="164"/>
        <v>11000</v>
      </c>
      <c r="I979" s="121">
        <f t="shared" si="165"/>
        <v>8000</v>
      </c>
      <c r="J979" s="122" t="str">
        <f t="shared" si="166"/>
        <v>(3) Without reverse cycle, with louvered sides, and 8,000 to 13,999 Btu/h</v>
      </c>
      <c r="K979" s="123" t="e">
        <f>IF(J979="Casement-slider",16,VLOOKUP(J979,'2. Version 5.0 Criteria'!$C$6:$D$39,2,FALSE))</f>
        <v>#N/A</v>
      </c>
      <c r="L979" s="124" t="e">
        <f t="shared" si="168"/>
        <v>#N/A</v>
      </c>
      <c r="M979" s="124" t="e">
        <f t="shared" si="168"/>
        <v>#N/A</v>
      </c>
      <c r="N979" s="124" t="e">
        <f t="shared" si="168"/>
        <v>#N/A</v>
      </c>
      <c r="O979" s="124" t="e">
        <f t="shared" si="168"/>
        <v>#N/A</v>
      </c>
      <c r="P979" s="124" t="e">
        <f t="shared" si="168"/>
        <v>#N/A</v>
      </c>
      <c r="Q979" s="124" t="e">
        <f t="shared" si="168"/>
        <v>#N/A</v>
      </c>
      <c r="R979" s="124" t="e">
        <f t="shared" si="168"/>
        <v>#N/A</v>
      </c>
      <c r="S979" s="124" t="e">
        <f t="shared" si="168"/>
        <v>#N/A</v>
      </c>
      <c r="T979" s="124" t="e">
        <f t="shared" si="168"/>
        <v>#N/A</v>
      </c>
      <c r="U979" s="124" t="e">
        <f t="shared" si="168"/>
        <v>#N/A</v>
      </c>
      <c r="V979" s="124" t="e">
        <f t="shared" si="168"/>
        <v>#N/A</v>
      </c>
      <c r="W979" s="124" t="e">
        <f t="shared" si="168"/>
        <v>#N/A</v>
      </c>
      <c r="X979" s="124" t="e">
        <f t="shared" si="168"/>
        <v>#N/A</v>
      </c>
      <c r="Y979" s="124" t="e">
        <f t="shared" si="168"/>
        <v>#N/A</v>
      </c>
      <c r="Z979" s="124" t="e">
        <f t="shared" si="168"/>
        <v>#N/A</v>
      </c>
      <c r="AA979" s="124" t="e">
        <f t="shared" si="168"/>
        <v>#N/A</v>
      </c>
      <c r="AB979" s="124" t="e">
        <f t="shared" si="167"/>
        <v>#N/A</v>
      </c>
      <c r="AC979" s="124" t="e">
        <f t="shared" si="167"/>
        <v>#N/A</v>
      </c>
      <c r="AE979" s="2"/>
    </row>
    <row r="980" spans="2:31" x14ac:dyDescent="0.2">
      <c r="B980" s="162" t="s">
        <v>157</v>
      </c>
      <c r="C980" s="163" t="s">
        <v>383</v>
      </c>
      <c r="D980" s="163" t="s">
        <v>1808</v>
      </c>
      <c r="E980" s="163">
        <v>10000</v>
      </c>
      <c r="F980" s="164">
        <v>11.4</v>
      </c>
      <c r="G980" s="165" t="s">
        <v>138</v>
      </c>
      <c r="H980" s="121">
        <f t="shared" si="164"/>
        <v>11000</v>
      </c>
      <c r="I980" s="121">
        <f t="shared" si="165"/>
        <v>8000</v>
      </c>
      <c r="J980" s="122" t="str">
        <f t="shared" si="166"/>
        <v>(3) Without reverse cycle, with louvered sides, and 8,000 to 13,999 Btu/h</v>
      </c>
      <c r="K980" s="123" t="e">
        <f>IF(J980="Casement-slider",16,VLOOKUP(J980,'2. Version 5.0 Criteria'!$C$6:$D$39,2,FALSE))</f>
        <v>#N/A</v>
      </c>
      <c r="L980" s="124" t="e">
        <f t="shared" si="168"/>
        <v>#N/A</v>
      </c>
      <c r="M980" s="124" t="e">
        <f t="shared" si="168"/>
        <v>#N/A</v>
      </c>
      <c r="N980" s="124" t="e">
        <f t="shared" si="168"/>
        <v>#N/A</v>
      </c>
      <c r="O980" s="124" t="e">
        <f t="shared" si="168"/>
        <v>#N/A</v>
      </c>
      <c r="P980" s="124" t="e">
        <f t="shared" si="168"/>
        <v>#N/A</v>
      </c>
      <c r="Q980" s="124" t="e">
        <f t="shared" si="168"/>
        <v>#N/A</v>
      </c>
      <c r="R980" s="124" t="e">
        <f t="shared" si="168"/>
        <v>#N/A</v>
      </c>
      <c r="S980" s="124" t="e">
        <f t="shared" si="168"/>
        <v>#N/A</v>
      </c>
      <c r="T980" s="124" t="e">
        <f t="shared" si="168"/>
        <v>#N/A</v>
      </c>
      <c r="U980" s="124" t="e">
        <f t="shared" si="168"/>
        <v>#N/A</v>
      </c>
      <c r="V980" s="124" t="e">
        <f t="shared" si="168"/>
        <v>#N/A</v>
      </c>
      <c r="W980" s="124" t="e">
        <f t="shared" si="168"/>
        <v>#N/A</v>
      </c>
      <c r="X980" s="124" t="e">
        <f t="shared" si="168"/>
        <v>#N/A</v>
      </c>
      <c r="Y980" s="124" t="e">
        <f t="shared" si="168"/>
        <v>#N/A</v>
      </c>
      <c r="Z980" s="124" t="e">
        <f t="shared" si="168"/>
        <v>#N/A</v>
      </c>
      <c r="AA980" s="124" t="e">
        <f t="shared" si="168"/>
        <v>#N/A</v>
      </c>
      <c r="AB980" s="124" t="e">
        <f t="shared" si="167"/>
        <v>#N/A</v>
      </c>
      <c r="AC980" s="124" t="e">
        <f t="shared" si="167"/>
        <v>#N/A</v>
      </c>
      <c r="AE980" s="2"/>
    </row>
    <row r="981" spans="2:31" x14ac:dyDescent="0.2">
      <c r="B981" s="162" t="s">
        <v>157</v>
      </c>
      <c r="C981" s="163" t="s">
        <v>381</v>
      </c>
      <c r="D981" s="163" t="s">
        <v>1808</v>
      </c>
      <c r="E981" s="163">
        <v>10000</v>
      </c>
      <c r="F981" s="164">
        <v>11.4</v>
      </c>
      <c r="G981" s="165" t="s">
        <v>138</v>
      </c>
      <c r="H981" s="121">
        <f t="shared" si="164"/>
        <v>11000</v>
      </c>
      <c r="I981" s="121">
        <f t="shared" si="165"/>
        <v>8000</v>
      </c>
      <c r="J981" s="122" t="str">
        <f t="shared" si="166"/>
        <v>(3) Without reverse cycle, with louvered sides, and 8,000 to 13,999 Btu/h</v>
      </c>
      <c r="K981" s="123" t="e">
        <f>IF(J981="Casement-slider",16,VLOOKUP(J981,'2. Version 5.0 Criteria'!$C$6:$D$39,2,FALSE))</f>
        <v>#N/A</v>
      </c>
      <c r="L981" s="124" t="e">
        <f t="shared" si="168"/>
        <v>#N/A</v>
      </c>
      <c r="M981" s="124" t="e">
        <f t="shared" si="168"/>
        <v>#N/A</v>
      </c>
      <c r="N981" s="124" t="e">
        <f t="shared" si="168"/>
        <v>#N/A</v>
      </c>
      <c r="O981" s="124" t="e">
        <f t="shared" si="168"/>
        <v>#N/A</v>
      </c>
      <c r="P981" s="124" t="e">
        <f t="shared" si="168"/>
        <v>#N/A</v>
      </c>
      <c r="Q981" s="124" t="e">
        <f t="shared" si="168"/>
        <v>#N/A</v>
      </c>
      <c r="R981" s="124" t="e">
        <f t="shared" si="168"/>
        <v>#N/A</v>
      </c>
      <c r="S981" s="124" t="e">
        <f t="shared" si="168"/>
        <v>#N/A</v>
      </c>
      <c r="T981" s="124" t="e">
        <f t="shared" si="168"/>
        <v>#N/A</v>
      </c>
      <c r="U981" s="124" t="e">
        <f t="shared" si="168"/>
        <v>#N/A</v>
      </c>
      <c r="V981" s="124" t="e">
        <f t="shared" si="168"/>
        <v>#N/A</v>
      </c>
      <c r="W981" s="124" t="e">
        <f t="shared" si="168"/>
        <v>#N/A</v>
      </c>
      <c r="X981" s="124" t="e">
        <f t="shared" si="168"/>
        <v>#N/A</v>
      </c>
      <c r="Y981" s="124" t="e">
        <f t="shared" si="168"/>
        <v>#N/A</v>
      </c>
      <c r="Z981" s="124" t="e">
        <f t="shared" si="168"/>
        <v>#N/A</v>
      </c>
      <c r="AA981" s="124" t="e">
        <f t="shared" si="168"/>
        <v>#N/A</v>
      </c>
      <c r="AB981" s="124" t="e">
        <f t="shared" si="167"/>
        <v>#N/A</v>
      </c>
      <c r="AC981" s="124" t="e">
        <f t="shared" si="167"/>
        <v>#N/A</v>
      </c>
      <c r="AE981" s="2"/>
    </row>
    <row r="982" spans="2:31" x14ac:dyDescent="0.2">
      <c r="B982" s="162" t="s">
        <v>1965</v>
      </c>
      <c r="C982" s="163">
        <v>311290370</v>
      </c>
      <c r="D982" s="163" t="s">
        <v>1808</v>
      </c>
      <c r="E982" s="163">
        <v>10000</v>
      </c>
      <c r="F982" s="164">
        <v>11.4</v>
      </c>
      <c r="G982" s="165" t="s">
        <v>137</v>
      </c>
      <c r="H982" s="121">
        <f t="shared" si="164"/>
        <v>11000</v>
      </c>
      <c r="I982" s="121">
        <f t="shared" si="165"/>
        <v>8000</v>
      </c>
      <c r="J982" s="122" t="str">
        <f t="shared" si="166"/>
        <v>(3) Without reverse cycle, with louvered sides, and 8,000 to 13,999 Btu/h</v>
      </c>
      <c r="K982" s="123" t="e">
        <f>IF(J982="Casement-slider",16,VLOOKUP(J982,'2. Version 5.0 Criteria'!$C$6:$D$39,2,FALSE))</f>
        <v>#N/A</v>
      </c>
      <c r="L982" s="124" t="e">
        <f t="shared" si="168"/>
        <v>#N/A</v>
      </c>
      <c r="M982" s="124" t="e">
        <f t="shared" si="168"/>
        <v>#N/A</v>
      </c>
      <c r="N982" s="124" t="e">
        <f t="shared" si="168"/>
        <v>#N/A</v>
      </c>
      <c r="O982" s="124" t="e">
        <f t="shared" si="168"/>
        <v>#N/A</v>
      </c>
      <c r="P982" s="124" t="e">
        <f t="shared" si="168"/>
        <v>#N/A</v>
      </c>
      <c r="Q982" s="124" t="e">
        <f t="shared" si="168"/>
        <v>#N/A</v>
      </c>
      <c r="R982" s="124" t="e">
        <f t="shared" si="168"/>
        <v>#N/A</v>
      </c>
      <c r="S982" s="124" t="e">
        <f t="shared" si="168"/>
        <v>#N/A</v>
      </c>
      <c r="T982" s="124" t="e">
        <f t="shared" si="168"/>
        <v>#N/A</v>
      </c>
      <c r="U982" s="124" t="e">
        <f t="shared" si="168"/>
        <v>#N/A</v>
      </c>
      <c r="V982" s="124" t="e">
        <f t="shared" si="168"/>
        <v>#N/A</v>
      </c>
      <c r="W982" s="124" t="e">
        <f t="shared" si="168"/>
        <v>#N/A</v>
      </c>
      <c r="X982" s="124" t="e">
        <f t="shared" si="168"/>
        <v>#N/A</v>
      </c>
      <c r="Y982" s="124" t="e">
        <f t="shared" si="168"/>
        <v>#N/A</v>
      </c>
      <c r="Z982" s="124" t="e">
        <f t="shared" si="168"/>
        <v>#N/A</v>
      </c>
      <c r="AA982" s="124" t="e">
        <f t="shared" si="168"/>
        <v>#N/A</v>
      </c>
      <c r="AB982" s="124" t="e">
        <f t="shared" si="167"/>
        <v>#N/A</v>
      </c>
      <c r="AC982" s="124" t="e">
        <f t="shared" si="167"/>
        <v>#N/A</v>
      </c>
      <c r="AE982" s="2"/>
    </row>
    <row r="983" spans="2:31" x14ac:dyDescent="0.2">
      <c r="B983" s="162" t="s">
        <v>157</v>
      </c>
      <c r="C983" s="163" t="s">
        <v>382</v>
      </c>
      <c r="D983" s="163" t="s">
        <v>1808</v>
      </c>
      <c r="E983" s="163">
        <v>10000</v>
      </c>
      <c r="F983" s="164">
        <v>11.4</v>
      </c>
      <c r="G983" s="165" t="s">
        <v>137</v>
      </c>
      <c r="H983" s="121">
        <f t="shared" si="164"/>
        <v>11000</v>
      </c>
      <c r="I983" s="121">
        <f t="shared" si="165"/>
        <v>8000</v>
      </c>
      <c r="J983" s="122" t="str">
        <f t="shared" si="166"/>
        <v>(3) Without reverse cycle, with louvered sides, and 8,000 to 13,999 Btu/h</v>
      </c>
      <c r="K983" s="123" t="e">
        <f>IF(J983="Casement-slider",16,VLOOKUP(J983,'2. Version 5.0 Criteria'!$C$6:$D$39,2,FALSE))</f>
        <v>#N/A</v>
      </c>
      <c r="L983" s="124" t="e">
        <f t="shared" si="168"/>
        <v>#N/A</v>
      </c>
      <c r="M983" s="124" t="e">
        <f t="shared" si="168"/>
        <v>#N/A</v>
      </c>
      <c r="N983" s="124" t="e">
        <f t="shared" si="168"/>
        <v>#N/A</v>
      </c>
      <c r="O983" s="124" t="e">
        <f t="shared" si="168"/>
        <v>#N/A</v>
      </c>
      <c r="P983" s="124" t="e">
        <f t="shared" si="168"/>
        <v>#N/A</v>
      </c>
      <c r="Q983" s="124" t="e">
        <f t="shared" si="168"/>
        <v>#N/A</v>
      </c>
      <c r="R983" s="124" t="e">
        <f t="shared" si="168"/>
        <v>#N/A</v>
      </c>
      <c r="S983" s="124" t="e">
        <f t="shared" si="168"/>
        <v>#N/A</v>
      </c>
      <c r="T983" s="124" t="e">
        <f t="shared" si="168"/>
        <v>#N/A</v>
      </c>
      <c r="U983" s="124" t="e">
        <f t="shared" si="168"/>
        <v>#N/A</v>
      </c>
      <c r="V983" s="124" t="e">
        <f t="shared" si="168"/>
        <v>#N/A</v>
      </c>
      <c r="W983" s="124" t="e">
        <f t="shared" si="168"/>
        <v>#N/A</v>
      </c>
      <c r="X983" s="124" t="e">
        <f t="shared" si="168"/>
        <v>#N/A</v>
      </c>
      <c r="Y983" s="124" t="e">
        <f t="shared" si="168"/>
        <v>#N/A</v>
      </c>
      <c r="Z983" s="124" t="e">
        <f t="shared" si="168"/>
        <v>#N/A</v>
      </c>
      <c r="AA983" s="124" t="e">
        <f t="shared" si="168"/>
        <v>#N/A</v>
      </c>
      <c r="AB983" s="124" t="e">
        <f t="shared" si="167"/>
        <v>#N/A</v>
      </c>
      <c r="AC983" s="124" t="e">
        <f t="shared" si="167"/>
        <v>#N/A</v>
      </c>
      <c r="AE983" s="2"/>
    </row>
    <row r="984" spans="2:31" x14ac:dyDescent="0.2">
      <c r="B984" s="162" t="s">
        <v>157</v>
      </c>
      <c r="C984" s="163" t="s">
        <v>380</v>
      </c>
      <c r="D984" s="163" t="s">
        <v>1808</v>
      </c>
      <c r="E984" s="163">
        <v>10000</v>
      </c>
      <c r="F984" s="164">
        <v>11.4</v>
      </c>
      <c r="G984" s="165" t="s">
        <v>138</v>
      </c>
      <c r="H984" s="121">
        <f t="shared" si="164"/>
        <v>11000</v>
      </c>
      <c r="I984" s="121">
        <f t="shared" si="165"/>
        <v>8000</v>
      </c>
      <c r="J984" s="122" t="str">
        <f t="shared" si="166"/>
        <v>(3) Without reverse cycle, with louvered sides, and 8,000 to 13,999 Btu/h</v>
      </c>
      <c r="K984" s="123" t="e">
        <f>IF(J984="Casement-slider",16,VLOOKUP(J984,'2. Version 5.0 Criteria'!$C$6:$D$39,2,FALSE))</f>
        <v>#N/A</v>
      </c>
      <c r="L984" s="124" t="e">
        <f t="shared" si="168"/>
        <v>#N/A</v>
      </c>
      <c r="M984" s="124" t="e">
        <f t="shared" si="168"/>
        <v>#N/A</v>
      </c>
      <c r="N984" s="124" t="e">
        <f t="shared" si="168"/>
        <v>#N/A</v>
      </c>
      <c r="O984" s="124" t="e">
        <f t="shared" si="168"/>
        <v>#N/A</v>
      </c>
      <c r="P984" s="124" t="e">
        <f t="shared" si="168"/>
        <v>#N/A</v>
      </c>
      <c r="Q984" s="124" t="e">
        <f t="shared" si="168"/>
        <v>#N/A</v>
      </c>
      <c r="R984" s="124" t="e">
        <f t="shared" si="168"/>
        <v>#N/A</v>
      </c>
      <c r="S984" s="124" t="e">
        <f t="shared" si="168"/>
        <v>#N/A</v>
      </c>
      <c r="T984" s="124" t="e">
        <f t="shared" si="168"/>
        <v>#N/A</v>
      </c>
      <c r="U984" s="124" t="e">
        <f t="shared" si="168"/>
        <v>#N/A</v>
      </c>
      <c r="V984" s="124" t="e">
        <f t="shared" si="168"/>
        <v>#N/A</v>
      </c>
      <c r="W984" s="124" t="e">
        <f t="shared" si="168"/>
        <v>#N/A</v>
      </c>
      <c r="X984" s="124" t="e">
        <f t="shared" si="168"/>
        <v>#N/A</v>
      </c>
      <c r="Y984" s="124" t="e">
        <f t="shared" si="168"/>
        <v>#N/A</v>
      </c>
      <c r="Z984" s="124" t="e">
        <f t="shared" si="168"/>
        <v>#N/A</v>
      </c>
      <c r="AA984" s="124" t="e">
        <f t="shared" si="168"/>
        <v>#N/A</v>
      </c>
      <c r="AB984" s="124" t="e">
        <f t="shared" si="167"/>
        <v>#N/A</v>
      </c>
      <c r="AC984" s="124" t="e">
        <f t="shared" si="167"/>
        <v>#N/A</v>
      </c>
      <c r="AE984" s="2"/>
    </row>
    <row r="985" spans="2:31" x14ac:dyDescent="0.2">
      <c r="B985" s="162" t="s">
        <v>157</v>
      </c>
      <c r="C985" s="163" t="s">
        <v>384</v>
      </c>
      <c r="D985" s="163" t="s">
        <v>1808</v>
      </c>
      <c r="E985" s="163">
        <v>10000</v>
      </c>
      <c r="F985" s="164">
        <v>11.4</v>
      </c>
      <c r="G985" s="165" t="s">
        <v>137</v>
      </c>
      <c r="H985" s="121">
        <f t="shared" si="164"/>
        <v>11000</v>
      </c>
      <c r="I985" s="121">
        <f t="shared" si="165"/>
        <v>8000</v>
      </c>
      <c r="J985" s="122" t="str">
        <f t="shared" si="166"/>
        <v>(3) Without reverse cycle, with louvered sides, and 8,000 to 13,999 Btu/h</v>
      </c>
      <c r="K985" s="123" t="e">
        <f>IF(J985="Casement-slider",16,VLOOKUP(J985,'2. Version 5.0 Criteria'!$C$6:$D$39,2,FALSE))</f>
        <v>#N/A</v>
      </c>
      <c r="L985" s="124" t="e">
        <f t="shared" si="168"/>
        <v>#N/A</v>
      </c>
      <c r="M985" s="124" t="e">
        <f t="shared" si="168"/>
        <v>#N/A</v>
      </c>
      <c r="N985" s="124" t="e">
        <f t="shared" si="168"/>
        <v>#N/A</v>
      </c>
      <c r="O985" s="124" t="e">
        <f t="shared" si="168"/>
        <v>#N/A</v>
      </c>
      <c r="P985" s="124" t="e">
        <f t="shared" si="168"/>
        <v>#N/A</v>
      </c>
      <c r="Q985" s="124" t="e">
        <f t="shared" si="168"/>
        <v>#N/A</v>
      </c>
      <c r="R985" s="124" t="e">
        <f t="shared" si="168"/>
        <v>#N/A</v>
      </c>
      <c r="S985" s="124" t="e">
        <f t="shared" si="168"/>
        <v>#N/A</v>
      </c>
      <c r="T985" s="124" t="e">
        <f t="shared" si="168"/>
        <v>#N/A</v>
      </c>
      <c r="U985" s="124" t="e">
        <f t="shared" si="168"/>
        <v>#N/A</v>
      </c>
      <c r="V985" s="124" t="e">
        <f t="shared" si="168"/>
        <v>#N/A</v>
      </c>
      <c r="W985" s="124" t="e">
        <f t="shared" si="168"/>
        <v>#N/A</v>
      </c>
      <c r="X985" s="124" t="e">
        <f t="shared" si="168"/>
        <v>#N/A</v>
      </c>
      <c r="Y985" s="124" t="e">
        <f t="shared" si="168"/>
        <v>#N/A</v>
      </c>
      <c r="Z985" s="124" t="e">
        <f t="shared" si="168"/>
        <v>#N/A</v>
      </c>
      <c r="AA985" s="124" t="e">
        <f t="shared" si="168"/>
        <v>#N/A</v>
      </c>
      <c r="AB985" s="124" t="e">
        <f t="shared" si="167"/>
        <v>#N/A</v>
      </c>
      <c r="AC985" s="124" t="e">
        <f t="shared" si="167"/>
        <v>#N/A</v>
      </c>
      <c r="AE985" s="2"/>
    </row>
    <row r="986" spans="2:31" x14ac:dyDescent="0.2">
      <c r="B986" s="162" t="s">
        <v>157</v>
      </c>
      <c r="C986" s="163" t="s">
        <v>379</v>
      </c>
      <c r="D986" s="163" t="s">
        <v>1808</v>
      </c>
      <c r="E986" s="163">
        <v>10000</v>
      </c>
      <c r="F986" s="164">
        <v>11.4</v>
      </c>
      <c r="G986" s="165" t="s">
        <v>138</v>
      </c>
      <c r="H986" s="121">
        <f t="shared" si="164"/>
        <v>11000</v>
      </c>
      <c r="I986" s="121">
        <f t="shared" si="165"/>
        <v>8000</v>
      </c>
      <c r="J986" s="122" t="str">
        <f t="shared" si="166"/>
        <v>(3) Without reverse cycle, with louvered sides, and 8,000 to 13,999 Btu/h</v>
      </c>
      <c r="K986" s="123" t="e">
        <f>IF(J986="Casement-slider",16,VLOOKUP(J986,'2. Version 5.0 Criteria'!$C$6:$D$39,2,FALSE))</f>
        <v>#N/A</v>
      </c>
      <c r="L986" s="124" t="e">
        <f t="shared" si="168"/>
        <v>#N/A</v>
      </c>
      <c r="M986" s="124" t="e">
        <f t="shared" si="168"/>
        <v>#N/A</v>
      </c>
      <c r="N986" s="124" t="e">
        <f t="shared" si="168"/>
        <v>#N/A</v>
      </c>
      <c r="O986" s="124" t="e">
        <f t="shared" si="168"/>
        <v>#N/A</v>
      </c>
      <c r="P986" s="124" t="e">
        <f t="shared" si="168"/>
        <v>#N/A</v>
      </c>
      <c r="Q986" s="124" t="e">
        <f t="shared" si="168"/>
        <v>#N/A</v>
      </c>
      <c r="R986" s="124" t="e">
        <f t="shared" si="168"/>
        <v>#N/A</v>
      </c>
      <c r="S986" s="124" t="e">
        <f t="shared" si="168"/>
        <v>#N/A</v>
      </c>
      <c r="T986" s="124" t="e">
        <f t="shared" si="168"/>
        <v>#N/A</v>
      </c>
      <c r="U986" s="124" t="e">
        <f t="shared" si="168"/>
        <v>#N/A</v>
      </c>
      <c r="V986" s="124" t="e">
        <f t="shared" si="168"/>
        <v>#N/A</v>
      </c>
      <c r="W986" s="124" t="e">
        <f t="shared" si="168"/>
        <v>#N/A</v>
      </c>
      <c r="X986" s="124" t="e">
        <f t="shared" si="168"/>
        <v>#N/A</v>
      </c>
      <c r="Y986" s="124" t="e">
        <f t="shared" si="168"/>
        <v>#N/A</v>
      </c>
      <c r="Z986" s="124" t="e">
        <f t="shared" si="168"/>
        <v>#N/A</v>
      </c>
      <c r="AA986" s="124" t="e">
        <f t="shared" si="168"/>
        <v>#N/A</v>
      </c>
      <c r="AB986" s="124" t="e">
        <f t="shared" si="167"/>
        <v>#N/A</v>
      </c>
      <c r="AC986" s="124" t="e">
        <f t="shared" si="167"/>
        <v>#N/A</v>
      </c>
      <c r="AE986" s="2"/>
    </row>
    <row r="987" spans="2:31" x14ac:dyDescent="0.2">
      <c r="B987" s="162" t="s">
        <v>282</v>
      </c>
      <c r="C987" s="163" t="s">
        <v>378</v>
      </c>
      <c r="D987" s="163" t="s">
        <v>1808</v>
      </c>
      <c r="E987" s="163">
        <v>10000</v>
      </c>
      <c r="F987" s="164">
        <v>11.4</v>
      </c>
      <c r="G987" s="165" t="s">
        <v>138</v>
      </c>
      <c r="H987" s="121">
        <f t="shared" si="164"/>
        <v>11000</v>
      </c>
      <c r="I987" s="121">
        <f t="shared" si="165"/>
        <v>8000</v>
      </c>
      <c r="J987" s="122" t="str">
        <f t="shared" si="166"/>
        <v>(3) Without reverse cycle, with louvered sides, and 8,000 to 13,999 Btu/h</v>
      </c>
      <c r="K987" s="123" t="e">
        <f>IF(J987="Casement-slider",16,VLOOKUP(J987,'2. Version 5.0 Criteria'!$C$6:$D$39,2,FALSE))</f>
        <v>#N/A</v>
      </c>
      <c r="L987" s="124" t="e">
        <f t="shared" si="168"/>
        <v>#N/A</v>
      </c>
      <c r="M987" s="124" t="e">
        <f t="shared" si="168"/>
        <v>#N/A</v>
      </c>
      <c r="N987" s="124" t="e">
        <f t="shared" si="168"/>
        <v>#N/A</v>
      </c>
      <c r="O987" s="124" t="e">
        <f t="shared" si="168"/>
        <v>#N/A</v>
      </c>
      <c r="P987" s="124" t="e">
        <f t="shared" si="168"/>
        <v>#N/A</v>
      </c>
      <c r="Q987" s="124" t="e">
        <f t="shared" si="168"/>
        <v>#N/A</v>
      </c>
      <c r="R987" s="124" t="e">
        <f t="shared" si="168"/>
        <v>#N/A</v>
      </c>
      <c r="S987" s="124" t="e">
        <f t="shared" si="168"/>
        <v>#N/A</v>
      </c>
      <c r="T987" s="124" t="e">
        <f t="shared" si="168"/>
        <v>#N/A</v>
      </c>
      <c r="U987" s="124" t="e">
        <f t="shared" si="168"/>
        <v>#N/A</v>
      </c>
      <c r="V987" s="124" t="e">
        <f t="shared" si="168"/>
        <v>#N/A</v>
      </c>
      <c r="W987" s="124" t="e">
        <f t="shared" si="168"/>
        <v>#N/A</v>
      </c>
      <c r="X987" s="124" t="e">
        <f t="shared" si="168"/>
        <v>#N/A</v>
      </c>
      <c r="Y987" s="124" t="e">
        <f t="shared" si="168"/>
        <v>#N/A</v>
      </c>
      <c r="Z987" s="124" t="e">
        <f t="shared" si="168"/>
        <v>#N/A</v>
      </c>
      <c r="AA987" s="124" t="e">
        <f t="shared" si="168"/>
        <v>#N/A</v>
      </c>
      <c r="AB987" s="124" t="e">
        <f t="shared" si="167"/>
        <v>#N/A</v>
      </c>
      <c r="AC987" s="124" t="e">
        <f t="shared" si="167"/>
        <v>#N/A</v>
      </c>
      <c r="AE987" s="2"/>
    </row>
    <row r="988" spans="2:31" x14ac:dyDescent="0.2">
      <c r="B988" s="162" t="s">
        <v>157</v>
      </c>
      <c r="C988" s="163" t="s">
        <v>383</v>
      </c>
      <c r="D988" s="163" t="s">
        <v>1808</v>
      </c>
      <c r="E988" s="163">
        <v>10000</v>
      </c>
      <c r="F988" s="164">
        <v>11.4</v>
      </c>
      <c r="G988" s="165" t="s">
        <v>137</v>
      </c>
      <c r="H988" s="121">
        <f t="shared" si="164"/>
        <v>11000</v>
      </c>
      <c r="I988" s="121">
        <f t="shared" si="165"/>
        <v>8000</v>
      </c>
      <c r="J988" s="122" t="str">
        <f t="shared" si="166"/>
        <v>(3) Without reverse cycle, with louvered sides, and 8,000 to 13,999 Btu/h</v>
      </c>
      <c r="K988" s="123" t="e">
        <f>IF(J988="Casement-slider",16,VLOOKUP(J988,'2. Version 5.0 Criteria'!$C$6:$D$39,2,FALSE))</f>
        <v>#N/A</v>
      </c>
      <c r="L988" s="124" t="e">
        <f t="shared" si="168"/>
        <v>#N/A</v>
      </c>
      <c r="M988" s="124" t="e">
        <f t="shared" si="168"/>
        <v>#N/A</v>
      </c>
      <c r="N988" s="124" t="e">
        <f t="shared" si="168"/>
        <v>#N/A</v>
      </c>
      <c r="O988" s="124" t="e">
        <f t="shared" si="168"/>
        <v>#N/A</v>
      </c>
      <c r="P988" s="124" t="e">
        <f t="shared" si="168"/>
        <v>#N/A</v>
      </c>
      <c r="Q988" s="124" t="e">
        <f t="shared" si="168"/>
        <v>#N/A</v>
      </c>
      <c r="R988" s="124" t="e">
        <f t="shared" si="168"/>
        <v>#N/A</v>
      </c>
      <c r="S988" s="124" t="e">
        <f t="shared" si="168"/>
        <v>#N/A</v>
      </c>
      <c r="T988" s="124" t="e">
        <f t="shared" si="168"/>
        <v>#N/A</v>
      </c>
      <c r="U988" s="124" t="e">
        <f t="shared" si="168"/>
        <v>#N/A</v>
      </c>
      <c r="V988" s="124" t="e">
        <f t="shared" si="168"/>
        <v>#N/A</v>
      </c>
      <c r="W988" s="124" t="e">
        <f t="shared" si="168"/>
        <v>#N/A</v>
      </c>
      <c r="X988" s="124" t="e">
        <f t="shared" si="168"/>
        <v>#N/A</v>
      </c>
      <c r="Y988" s="124" t="e">
        <f t="shared" si="168"/>
        <v>#N/A</v>
      </c>
      <c r="Z988" s="124" t="e">
        <f t="shared" si="168"/>
        <v>#N/A</v>
      </c>
      <c r="AA988" s="124" t="e">
        <f t="shared" si="168"/>
        <v>#N/A</v>
      </c>
      <c r="AB988" s="124" t="e">
        <f t="shared" si="167"/>
        <v>#N/A</v>
      </c>
      <c r="AC988" s="124" t="e">
        <f t="shared" si="167"/>
        <v>#N/A</v>
      </c>
      <c r="AE988" s="2"/>
    </row>
    <row r="989" spans="2:31" x14ac:dyDescent="0.2">
      <c r="B989" s="162" t="s">
        <v>178</v>
      </c>
      <c r="C989" s="163" t="s">
        <v>2150</v>
      </c>
      <c r="D989" s="163" t="s">
        <v>1808</v>
      </c>
      <c r="E989" s="163">
        <v>10100</v>
      </c>
      <c r="F989" s="164">
        <v>11.4</v>
      </c>
      <c r="G989" s="165" t="s">
        <v>138</v>
      </c>
      <c r="H989" s="121">
        <f t="shared" si="164"/>
        <v>11000</v>
      </c>
      <c r="I989" s="121">
        <f t="shared" si="165"/>
        <v>8000</v>
      </c>
      <c r="J989" s="122" t="str">
        <f t="shared" si="166"/>
        <v>(3) Without reverse cycle, with louvered sides, and 8,000 to 13,999 Btu/h</v>
      </c>
      <c r="K989" s="123" t="e">
        <f>IF(J989="Casement-slider",16,VLOOKUP(J989,'2. Version 5.0 Criteria'!$C$6:$D$39,2,FALSE))</f>
        <v>#N/A</v>
      </c>
      <c r="L989" s="124" t="e">
        <f t="shared" si="168"/>
        <v>#N/A</v>
      </c>
      <c r="M989" s="124" t="e">
        <f t="shared" si="168"/>
        <v>#N/A</v>
      </c>
      <c r="N989" s="124" t="e">
        <f t="shared" si="168"/>
        <v>#N/A</v>
      </c>
      <c r="O989" s="124" t="e">
        <f t="shared" si="168"/>
        <v>#N/A</v>
      </c>
      <c r="P989" s="124" t="e">
        <f t="shared" si="168"/>
        <v>#N/A</v>
      </c>
      <c r="Q989" s="124" t="e">
        <f t="shared" si="168"/>
        <v>#N/A</v>
      </c>
      <c r="R989" s="124" t="e">
        <f t="shared" si="168"/>
        <v>#N/A</v>
      </c>
      <c r="S989" s="124" t="e">
        <f t="shared" si="168"/>
        <v>#N/A</v>
      </c>
      <c r="T989" s="124" t="e">
        <f t="shared" si="168"/>
        <v>#N/A</v>
      </c>
      <c r="U989" s="124" t="e">
        <f t="shared" si="168"/>
        <v>#N/A</v>
      </c>
      <c r="V989" s="124" t="e">
        <f t="shared" si="168"/>
        <v>#N/A</v>
      </c>
      <c r="W989" s="124" t="e">
        <f t="shared" si="168"/>
        <v>#N/A</v>
      </c>
      <c r="X989" s="124" t="e">
        <f t="shared" si="168"/>
        <v>#N/A</v>
      </c>
      <c r="Y989" s="124" t="e">
        <f t="shared" si="168"/>
        <v>#N/A</v>
      </c>
      <c r="Z989" s="124" t="e">
        <f t="shared" si="168"/>
        <v>#N/A</v>
      </c>
      <c r="AA989" s="124" t="e">
        <f t="shared" si="168"/>
        <v>#N/A</v>
      </c>
      <c r="AB989" s="124" t="e">
        <f t="shared" si="167"/>
        <v>#N/A</v>
      </c>
      <c r="AC989" s="124" t="e">
        <f t="shared" si="167"/>
        <v>#N/A</v>
      </c>
      <c r="AE989" s="2"/>
    </row>
    <row r="990" spans="2:31" x14ac:dyDescent="0.2">
      <c r="B990" s="162" t="s">
        <v>178</v>
      </c>
      <c r="C990" s="163" t="s">
        <v>2151</v>
      </c>
      <c r="D990" s="163" t="s">
        <v>1808</v>
      </c>
      <c r="E990" s="163">
        <v>10100</v>
      </c>
      <c r="F990" s="164">
        <v>11.4</v>
      </c>
      <c r="G990" s="165" t="s">
        <v>137</v>
      </c>
      <c r="H990" s="121">
        <f t="shared" si="164"/>
        <v>11000</v>
      </c>
      <c r="I990" s="121">
        <f t="shared" si="165"/>
        <v>8000</v>
      </c>
      <c r="J990" s="122" t="str">
        <f t="shared" si="166"/>
        <v>(3) Without reverse cycle, with louvered sides, and 8,000 to 13,999 Btu/h</v>
      </c>
      <c r="K990" s="123" t="e">
        <f>IF(J990="Casement-slider",16,VLOOKUP(J990,'2. Version 5.0 Criteria'!$C$6:$D$39,2,FALSE))</f>
        <v>#N/A</v>
      </c>
      <c r="L990" s="124" t="e">
        <f t="shared" si="168"/>
        <v>#N/A</v>
      </c>
      <c r="M990" s="124" t="e">
        <f t="shared" si="168"/>
        <v>#N/A</v>
      </c>
      <c r="N990" s="124" t="e">
        <f t="shared" si="168"/>
        <v>#N/A</v>
      </c>
      <c r="O990" s="124" t="e">
        <f t="shared" si="168"/>
        <v>#N/A</v>
      </c>
      <c r="P990" s="124" t="e">
        <f t="shared" si="168"/>
        <v>#N/A</v>
      </c>
      <c r="Q990" s="124" t="e">
        <f t="shared" si="168"/>
        <v>#N/A</v>
      </c>
      <c r="R990" s="124" t="e">
        <f t="shared" si="168"/>
        <v>#N/A</v>
      </c>
      <c r="S990" s="124" t="e">
        <f t="shared" si="168"/>
        <v>#N/A</v>
      </c>
      <c r="T990" s="124" t="e">
        <f t="shared" si="168"/>
        <v>#N/A</v>
      </c>
      <c r="U990" s="124" t="e">
        <f t="shared" si="168"/>
        <v>#N/A</v>
      </c>
      <c r="V990" s="124" t="e">
        <f t="shared" si="168"/>
        <v>#N/A</v>
      </c>
      <c r="W990" s="124" t="e">
        <f t="shared" si="168"/>
        <v>#N/A</v>
      </c>
      <c r="X990" s="124" t="e">
        <f t="shared" si="168"/>
        <v>#N/A</v>
      </c>
      <c r="Y990" s="124" t="e">
        <f t="shared" si="168"/>
        <v>#N/A</v>
      </c>
      <c r="Z990" s="124" t="e">
        <f t="shared" si="168"/>
        <v>#N/A</v>
      </c>
      <c r="AA990" s="124" t="e">
        <f t="shared" si="168"/>
        <v>#N/A</v>
      </c>
      <c r="AB990" s="124" t="e">
        <f t="shared" si="167"/>
        <v>#N/A</v>
      </c>
      <c r="AC990" s="124" t="e">
        <f t="shared" si="167"/>
        <v>#N/A</v>
      </c>
      <c r="AE990" s="2"/>
    </row>
    <row r="991" spans="2:31" x14ac:dyDescent="0.2">
      <c r="B991" s="162" t="s">
        <v>178</v>
      </c>
      <c r="C991" s="163" t="s">
        <v>2152</v>
      </c>
      <c r="D991" s="163" t="s">
        <v>1808</v>
      </c>
      <c r="E991" s="163">
        <v>10100</v>
      </c>
      <c r="F991" s="164">
        <v>11.4</v>
      </c>
      <c r="G991" s="165" t="s">
        <v>138</v>
      </c>
      <c r="H991" s="121">
        <f t="shared" si="164"/>
        <v>11000</v>
      </c>
      <c r="I991" s="121">
        <f t="shared" si="165"/>
        <v>8000</v>
      </c>
      <c r="J991" s="122" t="str">
        <f t="shared" si="166"/>
        <v>(3) Without reverse cycle, with louvered sides, and 8,000 to 13,999 Btu/h</v>
      </c>
      <c r="K991" s="123" t="e">
        <f>IF(J991="Casement-slider",16,VLOOKUP(J991,'2. Version 5.0 Criteria'!$C$6:$D$39,2,FALSE))</f>
        <v>#N/A</v>
      </c>
      <c r="L991" s="124" t="e">
        <f t="shared" si="168"/>
        <v>#N/A</v>
      </c>
      <c r="M991" s="124" t="e">
        <f t="shared" si="168"/>
        <v>#N/A</v>
      </c>
      <c r="N991" s="124" t="e">
        <f t="shared" si="168"/>
        <v>#N/A</v>
      </c>
      <c r="O991" s="124" t="e">
        <f t="shared" si="168"/>
        <v>#N/A</v>
      </c>
      <c r="P991" s="124" t="e">
        <f t="shared" si="168"/>
        <v>#N/A</v>
      </c>
      <c r="Q991" s="124" t="e">
        <f t="shared" si="168"/>
        <v>#N/A</v>
      </c>
      <c r="R991" s="124" t="e">
        <f t="shared" si="168"/>
        <v>#N/A</v>
      </c>
      <c r="S991" s="124" t="e">
        <f t="shared" si="168"/>
        <v>#N/A</v>
      </c>
      <c r="T991" s="124" t="e">
        <f t="shared" si="168"/>
        <v>#N/A</v>
      </c>
      <c r="U991" s="124" t="e">
        <f t="shared" si="168"/>
        <v>#N/A</v>
      </c>
      <c r="V991" s="124" t="e">
        <f t="shared" si="168"/>
        <v>#N/A</v>
      </c>
      <c r="W991" s="124" t="e">
        <f t="shared" si="168"/>
        <v>#N/A</v>
      </c>
      <c r="X991" s="124" t="e">
        <f t="shared" si="168"/>
        <v>#N/A</v>
      </c>
      <c r="Y991" s="124" t="e">
        <f t="shared" si="168"/>
        <v>#N/A</v>
      </c>
      <c r="Z991" s="124" t="e">
        <f t="shared" si="168"/>
        <v>#N/A</v>
      </c>
      <c r="AA991" s="124" t="e">
        <f t="shared" si="168"/>
        <v>#N/A</v>
      </c>
      <c r="AB991" s="124" t="e">
        <f t="shared" si="167"/>
        <v>#N/A</v>
      </c>
      <c r="AC991" s="124" t="e">
        <f t="shared" si="167"/>
        <v>#N/A</v>
      </c>
      <c r="AE991" s="2"/>
    </row>
    <row r="992" spans="2:31" x14ac:dyDescent="0.2">
      <c r="B992" s="162" t="s">
        <v>178</v>
      </c>
      <c r="C992" s="163" t="s">
        <v>2153</v>
      </c>
      <c r="D992" s="163" t="s">
        <v>1808</v>
      </c>
      <c r="E992" s="163">
        <v>10100</v>
      </c>
      <c r="F992" s="164">
        <v>11.4</v>
      </c>
      <c r="G992" s="165" t="s">
        <v>138</v>
      </c>
      <c r="H992" s="121">
        <f t="shared" si="164"/>
        <v>11000</v>
      </c>
      <c r="I992" s="121">
        <f t="shared" si="165"/>
        <v>8000</v>
      </c>
      <c r="J992" s="122" t="str">
        <f t="shared" si="166"/>
        <v>(3) Without reverse cycle, with louvered sides, and 8,000 to 13,999 Btu/h</v>
      </c>
      <c r="K992" s="123" t="e">
        <f>IF(J992="Casement-slider",16,VLOOKUP(J992,'2. Version 5.0 Criteria'!$C$6:$D$39,2,FALSE))</f>
        <v>#N/A</v>
      </c>
      <c r="L992" s="124" t="e">
        <f t="shared" si="168"/>
        <v>#N/A</v>
      </c>
      <c r="M992" s="124" t="e">
        <f t="shared" si="168"/>
        <v>#N/A</v>
      </c>
      <c r="N992" s="124" t="e">
        <f t="shared" si="168"/>
        <v>#N/A</v>
      </c>
      <c r="O992" s="124" t="e">
        <f t="shared" si="168"/>
        <v>#N/A</v>
      </c>
      <c r="P992" s="124" t="e">
        <f t="shared" si="168"/>
        <v>#N/A</v>
      </c>
      <c r="Q992" s="124" t="e">
        <f t="shared" si="168"/>
        <v>#N/A</v>
      </c>
      <c r="R992" s="124" t="e">
        <f t="shared" si="168"/>
        <v>#N/A</v>
      </c>
      <c r="S992" s="124" t="e">
        <f t="shared" si="168"/>
        <v>#N/A</v>
      </c>
      <c r="T992" s="124" t="e">
        <f t="shared" si="168"/>
        <v>#N/A</v>
      </c>
      <c r="U992" s="124" t="e">
        <f t="shared" si="168"/>
        <v>#N/A</v>
      </c>
      <c r="V992" s="124" t="e">
        <f t="shared" si="168"/>
        <v>#N/A</v>
      </c>
      <c r="W992" s="124" t="e">
        <f t="shared" si="168"/>
        <v>#N/A</v>
      </c>
      <c r="X992" s="124" t="e">
        <f t="shared" si="168"/>
        <v>#N/A</v>
      </c>
      <c r="Y992" s="124" t="e">
        <f t="shared" si="168"/>
        <v>#N/A</v>
      </c>
      <c r="Z992" s="124" t="e">
        <f t="shared" si="168"/>
        <v>#N/A</v>
      </c>
      <c r="AA992" s="124" t="e">
        <f t="shared" ref="AA992:AC1007" si="169">IF($K992=AA$3, $F992, NA())</f>
        <v>#N/A</v>
      </c>
      <c r="AB992" s="124" t="e">
        <f t="shared" si="169"/>
        <v>#N/A</v>
      </c>
      <c r="AC992" s="124" t="e">
        <f t="shared" si="169"/>
        <v>#N/A</v>
      </c>
      <c r="AE992" s="2"/>
    </row>
    <row r="993" spans="2:31" x14ac:dyDescent="0.2">
      <c r="B993" s="162" t="s">
        <v>178</v>
      </c>
      <c r="C993" s="163" t="s">
        <v>2154</v>
      </c>
      <c r="D993" s="163" t="s">
        <v>1808</v>
      </c>
      <c r="E993" s="163">
        <v>10100</v>
      </c>
      <c r="F993" s="164">
        <v>11.4</v>
      </c>
      <c r="G993" s="165" t="s">
        <v>138</v>
      </c>
      <c r="H993" s="121">
        <f t="shared" si="164"/>
        <v>11000</v>
      </c>
      <c r="I993" s="121">
        <f t="shared" si="165"/>
        <v>8000</v>
      </c>
      <c r="J993" s="122" t="str">
        <f t="shared" si="166"/>
        <v>(3) Without reverse cycle, with louvered sides, and 8,000 to 13,999 Btu/h</v>
      </c>
      <c r="K993" s="123" t="e">
        <f>IF(J993="Casement-slider",16,VLOOKUP(J993,'2. Version 5.0 Criteria'!$C$6:$D$39,2,FALSE))</f>
        <v>#N/A</v>
      </c>
      <c r="L993" s="124" t="e">
        <f t="shared" ref="L993:AA1008" si="170">IF($K993=L$3, $F993, NA())</f>
        <v>#N/A</v>
      </c>
      <c r="M993" s="124" t="e">
        <f t="shared" si="170"/>
        <v>#N/A</v>
      </c>
      <c r="N993" s="124" t="e">
        <f t="shared" si="170"/>
        <v>#N/A</v>
      </c>
      <c r="O993" s="124" t="e">
        <f t="shared" si="170"/>
        <v>#N/A</v>
      </c>
      <c r="P993" s="124" t="e">
        <f t="shared" si="170"/>
        <v>#N/A</v>
      </c>
      <c r="Q993" s="124" t="e">
        <f t="shared" si="170"/>
        <v>#N/A</v>
      </c>
      <c r="R993" s="124" t="e">
        <f t="shared" si="170"/>
        <v>#N/A</v>
      </c>
      <c r="S993" s="124" t="e">
        <f t="shared" si="170"/>
        <v>#N/A</v>
      </c>
      <c r="T993" s="124" t="e">
        <f t="shared" si="170"/>
        <v>#N/A</v>
      </c>
      <c r="U993" s="124" t="e">
        <f t="shared" si="170"/>
        <v>#N/A</v>
      </c>
      <c r="V993" s="124" t="e">
        <f t="shared" si="170"/>
        <v>#N/A</v>
      </c>
      <c r="W993" s="124" t="e">
        <f t="shared" si="170"/>
        <v>#N/A</v>
      </c>
      <c r="X993" s="124" t="e">
        <f t="shared" si="170"/>
        <v>#N/A</v>
      </c>
      <c r="Y993" s="124" t="e">
        <f t="shared" si="170"/>
        <v>#N/A</v>
      </c>
      <c r="Z993" s="124" t="e">
        <f t="shared" si="170"/>
        <v>#N/A</v>
      </c>
      <c r="AA993" s="124" t="e">
        <f t="shared" si="170"/>
        <v>#N/A</v>
      </c>
      <c r="AB993" s="124" t="e">
        <f t="shared" si="169"/>
        <v>#N/A</v>
      </c>
      <c r="AC993" s="124" t="e">
        <f t="shared" si="169"/>
        <v>#N/A</v>
      </c>
      <c r="AE993" s="2"/>
    </row>
    <row r="994" spans="2:31" x14ac:dyDescent="0.2">
      <c r="B994" s="162" t="s">
        <v>178</v>
      </c>
      <c r="C994" s="163" t="s">
        <v>2150</v>
      </c>
      <c r="D994" s="163" t="s">
        <v>1808</v>
      </c>
      <c r="E994" s="163">
        <v>10100</v>
      </c>
      <c r="F994" s="164">
        <v>11.4</v>
      </c>
      <c r="G994" s="165" t="s">
        <v>137</v>
      </c>
      <c r="H994" s="121">
        <f t="shared" si="164"/>
        <v>11000</v>
      </c>
      <c r="I994" s="121">
        <f t="shared" si="165"/>
        <v>8000</v>
      </c>
      <c r="J994" s="122" t="str">
        <f t="shared" si="166"/>
        <v>(3) Without reverse cycle, with louvered sides, and 8,000 to 13,999 Btu/h</v>
      </c>
      <c r="K994" s="123" t="e">
        <f>IF(J994="Casement-slider",16,VLOOKUP(J994,'2. Version 5.0 Criteria'!$C$6:$D$39,2,FALSE))</f>
        <v>#N/A</v>
      </c>
      <c r="L994" s="124" t="e">
        <f t="shared" si="170"/>
        <v>#N/A</v>
      </c>
      <c r="M994" s="124" t="e">
        <f t="shared" si="170"/>
        <v>#N/A</v>
      </c>
      <c r="N994" s="124" t="e">
        <f t="shared" si="170"/>
        <v>#N/A</v>
      </c>
      <c r="O994" s="124" t="e">
        <f t="shared" si="170"/>
        <v>#N/A</v>
      </c>
      <c r="P994" s="124" t="e">
        <f t="shared" si="170"/>
        <v>#N/A</v>
      </c>
      <c r="Q994" s="124" t="e">
        <f t="shared" si="170"/>
        <v>#N/A</v>
      </c>
      <c r="R994" s="124" t="e">
        <f t="shared" si="170"/>
        <v>#N/A</v>
      </c>
      <c r="S994" s="124" t="e">
        <f t="shared" si="170"/>
        <v>#N/A</v>
      </c>
      <c r="T994" s="124" t="e">
        <f t="shared" si="170"/>
        <v>#N/A</v>
      </c>
      <c r="U994" s="124" t="e">
        <f t="shared" si="170"/>
        <v>#N/A</v>
      </c>
      <c r="V994" s="124" t="e">
        <f t="shared" si="170"/>
        <v>#N/A</v>
      </c>
      <c r="W994" s="124" t="e">
        <f t="shared" si="170"/>
        <v>#N/A</v>
      </c>
      <c r="X994" s="124" t="e">
        <f t="shared" si="170"/>
        <v>#N/A</v>
      </c>
      <c r="Y994" s="124" t="e">
        <f t="shared" si="170"/>
        <v>#N/A</v>
      </c>
      <c r="Z994" s="124" t="e">
        <f t="shared" si="170"/>
        <v>#N/A</v>
      </c>
      <c r="AA994" s="124" t="e">
        <f t="shared" si="170"/>
        <v>#N/A</v>
      </c>
      <c r="AB994" s="124" t="e">
        <f t="shared" si="169"/>
        <v>#N/A</v>
      </c>
      <c r="AC994" s="124" t="e">
        <f t="shared" si="169"/>
        <v>#N/A</v>
      </c>
      <c r="AE994" s="2"/>
    </row>
    <row r="995" spans="2:31" x14ac:dyDescent="0.2">
      <c r="B995" s="162" t="s">
        <v>178</v>
      </c>
      <c r="C995" s="163" t="s">
        <v>2155</v>
      </c>
      <c r="D995" s="163" t="s">
        <v>1808</v>
      </c>
      <c r="E995" s="163">
        <v>10100</v>
      </c>
      <c r="F995" s="164">
        <v>11.4</v>
      </c>
      <c r="G995" s="165" t="s">
        <v>138</v>
      </c>
      <c r="H995" s="121">
        <f t="shared" si="164"/>
        <v>11000</v>
      </c>
      <c r="I995" s="121">
        <f t="shared" si="165"/>
        <v>8000</v>
      </c>
      <c r="J995" s="122" t="str">
        <f t="shared" si="166"/>
        <v>(3) Without reverse cycle, with louvered sides, and 8,000 to 13,999 Btu/h</v>
      </c>
      <c r="K995" s="123" t="e">
        <f>IF(J995="Casement-slider",16,VLOOKUP(J995,'2. Version 5.0 Criteria'!$C$6:$D$39,2,FALSE))</f>
        <v>#N/A</v>
      </c>
      <c r="L995" s="124" t="e">
        <f t="shared" si="170"/>
        <v>#N/A</v>
      </c>
      <c r="M995" s="124" t="e">
        <f t="shared" si="170"/>
        <v>#N/A</v>
      </c>
      <c r="N995" s="124" t="e">
        <f t="shared" si="170"/>
        <v>#N/A</v>
      </c>
      <c r="O995" s="124" t="e">
        <f t="shared" si="170"/>
        <v>#N/A</v>
      </c>
      <c r="P995" s="124" t="e">
        <f t="shared" si="170"/>
        <v>#N/A</v>
      </c>
      <c r="Q995" s="124" t="e">
        <f t="shared" si="170"/>
        <v>#N/A</v>
      </c>
      <c r="R995" s="124" t="e">
        <f t="shared" si="170"/>
        <v>#N/A</v>
      </c>
      <c r="S995" s="124" t="e">
        <f t="shared" si="170"/>
        <v>#N/A</v>
      </c>
      <c r="T995" s="124" t="e">
        <f t="shared" si="170"/>
        <v>#N/A</v>
      </c>
      <c r="U995" s="124" t="e">
        <f t="shared" si="170"/>
        <v>#N/A</v>
      </c>
      <c r="V995" s="124" t="e">
        <f t="shared" si="170"/>
        <v>#N/A</v>
      </c>
      <c r="W995" s="124" t="e">
        <f t="shared" si="170"/>
        <v>#N/A</v>
      </c>
      <c r="X995" s="124" t="e">
        <f t="shared" si="170"/>
        <v>#N/A</v>
      </c>
      <c r="Y995" s="124" t="e">
        <f t="shared" si="170"/>
        <v>#N/A</v>
      </c>
      <c r="Z995" s="124" t="e">
        <f t="shared" si="170"/>
        <v>#N/A</v>
      </c>
      <c r="AA995" s="124" t="e">
        <f t="shared" si="170"/>
        <v>#N/A</v>
      </c>
      <c r="AB995" s="124" t="e">
        <f t="shared" si="169"/>
        <v>#N/A</v>
      </c>
      <c r="AC995" s="124" t="e">
        <f t="shared" si="169"/>
        <v>#N/A</v>
      </c>
      <c r="AE995" s="2"/>
    </row>
    <row r="996" spans="2:31" x14ac:dyDescent="0.2">
      <c r="B996" s="162" t="s">
        <v>178</v>
      </c>
      <c r="C996" s="163" t="s">
        <v>2156</v>
      </c>
      <c r="D996" s="163" t="s">
        <v>1808</v>
      </c>
      <c r="E996" s="163">
        <v>10100</v>
      </c>
      <c r="F996" s="164">
        <v>11.4</v>
      </c>
      <c r="G996" s="165" t="s">
        <v>137</v>
      </c>
      <c r="H996" s="121">
        <f t="shared" si="164"/>
        <v>11000</v>
      </c>
      <c r="I996" s="121">
        <f t="shared" si="165"/>
        <v>8000</v>
      </c>
      <c r="J996" s="122" t="str">
        <f t="shared" si="166"/>
        <v>(3) Without reverse cycle, with louvered sides, and 8,000 to 13,999 Btu/h</v>
      </c>
      <c r="K996" s="123" t="e">
        <f>IF(J996="Casement-slider",16,VLOOKUP(J996,'2. Version 5.0 Criteria'!$C$6:$D$39,2,FALSE))</f>
        <v>#N/A</v>
      </c>
      <c r="L996" s="124" t="e">
        <f t="shared" si="170"/>
        <v>#N/A</v>
      </c>
      <c r="M996" s="124" t="e">
        <f t="shared" si="170"/>
        <v>#N/A</v>
      </c>
      <c r="N996" s="124" t="e">
        <f t="shared" si="170"/>
        <v>#N/A</v>
      </c>
      <c r="O996" s="124" t="e">
        <f t="shared" si="170"/>
        <v>#N/A</v>
      </c>
      <c r="P996" s="124" t="e">
        <f t="shared" si="170"/>
        <v>#N/A</v>
      </c>
      <c r="Q996" s="124" t="e">
        <f t="shared" si="170"/>
        <v>#N/A</v>
      </c>
      <c r="R996" s="124" t="e">
        <f t="shared" si="170"/>
        <v>#N/A</v>
      </c>
      <c r="S996" s="124" t="e">
        <f t="shared" si="170"/>
        <v>#N/A</v>
      </c>
      <c r="T996" s="124" t="e">
        <f t="shared" si="170"/>
        <v>#N/A</v>
      </c>
      <c r="U996" s="124" t="e">
        <f t="shared" si="170"/>
        <v>#N/A</v>
      </c>
      <c r="V996" s="124" t="e">
        <f t="shared" si="170"/>
        <v>#N/A</v>
      </c>
      <c r="W996" s="124" t="e">
        <f t="shared" si="170"/>
        <v>#N/A</v>
      </c>
      <c r="X996" s="124" t="e">
        <f t="shared" si="170"/>
        <v>#N/A</v>
      </c>
      <c r="Y996" s="124" t="e">
        <f t="shared" si="170"/>
        <v>#N/A</v>
      </c>
      <c r="Z996" s="124" t="e">
        <f t="shared" si="170"/>
        <v>#N/A</v>
      </c>
      <c r="AA996" s="124" t="e">
        <f t="shared" si="170"/>
        <v>#N/A</v>
      </c>
      <c r="AB996" s="124" t="e">
        <f t="shared" si="169"/>
        <v>#N/A</v>
      </c>
      <c r="AC996" s="124" t="e">
        <f t="shared" si="169"/>
        <v>#N/A</v>
      </c>
      <c r="AE996" s="2"/>
    </row>
    <row r="997" spans="2:31" x14ac:dyDescent="0.2">
      <c r="B997" s="162" t="s">
        <v>180</v>
      </c>
      <c r="C997" s="163" t="s">
        <v>2157</v>
      </c>
      <c r="D997" s="163" t="s">
        <v>1808</v>
      </c>
      <c r="E997" s="163">
        <v>10100</v>
      </c>
      <c r="F997" s="164">
        <v>11.4</v>
      </c>
      <c r="G997" s="165" t="s">
        <v>137</v>
      </c>
      <c r="H997" s="121">
        <f t="shared" si="164"/>
        <v>11000</v>
      </c>
      <c r="I997" s="121">
        <f t="shared" si="165"/>
        <v>8000</v>
      </c>
      <c r="J997" s="122" t="str">
        <f t="shared" si="166"/>
        <v>(3) Without reverse cycle, with louvered sides, and 8,000 to 13,999 Btu/h</v>
      </c>
      <c r="K997" s="123" t="e">
        <f>IF(J997="Casement-slider",16,VLOOKUP(J997,'2. Version 5.0 Criteria'!$C$6:$D$39,2,FALSE))</f>
        <v>#N/A</v>
      </c>
      <c r="L997" s="124" t="e">
        <f t="shared" si="170"/>
        <v>#N/A</v>
      </c>
      <c r="M997" s="124" t="e">
        <f t="shared" si="170"/>
        <v>#N/A</v>
      </c>
      <c r="N997" s="124" t="e">
        <f t="shared" si="170"/>
        <v>#N/A</v>
      </c>
      <c r="O997" s="124" t="e">
        <f t="shared" si="170"/>
        <v>#N/A</v>
      </c>
      <c r="P997" s="124" t="e">
        <f t="shared" si="170"/>
        <v>#N/A</v>
      </c>
      <c r="Q997" s="124" t="e">
        <f t="shared" si="170"/>
        <v>#N/A</v>
      </c>
      <c r="R997" s="124" t="e">
        <f t="shared" si="170"/>
        <v>#N/A</v>
      </c>
      <c r="S997" s="124" t="e">
        <f t="shared" si="170"/>
        <v>#N/A</v>
      </c>
      <c r="T997" s="124" t="e">
        <f t="shared" si="170"/>
        <v>#N/A</v>
      </c>
      <c r="U997" s="124" t="e">
        <f t="shared" si="170"/>
        <v>#N/A</v>
      </c>
      <c r="V997" s="124" t="e">
        <f t="shared" si="170"/>
        <v>#N/A</v>
      </c>
      <c r="W997" s="124" t="e">
        <f t="shared" si="170"/>
        <v>#N/A</v>
      </c>
      <c r="X997" s="124" t="e">
        <f t="shared" si="170"/>
        <v>#N/A</v>
      </c>
      <c r="Y997" s="124" t="e">
        <f t="shared" si="170"/>
        <v>#N/A</v>
      </c>
      <c r="Z997" s="124" t="e">
        <f t="shared" si="170"/>
        <v>#N/A</v>
      </c>
      <c r="AA997" s="124" t="e">
        <f t="shared" si="170"/>
        <v>#N/A</v>
      </c>
      <c r="AB997" s="124" t="e">
        <f t="shared" si="169"/>
        <v>#N/A</v>
      </c>
      <c r="AC997" s="124" t="e">
        <f t="shared" si="169"/>
        <v>#N/A</v>
      </c>
      <c r="AE997" s="2"/>
    </row>
    <row r="998" spans="2:31" x14ac:dyDescent="0.2">
      <c r="B998" s="162" t="s">
        <v>180</v>
      </c>
      <c r="C998" s="163" t="s">
        <v>2157</v>
      </c>
      <c r="D998" s="163" t="s">
        <v>1808</v>
      </c>
      <c r="E998" s="163">
        <v>10100</v>
      </c>
      <c r="F998" s="164">
        <v>11.4</v>
      </c>
      <c r="G998" s="165" t="s">
        <v>138</v>
      </c>
      <c r="H998" s="121">
        <f t="shared" si="164"/>
        <v>11000</v>
      </c>
      <c r="I998" s="121">
        <f t="shared" si="165"/>
        <v>8000</v>
      </c>
      <c r="J998" s="122" t="str">
        <f t="shared" si="166"/>
        <v>(3) Without reverse cycle, with louvered sides, and 8,000 to 13,999 Btu/h</v>
      </c>
      <c r="K998" s="123" t="e">
        <f>IF(J998="Casement-slider",16,VLOOKUP(J998,'2. Version 5.0 Criteria'!$C$6:$D$39,2,FALSE))</f>
        <v>#N/A</v>
      </c>
      <c r="L998" s="124" t="e">
        <f t="shared" si="170"/>
        <v>#N/A</v>
      </c>
      <c r="M998" s="124" t="e">
        <f t="shared" si="170"/>
        <v>#N/A</v>
      </c>
      <c r="N998" s="124" t="e">
        <f t="shared" si="170"/>
        <v>#N/A</v>
      </c>
      <c r="O998" s="124" t="e">
        <f t="shared" si="170"/>
        <v>#N/A</v>
      </c>
      <c r="P998" s="124" t="e">
        <f t="shared" si="170"/>
        <v>#N/A</v>
      </c>
      <c r="Q998" s="124" t="e">
        <f t="shared" si="170"/>
        <v>#N/A</v>
      </c>
      <c r="R998" s="124" t="e">
        <f t="shared" si="170"/>
        <v>#N/A</v>
      </c>
      <c r="S998" s="124" t="e">
        <f t="shared" si="170"/>
        <v>#N/A</v>
      </c>
      <c r="T998" s="124" t="e">
        <f t="shared" si="170"/>
        <v>#N/A</v>
      </c>
      <c r="U998" s="124" t="e">
        <f t="shared" si="170"/>
        <v>#N/A</v>
      </c>
      <c r="V998" s="124" t="e">
        <f t="shared" si="170"/>
        <v>#N/A</v>
      </c>
      <c r="W998" s="124" t="e">
        <f t="shared" si="170"/>
        <v>#N/A</v>
      </c>
      <c r="X998" s="124" t="e">
        <f t="shared" si="170"/>
        <v>#N/A</v>
      </c>
      <c r="Y998" s="124" t="e">
        <f t="shared" si="170"/>
        <v>#N/A</v>
      </c>
      <c r="Z998" s="124" t="e">
        <f t="shared" si="170"/>
        <v>#N/A</v>
      </c>
      <c r="AA998" s="124" t="e">
        <f t="shared" si="170"/>
        <v>#N/A</v>
      </c>
      <c r="AB998" s="124" t="e">
        <f t="shared" si="169"/>
        <v>#N/A</v>
      </c>
      <c r="AC998" s="124" t="e">
        <f t="shared" si="169"/>
        <v>#N/A</v>
      </c>
      <c r="AE998" s="2"/>
    </row>
    <row r="999" spans="2:31" x14ac:dyDescent="0.2">
      <c r="B999" s="162" t="s">
        <v>180</v>
      </c>
      <c r="C999" s="163" t="s">
        <v>2158</v>
      </c>
      <c r="D999" s="163" t="s">
        <v>1808</v>
      </c>
      <c r="E999" s="163">
        <v>10100</v>
      </c>
      <c r="F999" s="164">
        <v>11.4</v>
      </c>
      <c r="G999" s="165" t="s">
        <v>137</v>
      </c>
      <c r="H999" s="121">
        <f t="shared" si="164"/>
        <v>11000</v>
      </c>
      <c r="I999" s="121">
        <f t="shared" si="165"/>
        <v>8000</v>
      </c>
      <c r="J999" s="122" t="str">
        <f t="shared" si="166"/>
        <v>(3) Without reverse cycle, with louvered sides, and 8,000 to 13,999 Btu/h</v>
      </c>
      <c r="K999" s="123" t="e">
        <f>IF(J999="Casement-slider",16,VLOOKUP(J999,'2. Version 5.0 Criteria'!$C$6:$D$39,2,FALSE))</f>
        <v>#N/A</v>
      </c>
      <c r="L999" s="124" t="e">
        <f t="shared" si="170"/>
        <v>#N/A</v>
      </c>
      <c r="M999" s="124" t="e">
        <f t="shared" si="170"/>
        <v>#N/A</v>
      </c>
      <c r="N999" s="124" t="e">
        <f t="shared" si="170"/>
        <v>#N/A</v>
      </c>
      <c r="O999" s="124" t="e">
        <f t="shared" si="170"/>
        <v>#N/A</v>
      </c>
      <c r="P999" s="124" t="e">
        <f t="shared" si="170"/>
        <v>#N/A</v>
      </c>
      <c r="Q999" s="124" t="e">
        <f t="shared" si="170"/>
        <v>#N/A</v>
      </c>
      <c r="R999" s="124" t="e">
        <f t="shared" si="170"/>
        <v>#N/A</v>
      </c>
      <c r="S999" s="124" t="e">
        <f t="shared" si="170"/>
        <v>#N/A</v>
      </c>
      <c r="T999" s="124" t="e">
        <f t="shared" si="170"/>
        <v>#N/A</v>
      </c>
      <c r="U999" s="124" t="e">
        <f t="shared" si="170"/>
        <v>#N/A</v>
      </c>
      <c r="V999" s="124" t="e">
        <f t="shared" si="170"/>
        <v>#N/A</v>
      </c>
      <c r="W999" s="124" t="e">
        <f t="shared" si="170"/>
        <v>#N/A</v>
      </c>
      <c r="X999" s="124" t="e">
        <f t="shared" si="170"/>
        <v>#N/A</v>
      </c>
      <c r="Y999" s="124" t="e">
        <f t="shared" si="170"/>
        <v>#N/A</v>
      </c>
      <c r="Z999" s="124" t="e">
        <f t="shared" si="170"/>
        <v>#N/A</v>
      </c>
      <c r="AA999" s="124" t="e">
        <f t="shared" si="170"/>
        <v>#N/A</v>
      </c>
      <c r="AB999" s="124" t="e">
        <f t="shared" si="169"/>
        <v>#N/A</v>
      </c>
      <c r="AC999" s="124" t="e">
        <f t="shared" si="169"/>
        <v>#N/A</v>
      </c>
      <c r="AE999" s="2"/>
    </row>
    <row r="1000" spans="2:31" x14ac:dyDescent="0.2">
      <c r="B1000" s="162" t="s">
        <v>178</v>
      </c>
      <c r="C1000" s="163" t="s">
        <v>2159</v>
      </c>
      <c r="D1000" s="163" t="s">
        <v>1808</v>
      </c>
      <c r="E1000" s="163">
        <v>10100</v>
      </c>
      <c r="F1000" s="164">
        <v>11.4</v>
      </c>
      <c r="G1000" s="165" t="s">
        <v>138</v>
      </c>
      <c r="H1000" s="121">
        <f t="shared" si="164"/>
        <v>11000</v>
      </c>
      <c r="I1000" s="121">
        <f t="shared" si="165"/>
        <v>8000</v>
      </c>
      <c r="J1000" s="122" t="str">
        <f t="shared" si="166"/>
        <v>(3) Without reverse cycle, with louvered sides, and 8,000 to 13,999 Btu/h</v>
      </c>
      <c r="K1000" s="123" t="e">
        <f>IF(J1000="Casement-slider",16,VLOOKUP(J1000,'2. Version 5.0 Criteria'!$C$6:$D$39,2,FALSE))</f>
        <v>#N/A</v>
      </c>
      <c r="L1000" s="124" t="e">
        <f t="shared" si="170"/>
        <v>#N/A</v>
      </c>
      <c r="M1000" s="124" t="e">
        <f t="shared" si="170"/>
        <v>#N/A</v>
      </c>
      <c r="N1000" s="124" t="e">
        <f t="shared" si="170"/>
        <v>#N/A</v>
      </c>
      <c r="O1000" s="124" t="e">
        <f t="shared" si="170"/>
        <v>#N/A</v>
      </c>
      <c r="P1000" s="124" t="e">
        <f t="shared" si="170"/>
        <v>#N/A</v>
      </c>
      <c r="Q1000" s="124" t="e">
        <f t="shared" si="170"/>
        <v>#N/A</v>
      </c>
      <c r="R1000" s="124" t="e">
        <f t="shared" si="170"/>
        <v>#N/A</v>
      </c>
      <c r="S1000" s="124" t="e">
        <f t="shared" si="170"/>
        <v>#N/A</v>
      </c>
      <c r="T1000" s="124" t="e">
        <f t="shared" si="170"/>
        <v>#N/A</v>
      </c>
      <c r="U1000" s="124" t="e">
        <f t="shared" si="170"/>
        <v>#N/A</v>
      </c>
      <c r="V1000" s="124" t="e">
        <f t="shared" si="170"/>
        <v>#N/A</v>
      </c>
      <c r="W1000" s="124" t="e">
        <f t="shared" si="170"/>
        <v>#N/A</v>
      </c>
      <c r="X1000" s="124" t="e">
        <f t="shared" si="170"/>
        <v>#N/A</v>
      </c>
      <c r="Y1000" s="124" t="e">
        <f t="shared" si="170"/>
        <v>#N/A</v>
      </c>
      <c r="Z1000" s="124" t="e">
        <f t="shared" si="170"/>
        <v>#N/A</v>
      </c>
      <c r="AA1000" s="124" t="e">
        <f t="shared" si="170"/>
        <v>#N/A</v>
      </c>
      <c r="AB1000" s="124" t="e">
        <f t="shared" si="169"/>
        <v>#N/A</v>
      </c>
      <c r="AC1000" s="124" t="e">
        <f t="shared" si="169"/>
        <v>#N/A</v>
      </c>
      <c r="AE1000" s="2"/>
    </row>
    <row r="1001" spans="2:31" x14ac:dyDescent="0.2">
      <c r="B1001" s="162" t="s">
        <v>178</v>
      </c>
      <c r="C1001" s="163" t="s">
        <v>2160</v>
      </c>
      <c r="D1001" s="163" t="s">
        <v>1808</v>
      </c>
      <c r="E1001" s="163">
        <v>10100</v>
      </c>
      <c r="F1001" s="164">
        <v>11.4</v>
      </c>
      <c r="G1001" s="165" t="s">
        <v>138</v>
      </c>
      <c r="H1001" s="121">
        <f t="shared" si="164"/>
        <v>11000</v>
      </c>
      <c r="I1001" s="121">
        <f t="shared" si="165"/>
        <v>8000</v>
      </c>
      <c r="J1001" s="122" t="str">
        <f t="shared" si="166"/>
        <v>(3) Without reverse cycle, with louvered sides, and 8,000 to 13,999 Btu/h</v>
      </c>
      <c r="K1001" s="123" t="e">
        <f>IF(J1001="Casement-slider",16,VLOOKUP(J1001,'2. Version 5.0 Criteria'!$C$6:$D$39,2,FALSE))</f>
        <v>#N/A</v>
      </c>
      <c r="L1001" s="124" t="e">
        <f t="shared" si="170"/>
        <v>#N/A</v>
      </c>
      <c r="M1001" s="124" t="e">
        <f t="shared" si="170"/>
        <v>#N/A</v>
      </c>
      <c r="N1001" s="124" t="e">
        <f t="shared" si="170"/>
        <v>#N/A</v>
      </c>
      <c r="O1001" s="124" t="e">
        <f t="shared" si="170"/>
        <v>#N/A</v>
      </c>
      <c r="P1001" s="124" t="e">
        <f t="shared" si="170"/>
        <v>#N/A</v>
      </c>
      <c r="Q1001" s="124" t="e">
        <f t="shared" si="170"/>
        <v>#N/A</v>
      </c>
      <c r="R1001" s="124" t="e">
        <f t="shared" si="170"/>
        <v>#N/A</v>
      </c>
      <c r="S1001" s="124" t="e">
        <f t="shared" si="170"/>
        <v>#N/A</v>
      </c>
      <c r="T1001" s="124" t="e">
        <f t="shared" si="170"/>
        <v>#N/A</v>
      </c>
      <c r="U1001" s="124" t="e">
        <f t="shared" si="170"/>
        <v>#N/A</v>
      </c>
      <c r="V1001" s="124" t="e">
        <f t="shared" si="170"/>
        <v>#N/A</v>
      </c>
      <c r="W1001" s="124" t="e">
        <f t="shared" si="170"/>
        <v>#N/A</v>
      </c>
      <c r="X1001" s="124" t="e">
        <f t="shared" si="170"/>
        <v>#N/A</v>
      </c>
      <c r="Y1001" s="124" t="e">
        <f t="shared" si="170"/>
        <v>#N/A</v>
      </c>
      <c r="Z1001" s="124" t="e">
        <f t="shared" si="170"/>
        <v>#N/A</v>
      </c>
      <c r="AA1001" s="124" t="e">
        <f t="shared" si="170"/>
        <v>#N/A</v>
      </c>
      <c r="AB1001" s="124" t="e">
        <f t="shared" si="169"/>
        <v>#N/A</v>
      </c>
      <c r="AC1001" s="124" t="e">
        <f t="shared" si="169"/>
        <v>#N/A</v>
      </c>
      <c r="AE1001" s="2"/>
    </row>
    <row r="1002" spans="2:31" x14ac:dyDescent="0.2">
      <c r="B1002" s="162" t="s">
        <v>178</v>
      </c>
      <c r="C1002" s="163" t="s">
        <v>2161</v>
      </c>
      <c r="D1002" s="163" t="s">
        <v>1808</v>
      </c>
      <c r="E1002" s="163">
        <v>10100</v>
      </c>
      <c r="F1002" s="164">
        <v>11.4</v>
      </c>
      <c r="G1002" s="165" t="s">
        <v>138</v>
      </c>
      <c r="H1002" s="121">
        <f t="shared" si="164"/>
        <v>11000</v>
      </c>
      <c r="I1002" s="121">
        <f t="shared" si="165"/>
        <v>8000</v>
      </c>
      <c r="J1002" s="122" t="str">
        <f t="shared" si="166"/>
        <v>(3) Without reverse cycle, with louvered sides, and 8,000 to 13,999 Btu/h</v>
      </c>
      <c r="K1002" s="123" t="e">
        <f>IF(J1002="Casement-slider",16,VLOOKUP(J1002,'2. Version 5.0 Criteria'!$C$6:$D$39,2,FALSE))</f>
        <v>#N/A</v>
      </c>
      <c r="L1002" s="124" t="e">
        <f t="shared" si="170"/>
        <v>#N/A</v>
      </c>
      <c r="M1002" s="124" t="e">
        <f t="shared" si="170"/>
        <v>#N/A</v>
      </c>
      <c r="N1002" s="124" t="e">
        <f t="shared" si="170"/>
        <v>#N/A</v>
      </c>
      <c r="O1002" s="124" t="e">
        <f t="shared" si="170"/>
        <v>#N/A</v>
      </c>
      <c r="P1002" s="124" t="e">
        <f t="shared" si="170"/>
        <v>#N/A</v>
      </c>
      <c r="Q1002" s="124" t="e">
        <f t="shared" si="170"/>
        <v>#N/A</v>
      </c>
      <c r="R1002" s="124" t="e">
        <f t="shared" si="170"/>
        <v>#N/A</v>
      </c>
      <c r="S1002" s="124" t="e">
        <f t="shared" si="170"/>
        <v>#N/A</v>
      </c>
      <c r="T1002" s="124" t="e">
        <f t="shared" si="170"/>
        <v>#N/A</v>
      </c>
      <c r="U1002" s="124" t="e">
        <f t="shared" si="170"/>
        <v>#N/A</v>
      </c>
      <c r="V1002" s="124" t="e">
        <f t="shared" si="170"/>
        <v>#N/A</v>
      </c>
      <c r="W1002" s="124" t="e">
        <f t="shared" si="170"/>
        <v>#N/A</v>
      </c>
      <c r="X1002" s="124" t="e">
        <f t="shared" si="170"/>
        <v>#N/A</v>
      </c>
      <c r="Y1002" s="124" t="e">
        <f t="shared" si="170"/>
        <v>#N/A</v>
      </c>
      <c r="Z1002" s="124" t="e">
        <f t="shared" si="170"/>
        <v>#N/A</v>
      </c>
      <c r="AA1002" s="124" t="e">
        <f t="shared" si="170"/>
        <v>#N/A</v>
      </c>
      <c r="AB1002" s="124" t="e">
        <f t="shared" si="169"/>
        <v>#N/A</v>
      </c>
      <c r="AC1002" s="124" t="e">
        <f t="shared" si="169"/>
        <v>#N/A</v>
      </c>
      <c r="AE1002" s="2"/>
    </row>
    <row r="1003" spans="2:31" x14ac:dyDescent="0.2">
      <c r="B1003" s="162" t="s">
        <v>178</v>
      </c>
      <c r="C1003" s="163" t="s">
        <v>2162</v>
      </c>
      <c r="D1003" s="163" t="s">
        <v>1808</v>
      </c>
      <c r="E1003" s="163">
        <v>10200</v>
      </c>
      <c r="F1003" s="164">
        <v>11.4</v>
      </c>
      <c r="G1003" s="165" t="s">
        <v>138</v>
      </c>
      <c r="H1003" s="121">
        <f t="shared" si="164"/>
        <v>11000</v>
      </c>
      <c r="I1003" s="121">
        <f t="shared" si="165"/>
        <v>8000</v>
      </c>
      <c r="J1003" s="122" t="str">
        <f t="shared" si="166"/>
        <v>(3) Without reverse cycle, with louvered sides, and 8,000 to 13,999 Btu/h</v>
      </c>
      <c r="K1003" s="123" t="e">
        <f>IF(J1003="Casement-slider",16,VLOOKUP(J1003,'2. Version 5.0 Criteria'!$C$6:$D$39,2,FALSE))</f>
        <v>#N/A</v>
      </c>
      <c r="L1003" s="124" t="e">
        <f t="shared" si="170"/>
        <v>#N/A</v>
      </c>
      <c r="M1003" s="124" t="e">
        <f t="shared" si="170"/>
        <v>#N/A</v>
      </c>
      <c r="N1003" s="124" t="e">
        <f t="shared" si="170"/>
        <v>#N/A</v>
      </c>
      <c r="O1003" s="124" t="e">
        <f t="shared" si="170"/>
        <v>#N/A</v>
      </c>
      <c r="P1003" s="124" t="e">
        <f t="shared" si="170"/>
        <v>#N/A</v>
      </c>
      <c r="Q1003" s="124" t="e">
        <f t="shared" si="170"/>
        <v>#N/A</v>
      </c>
      <c r="R1003" s="124" t="e">
        <f t="shared" si="170"/>
        <v>#N/A</v>
      </c>
      <c r="S1003" s="124" t="e">
        <f t="shared" si="170"/>
        <v>#N/A</v>
      </c>
      <c r="T1003" s="124" t="e">
        <f t="shared" si="170"/>
        <v>#N/A</v>
      </c>
      <c r="U1003" s="124" t="e">
        <f t="shared" si="170"/>
        <v>#N/A</v>
      </c>
      <c r="V1003" s="124" t="e">
        <f t="shared" si="170"/>
        <v>#N/A</v>
      </c>
      <c r="W1003" s="124" t="e">
        <f t="shared" si="170"/>
        <v>#N/A</v>
      </c>
      <c r="X1003" s="124" t="e">
        <f t="shared" si="170"/>
        <v>#N/A</v>
      </c>
      <c r="Y1003" s="124" t="e">
        <f t="shared" si="170"/>
        <v>#N/A</v>
      </c>
      <c r="Z1003" s="124" t="e">
        <f t="shared" si="170"/>
        <v>#N/A</v>
      </c>
      <c r="AA1003" s="124" t="e">
        <f t="shared" si="170"/>
        <v>#N/A</v>
      </c>
      <c r="AB1003" s="124" t="e">
        <f t="shared" si="169"/>
        <v>#N/A</v>
      </c>
      <c r="AC1003" s="124" t="e">
        <f t="shared" si="169"/>
        <v>#N/A</v>
      </c>
      <c r="AE1003" s="2"/>
    </row>
    <row r="1004" spans="2:31" x14ac:dyDescent="0.2">
      <c r="B1004" s="162" t="s">
        <v>178</v>
      </c>
      <c r="C1004" s="163" t="s">
        <v>2163</v>
      </c>
      <c r="D1004" s="163" t="s">
        <v>1808</v>
      </c>
      <c r="E1004" s="163">
        <v>10200</v>
      </c>
      <c r="F1004" s="164">
        <v>11.4</v>
      </c>
      <c r="G1004" s="165" t="s">
        <v>137</v>
      </c>
      <c r="H1004" s="121">
        <f t="shared" si="164"/>
        <v>11000</v>
      </c>
      <c r="I1004" s="121">
        <f t="shared" si="165"/>
        <v>8000</v>
      </c>
      <c r="J1004" s="122" t="str">
        <f t="shared" si="166"/>
        <v>(3) Without reverse cycle, with louvered sides, and 8,000 to 13,999 Btu/h</v>
      </c>
      <c r="K1004" s="123" t="e">
        <f>IF(J1004="Casement-slider",16,VLOOKUP(J1004,'2. Version 5.0 Criteria'!$C$6:$D$39,2,FALSE))</f>
        <v>#N/A</v>
      </c>
      <c r="L1004" s="124" t="e">
        <f t="shared" si="170"/>
        <v>#N/A</v>
      </c>
      <c r="M1004" s="124" t="e">
        <f t="shared" si="170"/>
        <v>#N/A</v>
      </c>
      <c r="N1004" s="124" t="e">
        <f t="shared" si="170"/>
        <v>#N/A</v>
      </c>
      <c r="O1004" s="124" t="e">
        <f t="shared" si="170"/>
        <v>#N/A</v>
      </c>
      <c r="P1004" s="124" t="e">
        <f t="shared" si="170"/>
        <v>#N/A</v>
      </c>
      <c r="Q1004" s="124" t="e">
        <f t="shared" si="170"/>
        <v>#N/A</v>
      </c>
      <c r="R1004" s="124" t="e">
        <f t="shared" si="170"/>
        <v>#N/A</v>
      </c>
      <c r="S1004" s="124" t="e">
        <f t="shared" si="170"/>
        <v>#N/A</v>
      </c>
      <c r="T1004" s="124" t="e">
        <f t="shared" si="170"/>
        <v>#N/A</v>
      </c>
      <c r="U1004" s="124" t="e">
        <f t="shared" si="170"/>
        <v>#N/A</v>
      </c>
      <c r="V1004" s="124" t="e">
        <f t="shared" si="170"/>
        <v>#N/A</v>
      </c>
      <c r="W1004" s="124" t="e">
        <f t="shared" si="170"/>
        <v>#N/A</v>
      </c>
      <c r="X1004" s="124" t="e">
        <f t="shared" si="170"/>
        <v>#N/A</v>
      </c>
      <c r="Y1004" s="124" t="e">
        <f t="shared" si="170"/>
        <v>#N/A</v>
      </c>
      <c r="Z1004" s="124" t="e">
        <f t="shared" si="170"/>
        <v>#N/A</v>
      </c>
      <c r="AA1004" s="124" t="e">
        <f t="shared" si="170"/>
        <v>#N/A</v>
      </c>
      <c r="AB1004" s="124" t="e">
        <f t="shared" si="169"/>
        <v>#N/A</v>
      </c>
      <c r="AC1004" s="124" t="e">
        <f t="shared" si="169"/>
        <v>#N/A</v>
      </c>
      <c r="AE1004" s="2"/>
    </row>
    <row r="1005" spans="2:31" x14ac:dyDescent="0.2">
      <c r="B1005" s="162" t="s">
        <v>178</v>
      </c>
      <c r="C1005" s="163" t="s">
        <v>2164</v>
      </c>
      <c r="D1005" s="163" t="s">
        <v>1808</v>
      </c>
      <c r="E1005" s="163">
        <v>12000</v>
      </c>
      <c r="F1005" s="164">
        <v>11.4</v>
      </c>
      <c r="G1005" s="165" t="s">
        <v>138</v>
      </c>
      <c r="H1005" s="121">
        <f t="shared" si="164"/>
        <v>14000</v>
      </c>
      <c r="I1005" s="121">
        <f t="shared" si="165"/>
        <v>11000</v>
      </c>
      <c r="J1005" s="122" t="str">
        <f t="shared" si="166"/>
        <v>(3) Without reverse cycle, with louvered sides, and 8,000 to 13,999 Btu/h</v>
      </c>
      <c r="K1005" s="123" t="e">
        <f>IF(J1005="Casement-slider",16,VLOOKUP(J1005,'2. Version 5.0 Criteria'!$C$6:$D$39,2,FALSE))</f>
        <v>#N/A</v>
      </c>
      <c r="L1005" s="124" t="e">
        <f t="shared" si="170"/>
        <v>#N/A</v>
      </c>
      <c r="M1005" s="124" t="e">
        <f t="shared" si="170"/>
        <v>#N/A</v>
      </c>
      <c r="N1005" s="124" t="e">
        <f t="shared" si="170"/>
        <v>#N/A</v>
      </c>
      <c r="O1005" s="124" t="e">
        <f t="shared" si="170"/>
        <v>#N/A</v>
      </c>
      <c r="P1005" s="124" t="e">
        <f t="shared" si="170"/>
        <v>#N/A</v>
      </c>
      <c r="Q1005" s="124" t="e">
        <f t="shared" si="170"/>
        <v>#N/A</v>
      </c>
      <c r="R1005" s="124" t="e">
        <f t="shared" si="170"/>
        <v>#N/A</v>
      </c>
      <c r="S1005" s="124" t="e">
        <f t="shared" si="170"/>
        <v>#N/A</v>
      </c>
      <c r="T1005" s="124" t="e">
        <f t="shared" si="170"/>
        <v>#N/A</v>
      </c>
      <c r="U1005" s="124" t="e">
        <f t="shared" si="170"/>
        <v>#N/A</v>
      </c>
      <c r="V1005" s="124" t="e">
        <f t="shared" si="170"/>
        <v>#N/A</v>
      </c>
      <c r="W1005" s="124" t="e">
        <f t="shared" si="170"/>
        <v>#N/A</v>
      </c>
      <c r="X1005" s="124" t="e">
        <f t="shared" si="170"/>
        <v>#N/A</v>
      </c>
      <c r="Y1005" s="124" t="e">
        <f t="shared" si="170"/>
        <v>#N/A</v>
      </c>
      <c r="Z1005" s="124" t="e">
        <f t="shared" si="170"/>
        <v>#N/A</v>
      </c>
      <c r="AA1005" s="124" t="e">
        <f t="shared" si="170"/>
        <v>#N/A</v>
      </c>
      <c r="AB1005" s="124" t="e">
        <f t="shared" si="169"/>
        <v>#N/A</v>
      </c>
      <c r="AC1005" s="124" t="e">
        <f t="shared" si="169"/>
        <v>#N/A</v>
      </c>
      <c r="AE1005" s="2"/>
    </row>
    <row r="1006" spans="2:31" x14ac:dyDescent="0.2">
      <c r="B1006" s="162" t="s">
        <v>180</v>
      </c>
      <c r="C1006" s="163" t="s">
        <v>398</v>
      </c>
      <c r="D1006" s="163" t="s">
        <v>1808</v>
      </c>
      <c r="E1006" s="163">
        <v>12000</v>
      </c>
      <c r="F1006" s="164">
        <v>11.4</v>
      </c>
      <c r="G1006" s="165" t="s">
        <v>137</v>
      </c>
      <c r="H1006" s="121">
        <f t="shared" si="164"/>
        <v>14000</v>
      </c>
      <c r="I1006" s="121">
        <f t="shared" si="165"/>
        <v>11000</v>
      </c>
      <c r="J1006" s="122" t="str">
        <f t="shared" si="166"/>
        <v>(3) Without reverse cycle, with louvered sides, and 8,000 to 13,999 Btu/h</v>
      </c>
      <c r="K1006" s="123" t="e">
        <f>IF(J1006="Casement-slider",16,VLOOKUP(J1006,'2. Version 5.0 Criteria'!$C$6:$D$39,2,FALSE))</f>
        <v>#N/A</v>
      </c>
      <c r="L1006" s="124" t="e">
        <f t="shared" si="170"/>
        <v>#N/A</v>
      </c>
      <c r="M1006" s="124" t="e">
        <f t="shared" si="170"/>
        <v>#N/A</v>
      </c>
      <c r="N1006" s="124" t="e">
        <f t="shared" si="170"/>
        <v>#N/A</v>
      </c>
      <c r="O1006" s="124" t="e">
        <f t="shared" si="170"/>
        <v>#N/A</v>
      </c>
      <c r="P1006" s="124" t="e">
        <f t="shared" si="170"/>
        <v>#N/A</v>
      </c>
      <c r="Q1006" s="124" t="e">
        <f t="shared" si="170"/>
        <v>#N/A</v>
      </c>
      <c r="R1006" s="124" t="e">
        <f t="shared" si="170"/>
        <v>#N/A</v>
      </c>
      <c r="S1006" s="124" t="e">
        <f t="shared" si="170"/>
        <v>#N/A</v>
      </c>
      <c r="T1006" s="124" t="e">
        <f t="shared" si="170"/>
        <v>#N/A</v>
      </c>
      <c r="U1006" s="124" t="e">
        <f t="shared" si="170"/>
        <v>#N/A</v>
      </c>
      <c r="V1006" s="124" t="e">
        <f t="shared" si="170"/>
        <v>#N/A</v>
      </c>
      <c r="W1006" s="124" t="e">
        <f t="shared" si="170"/>
        <v>#N/A</v>
      </c>
      <c r="X1006" s="124" t="e">
        <f t="shared" si="170"/>
        <v>#N/A</v>
      </c>
      <c r="Y1006" s="124" t="e">
        <f t="shared" si="170"/>
        <v>#N/A</v>
      </c>
      <c r="Z1006" s="124" t="e">
        <f t="shared" si="170"/>
        <v>#N/A</v>
      </c>
      <c r="AA1006" s="124" t="e">
        <f t="shared" si="170"/>
        <v>#N/A</v>
      </c>
      <c r="AB1006" s="124" t="e">
        <f t="shared" si="169"/>
        <v>#N/A</v>
      </c>
      <c r="AC1006" s="124" t="e">
        <f t="shared" si="169"/>
        <v>#N/A</v>
      </c>
      <c r="AE1006" s="2"/>
    </row>
    <row r="1007" spans="2:31" x14ac:dyDescent="0.2">
      <c r="B1007" s="162" t="s">
        <v>157</v>
      </c>
      <c r="C1007" s="163" t="s">
        <v>404</v>
      </c>
      <c r="D1007" s="163" t="s">
        <v>1808</v>
      </c>
      <c r="E1007" s="163">
        <v>12000</v>
      </c>
      <c r="F1007" s="164">
        <v>11.4</v>
      </c>
      <c r="G1007" s="165" t="s">
        <v>138</v>
      </c>
      <c r="H1007" s="121">
        <f t="shared" si="164"/>
        <v>14000</v>
      </c>
      <c r="I1007" s="121">
        <f t="shared" si="165"/>
        <v>11000</v>
      </c>
      <c r="J1007" s="122" t="str">
        <f t="shared" si="166"/>
        <v>(3) Without reverse cycle, with louvered sides, and 8,000 to 13,999 Btu/h</v>
      </c>
      <c r="K1007" s="123" t="e">
        <f>IF(J1007="Casement-slider",16,VLOOKUP(J1007,'2. Version 5.0 Criteria'!$C$6:$D$39,2,FALSE))</f>
        <v>#N/A</v>
      </c>
      <c r="L1007" s="124" t="e">
        <f t="shared" si="170"/>
        <v>#N/A</v>
      </c>
      <c r="M1007" s="124" t="e">
        <f t="shared" si="170"/>
        <v>#N/A</v>
      </c>
      <c r="N1007" s="124" t="e">
        <f t="shared" si="170"/>
        <v>#N/A</v>
      </c>
      <c r="O1007" s="124" t="e">
        <f t="shared" si="170"/>
        <v>#N/A</v>
      </c>
      <c r="P1007" s="124" t="e">
        <f t="shared" si="170"/>
        <v>#N/A</v>
      </c>
      <c r="Q1007" s="124" t="e">
        <f t="shared" si="170"/>
        <v>#N/A</v>
      </c>
      <c r="R1007" s="124" t="e">
        <f t="shared" si="170"/>
        <v>#N/A</v>
      </c>
      <c r="S1007" s="124" t="e">
        <f t="shared" si="170"/>
        <v>#N/A</v>
      </c>
      <c r="T1007" s="124" t="e">
        <f t="shared" si="170"/>
        <v>#N/A</v>
      </c>
      <c r="U1007" s="124" t="e">
        <f t="shared" si="170"/>
        <v>#N/A</v>
      </c>
      <c r="V1007" s="124" t="e">
        <f t="shared" si="170"/>
        <v>#N/A</v>
      </c>
      <c r="W1007" s="124" t="e">
        <f t="shared" si="170"/>
        <v>#N/A</v>
      </c>
      <c r="X1007" s="124" t="e">
        <f t="shared" si="170"/>
        <v>#N/A</v>
      </c>
      <c r="Y1007" s="124" t="e">
        <f t="shared" si="170"/>
        <v>#N/A</v>
      </c>
      <c r="Z1007" s="124" t="e">
        <f t="shared" si="170"/>
        <v>#N/A</v>
      </c>
      <c r="AA1007" s="124" t="e">
        <f t="shared" si="170"/>
        <v>#N/A</v>
      </c>
      <c r="AB1007" s="124" t="e">
        <f t="shared" si="169"/>
        <v>#N/A</v>
      </c>
      <c r="AC1007" s="124" t="e">
        <f t="shared" si="169"/>
        <v>#N/A</v>
      </c>
      <c r="AE1007" s="2"/>
    </row>
    <row r="1008" spans="2:31" x14ac:dyDescent="0.2">
      <c r="B1008" s="162" t="s">
        <v>178</v>
      </c>
      <c r="C1008" s="163" t="s">
        <v>2165</v>
      </c>
      <c r="D1008" s="163" t="s">
        <v>1808</v>
      </c>
      <c r="E1008" s="163">
        <v>12000</v>
      </c>
      <c r="F1008" s="164">
        <v>11.4</v>
      </c>
      <c r="G1008" s="165" t="s">
        <v>138</v>
      </c>
      <c r="H1008" s="121">
        <f t="shared" si="164"/>
        <v>14000</v>
      </c>
      <c r="I1008" s="121">
        <f t="shared" si="165"/>
        <v>11000</v>
      </c>
      <c r="J1008" s="122" t="str">
        <f t="shared" si="166"/>
        <v>(3) Without reverse cycle, with louvered sides, and 8,000 to 13,999 Btu/h</v>
      </c>
      <c r="K1008" s="123" t="e">
        <f>IF(J1008="Casement-slider",16,VLOOKUP(J1008,'2. Version 5.0 Criteria'!$C$6:$D$39,2,FALSE))</f>
        <v>#N/A</v>
      </c>
      <c r="L1008" s="124" t="e">
        <f t="shared" si="170"/>
        <v>#N/A</v>
      </c>
      <c r="M1008" s="124" t="e">
        <f t="shared" si="170"/>
        <v>#N/A</v>
      </c>
      <c r="N1008" s="124" t="e">
        <f t="shared" si="170"/>
        <v>#N/A</v>
      </c>
      <c r="O1008" s="124" t="e">
        <f t="shared" si="170"/>
        <v>#N/A</v>
      </c>
      <c r="P1008" s="124" t="e">
        <f t="shared" si="170"/>
        <v>#N/A</v>
      </c>
      <c r="Q1008" s="124" t="e">
        <f t="shared" si="170"/>
        <v>#N/A</v>
      </c>
      <c r="R1008" s="124" t="e">
        <f t="shared" si="170"/>
        <v>#N/A</v>
      </c>
      <c r="S1008" s="124" t="e">
        <f t="shared" si="170"/>
        <v>#N/A</v>
      </c>
      <c r="T1008" s="124" t="e">
        <f t="shared" si="170"/>
        <v>#N/A</v>
      </c>
      <c r="U1008" s="124" t="e">
        <f t="shared" si="170"/>
        <v>#N/A</v>
      </c>
      <c r="V1008" s="124" t="e">
        <f t="shared" si="170"/>
        <v>#N/A</v>
      </c>
      <c r="W1008" s="124" t="e">
        <f t="shared" si="170"/>
        <v>#N/A</v>
      </c>
      <c r="X1008" s="124" t="e">
        <f t="shared" si="170"/>
        <v>#N/A</v>
      </c>
      <c r="Y1008" s="124" t="e">
        <f t="shared" si="170"/>
        <v>#N/A</v>
      </c>
      <c r="Z1008" s="124" t="e">
        <f t="shared" si="170"/>
        <v>#N/A</v>
      </c>
      <c r="AA1008" s="124" t="e">
        <f t="shared" ref="AA1008:AC1023" si="171">IF($K1008=AA$3, $F1008, NA())</f>
        <v>#N/A</v>
      </c>
      <c r="AB1008" s="124" t="e">
        <f t="shared" si="171"/>
        <v>#N/A</v>
      </c>
      <c r="AC1008" s="124" t="e">
        <f t="shared" si="171"/>
        <v>#N/A</v>
      </c>
      <c r="AE1008" s="2"/>
    </row>
    <row r="1009" spans="2:31" x14ac:dyDescent="0.2">
      <c r="B1009" s="162" t="s">
        <v>1965</v>
      </c>
      <c r="C1009" s="163">
        <v>311290365</v>
      </c>
      <c r="D1009" s="163" t="s">
        <v>1808</v>
      </c>
      <c r="E1009" s="163">
        <v>12000</v>
      </c>
      <c r="F1009" s="164">
        <v>11.4</v>
      </c>
      <c r="G1009" s="165" t="s">
        <v>138</v>
      </c>
      <c r="H1009" s="121">
        <f t="shared" si="164"/>
        <v>14000</v>
      </c>
      <c r="I1009" s="121">
        <f t="shared" si="165"/>
        <v>11000</v>
      </c>
      <c r="J1009" s="122" t="str">
        <f t="shared" si="166"/>
        <v>(3) Without reverse cycle, with louvered sides, and 8,000 to 13,999 Btu/h</v>
      </c>
      <c r="K1009" s="123" t="e">
        <f>IF(J1009="Casement-slider",16,VLOOKUP(J1009,'2. Version 5.0 Criteria'!$C$6:$D$39,2,FALSE))</f>
        <v>#N/A</v>
      </c>
      <c r="L1009" s="124" t="e">
        <f t="shared" ref="L1009:AA1024" si="172">IF($K1009=L$3, $F1009, NA())</f>
        <v>#N/A</v>
      </c>
      <c r="M1009" s="124" t="e">
        <f t="shared" si="172"/>
        <v>#N/A</v>
      </c>
      <c r="N1009" s="124" t="e">
        <f t="shared" si="172"/>
        <v>#N/A</v>
      </c>
      <c r="O1009" s="124" t="e">
        <f t="shared" si="172"/>
        <v>#N/A</v>
      </c>
      <c r="P1009" s="124" t="e">
        <f t="shared" si="172"/>
        <v>#N/A</v>
      </c>
      <c r="Q1009" s="124" t="e">
        <f t="shared" si="172"/>
        <v>#N/A</v>
      </c>
      <c r="R1009" s="124" t="e">
        <f t="shared" si="172"/>
        <v>#N/A</v>
      </c>
      <c r="S1009" s="124" t="e">
        <f t="shared" si="172"/>
        <v>#N/A</v>
      </c>
      <c r="T1009" s="124" t="e">
        <f t="shared" si="172"/>
        <v>#N/A</v>
      </c>
      <c r="U1009" s="124" t="e">
        <f t="shared" si="172"/>
        <v>#N/A</v>
      </c>
      <c r="V1009" s="124" t="e">
        <f t="shared" si="172"/>
        <v>#N/A</v>
      </c>
      <c r="W1009" s="124" t="e">
        <f t="shared" si="172"/>
        <v>#N/A</v>
      </c>
      <c r="X1009" s="124" t="e">
        <f t="shared" si="172"/>
        <v>#N/A</v>
      </c>
      <c r="Y1009" s="124" t="e">
        <f t="shared" si="172"/>
        <v>#N/A</v>
      </c>
      <c r="Z1009" s="124" t="e">
        <f t="shared" si="172"/>
        <v>#N/A</v>
      </c>
      <c r="AA1009" s="124" t="e">
        <f t="shared" si="172"/>
        <v>#N/A</v>
      </c>
      <c r="AB1009" s="124" t="e">
        <f t="shared" si="171"/>
        <v>#N/A</v>
      </c>
      <c r="AC1009" s="124" t="e">
        <f t="shared" si="171"/>
        <v>#N/A</v>
      </c>
      <c r="AE1009" s="2"/>
    </row>
    <row r="1010" spans="2:31" x14ac:dyDescent="0.2">
      <c r="B1010" s="162" t="s">
        <v>144</v>
      </c>
      <c r="C1010" s="163" t="s">
        <v>392</v>
      </c>
      <c r="D1010" s="163" t="s">
        <v>1808</v>
      </c>
      <c r="E1010" s="163">
        <v>12000</v>
      </c>
      <c r="F1010" s="164">
        <v>11.4</v>
      </c>
      <c r="G1010" s="165" t="s">
        <v>137</v>
      </c>
      <c r="H1010" s="121">
        <f t="shared" si="164"/>
        <v>14000</v>
      </c>
      <c r="I1010" s="121">
        <f t="shared" si="165"/>
        <v>11000</v>
      </c>
      <c r="J1010" s="122" t="str">
        <f t="shared" si="166"/>
        <v>(3) Without reverse cycle, with louvered sides, and 8,000 to 13,999 Btu/h</v>
      </c>
      <c r="K1010" s="123" t="e">
        <f>IF(J1010="Casement-slider",16,VLOOKUP(J1010,'2. Version 5.0 Criteria'!$C$6:$D$39,2,FALSE))</f>
        <v>#N/A</v>
      </c>
      <c r="L1010" s="124" t="e">
        <f t="shared" si="172"/>
        <v>#N/A</v>
      </c>
      <c r="M1010" s="124" t="e">
        <f t="shared" si="172"/>
        <v>#N/A</v>
      </c>
      <c r="N1010" s="124" t="e">
        <f t="shared" si="172"/>
        <v>#N/A</v>
      </c>
      <c r="O1010" s="124" t="e">
        <f t="shared" si="172"/>
        <v>#N/A</v>
      </c>
      <c r="P1010" s="124" t="e">
        <f t="shared" si="172"/>
        <v>#N/A</v>
      </c>
      <c r="Q1010" s="124" t="e">
        <f t="shared" si="172"/>
        <v>#N/A</v>
      </c>
      <c r="R1010" s="124" t="e">
        <f t="shared" si="172"/>
        <v>#N/A</v>
      </c>
      <c r="S1010" s="124" t="e">
        <f t="shared" si="172"/>
        <v>#N/A</v>
      </c>
      <c r="T1010" s="124" t="e">
        <f t="shared" si="172"/>
        <v>#N/A</v>
      </c>
      <c r="U1010" s="124" t="e">
        <f t="shared" si="172"/>
        <v>#N/A</v>
      </c>
      <c r="V1010" s="124" t="e">
        <f t="shared" si="172"/>
        <v>#N/A</v>
      </c>
      <c r="W1010" s="124" t="e">
        <f t="shared" si="172"/>
        <v>#N/A</v>
      </c>
      <c r="X1010" s="124" t="e">
        <f t="shared" si="172"/>
        <v>#N/A</v>
      </c>
      <c r="Y1010" s="124" t="e">
        <f t="shared" si="172"/>
        <v>#N/A</v>
      </c>
      <c r="Z1010" s="124" t="e">
        <f t="shared" si="172"/>
        <v>#N/A</v>
      </c>
      <c r="AA1010" s="124" t="e">
        <f t="shared" si="172"/>
        <v>#N/A</v>
      </c>
      <c r="AB1010" s="124" t="e">
        <f t="shared" si="171"/>
        <v>#N/A</v>
      </c>
      <c r="AC1010" s="124" t="e">
        <f t="shared" si="171"/>
        <v>#N/A</v>
      </c>
      <c r="AE1010" s="2"/>
    </row>
    <row r="1011" spans="2:31" x14ac:dyDescent="0.2">
      <c r="B1011" s="162" t="s">
        <v>386</v>
      </c>
      <c r="C1011" s="163" t="s">
        <v>409</v>
      </c>
      <c r="D1011" s="163" t="s">
        <v>1808</v>
      </c>
      <c r="E1011" s="163">
        <v>12000</v>
      </c>
      <c r="F1011" s="164">
        <v>11.4</v>
      </c>
      <c r="G1011" s="165" t="s">
        <v>137</v>
      </c>
      <c r="H1011" s="121">
        <f t="shared" si="164"/>
        <v>14000</v>
      </c>
      <c r="I1011" s="121">
        <f t="shared" si="165"/>
        <v>11000</v>
      </c>
      <c r="J1011" s="122" t="str">
        <f t="shared" si="166"/>
        <v>(3) Without reverse cycle, with louvered sides, and 8,000 to 13,999 Btu/h</v>
      </c>
      <c r="K1011" s="123" t="e">
        <f>IF(J1011="Casement-slider",16,VLOOKUP(J1011,'2. Version 5.0 Criteria'!$C$6:$D$39,2,FALSE))</f>
        <v>#N/A</v>
      </c>
      <c r="L1011" s="124" t="e">
        <f t="shared" si="172"/>
        <v>#N/A</v>
      </c>
      <c r="M1011" s="124" t="e">
        <f t="shared" si="172"/>
        <v>#N/A</v>
      </c>
      <c r="N1011" s="124" t="e">
        <f t="shared" si="172"/>
        <v>#N/A</v>
      </c>
      <c r="O1011" s="124" t="e">
        <f t="shared" si="172"/>
        <v>#N/A</v>
      </c>
      <c r="P1011" s="124" t="e">
        <f t="shared" si="172"/>
        <v>#N/A</v>
      </c>
      <c r="Q1011" s="124" t="e">
        <f t="shared" si="172"/>
        <v>#N/A</v>
      </c>
      <c r="R1011" s="124" t="e">
        <f t="shared" si="172"/>
        <v>#N/A</v>
      </c>
      <c r="S1011" s="124" t="e">
        <f t="shared" si="172"/>
        <v>#N/A</v>
      </c>
      <c r="T1011" s="124" t="e">
        <f t="shared" si="172"/>
        <v>#N/A</v>
      </c>
      <c r="U1011" s="124" t="e">
        <f t="shared" si="172"/>
        <v>#N/A</v>
      </c>
      <c r="V1011" s="124" t="e">
        <f t="shared" si="172"/>
        <v>#N/A</v>
      </c>
      <c r="W1011" s="124" t="e">
        <f t="shared" si="172"/>
        <v>#N/A</v>
      </c>
      <c r="X1011" s="124" t="e">
        <f t="shared" si="172"/>
        <v>#N/A</v>
      </c>
      <c r="Y1011" s="124" t="e">
        <f t="shared" si="172"/>
        <v>#N/A</v>
      </c>
      <c r="Z1011" s="124" t="e">
        <f t="shared" si="172"/>
        <v>#N/A</v>
      </c>
      <c r="AA1011" s="124" t="e">
        <f t="shared" si="172"/>
        <v>#N/A</v>
      </c>
      <c r="AB1011" s="124" t="e">
        <f t="shared" si="171"/>
        <v>#N/A</v>
      </c>
      <c r="AC1011" s="124" t="e">
        <f t="shared" si="171"/>
        <v>#N/A</v>
      </c>
      <c r="AE1011" s="2"/>
    </row>
    <row r="1012" spans="2:31" x14ac:dyDescent="0.2">
      <c r="B1012" s="162" t="s">
        <v>157</v>
      </c>
      <c r="C1012" s="163" t="s">
        <v>405</v>
      </c>
      <c r="D1012" s="163" t="s">
        <v>1808</v>
      </c>
      <c r="E1012" s="163">
        <v>12000</v>
      </c>
      <c r="F1012" s="164">
        <v>11.4</v>
      </c>
      <c r="G1012" s="165" t="s">
        <v>137</v>
      </c>
      <c r="H1012" s="121">
        <f t="shared" si="164"/>
        <v>14000</v>
      </c>
      <c r="I1012" s="121">
        <f t="shared" si="165"/>
        <v>11000</v>
      </c>
      <c r="J1012" s="122" t="str">
        <f t="shared" si="166"/>
        <v>(3) Without reverse cycle, with louvered sides, and 8,000 to 13,999 Btu/h</v>
      </c>
      <c r="K1012" s="123" t="e">
        <f>IF(J1012="Casement-slider",16,VLOOKUP(J1012,'2. Version 5.0 Criteria'!$C$6:$D$39,2,FALSE))</f>
        <v>#N/A</v>
      </c>
      <c r="L1012" s="124" t="e">
        <f t="shared" si="172"/>
        <v>#N/A</v>
      </c>
      <c r="M1012" s="124" t="e">
        <f t="shared" si="172"/>
        <v>#N/A</v>
      </c>
      <c r="N1012" s="124" t="e">
        <f t="shared" si="172"/>
        <v>#N/A</v>
      </c>
      <c r="O1012" s="124" t="e">
        <f t="shared" si="172"/>
        <v>#N/A</v>
      </c>
      <c r="P1012" s="124" t="e">
        <f t="shared" si="172"/>
        <v>#N/A</v>
      </c>
      <c r="Q1012" s="124" t="e">
        <f t="shared" si="172"/>
        <v>#N/A</v>
      </c>
      <c r="R1012" s="124" t="e">
        <f t="shared" si="172"/>
        <v>#N/A</v>
      </c>
      <c r="S1012" s="124" t="e">
        <f t="shared" si="172"/>
        <v>#N/A</v>
      </c>
      <c r="T1012" s="124" t="e">
        <f t="shared" si="172"/>
        <v>#N/A</v>
      </c>
      <c r="U1012" s="124" t="e">
        <f t="shared" si="172"/>
        <v>#N/A</v>
      </c>
      <c r="V1012" s="124" t="e">
        <f t="shared" si="172"/>
        <v>#N/A</v>
      </c>
      <c r="W1012" s="124" t="e">
        <f t="shared" si="172"/>
        <v>#N/A</v>
      </c>
      <c r="X1012" s="124" t="e">
        <f t="shared" si="172"/>
        <v>#N/A</v>
      </c>
      <c r="Y1012" s="124" t="e">
        <f t="shared" si="172"/>
        <v>#N/A</v>
      </c>
      <c r="Z1012" s="124" t="e">
        <f t="shared" si="172"/>
        <v>#N/A</v>
      </c>
      <c r="AA1012" s="124" t="e">
        <f t="shared" si="172"/>
        <v>#N/A</v>
      </c>
      <c r="AB1012" s="124" t="e">
        <f t="shared" si="171"/>
        <v>#N/A</v>
      </c>
      <c r="AC1012" s="124" t="e">
        <f t="shared" si="171"/>
        <v>#N/A</v>
      </c>
      <c r="AE1012" s="2"/>
    </row>
    <row r="1013" spans="2:31" x14ac:dyDescent="0.2">
      <c r="B1013" s="162" t="s">
        <v>157</v>
      </c>
      <c r="C1013" s="163" t="s">
        <v>403</v>
      </c>
      <c r="D1013" s="163" t="s">
        <v>1808</v>
      </c>
      <c r="E1013" s="163">
        <v>12000</v>
      </c>
      <c r="F1013" s="164">
        <v>11.4</v>
      </c>
      <c r="G1013" s="165" t="s">
        <v>138</v>
      </c>
      <c r="H1013" s="121">
        <f t="shared" si="164"/>
        <v>14000</v>
      </c>
      <c r="I1013" s="121">
        <f t="shared" si="165"/>
        <v>11000</v>
      </c>
      <c r="J1013" s="122" t="str">
        <f t="shared" si="166"/>
        <v>(3) Without reverse cycle, with louvered sides, and 8,000 to 13,999 Btu/h</v>
      </c>
      <c r="K1013" s="123" t="e">
        <f>IF(J1013="Casement-slider",16,VLOOKUP(J1013,'2. Version 5.0 Criteria'!$C$6:$D$39,2,FALSE))</f>
        <v>#N/A</v>
      </c>
      <c r="L1013" s="124" t="e">
        <f t="shared" si="172"/>
        <v>#N/A</v>
      </c>
      <c r="M1013" s="124" t="e">
        <f t="shared" si="172"/>
        <v>#N/A</v>
      </c>
      <c r="N1013" s="124" t="e">
        <f t="shared" si="172"/>
        <v>#N/A</v>
      </c>
      <c r="O1013" s="124" t="e">
        <f t="shared" si="172"/>
        <v>#N/A</v>
      </c>
      <c r="P1013" s="124" t="e">
        <f t="shared" si="172"/>
        <v>#N/A</v>
      </c>
      <c r="Q1013" s="124" t="e">
        <f t="shared" si="172"/>
        <v>#N/A</v>
      </c>
      <c r="R1013" s="124" t="e">
        <f t="shared" si="172"/>
        <v>#N/A</v>
      </c>
      <c r="S1013" s="124" t="e">
        <f t="shared" si="172"/>
        <v>#N/A</v>
      </c>
      <c r="T1013" s="124" t="e">
        <f t="shared" si="172"/>
        <v>#N/A</v>
      </c>
      <c r="U1013" s="124" t="e">
        <f t="shared" si="172"/>
        <v>#N/A</v>
      </c>
      <c r="V1013" s="124" t="e">
        <f t="shared" si="172"/>
        <v>#N/A</v>
      </c>
      <c r="W1013" s="124" t="e">
        <f t="shared" si="172"/>
        <v>#N/A</v>
      </c>
      <c r="X1013" s="124" t="e">
        <f t="shared" si="172"/>
        <v>#N/A</v>
      </c>
      <c r="Y1013" s="124" t="e">
        <f t="shared" si="172"/>
        <v>#N/A</v>
      </c>
      <c r="Z1013" s="124" t="e">
        <f t="shared" si="172"/>
        <v>#N/A</v>
      </c>
      <c r="AA1013" s="124" t="e">
        <f t="shared" si="172"/>
        <v>#N/A</v>
      </c>
      <c r="AB1013" s="124" t="e">
        <f t="shared" si="171"/>
        <v>#N/A</v>
      </c>
      <c r="AC1013" s="124" t="e">
        <f t="shared" si="171"/>
        <v>#N/A</v>
      </c>
      <c r="AE1013" s="2"/>
    </row>
    <row r="1014" spans="2:31" x14ac:dyDescent="0.2">
      <c r="B1014" s="162" t="s">
        <v>178</v>
      </c>
      <c r="C1014" s="163" t="s">
        <v>394</v>
      </c>
      <c r="D1014" s="163" t="s">
        <v>1808</v>
      </c>
      <c r="E1014" s="163">
        <v>12000</v>
      </c>
      <c r="F1014" s="164">
        <v>11.4</v>
      </c>
      <c r="G1014" s="165" t="s">
        <v>137</v>
      </c>
      <c r="H1014" s="121">
        <f t="shared" si="164"/>
        <v>14000</v>
      </c>
      <c r="I1014" s="121">
        <f t="shared" si="165"/>
        <v>11000</v>
      </c>
      <c r="J1014" s="122" t="str">
        <f t="shared" si="166"/>
        <v>(3) Without reverse cycle, with louvered sides, and 8,000 to 13,999 Btu/h</v>
      </c>
      <c r="K1014" s="123" t="e">
        <f>IF(J1014="Casement-slider",16,VLOOKUP(J1014,'2. Version 5.0 Criteria'!$C$6:$D$39,2,FALSE))</f>
        <v>#N/A</v>
      </c>
      <c r="L1014" s="124" t="e">
        <f t="shared" si="172"/>
        <v>#N/A</v>
      </c>
      <c r="M1014" s="124" t="e">
        <f t="shared" si="172"/>
        <v>#N/A</v>
      </c>
      <c r="N1014" s="124" t="e">
        <f t="shared" si="172"/>
        <v>#N/A</v>
      </c>
      <c r="O1014" s="124" t="e">
        <f t="shared" si="172"/>
        <v>#N/A</v>
      </c>
      <c r="P1014" s="124" t="e">
        <f t="shared" si="172"/>
        <v>#N/A</v>
      </c>
      <c r="Q1014" s="124" t="e">
        <f t="shared" si="172"/>
        <v>#N/A</v>
      </c>
      <c r="R1014" s="124" t="e">
        <f t="shared" si="172"/>
        <v>#N/A</v>
      </c>
      <c r="S1014" s="124" t="e">
        <f t="shared" si="172"/>
        <v>#N/A</v>
      </c>
      <c r="T1014" s="124" t="e">
        <f t="shared" si="172"/>
        <v>#N/A</v>
      </c>
      <c r="U1014" s="124" t="e">
        <f t="shared" si="172"/>
        <v>#N/A</v>
      </c>
      <c r="V1014" s="124" t="e">
        <f t="shared" si="172"/>
        <v>#N/A</v>
      </c>
      <c r="W1014" s="124" t="e">
        <f t="shared" si="172"/>
        <v>#N/A</v>
      </c>
      <c r="X1014" s="124" t="e">
        <f t="shared" si="172"/>
        <v>#N/A</v>
      </c>
      <c r="Y1014" s="124" t="e">
        <f t="shared" si="172"/>
        <v>#N/A</v>
      </c>
      <c r="Z1014" s="124" t="e">
        <f t="shared" si="172"/>
        <v>#N/A</v>
      </c>
      <c r="AA1014" s="124" t="e">
        <f t="shared" si="172"/>
        <v>#N/A</v>
      </c>
      <c r="AB1014" s="124" t="e">
        <f t="shared" si="171"/>
        <v>#N/A</v>
      </c>
      <c r="AC1014" s="124" t="e">
        <f t="shared" si="171"/>
        <v>#N/A</v>
      </c>
      <c r="AE1014" s="2"/>
    </row>
    <row r="1015" spans="2:31" x14ac:dyDescent="0.2">
      <c r="B1015" s="162" t="s">
        <v>178</v>
      </c>
      <c r="C1015" s="163" t="s">
        <v>396</v>
      </c>
      <c r="D1015" s="163" t="s">
        <v>1808</v>
      </c>
      <c r="E1015" s="163">
        <v>12000</v>
      </c>
      <c r="F1015" s="164">
        <v>11.4</v>
      </c>
      <c r="G1015" s="165" t="s">
        <v>137</v>
      </c>
      <c r="H1015" s="121">
        <f t="shared" si="164"/>
        <v>14000</v>
      </c>
      <c r="I1015" s="121">
        <f t="shared" si="165"/>
        <v>11000</v>
      </c>
      <c r="J1015" s="122" t="str">
        <f t="shared" si="166"/>
        <v>(3) Without reverse cycle, with louvered sides, and 8,000 to 13,999 Btu/h</v>
      </c>
      <c r="K1015" s="123" t="e">
        <f>IF(J1015="Casement-slider",16,VLOOKUP(J1015,'2. Version 5.0 Criteria'!$C$6:$D$39,2,FALSE))</f>
        <v>#N/A</v>
      </c>
      <c r="L1015" s="124" t="e">
        <f t="shared" si="172"/>
        <v>#N/A</v>
      </c>
      <c r="M1015" s="124" t="e">
        <f t="shared" si="172"/>
        <v>#N/A</v>
      </c>
      <c r="N1015" s="124" t="e">
        <f t="shared" si="172"/>
        <v>#N/A</v>
      </c>
      <c r="O1015" s="124" t="e">
        <f t="shared" si="172"/>
        <v>#N/A</v>
      </c>
      <c r="P1015" s="124" t="e">
        <f t="shared" si="172"/>
        <v>#N/A</v>
      </c>
      <c r="Q1015" s="124" t="e">
        <f t="shared" si="172"/>
        <v>#N/A</v>
      </c>
      <c r="R1015" s="124" t="e">
        <f t="shared" si="172"/>
        <v>#N/A</v>
      </c>
      <c r="S1015" s="124" t="e">
        <f t="shared" si="172"/>
        <v>#N/A</v>
      </c>
      <c r="T1015" s="124" t="e">
        <f t="shared" si="172"/>
        <v>#N/A</v>
      </c>
      <c r="U1015" s="124" t="e">
        <f t="shared" si="172"/>
        <v>#N/A</v>
      </c>
      <c r="V1015" s="124" t="e">
        <f t="shared" si="172"/>
        <v>#N/A</v>
      </c>
      <c r="W1015" s="124" t="e">
        <f t="shared" si="172"/>
        <v>#N/A</v>
      </c>
      <c r="X1015" s="124" t="e">
        <f t="shared" si="172"/>
        <v>#N/A</v>
      </c>
      <c r="Y1015" s="124" t="e">
        <f t="shared" si="172"/>
        <v>#N/A</v>
      </c>
      <c r="Z1015" s="124" t="e">
        <f t="shared" si="172"/>
        <v>#N/A</v>
      </c>
      <c r="AA1015" s="124" t="e">
        <f t="shared" si="172"/>
        <v>#N/A</v>
      </c>
      <c r="AB1015" s="124" t="e">
        <f t="shared" si="171"/>
        <v>#N/A</v>
      </c>
      <c r="AC1015" s="124" t="e">
        <f t="shared" si="171"/>
        <v>#N/A</v>
      </c>
      <c r="AE1015" s="2"/>
    </row>
    <row r="1016" spans="2:31" x14ac:dyDescent="0.2">
      <c r="B1016" s="162" t="s">
        <v>368</v>
      </c>
      <c r="C1016" s="163" t="s">
        <v>401</v>
      </c>
      <c r="D1016" s="163" t="s">
        <v>1808</v>
      </c>
      <c r="E1016" s="163">
        <v>12000</v>
      </c>
      <c r="F1016" s="164">
        <v>11.4</v>
      </c>
      <c r="G1016" s="165" t="s">
        <v>137</v>
      </c>
      <c r="H1016" s="121">
        <f t="shared" si="164"/>
        <v>14000</v>
      </c>
      <c r="I1016" s="121">
        <f t="shared" si="165"/>
        <v>11000</v>
      </c>
      <c r="J1016" s="122" t="str">
        <f t="shared" si="166"/>
        <v>(3) Without reverse cycle, with louvered sides, and 8,000 to 13,999 Btu/h</v>
      </c>
      <c r="K1016" s="123" t="e">
        <f>IF(J1016="Casement-slider",16,VLOOKUP(J1016,'2. Version 5.0 Criteria'!$C$6:$D$39,2,FALSE))</f>
        <v>#N/A</v>
      </c>
      <c r="L1016" s="124" t="e">
        <f t="shared" si="172"/>
        <v>#N/A</v>
      </c>
      <c r="M1016" s="124" t="e">
        <f t="shared" si="172"/>
        <v>#N/A</v>
      </c>
      <c r="N1016" s="124" t="e">
        <f t="shared" si="172"/>
        <v>#N/A</v>
      </c>
      <c r="O1016" s="124" t="e">
        <f t="shared" si="172"/>
        <v>#N/A</v>
      </c>
      <c r="P1016" s="124" t="e">
        <f t="shared" si="172"/>
        <v>#N/A</v>
      </c>
      <c r="Q1016" s="124" t="e">
        <f t="shared" si="172"/>
        <v>#N/A</v>
      </c>
      <c r="R1016" s="124" t="e">
        <f t="shared" si="172"/>
        <v>#N/A</v>
      </c>
      <c r="S1016" s="124" t="e">
        <f t="shared" si="172"/>
        <v>#N/A</v>
      </c>
      <c r="T1016" s="124" t="e">
        <f t="shared" si="172"/>
        <v>#N/A</v>
      </c>
      <c r="U1016" s="124" t="e">
        <f t="shared" si="172"/>
        <v>#N/A</v>
      </c>
      <c r="V1016" s="124" t="e">
        <f t="shared" si="172"/>
        <v>#N/A</v>
      </c>
      <c r="W1016" s="124" t="e">
        <f t="shared" si="172"/>
        <v>#N/A</v>
      </c>
      <c r="X1016" s="124" t="e">
        <f t="shared" si="172"/>
        <v>#N/A</v>
      </c>
      <c r="Y1016" s="124" t="e">
        <f t="shared" si="172"/>
        <v>#N/A</v>
      </c>
      <c r="Z1016" s="124" t="e">
        <f t="shared" si="172"/>
        <v>#N/A</v>
      </c>
      <c r="AA1016" s="124" t="e">
        <f t="shared" si="172"/>
        <v>#N/A</v>
      </c>
      <c r="AB1016" s="124" t="e">
        <f t="shared" si="171"/>
        <v>#N/A</v>
      </c>
      <c r="AC1016" s="124" t="e">
        <f t="shared" si="171"/>
        <v>#N/A</v>
      </c>
      <c r="AE1016" s="2"/>
    </row>
    <row r="1017" spans="2:31" x14ac:dyDescent="0.2">
      <c r="B1017" s="162" t="s">
        <v>1432</v>
      </c>
      <c r="C1017" s="163" t="s">
        <v>2166</v>
      </c>
      <c r="D1017" s="163" t="s">
        <v>1808</v>
      </c>
      <c r="E1017" s="163">
        <v>12000</v>
      </c>
      <c r="F1017" s="164">
        <v>11.4</v>
      </c>
      <c r="G1017" s="165" t="s">
        <v>137</v>
      </c>
      <c r="H1017" s="121">
        <f t="shared" si="164"/>
        <v>14000</v>
      </c>
      <c r="I1017" s="121">
        <f t="shared" si="165"/>
        <v>11000</v>
      </c>
      <c r="J1017" s="122" t="str">
        <f t="shared" si="166"/>
        <v>(3) Without reverse cycle, with louvered sides, and 8,000 to 13,999 Btu/h</v>
      </c>
      <c r="K1017" s="123" t="e">
        <f>IF(J1017="Casement-slider",16,VLOOKUP(J1017,'2. Version 5.0 Criteria'!$C$6:$D$39,2,FALSE))</f>
        <v>#N/A</v>
      </c>
      <c r="L1017" s="124" t="e">
        <f t="shared" si="172"/>
        <v>#N/A</v>
      </c>
      <c r="M1017" s="124" t="e">
        <f t="shared" si="172"/>
        <v>#N/A</v>
      </c>
      <c r="N1017" s="124" t="e">
        <f t="shared" si="172"/>
        <v>#N/A</v>
      </c>
      <c r="O1017" s="124" t="e">
        <f t="shared" si="172"/>
        <v>#N/A</v>
      </c>
      <c r="P1017" s="124" t="e">
        <f t="shared" si="172"/>
        <v>#N/A</v>
      </c>
      <c r="Q1017" s="124" t="e">
        <f t="shared" si="172"/>
        <v>#N/A</v>
      </c>
      <c r="R1017" s="124" t="e">
        <f t="shared" si="172"/>
        <v>#N/A</v>
      </c>
      <c r="S1017" s="124" t="e">
        <f t="shared" si="172"/>
        <v>#N/A</v>
      </c>
      <c r="T1017" s="124" t="e">
        <f t="shared" si="172"/>
        <v>#N/A</v>
      </c>
      <c r="U1017" s="124" t="e">
        <f t="shared" si="172"/>
        <v>#N/A</v>
      </c>
      <c r="V1017" s="124" t="e">
        <f t="shared" si="172"/>
        <v>#N/A</v>
      </c>
      <c r="W1017" s="124" t="e">
        <f t="shared" si="172"/>
        <v>#N/A</v>
      </c>
      <c r="X1017" s="124" t="e">
        <f t="shared" si="172"/>
        <v>#N/A</v>
      </c>
      <c r="Y1017" s="124" t="e">
        <f t="shared" si="172"/>
        <v>#N/A</v>
      </c>
      <c r="Z1017" s="124" t="e">
        <f t="shared" si="172"/>
        <v>#N/A</v>
      </c>
      <c r="AA1017" s="124" t="e">
        <f t="shared" si="172"/>
        <v>#N/A</v>
      </c>
      <c r="AB1017" s="124" t="e">
        <f t="shared" si="171"/>
        <v>#N/A</v>
      </c>
      <c r="AC1017" s="124" t="e">
        <f t="shared" si="171"/>
        <v>#N/A</v>
      </c>
      <c r="AE1017" s="2"/>
    </row>
    <row r="1018" spans="2:31" x14ac:dyDescent="0.2">
      <c r="B1018" s="162" t="s">
        <v>1429</v>
      </c>
      <c r="C1018" s="163" t="s">
        <v>2167</v>
      </c>
      <c r="D1018" s="163" t="s">
        <v>1808</v>
      </c>
      <c r="E1018" s="163">
        <v>12000</v>
      </c>
      <c r="F1018" s="164">
        <v>11.4</v>
      </c>
      <c r="G1018" s="165" t="s">
        <v>137</v>
      </c>
      <c r="H1018" s="121">
        <f t="shared" si="164"/>
        <v>14000</v>
      </c>
      <c r="I1018" s="121">
        <f t="shared" si="165"/>
        <v>11000</v>
      </c>
      <c r="J1018" s="122" t="str">
        <f t="shared" si="166"/>
        <v>(3) Without reverse cycle, with louvered sides, and 8,000 to 13,999 Btu/h</v>
      </c>
      <c r="K1018" s="123" t="e">
        <f>IF(J1018="Casement-slider",16,VLOOKUP(J1018,'2. Version 5.0 Criteria'!$C$6:$D$39,2,FALSE))</f>
        <v>#N/A</v>
      </c>
      <c r="L1018" s="124" t="e">
        <f t="shared" si="172"/>
        <v>#N/A</v>
      </c>
      <c r="M1018" s="124" t="e">
        <f t="shared" si="172"/>
        <v>#N/A</v>
      </c>
      <c r="N1018" s="124" t="e">
        <f t="shared" si="172"/>
        <v>#N/A</v>
      </c>
      <c r="O1018" s="124" t="e">
        <f t="shared" si="172"/>
        <v>#N/A</v>
      </c>
      <c r="P1018" s="124" t="e">
        <f t="shared" si="172"/>
        <v>#N/A</v>
      </c>
      <c r="Q1018" s="124" t="e">
        <f t="shared" si="172"/>
        <v>#N/A</v>
      </c>
      <c r="R1018" s="124" t="e">
        <f t="shared" si="172"/>
        <v>#N/A</v>
      </c>
      <c r="S1018" s="124" t="e">
        <f t="shared" si="172"/>
        <v>#N/A</v>
      </c>
      <c r="T1018" s="124" t="e">
        <f t="shared" si="172"/>
        <v>#N/A</v>
      </c>
      <c r="U1018" s="124" t="e">
        <f t="shared" si="172"/>
        <v>#N/A</v>
      </c>
      <c r="V1018" s="124" t="e">
        <f t="shared" si="172"/>
        <v>#N/A</v>
      </c>
      <c r="W1018" s="124" t="e">
        <f t="shared" si="172"/>
        <v>#N/A</v>
      </c>
      <c r="X1018" s="124" t="e">
        <f t="shared" si="172"/>
        <v>#N/A</v>
      </c>
      <c r="Y1018" s="124" t="e">
        <f t="shared" si="172"/>
        <v>#N/A</v>
      </c>
      <c r="Z1018" s="124" t="e">
        <f t="shared" si="172"/>
        <v>#N/A</v>
      </c>
      <c r="AA1018" s="124" t="e">
        <f t="shared" si="172"/>
        <v>#N/A</v>
      </c>
      <c r="AB1018" s="124" t="e">
        <f t="shared" si="171"/>
        <v>#N/A</v>
      </c>
      <c r="AC1018" s="124" t="e">
        <f t="shared" si="171"/>
        <v>#N/A</v>
      </c>
      <c r="AE1018" s="2"/>
    </row>
    <row r="1019" spans="2:31" x14ac:dyDescent="0.2">
      <c r="B1019" s="162" t="s">
        <v>157</v>
      </c>
      <c r="C1019" s="163" t="s">
        <v>406</v>
      </c>
      <c r="D1019" s="163" t="s">
        <v>1808</v>
      </c>
      <c r="E1019" s="163">
        <v>12000</v>
      </c>
      <c r="F1019" s="164">
        <v>11.4</v>
      </c>
      <c r="G1019" s="165" t="s">
        <v>138</v>
      </c>
      <c r="H1019" s="121">
        <f t="shared" si="164"/>
        <v>14000</v>
      </c>
      <c r="I1019" s="121">
        <f t="shared" si="165"/>
        <v>11000</v>
      </c>
      <c r="J1019" s="122" t="str">
        <f t="shared" si="166"/>
        <v>(3) Without reverse cycle, with louvered sides, and 8,000 to 13,999 Btu/h</v>
      </c>
      <c r="K1019" s="123" t="e">
        <f>IF(J1019="Casement-slider",16,VLOOKUP(J1019,'2. Version 5.0 Criteria'!$C$6:$D$39,2,FALSE))</f>
        <v>#N/A</v>
      </c>
      <c r="L1019" s="124" t="e">
        <f t="shared" si="172"/>
        <v>#N/A</v>
      </c>
      <c r="M1019" s="124" t="e">
        <f t="shared" si="172"/>
        <v>#N/A</v>
      </c>
      <c r="N1019" s="124" t="e">
        <f t="shared" si="172"/>
        <v>#N/A</v>
      </c>
      <c r="O1019" s="124" t="e">
        <f t="shared" si="172"/>
        <v>#N/A</v>
      </c>
      <c r="P1019" s="124" t="e">
        <f t="shared" si="172"/>
        <v>#N/A</v>
      </c>
      <c r="Q1019" s="124" t="e">
        <f t="shared" si="172"/>
        <v>#N/A</v>
      </c>
      <c r="R1019" s="124" t="e">
        <f t="shared" si="172"/>
        <v>#N/A</v>
      </c>
      <c r="S1019" s="124" t="e">
        <f t="shared" si="172"/>
        <v>#N/A</v>
      </c>
      <c r="T1019" s="124" t="e">
        <f t="shared" si="172"/>
        <v>#N/A</v>
      </c>
      <c r="U1019" s="124" t="e">
        <f t="shared" si="172"/>
        <v>#N/A</v>
      </c>
      <c r="V1019" s="124" t="e">
        <f t="shared" si="172"/>
        <v>#N/A</v>
      </c>
      <c r="W1019" s="124" t="e">
        <f t="shared" si="172"/>
        <v>#N/A</v>
      </c>
      <c r="X1019" s="124" t="e">
        <f t="shared" si="172"/>
        <v>#N/A</v>
      </c>
      <c r="Y1019" s="124" t="e">
        <f t="shared" si="172"/>
        <v>#N/A</v>
      </c>
      <c r="Z1019" s="124" t="e">
        <f t="shared" si="172"/>
        <v>#N/A</v>
      </c>
      <c r="AA1019" s="124" t="e">
        <f t="shared" si="172"/>
        <v>#N/A</v>
      </c>
      <c r="AB1019" s="124" t="e">
        <f t="shared" si="171"/>
        <v>#N/A</v>
      </c>
      <c r="AC1019" s="124" t="e">
        <f t="shared" si="171"/>
        <v>#N/A</v>
      </c>
      <c r="AE1019" s="2"/>
    </row>
    <row r="1020" spans="2:31" x14ac:dyDescent="0.2">
      <c r="B1020" s="162" t="s">
        <v>282</v>
      </c>
      <c r="C1020" s="163" t="s">
        <v>399</v>
      </c>
      <c r="D1020" s="163" t="s">
        <v>1808</v>
      </c>
      <c r="E1020" s="163">
        <v>12000</v>
      </c>
      <c r="F1020" s="164">
        <v>11.4</v>
      </c>
      <c r="G1020" s="165" t="s">
        <v>137</v>
      </c>
      <c r="H1020" s="121">
        <f t="shared" si="164"/>
        <v>14000</v>
      </c>
      <c r="I1020" s="121">
        <f t="shared" si="165"/>
        <v>11000</v>
      </c>
      <c r="J1020" s="122" t="str">
        <f t="shared" si="166"/>
        <v>(3) Without reverse cycle, with louvered sides, and 8,000 to 13,999 Btu/h</v>
      </c>
      <c r="K1020" s="123" t="e">
        <f>IF(J1020="Casement-slider",16,VLOOKUP(J1020,'2. Version 5.0 Criteria'!$C$6:$D$39,2,FALSE))</f>
        <v>#N/A</v>
      </c>
      <c r="L1020" s="124" t="e">
        <f t="shared" si="172"/>
        <v>#N/A</v>
      </c>
      <c r="M1020" s="124" t="e">
        <f t="shared" si="172"/>
        <v>#N/A</v>
      </c>
      <c r="N1020" s="124" t="e">
        <f t="shared" si="172"/>
        <v>#N/A</v>
      </c>
      <c r="O1020" s="124" t="e">
        <f t="shared" si="172"/>
        <v>#N/A</v>
      </c>
      <c r="P1020" s="124" t="e">
        <f t="shared" si="172"/>
        <v>#N/A</v>
      </c>
      <c r="Q1020" s="124" t="e">
        <f t="shared" si="172"/>
        <v>#N/A</v>
      </c>
      <c r="R1020" s="124" t="e">
        <f t="shared" si="172"/>
        <v>#N/A</v>
      </c>
      <c r="S1020" s="124" t="e">
        <f t="shared" si="172"/>
        <v>#N/A</v>
      </c>
      <c r="T1020" s="124" t="e">
        <f t="shared" si="172"/>
        <v>#N/A</v>
      </c>
      <c r="U1020" s="124" t="e">
        <f t="shared" si="172"/>
        <v>#N/A</v>
      </c>
      <c r="V1020" s="124" t="e">
        <f t="shared" si="172"/>
        <v>#N/A</v>
      </c>
      <c r="W1020" s="124" t="e">
        <f t="shared" si="172"/>
        <v>#N/A</v>
      </c>
      <c r="X1020" s="124" t="e">
        <f t="shared" si="172"/>
        <v>#N/A</v>
      </c>
      <c r="Y1020" s="124" t="e">
        <f t="shared" si="172"/>
        <v>#N/A</v>
      </c>
      <c r="Z1020" s="124" t="e">
        <f t="shared" si="172"/>
        <v>#N/A</v>
      </c>
      <c r="AA1020" s="124" t="e">
        <f t="shared" si="172"/>
        <v>#N/A</v>
      </c>
      <c r="AB1020" s="124" t="e">
        <f t="shared" si="171"/>
        <v>#N/A</v>
      </c>
      <c r="AC1020" s="124" t="e">
        <f t="shared" si="171"/>
        <v>#N/A</v>
      </c>
      <c r="AE1020" s="2"/>
    </row>
    <row r="1021" spans="2:31" x14ac:dyDescent="0.2">
      <c r="B1021" s="162" t="s">
        <v>178</v>
      </c>
      <c r="C1021" s="163" t="s">
        <v>2168</v>
      </c>
      <c r="D1021" s="163" t="s">
        <v>1808</v>
      </c>
      <c r="E1021" s="163">
        <v>12000</v>
      </c>
      <c r="F1021" s="164">
        <v>11.4</v>
      </c>
      <c r="G1021" s="165" t="s">
        <v>137</v>
      </c>
      <c r="H1021" s="121">
        <f t="shared" si="164"/>
        <v>14000</v>
      </c>
      <c r="I1021" s="121">
        <f t="shared" si="165"/>
        <v>11000</v>
      </c>
      <c r="J1021" s="122" t="str">
        <f t="shared" si="166"/>
        <v>(3) Without reverse cycle, with louvered sides, and 8,000 to 13,999 Btu/h</v>
      </c>
      <c r="K1021" s="123" t="e">
        <f>IF(J1021="Casement-slider",16,VLOOKUP(J1021,'2. Version 5.0 Criteria'!$C$6:$D$39,2,FALSE))</f>
        <v>#N/A</v>
      </c>
      <c r="L1021" s="124" t="e">
        <f t="shared" si="172"/>
        <v>#N/A</v>
      </c>
      <c r="M1021" s="124" t="e">
        <f t="shared" si="172"/>
        <v>#N/A</v>
      </c>
      <c r="N1021" s="124" t="e">
        <f t="shared" si="172"/>
        <v>#N/A</v>
      </c>
      <c r="O1021" s="124" t="e">
        <f t="shared" si="172"/>
        <v>#N/A</v>
      </c>
      <c r="P1021" s="124" t="e">
        <f t="shared" si="172"/>
        <v>#N/A</v>
      </c>
      <c r="Q1021" s="124" t="e">
        <f t="shared" si="172"/>
        <v>#N/A</v>
      </c>
      <c r="R1021" s="124" t="e">
        <f t="shared" si="172"/>
        <v>#N/A</v>
      </c>
      <c r="S1021" s="124" t="e">
        <f t="shared" si="172"/>
        <v>#N/A</v>
      </c>
      <c r="T1021" s="124" t="e">
        <f t="shared" si="172"/>
        <v>#N/A</v>
      </c>
      <c r="U1021" s="124" t="e">
        <f t="shared" si="172"/>
        <v>#N/A</v>
      </c>
      <c r="V1021" s="124" t="e">
        <f t="shared" si="172"/>
        <v>#N/A</v>
      </c>
      <c r="W1021" s="124" t="e">
        <f t="shared" si="172"/>
        <v>#N/A</v>
      </c>
      <c r="X1021" s="124" t="e">
        <f t="shared" si="172"/>
        <v>#N/A</v>
      </c>
      <c r="Y1021" s="124" t="e">
        <f t="shared" si="172"/>
        <v>#N/A</v>
      </c>
      <c r="Z1021" s="124" t="e">
        <f t="shared" si="172"/>
        <v>#N/A</v>
      </c>
      <c r="AA1021" s="124" t="e">
        <f t="shared" si="172"/>
        <v>#N/A</v>
      </c>
      <c r="AB1021" s="124" t="e">
        <f t="shared" si="171"/>
        <v>#N/A</v>
      </c>
      <c r="AC1021" s="124" t="e">
        <f t="shared" si="171"/>
        <v>#N/A</v>
      </c>
      <c r="AE1021" s="2"/>
    </row>
    <row r="1022" spans="2:31" x14ac:dyDescent="0.2">
      <c r="B1022" s="162" t="s">
        <v>178</v>
      </c>
      <c r="C1022" s="163" t="s">
        <v>2165</v>
      </c>
      <c r="D1022" s="163" t="s">
        <v>1808</v>
      </c>
      <c r="E1022" s="163">
        <v>12000</v>
      </c>
      <c r="F1022" s="164">
        <v>11.4</v>
      </c>
      <c r="G1022" s="165" t="s">
        <v>138</v>
      </c>
      <c r="H1022" s="121">
        <f t="shared" si="164"/>
        <v>14000</v>
      </c>
      <c r="I1022" s="121">
        <f t="shared" si="165"/>
        <v>11000</v>
      </c>
      <c r="J1022" s="122" t="str">
        <f t="shared" si="166"/>
        <v>(3) Without reverse cycle, with louvered sides, and 8,000 to 13,999 Btu/h</v>
      </c>
      <c r="K1022" s="123" t="e">
        <f>IF(J1022="Casement-slider",16,VLOOKUP(J1022,'2. Version 5.0 Criteria'!$C$6:$D$39,2,FALSE))</f>
        <v>#N/A</v>
      </c>
      <c r="L1022" s="124" t="e">
        <f t="shared" si="172"/>
        <v>#N/A</v>
      </c>
      <c r="M1022" s="124" t="e">
        <f t="shared" si="172"/>
        <v>#N/A</v>
      </c>
      <c r="N1022" s="124" t="e">
        <f t="shared" si="172"/>
        <v>#N/A</v>
      </c>
      <c r="O1022" s="124" t="e">
        <f t="shared" si="172"/>
        <v>#N/A</v>
      </c>
      <c r="P1022" s="124" t="e">
        <f t="shared" si="172"/>
        <v>#N/A</v>
      </c>
      <c r="Q1022" s="124" t="e">
        <f t="shared" si="172"/>
        <v>#N/A</v>
      </c>
      <c r="R1022" s="124" t="e">
        <f t="shared" si="172"/>
        <v>#N/A</v>
      </c>
      <c r="S1022" s="124" t="e">
        <f t="shared" si="172"/>
        <v>#N/A</v>
      </c>
      <c r="T1022" s="124" t="e">
        <f t="shared" si="172"/>
        <v>#N/A</v>
      </c>
      <c r="U1022" s="124" t="e">
        <f t="shared" si="172"/>
        <v>#N/A</v>
      </c>
      <c r="V1022" s="124" t="e">
        <f t="shared" si="172"/>
        <v>#N/A</v>
      </c>
      <c r="W1022" s="124" t="e">
        <f t="shared" si="172"/>
        <v>#N/A</v>
      </c>
      <c r="X1022" s="124" t="e">
        <f t="shared" si="172"/>
        <v>#N/A</v>
      </c>
      <c r="Y1022" s="124" t="e">
        <f t="shared" si="172"/>
        <v>#N/A</v>
      </c>
      <c r="Z1022" s="124" t="e">
        <f t="shared" si="172"/>
        <v>#N/A</v>
      </c>
      <c r="AA1022" s="124" t="e">
        <f t="shared" si="172"/>
        <v>#N/A</v>
      </c>
      <c r="AB1022" s="124" t="e">
        <f t="shared" si="171"/>
        <v>#N/A</v>
      </c>
      <c r="AC1022" s="124" t="e">
        <f t="shared" si="171"/>
        <v>#N/A</v>
      </c>
      <c r="AE1022" s="2"/>
    </row>
    <row r="1023" spans="2:31" x14ac:dyDescent="0.2">
      <c r="B1023" s="162" t="s">
        <v>368</v>
      </c>
      <c r="C1023" s="163" t="s">
        <v>400</v>
      </c>
      <c r="D1023" s="163" t="s">
        <v>1808</v>
      </c>
      <c r="E1023" s="163">
        <v>12000</v>
      </c>
      <c r="F1023" s="164">
        <v>11.4</v>
      </c>
      <c r="G1023" s="165" t="s">
        <v>137</v>
      </c>
      <c r="H1023" s="121">
        <f t="shared" si="164"/>
        <v>14000</v>
      </c>
      <c r="I1023" s="121">
        <f t="shared" si="165"/>
        <v>11000</v>
      </c>
      <c r="J1023" s="122" t="str">
        <f t="shared" si="166"/>
        <v>(3) Without reverse cycle, with louvered sides, and 8,000 to 13,999 Btu/h</v>
      </c>
      <c r="K1023" s="123" t="e">
        <f>IF(J1023="Casement-slider",16,VLOOKUP(J1023,'2. Version 5.0 Criteria'!$C$6:$D$39,2,FALSE))</f>
        <v>#N/A</v>
      </c>
      <c r="L1023" s="124" t="e">
        <f t="shared" si="172"/>
        <v>#N/A</v>
      </c>
      <c r="M1023" s="124" t="e">
        <f t="shared" si="172"/>
        <v>#N/A</v>
      </c>
      <c r="N1023" s="124" t="e">
        <f t="shared" si="172"/>
        <v>#N/A</v>
      </c>
      <c r="O1023" s="124" t="e">
        <f t="shared" si="172"/>
        <v>#N/A</v>
      </c>
      <c r="P1023" s="124" t="e">
        <f t="shared" si="172"/>
        <v>#N/A</v>
      </c>
      <c r="Q1023" s="124" t="e">
        <f t="shared" si="172"/>
        <v>#N/A</v>
      </c>
      <c r="R1023" s="124" t="e">
        <f t="shared" si="172"/>
        <v>#N/A</v>
      </c>
      <c r="S1023" s="124" t="e">
        <f t="shared" si="172"/>
        <v>#N/A</v>
      </c>
      <c r="T1023" s="124" t="e">
        <f t="shared" si="172"/>
        <v>#N/A</v>
      </c>
      <c r="U1023" s="124" t="e">
        <f t="shared" si="172"/>
        <v>#N/A</v>
      </c>
      <c r="V1023" s="124" t="e">
        <f t="shared" si="172"/>
        <v>#N/A</v>
      </c>
      <c r="W1023" s="124" t="e">
        <f t="shared" si="172"/>
        <v>#N/A</v>
      </c>
      <c r="X1023" s="124" t="e">
        <f t="shared" si="172"/>
        <v>#N/A</v>
      </c>
      <c r="Y1023" s="124" t="e">
        <f t="shared" si="172"/>
        <v>#N/A</v>
      </c>
      <c r="Z1023" s="124" t="e">
        <f t="shared" si="172"/>
        <v>#N/A</v>
      </c>
      <c r="AA1023" s="124" t="e">
        <f t="shared" si="172"/>
        <v>#N/A</v>
      </c>
      <c r="AB1023" s="124" t="e">
        <f t="shared" si="171"/>
        <v>#N/A</v>
      </c>
      <c r="AC1023" s="124" t="e">
        <f t="shared" si="171"/>
        <v>#N/A</v>
      </c>
      <c r="AE1023" s="2"/>
    </row>
    <row r="1024" spans="2:31" x14ac:dyDescent="0.2">
      <c r="B1024" s="162" t="s">
        <v>157</v>
      </c>
      <c r="C1024" s="163" t="s">
        <v>405</v>
      </c>
      <c r="D1024" s="163" t="s">
        <v>1808</v>
      </c>
      <c r="E1024" s="163">
        <v>12000</v>
      </c>
      <c r="F1024" s="164">
        <v>11.4</v>
      </c>
      <c r="G1024" s="165" t="s">
        <v>138</v>
      </c>
      <c r="H1024" s="121">
        <f t="shared" si="164"/>
        <v>14000</v>
      </c>
      <c r="I1024" s="121">
        <f t="shared" si="165"/>
        <v>11000</v>
      </c>
      <c r="J1024" s="122" t="str">
        <f t="shared" si="166"/>
        <v>(3) Without reverse cycle, with louvered sides, and 8,000 to 13,999 Btu/h</v>
      </c>
      <c r="K1024" s="123" t="e">
        <f>IF(J1024="Casement-slider",16,VLOOKUP(J1024,'2. Version 5.0 Criteria'!$C$6:$D$39,2,FALSE))</f>
        <v>#N/A</v>
      </c>
      <c r="L1024" s="124" t="e">
        <f t="shared" si="172"/>
        <v>#N/A</v>
      </c>
      <c r="M1024" s="124" t="e">
        <f t="shared" si="172"/>
        <v>#N/A</v>
      </c>
      <c r="N1024" s="124" t="e">
        <f t="shared" si="172"/>
        <v>#N/A</v>
      </c>
      <c r="O1024" s="124" t="e">
        <f t="shared" si="172"/>
        <v>#N/A</v>
      </c>
      <c r="P1024" s="124" t="e">
        <f t="shared" si="172"/>
        <v>#N/A</v>
      </c>
      <c r="Q1024" s="124" t="e">
        <f t="shared" si="172"/>
        <v>#N/A</v>
      </c>
      <c r="R1024" s="124" t="e">
        <f t="shared" si="172"/>
        <v>#N/A</v>
      </c>
      <c r="S1024" s="124" t="e">
        <f t="shared" si="172"/>
        <v>#N/A</v>
      </c>
      <c r="T1024" s="124" t="e">
        <f t="shared" si="172"/>
        <v>#N/A</v>
      </c>
      <c r="U1024" s="124" t="e">
        <f t="shared" si="172"/>
        <v>#N/A</v>
      </c>
      <c r="V1024" s="124" t="e">
        <f t="shared" si="172"/>
        <v>#N/A</v>
      </c>
      <c r="W1024" s="124" t="e">
        <f t="shared" si="172"/>
        <v>#N/A</v>
      </c>
      <c r="X1024" s="124" t="e">
        <f t="shared" si="172"/>
        <v>#N/A</v>
      </c>
      <c r="Y1024" s="124" t="e">
        <f t="shared" si="172"/>
        <v>#N/A</v>
      </c>
      <c r="Z1024" s="124" t="e">
        <f t="shared" si="172"/>
        <v>#N/A</v>
      </c>
      <c r="AA1024" s="124" t="e">
        <f t="shared" ref="AA1024:AC1039" si="173">IF($K1024=AA$3, $F1024, NA())</f>
        <v>#N/A</v>
      </c>
      <c r="AB1024" s="124" t="e">
        <f t="shared" si="173"/>
        <v>#N/A</v>
      </c>
      <c r="AC1024" s="124" t="e">
        <f t="shared" si="173"/>
        <v>#N/A</v>
      </c>
      <c r="AE1024" s="2"/>
    </row>
    <row r="1025" spans="2:31" x14ac:dyDescent="0.2">
      <c r="B1025" s="162" t="s">
        <v>178</v>
      </c>
      <c r="C1025" s="163" t="s">
        <v>2169</v>
      </c>
      <c r="D1025" s="163" t="s">
        <v>1808</v>
      </c>
      <c r="E1025" s="163">
        <v>12200</v>
      </c>
      <c r="F1025" s="164">
        <v>11.4</v>
      </c>
      <c r="G1025" s="165" t="s">
        <v>137</v>
      </c>
      <c r="H1025" s="121">
        <f t="shared" si="164"/>
        <v>14000</v>
      </c>
      <c r="I1025" s="121">
        <f t="shared" si="165"/>
        <v>11000</v>
      </c>
      <c r="J1025" s="122" t="str">
        <f t="shared" si="166"/>
        <v>(3) Without reverse cycle, with louvered sides, and 8,000 to 13,999 Btu/h</v>
      </c>
      <c r="K1025" s="123" t="e">
        <f>IF(J1025="Casement-slider",16,VLOOKUP(J1025,'2. Version 5.0 Criteria'!$C$6:$D$39,2,FALSE))</f>
        <v>#N/A</v>
      </c>
      <c r="L1025" s="124" t="e">
        <f t="shared" ref="L1025:AA1040" si="174">IF($K1025=L$3, $F1025, NA())</f>
        <v>#N/A</v>
      </c>
      <c r="M1025" s="124" t="e">
        <f t="shared" si="174"/>
        <v>#N/A</v>
      </c>
      <c r="N1025" s="124" t="e">
        <f t="shared" si="174"/>
        <v>#N/A</v>
      </c>
      <c r="O1025" s="124" t="e">
        <f t="shared" si="174"/>
        <v>#N/A</v>
      </c>
      <c r="P1025" s="124" t="e">
        <f t="shared" si="174"/>
        <v>#N/A</v>
      </c>
      <c r="Q1025" s="124" t="e">
        <f t="shared" si="174"/>
        <v>#N/A</v>
      </c>
      <c r="R1025" s="124" t="e">
        <f t="shared" si="174"/>
        <v>#N/A</v>
      </c>
      <c r="S1025" s="124" t="e">
        <f t="shared" si="174"/>
        <v>#N/A</v>
      </c>
      <c r="T1025" s="124" t="e">
        <f t="shared" si="174"/>
        <v>#N/A</v>
      </c>
      <c r="U1025" s="124" t="e">
        <f t="shared" si="174"/>
        <v>#N/A</v>
      </c>
      <c r="V1025" s="124" t="e">
        <f t="shared" si="174"/>
        <v>#N/A</v>
      </c>
      <c r="W1025" s="124" t="e">
        <f t="shared" si="174"/>
        <v>#N/A</v>
      </c>
      <c r="X1025" s="124" t="e">
        <f t="shared" si="174"/>
        <v>#N/A</v>
      </c>
      <c r="Y1025" s="124" t="e">
        <f t="shared" si="174"/>
        <v>#N/A</v>
      </c>
      <c r="Z1025" s="124" t="e">
        <f t="shared" si="174"/>
        <v>#N/A</v>
      </c>
      <c r="AA1025" s="124" t="e">
        <f t="shared" si="174"/>
        <v>#N/A</v>
      </c>
      <c r="AB1025" s="124" t="e">
        <f t="shared" si="173"/>
        <v>#N/A</v>
      </c>
      <c r="AC1025" s="124" t="e">
        <f t="shared" si="173"/>
        <v>#N/A</v>
      </c>
      <c r="AE1025" s="2"/>
    </row>
    <row r="1026" spans="2:31" x14ac:dyDescent="0.2">
      <c r="B1026" s="162" t="s">
        <v>178</v>
      </c>
      <c r="C1026" s="163" t="s">
        <v>2170</v>
      </c>
      <c r="D1026" s="163" t="s">
        <v>1808</v>
      </c>
      <c r="E1026" s="163">
        <v>12200</v>
      </c>
      <c r="F1026" s="164">
        <v>11.4</v>
      </c>
      <c r="G1026" s="165" t="s">
        <v>138</v>
      </c>
      <c r="H1026" s="121">
        <f t="shared" si="164"/>
        <v>14000</v>
      </c>
      <c r="I1026" s="121">
        <f t="shared" si="165"/>
        <v>11000</v>
      </c>
      <c r="J1026" s="122" t="str">
        <f t="shared" si="166"/>
        <v>(3) Without reverse cycle, with louvered sides, and 8,000 to 13,999 Btu/h</v>
      </c>
      <c r="K1026" s="123" t="e">
        <f>IF(J1026="Casement-slider",16,VLOOKUP(J1026,'2. Version 5.0 Criteria'!$C$6:$D$39,2,FALSE))</f>
        <v>#N/A</v>
      </c>
      <c r="L1026" s="124" t="e">
        <f t="shared" si="174"/>
        <v>#N/A</v>
      </c>
      <c r="M1026" s="124" t="e">
        <f t="shared" si="174"/>
        <v>#N/A</v>
      </c>
      <c r="N1026" s="124" t="e">
        <f t="shared" si="174"/>
        <v>#N/A</v>
      </c>
      <c r="O1026" s="124" t="e">
        <f t="shared" si="174"/>
        <v>#N/A</v>
      </c>
      <c r="P1026" s="124" t="e">
        <f t="shared" si="174"/>
        <v>#N/A</v>
      </c>
      <c r="Q1026" s="124" t="e">
        <f t="shared" si="174"/>
        <v>#N/A</v>
      </c>
      <c r="R1026" s="124" t="e">
        <f t="shared" si="174"/>
        <v>#N/A</v>
      </c>
      <c r="S1026" s="124" t="e">
        <f t="shared" si="174"/>
        <v>#N/A</v>
      </c>
      <c r="T1026" s="124" t="e">
        <f t="shared" si="174"/>
        <v>#N/A</v>
      </c>
      <c r="U1026" s="124" t="e">
        <f t="shared" si="174"/>
        <v>#N/A</v>
      </c>
      <c r="V1026" s="124" t="e">
        <f t="shared" si="174"/>
        <v>#N/A</v>
      </c>
      <c r="W1026" s="124" t="e">
        <f t="shared" si="174"/>
        <v>#N/A</v>
      </c>
      <c r="X1026" s="124" t="e">
        <f t="shared" si="174"/>
        <v>#N/A</v>
      </c>
      <c r="Y1026" s="124" t="e">
        <f t="shared" si="174"/>
        <v>#N/A</v>
      </c>
      <c r="Z1026" s="124" t="e">
        <f t="shared" si="174"/>
        <v>#N/A</v>
      </c>
      <c r="AA1026" s="124" t="e">
        <f t="shared" si="174"/>
        <v>#N/A</v>
      </c>
      <c r="AB1026" s="124" t="e">
        <f t="shared" si="173"/>
        <v>#N/A</v>
      </c>
      <c r="AC1026" s="124" t="e">
        <f t="shared" si="173"/>
        <v>#N/A</v>
      </c>
      <c r="AE1026" s="2"/>
    </row>
    <row r="1027" spans="2:31" x14ac:dyDescent="0.2">
      <c r="B1027" s="162" t="s">
        <v>178</v>
      </c>
      <c r="C1027" s="163" t="s">
        <v>2171</v>
      </c>
      <c r="D1027" s="163" t="s">
        <v>1808</v>
      </c>
      <c r="E1027" s="163">
        <v>12200</v>
      </c>
      <c r="F1027" s="164">
        <v>11.4</v>
      </c>
      <c r="G1027" s="165" t="s">
        <v>137</v>
      </c>
      <c r="H1027" s="121">
        <f t="shared" si="164"/>
        <v>14000</v>
      </c>
      <c r="I1027" s="121">
        <f t="shared" si="165"/>
        <v>11000</v>
      </c>
      <c r="J1027" s="122" t="str">
        <f t="shared" si="166"/>
        <v>(3) Without reverse cycle, with louvered sides, and 8,000 to 13,999 Btu/h</v>
      </c>
      <c r="K1027" s="123" t="e">
        <f>IF(J1027="Casement-slider",16,VLOOKUP(J1027,'2. Version 5.0 Criteria'!$C$6:$D$39,2,FALSE))</f>
        <v>#N/A</v>
      </c>
      <c r="L1027" s="124" t="e">
        <f t="shared" si="174"/>
        <v>#N/A</v>
      </c>
      <c r="M1027" s="124" t="e">
        <f t="shared" si="174"/>
        <v>#N/A</v>
      </c>
      <c r="N1027" s="124" t="e">
        <f t="shared" si="174"/>
        <v>#N/A</v>
      </c>
      <c r="O1027" s="124" t="e">
        <f t="shared" si="174"/>
        <v>#N/A</v>
      </c>
      <c r="P1027" s="124" t="e">
        <f t="shared" si="174"/>
        <v>#N/A</v>
      </c>
      <c r="Q1027" s="124" t="e">
        <f t="shared" si="174"/>
        <v>#N/A</v>
      </c>
      <c r="R1027" s="124" t="e">
        <f t="shared" si="174"/>
        <v>#N/A</v>
      </c>
      <c r="S1027" s="124" t="e">
        <f t="shared" si="174"/>
        <v>#N/A</v>
      </c>
      <c r="T1027" s="124" t="e">
        <f t="shared" si="174"/>
        <v>#N/A</v>
      </c>
      <c r="U1027" s="124" t="e">
        <f t="shared" si="174"/>
        <v>#N/A</v>
      </c>
      <c r="V1027" s="124" t="e">
        <f t="shared" si="174"/>
        <v>#N/A</v>
      </c>
      <c r="W1027" s="124" t="e">
        <f t="shared" si="174"/>
        <v>#N/A</v>
      </c>
      <c r="X1027" s="124" t="e">
        <f t="shared" si="174"/>
        <v>#N/A</v>
      </c>
      <c r="Y1027" s="124" t="e">
        <f t="shared" si="174"/>
        <v>#N/A</v>
      </c>
      <c r="Z1027" s="124" t="e">
        <f t="shared" si="174"/>
        <v>#N/A</v>
      </c>
      <c r="AA1027" s="124" t="e">
        <f t="shared" si="174"/>
        <v>#N/A</v>
      </c>
      <c r="AB1027" s="124" t="e">
        <f t="shared" si="173"/>
        <v>#N/A</v>
      </c>
      <c r="AC1027" s="124" t="e">
        <f t="shared" si="173"/>
        <v>#N/A</v>
      </c>
      <c r="AE1027" s="2"/>
    </row>
    <row r="1028" spans="2:31" x14ac:dyDescent="0.2">
      <c r="B1028" s="162" t="s">
        <v>178</v>
      </c>
      <c r="C1028" s="163" t="s">
        <v>2169</v>
      </c>
      <c r="D1028" s="163" t="s">
        <v>1808</v>
      </c>
      <c r="E1028" s="163">
        <v>12200</v>
      </c>
      <c r="F1028" s="164">
        <v>11.4</v>
      </c>
      <c r="G1028" s="165" t="s">
        <v>137</v>
      </c>
      <c r="H1028" s="121">
        <f t="shared" si="164"/>
        <v>14000</v>
      </c>
      <c r="I1028" s="121">
        <f t="shared" si="165"/>
        <v>11000</v>
      </c>
      <c r="J1028" s="122" t="str">
        <f t="shared" si="166"/>
        <v>(3) Without reverse cycle, with louvered sides, and 8,000 to 13,999 Btu/h</v>
      </c>
      <c r="K1028" s="123" t="e">
        <f>IF(J1028="Casement-slider",16,VLOOKUP(J1028,'2. Version 5.0 Criteria'!$C$6:$D$39,2,FALSE))</f>
        <v>#N/A</v>
      </c>
      <c r="L1028" s="124" t="e">
        <f t="shared" si="174"/>
        <v>#N/A</v>
      </c>
      <c r="M1028" s="124" t="e">
        <f t="shared" si="174"/>
        <v>#N/A</v>
      </c>
      <c r="N1028" s="124" t="e">
        <f t="shared" si="174"/>
        <v>#N/A</v>
      </c>
      <c r="O1028" s="124" t="e">
        <f t="shared" si="174"/>
        <v>#N/A</v>
      </c>
      <c r="P1028" s="124" t="e">
        <f t="shared" si="174"/>
        <v>#N/A</v>
      </c>
      <c r="Q1028" s="124" t="e">
        <f t="shared" si="174"/>
        <v>#N/A</v>
      </c>
      <c r="R1028" s="124" t="e">
        <f t="shared" si="174"/>
        <v>#N/A</v>
      </c>
      <c r="S1028" s="124" t="e">
        <f t="shared" si="174"/>
        <v>#N/A</v>
      </c>
      <c r="T1028" s="124" t="e">
        <f t="shared" si="174"/>
        <v>#N/A</v>
      </c>
      <c r="U1028" s="124" t="e">
        <f t="shared" si="174"/>
        <v>#N/A</v>
      </c>
      <c r="V1028" s="124" t="e">
        <f t="shared" si="174"/>
        <v>#N/A</v>
      </c>
      <c r="W1028" s="124" t="e">
        <f t="shared" si="174"/>
        <v>#N/A</v>
      </c>
      <c r="X1028" s="124" t="e">
        <f t="shared" si="174"/>
        <v>#N/A</v>
      </c>
      <c r="Y1028" s="124" t="e">
        <f t="shared" si="174"/>
        <v>#N/A</v>
      </c>
      <c r="Z1028" s="124" t="e">
        <f t="shared" si="174"/>
        <v>#N/A</v>
      </c>
      <c r="AA1028" s="124" t="e">
        <f t="shared" si="174"/>
        <v>#N/A</v>
      </c>
      <c r="AB1028" s="124" t="e">
        <f t="shared" si="173"/>
        <v>#N/A</v>
      </c>
      <c r="AC1028" s="124" t="e">
        <f t="shared" si="173"/>
        <v>#N/A</v>
      </c>
      <c r="AE1028" s="2"/>
    </row>
    <row r="1029" spans="2:31" x14ac:dyDescent="0.2">
      <c r="B1029" s="162" t="s">
        <v>178</v>
      </c>
      <c r="C1029" s="163" t="s">
        <v>2172</v>
      </c>
      <c r="D1029" s="163" t="s">
        <v>1808</v>
      </c>
      <c r="E1029" s="163">
        <v>12200</v>
      </c>
      <c r="F1029" s="164">
        <v>11.4</v>
      </c>
      <c r="G1029" s="165" t="s">
        <v>137</v>
      </c>
      <c r="H1029" s="121">
        <f t="shared" si="164"/>
        <v>14000</v>
      </c>
      <c r="I1029" s="121">
        <f t="shared" si="165"/>
        <v>11000</v>
      </c>
      <c r="J1029" s="122" t="str">
        <f t="shared" si="166"/>
        <v>(3) Without reverse cycle, with louvered sides, and 8,000 to 13,999 Btu/h</v>
      </c>
      <c r="K1029" s="123" t="e">
        <f>IF(J1029="Casement-slider",16,VLOOKUP(J1029,'2. Version 5.0 Criteria'!$C$6:$D$39,2,FALSE))</f>
        <v>#N/A</v>
      </c>
      <c r="L1029" s="124" t="e">
        <f t="shared" si="174"/>
        <v>#N/A</v>
      </c>
      <c r="M1029" s="124" t="e">
        <f t="shared" si="174"/>
        <v>#N/A</v>
      </c>
      <c r="N1029" s="124" t="e">
        <f t="shared" si="174"/>
        <v>#N/A</v>
      </c>
      <c r="O1029" s="124" t="e">
        <f t="shared" si="174"/>
        <v>#N/A</v>
      </c>
      <c r="P1029" s="124" t="e">
        <f t="shared" si="174"/>
        <v>#N/A</v>
      </c>
      <c r="Q1029" s="124" t="e">
        <f t="shared" si="174"/>
        <v>#N/A</v>
      </c>
      <c r="R1029" s="124" t="e">
        <f t="shared" si="174"/>
        <v>#N/A</v>
      </c>
      <c r="S1029" s="124" t="e">
        <f t="shared" si="174"/>
        <v>#N/A</v>
      </c>
      <c r="T1029" s="124" t="e">
        <f t="shared" si="174"/>
        <v>#N/A</v>
      </c>
      <c r="U1029" s="124" t="e">
        <f t="shared" si="174"/>
        <v>#N/A</v>
      </c>
      <c r="V1029" s="124" t="e">
        <f t="shared" si="174"/>
        <v>#N/A</v>
      </c>
      <c r="W1029" s="124" t="e">
        <f t="shared" si="174"/>
        <v>#N/A</v>
      </c>
      <c r="X1029" s="124" t="e">
        <f t="shared" si="174"/>
        <v>#N/A</v>
      </c>
      <c r="Y1029" s="124" t="e">
        <f t="shared" si="174"/>
        <v>#N/A</v>
      </c>
      <c r="Z1029" s="124" t="e">
        <f t="shared" si="174"/>
        <v>#N/A</v>
      </c>
      <c r="AA1029" s="124" t="e">
        <f t="shared" si="174"/>
        <v>#N/A</v>
      </c>
      <c r="AB1029" s="124" t="e">
        <f t="shared" si="173"/>
        <v>#N/A</v>
      </c>
      <c r="AC1029" s="124" t="e">
        <f t="shared" si="173"/>
        <v>#N/A</v>
      </c>
      <c r="AE1029" s="2"/>
    </row>
    <row r="1030" spans="2:31" x14ac:dyDescent="0.2">
      <c r="B1030" s="162" t="s">
        <v>180</v>
      </c>
      <c r="C1030" s="163" t="s">
        <v>2173</v>
      </c>
      <c r="D1030" s="163" t="s">
        <v>1808</v>
      </c>
      <c r="E1030" s="163">
        <v>12300</v>
      </c>
      <c r="F1030" s="164">
        <v>11.4</v>
      </c>
      <c r="G1030" s="165" t="s">
        <v>137</v>
      </c>
      <c r="H1030" s="121">
        <f t="shared" ref="H1030:H1093" si="175">IF(IF(E1030&lt;6000,6000,IF(E1030&lt;8000,8000,IF(E1030&lt;11000,11000,IF(E1030&lt;14000,14000,IF(E1030&lt;20000,20000,IF(E1030&lt;28000,28000))))))&lt;&gt;FALSE(),
IF(E1030&lt;6000,6000,IF(E1030&lt;8000,8000,IF(E1030&lt;11000,11000,IF(E1030&lt;14000,14000,IF(E1030&lt;20000,20000,IF(E1030&lt;28000,28000)))))),
"")</f>
        <v>14000</v>
      </c>
      <c r="I1030" s="121">
        <f t="shared" ref="I1030:I1093" si="176">IF(IF(E1030&gt;=28000,28000,IF(E1030&gt;=20000,20000,IF(E1030&gt;=14000,14000,IF(E1030&gt;=11000,11000,IF(E1030&gt;=8000,8000,IF(E1030&gt;=6000,6000))))))&lt;&gt;FALSE(),
IF(E1030&gt;=28000,28000,IF(E1030&gt;=20000,20000,IF(E1030&gt;=14000,14000,IF(E1030&gt;=11000,11000,IF(E1030&gt;=8000,8000,IF(E1030&gt;=6000,6000)))))),"")</f>
        <v>11000</v>
      </c>
      <c r="J1030" s="122" t="str">
        <f t="shared" ref="J1030:J1093" si="177">D1030</f>
        <v>(3) Without reverse cycle, with louvered sides, and 8,000 to 13,999 Btu/h</v>
      </c>
      <c r="K1030" s="123" t="e">
        <f>IF(J1030="Casement-slider",16,VLOOKUP(J1030,'2. Version 5.0 Criteria'!$C$6:$D$39,2,FALSE))</f>
        <v>#N/A</v>
      </c>
      <c r="L1030" s="124" t="e">
        <f t="shared" si="174"/>
        <v>#N/A</v>
      </c>
      <c r="M1030" s="124" t="e">
        <f t="shared" si="174"/>
        <v>#N/A</v>
      </c>
      <c r="N1030" s="124" t="e">
        <f t="shared" si="174"/>
        <v>#N/A</v>
      </c>
      <c r="O1030" s="124" t="e">
        <f t="shared" si="174"/>
        <v>#N/A</v>
      </c>
      <c r="P1030" s="124" t="e">
        <f t="shared" si="174"/>
        <v>#N/A</v>
      </c>
      <c r="Q1030" s="124" t="e">
        <f t="shared" si="174"/>
        <v>#N/A</v>
      </c>
      <c r="R1030" s="124" t="e">
        <f t="shared" si="174"/>
        <v>#N/A</v>
      </c>
      <c r="S1030" s="124" t="e">
        <f t="shared" si="174"/>
        <v>#N/A</v>
      </c>
      <c r="T1030" s="124" t="e">
        <f t="shared" si="174"/>
        <v>#N/A</v>
      </c>
      <c r="U1030" s="124" t="e">
        <f t="shared" si="174"/>
        <v>#N/A</v>
      </c>
      <c r="V1030" s="124" t="e">
        <f t="shared" si="174"/>
        <v>#N/A</v>
      </c>
      <c r="W1030" s="124" t="e">
        <f t="shared" si="174"/>
        <v>#N/A</v>
      </c>
      <c r="X1030" s="124" t="e">
        <f t="shared" si="174"/>
        <v>#N/A</v>
      </c>
      <c r="Y1030" s="124" t="e">
        <f t="shared" si="174"/>
        <v>#N/A</v>
      </c>
      <c r="Z1030" s="124" t="e">
        <f t="shared" si="174"/>
        <v>#N/A</v>
      </c>
      <c r="AA1030" s="124" t="e">
        <f t="shared" si="174"/>
        <v>#N/A</v>
      </c>
      <c r="AB1030" s="124" t="e">
        <f t="shared" si="173"/>
        <v>#N/A</v>
      </c>
      <c r="AC1030" s="124" t="e">
        <f t="shared" si="173"/>
        <v>#N/A</v>
      </c>
      <c r="AE1030" s="2"/>
    </row>
    <row r="1031" spans="2:31" x14ac:dyDescent="0.2">
      <c r="B1031" s="162" t="s">
        <v>178</v>
      </c>
      <c r="C1031" s="163" t="s">
        <v>2174</v>
      </c>
      <c r="D1031" s="163" t="s">
        <v>1808</v>
      </c>
      <c r="E1031" s="163">
        <v>12300</v>
      </c>
      <c r="F1031" s="164">
        <v>11.4</v>
      </c>
      <c r="G1031" s="165" t="s">
        <v>138</v>
      </c>
      <c r="H1031" s="121">
        <f t="shared" si="175"/>
        <v>14000</v>
      </c>
      <c r="I1031" s="121">
        <f t="shared" si="176"/>
        <v>11000</v>
      </c>
      <c r="J1031" s="122" t="str">
        <f t="shared" si="177"/>
        <v>(3) Without reverse cycle, with louvered sides, and 8,000 to 13,999 Btu/h</v>
      </c>
      <c r="K1031" s="123" t="e">
        <f>IF(J1031="Casement-slider",16,VLOOKUP(J1031,'2. Version 5.0 Criteria'!$C$6:$D$39,2,FALSE))</f>
        <v>#N/A</v>
      </c>
      <c r="L1031" s="124" t="e">
        <f t="shared" si="174"/>
        <v>#N/A</v>
      </c>
      <c r="M1031" s="124" t="e">
        <f t="shared" si="174"/>
        <v>#N/A</v>
      </c>
      <c r="N1031" s="124" t="e">
        <f t="shared" si="174"/>
        <v>#N/A</v>
      </c>
      <c r="O1031" s="124" t="e">
        <f t="shared" si="174"/>
        <v>#N/A</v>
      </c>
      <c r="P1031" s="124" t="e">
        <f t="shared" si="174"/>
        <v>#N/A</v>
      </c>
      <c r="Q1031" s="124" t="e">
        <f t="shared" si="174"/>
        <v>#N/A</v>
      </c>
      <c r="R1031" s="124" t="e">
        <f t="shared" si="174"/>
        <v>#N/A</v>
      </c>
      <c r="S1031" s="124" t="e">
        <f t="shared" si="174"/>
        <v>#N/A</v>
      </c>
      <c r="T1031" s="124" t="e">
        <f t="shared" si="174"/>
        <v>#N/A</v>
      </c>
      <c r="U1031" s="124" t="e">
        <f t="shared" si="174"/>
        <v>#N/A</v>
      </c>
      <c r="V1031" s="124" t="e">
        <f t="shared" si="174"/>
        <v>#N/A</v>
      </c>
      <c r="W1031" s="124" t="e">
        <f t="shared" si="174"/>
        <v>#N/A</v>
      </c>
      <c r="X1031" s="124" t="e">
        <f t="shared" si="174"/>
        <v>#N/A</v>
      </c>
      <c r="Y1031" s="124" t="e">
        <f t="shared" si="174"/>
        <v>#N/A</v>
      </c>
      <c r="Z1031" s="124" t="e">
        <f t="shared" si="174"/>
        <v>#N/A</v>
      </c>
      <c r="AA1031" s="124" t="e">
        <f t="shared" si="174"/>
        <v>#N/A</v>
      </c>
      <c r="AB1031" s="124" t="e">
        <f t="shared" si="173"/>
        <v>#N/A</v>
      </c>
      <c r="AC1031" s="124" t="e">
        <f t="shared" si="173"/>
        <v>#N/A</v>
      </c>
      <c r="AE1031" s="2"/>
    </row>
    <row r="1032" spans="2:31" x14ac:dyDescent="0.2">
      <c r="B1032" s="162" t="s">
        <v>178</v>
      </c>
      <c r="C1032" s="163" t="s">
        <v>2175</v>
      </c>
      <c r="D1032" s="163" t="s">
        <v>1808</v>
      </c>
      <c r="E1032" s="163">
        <v>12300</v>
      </c>
      <c r="F1032" s="164">
        <v>11.4</v>
      </c>
      <c r="G1032" s="165" t="s">
        <v>137</v>
      </c>
      <c r="H1032" s="121">
        <f t="shared" si="175"/>
        <v>14000</v>
      </c>
      <c r="I1032" s="121">
        <f t="shared" si="176"/>
        <v>11000</v>
      </c>
      <c r="J1032" s="122" t="str">
        <f t="shared" si="177"/>
        <v>(3) Without reverse cycle, with louvered sides, and 8,000 to 13,999 Btu/h</v>
      </c>
      <c r="K1032" s="123" t="e">
        <f>IF(J1032="Casement-slider",16,VLOOKUP(J1032,'2. Version 5.0 Criteria'!$C$6:$D$39,2,FALSE))</f>
        <v>#N/A</v>
      </c>
      <c r="L1032" s="124" t="e">
        <f t="shared" si="174"/>
        <v>#N/A</v>
      </c>
      <c r="M1032" s="124" t="e">
        <f t="shared" si="174"/>
        <v>#N/A</v>
      </c>
      <c r="N1032" s="124" t="e">
        <f t="shared" si="174"/>
        <v>#N/A</v>
      </c>
      <c r="O1032" s="124" t="e">
        <f t="shared" si="174"/>
        <v>#N/A</v>
      </c>
      <c r="P1032" s="124" t="e">
        <f t="shared" si="174"/>
        <v>#N/A</v>
      </c>
      <c r="Q1032" s="124" t="e">
        <f t="shared" si="174"/>
        <v>#N/A</v>
      </c>
      <c r="R1032" s="124" t="e">
        <f t="shared" si="174"/>
        <v>#N/A</v>
      </c>
      <c r="S1032" s="124" t="e">
        <f t="shared" si="174"/>
        <v>#N/A</v>
      </c>
      <c r="T1032" s="124" t="e">
        <f t="shared" si="174"/>
        <v>#N/A</v>
      </c>
      <c r="U1032" s="124" t="e">
        <f t="shared" si="174"/>
        <v>#N/A</v>
      </c>
      <c r="V1032" s="124" t="e">
        <f t="shared" si="174"/>
        <v>#N/A</v>
      </c>
      <c r="W1032" s="124" t="e">
        <f t="shared" si="174"/>
        <v>#N/A</v>
      </c>
      <c r="X1032" s="124" t="e">
        <f t="shared" si="174"/>
        <v>#N/A</v>
      </c>
      <c r="Y1032" s="124" t="e">
        <f t="shared" si="174"/>
        <v>#N/A</v>
      </c>
      <c r="Z1032" s="124" t="e">
        <f t="shared" si="174"/>
        <v>#N/A</v>
      </c>
      <c r="AA1032" s="124" t="e">
        <f t="shared" si="174"/>
        <v>#N/A</v>
      </c>
      <c r="AB1032" s="124" t="e">
        <f t="shared" si="173"/>
        <v>#N/A</v>
      </c>
      <c r="AC1032" s="124" t="e">
        <f t="shared" si="173"/>
        <v>#N/A</v>
      </c>
      <c r="AE1032" s="2"/>
    </row>
    <row r="1033" spans="2:31" x14ac:dyDescent="0.2">
      <c r="B1033" s="162" t="s">
        <v>178</v>
      </c>
      <c r="C1033" s="163" t="s">
        <v>2176</v>
      </c>
      <c r="D1033" s="163" t="s">
        <v>1808</v>
      </c>
      <c r="E1033" s="163">
        <v>12300</v>
      </c>
      <c r="F1033" s="164">
        <v>11.4</v>
      </c>
      <c r="G1033" s="165" t="s">
        <v>137</v>
      </c>
      <c r="H1033" s="121">
        <f t="shared" si="175"/>
        <v>14000</v>
      </c>
      <c r="I1033" s="121">
        <f t="shared" si="176"/>
        <v>11000</v>
      </c>
      <c r="J1033" s="122" t="str">
        <f t="shared" si="177"/>
        <v>(3) Without reverse cycle, with louvered sides, and 8,000 to 13,999 Btu/h</v>
      </c>
      <c r="K1033" s="123" t="e">
        <f>IF(J1033="Casement-slider",16,VLOOKUP(J1033,'2. Version 5.0 Criteria'!$C$6:$D$39,2,FALSE))</f>
        <v>#N/A</v>
      </c>
      <c r="L1033" s="124" t="e">
        <f t="shared" si="174"/>
        <v>#N/A</v>
      </c>
      <c r="M1033" s="124" t="e">
        <f t="shared" si="174"/>
        <v>#N/A</v>
      </c>
      <c r="N1033" s="124" t="e">
        <f t="shared" si="174"/>
        <v>#N/A</v>
      </c>
      <c r="O1033" s="124" t="e">
        <f t="shared" si="174"/>
        <v>#N/A</v>
      </c>
      <c r="P1033" s="124" t="e">
        <f t="shared" si="174"/>
        <v>#N/A</v>
      </c>
      <c r="Q1033" s="124" t="e">
        <f t="shared" si="174"/>
        <v>#N/A</v>
      </c>
      <c r="R1033" s="124" t="e">
        <f t="shared" si="174"/>
        <v>#N/A</v>
      </c>
      <c r="S1033" s="124" t="e">
        <f t="shared" si="174"/>
        <v>#N/A</v>
      </c>
      <c r="T1033" s="124" t="e">
        <f t="shared" si="174"/>
        <v>#N/A</v>
      </c>
      <c r="U1033" s="124" t="e">
        <f t="shared" si="174"/>
        <v>#N/A</v>
      </c>
      <c r="V1033" s="124" t="e">
        <f t="shared" si="174"/>
        <v>#N/A</v>
      </c>
      <c r="W1033" s="124" t="e">
        <f t="shared" si="174"/>
        <v>#N/A</v>
      </c>
      <c r="X1033" s="124" t="e">
        <f t="shared" si="174"/>
        <v>#N/A</v>
      </c>
      <c r="Y1033" s="124" t="e">
        <f t="shared" si="174"/>
        <v>#N/A</v>
      </c>
      <c r="Z1033" s="124" t="e">
        <f t="shared" si="174"/>
        <v>#N/A</v>
      </c>
      <c r="AA1033" s="124" t="e">
        <f t="shared" si="174"/>
        <v>#N/A</v>
      </c>
      <c r="AB1033" s="124" t="e">
        <f t="shared" si="173"/>
        <v>#N/A</v>
      </c>
      <c r="AC1033" s="124" t="e">
        <f t="shared" si="173"/>
        <v>#N/A</v>
      </c>
      <c r="AE1033" s="2"/>
    </row>
    <row r="1034" spans="2:31" x14ac:dyDescent="0.2">
      <c r="B1034" s="162" t="s">
        <v>178</v>
      </c>
      <c r="C1034" s="163" t="s">
        <v>2177</v>
      </c>
      <c r="D1034" s="163" t="s">
        <v>1808</v>
      </c>
      <c r="E1034" s="163">
        <v>12300</v>
      </c>
      <c r="F1034" s="164">
        <v>11.4</v>
      </c>
      <c r="G1034" s="165" t="s">
        <v>137</v>
      </c>
      <c r="H1034" s="121">
        <f t="shared" si="175"/>
        <v>14000</v>
      </c>
      <c r="I1034" s="121">
        <f t="shared" si="176"/>
        <v>11000</v>
      </c>
      <c r="J1034" s="122" t="str">
        <f t="shared" si="177"/>
        <v>(3) Without reverse cycle, with louvered sides, and 8,000 to 13,999 Btu/h</v>
      </c>
      <c r="K1034" s="123" t="e">
        <f>IF(J1034="Casement-slider",16,VLOOKUP(J1034,'2. Version 5.0 Criteria'!$C$6:$D$39,2,FALSE))</f>
        <v>#N/A</v>
      </c>
      <c r="L1034" s="124" t="e">
        <f t="shared" si="174"/>
        <v>#N/A</v>
      </c>
      <c r="M1034" s="124" t="e">
        <f t="shared" si="174"/>
        <v>#N/A</v>
      </c>
      <c r="N1034" s="124" t="e">
        <f t="shared" si="174"/>
        <v>#N/A</v>
      </c>
      <c r="O1034" s="124" t="e">
        <f t="shared" si="174"/>
        <v>#N/A</v>
      </c>
      <c r="P1034" s="124" t="e">
        <f t="shared" si="174"/>
        <v>#N/A</v>
      </c>
      <c r="Q1034" s="124" t="e">
        <f t="shared" si="174"/>
        <v>#N/A</v>
      </c>
      <c r="R1034" s="124" t="e">
        <f t="shared" si="174"/>
        <v>#N/A</v>
      </c>
      <c r="S1034" s="124" t="e">
        <f t="shared" si="174"/>
        <v>#N/A</v>
      </c>
      <c r="T1034" s="124" t="e">
        <f t="shared" si="174"/>
        <v>#N/A</v>
      </c>
      <c r="U1034" s="124" t="e">
        <f t="shared" si="174"/>
        <v>#N/A</v>
      </c>
      <c r="V1034" s="124" t="e">
        <f t="shared" si="174"/>
        <v>#N/A</v>
      </c>
      <c r="W1034" s="124" t="e">
        <f t="shared" si="174"/>
        <v>#N/A</v>
      </c>
      <c r="X1034" s="124" t="e">
        <f t="shared" si="174"/>
        <v>#N/A</v>
      </c>
      <c r="Y1034" s="124" t="e">
        <f t="shared" si="174"/>
        <v>#N/A</v>
      </c>
      <c r="Z1034" s="124" t="e">
        <f t="shared" si="174"/>
        <v>#N/A</v>
      </c>
      <c r="AA1034" s="124" t="e">
        <f t="shared" si="174"/>
        <v>#N/A</v>
      </c>
      <c r="AB1034" s="124" t="e">
        <f t="shared" si="173"/>
        <v>#N/A</v>
      </c>
      <c r="AC1034" s="124" t="e">
        <f t="shared" si="173"/>
        <v>#N/A</v>
      </c>
      <c r="AE1034" s="2"/>
    </row>
    <row r="1035" spans="2:31" x14ac:dyDescent="0.2">
      <c r="B1035" s="162" t="s">
        <v>178</v>
      </c>
      <c r="C1035" s="163" t="s">
        <v>2178</v>
      </c>
      <c r="D1035" s="163" t="s">
        <v>1808</v>
      </c>
      <c r="E1035" s="163">
        <v>12300</v>
      </c>
      <c r="F1035" s="164">
        <v>11.4</v>
      </c>
      <c r="G1035" s="165" t="s">
        <v>137</v>
      </c>
      <c r="H1035" s="121">
        <f t="shared" si="175"/>
        <v>14000</v>
      </c>
      <c r="I1035" s="121">
        <f t="shared" si="176"/>
        <v>11000</v>
      </c>
      <c r="J1035" s="122" t="str">
        <f t="shared" si="177"/>
        <v>(3) Without reverse cycle, with louvered sides, and 8,000 to 13,999 Btu/h</v>
      </c>
      <c r="K1035" s="123" t="e">
        <f>IF(J1035="Casement-slider",16,VLOOKUP(J1035,'2. Version 5.0 Criteria'!$C$6:$D$39,2,FALSE))</f>
        <v>#N/A</v>
      </c>
      <c r="L1035" s="124" t="e">
        <f t="shared" si="174"/>
        <v>#N/A</v>
      </c>
      <c r="M1035" s="124" t="e">
        <f t="shared" si="174"/>
        <v>#N/A</v>
      </c>
      <c r="N1035" s="124" t="e">
        <f t="shared" si="174"/>
        <v>#N/A</v>
      </c>
      <c r="O1035" s="124" t="e">
        <f t="shared" si="174"/>
        <v>#N/A</v>
      </c>
      <c r="P1035" s="124" t="e">
        <f t="shared" si="174"/>
        <v>#N/A</v>
      </c>
      <c r="Q1035" s="124" t="e">
        <f t="shared" si="174"/>
        <v>#N/A</v>
      </c>
      <c r="R1035" s="124" t="e">
        <f t="shared" si="174"/>
        <v>#N/A</v>
      </c>
      <c r="S1035" s="124" t="e">
        <f t="shared" si="174"/>
        <v>#N/A</v>
      </c>
      <c r="T1035" s="124" t="e">
        <f t="shared" si="174"/>
        <v>#N/A</v>
      </c>
      <c r="U1035" s="124" t="e">
        <f t="shared" si="174"/>
        <v>#N/A</v>
      </c>
      <c r="V1035" s="124" t="e">
        <f t="shared" si="174"/>
        <v>#N/A</v>
      </c>
      <c r="W1035" s="124" t="e">
        <f t="shared" si="174"/>
        <v>#N/A</v>
      </c>
      <c r="X1035" s="124" t="e">
        <f t="shared" si="174"/>
        <v>#N/A</v>
      </c>
      <c r="Y1035" s="124" t="e">
        <f t="shared" si="174"/>
        <v>#N/A</v>
      </c>
      <c r="Z1035" s="124" t="e">
        <f t="shared" si="174"/>
        <v>#N/A</v>
      </c>
      <c r="AA1035" s="124" t="e">
        <f t="shared" si="174"/>
        <v>#N/A</v>
      </c>
      <c r="AB1035" s="124" t="e">
        <f t="shared" si="173"/>
        <v>#N/A</v>
      </c>
      <c r="AC1035" s="124" t="e">
        <f t="shared" si="173"/>
        <v>#N/A</v>
      </c>
      <c r="AE1035" s="2"/>
    </row>
    <row r="1036" spans="2:31" x14ac:dyDescent="0.2">
      <c r="B1036" s="162" t="s">
        <v>178</v>
      </c>
      <c r="C1036" s="163" t="s">
        <v>2179</v>
      </c>
      <c r="D1036" s="163" t="s">
        <v>1808</v>
      </c>
      <c r="E1036" s="163">
        <v>12300</v>
      </c>
      <c r="F1036" s="164">
        <v>11.4</v>
      </c>
      <c r="G1036" s="165" t="s">
        <v>138</v>
      </c>
      <c r="H1036" s="121">
        <f t="shared" si="175"/>
        <v>14000</v>
      </c>
      <c r="I1036" s="121">
        <f t="shared" si="176"/>
        <v>11000</v>
      </c>
      <c r="J1036" s="122" t="str">
        <f t="shared" si="177"/>
        <v>(3) Without reverse cycle, with louvered sides, and 8,000 to 13,999 Btu/h</v>
      </c>
      <c r="K1036" s="123" t="e">
        <f>IF(J1036="Casement-slider",16,VLOOKUP(J1036,'2. Version 5.0 Criteria'!$C$6:$D$39,2,FALSE))</f>
        <v>#N/A</v>
      </c>
      <c r="L1036" s="124" t="e">
        <f t="shared" si="174"/>
        <v>#N/A</v>
      </c>
      <c r="M1036" s="124" t="e">
        <f t="shared" si="174"/>
        <v>#N/A</v>
      </c>
      <c r="N1036" s="124" t="e">
        <f t="shared" si="174"/>
        <v>#N/A</v>
      </c>
      <c r="O1036" s="124" t="e">
        <f t="shared" si="174"/>
        <v>#N/A</v>
      </c>
      <c r="P1036" s="124" t="e">
        <f t="shared" si="174"/>
        <v>#N/A</v>
      </c>
      <c r="Q1036" s="124" t="e">
        <f t="shared" si="174"/>
        <v>#N/A</v>
      </c>
      <c r="R1036" s="124" t="e">
        <f t="shared" si="174"/>
        <v>#N/A</v>
      </c>
      <c r="S1036" s="124" t="e">
        <f t="shared" si="174"/>
        <v>#N/A</v>
      </c>
      <c r="T1036" s="124" t="e">
        <f t="shared" si="174"/>
        <v>#N/A</v>
      </c>
      <c r="U1036" s="124" t="e">
        <f t="shared" si="174"/>
        <v>#N/A</v>
      </c>
      <c r="V1036" s="124" t="e">
        <f t="shared" si="174"/>
        <v>#N/A</v>
      </c>
      <c r="W1036" s="124" t="e">
        <f t="shared" si="174"/>
        <v>#N/A</v>
      </c>
      <c r="X1036" s="124" t="e">
        <f t="shared" si="174"/>
        <v>#N/A</v>
      </c>
      <c r="Y1036" s="124" t="e">
        <f t="shared" si="174"/>
        <v>#N/A</v>
      </c>
      <c r="Z1036" s="124" t="e">
        <f t="shared" si="174"/>
        <v>#N/A</v>
      </c>
      <c r="AA1036" s="124" t="e">
        <f t="shared" si="174"/>
        <v>#N/A</v>
      </c>
      <c r="AB1036" s="124" t="e">
        <f t="shared" si="173"/>
        <v>#N/A</v>
      </c>
      <c r="AC1036" s="124" t="e">
        <f t="shared" si="173"/>
        <v>#N/A</v>
      </c>
      <c r="AE1036" s="2"/>
    </row>
    <row r="1037" spans="2:31" x14ac:dyDescent="0.2">
      <c r="B1037" s="162" t="s">
        <v>282</v>
      </c>
      <c r="C1037" s="163">
        <v>4350818</v>
      </c>
      <c r="D1037" s="163" t="s">
        <v>1768</v>
      </c>
      <c r="E1037" s="163">
        <v>18000</v>
      </c>
      <c r="F1037" s="164">
        <v>11.4</v>
      </c>
      <c r="G1037" s="165" t="s">
        <v>137</v>
      </c>
      <c r="H1037" s="121">
        <f t="shared" si="175"/>
        <v>20000</v>
      </c>
      <c r="I1037" s="121">
        <f t="shared" si="176"/>
        <v>14000</v>
      </c>
      <c r="J1037" s="122" t="str">
        <f t="shared" si="177"/>
        <v>(4) Without reverse cycle, with louvered sides, and 14,000 to 19,999 Btu/h</v>
      </c>
      <c r="K1037" s="123" t="e">
        <f>IF(J1037="Casement-slider",16,VLOOKUP(J1037,'2. Version 5.0 Criteria'!$C$6:$D$39,2,FALSE))</f>
        <v>#N/A</v>
      </c>
      <c r="L1037" s="124" t="e">
        <f t="shared" si="174"/>
        <v>#N/A</v>
      </c>
      <c r="M1037" s="124" t="e">
        <f t="shared" si="174"/>
        <v>#N/A</v>
      </c>
      <c r="N1037" s="124" t="e">
        <f t="shared" si="174"/>
        <v>#N/A</v>
      </c>
      <c r="O1037" s="124" t="e">
        <f t="shared" si="174"/>
        <v>#N/A</v>
      </c>
      <c r="P1037" s="124" t="e">
        <f t="shared" si="174"/>
        <v>#N/A</v>
      </c>
      <c r="Q1037" s="124" t="e">
        <f t="shared" si="174"/>
        <v>#N/A</v>
      </c>
      <c r="R1037" s="124" t="e">
        <f t="shared" si="174"/>
        <v>#N/A</v>
      </c>
      <c r="S1037" s="124" t="e">
        <f t="shared" si="174"/>
        <v>#N/A</v>
      </c>
      <c r="T1037" s="124" t="e">
        <f t="shared" si="174"/>
        <v>#N/A</v>
      </c>
      <c r="U1037" s="124" t="e">
        <f t="shared" si="174"/>
        <v>#N/A</v>
      </c>
      <c r="V1037" s="124" t="e">
        <f t="shared" si="174"/>
        <v>#N/A</v>
      </c>
      <c r="W1037" s="124" t="e">
        <f t="shared" si="174"/>
        <v>#N/A</v>
      </c>
      <c r="X1037" s="124" t="e">
        <f t="shared" si="174"/>
        <v>#N/A</v>
      </c>
      <c r="Y1037" s="124" t="e">
        <f t="shared" si="174"/>
        <v>#N/A</v>
      </c>
      <c r="Z1037" s="124" t="e">
        <f t="shared" si="174"/>
        <v>#N/A</v>
      </c>
      <c r="AA1037" s="124" t="e">
        <f t="shared" si="174"/>
        <v>#N/A</v>
      </c>
      <c r="AB1037" s="124" t="e">
        <f t="shared" si="173"/>
        <v>#N/A</v>
      </c>
      <c r="AC1037" s="124" t="e">
        <f t="shared" si="173"/>
        <v>#N/A</v>
      </c>
      <c r="AE1037" s="2"/>
    </row>
    <row r="1038" spans="2:31" x14ac:dyDescent="0.2">
      <c r="B1038" s="162" t="s">
        <v>945</v>
      </c>
      <c r="C1038" s="163" t="s">
        <v>2180</v>
      </c>
      <c r="D1038" s="163" t="s">
        <v>2017</v>
      </c>
      <c r="E1038" s="163">
        <v>6100</v>
      </c>
      <c r="F1038" s="164">
        <v>11.5</v>
      </c>
      <c r="G1038" s="165" t="s">
        <v>138</v>
      </c>
      <c r="H1038" s="121">
        <f t="shared" si="175"/>
        <v>8000</v>
      </c>
      <c r="I1038" s="121">
        <f t="shared" si="176"/>
        <v>6000</v>
      </c>
      <c r="J1038" s="122" t="str">
        <f t="shared" si="177"/>
        <v>(2) Without reverse cycle, with louvered sides, and 6,000 to 7,999 Btu/h</v>
      </c>
      <c r="K1038" s="123" t="e">
        <f>IF(J1038="Casement-slider",16,VLOOKUP(J1038,'2. Version 5.0 Criteria'!$C$6:$D$39,2,FALSE))</f>
        <v>#N/A</v>
      </c>
      <c r="L1038" s="124" t="e">
        <f t="shared" si="174"/>
        <v>#N/A</v>
      </c>
      <c r="M1038" s="124" t="e">
        <f t="shared" si="174"/>
        <v>#N/A</v>
      </c>
      <c r="N1038" s="124" t="e">
        <f t="shared" si="174"/>
        <v>#N/A</v>
      </c>
      <c r="O1038" s="124" t="e">
        <f t="shared" si="174"/>
        <v>#N/A</v>
      </c>
      <c r="P1038" s="124" t="e">
        <f t="shared" si="174"/>
        <v>#N/A</v>
      </c>
      <c r="Q1038" s="124" t="e">
        <f t="shared" si="174"/>
        <v>#N/A</v>
      </c>
      <c r="R1038" s="124" t="e">
        <f t="shared" si="174"/>
        <v>#N/A</v>
      </c>
      <c r="S1038" s="124" t="e">
        <f t="shared" si="174"/>
        <v>#N/A</v>
      </c>
      <c r="T1038" s="124" t="e">
        <f t="shared" si="174"/>
        <v>#N/A</v>
      </c>
      <c r="U1038" s="124" t="e">
        <f t="shared" si="174"/>
        <v>#N/A</v>
      </c>
      <c r="V1038" s="124" t="e">
        <f t="shared" si="174"/>
        <v>#N/A</v>
      </c>
      <c r="W1038" s="124" t="e">
        <f t="shared" si="174"/>
        <v>#N/A</v>
      </c>
      <c r="X1038" s="124" t="e">
        <f t="shared" si="174"/>
        <v>#N/A</v>
      </c>
      <c r="Y1038" s="124" t="e">
        <f t="shared" si="174"/>
        <v>#N/A</v>
      </c>
      <c r="Z1038" s="124" t="e">
        <f t="shared" si="174"/>
        <v>#N/A</v>
      </c>
      <c r="AA1038" s="124" t="e">
        <f t="shared" si="174"/>
        <v>#N/A</v>
      </c>
      <c r="AB1038" s="124" t="e">
        <f t="shared" si="173"/>
        <v>#N/A</v>
      </c>
      <c r="AC1038" s="124" t="e">
        <f t="shared" si="173"/>
        <v>#N/A</v>
      </c>
      <c r="AE1038" s="2"/>
    </row>
    <row r="1039" spans="2:31" x14ac:dyDescent="0.2">
      <c r="B1039" s="162" t="s">
        <v>945</v>
      </c>
      <c r="C1039" s="163" t="s">
        <v>2181</v>
      </c>
      <c r="D1039" s="163" t="s">
        <v>2017</v>
      </c>
      <c r="E1039" s="163">
        <v>6200</v>
      </c>
      <c r="F1039" s="164">
        <v>11.5</v>
      </c>
      <c r="G1039" s="165" t="s">
        <v>138</v>
      </c>
      <c r="H1039" s="121">
        <f t="shared" si="175"/>
        <v>8000</v>
      </c>
      <c r="I1039" s="121">
        <f t="shared" si="176"/>
        <v>6000</v>
      </c>
      <c r="J1039" s="122" t="str">
        <f t="shared" si="177"/>
        <v>(2) Without reverse cycle, with louvered sides, and 6,000 to 7,999 Btu/h</v>
      </c>
      <c r="K1039" s="123" t="e">
        <f>IF(J1039="Casement-slider",16,VLOOKUP(J1039,'2. Version 5.0 Criteria'!$C$6:$D$39,2,FALSE))</f>
        <v>#N/A</v>
      </c>
      <c r="L1039" s="124" t="e">
        <f t="shared" si="174"/>
        <v>#N/A</v>
      </c>
      <c r="M1039" s="124" t="e">
        <f t="shared" si="174"/>
        <v>#N/A</v>
      </c>
      <c r="N1039" s="124" t="e">
        <f t="shared" si="174"/>
        <v>#N/A</v>
      </c>
      <c r="O1039" s="124" t="e">
        <f t="shared" si="174"/>
        <v>#N/A</v>
      </c>
      <c r="P1039" s="124" t="e">
        <f t="shared" si="174"/>
        <v>#N/A</v>
      </c>
      <c r="Q1039" s="124" t="e">
        <f t="shared" si="174"/>
        <v>#N/A</v>
      </c>
      <c r="R1039" s="124" t="e">
        <f t="shared" si="174"/>
        <v>#N/A</v>
      </c>
      <c r="S1039" s="124" t="e">
        <f t="shared" si="174"/>
        <v>#N/A</v>
      </c>
      <c r="T1039" s="124" t="e">
        <f t="shared" si="174"/>
        <v>#N/A</v>
      </c>
      <c r="U1039" s="124" t="e">
        <f t="shared" si="174"/>
        <v>#N/A</v>
      </c>
      <c r="V1039" s="124" t="e">
        <f t="shared" si="174"/>
        <v>#N/A</v>
      </c>
      <c r="W1039" s="124" t="e">
        <f t="shared" si="174"/>
        <v>#N/A</v>
      </c>
      <c r="X1039" s="124" t="e">
        <f t="shared" si="174"/>
        <v>#N/A</v>
      </c>
      <c r="Y1039" s="124" t="e">
        <f t="shared" si="174"/>
        <v>#N/A</v>
      </c>
      <c r="Z1039" s="124" t="e">
        <f t="shared" si="174"/>
        <v>#N/A</v>
      </c>
      <c r="AA1039" s="124" t="e">
        <f t="shared" si="174"/>
        <v>#N/A</v>
      </c>
      <c r="AB1039" s="124" t="e">
        <f t="shared" si="173"/>
        <v>#N/A</v>
      </c>
      <c r="AC1039" s="124" t="e">
        <f t="shared" si="173"/>
        <v>#N/A</v>
      </c>
      <c r="AE1039" s="2"/>
    </row>
    <row r="1040" spans="2:31" x14ac:dyDescent="0.2">
      <c r="B1040" s="162" t="s">
        <v>282</v>
      </c>
      <c r="C1040" s="163">
        <v>4350816</v>
      </c>
      <c r="D1040" s="163" t="s">
        <v>1808</v>
      </c>
      <c r="E1040" s="163">
        <v>12000</v>
      </c>
      <c r="F1040" s="164">
        <v>11.6</v>
      </c>
      <c r="G1040" s="165" t="s">
        <v>138</v>
      </c>
      <c r="H1040" s="121">
        <f t="shared" si="175"/>
        <v>14000</v>
      </c>
      <c r="I1040" s="121">
        <f t="shared" si="176"/>
        <v>11000</v>
      </c>
      <c r="J1040" s="122" t="str">
        <f t="shared" si="177"/>
        <v>(3) Without reverse cycle, with louvered sides, and 8,000 to 13,999 Btu/h</v>
      </c>
      <c r="K1040" s="123" t="e">
        <f>IF(J1040="Casement-slider",16,VLOOKUP(J1040,'2. Version 5.0 Criteria'!$C$6:$D$39,2,FALSE))</f>
        <v>#N/A</v>
      </c>
      <c r="L1040" s="124" t="e">
        <f t="shared" si="174"/>
        <v>#N/A</v>
      </c>
      <c r="M1040" s="124" t="e">
        <f t="shared" si="174"/>
        <v>#N/A</v>
      </c>
      <c r="N1040" s="124" t="e">
        <f t="shared" si="174"/>
        <v>#N/A</v>
      </c>
      <c r="O1040" s="124" t="e">
        <f t="shared" si="174"/>
        <v>#N/A</v>
      </c>
      <c r="P1040" s="124" t="e">
        <f t="shared" si="174"/>
        <v>#N/A</v>
      </c>
      <c r="Q1040" s="124" t="e">
        <f t="shared" si="174"/>
        <v>#N/A</v>
      </c>
      <c r="R1040" s="124" t="e">
        <f t="shared" si="174"/>
        <v>#N/A</v>
      </c>
      <c r="S1040" s="124" t="e">
        <f t="shared" si="174"/>
        <v>#N/A</v>
      </c>
      <c r="T1040" s="124" t="e">
        <f t="shared" si="174"/>
        <v>#N/A</v>
      </c>
      <c r="U1040" s="124" t="e">
        <f t="shared" si="174"/>
        <v>#N/A</v>
      </c>
      <c r="V1040" s="124" t="e">
        <f t="shared" si="174"/>
        <v>#N/A</v>
      </c>
      <c r="W1040" s="124" t="e">
        <f t="shared" si="174"/>
        <v>#N/A</v>
      </c>
      <c r="X1040" s="124" t="e">
        <f t="shared" si="174"/>
        <v>#N/A</v>
      </c>
      <c r="Y1040" s="124" t="e">
        <f t="shared" si="174"/>
        <v>#N/A</v>
      </c>
      <c r="Z1040" s="124" t="e">
        <f t="shared" si="174"/>
        <v>#N/A</v>
      </c>
      <c r="AA1040" s="124" t="e">
        <f t="shared" ref="AA1040:AC1055" si="178">IF($K1040=AA$3, $F1040, NA())</f>
        <v>#N/A</v>
      </c>
      <c r="AB1040" s="124" t="e">
        <f t="shared" si="178"/>
        <v>#N/A</v>
      </c>
      <c r="AC1040" s="124" t="e">
        <f t="shared" si="178"/>
        <v>#N/A</v>
      </c>
      <c r="AE1040" s="2"/>
    </row>
    <row r="1041" spans="2:31" x14ac:dyDescent="0.2">
      <c r="B1041" s="162" t="s">
        <v>178</v>
      </c>
      <c r="C1041" s="163" t="s">
        <v>2182</v>
      </c>
      <c r="D1041" s="163" t="s">
        <v>1768</v>
      </c>
      <c r="E1041" s="163">
        <v>14700</v>
      </c>
      <c r="F1041" s="164">
        <v>11.8</v>
      </c>
      <c r="G1041" s="165" t="s">
        <v>138</v>
      </c>
      <c r="H1041" s="121">
        <f t="shared" si="175"/>
        <v>20000</v>
      </c>
      <c r="I1041" s="121">
        <f t="shared" si="176"/>
        <v>14000</v>
      </c>
      <c r="J1041" s="122" t="str">
        <f t="shared" si="177"/>
        <v>(4) Without reverse cycle, with louvered sides, and 14,000 to 19,999 Btu/h</v>
      </c>
      <c r="K1041" s="123" t="e">
        <f>IF(J1041="Casement-slider",16,VLOOKUP(J1041,'2. Version 5.0 Criteria'!$C$6:$D$39,2,FALSE))</f>
        <v>#N/A</v>
      </c>
      <c r="L1041" s="124" t="e">
        <f t="shared" ref="L1041:AA1056" si="179">IF($K1041=L$3, $F1041, NA())</f>
        <v>#N/A</v>
      </c>
      <c r="M1041" s="124" t="e">
        <f t="shared" si="179"/>
        <v>#N/A</v>
      </c>
      <c r="N1041" s="124" t="e">
        <f t="shared" si="179"/>
        <v>#N/A</v>
      </c>
      <c r="O1041" s="124" t="e">
        <f t="shared" si="179"/>
        <v>#N/A</v>
      </c>
      <c r="P1041" s="124" t="e">
        <f t="shared" si="179"/>
        <v>#N/A</v>
      </c>
      <c r="Q1041" s="124" t="e">
        <f t="shared" si="179"/>
        <v>#N/A</v>
      </c>
      <c r="R1041" s="124" t="e">
        <f t="shared" si="179"/>
        <v>#N/A</v>
      </c>
      <c r="S1041" s="124" t="e">
        <f t="shared" si="179"/>
        <v>#N/A</v>
      </c>
      <c r="T1041" s="124" t="e">
        <f t="shared" si="179"/>
        <v>#N/A</v>
      </c>
      <c r="U1041" s="124" t="e">
        <f t="shared" si="179"/>
        <v>#N/A</v>
      </c>
      <c r="V1041" s="124" t="e">
        <f t="shared" si="179"/>
        <v>#N/A</v>
      </c>
      <c r="W1041" s="124" t="e">
        <f t="shared" si="179"/>
        <v>#N/A</v>
      </c>
      <c r="X1041" s="124" t="e">
        <f t="shared" si="179"/>
        <v>#N/A</v>
      </c>
      <c r="Y1041" s="124" t="e">
        <f t="shared" si="179"/>
        <v>#N/A</v>
      </c>
      <c r="Z1041" s="124" t="e">
        <f t="shared" si="179"/>
        <v>#N/A</v>
      </c>
      <c r="AA1041" s="124" t="e">
        <f t="shared" si="179"/>
        <v>#N/A</v>
      </c>
      <c r="AB1041" s="124" t="e">
        <f t="shared" si="178"/>
        <v>#N/A</v>
      </c>
      <c r="AC1041" s="124" t="e">
        <f t="shared" si="178"/>
        <v>#N/A</v>
      </c>
      <c r="AE1041" s="2"/>
    </row>
    <row r="1042" spans="2:31" x14ac:dyDescent="0.2">
      <c r="B1042" s="162" t="s">
        <v>175</v>
      </c>
      <c r="C1042" s="163" t="s">
        <v>1013</v>
      </c>
      <c r="D1042" s="163" t="s">
        <v>1768</v>
      </c>
      <c r="E1042" s="163">
        <v>15000</v>
      </c>
      <c r="F1042" s="164">
        <v>11.8</v>
      </c>
      <c r="G1042" s="165" t="s">
        <v>138</v>
      </c>
      <c r="H1042" s="121">
        <f t="shared" si="175"/>
        <v>20000</v>
      </c>
      <c r="I1042" s="121">
        <f t="shared" si="176"/>
        <v>14000</v>
      </c>
      <c r="J1042" s="122" t="str">
        <f t="shared" si="177"/>
        <v>(4) Without reverse cycle, with louvered sides, and 14,000 to 19,999 Btu/h</v>
      </c>
      <c r="K1042" s="123" t="e">
        <f>IF(J1042="Casement-slider",16,VLOOKUP(J1042,'2. Version 5.0 Criteria'!$C$6:$D$39,2,FALSE))</f>
        <v>#N/A</v>
      </c>
      <c r="L1042" s="124" t="e">
        <f t="shared" si="179"/>
        <v>#N/A</v>
      </c>
      <c r="M1042" s="124" t="e">
        <f t="shared" si="179"/>
        <v>#N/A</v>
      </c>
      <c r="N1042" s="124" t="e">
        <f t="shared" si="179"/>
        <v>#N/A</v>
      </c>
      <c r="O1042" s="124" t="e">
        <f t="shared" si="179"/>
        <v>#N/A</v>
      </c>
      <c r="P1042" s="124" t="e">
        <f t="shared" si="179"/>
        <v>#N/A</v>
      </c>
      <c r="Q1042" s="124" t="e">
        <f t="shared" si="179"/>
        <v>#N/A</v>
      </c>
      <c r="R1042" s="124" t="e">
        <f t="shared" si="179"/>
        <v>#N/A</v>
      </c>
      <c r="S1042" s="124" t="e">
        <f t="shared" si="179"/>
        <v>#N/A</v>
      </c>
      <c r="T1042" s="124" t="e">
        <f t="shared" si="179"/>
        <v>#N/A</v>
      </c>
      <c r="U1042" s="124" t="e">
        <f t="shared" si="179"/>
        <v>#N/A</v>
      </c>
      <c r="V1042" s="124" t="e">
        <f t="shared" si="179"/>
        <v>#N/A</v>
      </c>
      <c r="W1042" s="124" t="e">
        <f t="shared" si="179"/>
        <v>#N/A</v>
      </c>
      <c r="X1042" s="124" t="e">
        <f t="shared" si="179"/>
        <v>#N/A</v>
      </c>
      <c r="Y1042" s="124" t="e">
        <f t="shared" si="179"/>
        <v>#N/A</v>
      </c>
      <c r="Z1042" s="124" t="e">
        <f t="shared" si="179"/>
        <v>#N/A</v>
      </c>
      <c r="AA1042" s="124" t="e">
        <f t="shared" si="179"/>
        <v>#N/A</v>
      </c>
      <c r="AB1042" s="124" t="e">
        <f t="shared" si="178"/>
        <v>#N/A</v>
      </c>
      <c r="AC1042" s="124" t="e">
        <f t="shared" si="178"/>
        <v>#N/A</v>
      </c>
      <c r="AE1042" s="2"/>
    </row>
    <row r="1043" spans="2:31" x14ac:dyDescent="0.2">
      <c r="B1043" s="162" t="s">
        <v>175</v>
      </c>
      <c r="C1043" s="163" t="s">
        <v>1012</v>
      </c>
      <c r="D1043" s="163" t="s">
        <v>1768</v>
      </c>
      <c r="E1043" s="163">
        <v>15000</v>
      </c>
      <c r="F1043" s="164">
        <v>11.8</v>
      </c>
      <c r="G1043" s="165" t="s">
        <v>137</v>
      </c>
      <c r="H1043" s="121">
        <f t="shared" si="175"/>
        <v>20000</v>
      </c>
      <c r="I1043" s="121">
        <f t="shared" si="176"/>
        <v>14000</v>
      </c>
      <c r="J1043" s="122" t="str">
        <f t="shared" si="177"/>
        <v>(4) Without reverse cycle, with louvered sides, and 14,000 to 19,999 Btu/h</v>
      </c>
      <c r="K1043" s="123" t="e">
        <f>IF(J1043="Casement-slider",16,VLOOKUP(J1043,'2. Version 5.0 Criteria'!$C$6:$D$39,2,FALSE))</f>
        <v>#N/A</v>
      </c>
      <c r="L1043" s="124" t="e">
        <f t="shared" si="179"/>
        <v>#N/A</v>
      </c>
      <c r="M1043" s="124" t="e">
        <f t="shared" si="179"/>
        <v>#N/A</v>
      </c>
      <c r="N1043" s="124" t="e">
        <f t="shared" si="179"/>
        <v>#N/A</v>
      </c>
      <c r="O1043" s="124" t="e">
        <f t="shared" si="179"/>
        <v>#N/A</v>
      </c>
      <c r="P1043" s="124" t="e">
        <f t="shared" si="179"/>
        <v>#N/A</v>
      </c>
      <c r="Q1043" s="124" t="e">
        <f t="shared" si="179"/>
        <v>#N/A</v>
      </c>
      <c r="R1043" s="124" t="e">
        <f t="shared" si="179"/>
        <v>#N/A</v>
      </c>
      <c r="S1043" s="124" t="e">
        <f t="shared" si="179"/>
        <v>#N/A</v>
      </c>
      <c r="T1043" s="124" t="e">
        <f t="shared" si="179"/>
        <v>#N/A</v>
      </c>
      <c r="U1043" s="124" t="e">
        <f t="shared" si="179"/>
        <v>#N/A</v>
      </c>
      <c r="V1043" s="124" t="e">
        <f t="shared" si="179"/>
        <v>#N/A</v>
      </c>
      <c r="W1043" s="124" t="e">
        <f t="shared" si="179"/>
        <v>#N/A</v>
      </c>
      <c r="X1043" s="124" t="e">
        <f t="shared" si="179"/>
        <v>#N/A</v>
      </c>
      <c r="Y1043" s="124" t="e">
        <f t="shared" si="179"/>
        <v>#N/A</v>
      </c>
      <c r="Z1043" s="124" t="e">
        <f t="shared" si="179"/>
        <v>#N/A</v>
      </c>
      <c r="AA1043" s="124" t="e">
        <f t="shared" si="179"/>
        <v>#N/A</v>
      </c>
      <c r="AB1043" s="124" t="e">
        <f t="shared" si="178"/>
        <v>#N/A</v>
      </c>
      <c r="AC1043" s="124" t="e">
        <f t="shared" si="178"/>
        <v>#N/A</v>
      </c>
      <c r="AE1043" s="2"/>
    </row>
    <row r="1044" spans="2:31" x14ac:dyDescent="0.2">
      <c r="B1044" s="162" t="s">
        <v>175</v>
      </c>
      <c r="C1044" s="163" t="s">
        <v>1045</v>
      </c>
      <c r="D1044" s="163" t="s">
        <v>1768</v>
      </c>
      <c r="E1044" s="163">
        <v>15000</v>
      </c>
      <c r="F1044" s="164">
        <v>11.8</v>
      </c>
      <c r="G1044" s="165" t="s">
        <v>138</v>
      </c>
      <c r="H1044" s="121">
        <f t="shared" si="175"/>
        <v>20000</v>
      </c>
      <c r="I1044" s="121">
        <f t="shared" si="176"/>
        <v>14000</v>
      </c>
      <c r="J1044" s="122" t="str">
        <f t="shared" si="177"/>
        <v>(4) Without reverse cycle, with louvered sides, and 14,000 to 19,999 Btu/h</v>
      </c>
      <c r="K1044" s="123" t="e">
        <f>IF(J1044="Casement-slider",16,VLOOKUP(J1044,'2. Version 5.0 Criteria'!$C$6:$D$39,2,FALSE))</f>
        <v>#N/A</v>
      </c>
      <c r="L1044" s="124" t="e">
        <f t="shared" si="179"/>
        <v>#N/A</v>
      </c>
      <c r="M1044" s="124" t="e">
        <f t="shared" si="179"/>
        <v>#N/A</v>
      </c>
      <c r="N1044" s="124" t="e">
        <f t="shared" si="179"/>
        <v>#N/A</v>
      </c>
      <c r="O1044" s="124" t="e">
        <f t="shared" si="179"/>
        <v>#N/A</v>
      </c>
      <c r="P1044" s="124" t="e">
        <f t="shared" si="179"/>
        <v>#N/A</v>
      </c>
      <c r="Q1044" s="124" t="e">
        <f t="shared" si="179"/>
        <v>#N/A</v>
      </c>
      <c r="R1044" s="124" t="e">
        <f t="shared" si="179"/>
        <v>#N/A</v>
      </c>
      <c r="S1044" s="124" t="e">
        <f t="shared" si="179"/>
        <v>#N/A</v>
      </c>
      <c r="T1044" s="124" t="e">
        <f t="shared" si="179"/>
        <v>#N/A</v>
      </c>
      <c r="U1044" s="124" t="e">
        <f t="shared" si="179"/>
        <v>#N/A</v>
      </c>
      <c r="V1044" s="124" t="e">
        <f t="shared" si="179"/>
        <v>#N/A</v>
      </c>
      <c r="W1044" s="124" t="e">
        <f t="shared" si="179"/>
        <v>#N/A</v>
      </c>
      <c r="X1044" s="124" t="e">
        <f t="shared" si="179"/>
        <v>#N/A</v>
      </c>
      <c r="Y1044" s="124" t="e">
        <f t="shared" si="179"/>
        <v>#N/A</v>
      </c>
      <c r="Z1044" s="124" t="e">
        <f t="shared" si="179"/>
        <v>#N/A</v>
      </c>
      <c r="AA1044" s="124" t="e">
        <f t="shared" si="179"/>
        <v>#N/A</v>
      </c>
      <c r="AB1044" s="124" t="e">
        <f t="shared" si="178"/>
        <v>#N/A</v>
      </c>
      <c r="AC1044" s="124" t="e">
        <f t="shared" si="178"/>
        <v>#N/A</v>
      </c>
      <c r="AE1044" s="2"/>
    </row>
    <row r="1045" spans="2:31" x14ac:dyDescent="0.2">
      <c r="B1045" s="162" t="s">
        <v>175</v>
      </c>
      <c r="C1045" s="163" t="s">
        <v>1046</v>
      </c>
      <c r="D1045" s="163" t="s">
        <v>1768</v>
      </c>
      <c r="E1045" s="163">
        <v>15000</v>
      </c>
      <c r="F1045" s="164">
        <v>11.8</v>
      </c>
      <c r="G1045" s="165" t="s">
        <v>138</v>
      </c>
      <c r="H1045" s="121">
        <f t="shared" si="175"/>
        <v>20000</v>
      </c>
      <c r="I1045" s="121">
        <f t="shared" si="176"/>
        <v>14000</v>
      </c>
      <c r="J1045" s="122" t="str">
        <f t="shared" si="177"/>
        <v>(4) Without reverse cycle, with louvered sides, and 14,000 to 19,999 Btu/h</v>
      </c>
      <c r="K1045" s="123" t="e">
        <f>IF(J1045="Casement-slider",16,VLOOKUP(J1045,'2. Version 5.0 Criteria'!$C$6:$D$39,2,FALSE))</f>
        <v>#N/A</v>
      </c>
      <c r="L1045" s="124" t="e">
        <f t="shared" si="179"/>
        <v>#N/A</v>
      </c>
      <c r="M1045" s="124" t="e">
        <f t="shared" si="179"/>
        <v>#N/A</v>
      </c>
      <c r="N1045" s="124" t="e">
        <f t="shared" si="179"/>
        <v>#N/A</v>
      </c>
      <c r="O1045" s="124" t="e">
        <f t="shared" si="179"/>
        <v>#N/A</v>
      </c>
      <c r="P1045" s="124" t="e">
        <f t="shared" si="179"/>
        <v>#N/A</v>
      </c>
      <c r="Q1045" s="124" t="e">
        <f t="shared" si="179"/>
        <v>#N/A</v>
      </c>
      <c r="R1045" s="124" t="e">
        <f t="shared" si="179"/>
        <v>#N/A</v>
      </c>
      <c r="S1045" s="124" t="e">
        <f t="shared" si="179"/>
        <v>#N/A</v>
      </c>
      <c r="T1045" s="124" t="e">
        <f t="shared" si="179"/>
        <v>#N/A</v>
      </c>
      <c r="U1045" s="124" t="e">
        <f t="shared" si="179"/>
        <v>#N/A</v>
      </c>
      <c r="V1045" s="124" t="e">
        <f t="shared" si="179"/>
        <v>#N/A</v>
      </c>
      <c r="W1045" s="124" t="e">
        <f t="shared" si="179"/>
        <v>#N/A</v>
      </c>
      <c r="X1045" s="124" t="e">
        <f t="shared" si="179"/>
        <v>#N/A</v>
      </c>
      <c r="Y1045" s="124" t="e">
        <f t="shared" si="179"/>
        <v>#N/A</v>
      </c>
      <c r="Z1045" s="124" t="e">
        <f t="shared" si="179"/>
        <v>#N/A</v>
      </c>
      <c r="AA1045" s="124" t="e">
        <f t="shared" si="179"/>
        <v>#N/A</v>
      </c>
      <c r="AB1045" s="124" t="e">
        <f t="shared" si="178"/>
        <v>#N/A</v>
      </c>
      <c r="AC1045" s="124" t="e">
        <f t="shared" si="178"/>
        <v>#N/A</v>
      </c>
      <c r="AE1045" s="2"/>
    </row>
    <row r="1046" spans="2:31" x14ac:dyDescent="0.2">
      <c r="B1046" s="162" t="s">
        <v>241</v>
      </c>
      <c r="C1046" s="163" t="s">
        <v>984</v>
      </c>
      <c r="D1046" s="163" t="s">
        <v>1768</v>
      </c>
      <c r="E1046" s="163">
        <v>15000</v>
      </c>
      <c r="F1046" s="164">
        <v>11.8</v>
      </c>
      <c r="G1046" s="165" t="s">
        <v>138</v>
      </c>
      <c r="H1046" s="121">
        <f t="shared" si="175"/>
        <v>20000</v>
      </c>
      <c r="I1046" s="121">
        <f t="shared" si="176"/>
        <v>14000</v>
      </c>
      <c r="J1046" s="122" t="str">
        <f t="shared" si="177"/>
        <v>(4) Without reverse cycle, with louvered sides, and 14,000 to 19,999 Btu/h</v>
      </c>
      <c r="K1046" s="123" t="e">
        <f>IF(J1046="Casement-slider",16,VLOOKUP(J1046,'2. Version 5.0 Criteria'!$C$6:$D$39,2,FALSE))</f>
        <v>#N/A</v>
      </c>
      <c r="L1046" s="124" t="e">
        <f t="shared" si="179"/>
        <v>#N/A</v>
      </c>
      <c r="M1046" s="124" t="e">
        <f t="shared" si="179"/>
        <v>#N/A</v>
      </c>
      <c r="N1046" s="124" t="e">
        <f t="shared" si="179"/>
        <v>#N/A</v>
      </c>
      <c r="O1046" s="124" t="e">
        <f t="shared" si="179"/>
        <v>#N/A</v>
      </c>
      <c r="P1046" s="124" t="e">
        <f t="shared" si="179"/>
        <v>#N/A</v>
      </c>
      <c r="Q1046" s="124" t="e">
        <f t="shared" si="179"/>
        <v>#N/A</v>
      </c>
      <c r="R1046" s="124" t="e">
        <f t="shared" si="179"/>
        <v>#N/A</v>
      </c>
      <c r="S1046" s="124" t="e">
        <f t="shared" si="179"/>
        <v>#N/A</v>
      </c>
      <c r="T1046" s="124" t="e">
        <f t="shared" si="179"/>
        <v>#N/A</v>
      </c>
      <c r="U1046" s="124" t="e">
        <f t="shared" si="179"/>
        <v>#N/A</v>
      </c>
      <c r="V1046" s="124" t="e">
        <f t="shared" si="179"/>
        <v>#N/A</v>
      </c>
      <c r="W1046" s="124" t="e">
        <f t="shared" si="179"/>
        <v>#N/A</v>
      </c>
      <c r="X1046" s="124" t="e">
        <f t="shared" si="179"/>
        <v>#N/A</v>
      </c>
      <c r="Y1046" s="124" t="e">
        <f t="shared" si="179"/>
        <v>#N/A</v>
      </c>
      <c r="Z1046" s="124" t="e">
        <f t="shared" si="179"/>
        <v>#N/A</v>
      </c>
      <c r="AA1046" s="124" t="e">
        <f t="shared" si="179"/>
        <v>#N/A</v>
      </c>
      <c r="AB1046" s="124" t="e">
        <f t="shared" si="178"/>
        <v>#N/A</v>
      </c>
      <c r="AC1046" s="124" t="e">
        <f t="shared" si="178"/>
        <v>#N/A</v>
      </c>
      <c r="AE1046" s="2"/>
    </row>
    <row r="1047" spans="2:31" x14ac:dyDescent="0.2">
      <c r="B1047" s="162" t="s">
        <v>1431</v>
      </c>
      <c r="C1047" s="163" t="s">
        <v>985</v>
      </c>
      <c r="D1047" s="163" t="s">
        <v>1768</v>
      </c>
      <c r="E1047" s="163">
        <v>15000</v>
      </c>
      <c r="F1047" s="164">
        <v>11.8</v>
      </c>
      <c r="G1047" s="165" t="s">
        <v>137</v>
      </c>
      <c r="H1047" s="121">
        <f t="shared" si="175"/>
        <v>20000</v>
      </c>
      <c r="I1047" s="121">
        <f t="shared" si="176"/>
        <v>14000</v>
      </c>
      <c r="J1047" s="122" t="str">
        <f t="shared" si="177"/>
        <v>(4) Without reverse cycle, with louvered sides, and 14,000 to 19,999 Btu/h</v>
      </c>
      <c r="K1047" s="123" t="e">
        <f>IF(J1047="Casement-slider",16,VLOOKUP(J1047,'2. Version 5.0 Criteria'!$C$6:$D$39,2,FALSE))</f>
        <v>#N/A</v>
      </c>
      <c r="L1047" s="124" t="e">
        <f t="shared" si="179"/>
        <v>#N/A</v>
      </c>
      <c r="M1047" s="124" t="e">
        <f t="shared" si="179"/>
        <v>#N/A</v>
      </c>
      <c r="N1047" s="124" t="e">
        <f t="shared" si="179"/>
        <v>#N/A</v>
      </c>
      <c r="O1047" s="124" t="e">
        <f t="shared" si="179"/>
        <v>#N/A</v>
      </c>
      <c r="P1047" s="124" t="e">
        <f t="shared" si="179"/>
        <v>#N/A</v>
      </c>
      <c r="Q1047" s="124" t="e">
        <f t="shared" si="179"/>
        <v>#N/A</v>
      </c>
      <c r="R1047" s="124" t="e">
        <f t="shared" si="179"/>
        <v>#N/A</v>
      </c>
      <c r="S1047" s="124" t="e">
        <f t="shared" si="179"/>
        <v>#N/A</v>
      </c>
      <c r="T1047" s="124" t="e">
        <f t="shared" si="179"/>
        <v>#N/A</v>
      </c>
      <c r="U1047" s="124" t="e">
        <f t="shared" si="179"/>
        <v>#N/A</v>
      </c>
      <c r="V1047" s="124" t="e">
        <f t="shared" si="179"/>
        <v>#N/A</v>
      </c>
      <c r="W1047" s="124" t="e">
        <f t="shared" si="179"/>
        <v>#N/A</v>
      </c>
      <c r="X1047" s="124" t="e">
        <f t="shared" si="179"/>
        <v>#N/A</v>
      </c>
      <c r="Y1047" s="124" t="e">
        <f t="shared" si="179"/>
        <v>#N/A</v>
      </c>
      <c r="Z1047" s="124" t="e">
        <f t="shared" si="179"/>
        <v>#N/A</v>
      </c>
      <c r="AA1047" s="124" t="e">
        <f t="shared" si="179"/>
        <v>#N/A</v>
      </c>
      <c r="AB1047" s="124" t="e">
        <f t="shared" si="178"/>
        <v>#N/A</v>
      </c>
      <c r="AC1047" s="124" t="e">
        <f t="shared" si="178"/>
        <v>#N/A</v>
      </c>
      <c r="AE1047" s="2"/>
    </row>
    <row r="1048" spans="2:31" x14ac:dyDescent="0.2">
      <c r="B1048" s="162" t="s">
        <v>1431</v>
      </c>
      <c r="C1048" s="163" t="s">
        <v>983</v>
      </c>
      <c r="D1048" s="163" t="s">
        <v>1768</v>
      </c>
      <c r="E1048" s="163">
        <v>15000</v>
      </c>
      <c r="F1048" s="164">
        <v>11.8</v>
      </c>
      <c r="G1048" s="165" t="s">
        <v>137</v>
      </c>
      <c r="H1048" s="121">
        <f t="shared" si="175"/>
        <v>20000</v>
      </c>
      <c r="I1048" s="121">
        <f t="shared" si="176"/>
        <v>14000</v>
      </c>
      <c r="J1048" s="122" t="str">
        <f t="shared" si="177"/>
        <v>(4) Without reverse cycle, with louvered sides, and 14,000 to 19,999 Btu/h</v>
      </c>
      <c r="K1048" s="123" t="e">
        <f>IF(J1048="Casement-slider",16,VLOOKUP(J1048,'2. Version 5.0 Criteria'!$C$6:$D$39,2,FALSE))</f>
        <v>#N/A</v>
      </c>
      <c r="L1048" s="124" t="e">
        <f t="shared" si="179"/>
        <v>#N/A</v>
      </c>
      <c r="M1048" s="124" t="e">
        <f t="shared" si="179"/>
        <v>#N/A</v>
      </c>
      <c r="N1048" s="124" t="e">
        <f t="shared" si="179"/>
        <v>#N/A</v>
      </c>
      <c r="O1048" s="124" t="e">
        <f t="shared" si="179"/>
        <v>#N/A</v>
      </c>
      <c r="P1048" s="124" t="e">
        <f t="shared" si="179"/>
        <v>#N/A</v>
      </c>
      <c r="Q1048" s="124" t="e">
        <f t="shared" si="179"/>
        <v>#N/A</v>
      </c>
      <c r="R1048" s="124" t="e">
        <f t="shared" si="179"/>
        <v>#N/A</v>
      </c>
      <c r="S1048" s="124" t="e">
        <f t="shared" si="179"/>
        <v>#N/A</v>
      </c>
      <c r="T1048" s="124" t="e">
        <f t="shared" si="179"/>
        <v>#N/A</v>
      </c>
      <c r="U1048" s="124" t="e">
        <f t="shared" si="179"/>
        <v>#N/A</v>
      </c>
      <c r="V1048" s="124" t="e">
        <f t="shared" si="179"/>
        <v>#N/A</v>
      </c>
      <c r="W1048" s="124" t="e">
        <f t="shared" si="179"/>
        <v>#N/A</v>
      </c>
      <c r="X1048" s="124" t="e">
        <f t="shared" si="179"/>
        <v>#N/A</v>
      </c>
      <c r="Y1048" s="124" t="e">
        <f t="shared" si="179"/>
        <v>#N/A</v>
      </c>
      <c r="Z1048" s="124" t="e">
        <f t="shared" si="179"/>
        <v>#N/A</v>
      </c>
      <c r="AA1048" s="124" t="e">
        <f t="shared" si="179"/>
        <v>#N/A</v>
      </c>
      <c r="AB1048" s="124" t="e">
        <f t="shared" si="178"/>
        <v>#N/A</v>
      </c>
      <c r="AC1048" s="124" t="e">
        <f t="shared" si="178"/>
        <v>#N/A</v>
      </c>
      <c r="AE1048" s="2"/>
    </row>
    <row r="1049" spans="2:31" x14ac:dyDescent="0.2">
      <c r="B1049" s="162" t="s">
        <v>282</v>
      </c>
      <c r="C1049" s="163" t="s">
        <v>1000</v>
      </c>
      <c r="D1049" s="163" t="s">
        <v>1768</v>
      </c>
      <c r="E1049" s="163">
        <v>15000</v>
      </c>
      <c r="F1049" s="164">
        <v>11.8</v>
      </c>
      <c r="G1049" s="165" t="s">
        <v>137</v>
      </c>
      <c r="H1049" s="121">
        <f t="shared" si="175"/>
        <v>20000</v>
      </c>
      <c r="I1049" s="121">
        <f t="shared" si="176"/>
        <v>14000</v>
      </c>
      <c r="J1049" s="122" t="str">
        <f t="shared" si="177"/>
        <v>(4) Without reverse cycle, with louvered sides, and 14,000 to 19,999 Btu/h</v>
      </c>
      <c r="K1049" s="123" t="e">
        <f>IF(J1049="Casement-slider",16,VLOOKUP(J1049,'2. Version 5.0 Criteria'!$C$6:$D$39,2,FALSE))</f>
        <v>#N/A</v>
      </c>
      <c r="L1049" s="124" t="e">
        <f t="shared" si="179"/>
        <v>#N/A</v>
      </c>
      <c r="M1049" s="124" t="e">
        <f t="shared" si="179"/>
        <v>#N/A</v>
      </c>
      <c r="N1049" s="124" t="e">
        <f t="shared" si="179"/>
        <v>#N/A</v>
      </c>
      <c r="O1049" s="124" t="e">
        <f t="shared" si="179"/>
        <v>#N/A</v>
      </c>
      <c r="P1049" s="124" t="e">
        <f t="shared" si="179"/>
        <v>#N/A</v>
      </c>
      <c r="Q1049" s="124" t="e">
        <f t="shared" si="179"/>
        <v>#N/A</v>
      </c>
      <c r="R1049" s="124" t="e">
        <f t="shared" si="179"/>
        <v>#N/A</v>
      </c>
      <c r="S1049" s="124" t="e">
        <f t="shared" si="179"/>
        <v>#N/A</v>
      </c>
      <c r="T1049" s="124" t="e">
        <f t="shared" si="179"/>
        <v>#N/A</v>
      </c>
      <c r="U1049" s="124" t="e">
        <f t="shared" si="179"/>
        <v>#N/A</v>
      </c>
      <c r="V1049" s="124" t="e">
        <f t="shared" si="179"/>
        <v>#N/A</v>
      </c>
      <c r="W1049" s="124" t="e">
        <f t="shared" si="179"/>
        <v>#N/A</v>
      </c>
      <c r="X1049" s="124" t="e">
        <f t="shared" si="179"/>
        <v>#N/A</v>
      </c>
      <c r="Y1049" s="124" t="e">
        <f t="shared" si="179"/>
        <v>#N/A</v>
      </c>
      <c r="Z1049" s="124" t="e">
        <f t="shared" si="179"/>
        <v>#N/A</v>
      </c>
      <c r="AA1049" s="124" t="e">
        <f t="shared" si="179"/>
        <v>#N/A</v>
      </c>
      <c r="AB1049" s="124" t="e">
        <f t="shared" si="178"/>
        <v>#N/A</v>
      </c>
      <c r="AC1049" s="124" t="e">
        <f t="shared" si="178"/>
        <v>#N/A</v>
      </c>
      <c r="AE1049" s="2"/>
    </row>
    <row r="1050" spans="2:31" x14ac:dyDescent="0.2">
      <c r="B1050" s="162" t="s">
        <v>282</v>
      </c>
      <c r="C1050" s="163" t="s">
        <v>999</v>
      </c>
      <c r="D1050" s="163" t="s">
        <v>1768</v>
      </c>
      <c r="E1050" s="163">
        <v>15000</v>
      </c>
      <c r="F1050" s="164">
        <v>11.8</v>
      </c>
      <c r="G1050" s="165" t="s">
        <v>137</v>
      </c>
      <c r="H1050" s="121">
        <f t="shared" si="175"/>
        <v>20000</v>
      </c>
      <c r="I1050" s="121">
        <f t="shared" si="176"/>
        <v>14000</v>
      </c>
      <c r="J1050" s="122" t="str">
        <f t="shared" si="177"/>
        <v>(4) Without reverse cycle, with louvered sides, and 14,000 to 19,999 Btu/h</v>
      </c>
      <c r="K1050" s="123" t="e">
        <f>IF(J1050="Casement-slider",16,VLOOKUP(J1050,'2. Version 5.0 Criteria'!$C$6:$D$39,2,FALSE))</f>
        <v>#N/A</v>
      </c>
      <c r="L1050" s="124" t="e">
        <f t="shared" si="179"/>
        <v>#N/A</v>
      </c>
      <c r="M1050" s="124" t="e">
        <f t="shared" si="179"/>
        <v>#N/A</v>
      </c>
      <c r="N1050" s="124" t="e">
        <f t="shared" si="179"/>
        <v>#N/A</v>
      </c>
      <c r="O1050" s="124" t="e">
        <f t="shared" si="179"/>
        <v>#N/A</v>
      </c>
      <c r="P1050" s="124" t="e">
        <f t="shared" si="179"/>
        <v>#N/A</v>
      </c>
      <c r="Q1050" s="124" t="e">
        <f t="shared" si="179"/>
        <v>#N/A</v>
      </c>
      <c r="R1050" s="124" t="e">
        <f t="shared" si="179"/>
        <v>#N/A</v>
      </c>
      <c r="S1050" s="124" t="e">
        <f t="shared" si="179"/>
        <v>#N/A</v>
      </c>
      <c r="T1050" s="124" t="e">
        <f t="shared" si="179"/>
        <v>#N/A</v>
      </c>
      <c r="U1050" s="124" t="e">
        <f t="shared" si="179"/>
        <v>#N/A</v>
      </c>
      <c r="V1050" s="124" t="e">
        <f t="shared" si="179"/>
        <v>#N/A</v>
      </c>
      <c r="W1050" s="124" t="e">
        <f t="shared" si="179"/>
        <v>#N/A</v>
      </c>
      <c r="X1050" s="124" t="e">
        <f t="shared" si="179"/>
        <v>#N/A</v>
      </c>
      <c r="Y1050" s="124" t="e">
        <f t="shared" si="179"/>
        <v>#N/A</v>
      </c>
      <c r="Z1050" s="124" t="e">
        <f t="shared" si="179"/>
        <v>#N/A</v>
      </c>
      <c r="AA1050" s="124" t="e">
        <f t="shared" si="179"/>
        <v>#N/A</v>
      </c>
      <c r="AB1050" s="124" t="e">
        <f t="shared" si="178"/>
        <v>#N/A</v>
      </c>
      <c r="AC1050" s="124" t="e">
        <f t="shared" si="178"/>
        <v>#N/A</v>
      </c>
      <c r="AE1050" s="2"/>
    </row>
    <row r="1051" spans="2:31" x14ac:dyDescent="0.2">
      <c r="B1051" s="162" t="s">
        <v>1444</v>
      </c>
      <c r="C1051" s="163" t="s">
        <v>1000</v>
      </c>
      <c r="D1051" s="163" t="s">
        <v>1768</v>
      </c>
      <c r="E1051" s="163">
        <v>15000</v>
      </c>
      <c r="F1051" s="164">
        <v>11.8</v>
      </c>
      <c r="G1051" s="165" t="s">
        <v>137</v>
      </c>
      <c r="H1051" s="121">
        <f t="shared" si="175"/>
        <v>20000</v>
      </c>
      <c r="I1051" s="121">
        <f t="shared" si="176"/>
        <v>14000</v>
      </c>
      <c r="J1051" s="122" t="str">
        <f t="shared" si="177"/>
        <v>(4) Without reverse cycle, with louvered sides, and 14,000 to 19,999 Btu/h</v>
      </c>
      <c r="K1051" s="123" t="e">
        <f>IF(J1051="Casement-slider",16,VLOOKUP(J1051,'2. Version 5.0 Criteria'!$C$6:$D$39,2,FALSE))</f>
        <v>#N/A</v>
      </c>
      <c r="L1051" s="124" t="e">
        <f t="shared" si="179"/>
        <v>#N/A</v>
      </c>
      <c r="M1051" s="124" t="e">
        <f t="shared" si="179"/>
        <v>#N/A</v>
      </c>
      <c r="N1051" s="124" t="e">
        <f t="shared" si="179"/>
        <v>#N/A</v>
      </c>
      <c r="O1051" s="124" t="e">
        <f t="shared" si="179"/>
        <v>#N/A</v>
      </c>
      <c r="P1051" s="124" t="e">
        <f t="shared" si="179"/>
        <v>#N/A</v>
      </c>
      <c r="Q1051" s="124" t="e">
        <f t="shared" si="179"/>
        <v>#N/A</v>
      </c>
      <c r="R1051" s="124" t="e">
        <f t="shared" si="179"/>
        <v>#N/A</v>
      </c>
      <c r="S1051" s="124" t="e">
        <f t="shared" si="179"/>
        <v>#N/A</v>
      </c>
      <c r="T1051" s="124" t="e">
        <f t="shared" si="179"/>
        <v>#N/A</v>
      </c>
      <c r="U1051" s="124" t="e">
        <f t="shared" si="179"/>
        <v>#N/A</v>
      </c>
      <c r="V1051" s="124" t="e">
        <f t="shared" si="179"/>
        <v>#N/A</v>
      </c>
      <c r="W1051" s="124" t="e">
        <f t="shared" si="179"/>
        <v>#N/A</v>
      </c>
      <c r="X1051" s="124" t="e">
        <f t="shared" si="179"/>
        <v>#N/A</v>
      </c>
      <c r="Y1051" s="124" t="e">
        <f t="shared" si="179"/>
        <v>#N/A</v>
      </c>
      <c r="Z1051" s="124" t="e">
        <f t="shared" si="179"/>
        <v>#N/A</v>
      </c>
      <c r="AA1051" s="124" t="e">
        <f t="shared" si="179"/>
        <v>#N/A</v>
      </c>
      <c r="AB1051" s="124" t="e">
        <f t="shared" si="178"/>
        <v>#N/A</v>
      </c>
      <c r="AC1051" s="124" t="e">
        <f t="shared" si="178"/>
        <v>#N/A</v>
      </c>
      <c r="AE1051" s="2"/>
    </row>
    <row r="1052" spans="2:31" x14ac:dyDescent="0.2">
      <c r="B1052" s="162" t="s">
        <v>1435</v>
      </c>
      <c r="C1052" s="163">
        <v>580.77157709999994</v>
      </c>
      <c r="D1052" s="163" t="s">
        <v>1768</v>
      </c>
      <c r="E1052" s="163">
        <v>15000</v>
      </c>
      <c r="F1052" s="164">
        <v>11.8</v>
      </c>
      <c r="G1052" s="165" t="s">
        <v>138</v>
      </c>
      <c r="H1052" s="121">
        <f t="shared" si="175"/>
        <v>20000</v>
      </c>
      <c r="I1052" s="121">
        <f t="shared" si="176"/>
        <v>14000</v>
      </c>
      <c r="J1052" s="122" t="str">
        <f t="shared" si="177"/>
        <v>(4) Without reverse cycle, with louvered sides, and 14,000 to 19,999 Btu/h</v>
      </c>
      <c r="K1052" s="123" t="e">
        <f>IF(J1052="Casement-slider",16,VLOOKUP(J1052,'2. Version 5.0 Criteria'!$C$6:$D$39,2,FALSE))</f>
        <v>#N/A</v>
      </c>
      <c r="L1052" s="124" t="e">
        <f t="shared" si="179"/>
        <v>#N/A</v>
      </c>
      <c r="M1052" s="124" t="e">
        <f t="shared" si="179"/>
        <v>#N/A</v>
      </c>
      <c r="N1052" s="124" t="e">
        <f t="shared" si="179"/>
        <v>#N/A</v>
      </c>
      <c r="O1052" s="124" t="e">
        <f t="shared" si="179"/>
        <v>#N/A</v>
      </c>
      <c r="P1052" s="124" t="e">
        <f t="shared" si="179"/>
        <v>#N/A</v>
      </c>
      <c r="Q1052" s="124" t="e">
        <f t="shared" si="179"/>
        <v>#N/A</v>
      </c>
      <c r="R1052" s="124" t="e">
        <f t="shared" si="179"/>
        <v>#N/A</v>
      </c>
      <c r="S1052" s="124" t="e">
        <f t="shared" si="179"/>
        <v>#N/A</v>
      </c>
      <c r="T1052" s="124" t="e">
        <f t="shared" si="179"/>
        <v>#N/A</v>
      </c>
      <c r="U1052" s="124" t="e">
        <f t="shared" si="179"/>
        <v>#N/A</v>
      </c>
      <c r="V1052" s="124" t="e">
        <f t="shared" si="179"/>
        <v>#N/A</v>
      </c>
      <c r="W1052" s="124" t="e">
        <f t="shared" si="179"/>
        <v>#N/A</v>
      </c>
      <c r="X1052" s="124" t="e">
        <f t="shared" si="179"/>
        <v>#N/A</v>
      </c>
      <c r="Y1052" s="124" t="e">
        <f t="shared" si="179"/>
        <v>#N/A</v>
      </c>
      <c r="Z1052" s="124" t="e">
        <f t="shared" si="179"/>
        <v>#N/A</v>
      </c>
      <c r="AA1052" s="124" t="e">
        <f t="shared" si="179"/>
        <v>#N/A</v>
      </c>
      <c r="AB1052" s="124" t="e">
        <f t="shared" si="178"/>
        <v>#N/A</v>
      </c>
      <c r="AC1052" s="124" t="e">
        <f t="shared" si="178"/>
        <v>#N/A</v>
      </c>
      <c r="AE1052" s="2"/>
    </row>
    <row r="1053" spans="2:31" x14ac:dyDescent="0.2">
      <c r="B1053" s="162" t="s">
        <v>368</v>
      </c>
      <c r="C1053" s="163" t="s">
        <v>1006</v>
      </c>
      <c r="D1053" s="163" t="s">
        <v>1768</v>
      </c>
      <c r="E1053" s="163">
        <v>15000</v>
      </c>
      <c r="F1053" s="164">
        <v>11.8</v>
      </c>
      <c r="G1053" s="165" t="s">
        <v>137</v>
      </c>
      <c r="H1053" s="121">
        <f t="shared" si="175"/>
        <v>20000</v>
      </c>
      <c r="I1053" s="121">
        <f t="shared" si="176"/>
        <v>14000</v>
      </c>
      <c r="J1053" s="122" t="str">
        <f t="shared" si="177"/>
        <v>(4) Without reverse cycle, with louvered sides, and 14,000 to 19,999 Btu/h</v>
      </c>
      <c r="K1053" s="123" t="e">
        <f>IF(J1053="Casement-slider",16,VLOOKUP(J1053,'2. Version 5.0 Criteria'!$C$6:$D$39,2,FALSE))</f>
        <v>#N/A</v>
      </c>
      <c r="L1053" s="124" t="e">
        <f t="shared" si="179"/>
        <v>#N/A</v>
      </c>
      <c r="M1053" s="124" t="e">
        <f t="shared" si="179"/>
        <v>#N/A</v>
      </c>
      <c r="N1053" s="124" t="e">
        <f t="shared" si="179"/>
        <v>#N/A</v>
      </c>
      <c r="O1053" s="124" t="e">
        <f t="shared" si="179"/>
        <v>#N/A</v>
      </c>
      <c r="P1053" s="124" t="e">
        <f t="shared" si="179"/>
        <v>#N/A</v>
      </c>
      <c r="Q1053" s="124" t="e">
        <f t="shared" si="179"/>
        <v>#N/A</v>
      </c>
      <c r="R1053" s="124" t="e">
        <f t="shared" si="179"/>
        <v>#N/A</v>
      </c>
      <c r="S1053" s="124" t="e">
        <f t="shared" si="179"/>
        <v>#N/A</v>
      </c>
      <c r="T1053" s="124" t="e">
        <f t="shared" si="179"/>
        <v>#N/A</v>
      </c>
      <c r="U1053" s="124" t="e">
        <f t="shared" si="179"/>
        <v>#N/A</v>
      </c>
      <c r="V1053" s="124" t="e">
        <f t="shared" si="179"/>
        <v>#N/A</v>
      </c>
      <c r="W1053" s="124" t="e">
        <f t="shared" si="179"/>
        <v>#N/A</v>
      </c>
      <c r="X1053" s="124" t="e">
        <f t="shared" si="179"/>
        <v>#N/A</v>
      </c>
      <c r="Y1053" s="124" t="e">
        <f t="shared" si="179"/>
        <v>#N/A</v>
      </c>
      <c r="Z1053" s="124" t="e">
        <f t="shared" si="179"/>
        <v>#N/A</v>
      </c>
      <c r="AA1053" s="124" t="e">
        <f t="shared" si="179"/>
        <v>#N/A</v>
      </c>
      <c r="AB1053" s="124" t="e">
        <f t="shared" si="178"/>
        <v>#N/A</v>
      </c>
      <c r="AC1053" s="124" t="e">
        <f t="shared" si="178"/>
        <v>#N/A</v>
      </c>
      <c r="AE1053" s="2"/>
    </row>
    <row r="1054" spans="2:31" x14ac:dyDescent="0.2">
      <c r="B1054" s="162" t="s">
        <v>1663</v>
      </c>
      <c r="C1054" s="163" t="s">
        <v>998</v>
      </c>
      <c r="D1054" s="163" t="s">
        <v>1768</v>
      </c>
      <c r="E1054" s="163">
        <v>15000</v>
      </c>
      <c r="F1054" s="164">
        <v>11.8</v>
      </c>
      <c r="G1054" s="165" t="s">
        <v>137</v>
      </c>
      <c r="H1054" s="121">
        <f t="shared" si="175"/>
        <v>20000</v>
      </c>
      <c r="I1054" s="121">
        <f t="shared" si="176"/>
        <v>14000</v>
      </c>
      <c r="J1054" s="122" t="str">
        <f t="shared" si="177"/>
        <v>(4) Without reverse cycle, with louvered sides, and 14,000 to 19,999 Btu/h</v>
      </c>
      <c r="K1054" s="123" t="e">
        <f>IF(J1054="Casement-slider",16,VLOOKUP(J1054,'2. Version 5.0 Criteria'!$C$6:$D$39,2,FALSE))</f>
        <v>#N/A</v>
      </c>
      <c r="L1054" s="124" t="e">
        <f t="shared" si="179"/>
        <v>#N/A</v>
      </c>
      <c r="M1054" s="124" t="e">
        <f t="shared" si="179"/>
        <v>#N/A</v>
      </c>
      <c r="N1054" s="124" t="e">
        <f t="shared" si="179"/>
        <v>#N/A</v>
      </c>
      <c r="O1054" s="124" t="e">
        <f t="shared" si="179"/>
        <v>#N/A</v>
      </c>
      <c r="P1054" s="124" t="e">
        <f t="shared" si="179"/>
        <v>#N/A</v>
      </c>
      <c r="Q1054" s="124" t="e">
        <f t="shared" si="179"/>
        <v>#N/A</v>
      </c>
      <c r="R1054" s="124" t="e">
        <f t="shared" si="179"/>
        <v>#N/A</v>
      </c>
      <c r="S1054" s="124" t="e">
        <f t="shared" si="179"/>
        <v>#N/A</v>
      </c>
      <c r="T1054" s="124" t="e">
        <f t="shared" si="179"/>
        <v>#N/A</v>
      </c>
      <c r="U1054" s="124" t="e">
        <f t="shared" si="179"/>
        <v>#N/A</v>
      </c>
      <c r="V1054" s="124" t="e">
        <f t="shared" si="179"/>
        <v>#N/A</v>
      </c>
      <c r="W1054" s="124" t="e">
        <f t="shared" si="179"/>
        <v>#N/A</v>
      </c>
      <c r="X1054" s="124" t="e">
        <f t="shared" si="179"/>
        <v>#N/A</v>
      </c>
      <c r="Y1054" s="124" t="e">
        <f t="shared" si="179"/>
        <v>#N/A</v>
      </c>
      <c r="Z1054" s="124" t="e">
        <f t="shared" si="179"/>
        <v>#N/A</v>
      </c>
      <c r="AA1054" s="124" t="e">
        <f t="shared" si="179"/>
        <v>#N/A</v>
      </c>
      <c r="AB1054" s="124" t="e">
        <f t="shared" si="178"/>
        <v>#N/A</v>
      </c>
      <c r="AC1054" s="124" t="e">
        <f t="shared" si="178"/>
        <v>#N/A</v>
      </c>
      <c r="AE1054" s="2"/>
    </row>
    <row r="1055" spans="2:31" x14ac:dyDescent="0.2">
      <c r="B1055" s="162" t="s">
        <v>285</v>
      </c>
      <c r="C1055" s="163" t="s">
        <v>1003</v>
      </c>
      <c r="D1055" s="163" t="s">
        <v>1768</v>
      </c>
      <c r="E1055" s="163">
        <v>15000</v>
      </c>
      <c r="F1055" s="164">
        <v>11.8</v>
      </c>
      <c r="G1055" s="165" t="s">
        <v>138</v>
      </c>
      <c r="H1055" s="121">
        <f t="shared" si="175"/>
        <v>20000</v>
      </c>
      <c r="I1055" s="121">
        <f t="shared" si="176"/>
        <v>14000</v>
      </c>
      <c r="J1055" s="122" t="str">
        <f t="shared" si="177"/>
        <v>(4) Without reverse cycle, with louvered sides, and 14,000 to 19,999 Btu/h</v>
      </c>
      <c r="K1055" s="123" t="e">
        <f>IF(J1055="Casement-slider",16,VLOOKUP(J1055,'2. Version 5.0 Criteria'!$C$6:$D$39,2,FALSE))</f>
        <v>#N/A</v>
      </c>
      <c r="L1055" s="124" t="e">
        <f t="shared" si="179"/>
        <v>#N/A</v>
      </c>
      <c r="M1055" s="124" t="e">
        <f t="shared" si="179"/>
        <v>#N/A</v>
      </c>
      <c r="N1055" s="124" t="e">
        <f t="shared" si="179"/>
        <v>#N/A</v>
      </c>
      <c r="O1055" s="124" t="e">
        <f t="shared" si="179"/>
        <v>#N/A</v>
      </c>
      <c r="P1055" s="124" t="e">
        <f t="shared" si="179"/>
        <v>#N/A</v>
      </c>
      <c r="Q1055" s="124" t="e">
        <f t="shared" si="179"/>
        <v>#N/A</v>
      </c>
      <c r="R1055" s="124" t="e">
        <f t="shared" si="179"/>
        <v>#N/A</v>
      </c>
      <c r="S1055" s="124" t="e">
        <f t="shared" si="179"/>
        <v>#N/A</v>
      </c>
      <c r="T1055" s="124" t="e">
        <f t="shared" si="179"/>
        <v>#N/A</v>
      </c>
      <c r="U1055" s="124" t="e">
        <f t="shared" si="179"/>
        <v>#N/A</v>
      </c>
      <c r="V1055" s="124" t="e">
        <f t="shared" si="179"/>
        <v>#N/A</v>
      </c>
      <c r="W1055" s="124" t="e">
        <f t="shared" si="179"/>
        <v>#N/A</v>
      </c>
      <c r="X1055" s="124" t="e">
        <f t="shared" si="179"/>
        <v>#N/A</v>
      </c>
      <c r="Y1055" s="124" t="e">
        <f t="shared" si="179"/>
        <v>#N/A</v>
      </c>
      <c r="Z1055" s="124" t="e">
        <f t="shared" si="179"/>
        <v>#N/A</v>
      </c>
      <c r="AA1055" s="124" t="e">
        <f t="shared" si="179"/>
        <v>#N/A</v>
      </c>
      <c r="AB1055" s="124" t="e">
        <f t="shared" si="178"/>
        <v>#N/A</v>
      </c>
      <c r="AC1055" s="124" t="e">
        <f t="shared" si="178"/>
        <v>#N/A</v>
      </c>
      <c r="AE1055" s="2"/>
    </row>
    <row r="1056" spans="2:31" x14ac:dyDescent="0.2">
      <c r="B1056" s="162" t="s">
        <v>1009</v>
      </c>
      <c r="C1056" s="163" t="s">
        <v>1010</v>
      </c>
      <c r="D1056" s="163" t="s">
        <v>1768</v>
      </c>
      <c r="E1056" s="163">
        <v>15000</v>
      </c>
      <c r="F1056" s="164">
        <v>11.8</v>
      </c>
      <c r="G1056" s="165" t="s">
        <v>138</v>
      </c>
      <c r="H1056" s="121">
        <f t="shared" si="175"/>
        <v>20000</v>
      </c>
      <c r="I1056" s="121">
        <f t="shared" si="176"/>
        <v>14000</v>
      </c>
      <c r="J1056" s="122" t="str">
        <f t="shared" si="177"/>
        <v>(4) Without reverse cycle, with louvered sides, and 14,000 to 19,999 Btu/h</v>
      </c>
      <c r="K1056" s="123" t="e">
        <f>IF(J1056="Casement-slider",16,VLOOKUP(J1056,'2. Version 5.0 Criteria'!$C$6:$D$39,2,FALSE))</f>
        <v>#N/A</v>
      </c>
      <c r="L1056" s="124" t="e">
        <f t="shared" si="179"/>
        <v>#N/A</v>
      </c>
      <c r="M1056" s="124" t="e">
        <f t="shared" si="179"/>
        <v>#N/A</v>
      </c>
      <c r="N1056" s="124" t="e">
        <f t="shared" si="179"/>
        <v>#N/A</v>
      </c>
      <c r="O1056" s="124" t="e">
        <f t="shared" si="179"/>
        <v>#N/A</v>
      </c>
      <c r="P1056" s="124" t="e">
        <f t="shared" si="179"/>
        <v>#N/A</v>
      </c>
      <c r="Q1056" s="124" t="e">
        <f t="shared" si="179"/>
        <v>#N/A</v>
      </c>
      <c r="R1056" s="124" t="e">
        <f t="shared" si="179"/>
        <v>#N/A</v>
      </c>
      <c r="S1056" s="124" t="e">
        <f t="shared" si="179"/>
        <v>#N/A</v>
      </c>
      <c r="T1056" s="124" t="e">
        <f t="shared" si="179"/>
        <v>#N/A</v>
      </c>
      <c r="U1056" s="124" t="e">
        <f t="shared" si="179"/>
        <v>#N/A</v>
      </c>
      <c r="V1056" s="124" t="e">
        <f t="shared" si="179"/>
        <v>#N/A</v>
      </c>
      <c r="W1056" s="124" t="e">
        <f t="shared" si="179"/>
        <v>#N/A</v>
      </c>
      <c r="X1056" s="124" t="e">
        <f t="shared" si="179"/>
        <v>#N/A</v>
      </c>
      <c r="Y1056" s="124" t="e">
        <f t="shared" si="179"/>
        <v>#N/A</v>
      </c>
      <c r="Z1056" s="124" t="e">
        <f t="shared" si="179"/>
        <v>#N/A</v>
      </c>
      <c r="AA1056" s="124" t="e">
        <f t="shared" ref="AA1056:AC1071" si="180">IF($K1056=AA$3, $F1056, NA())</f>
        <v>#N/A</v>
      </c>
      <c r="AB1056" s="124" t="e">
        <f t="shared" si="180"/>
        <v>#N/A</v>
      </c>
      <c r="AC1056" s="124" t="e">
        <f t="shared" si="180"/>
        <v>#N/A</v>
      </c>
      <c r="AE1056" s="2"/>
    </row>
    <row r="1057" spans="2:31" x14ac:dyDescent="0.2">
      <c r="B1057" s="162" t="s">
        <v>1425</v>
      </c>
      <c r="C1057" s="163" t="s">
        <v>978</v>
      </c>
      <c r="D1057" s="163" t="s">
        <v>1768</v>
      </c>
      <c r="E1057" s="163">
        <v>15000</v>
      </c>
      <c r="F1057" s="164">
        <v>11.8</v>
      </c>
      <c r="G1057" s="165" t="s">
        <v>137</v>
      </c>
      <c r="H1057" s="121">
        <f t="shared" si="175"/>
        <v>20000</v>
      </c>
      <c r="I1057" s="121">
        <f t="shared" si="176"/>
        <v>14000</v>
      </c>
      <c r="J1057" s="122" t="str">
        <f t="shared" si="177"/>
        <v>(4) Without reverse cycle, with louvered sides, and 14,000 to 19,999 Btu/h</v>
      </c>
      <c r="K1057" s="123" t="e">
        <f>IF(J1057="Casement-slider",16,VLOOKUP(J1057,'2. Version 5.0 Criteria'!$C$6:$D$39,2,FALSE))</f>
        <v>#N/A</v>
      </c>
      <c r="L1057" s="124" t="e">
        <f t="shared" ref="L1057:AA1072" si="181">IF($K1057=L$3, $F1057, NA())</f>
        <v>#N/A</v>
      </c>
      <c r="M1057" s="124" t="e">
        <f t="shared" si="181"/>
        <v>#N/A</v>
      </c>
      <c r="N1057" s="124" t="e">
        <f t="shared" si="181"/>
        <v>#N/A</v>
      </c>
      <c r="O1057" s="124" t="e">
        <f t="shared" si="181"/>
        <v>#N/A</v>
      </c>
      <c r="P1057" s="124" t="e">
        <f t="shared" si="181"/>
        <v>#N/A</v>
      </c>
      <c r="Q1057" s="124" t="e">
        <f t="shared" si="181"/>
        <v>#N/A</v>
      </c>
      <c r="R1057" s="124" t="e">
        <f t="shared" si="181"/>
        <v>#N/A</v>
      </c>
      <c r="S1057" s="124" t="e">
        <f t="shared" si="181"/>
        <v>#N/A</v>
      </c>
      <c r="T1057" s="124" t="e">
        <f t="shared" si="181"/>
        <v>#N/A</v>
      </c>
      <c r="U1057" s="124" t="e">
        <f t="shared" si="181"/>
        <v>#N/A</v>
      </c>
      <c r="V1057" s="124" t="e">
        <f t="shared" si="181"/>
        <v>#N/A</v>
      </c>
      <c r="W1057" s="124" t="e">
        <f t="shared" si="181"/>
        <v>#N/A</v>
      </c>
      <c r="X1057" s="124" t="e">
        <f t="shared" si="181"/>
        <v>#N/A</v>
      </c>
      <c r="Y1057" s="124" t="e">
        <f t="shared" si="181"/>
        <v>#N/A</v>
      </c>
      <c r="Z1057" s="124" t="e">
        <f t="shared" si="181"/>
        <v>#N/A</v>
      </c>
      <c r="AA1057" s="124" t="e">
        <f t="shared" si="181"/>
        <v>#N/A</v>
      </c>
      <c r="AB1057" s="124" t="e">
        <f t="shared" si="180"/>
        <v>#N/A</v>
      </c>
      <c r="AC1057" s="124" t="e">
        <f t="shared" si="180"/>
        <v>#N/A</v>
      </c>
      <c r="AE1057" s="2"/>
    </row>
    <row r="1058" spans="2:31" x14ac:dyDescent="0.2">
      <c r="B1058" s="162" t="s">
        <v>368</v>
      </c>
      <c r="C1058" s="163" t="s">
        <v>1008</v>
      </c>
      <c r="D1058" s="163" t="s">
        <v>1768</v>
      </c>
      <c r="E1058" s="163">
        <v>15000</v>
      </c>
      <c r="F1058" s="164">
        <v>11.8</v>
      </c>
      <c r="G1058" s="165" t="s">
        <v>138</v>
      </c>
      <c r="H1058" s="121">
        <f t="shared" si="175"/>
        <v>20000</v>
      </c>
      <c r="I1058" s="121">
        <f t="shared" si="176"/>
        <v>14000</v>
      </c>
      <c r="J1058" s="122" t="str">
        <f t="shared" si="177"/>
        <v>(4) Without reverse cycle, with louvered sides, and 14,000 to 19,999 Btu/h</v>
      </c>
      <c r="K1058" s="123" t="e">
        <f>IF(J1058="Casement-slider",16,VLOOKUP(J1058,'2. Version 5.0 Criteria'!$C$6:$D$39,2,FALSE))</f>
        <v>#N/A</v>
      </c>
      <c r="L1058" s="124" t="e">
        <f t="shared" si="181"/>
        <v>#N/A</v>
      </c>
      <c r="M1058" s="124" t="e">
        <f t="shared" si="181"/>
        <v>#N/A</v>
      </c>
      <c r="N1058" s="124" t="e">
        <f t="shared" si="181"/>
        <v>#N/A</v>
      </c>
      <c r="O1058" s="124" t="e">
        <f t="shared" si="181"/>
        <v>#N/A</v>
      </c>
      <c r="P1058" s="124" t="e">
        <f t="shared" si="181"/>
        <v>#N/A</v>
      </c>
      <c r="Q1058" s="124" t="e">
        <f t="shared" si="181"/>
        <v>#N/A</v>
      </c>
      <c r="R1058" s="124" t="e">
        <f t="shared" si="181"/>
        <v>#N/A</v>
      </c>
      <c r="S1058" s="124" t="e">
        <f t="shared" si="181"/>
        <v>#N/A</v>
      </c>
      <c r="T1058" s="124" t="e">
        <f t="shared" si="181"/>
        <v>#N/A</v>
      </c>
      <c r="U1058" s="124" t="e">
        <f t="shared" si="181"/>
        <v>#N/A</v>
      </c>
      <c r="V1058" s="124" t="e">
        <f t="shared" si="181"/>
        <v>#N/A</v>
      </c>
      <c r="W1058" s="124" t="e">
        <f t="shared" si="181"/>
        <v>#N/A</v>
      </c>
      <c r="X1058" s="124" t="e">
        <f t="shared" si="181"/>
        <v>#N/A</v>
      </c>
      <c r="Y1058" s="124" t="e">
        <f t="shared" si="181"/>
        <v>#N/A</v>
      </c>
      <c r="Z1058" s="124" t="e">
        <f t="shared" si="181"/>
        <v>#N/A</v>
      </c>
      <c r="AA1058" s="124" t="e">
        <f t="shared" si="181"/>
        <v>#N/A</v>
      </c>
      <c r="AB1058" s="124" t="e">
        <f t="shared" si="180"/>
        <v>#N/A</v>
      </c>
      <c r="AC1058" s="124" t="e">
        <f t="shared" si="180"/>
        <v>#N/A</v>
      </c>
      <c r="AE1058" s="2"/>
    </row>
    <row r="1059" spans="2:31" x14ac:dyDescent="0.2">
      <c r="B1059" s="162" t="s">
        <v>345</v>
      </c>
      <c r="C1059" s="163" t="s">
        <v>1018</v>
      </c>
      <c r="D1059" s="163" t="s">
        <v>1768</v>
      </c>
      <c r="E1059" s="163">
        <v>15000</v>
      </c>
      <c r="F1059" s="164">
        <v>11.8</v>
      </c>
      <c r="G1059" s="165" t="s">
        <v>137</v>
      </c>
      <c r="H1059" s="121">
        <f t="shared" si="175"/>
        <v>20000</v>
      </c>
      <c r="I1059" s="121">
        <f t="shared" si="176"/>
        <v>14000</v>
      </c>
      <c r="J1059" s="122" t="str">
        <f t="shared" si="177"/>
        <v>(4) Without reverse cycle, with louvered sides, and 14,000 to 19,999 Btu/h</v>
      </c>
      <c r="K1059" s="123" t="e">
        <f>IF(J1059="Casement-slider",16,VLOOKUP(J1059,'2. Version 5.0 Criteria'!$C$6:$D$39,2,FALSE))</f>
        <v>#N/A</v>
      </c>
      <c r="L1059" s="124" t="e">
        <f t="shared" si="181"/>
        <v>#N/A</v>
      </c>
      <c r="M1059" s="124" t="e">
        <f t="shared" si="181"/>
        <v>#N/A</v>
      </c>
      <c r="N1059" s="124" t="e">
        <f t="shared" si="181"/>
        <v>#N/A</v>
      </c>
      <c r="O1059" s="124" t="e">
        <f t="shared" si="181"/>
        <v>#N/A</v>
      </c>
      <c r="P1059" s="124" t="e">
        <f t="shared" si="181"/>
        <v>#N/A</v>
      </c>
      <c r="Q1059" s="124" t="e">
        <f t="shared" si="181"/>
        <v>#N/A</v>
      </c>
      <c r="R1059" s="124" t="e">
        <f t="shared" si="181"/>
        <v>#N/A</v>
      </c>
      <c r="S1059" s="124" t="e">
        <f t="shared" si="181"/>
        <v>#N/A</v>
      </c>
      <c r="T1059" s="124" t="e">
        <f t="shared" si="181"/>
        <v>#N/A</v>
      </c>
      <c r="U1059" s="124" t="e">
        <f t="shared" si="181"/>
        <v>#N/A</v>
      </c>
      <c r="V1059" s="124" t="e">
        <f t="shared" si="181"/>
        <v>#N/A</v>
      </c>
      <c r="W1059" s="124" t="e">
        <f t="shared" si="181"/>
        <v>#N/A</v>
      </c>
      <c r="X1059" s="124" t="e">
        <f t="shared" si="181"/>
        <v>#N/A</v>
      </c>
      <c r="Y1059" s="124" t="e">
        <f t="shared" si="181"/>
        <v>#N/A</v>
      </c>
      <c r="Z1059" s="124" t="e">
        <f t="shared" si="181"/>
        <v>#N/A</v>
      </c>
      <c r="AA1059" s="124" t="e">
        <f t="shared" si="181"/>
        <v>#N/A</v>
      </c>
      <c r="AB1059" s="124" t="e">
        <f t="shared" si="180"/>
        <v>#N/A</v>
      </c>
      <c r="AC1059" s="124" t="e">
        <f t="shared" si="180"/>
        <v>#N/A</v>
      </c>
      <c r="AE1059" s="2"/>
    </row>
    <row r="1060" spans="2:31" x14ac:dyDescent="0.2">
      <c r="B1060" s="162" t="s">
        <v>1425</v>
      </c>
      <c r="C1060" s="163" t="s">
        <v>978</v>
      </c>
      <c r="D1060" s="163" t="s">
        <v>1768</v>
      </c>
      <c r="E1060" s="163">
        <v>15000</v>
      </c>
      <c r="F1060" s="164">
        <v>11.8</v>
      </c>
      <c r="G1060" s="165" t="s">
        <v>137</v>
      </c>
      <c r="H1060" s="121">
        <f t="shared" si="175"/>
        <v>20000</v>
      </c>
      <c r="I1060" s="121">
        <f t="shared" si="176"/>
        <v>14000</v>
      </c>
      <c r="J1060" s="122" t="str">
        <f t="shared" si="177"/>
        <v>(4) Without reverse cycle, with louvered sides, and 14,000 to 19,999 Btu/h</v>
      </c>
      <c r="K1060" s="123" t="e">
        <f>IF(J1060="Casement-slider",16,VLOOKUP(J1060,'2. Version 5.0 Criteria'!$C$6:$D$39,2,FALSE))</f>
        <v>#N/A</v>
      </c>
      <c r="L1060" s="124" t="e">
        <f t="shared" si="181"/>
        <v>#N/A</v>
      </c>
      <c r="M1060" s="124" t="e">
        <f t="shared" si="181"/>
        <v>#N/A</v>
      </c>
      <c r="N1060" s="124" t="e">
        <f t="shared" si="181"/>
        <v>#N/A</v>
      </c>
      <c r="O1060" s="124" t="e">
        <f t="shared" si="181"/>
        <v>#N/A</v>
      </c>
      <c r="P1060" s="124" t="e">
        <f t="shared" si="181"/>
        <v>#N/A</v>
      </c>
      <c r="Q1060" s="124" t="e">
        <f t="shared" si="181"/>
        <v>#N/A</v>
      </c>
      <c r="R1060" s="124" t="e">
        <f t="shared" si="181"/>
        <v>#N/A</v>
      </c>
      <c r="S1060" s="124" t="e">
        <f t="shared" si="181"/>
        <v>#N/A</v>
      </c>
      <c r="T1060" s="124" t="e">
        <f t="shared" si="181"/>
        <v>#N/A</v>
      </c>
      <c r="U1060" s="124" t="e">
        <f t="shared" si="181"/>
        <v>#N/A</v>
      </c>
      <c r="V1060" s="124" t="e">
        <f t="shared" si="181"/>
        <v>#N/A</v>
      </c>
      <c r="W1060" s="124" t="e">
        <f t="shared" si="181"/>
        <v>#N/A</v>
      </c>
      <c r="X1060" s="124" t="e">
        <f t="shared" si="181"/>
        <v>#N/A</v>
      </c>
      <c r="Y1060" s="124" t="e">
        <f t="shared" si="181"/>
        <v>#N/A</v>
      </c>
      <c r="Z1060" s="124" t="e">
        <f t="shared" si="181"/>
        <v>#N/A</v>
      </c>
      <c r="AA1060" s="124" t="e">
        <f t="shared" si="181"/>
        <v>#N/A</v>
      </c>
      <c r="AB1060" s="124" t="e">
        <f t="shared" si="180"/>
        <v>#N/A</v>
      </c>
      <c r="AC1060" s="124" t="e">
        <f t="shared" si="180"/>
        <v>#N/A</v>
      </c>
      <c r="AE1060" s="2"/>
    </row>
    <row r="1061" spans="2:31" x14ac:dyDescent="0.2">
      <c r="B1061" s="162" t="s">
        <v>217</v>
      </c>
      <c r="C1061" s="163" t="s">
        <v>2183</v>
      </c>
      <c r="D1061" s="163" t="s">
        <v>1768</v>
      </c>
      <c r="E1061" s="163">
        <v>15000</v>
      </c>
      <c r="F1061" s="164">
        <v>11.8</v>
      </c>
      <c r="G1061" s="165" t="s">
        <v>137</v>
      </c>
      <c r="H1061" s="121">
        <f t="shared" si="175"/>
        <v>20000</v>
      </c>
      <c r="I1061" s="121">
        <f t="shared" si="176"/>
        <v>14000</v>
      </c>
      <c r="J1061" s="122" t="str">
        <f t="shared" si="177"/>
        <v>(4) Without reverse cycle, with louvered sides, and 14,000 to 19,999 Btu/h</v>
      </c>
      <c r="K1061" s="123" t="e">
        <f>IF(J1061="Casement-slider",16,VLOOKUP(J1061,'2. Version 5.0 Criteria'!$C$6:$D$39,2,FALSE))</f>
        <v>#N/A</v>
      </c>
      <c r="L1061" s="124" t="e">
        <f t="shared" si="181"/>
        <v>#N/A</v>
      </c>
      <c r="M1061" s="124" t="e">
        <f t="shared" si="181"/>
        <v>#N/A</v>
      </c>
      <c r="N1061" s="124" t="e">
        <f t="shared" si="181"/>
        <v>#N/A</v>
      </c>
      <c r="O1061" s="124" t="e">
        <f t="shared" si="181"/>
        <v>#N/A</v>
      </c>
      <c r="P1061" s="124" t="e">
        <f t="shared" si="181"/>
        <v>#N/A</v>
      </c>
      <c r="Q1061" s="124" t="e">
        <f t="shared" si="181"/>
        <v>#N/A</v>
      </c>
      <c r="R1061" s="124" t="e">
        <f t="shared" si="181"/>
        <v>#N/A</v>
      </c>
      <c r="S1061" s="124" t="e">
        <f t="shared" si="181"/>
        <v>#N/A</v>
      </c>
      <c r="T1061" s="124" t="e">
        <f t="shared" si="181"/>
        <v>#N/A</v>
      </c>
      <c r="U1061" s="124" t="e">
        <f t="shared" si="181"/>
        <v>#N/A</v>
      </c>
      <c r="V1061" s="124" t="e">
        <f t="shared" si="181"/>
        <v>#N/A</v>
      </c>
      <c r="W1061" s="124" t="e">
        <f t="shared" si="181"/>
        <v>#N/A</v>
      </c>
      <c r="X1061" s="124" t="e">
        <f t="shared" si="181"/>
        <v>#N/A</v>
      </c>
      <c r="Y1061" s="124" t="e">
        <f t="shared" si="181"/>
        <v>#N/A</v>
      </c>
      <c r="Z1061" s="124" t="e">
        <f t="shared" si="181"/>
        <v>#N/A</v>
      </c>
      <c r="AA1061" s="124" t="e">
        <f t="shared" si="181"/>
        <v>#N/A</v>
      </c>
      <c r="AB1061" s="124" t="e">
        <f t="shared" si="180"/>
        <v>#N/A</v>
      </c>
      <c r="AC1061" s="124" t="e">
        <f t="shared" si="180"/>
        <v>#N/A</v>
      </c>
      <c r="AE1061" s="2"/>
    </row>
    <row r="1062" spans="2:31" x14ac:dyDescent="0.2">
      <c r="B1062" s="162" t="s">
        <v>1427</v>
      </c>
      <c r="C1062" s="163" t="s">
        <v>2183</v>
      </c>
      <c r="D1062" s="163" t="s">
        <v>1768</v>
      </c>
      <c r="E1062" s="163">
        <v>15000</v>
      </c>
      <c r="F1062" s="164">
        <v>11.8</v>
      </c>
      <c r="G1062" s="165" t="s">
        <v>138</v>
      </c>
      <c r="H1062" s="121">
        <f t="shared" si="175"/>
        <v>20000</v>
      </c>
      <c r="I1062" s="121">
        <f t="shared" si="176"/>
        <v>14000</v>
      </c>
      <c r="J1062" s="122" t="str">
        <f t="shared" si="177"/>
        <v>(4) Without reverse cycle, with louvered sides, and 14,000 to 19,999 Btu/h</v>
      </c>
      <c r="K1062" s="123" t="e">
        <f>IF(J1062="Casement-slider",16,VLOOKUP(J1062,'2. Version 5.0 Criteria'!$C$6:$D$39,2,FALSE))</f>
        <v>#N/A</v>
      </c>
      <c r="L1062" s="124" t="e">
        <f t="shared" si="181"/>
        <v>#N/A</v>
      </c>
      <c r="M1062" s="124" t="e">
        <f t="shared" si="181"/>
        <v>#N/A</v>
      </c>
      <c r="N1062" s="124" t="e">
        <f t="shared" si="181"/>
        <v>#N/A</v>
      </c>
      <c r="O1062" s="124" t="e">
        <f t="shared" si="181"/>
        <v>#N/A</v>
      </c>
      <c r="P1062" s="124" t="e">
        <f t="shared" si="181"/>
        <v>#N/A</v>
      </c>
      <c r="Q1062" s="124" t="e">
        <f t="shared" si="181"/>
        <v>#N/A</v>
      </c>
      <c r="R1062" s="124" t="e">
        <f t="shared" si="181"/>
        <v>#N/A</v>
      </c>
      <c r="S1062" s="124" t="e">
        <f t="shared" si="181"/>
        <v>#N/A</v>
      </c>
      <c r="T1062" s="124" t="e">
        <f t="shared" si="181"/>
        <v>#N/A</v>
      </c>
      <c r="U1062" s="124" t="e">
        <f t="shared" si="181"/>
        <v>#N/A</v>
      </c>
      <c r="V1062" s="124" t="e">
        <f t="shared" si="181"/>
        <v>#N/A</v>
      </c>
      <c r="W1062" s="124" t="e">
        <f t="shared" si="181"/>
        <v>#N/A</v>
      </c>
      <c r="X1062" s="124" t="e">
        <f t="shared" si="181"/>
        <v>#N/A</v>
      </c>
      <c r="Y1062" s="124" t="e">
        <f t="shared" si="181"/>
        <v>#N/A</v>
      </c>
      <c r="Z1062" s="124" t="e">
        <f t="shared" si="181"/>
        <v>#N/A</v>
      </c>
      <c r="AA1062" s="124" t="e">
        <f t="shared" si="181"/>
        <v>#N/A</v>
      </c>
      <c r="AB1062" s="124" t="e">
        <f t="shared" si="180"/>
        <v>#N/A</v>
      </c>
      <c r="AC1062" s="124" t="e">
        <f t="shared" si="180"/>
        <v>#N/A</v>
      </c>
      <c r="AE1062" s="2"/>
    </row>
    <row r="1063" spans="2:31" x14ac:dyDescent="0.2">
      <c r="B1063" s="162" t="s">
        <v>146</v>
      </c>
      <c r="C1063" s="163" t="s">
        <v>990</v>
      </c>
      <c r="D1063" s="163" t="s">
        <v>1768</v>
      </c>
      <c r="E1063" s="163">
        <v>15000</v>
      </c>
      <c r="F1063" s="164">
        <v>11.8</v>
      </c>
      <c r="G1063" s="165" t="s">
        <v>137</v>
      </c>
      <c r="H1063" s="121">
        <f t="shared" si="175"/>
        <v>20000</v>
      </c>
      <c r="I1063" s="121">
        <f t="shared" si="176"/>
        <v>14000</v>
      </c>
      <c r="J1063" s="122" t="str">
        <f t="shared" si="177"/>
        <v>(4) Without reverse cycle, with louvered sides, and 14,000 to 19,999 Btu/h</v>
      </c>
      <c r="K1063" s="123" t="e">
        <f>IF(J1063="Casement-slider",16,VLOOKUP(J1063,'2. Version 5.0 Criteria'!$C$6:$D$39,2,FALSE))</f>
        <v>#N/A</v>
      </c>
      <c r="L1063" s="124" t="e">
        <f t="shared" si="181"/>
        <v>#N/A</v>
      </c>
      <c r="M1063" s="124" t="e">
        <f t="shared" si="181"/>
        <v>#N/A</v>
      </c>
      <c r="N1063" s="124" t="e">
        <f t="shared" si="181"/>
        <v>#N/A</v>
      </c>
      <c r="O1063" s="124" t="e">
        <f t="shared" si="181"/>
        <v>#N/A</v>
      </c>
      <c r="P1063" s="124" t="e">
        <f t="shared" si="181"/>
        <v>#N/A</v>
      </c>
      <c r="Q1063" s="124" t="e">
        <f t="shared" si="181"/>
        <v>#N/A</v>
      </c>
      <c r="R1063" s="124" t="e">
        <f t="shared" si="181"/>
        <v>#N/A</v>
      </c>
      <c r="S1063" s="124" t="e">
        <f t="shared" si="181"/>
        <v>#N/A</v>
      </c>
      <c r="T1063" s="124" t="e">
        <f t="shared" si="181"/>
        <v>#N/A</v>
      </c>
      <c r="U1063" s="124" t="e">
        <f t="shared" si="181"/>
        <v>#N/A</v>
      </c>
      <c r="V1063" s="124" t="e">
        <f t="shared" si="181"/>
        <v>#N/A</v>
      </c>
      <c r="W1063" s="124" t="e">
        <f t="shared" si="181"/>
        <v>#N/A</v>
      </c>
      <c r="X1063" s="124" t="e">
        <f t="shared" si="181"/>
        <v>#N/A</v>
      </c>
      <c r="Y1063" s="124" t="e">
        <f t="shared" si="181"/>
        <v>#N/A</v>
      </c>
      <c r="Z1063" s="124" t="e">
        <f t="shared" si="181"/>
        <v>#N/A</v>
      </c>
      <c r="AA1063" s="124" t="e">
        <f t="shared" si="181"/>
        <v>#N/A</v>
      </c>
      <c r="AB1063" s="124" t="e">
        <f t="shared" si="180"/>
        <v>#N/A</v>
      </c>
      <c r="AC1063" s="124" t="e">
        <f t="shared" si="180"/>
        <v>#N/A</v>
      </c>
      <c r="AE1063" s="2"/>
    </row>
    <row r="1064" spans="2:31" x14ac:dyDescent="0.2">
      <c r="B1064" s="162" t="s">
        <v>146</v>
      </c>
      <c r="C1064" s="163" t="s">
        <v>2184</v>
      </c>
      <c r="D1064" s="163" t="s">
        <v>1768</v>
      </c>
      <c r="E1064" s="163">
        <v>15000</v>
      </c>
      <c r="F1064" s="164">
        <v>11.8</v>
      </c>
      <c r="G1064" s="165" t="s">
        <v>137</v>
      </c>
      <c r="H1064" s="121">
        <f t="shared" si="175"/>
        <v>20000</v>
      </c>
      <c r="I1064" s="121">
        <f t="shared" si="176"/>
        <v>14000</v>
      </c>
      <c r="J1064" s="122" t="str">
        <f t="shared" si="177"/>
        <v>(4) Without reverse cycle, with louvered sides, and 14,000 to 19,999 Btu/h</v>
      </c>
      <c r="K1064" s="123" t="e">
        <f>IF(J1064="Casement-slider",16,VLOOKUP(J1064,'2. Version 5.0 Criteria'!$C$6:$D$39,2,FALSE))</f>
        <v>#N/A</v>
      </c>
      <c r="L1064" s="124" t="e">
        <f t="shared" si="181"/>
        <v>#N/A</v>
      </c>
      <c r="M1064" s="124" t="e">
        <f t="shared" si="181"/>
        <v>#N/A</v>
      </c>
      <c r="N1064" s="124" t="e">
        <f t="shared" si="181"/>
        <v>#N/A</v>
      </c>
      <c r="O1064" s="124" t="e">
        <f t="shared" si="181"/>
        <v>#N/A</v>
      </c>
      <c r="P1064" s="124" t="e">
        <f t="shared" si="181"/>
        <v>#N/A</v>
      </c>
      <c r="Q1064" s="124" t="e">
        <f t="shared" si="181"/>
        <v>#N/A</v>
      </c>
      <c r="R1064" s="124" t="e">
        <f t="shared" si="181"/>
        <v>#N/A</v>
      </c>
      <c r="S1064" s="124" t="e">
        <f t="shared" si="181"/>
        <v>#N/A</v>
      </c>
      <c r="T1064" s="124" t="e">
        <f t="shared" si="181"/>
        <v>#N/A</v>
      </c>
      <c r="U1064" s="124" t="e">
        <f t="shared" si="181"/>
        <v>#N/A</v>
      </c>
      <c r="V1064" s="124" t="e">
        <f t="shared" si="181"/>
        <v>#N/A</v>
      </c>
      <c r="W1064" s="124" t="e">
        <f t="shared" si="181"/>
        <v>#N/A</v>
      </c>
      <c r="X1064" s="124" t="e">
        <f t="shared" si="181"/>
        <v>#N/A</v>
      </c>
      <c r="Y1064" s="124" t="e">
        <f t="shared" si="181"/>
        <v>#N/A</v>
      </c>
      <c r="Z1064" s="124" t="e">
        <f t="shared" si="181"/>
        <v>#N/A</v>
      </c>
      <c r="AA1064" s="124" t="e">
        <f t="shared" si="181"/>
        <v>#N/A</v>
      </c>
      <c r="AB1064" s="124" t="e">
        <f t="shared" si="180"/>
        <v>#N/A</v>
      </c>
      <c r="AC1064" s="124" t="e">
        <f t="shared" si="180"/>
        <v>#N/A</v>
      </c>
      <c r="AE1064" s="2"/>
    </row>
    <row r="1065" spans="2:31" x14ac:dyDescent="0.2">
      <c r="B1065" s="162" t="s">
        <v>241</v>
      </c>
      <c r="C1065" s="163" t="s">
        <v>983</v>
      </c>
      <c r="D1065" s="163" t="s">
        <v>1768</v>
      </c>
      <c r="E1065" s="163">
        <v>15000</v>
      </c>
      <c r="F1065" s="164">
        <v>11.8</v>
      </c>
      <c r="G1065" s="165" t="s">
        <v>137</v>
      </c>
      <c r="H1065" s="121">
        <f t="shared" si="175"/>
        <v>20000</v>
      </c>
      <c r="I1065" s="121">
        <f t="shared" si="176"/>
        <v>14000</v>
      </c>
      <c r="J1065" s="122" t="str">
        <f t="shared" si="177"/>
        <v>(4) Without reverse cycle, with louvered sides, and 14,000 to 19,999 Btu/h</v>
      </c>
      <c r="K1065" s="123" t="e">
        <f>IF(J1065="Casement-slider",16,VLOOKUP(J1065,'2. Version 5.0 Criteria'!$C$6:$D$39,2,FALSE))</f>
        <v>#N/A</v>
      </c>
      <c r="L1065" s="124" t="e">
        <f t="shared" si="181"/>
        <v>#N/A</v>
      </c>
      <c r="M1065" s="124" t="e">
        <f t="shared" si="181"/>
        <v>#N/A</v>
      </c>
      <c r="N1065" s="124" t="e">
        <f t="shared" si="181"/>
        <v>#N/A</v>
      </c>
      <c r="O1065" s="124" t="e">
        <f t="shared" si="181"/>
        <v>#N/A</v>
      </c>
      <c r="P1065" s="124" t="e">
        <f t="shared" si="181"/>
        <v>#N/A</v>
      </c>
      <c r="Q1065" s="124" t="e">
        <f t="shared" si="181"/>
        <v>#N/A</v>
      </c>
      <c r="R1065" s="124" t="e">
        <f t="shared" si="181"/>
        <v>#N/A</v>
      </c>
      <c r="S1065" s="124" t="e">
        <f t="shared" si="181"/>
        <v>#N/A</v>
      </c>
      <c r="T1065" s="124" t="e">
        <f t="shared" si="181"/>
        <v>#N/A</v>
      </c>
      <c r="U1065" s="124" t="e">
        <f t="shared" si="181"/>
        <v>#N/A</v>
      </c>
      <c r="V1065" s="124" t="e">
        <f t="shared" si="181"/>
        <v>#N/A</v>
      </c>
      <c r="W1065" s="124" t="e">
        <f t="shared" si="181"/>
        <v>#N/A</v>
      </c>
      <c r="X1065" s="124" t="e">
        <f t="shared" si="181"/>
        <v>#N/A</v>
      </c>
      <c r="Y1065" s="124" t="e">
        <f t="shared" si="181"/>
        <v>#N/A</v>
      </c>
      <c r="Z1065" s="124" t="e">
        <f t="shared" si="181"/>
        <v>#N/A</v>
      </c>
      <c r="AA1065" s="124" t="e">
        <f t="shared" si="181"/>
        <v>#N/A</v>
      </c>
      <c r="AB1065" s="124" t="e">
        <f t="shared" si="180"/>
        <v>#N/A</v>
      </c>
      <c r="AC1065" s="124" t="e">
        <f t="shared" si="180"/>
        <v>#N/A</v>
      </c>
      <c r="AE1065" s="2"/>
    </row>
    <row r="1066" spans="2:31" x14ac:dyDescent="0.2">
      <c r="B1066" s="162" t="s">
        <v>282</v>
      </c>
      <c r="C1066" s="163" t="s">
        <v>1002</v>
      </c>
      <c r="D1066" s="163" t="s">
        <v>1768</v>
      </c>
      <c r="E1066" s="163">
        <v>15000</v>
      </c>
      <c r="F1066" s="164">
        <v>11.8</v>
      </c>
      <c r="G1066" s="165" t="s">
        <v>137</v>
      </c>
      <c r="H1066" s="121">
        <f t="shared" si="175"/>
        <v>20000</v>
      </c>
      <c r="I1066" s="121">
        <f t="shared" si="176"/>
        <v>14000</v>
      </c>
      <c r="J1066" s="122" t="str">
        <f t="shared" si="177"/>
        <v>(4) Without reverse cycle, with louvered sides, and 14,000 to 19,999 Btu/h</v>
      </c>
      <c r="K1066" s="123" t="e">
        <f>IF(J1066="Casement-slider",16,VLOOKUP(J1066,'2. Version 5.0 Criteria'!$C$6:$D$39,2,FALSE))</f>
        <v>#N/A</v>
      </c>
      <c r="L1066" s="124" t="e">
        <f t="shared" si="181"/>
        <v>#N/A</v>
      </c>
      <c r="M1066" s="124" t="e">
        <f t="shared" si="181"/>
        <v>#N/A</v>
      </c>
      <c r="N1066" s="124" t="e">
        <f t="shared" si="181"/>
        <v>#N/A</v>
      </c>
      <c r="O1066" s="124" t="e">
        <f t="shared" si="181"/>
        <v>#N/A</v>
      </c>
      <c r="P1066" s="124" t="e">
        <f t="shared" si="181"/>
        <v>#N/A</v>
      </c>
      <c r="Q1066" s="124" t="e">
        <f t="shared" si="181"/>
        <v>#N/A</v>
      </c>
      <c r="R1066" s="124" t="e">
        <f t="shared" si="181"/>
        <v>#N/A</v>
      </c>
      <c r="S1066" s="124" t="e">
        <f t="shared" si="181"/>
        <v>#N/A</v>
      </c>
      <c r="T1066" s="124" t="e">
        <f t="shared" si="181"/>
        <v>#N/A</v>
      </c>
      <c r="U1066" s="124" t="e">
        <f t="shared" si="181"/>
        <v>#N/A</v>
      </c>
      <c r="V1066" s="124" t="e">
        <f t="shared" si="181"/>
        <v>#N/A</v>
      </c>
      <c r="W1066" s="124" t="e">
        <f t="shared" si="181"/>
        <v>#N/A</v>
      </c>
      <c r="X1066" s="124" t="e">
        <f t="shared" si="181"/>
        <v>#N/A</v>
      </c>
      <c r="Y1066" s="124" t="e">
        <f t="shared" si="181"/>
        <v>#N/A</v>
      </c>
      <c r="Z1066" s="124" t="e">
        <f t="shared" si="181"/>
        <v>#N/A</v>
      </c>
      <c r="AA1066" s="124" t="e">
        <f t="shared" si="181"/>
        <v>#N/A</v>
      </c>
      <c r="AB1066" s="124" t="e">
        <f t="shared" si="180"/>
        <v>#N/A</v>
      </c>
      <c r="AC1066" s="124" t="e">
        <f t="shared" si="180"/>
        <v>#N/A</v>
      </c>
      <c r="AE1066" s="2"/>
    </row>
    <row r="1067" spans="2:31" x14ac:dyDescent="0.2">
      <c r="B1067" s="162" t="s">
        <v>1444</v>
      </c>
      <c r="C1067" s="163" t="s">
        <v>1001</v>
      </c>
      <c r="D1067" s="163" t="s">
        <v>1768</v>
      </c>
      <c r="E1067" s="163">
        <v>15000</v>
      </c>
      <c r="F1067" s="164">
        <v>11.8</v>
      </c>
      <c r="G1067" s="165" t="s">
        <v>137</v>
      </c>
      <c r="H1067" s="121">
        <f t="shared" si="175"/>
        <v>20000</v>
      </c>
      <c r="I1067" s="121">
        <f t="shared" si="176"/>
        <v>14000</v>
      </c>
      <c r="J1067" s="122" t="str">
        <f t="shared" si="177"/>
        <v>(4) Without reverse cycle, with louvered sides, and 14,000 to 19,999 Btu/h</v>
      </c>
      <c r="K1067" s="123" t="e">
        <f>IF(J1067="Casement-slider",16,VLOOKUP(J1067,'2. Version 5.0 Criteria'!$C$6:$D$39,2,FALSE))</f>
        <v>#N/A</v>
      </c>
      <c r="L1067" s="124" t="e">
        <f t="shared" si="181"/>
        <v>#N/A</v>
      </c>
      <c r="M1067" s="124" t="e">
        <f t="shared" si="181"/>
        <v>#N/A</v>
      </c>
      <c r="N1067" s="124" t="e">
        <f t="shared" si="181"/>
        <v>#N/A</v>
      </c>
      <c r="O1067" s="124" t="e">
        <f t="shared" si="181"/>
        <v>#N/A</v>
      </c>
      <c r="P1067" s="124" t="e">
        <f t="shared" si="181"/>
        <v>#N/A</v>
      </c>
      <c r="Q1067" s="124" t="e">
        <f t="shared" si="181"/>
        <v>#N/A</v>
      </c>
      <c r="R1067" s="124" t="e">
        <f t="shared" si="181"/>
        <v>#N/A</v>
      </c>
      <c r="S1067" s="124" t="e">
        <f t="shared" si="181"/>
        <v>#N/A</v>
      </c>
      <c r="T1067" s="124" t="e">
        <f t="shared" si="181"/>
        <v>#N/A</v>
      </c>
      <c r="U1067" s="124" t="e">
        <f t="shared" si="181"/>
        <v>#N/A</v>
      </c>
      <c r="V1067" s="124" t="e">
        <f t="shared" si="181"/>
        <v>#N/A</v>
      </c>
      <c r="W1067" s="124" t="e">
        <f t="shared" si="181"/>
        <v>#N/A</v>
      </c>
      <c r="X1067" s="124" t="e">
        <f t="shared" si="181"/>
        <v>#N/A</v>
      </c>
      <c r="Y1067" s="124" t="e">
        <f t="shared" si="181"/>
        <v>#N/A</v>
      </c>
      <c r="Z1067" s="124" t="e">
        <f t="shared" si="181"/>
        <v>#N/A</v>
      </c>
      <c r="AA1067" s="124" t="e">
        <f t="shared" si="181"/>
        <v>#N/A</v>
      </c>
      <c r="AB1067" s="124" t="e">
        <f t="shared" si="180"/>
        <v>#N/A</v>
      </c>
      <c r="AC1067" s="124" t="e">
        <f t="shared" si="180"/>
        <v>#N/A</v>
      </c>
      <c r="AE1067" s="2"/>
    </row>
    <row r="1068" spans="2:31" x14ac:dyDescent="0.2">
      <c r="B1068" s="162" t="s">
        <v>1444</v>
      </c>
      <c r="C1068" s="163" t="s">
        <v>1002</v>
      </c>
      <c r="D1068" s="163" t="s">
        <v>1768</v>
      </c>
      <c r="E1068" s="163">
        <v>15000</v>
      </c>
      <c r="F1068" s="164">
        <v>11.8</v>
      </c>
      <c r="G1068" s="165" t="s">
        <v>137</v>
      </c>
      <c r="H1068" s="121">
        <f t="shared" si="175"/>
        <v>20000</v>
      </c>
      <c r="I1068" s="121">
        <f t="shared" si="176"/>
        <v>14000</v>
      </c>
      <c r="J1068" s="122" t="str">
        <f t="shared" si="177"/>
        <v>(4) Without reverse cycle, with louvered sides, and 14,000 to 19,999 Btu/h</v>
      </c>
      <c r="K1068" s="123" t="e">
        <f>IF(J1068="Casement-slider",16,VLOOKUP(J1068,'2. Version 5.0 Criteria'!$C$6:$D$39,2,FALSE))</f>
        <v>#N/A</v>
      </c>
      <c r="L1068" s="124" t="e">
        <f t="shared" si="181"/>
        <v>#N/A</v>
      </c>
      <c r="M1068" s="124" t="e">
        <f t="shared" si="181"/>
        <v>#N/A</v>
      </c>
      <c r="N1068" s="124" t="e">
        <f t="shared" si="181"/>
        <v>#N/A</v>
      </c>
      <c r="O1068" s="124" t="e">
        <f t="shared" si="181"/>
        <v>#N/A</v>
      </c>
      <c r="P1068" s="124" t="e">
        <f t="shared" si="181"/>
        <v>#N/A</v>
      </c>
      <c r="Q1068" s="124" t="e">
        <f t="shared" si="181"/>
        <v>#N/A</v>
      </c>
      <c r="R1068" s="124" t="e">
        <f t="shared" si="181"/>
        <v>#N/A</v>
      </c>
      <c r="S1068" s="124" t="e">
        <f t="shared" si="181"/>
        <v>#N/A</v>
      </c>
      <c r="T1068" s="124" t="e">
        <f t="shared" si="181"/>
        <v>#N/A</v>
      </c>
      <c r="U1068" s="124" t="e">
        <f t="shared" si="181"/>
        <v>#N/A</v>
      </c>
      <c r="V1068" s="124" t="e">
        <f t="shared" si="181"/>
        <v>#N/A</v>
      </c>
      <c r="W1068" s="124" t="e">
        <f t="shared" si="181"/>
        <v>#N/A</v>
      </c>
      <c r="X1068" s="124" t="e">
        <f t="shared" si="181"/>
        <v>#N/A</v>
      </c>
      <c r="Y1068" s="124" t="e">
        <f t="shared" si="181"/>
        <v>#N/A</v>
      </c>
      <c r="Z1068" s="124" t="e">
        <f t="shared" si="181"/>
        <v>#N/A</v>
      </c>
      <c r="AA1068" s="124" t="e">
        <f t="shared" si="181"/>
        <v>#N/A</v>
      </c>
      <c r="AB1068" s="124" t="e">
        <f t="shared" si="180"/>
        <v>#N/A</v>
      </c>
      <c r="AC1068" s="124" t="e">
        <f t="shared" si="180"/>
        <v>#N/A</v>
      </c>
      <c r="AE1068" s="2"/>
    </row>
    <row r="1069" spans="2:31" x14ac:dyDescent="0.2">
      <c r="B1069" s="162" t="s">
        <v>368</v>
      </c>
      <c r="C1069" s="163" t="s">
        <v>1006</v>
      </c>
      <c r="D1069" s="163" t="s">
        <v>1768</v>
      </c>
      <c r="E1069" s="163">
        <v>15000</v>
      </c>
      <c r="F1069" s="164">
        <v>11.8</v>
      </c>
      <c r="G1069" s="165" t="s">
        <v>138</v>
      </c>
      <c r="H1069" s="121">
        <f t="shared" si="175"/>
        <v>20000</v>
      </c>
      <c r="I1069" s="121">
        <f t="shared" si="176"/>
        <v>14000</v>
      </c>
      <c r="J1069" s="122" t="str">
        <f t="shared" si="177"/>
        <v>(4) Without reverse cycle, with louvered sides, and 14,000 to 19,999 Btu/h</v>
      </c>
      <c r="K1069" s="123" t="e">
        <f>IF(J1069="Casement-slider",16,VLOOKUP(J1069,'2. Version 5.0 Criteria'!$C$6:$D$39,2,FALSE))</f>
        <v>#N/A</v>
      </c>
      <c r="L1069" s="124" t="e">
        <f t="shared" si="181"/>
        <v>#N/A</v>
      </c>
      <c r="M1069" s="124" t="e">
        <f t="shared" si="181"/>
        <v>#N/A</v>
      </c>
      <c r="N1069" s="124" t="e">
        <f t="shared" si="181"/>
        <v>#N/A</v>
      </c>
      <c r="O1069" s="124" t="e">
        <f t="shared" si="181"/>
        <v>#N/A</v>
      </c>
      <c r="P1069" s="124" t="e">
        <f t="shared" si="181"/>
        <v>#N/A</v>
      </c>
      <c r="Q1069" s="124" t="e">
        <f t="shared" si="181"/>
        <v>#N/A</v>
      </c>
      <c r="R1069" s="124" t="e">
        <f t="shared" si="181"/>
        <v>#N/A</v>
      </c>
      <c r="S1069" s="124" t="e">
        <f t="shared" si="181"/>
        <v>#N/A</v>
      </c>
      <c r="T1069" s="124" t="e">
        <f t="shared" si="181"/>
        <v>#N/A</v>
      </c>
      <c r="U1069" s="124" t="e">
        <f t="shared" si="181"/>
        <v>#N/A</v>
      </c>
      <c r="V1069" s="124" t="e">
        <f t="shared" si="181"/>
        <v>#N/A</v>
      </c>
      <c r="W1069" s="124" t="e">
        <f t="shared" si="181"/>
        <v>#N/A</v>
      </c>
      <c r="X1069" s="124" t="e">
        <f t="shared" si="181"/>
        <v>#N/A</v>
      </c>
      <c r="Y1069" s="124" t="e">
        <f t="shared" si="181"/>
        <v>#N/A</v>
      </c>
      <c r="Z1069" s="124" t="e">
        <f t="shared" si="181"/>
        <v>#N/A</v>
      </c>
      <c r="AA1069" s="124" t="e">
        <f t="shared" si="181"/>
        <v>#N/A</v>
      </c>
      <c r="AB1069" s="124" t="e">
        <f t="shared" si="180"/>
        <v>#N/A</v>
      </c>
      <c r="AC1069" s="124" t="e">
        <f t="shared" si="180"/>
        <v>#N/A</v>
      </c>
      <c r="AE1069" s="2"/>
    </row>
    <row r="1070" spans="2:31" x14ac:dyDescent="0.2">
      <c r="B1070" s="162" t="s">
        <v>368</v>
      </c>
      <c r="C1070" s="163" t="s">
        <v>1007</v>
      </c>
      <c r="D1070" s="163" t="s">
        <v>1768</v>
      </c>
      <c r="E1070" s="163">
        <v>15000</v>
      </c>
      <c r="F1070" s="164">
        <v>11.8</v>
      </c>
      <c r="G1070" s="165" t="s">
        <v>138</v>
      </c>
      <c r="H1070" s="121">
        <f t="shared" si="175"/>
        <v>20000</v>
      </c>
      <c r="I1070" s="121">
        <f t="shared" si="176"/>
        <v>14000</v>
      </c>
      <c r="J1070" s="122" t="str">
        <f t="shared" si="177"/>
        <v>(4) Without reverse cycle, with louvered sides, and 14,000 to 19,999 Btu/h</v>
      </c>
      <c r="K1070" s="123" t="e">
        <f>IF(J1070="Casement-slider",16,VLOOKUP(J1070,'2. Version 5.0 Criteria'!$C$6:$D$39,2,FALSE))</f>
        <v>#N/A</v>
      </c>
      <c r="L1070" s="124" t="e">
        <f t="shared" si="181"/>
        <v>#N/A</v>
      </c>
      <c r="M1070" s="124" t="e">
        <f t="shared" si="181"/>
        <v>#N/A</v>
      </c>
      <c r="N1070" s="124" t="e">
        <f t="shared" si="181"/>
        <v>#N/A</v>
      </c>
      <c r="O1070" s="124" t="e">
        <f t="shared" si="181"/>
        <v>#N/A</v>
      </c>
      <c r="P1070" s="124" t="e">
        <f t="shared" si="181"/>
        <v>#N/A</v>
      </c>
      <c r="Q1070" s="124" t="e">
        <f t="shared" si="181"/>
        <v>#N/A</v>
      </c>
      <c r="R1070" s="124" t="e">
        <f t="shared" si="181"/>
        <v>#N/A</v>
      </c>
      <c r="S1070" s="124" t="e">
        <f t="shared" si="181"/>
        <v>#N/A</v>
      </c>
      <c r="T1070" s="124" t="e">
        <f t="shared" si="181"/>
        <v>#N/A</v>
      </c>
      <c r="U1070" s="124" t="e">
        <f t="shared" si="181"/>
        <v>#N/A</v>
      </c>
      <c r="V1070" s="124" t="e">
        <f t="shared" si="181"/>
        <v>#N/A</v>
      </c>
      <c r="W1070" s="124" t="e">
        <f t="shared" si="181"/>
        <v>#N/A</v>
      </c>
      <c r="X1070" s="124" t="e">
        <f t="shared" si="181"/>
        <v>#N/A</v>
      </c>
      <c r="Y1070" s="124" t="e">
        <f t="shared" si="181"/>
        <v>#N/A</v>
      </c>
      <c r="Z1070" s="124" t="e">
        <f t="shared" si="181"/>
        <v>#N/A</v>
      </c>
      <c r="AA1070" s="124" t="e">
        <f t="shared" si="181"/>
        <v>#N/A</v>
      </c>
      <c r="AB1070" s="124" t="e">
        <f t="shared" si="180"/>
        <v>#N/A</v>
      </c>
      <c r="AC1070" s="124" t="e">
        <f t="shared" si="180"/>
        <v>#N/A</v>
      </c>
      <c r="AE1070" s="2"/>
    </row>
    <row r="1071" spans="2:31" x14ac:dyDescent="0.2">
      <c r="B1071" s="162" t="s">
        <v>368</v>
      </c>
      <c r="C1071" s="163" t="s">
        <v>1008</v>
      </c>
      <c r="D1071" s="163" t="s">
        <v>1768</v>
      </c>
      <c r="E1071" s="163">
        <v>15000</v>
      </c>
      <c r="F1071" s="164">
        <v>11.8</v>
      </c>
      <c r="G1071" s="165" t="s">
        <v>137</v>
      </c>
      <c r="H1071" s="121">
        <f t="shared" si="175"/>
        <v>20000</v>
      </c>
      <c r="I1071" s="121">
        <f t="shared" si="176"/>
        <v>14000</v>
      </c>
      <c r="J1071" s="122" t="str">
        <f t="shared" si="177"/>
        <v>(4) Without reverse cycle, with louvered sides, and 14,000 to 19,999 Btu/h</v>
      </c>
      <c r="K1071" s="123" t="e">
        <f>IF(J1071="Casement-slider",16,VLOOKUP(J1071,'2. Version 5.0 Criteria'!$C$6:$D$39,2,FALSE))</f>
        <v>#N/A</v>
      </c>
      <c r="L1071" s="124" t="e">
        <f t="shared" si="181"/>
        <v>#N/A</v>
      </c>
      <c r="M1071" s="124" t="e">
        <f t="shared" si="181"/>
        <v>#N/A</v>
      </c>
      <c r="N1071" s="124" t="e">
        <f t="shared" si="181"/>
        <v>#N/A</v>
      </c>
      <c r="O1071" s="124" t="e">
        <f t="shared" si="181"/>
        <v>#N/A</v>
      </c>
      <c r="P1071" s="124" t="e">
        <f t="shared" si="181"/>
        <v>#N/A</v>
      </c>
      <c r="Q1071" s="124" t="e">
        <f t="shared" si="181"/>
        <v>#N/A</v>
      </c>
      <c r="R1071" s="124" t="e">
        <f t="shared" si="181"/>
        <v>#N/A</v>
      </c>
      <c r="S1071" s="124" t="e">
        <f t="shared" si="181"/>
        <v>#N/A</v>
      </c>
      <c r="T1071" s="124" t="e">
        <f t="shared" si="181"/>
        <v>#N/A</v>
      </c>
      <c r="U1071" s="124" t="e">
        <f t="shared" si="181"/>
        <v>#N/A</v>
      </c>
      <c r="V1071" s="124" t="e">
        <f t="shared" si="181"/>
        <v>#N/A</v>
      </c>
      <c r="W1071" s="124" t="e">
        <f t="shared" si="181"/>
        <v>#N/A</v>
      </c>
      <c r="X1071" s="124" t="e">
        <f t="shared" si="181"/>
        <v>#N/A</v>
      </c>
      <c r="Y1071" s="124" t="e">
        <f t="shared" si="181"/>
        <v>#N/A</v>
      </c>
      <c r="Z1071" s="124" t="e">
        <f t="shared" si="181"/>
        <v>#N/A</v>
      </c>
      <c r="AA1071" s="124" t="e">
        <f t="shared" si="181"/>
        <v>#N/A</v>
      </c>
      <c r="AB1071" s="124" t="e">
        <f t="shared" si="180"/>
        <v>#N/A</v>
      </c>
      <c r="AC1071" s="124" t="e">
        <f t="shared" si="180"/>
        <v>#N/A</v>
      </c>
      <c r="AE1071" s="2"/>
    </row>
    <row r="1072" spans="2:31" x14ac:dyDescent="0.2">
      <c r="B1072" s="162" t="s">
        <v>285</v>
      </c>
      <c r="C1072" s="163" t="s">
        <v>1003</v>
      </c>
      <c r="D1072" s="163" t="s">
        <v>1768</v>
      </c>
      <c r="E1072" s="163">
        <v>15000</v>
      </c>
      <c r="F1072" s="164">
        <v>11.8</v>
      </c>
      <c r="G1072" s="165" t="s">
        <v>137</v>
      </c>
      <c r="H1072" s="121">
        <f t="shared" si="175"/>
        <v>20000</v>
      </c>
      <c r="I1072" s="121">
        <f t="shared" si="176"/>
        <v>14000</v>
      </c>
      <c r="J1072" s="122" t="str">
        <f t="shared" si="177"/>
        <v>(4) Without reverse cycle, with louvered sides, and 14,000 to 19,999 Btu/h</v>
      </c>
      <c r="K1072" s="123" t="e">
        <f>IF(J1072="Casement-slider",16,VLOOKUP(J1072,'2. Version 5.0 Criteria'!$C$6:$D$39,2,FALSE))</f>
        <v>#N/A</v>
      </c>
      <c r="L1072" s="124" t="e">
        <f t="shared" si="181"/>
        <v>#N/A</v>
      </c>
      <c r="M1072" s="124" t="e">
        <f t="shared" si="181"/>
        <v>#N/A</v>
      </c>
      <c r="N1072" s="124" t="e">
        <f t="shared" si="181"/>
        <v>#N/A</v>
      </c>
      <c r="O1072" s="124" t="e">
        <f t="shared" si="181"/>
        <v>#N/A</v>
      </c>
      <c r="P1072" s="124" t="e">
        <f t="shared" si="181"/>
        <v>#N/A</v>
      </c>
      <c r="Q1072" s="124" t="e">
        <f t="shared" si="181"/>
        <v>#N/A</v>
      </c>
      <c r="R1072" s="124" t="e">
        <f t="shared" si="181"/>
        <v>#N/A</v>
      </c>
      <c r="S1072" s="124" t="e">
        <f t="shared" si="181"/>
        <v>#N/A</v>
      </c>
      <c r="T1072" s="124" t="e">
        <f t="shared" si="181"/>
        <v>#N/A</v>
      </c>
      <c r="U1072" s="124" t="e">
        <f t="shared" si="181"/>
        <v>#N/A</v>
      </c>
      <c r="V1072" s="124" t="e">
        <f t="shared" si="181"/>
        <v>#N/A</v>
      </c>
      <c r="W1072" s="124" t="e">
        <f t="shared" si="181"/>
        <v>#N/A</v>
      </c>
      <c r="X1072" s="124" t="e">
        <f t="shared" si="181"/>
        <v>#N/A</v>
      </c>
      <c r="Y1072" s="124" t="e">
        <f t="shared" si="181"/>
        <v>#N/A</v>
      </c>
      <c r="Z1072" s="124" t="e">
        <f t="shared" si="181"/>
        <v>#N/A</v>
      </c>
      <c r="AA1072" s="124" t="e">
        <f t="shared" ref="AA1072:AC1087" si="182">IF($K1072=AA$3, $F1072, NA())</f>
        <v>#N/A</v>
      </c>
      <c r="AB1072" s="124" t="e">
        <f t="shared" si="182"/>
        <v>#N/A</v>
      </c>
      <c r="AC1072" s="124" t="e">
        <f t="shared" si="182"/>
        <v>#N/A</v>
      </c>
      <c r="AE1072" s="2"/>
    </row>
    <row r="1073" spans="2:31" x14ac:dyDescent="0.2">
      <c r="B1073" s="162" t="s">
        <v>1449</v>
      </c>
      <c r="C1073" s="163" t="s">
        <v>2185</v>
      </c>
      <c r="D1073" s="163" t="s">
        <v>1768</v>
      </c>
      <c r="E1073" s="163">
        <v>15000</v>
      </c>
      <c r="F1073" s="164">
        <v>11.8</v>
      </c>
      <c r="G1073" s="165" t="s">
        <v>137</v>
      </c>
      <c r="H1073" s="121">
        <f t="shared" si="175"/>
        <v>20000</v>
      </c>
      <c r="I1073" s="121">
        <f t="shared" si="176"/>
        <v>14000</v>
      </c>
      <c r="J1073" s="122" t="str">
        <f t="shared" si="177"/>
        <v>(4) Without reverse cycle, with louvered sides, and 14,000 to 19,999 Btu/h</v>
      </c>
      <c r="K1073" s="123" t="e">
        <f>IF(J1073="Casement-slider",16,VLOOKUP(J1073,'2. Version 5.0 Criteria'!$C$6:$D$39,2,FALSE))</f>
        <v>#N/A</v>
      </c>
      <c r="L1073" s="124" t="e">
        <f t="shared" ref="L1073:AA1088" si="183">IF($K1073=L$3, $F1073, NA())</f>
        <v>#N/A</v>
      </c>
      <c r="M1073" s="124" t="e">
        <f t="shared" si="183"/>
        <v>#N/A</v>
      </c>
      <c r="N1073" s="124" t="e">
        <f t="shared" si="183"/>
        <v>#N/A</v>
      </c>
      <c r="O1073" s="124" t="e">
        <f t="shared" si="183"/>
        <v>#N/A</v>
      </c>
      <c r="P1073" s="124" t="e">
        <f t="shared" si="183"/>
        <v>#N/A</v>
      </c>
      <c r="Q1073" s="124" t="e">
        <f t="shared" si="183"/>
        <v>#N/A</v>
      </c>
      <c r="R1073" s="124" t="e">
        <f t="shared" si="183"/>
        <v>#N/A</v>
      </c>
      <c r="S1073" s="124" t="e">
        <f t="shared" si="183"/>
        <v>#N/A</v>
      </c>
      <c r="T1073" s="124" t="e">
        <f t="shared" si="183"/>
        <v>#N/A</v>
      </c>
      <c r="U1073" s="124" t="e">
        <f t="shared" si="183"/>
        <v>#N/A</v>
      </c>
      <c r="V1073" s="124" t="e">
        <f t="shared" si="183"/>
        <v>#N/A</v>
      </c>
      <c r="W1073" s="124" t="e">
        <f t="shared" si="183"/>
        <v>#N/A</v>
      </c>
      <c r="X1073" s="124" t="e">
        <f t="shared" si="183"/>
        <v>#N/A</v>
      </c>
      <c r="Y1073" s="124" t="e">
        <f t="shared" si="183"/>
        <v>#N/A</v>
      </c>
      <c r="Z1073" s="124" t="e">
        <f t="shared" si="183"/>
        <v>#N/A</v>
      </c>
      <c r="AA1073" s="124" t="e">
        <f t="shared" si="183"/>
        <v>#N/A</v>
      </c>
      <c r="AB1073" s="124" t="e">
        <f t="shared" si="182"/>
        <v>#N/A</v>
      </c>
      <c r="AC1073" s="124" t="e">
        <f t="shared" si="182"/>
        <v>#N/A</v>
      </c>
      <c r="AE1073" s="2"/>
    </row>
    <row r="1074" spans="2:31" x14ac:dyDescent="0.2">
      <c r="B1074" s="162" t="s">
        <v>1009</v>
      </c>
      <c r="C1074" s="163" t="s">
        <v>1010</v>
      </c>
      <c r="D1074" s="163" t="s">
        <v>1768</v>
      </c>
      <c r="E1074" s="163">
        <v>15000</v>
      </c>
      <c r="F1074" s="164">
        <v>11.8</v>
      </c>
      <c r="G1074" s="165" t="s">
        <v>137</v>
      </c>
      <c r="H1074" s="121">
        <f t="shared" si="175"/>
        <v>20000</v>
      </c>
      <c r="I1074" s="121">
        <f t="shared" si="176"/>
        <v>14000</v>
      </c>
      <c r="J1074" s="122" t="str">
        <f t="shared" si="177"/>
        <v>(4) Without reverse cycle, with louvered sides, and 14,000 to 19,999 Btu/h</v>
      </c>
      <c r="K1074" s="123" t="e">
        <f>IF(J1074="Casement-slider",16,VLOOKUP(J1074,'2. Version 5.0 Criteria'!$C$6:$D$39,2,FALSE))</f>
        <v>#N/A</v>
      </c>
      <c r="L1074" s="124" t="e">
        <f t="shared" si="183"/>
        <v>#N/A</v>
      </c>
      <c r="M1074" s="124" t="e">
        <f t="shared" si="183"/>
        <v>#N/A</v>
      </c>
      <c r="N1074" s="124" t="e">
        <f t="shared" si="183"/>
        <v>#N/A</v>
      </c>
      <c r="O1074" s="124" t="e">
        <f t="shared" si="183"/>
        <v>#N/A</v>
      </c>
      <c r="P1074" s="124" t="e">
        <f t="shared" si="183"/>
        <v>#N/A</v>
      </c>
      <c r="Q1074" s="124" t="e">
        <f t="shared" si="183"/>
        <v>#N/A</v>
      </c>
      <c r="R1074" s="124" t="e">
        <f t="shared" si="183"/>
        <v>#N/A</v>
      </c>
      <c r="S1074" s="124" t="e">
        <f t="shared" si="183"/>
        <v>#N/A</v>
      </c>
      <c r="T1074" s="124" t="e">
        <f t="shared" si="183"/>
        <v>#N/A</v>
      </c>
      <c r="U1074" s="124" t="e">
        <f t="shared" si="183"/>
        <v>#N/A</v>
      </c>
      <c r="V1074" s="124" t="e">
        <f t="shared" si="183"/>
        <v>#N/A</v>
      </c>
      <c r="W1074" s="124" t="e">
        <f t="shared" si="183"/>
        <v>#N/A</v>
      </c>
      <c r="X1074" s="124" t="e">
        <f t="shared" si="183"/>
        <v>#N/A</v>
      </c>
      <c r="Y1074" s="124" t="e">
        <f t="shared" si="183"/>
        <v>#N/A</v>
      </c>
      <c r="Z1074" s="124" t="e">
        <f t="shared" si="183"/>
        <v>#N/A</v>
      </c>
      <c r="AA1074" s="124" t="e">
        <f t="shared" si="183"/>
        <v>#N/A</v>
      </c>
      <c r="AB1074" s="124" t="e">
        <f t="shared" si="182"/>
        <v>#N/A</v>
      </c>
      <c r="AC1074" s="124" t="e">
        <f t="shared" si="182"/>
        <v>#N/A</v>
      </c>
      <c r="AE1074" s="2"/>
    </row>
    <row r="1075" spans="2:31" x14ac:dyDescent="0.2">
      <c r="B1075" s="162" t="s">
        <v>1425</v>
      </c>
      <c r="C1075" s="163" t="s">
        <v>973</v>
      </c>
      <c r="D1075" s="163" t="s">
        <v>1768</v>
      </c>
      <c r="E1075" s="163">
        <v>15000</v>
      </c>
      <c r="F1075" s="164">
        <v>11.8</v>
      </c>
      <c r="G1075" s="165" t="s">
        <v>137</v>
      </c>
      <c r="H1075" s="121">
        <f t="shared" si="175"/>
        <v>20000</v>
      </c>
      <c r="I1075" s="121">
        <f t="shared" si="176"/>
        <v>14000</v>
      </c>
      <c r="J1075" s="122" t="str">
        <f t="shared" si="177"/>
        <v>(4) Without reverse cycle, with louvered sides, and 14,000 to 19,999 Btu/h</v>
      </c>
      <c r="K1075" s="123" t="e">
        <f>IF(J1075="Casement-slider",16,VLOOKUP(J1075,'2. Version 5.0 Criteria'!$C$6:$D$39,2,FALSE))</f>
        <v>#N/A</v>
      </c>
      <c r="L1075" s="124" t="e">
        <f t="shared" si="183"/>
        <v>#N/A</v>
      </c>
      <c r="M1075" s="124" t="e">
        <f t="shared" si="183"/>
        <v>#N/A</v>
      </c>
      <c r="N1075" s="124" t="e">
        <f t="shared" si="183"/>
        <v>#N/A</v>
      </c>
      <c r="O1075" s="124" t="e">
        <f t="shared" si="183"/>
        <v>#N/A</v>
      </c>
      <c r="P1075" s="124" t="e">
        <f t="shared" si="183"/>
        <v>#N/A</v>
      </c>
      <c r="Q1075" s="124" t="e">
        <f t="shared" si="183"/>
        <v>#N/A</v>
      </c>
      <c r="R1075" s="124" t="e">
        <f t="shared" si="183"/>
        <v>#N/A</v>
      </c>
      <c r="S1075" s="124" t="e">
        <f t="shared" si="183"/>
        <v>#N/A</v>
      </c>
      <c r="T1075" s="124" t="e">
        <f t="shared" si="183"/>
        <v>#N/A</v>
      </c>
      <c r="U1075" s="124" t="e">
        <f t="shared" si="183"/>
        <v>#N/A</v>
      </c>
      <c r="V1075" s="124" t="e">
        <f t="shared" si="183"/>
        <v>#N/A</v>
      </c>
      <c r="W1075" s="124" t="e">
        <f t="shared" si="183"/>
        <v>#N/A</v>
      </c>
      <c r="X1075" s="124" t="e">
        <f t="shared" si="183"/>
        <v>#N/A</v>
      </c>
      <c r="Y1075" s="124" t="e">
        <f t="shared" si="183"/>
        <v>#N/A</v>
      </c>
      <c r="Z1075" s="124" t="e">
        <f t="shared" si="183"/>
        <v>#N/A</v>
      </c>
      <c r="AA1075" s="124" t="e">
        <f t="shared" si="183"/>
        <v>#N/A</v>
      </c>
      <c r="AB1075" s="124" t="e">
        <f t="shared" si="182"/>
        <v>#N/A</v>
      </c>
      <c r="AC1075" s="124" t="e">
        <f t="shared" si="182"/>
        <v>#N/A</v>
      </c>
      <c r="AE1075" s="2"/>
    </row>
    <row r="1076" spans="2:31" x14ac:dyDescent="0.2">
      <c r="B1076" s="162" t="s">
        <v>368</v>
      </c>
      <c r="C1076" s="163">
        <v>206520622</v>
      </c>
      <c r="D1076" s="163" t="s">
        <v>1768</v>
      </c>
      <c r="E1076" s="163">
        <v>15000</v>
      </c>
      <c r="F1076" s="164">
        <v>11.8</v>
      </c>
      <c r="G1076" s="165" t="s">
        <v>138</v>
      </c>
      <c r="H1076" s="121">
        <f t="shared" si="175"/>
        <v>20000</v>
      </c>
      <c r="I1076" s="121">
        <f t="shared" si="176"/>
        <v>14000</v>
      </c>
      <c r="J1076" s="122" t="str">
        <f t="shared" si="177"/>
        <v>(4) Without reverse cycle, with louvered sides, and 14,000 to 19,999 Btu/h</v>
      </c>
      <c r="K1076" s="123" t="e">
        <f>IF(J1076="Casement-slider",16,VLOOKUP(J1076,'2. Version 5.0 Criteria'!$C$6:$D$39,2,FALSE))</f>
        <v>#N/A</v>
      </c>
      <c r="L1076" s="124" t="e">
        <f t="shared" si="183"/>
        <v>#N/A</v>
      </c>
      <c r="M1076" s="124" t="e">
        <f t="shared" si="183"/>
        <v>#N/A</v>
      </c>
      <c r="N1076" s="124" t="e">
        <f t="shared" si="183"/>
        <v>#N/A</v>
      </c>
      <c r="O1076" s="124" t="e">
        <f t="shared" si="183"/>
        <v>#N/A</v>
      </c>
      <c r="P1076" s="124" t="e">
        <f t="shared" si="183"/>
        <v>#N/A</v>
      </c>
      <c r="Q1076" s="124" t="e">
        <f t="shared" si="183"/>
        <v>#N/A</v>
      </c>
      <c r="R1076" s="124" t="e">
        <f t="shared" si="183"/>
        <v>#N/A</v>
      </c>
      <c r="S1076" s="124" t="e">
        <f t="shared" si="183"/>
        <v>#N/A</v>
      </c>
      <c r="T1076" s="124" t="e">
        <f t="shared" si="183"/>
        <v>#N/A</v>
      </c>
      <c r="U1076" s="124" t="e">
        <f t="shared" si="183"/>
        <v>#N/A</v>
      </c>
      <c r="V1076" s="124" t="e">
        <f t="shared" si="183"/>
        <v>#N/A</v>
      </c>
      <c r="W1076" s="124" t="e">
        <f t="shared" si="183"/>
        <v>#N/A</v>
      </c>
      <c r="X1076" s="124" t="e">
        <f t="shared" si="183"/>
        <v>#N/A</v>
      </c>
      <c r="Y1076" s="124" t="e">
        <f t="shared" si="183"/>
        <v>#N/A</v>
      </c>
      <c r="Z1076" s="124" t="e">
        <f t="shared" si="183"/>
        <v>#N/A</v>
      </c>
      <c r="AA1076" s="124" t="e">
        <f t="shared" si="183"/>
        <v>#N/A</v>
      </c>
      <c r="AB1076" s="124" t="e">
        <f t="shared" si="182"/>
        <v>#N/A</v>
      </c>
      <c r="AC1076" s="124" t="e">
        <f t="shared" si="182"/>
        <v>#N/A</v>
      </c>
      <c r="AE1076" s="2"/>
    </row>
    <row r="1077" spans="2:31" x14ac:dyDescent="0.2">
      <c r="B1077" s="162" t="s">
        <v>368</v>
      </c>
      <c r="C1077" s="163">
        <v>315545386</v>
      </c>
      <c r="D1077" s="163" t="s">
        <v>1768</v>
      </c>
      <c r="E1077" s="163">
        <v>15000</v>
      </c>
      <c r="F1077" s="164">
        <v>11.8</v>
      </c>
      <c r="G1077" s="165" t="s">
        <v>138</v>
      </c>
      <c r="H1077" s="121">
        <f t="shared" si="175"/>
        <v>20000</v>
      </c>
      <c r="I1077" s="121">
        <f t="shared" si="176"/>
        <v>14000</v>
      </c>
      <c r="J1077" s="122" t="str">
        <f t="shared" si="177"/>
        <v>(4) Without reverse cycle, with louvered sides, and 14,000 to 19,999 Btu/h</v>
      </c>
      <c r="K1077" s="123" t="e">
        <f>IF(J1077="Casement-slider",16,VLOOKUP(J1077,'2. Version 5.0 Criteria'!$C$6:$D$39,2,FALSE))</f>
        <v>#N/A</v>
      </c>
      <c r="L1077" s="124" t="e">
        <f t="shared" si="183"/>
        <v>#N/A</v>
      </c>
      <c r="M1077" s="124" t="e">
        <f t="shared" si="183"/>
        <v>#N/A</v>
      </c>
      <c r="N1077" s="124" t="e">
        <f t="shared" si="183"/>
        <v>#N/A</v>
      </c>
      <c r="O1077" s="124" t="e">
        <f t="shared" si="183"/>
        <v>#N/A</v>
      </c>
      <c r="P1077" s="124" t="e">
        <f t="shared" si="183"/>
        <v>#N/A</v>
      </c>
      <c r="Q1077" s="124" t="e">
        <f t="shared" si="183"/>
        <v>#N/A</v>
      </c>
      <c r="R1077" s="124" t="e">
        <f t="shared" si="183"/>
        <v>#N/A</v>
      </c>
      <c r="S1077" s="124" t="e">
        <f t="shared" si="183"/>
        <v>#N/A</v>
      </c>
      <c r="T1077" s="124" t="e">
        <f t="shared" si="183"/>
        <v>#N/A</v>
      </c>
      <c r="U1077" s="124" t="e">
        <f t="shared" si="183"/>
        <v>#N/A</v>
      </c>
      <c r="V1077" s="124" t="e">
        <f t="shared" si="183"/>
        <v>#N/A</v>
      </c>
      <c r="W1077" s="124" t="e">
        <f t="shared" si="183"/>
        <v>#N/A</v>
      </c>
      <c r="X1077" s="124" t="e">
        <f t="shared" si="183"/>
        <v>#N/A</v>
      </c>
      <c r="Y1077" s="124" t="e">
        <f t="shared" si="183"/>
        <v>#N/A</v>
      </c>
      <c r="Z1077" s="124" t="e">
        <f t="shared" si="183"/>
        <v>#N/A</v>
      </c>
      <c r="AA1077" s="124" t="e">
        <f t="shared" si="183"/>
        <v>#N/A</v>
      </c>
      <c r="AB1077" s="124" t="e">
        <f t="shared" si="182"/>
        <v>#N/A</v>
      </c>
      <c r="AC1077" s="124" t="e">
        <f t="shared" si="182"/>
        <v>#N/A</v>
      </c>
      <c r="AE1077" s="2"/>
    </row>
    <row r="1078" spans="2:31" x14ac:dyDescent="0.2">
      <c r="B1078" s="162" t="s">
        <v>146</v>
      </c>
      <c r="C1078" s="163" t="s">
        <v>991</v>
      </c>
      <c r="D1078" s="163" t="s">
        <v>1768</v>
      </c>
      <c r="E1078" s="163">
        <v>15000</v>
      </c>
      <c r="F1078" s="164">
        <v>11.8</v>
      </c>
      <c r="G1078" s="165" t="s">
        <v>137</v>
      </c>
      <c r="H1078" s="121">
        <f t="shared" si="175"/>
        <v>20000</v>
      </c>
      <c r="I1078" s="121">
        <f t="shared" si="176"/>
        <v>14000</v>
      </c>
      <c r="J1078" s="122" t="str">
        <f t="shared" si="177"/>
        <v>(4) Without reverse cycle, with louvered sides, and 14,000 to 19,999 Btu/h</v>
      </c>
      <c r="K1078" s="123" t="e">
        <f>IF(J1078="Casement-slider",16,VLOOKUP(J1078,'2. Version 5.0 Criteria'!$C$6:$D$39,2,FALSE))</f>
        <v>#N/A</v>
      </c>
      <c r="L1078" s="124" t="e">
        <f t="shared" si="183"/>
        <v>#N/A</v>
      </c>
      <c r="M1078" s="124" t="e">
        <f t="shared" si="183"/>
        <v>#N/A</v>
      </c>
      <c r="N1078" s="124" t="e">
        <f t="shared" si="183"/>
        <v>#N/A</v>
      </c>
      <c r="O1078" s="124" t="e">
        <f t="shared" si="183"/>
        <v>#N/A</v>
      </c>
      <c r="P1078" s="124" t="e">
        <f t="shared" si="183"/>
        <v>#N/A</v>
      </c>
      <c r="Q1078" s="124" t="e">
        <f t="shared" si="183"/>
        <v>#N/A</v>
      </c>
      <c r="R1078" s="124" t="e">
        <f t="shared" si="183"/>
        <v>#N/A</v>
      </c>
      <c r="S1078" s="124" t="e">
        <f t="shared" si="183"/>
        <v>#N/A</v>
      </c>
      <c r="T1078" s="124" t="e">
        <f t="shared" si="183"/>
        <v>#N/A</v>
      </c>
      <c r="U1078" s="124" t="e">
        <f t="shared" si="183"/>
        <v>#N/A</v>
      </c>
      <c r="V1078" s="124" t="e">
        <f t="shared" si="183"/>
        <v>#N/A</v>
      </c>
      <c r="W1078" s="124" t="e">
        <f t="shared" si="183"/>
        <v>#N/A</v>
      </c>
      <c r="X1078" s="124" t="e">
        <f t="shared" si="183"/>
        <v>#N/A</v>
      </c>
      <c r="Y1078" s="124" t="e">
        <f t="shared" si="183"/>
        <v>#N/A</v>
      </c>
      <c r="Z1078" s="124" t="e">
        <f t="shared" si="183"/>
        <v>#N/A</v>
      </c>
      <c r="AA1078" s="124" t="e">
        <f t="shared" si="183"/>
        <v>#N/A</v>
      </c>
      <c r="AB1078" s="124" t="e">
        <f t="shared" si="182"/>
        <v>#N/A</v>
      </c>
      <c r="AC1078" s="124" t="e">
        <f t="shared" si="182"/>
        <v>#N/A</v>
      </c>
      <c r="AE1078" s="2"/>
    </row>
    <row r="1079" spans="2:31" x14ac:dyDescent="0.2">
      <c r="B1079" s="162" t="s">
        <v>241</v>
      </c>
      <c r="C1079" s="163" t="s">
        <v>986</v>
      </c>
      <c r="D1079" s="163" t="s">
        <v>1768</v>
      </c>
      <c r="E1079" s="163">
        <v>15000</v>
      </c>
      <c r="F1079" s="164">
        <v>11.8</v>
      </c>
      <c r="G1079" s="165" t="s">
        <v>138</v>
      </c>
      <c r="H1079" s="121">
        <f t="shared" si="175"/>
        <v>20000</v>
      </c>
      <c r="I1079" s="121">
        <f t="shared" si="176"/>
        <v>14000</v>
      </c>
      <c r="J1079" s="122" t="str">
        <f t="shared" si="177"/>
        <v>(4) Without reverse cycle, with louvered sides, and 14,000 to 19,999 Btu/h</v>
      </c>
      <c r="K1079" s="123" t="e">
        <f>IF(J1079="Casement-slider",16,VLOOKUP(J1079,'2. Version 5.0 Criteria'!$C$6:$D$39,2,FALSE))</f>
        <v>#N/A</v>
      </c>
      <c r="L1079" s="124" t="e">
        <f t="shared" si="183"/>
        <v>#N/A</v>
      </c>
      <c r="M1079" s="124" t="e">
        <f t="shared" si="183"/>
        <v>#N/A</v>
      </c>
      <c r="N1079" s="124" t="e">
        <f t="shared" si="183"/>
        <v>#N/A</v>
      </c>
      <c r="O1079" s="124" t="e">
        <f t="shared" si="183"/>
        <v>#N/A</v>
      </c>
      <c r="P1079" s="124" t="e">
        <f t="shared" si="183"/>
        <v>#N/A</v>
      </c>
      <c r="Q1079" s="124" t="e">
        <f t="shared" si="183"/>
        <v>#N/A</v>
      </c>
      <c r="R1079" s="124" t="e">
        <f t="shared" si="183"/>
        <v>#N/A</v>
      </c>
      <c r="S1079" s="124" t="e">
        <f t="shared" si="183"/>
        <v>#N/A</v>
      </c>
      <c r="T1079" s="124" t="e">
        <f t="shared" si="183"/>
        <v>#N/A</v>
      </c>
      <c r="U1079" s="124" t="e">
        <f t="shared" si="183"/>
        <v>#N/A</v>
      </c>
      <c r="V1079" s="124" t="e">
        <f t="shared" si="183"/>
        <v>#N/A</v>
      </c>
      <c r="W1079" s="124" t="e">
        <f t="shared" si="183"/>
        <v>#N/A</v>
      </c>
      <c r="X1079" s="124" t="e">
        <f t="shared" si="183"/>
        <v>#N/A</v>
      </c>
      <c r="Y1079" s="124" t="e">
        <f t="shared" si="183"/>
        <v>#N/A</v>
      </c>
      <c r="Z1079" s="124" t="e">
        <f t="shared" si="183"/>
        <v>#N/A</v>
      </c>
      <c r="AA1079" s="124" t="e">
        <f t="shared" si="183"/>
        <v>#N/A</v>
      </c>
      <c r="AB1079" s="124" t="e">
        <f t="shared" si="182"/>
        <v>#N/A</v>
      </c>
      <c r="AC1079" s="124" t="e">
        <f t="shared" si="182"/>
        <v>#N/A</v>
      </c>
      <c r="AE1079" s="2"/>
    </row>
    <row r="1080" spans="2:31" x14ac:dyDescent="0.2">
      <c r="B1080" s="162" t="s">
        <v>241</v>
      </c>
      <c r="C1080" s="163" t="s">
        <v>985</v>
      </c>
      <c r="D1080" s="163" t="s">
        <v>1768</v>
      </c>
      <c r="E1080" s="163">
        <v>15000</v>
      </c>
      <c r="F1080" s="164">
        <v>11.8</v>
      </c>
      <c r="G1080" s="165" t="s">
        <v>138</v>
      </c>
      <c r="H1080" s="121">
        <f t="shared" si="175"/>
        <v>20000</v>
      </c>
      <c r="I1080" s="121">
        <f t="shared" si="176"/>
        <v>14000</v>
      </c>
      <c r="J1080" s="122" t="str">
        <f t="shared" si="177"/>
        <v>(4) Without reverse cycle, with louvered sides, and 14,000 to 19,999 Btu/h</v>
      </c>
      <c r="K1080" s="123" t="e">
        <f>IF(J1080="Casement-slider",16,VLOOKUP(J1080,'2. Version 5.0 Criteria'!$C$6:$D$39,2,FALSE))</f>
        <v>#N/A</v>
      </c>
      <c r="L1080" s="124" t="e">
        <f t="shared" si="183"/>
        <v>#N/A</v>
      </c>
      <c r="M1080" s="124" t="e">
        <f t="shared" si="183"/>
        <v>#N/A</v>
      </c>
      <c r="N1080" s="124" t="e">
        <f t="shared" si="183"/>
        <v>#N/A</v>
      </c>
      <c r="O1080" s="124" t="e">
        <f t="shared" si="183"/>
        <v>#N/A</v>
      </c>
      <c r="P1080" s="124" t="e">
        <f t="shared" si="183"/>
        <v>#N/A</v>
      </c>
      <c r="Q1080" s="124" t="e">
        <f t="shared" si="183"/>
        <v>#N/A</v>
      </c>
      <c r="R1080" s="124" t="e">
        <f t="shared" si="183"/>
        <v>#N/A</v>
      </c>
      <c r="S1080" s="124" t="e">
        <f t="shared" si="183"/>
        <v>#N/A</v>
      </c>
      <c r="T1080" s="124" t="e">
        <f t="shared" si="183"/>
        <v>#N/A</v>
      </c>
      <c r="U1080" s="124" t="e">
        <f t="shared" si="183"/>
        <v>#N/A</v>
      </c>
      <c r="V1080" s="124" t="e">
        <f t="shared" si="183"/>
        <v>#N/A</v>
      </c>
      <c r="W1080" s="124" t="e">
        <f t="shared" si="183"/>
        <v>#N/A</v>
      </c>
      <c r="X1080" s="124" t="e">
        <f t="shared" si="183"/>
        <v>#N/A</v>
      </c>
      <c r="Y1080" s="124" t="e">
        <f t="shared" si="183"/>
        <v>#N/A</v>
      </c>
      <c r="Z1080" s="124" t="e">
        <f t="shared" si="183"/>
        <v>#N/A</v>
      </c>
      <c r="AA1080" s="124" t="e">
        <f t="shared" si="183"/>
        <v>#N/A</v>
      </c>
      <c r="AB1080" s="124" t="e">
        <f t="shared" si="182"/>
        <v>#N/A</v>
      </c>
      <c r="AC1080" s="124" t="e">
        <f t="shared" si="182"/>
        <v>#N/A</v>
      </c>
      <c r="AE1080" s="2"/>
    </row>
    <row r="1081" spans="2:31" x14ac:dyDescent="0.2">
      <c r="B1081" s="162" t="s">
        <v>1431</v>
      </c>
      <c r="C1081" s="163" t="s">
        <v>986</v>
      </c>
      <c r="D1081" s="163" t="s">
        <v>1768</v>
      </c>
      <c r="E1081" s="163">
        <v>15000</v>
      </c>
      <c r="F1081" s="164">
        <v>11.8</v>
      </c>
      <c r="G1081" s="165" t="s">
        <v>138</v>
      </c>
      <c r="H1081" s="121">
        <f t="shared" si="175"/>
        <v>20000</v>
      </c>
      <c r="I1081" s="121">
        <f t="shared" si="176"/>
        <v>14000</v>
      </c>
      <c r="J1081" s="122" t="str">
        <f t="shared" si="177"/>
        <v>(4) Without reverse cycle, with louvered sides, and 14,000 to 19,999 Btu/h</v>
      </c>
      <c r="K1081" s="123" t="e">
        <f>IF(J1081="Casement-slider",16,VLOOKUP(J1081,'2. Version 5.0 Criteria'!$C$6:$D$39,2,FALSE))</f>
        <v>#N/A</v>
      </c>
      <c r="L1081" s="124" t="e">
        <f t="shared" si="183"/>
        <v>#N/A</v>
      </c>
      <c r="M1081" s="124" t="e">
        <f t="shared" si="183"/>
        <v>#N/A</v>
      </c>
      <c r="N1081" s="124" t="e">
        <f t="shared" si="183"/>
        <v>#N/A</v>
      </c>
      <c r="O1081" s="124" t="e">
        <f t="shared" si="183"/>
        <v>#N/A</v>
      </c>
      <c r="P1081" s="124" t="e">
        <f t="shared" si="183"/>
        <v>#N/A</v>
      </c>
      <c r="Q1081" s="124" t="e">
        <f t="shared" si="183"/>
        <v>#N/A</v>
      </c>
      <c r="R1081" s="124" t="e">
        <f t="shared" si="183"/>
        <v>#N/A</v>
      </c>
      <c r="S1081" s="124" t="e">
        <f t="shared" si="183"/>
        <v>#N/A</v>
      </c>
      <c r="T1081" s="124" t="e">
        <f t="shared" si="183"/>
        <v>#N/A</v>
      </c>
      <c r="U1081" s="124" t="e">
        <f t="shared" si="183"/>
        <v>#N/A</v>
      </c>
      <c r="V1081" s="124" t="e">
        <f t="shared" si="183"/>
        <v>#N/A</v>
      </c>
      <c r="W1081" s="124" t="e">
        <f t="shared" si="183"/>
        <v>#N/A</v>
      </c>
      <c r="X1081" s="124" t="e">
        <f t="shared" si="183"/>
        <v>#N/A</v>
      </c>
      <c r="Y1081" s="124" t="e">
        <f t="shared" si="183"/>
        <v>#N/A</v>
      </c>
      <c r="Z1081" s="124" t="e">
        <f t="shared" si="183"/>
        <v>#N/A</v>
      </c>
      <c r="AA1081" s="124" t="e">
        <f t="shared" si="183"/>
        <v>#N/A</v>
      </c>
      <c r="AB1081" s="124" t="e">
        <f t="shared" si="182"/>
        <v>#N/A</v>
      </c>
      <c r="AC1081" s="124" t="e">
        <f t="shared" si="182"/>
        <v>#N/A</v>
      </c>
      <c r="AE1081" s="2"/>
    </row>
    <row r="1082" spans="2:31" x14ac:dyDescent="0.2">
      <c r="B1082" s="162" t="s">
        <v>1431</v>
      </c>
      <c r="C1082" s="163" t="s">
        <v>984</v>
      </c>
      <c r="D1082" s="163" t="s">
        <v>1768</v>
      </c>
      <c r="E1082" s="163">
        <v>15000</v>
      </c>
      <c r="F1082" s="164">
        <v>11.8</v>
      </c>
      <c r="G1082" s="165" t="s">
        <v>138</v>
      </c>
      <c r="H1082" s="121">
        <f t="shared" si="175"/>
        <v>20000</v>
      </c>
      <c r="I1082" s="121">
        <f t="shared" si="176"/>
        <v>14000</v>
      </c>
      <c r="J1082" s="122" t="str">
        <f t="shared" si="177"/>
        <v>(4) Without reverse cycle, with louvered sides, and 14,000 to 19,999 Btu/h</v>
      </c>
      <c r="K1082" s="123" t="e">
        <f>IF(J1082="Casement-slider",16,VLOOKUP(J1082,'2. Version 5.0 Criteria'!$C$6:$D$39,2,FALSE))</f>
        <v>#N/A</v>
      </c>
      <c r="L1082" s="124" t="e">
        <f t="shared" si="183"/>
        <v>#N/A</v>
      </c>
      <c r="M1082" s="124" t="e">
        <f t="shared" si="183"/>
        <v>#N/A</v>
      </c>
      <c r="N1082" s="124" t="e">
        <f t="shared" si="183"/>
        <v>#N/A</v>
      </c>
      <c r="O1082" s="124" t="e">
        <f t="shared" si="183"/>
        <v>#N/A</v>
      </c>
      <c r="P1082" s="124" t="e">
        <f t="shared" si="183"/>
        <v>#N/A</v>
      </c>
      <c r="Q1082" s="124" t="e">
        <f t="shared" si="183"/>
        <v>#N/A</v>
      </c>
      <c r="R1082" s="124" t="e">
        <f t="shared" si="183"/>
        <v>#N/A</v>
      </c>
      <c r="S1082" s="124" t="e">
        <f t="shared" si="183"/>
        <v>#N/A</v>
      </c>
      <c r="T1082" s="124" t="e">
        <f t="shared" si="183"/>
        <v>#N/A</v>
      </c>
      <c r="U1082" s="124" t="e">
        <f t="shared" si="183"/>
        <v>#N/A</v>
      </c>
      <c r="V1082" s="124" t="e">
        <f t="shared" si="183"/>
        <v>#N/A</v>
      </c>
      <c r="W1082" s="124" t="e">
        <f t="shared" si="183"/>
        <v>#N/A</v>
      </c>
      <c r="X1082" s="124" t="e">
        <f t="shared" si="183"/>
        <v>#N/A</v>
      </c>
      <c r="Y1082" s="124" t="e">
        <f t="shared" si="183"/>
        <v>#N/A</v>
      </c>
      <c r="Z1082" s="124" t="e">
        <f t="shared" si="183"/>
        <v>#N/A</v>
      </c>
      <c r="AA1082" s="124" t="e">
        <f t="shared" si="183"/>
        <v>#N/A</v>
      </c>
      <c r="AB1082" s="124" t="e">
        <f t="shared" si="182"/>
        <v>#N/A</v>
      </c>
      <c r="AC1082" s="124" t="e">
        <f t="shared" si="182"/>
        <v>#N/A</v>
      </c>
      <c r="AE1082" s="2"/>
    </row>
    <row r="1083" spans="2:31" x14ac:dyDescent="0.2">
      <c r="B1083" s="162" t="s">
        <v>282</v>
      </c>
      <c r="C1083" s="163" t="s">
        <v>1001</v>
      </c>
      <c r="D1083" s="163" t="s">
        <v>1768</v>
      </c>
      <c r="E1083" s="163">
        <v>15000</v>
      </c>
      <c r="F1083" s="164">
        <v>11.8</v>
      </c>
      <c r="G1083" s="165" t="s">
        <v>137</v>
      </c>
      <c r="H1083" s="121">
        <f t="shared" si="175"/>
        <v>20000</v>
      </c>
      <c r="I1083" s="121">
        <f t="shared" si="176"/>
        <v>14000</v>
      </c>
      <c r="J1083" s="122" t="str">
        <f t="shared" si="177"/>
        <v>(4) Without reverse cycle, with louvered sides, and 14,000 to 19,999 Btu/h</v>
      </c>
      <c r="K1083" s="123" t="e">
        <f>IF(J1083="Casement-slider",16,VLOOKUP(J1083,'2. Version 5.0 Criteria'!$C$6:$D$39,2,FALSE))</f>
        <v>#N/A</v>
      </c>
      <c r="L1083" s="124" t="e">
        <f t="shared" si="183"/>
        <v>#N/A</v>
      </c>
      <c r="M1083" s="124" t="e">
        <f t="shared" si="183"/>
        <v>#N/A</v>
      </c>
      <c r="N1083" s="124" t="e">
        <f t="shared" si="183"/>
        <v>#N/A</v>
      </c>
      <c r="O1083" s="124" t="e">
        <f t="shared" si="183"/>
        <v>#N/A</v>
      </c>
      <c r="P1083" s="124" t="e">
        <f t="shared" si="183"/>
        <v>#N/A</v>
      </c>
      <c r="Q1083" s="124" t="e">
        <f t="shared" si="183"/>
        <v>#N/A</v>
      </c>
      <c r="R1083" s="124" t="e">
        <f t="shared" si="183"/>
        <v>#N/A</v>
      </c>
      <c r="S1083" s="124" t="e">
        <f t="shared" si="183"/>
        <v>#N/A</v>
      </c>
      <c r="T1083" s="124" t="e">
        <f t="shared" si="183"/>
        <v>#N/A</v>
      </c>
      <c r="U1083" s="124" t="e">
        <f t="shared" si="183"/>
        <v>#N/A</v>
      </c>
      <c r="V1083" s="124" t="e">
        <f t="shared" si="183"/>
        <v>#N/A</v>
      </c>
      <c r="W1083" s="124" t="e">
        <f t="shared" si="183"/>
        <v>#N/A</v>
      </c>
      <c r="X1083" s="124" t="e">
        <f t="shared" si="183"/>
        <v>#N/A</v>
      </c>
      <c r="Y1083" s="124" t="e">
        <f t="shared" si="183"/>
        <v>#N/A</v>
      </c>
      <c r="Z1083" s="124" t="e">
        <f t="shared" si="183"/>
        <v>#N/A</v>
      </c>
      <c r="AA1083" s="124" t="e">
        <f t="shared" si="183"/>
        <v>#N/A</v>
      </c>
      <c r="AB1083" s="124" t="e">
        <f t="shared" si="182"/>
        <v>#N/A</v>
      </c>
      <c r="AC1083" s="124" t="e">
        <f t="shared" si="182"/>
        <v>#N/A</v>
      </c>
      <c r="AE1083" s="2"/>
    </row>
    <row r="1084" spans="2:31" x14ac:dyDescent="0.2">
      <c r="B1084" s="162" t="s">
        <v>1435</v>
      </c>
      <c r="C1084" s="163">
        <v>77157</v>
      </c>
      <c r="D1084" s="163" t="s">
        <v>1768</v>
      </c>
      <c r="E1084" s="163">
        <v>15000</v>
      </c>
      <c r="F1084" s="164">
        <v>11.8</v>
      </c>
      <c r="G1084" s="165" t="s">
        <v>138</v>
      </c>
      <c r="H1084" s="121">
        <f t="shared" si="175"/>
        <v>20000</v>
      </c>
      <c r="I1084" s="121">
        <f t="shared" si="176"/>
        <v>14000</v>
      </c>
      <c r="J1084" s="122" t="str">
        <f t="shared" si="177"/>
        <v>(4) Without reverse cycle, with louvered sides, and 14,000 to 19,999 Btu/h</v>
      </c>
      <c r="K1084" s="123" t="e">
        <f>IF(J1084="Casement-slider",16,VLOOKUP(J1084,'2. Version 5.0 Criteria'!$C$6:$D$39,2,FALSE))</f>
        <v>#N/A</v>
      </c>
      <c r="L1084" s="124" t="e">
        <f t="shared" si="183"/>
        <v>#N/A</v>
      </c>
      <c r="M1084" s="124" t="e">
        <f t="shared" si="183"/>
        <v>#N/A</v>
      </c>
      <c r="N1084" s="124" t="e">
        <f t="shared" si="183"/>
        <v>#N/A</v>
      </c>
      <c r="O1084" s="124" t="e">
        <f t="shared" si="183"/>
        <v>#N/A</v>
      </c>
      <c r="P1084" s="124" t="e">
        <f t="shared" si="183"/>
        <v>#N/A</v>
      </c>
      <c r="Q1084" s="124" t="e">
        <f t="shared" si="183"/>
        <v>#N/A</v>
      </c>
      <c r="R1084" s="124" t="e">
        <f t="shared" si="183"/>
        <v>#N/A</v>
      </c>
      <c r="S1084" s="124" t="e">
        <f t="shared" si="183"/>
        <v>#N/A</v>
      </c>
      <c r="T1084" s="124" t="e">
        <f t="shared" si="183"/>
        <v>#N/A</v>
      </c>
      <c r="U1084" s="124" t="e">
        <f t="shared" si="183"/>
        <v>#N/A</v>
      </c>
      <c r="V1084" s="124" t="e">
        <f t="shared" si="183"/>
        <v>#N/A</v>
      </c>
      <c r="W1084" s="124" t="e">
        <f t="shared" si="183"/>
        <v>#N/A</v>
      </c>
      <c r="X1084" s="124" t="e">
        <f t="shared" si="183"/>
        <v>#N/A</v>
      </c>
      <c r="Y1084" s="124" t="e">
        <f t="shared" si="183"/>
        <v>#N/A</v>
      </c>
      <c r="Z1084" s="124" t="e">
        <f t="shared" si="183"/>
        <v>#N/A</v>
      </c>
      <c r="AA1084" s="124" t="e">
        <f t="shared" si="183"/>
        <v>#N/A</v>
      </c>
      <c r="AB1084" s="124" t="e">
        <f t="shared" si="182"/>
        <v>#N/A</v>
      </c>
      <c r="AC1084" s="124" t="e">
        <f t="shared" si="182"/>
        <v>#N/A</v>
      </c>
      <c r="AE1084" s="2"/>
    </row>
    <row r="1085" spans="2:31" x14ac:dyDescent="0.2">
      <c r="B1085" s="162" t="s">
        <v>1422</v>
      </c>
      <c r="C1085" s="163" t="s">
        <v>975</v>
      </c>
      <c r="D1085" s="163" t="s">
        <v>1768</v>
      </c>
      <c r="E1085" s="163">
        <v>15000</v>
      </c>
      <c r="F1085" s="164">
        <v>11.8</v>
      </c>
      <c r="G1085" s="165" t="s">
        <v>138</v>
      </c>
      <c r="H1085" s="121">
        <f t="shared" si="175"/>
        <v>20000</v>
      </c>
      <c r="I1085" s="121">
        <f t="shared" si="176"/>
        <v>14000</v>
      </c>
      <c r="J1085" s="122" t="str">
        <f t="shared" si="177"/>
        <v>(4) Without reverse cycle, with louvered sides, and 14,000 to 19,999 Btu/h</v>
      </c>
      <c r="K1085" s="123" t="e">
        <f>IF(J1085="Casement-slider",16,VLOOKUP(J1085,'2. Version 5.0 Criteria'!$C$6:$D$39,2,FALSE))</f>
        <v>#N/A</v>
      </c>
      <c r="L1085" s="124" t="e">
        <f t="shared" si="183"/>
        <v>#N/A</v>
      </c>
      <c r="M1085" s="124" t="e">
        <f t="shared" si="183"/>
        <v>#N/A</v>
      </c>
      <c r="N1085" s="124" t="e">
        <f t="shared" si="183"/>
        <v>#N/A</v>
      </c>
      <c r="O1085" s="124" t="e">
        <f t="shared" si="183"/>
        <v>#N/A</v>
      </c>
      <c r="P1085" s="124" t="e">
        <f t="shared" si="183"/>
        <v>#N/A</v>
      </c>
      <c r="Q1085" s="124" t="e">
        <f t="shared" si="183"/>
        <v>#N/A</v>
      </c>
      <c r="R1085" s="124" t="e">
        <f t="shared" si="183"/>
        <v>#N/A</v>
      </c>
      <c r="S1085" s="124" t="e">
        <f t="shared" si="183"/>
        <v>#N/A</v>
      </c>
      <c r="T1085" s="124" t="e">
        <f t="shared" si="183"/>
        <v>#N/A</v>
      </c>
      <c r="U1085" s="124" t="e">
        <f t="shared" si="183"/>
        <v>#N/A</v>
      </c>
      <c r="V1085" s="124" t="e">
        <f t="shared" si="183"/>
        <v>#N/A</v>
      </c>
      <c r="W1085" s="124" t="e">
        <f t="shared" si="183"/>
        <v>#N/A</v>
      </c>
      <c r="X1085" s="124" t="e">
        <f t="shared" si="183"/>
        <v>#N/A</v>
      </c>
      <c r="Y1085" s="124" t="e">
        <f t="shared" si="183"/>
        <v>#N/A</v>
      </c>
      <c r="Z1085" s="124" t="e">
        <f t="shared" si="183"/>
        <v>#N/A</v>
      </c>
      <c r="AA1085" s="124" t="e">
        <f t="shared" si="183"/>
        <v>#N/A</v>
      </c>
      <c r="AB1085" s="124" t="e">
        <f t="shared" si="182"/>
        <v>#N/A</v>
      </c>
      <c r="AC1085" s="124" t="e">
        <f t="shared" si="182"/>
        <v>#N/A</v>
      </c>
      <c r="AE1085" s="2"/>
    </row>
    <row r="1086" spans="2:31" x14ac:dyDescent="0.2">
      <c r="B1086" s="162" t="s">
        <v>239</v>
      </c>
      <c r="C1086" s="163" t="s">
        <v>982</v>
      </c>
      <c r="D1086" s="163" t="s">
        <v>1768</v>
      </c>
      <c r="E1086" s="163">
        <v>15000</v>
      </c>
      <c r="F1086" s="164">
        <v>11.8</v>
      </c>
      <c r="G1086" s="165" t="s">
        <v>137</v>
      </c>
      <c r="H1086" s="121">
        <f t="shared" si="175"/>
        <v>20000</v>
      </c>
      <c r="I1086" s="121">
        <f t="shared" si="176"/>
        <v>14000</v>
      </c>
      <c r="J1086" s="122" t="str">
        <f t="shared" si="177"/>
        <v>(4) Without reverse cycle, with louvered sides, and 14,000 to 19,999 Btu/h</v>
      </c>
      <c r="K1086" s="123" t="e">
        <f>IF(J1086="Casement-slider",16,VLOOKUP(J1086,'2. Version 5.0 Criteria'!$C$6:$D$39,2,FALSE))</f>
        <v>#N/A</v>
      </c>
      <c r="L1086" s="124" t="e">
        <f t="shared" si="183"/>
        <v>#N/A</v>
      </c>
      <c r="M1086" s="124" t="e">
        <f t="shared" si="183"/>
        <v>#N/A</v>
      </c>
      <c r="N1086" s="124" t="e">
        <f t="shared" si="183"/>
        <v>#N/A</v>
      </c>
      <c r="O1086" s="124" t="e">
        <f t="shared" si="183"/>
        <v>#N/A</v>
      </c>
      <c r="P1086" s="124" t="e">
        <f t="shared" si="183"/>
        <v>#N/A</v>
      </c>
      <c r="Q1086" s="124" t="e">
        <f t="shared" si="183"/>
        <v>#N/A</v>
      </c>
      <c r="R1086" s="124" t="e">
        <f t="shared" si="183"/>
        <v>#N/A</v>
      </c>
      <c r="S1086" s="124" t="e">
        <f t="shared" si="183"/>
        <v>#N/A</v>
      </c>
      <c r="T1086" s="124" t="e">
        <f t="shared" si="183"/>
        <v>#N/A</v>
      </c>
      <c r="U1086" s="124" t="e">
        <f t="shared" si="183"/>
        <v>#N/A</v>
      </c>
      <c r="V1086" s="124" t="e">
        <f t="shared" si="183"/>
        <v>#N/A</v>
      </c>
      <c r="W1086" s="124" t="e">
        <f t="shared" si="183"/>
        <v>#N/A</v>
      </c>
      <c r="X1086" s="124" t="e">
        <f t="shared" si="183"/>
        <v>#N/A</v>
      </c>
      <c r="Y1086" s="124" t="e">
        <f t="shared" si="183"/>
        <v>#N/A</v>
      </c>
      <c r="Z1086" s="124" t="e">
        <f t="shared" si="183"/>
        <v>#N/A</v>
      </c>
      <c r="AA1086" s="124" t="e">
        <f t="shared" si="183"/>
        <v>#N/A</v>
      </c>
      <c r="AB1086" s="124" t="e">
        <f t="shared" si="182"/>
        <v>#N/A</v>
      </c>
      <c r="AC1086" s="124" t="e">
        <f t="shared" si="182"/>
        <v>#N/A</v>
      </c>
      <c r="AE1086" s="2"/>
    </row>
    <row r="1087" spans="2:31" x14ac:dyDescent="0.2">
      <c r="B1087" s="162" t="s">
        <v>1417</v>
      </c>
      <c r="C1087" s="163" t="s">
        <v>2183</v>
      </c>
      <c r="D1087" s="163" t="s">
        <v>1768</v>
      </c>
      <c r="E1087" s="163">
        <v>15000</v>
      </c>
      <c r="F1087" s="164">
        <v>11.8</v>
      </c>
      <c r="G1087" s="165" t="s">
        <v>138</v>
      </c>
      <c r="H1087" s="121">
        <f t="shared" si="175"/>
        <v>20000</v>
      </c>
      <c r="I1087" s="121">
        <f t="shared" si="176"/>
        <v>14000</v>
      </c>
      <c r="J1087" s="122" t="str">
        <f t="shared" si="177"/>
        <v>(4) Without reverse cycle, with louvered sides, and 14,000 to 19,999 Btu/h</v>
      </c>
      <c r="K1087" s="123" t="e">
        <f>IF(J1087="Casement-slider",16,VLOOKUP(J1087,'2. Version 5.0 Criteria'!$C$6:$D$39,2,FALSE))</f>
        <v>#N/A</v>
      </c>
      <c r="L1087" s="124" t="e">
        <f t="shared" si="183"/>
        <v>#N/A</v>
      </c>
      <c r="M1087" s="124" t="e">
        <f t="shared" si="183"/>
        <v>#N/A</v>
      </c>
      <c r="N1087" s="124" t="e">
        <f t="shared" si="183"/>
        <v>#N/A</v>
      </c>
      <c r="O1087" s="124" t="e">
        <f t="shared" si="183"/>
        <v>#N/A</v>
      </c>
      <c r="P1087" s="124" t="e">
        <f t="shared" si="183"/>
        <v>#N/A</v>
      </c>
      <c r="Q1087" s="124" t="e">
        <f t="shared" si="183"/>
        <v>#N/A</v>
      </c>
      <c r="R1087" s="124" t="e">
        <f t="shared" si="183"/>
        <v>#N/A</v>
      </c>
      <c r="S1087" s="124" t="e">
        <f t="shared" si="183"/>
        <v>#N/A</v>
      </c>
      <c r="T1087" s="124" t="e">
        <f t="shared" si="183"/>
        <v>#N/A</v>
      </c>
      <c r="U1087" s="124" t="e">
        <f t="shared" si="183"/>
        <v>#N/A</v>
      </c>
      <c r="V1087" s="124" t="e">
        <f t="shared" si="183"/>
        <v>#N/A</v>
      </c>
      <c r="W1087" s="124" t="e">
        <f t="shared" si="183"/>
        <v>#N/A</v>
      </c>
      <c r="X1087" s="124" t="e">
        <f t="shared" si="183"/>
        <v>#N/A</v>
      </c>
      <c r="Y1087" s="124" t="e">
        <f t="shared" si="183"/>
        <v>#N/A</v>
      </c>
      <c r="Z1087" s="124" t="e">
        <f t="shared" si="183"/>
        <v>#N/A</v>
      </c>
      <c r="AA1087" s="124" t="e">
        <f t="shared" si="183"/>
        <v>#N/A</v>
      </c>
      <c r="AB1087" s="124" t="e">
        <f t="shared" si="182"/>
        <v>#N/A</v>
      </c>
      <c r="AC1087" s="124" t="e">
        <f t="shared" si="182"/>
        <v>#N/A</v>
      </c>
      <c r="AE1087" s="2"/>
    </row>
    <row r="1088" spans="2:31" x14ac:dyDescent="0.2">
      <c r="B1088" s="162" t="s">
        <v>1422</v>
      </c>
      <c r="C1088" s="163" t="s">
        <v>976</v>
      </c>
      <c r="D1088" s="163" t="s">
        <v>1768</v>
      </c>
      <c r="E1088" s="163">
        <v>15000</v>
      </c>
      <c r="F1088" s="164">
        <v>11.8</v>
      </c>
      <c r="G1088" s="165" t="s">
        <v>137</v>
      </c>
      <c r="H1088" s="121">
        <f t="shared" si="175"/>
        <v>20000</v>
      </c>
      <c r="I1088" s="121">
        <f t="shared" si="176"/>
        <v>14000</v>
      </c>
      <c r="J1088" s="122" t="str">
        <f t="shared" si="177"/>
        <v>(4) Without reverse cycle, with louvered sides, and 14,000 to 19,999 Btu/h</v>
      </c>
      <c r="K1088" s="123" t="e">
        <f>IF(J1088="Casement-slider",16,VLOOKUP(J1088,'2. Version 5.0 Criteria'!$C$6:$D$39,2,FALSE))</f>
        <v>#N/A</v>
      </c>
      <c r="L1088" s="124" t="e">
        <f t="shared" si="183"/>
        <v>#N/A</v>
      </c>
      <c r="M1088" s="124" t="e">
        <f t="shared" si="183"/>
        <v>#N/A</v>
      </c>
      <c r="N1088" s="124" t="e">
        <f t="shared" si="183"/>
        <v>#N/A</v>
      </c>
      <c r="O1088" s="124" t="e">
        <f t="shared" si="183"/>
        <v>#N/A</v>
      </c>
      <c r="P1088" s="124" t="e">
        <f t="shared" si="183"/>
        <v>#N/A</v>
      </c>
      <c r="Q1088" s="124" t="e">
        <f t="shared" si="183"/>
        <v>#N/A</v>
      </c>
      <c r="R1088" s="124" t="e">
        <f t="shared" si="183"/>
        <v>#N/A</v>
      </c>
      <c r="S1088" s="124" t="e">
        <f t="shared" si="183"/>
        <v>#N/A</v>
      </c>
      <c r="T1088" s="124" t="e">
        <f t="shared" si="183"/>
        <v>#N/A</v>
      </c>
      <c r="U1088" s="124" t="e">
        <f t="shared" si="183"/>
        <v>#N/A</v>
      </c>
      <c r="V1088" s="124" t="e">
        <f t="shared" si="183"/>
        <v>#N/A</v>
      </c>
      <c r="W1088" s="124" t="e">
        <f t="shared" si="183"/>
        <v>#N/A</v>
      </c>
      <c r="X1088" s="124" t="e">
        <f t="shared" si="183"/>
        <v>#N/A</v>
      </c>
      <c r="Y1088" s="124" t="e">
        <f t="shared" si="183"/>
        <v>#N/A</v>
      </c>
      <c r="Z1088" s="124" t="e">
        <f t="shared" si="183"/>
        <v>#N/A</v>
      </c>
      <c r="AA1088" s="124" t="e">
        <f t="shared" ref="AA1088:AC1103" si="184">IF($K1088=AA$3, $F1088, NA())</f>
        <v>#N/A</v>
      </c>
      <c r="AB1088" s="124" t="e">
        <f t="shared" si="184"/>
        <v>#N/A</v>
      </c>
      <c r="AC1088" s="124" t="e">
        <f t="shared" si="184"/>
        <v>#N/A</v>
      </c>
      <c r="AE1088" s="2"/>
    </row>
    <row r="1089" spans="2:31" x14ac:dyDescent="0.2">
      <c r="B1089" s="162" t="s">
        <v>368</v>
      </c>
      <c r="C1089" s="163">
        <v>4966414</v>
      </c>
      <c r="D1089" s="163" t="s">
        <v>1768</v>
      </c>
      <c r="E1089" s="163">
        <v>15000</v>
      </c>
      <c r="F1089" s="164">
        <v>11.8</v>
      </c>
      <c r="G1089" s="165" t="s">
        <v>138</v>
      </c>
      <c r="H1089" s="121">
        <f t="shared" si="175"/>
        <v>20000</v>
      </c>
      <c r="I1089" s="121">
        <f t="shared" si="176"/>
        <v>14000</v>
      </c>
      <c r="J1089" s="122" t="str">
        <f t="shared" si="177"/>
        <v>(4) Without reverse cycle, with louvered sides, and 14,000 to 19,999 Btu/h</v>
      </c>
      <c r="K1089" s="123" t="e">
        <f>IF(J1089="Casement-slider",16,VLOOKUP(J1089,'2. Version 5.0 Criteria'!$C$6:$D$39,2,FALSE))</f>
        <v>#N/A</v>
      </c>
      <c r="L1089" s="124" t="e">
        <f t="shared" ref="L1089:AA1104" si="185">IF($K1089=L$3, $F1089, NA())</f>
        <v>#N/A</v>
      </c>
      <c r="M1089" s="124" t="e">
        <f t="shared" si="185"/>
        <v>#N/A</v>
      </c>
      <c r="N1089" s="124" t="e">
        <f t="shared" si="185"/>
        <v>#N/A</v>
      </c>
      <c r="O1089" s="124" t="e">
        <f t="shared" si="185"/>
        <v>#N/A</v>
      </c>
      <c r="P1089" s="124" t="e">
        <f t="shared" si="185"/>
        <v>#N/A</v>
      </c>
      <c r="Q1089" s="124" t="e">
        <f t="shared" si="185"/>
        <v>#N/A</v>
      </c>
      <c r="R1089" s="124" t="e">
        <f t="shared" si="185"/>
        <v>#N/A</v>
      </c>
      <c r="S1089" s="124" t="e">
        <f t="shared" si="185"/>
        <v>#N/A</v>
      </c>
      <c r="T1089" s="124" t="e">
        <f t="shared" si="185"/>
        <v>#N/A</v>
      </c>
      <c r="U1089" s="124" t="e">
        <f t="shared" si="185"/>
        <v>#N/A</v>
      </c>
      <c r="V1089" s="124" t="e">
        <f t="shared" si="185"/>
        <v>#N/A</v>
      </c>
      <c r="W1089" s="124" t="e">
        <f t="shared" si="185"/>
        <v>#N/A</v>
      </c>
      <c r="X1089" s="124" t="e">
        <f t="shared" si="185"/>
        <v>#N/A</v>
      </c>
      <c r="Y1089" s="124" t="e">
        <f t="shared" si="185"/>
        <v>#N/A</v>
      </c>
      <c r="Z1089" s="124" t="e">
        <f t="shared" si="185"/>
        <v>#N/A</v>
      </c>
      <c r="AA1089" s="124" t="e">
        <f t="shared" si="185"/>
        <v>#N/A</v>
      </c>
      <c r="AB1089" s="124" t="e">
        <f t="shared" si="184"/>
        <v>#N/A</v>
      </c>
      <c r="AC1089" s="124" t="e">
        <f t="shared" si="184"/>
        <v>#N/A</v>
      </c>
      <c r="AE1089" s="2"/>
    </row>
    <row r="1090" spans="2:31" x14ac:dyDescent="0.2">
      <c r="B1090" s="162" t="s">
        <v>146</v>
      </c>
      <c r="C1090" s="163" t="s">
        <v>1028</v>
      </c>
      <c r="D1090" s="163" t="s">
        <v>1768</v>
      </c>
      <c r="E1090" s="163">
        <v>15100</v>
      </c>
      <c r="F1090" s="164">
        <v>11.8</v>
      </c>
      <c r="G1090" s="165" t="s">
        <v>137</v>
      </c>
      <c r="H1090" s="121">
        <f t="shared" si="175"/>
        <v>20000</v>
      </c>
      <c r="I1090" s="121">
        <f t="shared" si="176"/>
        <v>14000</v>
      </c>
      <c r="J1090" s="122" t="str">
        <f t="shared" si="177"/>
        <v>(4) Without reverse cycle, with louvered sides, and 14,000 to 19,999 Btu/h</v>
      </c>
      <c r="K1090" s="123" t="e">
        <f>IF(J1090="Casement-slider",16,VLOOKUP(J1090,'2. Version 5.0 Criteria'!$C$6:$D$39,2,FALSE))</f>
        <v>#N/A</v>
      </c>
      <c r="L1090" s="124" t="e">
        <f t="shared" si="185"/>
        <v>#N/A</v>
      </c>
      <c r="M1090" s="124" t="e">
        <f t="shared" si="185"/>
        <v>#N/A</v>
      </c>
      <c r="N1090" s="124" t="e">
        <f t="shared" si="185"/>
        <v>#N/A</v>
      </c>
      <c r="O1090" s="124" t="e">
        <f t="shared" si="185"/>
        <v>#N/A</v>
      </c>
      <c r="P1090" s="124" t="e">
        <f t="shared" si="185"/>
        <v>#N/A</v>
      </c>
      <c r="Q1090" s="124" t="e">
        <f t="shared" si="185"/>
        <v>#N/A</v>
      </c>
      <c r="R1090" s="124" t="e">
        <f t="shared" si="185"/>
        <v>#N/A</v>
      </c>
      <c r="S1090" s="124" t="e">
        <f t="shared" si="185"/>
        <v>#N/A</v>
      </c>
      <c r="T1090" s="124" t="e">
        <f t="shared" si="185"/>
        <v>#N/A</v>
      </c>
      <c r="U1090" s="124" t="e">
        <f t="shared" si="185"/>
        <v>#N/A</v>
      </c>
      <c r="V1090" s="124" t="e">
        <f t="shared" si="185"/>
        <v>#N/A</v>
      </c>
      <c r="W1090" s="124" t="e">
        <f t="shared" si="185"/>
        <v>#N/A</v>
      </c>
      <c r="X1090" s="124" t="e">
        <f t="shared" si="185"/>
        <v>#N/A</v>
      </c>
      <c r="Y1090" s="124" t="e">
        <f t="shared" si="185"/>
        <v>#N/A</v>
      </c>
      <c r="Z1090" s="124" t="e">
        <f t="shared" si="185"/>
        <v>#N/A</v>
      </c>
      <c r="AA1090" s="124" t="e">
        <f t="shared" si="185"/>
        <v>#N/A</v>
      </c>
      <c r="AB1090" s="124" t="e">
        <f t="shared" si="184"/>
        <v>#N/A</v>
      </c>
      <c r="AC1090" s="124" t="e">
        <f t="shared" si="184"/>
        <v>#N/A</v>
      </c>
      <c r="AE1090" s="2"/>
    </row>
    <row r="1091" spans="2:31" x14ac:dyDescent="0.2">
      <c r="B1091" s="162" t="s">
        <v>146</v>
      </c>
      <c r="C1091" s="163" t="s">
        <v>1029</v>
      </c>
      <c r="D1091" s="163" t="s">
        <v>1768</v>
      </c>
      <c r="E1091" s="163">
        <v>15100</v>
      </c>
      <c r="F1091" s="164">
        <v>11.8</v>
      </c>
      <c r="G1091" s="165" t="s">
        <v>138</v>
      </c>
      <c r="H1091" s="121">
        <f t="shared" si="175"/>
        <v>20000</v>
      </c>
      <c r="I1091" s="121">
        <f t="shared" si="176"/>
        <v>14000</v>
      </c>
      <c r="J1091" s="122" t="str">
        <f t="shared" si="177"/>
        <v>(4) Without reverse cycle, with louvered sides, and 14,000 to 19,999 Btu/h</v>
      </c>
      <c r="K1091" s="123" t="e">
        <f>IF(J1091="Casement-slider",16,VLOOKUP(J1091,'2. Version 5.0 Criteria'!$C$6:$D$39,2,FALSE))</f>
        <v>#N/A</v>
      </c>
      <c r="L1091" s="124" t="e">
        <f t="shared" si="185"/>
        <v>#N/A</v>
      </c>
      <c r="M1091" s="124" t="e">
        <f t="shared" si="185"/>
        <v>#N/A</v>
      </c>
      <c r="N1091" s="124" t="e">
        <f t="shared" si="185"/>
        <v>#N/A</v>
      </c>
      <c r="O1091" s="124" t="e">
        <f t="shared" si="185"/>
        <v>#N/A</v>
      </c>
      <c r="P1091" s="124" t="e">
        <f t="shared" si="185"/>
        <v>#N/A</v>
      </c>
      <c r="Q1091" s="124" t="e">
        <f t="shared" si="185"/>
        <v>#N/A</v>
      </c>
      <c r="R1091" s="124" t="e">
        <f t="shared" si="185"/>
        <v>#N/A</v>
      </c>
      <c r="S1091" s="124" t="e">
        <f t="shared" si="185"/>
        <v>#N/A</v>
      </c>
      <c r="T1091" s="124" t="e">
        <f t="shared" si="185"/>
        <v>#N/A</v>
      </c>
      <c r="U1091" s="124" t="e">
        <f t="shared" si="185"/>
        <v>#N/A</v>
      </c>
      <c r="V1091" s="124" t="e">
        <f t="shared" si="185"/>
        <v>#N/A</v>
      </c>
      <c r="W1091" s="124" t="e">
        <f t="shared" si="185"/>
        <v>#N/A</v>
      </c>
      <c r="X1091" s="124" t="e">
        <f t="shared" si="185"/>
        <v>#N/A</v>
      </c>
      <c r="Y1091" s="124" t="e">
        <f t="shared" si="185"/>
        <v>#N/A</v>
      </c>
      <c r="Z1091" s="124" t="e">
        <f t="shared" si="185"/>
        <v>#N/A</v>
      </c>
      <c r="AA1091" s="124" t="e">
        <f t="shared" si="185"/>
        <v>#N/A</v>
      </c>
      <c r="AB1091" s="124" t="e">
        <f t="shared" si="184"/>
        <v>#N/A</v>
      </c>
      <c r="AC1091" s="124" t="e">
        <f t="shared" si="184"/>
        <v>#N/A</v>
      </c>
      <c r="AE1091" s="2"/>
    </row>
    <row r="1092" spans="2:31" x14ac:dyDescent="0.2">
      <c r="B1092" s="162" t="s">
        <v>146</v>
      </c>
      <c r="C1092" s="163" t="s">
        <v>1030</v>
      </c>
      <c r="D1092" s="163" t="s">
        <v>1768</v>
      </c>
      <c r="E1092" s="163">
        <v>15100</v>
      </c>
      <c r="F1092" s="164">
        <v>11.8</v>
      </c>
      <c r="G1092" s="165" t="s">
        <v>138</v>
      </c>
      <c r="H1092" s="121">
        <f t="shared" si="175"/>
        <v>20000</v>
      </c>
      <c r="I1092" s="121">
        <f t="shared" si="176"/>
        <v>14000</v>
      </c>
      <c r="J1092" s="122" t="str">
        <f t="shared" si="177"/>
        <v>(4) Without reverse cycle, with louvered sides, and 14,000 to 19,999 Btu/h</v>
      </c>
      <c r="K1092" s="123" t="e">
        <f>IF(J1092="Casement-slider",16,VLOOKUP(J1092,'2. Version 5.0 Criteria'!$C$6:$D$39,2,FALSE))</f>
        <v>#N/A</v>
      </c>
      <c r="L1092" s="124" t="e">
        <f t="shared" si="185"/>
        <v>#N/A</v>
      </c>
      <c r="M1092" s="124" t="e">
        <f t="shared" si="185"/>
        <v>#N/A</v>
      </c>
      <c r="N1092" s="124" t="e">
        <f t="shared" si="185"/>
        <v>#N/A</v>
      </c>
      <c r="O1092" s="124" t="e">
        <f t="shared" si="185"/>
        <v>#N/A</v>
      </c>
      <c r="P1092" s="124" t="e">
        <f t="shared" si="185"/>
        <v>#N/A</v>
      </c>
      <c r="Q1092" s="124" t="e">
        <f t="shared" si="185"/>
        <v>#N/A</v>
      </c>
      <c r="R1092" s="124" t="e">
        <f t="shared" si="185"/>
        <v>#N/A</v>
      </c>
      <c r="S1092" s="124" t="e">
        <f t="shared" si="185"/>
        <v>#N/A</v>
      </c>
      <c r="T1092" s="124" t="e">
        <f t="shared" si="185"/>
        <v>#N/A</v>
      </c>
      <c r="U1092" s="124" t="e">
        <f t="shared" si="185"/>
        <v>#N/A</v>
      </c>
      <c r="V1092" s="124" t="e">
        <f t="shared" si="185"/>
        <v>#N/A</v>
      </c>
      <c r="W1092" s="124" t="e">
        <f t="shared" si="185"/>
        <v>#N/A</v>
      </c>
      <c r="X1092" s="124" t="e">
        <f t="shared" si="185"/>
        <v>#N/A</v>
      </c>
      <c r="Y1092" s="124" t="e">
        <f t="shared" si="185"/>
        <v>#N/A</v>
      </c>
      <c r="Z1092" s="124" t="e">
        <f t="shared" si="185"/>
        <v>#N/A</v>
      </c>
      <c r="AA1092" s="124" t="e">
        <f t="shared" si="185"/>
        <v>#N/A</v>
      </c>
      <c r="AB1092" s="124" t="e">
        <f t="shared" si="184"/>
        <v>#N/A</v>
      </c>
      <c r="AC1092" s="124" t="e">
        <f t="shared" si="184"/>
        <v>#N/A</v>
      </c>
      <c r="AE1092" s="2"/>
    </row>
    <row r="1093" spans="2:31" x14ac:dyDescent="0.2">
      <c r="B1093" s="162" t="s">
        <v>151</v>
      </c>
      <c r="C1093" s="163" t="s">
        <v>1128</v>
      </c>
      <c r="D1093" s="163" t="s">
        <v>1768</v>
      </c>
      <c r="E1093" s="163">
        <v>15100</v>
      </c>
      <c r="F1093" s="164">
        <v>11.8</v>
      </c>
      <c r="G1093" s="165" t="s">
        <v>137</v>
      </c>
      <c r="H1093" s="121">
        <f t="shared" si="175"/>
        <v>20000</v>
      </c>
      <c r="I1093" s="121">
        <f t="shared" si="176"/>
        <v>14000</v>
      </c>
      <c r="J1093" s="122" t="str">
        <f t="shared" si="177"/>
        <v>(4) Without reverse cycle, with louvered sides, and 14,000 to 19,999 Btu/h</v>
      </c>
      <c r="K1093" s="123" t="e">
        <f>IF(J1093="Casement-slider",16,VLOOKUP(J1093,'2. Version 5.0 Criteria'!$C$6:$D$39,2,FALSE))</f>
        <v>#N/A</v>
      </c>
      <c r="L1093" s="124" t="e">
        <f t="shared" si="185"/>
        <v>#N/A</v>
      </c>
      <c r="M1093" s="124" t="e">
        <f t="shared" si="185"/>
        <v>#N/A</v>
      </c>
      <c r="N1093" s="124" t="e">
        <f t="shared" si="185"/>
        <v>#N/A</v>
      </c>
      <c r="O1093" s="124" t="e">
        <f t="shared" si="185"/>
        <v>#N/A</v>
      </c>
      <c r="P1093" s="124" t="e">
        <f t="shared" si="185"/>
        <v>#N/A</v>
      </c>
      <c r="Q1093" s="124" t="e">
        <f t="shared" si="185"/>
        <v>#N/A</v>
      </c>
      <c r="R1093" s="124" t="e">
        <f t="shared" si="185"/>
        <v>#N/A</v>
      </c>
      <c r="S1093" s="124" t="e">
        <f t="shared" si="185"/>
        <v>#N/A</v>
      </c>
      <c r="T1093" s="124" t="e">
        <f t="shared" si="185"/>
        <v>#N/A</v>
      </c>
      <c r="U1093" s="124" t="e">
        <f t="shared" si="185"/>
        <v>#N/A</v>
      </c>
      <c r="V1093" s="124" t="e">
        <f t="shared" si="185"/>
        <v>#N/A</v>
      </c>
      <c r="W1093" s="124" t="e">
        <f t="shared" si="185"/>
        <v>#N/A</v>
      </c>
      <c r="X1093" s="124" t="e">
        <f t="shared" si="185"/>
        <v>#N/A</v>
      </c>
      <c r="Y1093" s="124" t="e">
        <f t="shared" si="185"/>
        <v>#N/A</v>
      </c>
      <c r="Z1093" s="124" t="e">
        <f t="shared" si="185"/>
        <v>#N/A</v>
      </c>
      <c r="AA1093" s="124" t="e">
        <f t="shared" si="185"/>
        <v>#N/A</v>
      </c>
      <c r="AB1093" s="124" t="e">
        <f t="shared" si="184"/>
        <v>#N/A</v>
      </c>
      <c r="AC1093" s="124" t="e">
        <f t="shared" si="184"/>
        <v>#N/A</v>
      </c>
      <c r="AE1093" s="2"/>
    </row>
    <row r="1094" spans="2:31" x14ac:dyDescent="0.2">
      <c r="B1094" s="162" t="s">
        <v>320</v>
      </c>
      <c r="C1094" s="163" t="s">
        <v>1041</v>
      </c>
      <c r="D1094" s="163" t="s">
        <v>1768</v>
      </c>
      <c r="E1094" s="163">
        <v>15100</v>
      </c>
      <c r="F1094" s="164">
        <v>11.8</v>
      </c>
      <c r="G1094" s="165" t="s">
        <v>137</v>
      </c>
      <c r="H1094" s="121">
        <f t="shared" ref="H1094:H1157" si="186">IF(IF(E1094&lt;6000,6000,IF(E1094&lt;8000,8000,IF(E1094&lt;11000,11000,IF(E1094&lt;14000,14000,IF(E1094&lt;20000,20000,IF(E1094&lt;28000,28000))))))&lt;&gt;FALSE(),
IF(E1094&lt;6000,6000,IF(E1094&lt;8000,8000,IF(E1094&lt;11000,11000,IF(E1094&lt;14000,14000,IF(E1094&lt;20000,20000,IF(E1094&lt;28000,28000)))))),
"")</f>
        <v>20000</v>
      </c>
      <c r="I1094" s="121">
        <f t="shared" ref="I1094:I1157" si="187">IF(IF(E1094&gt;=28000,28000,IF(E1094&gt;=20000,20000,IF(E1094&gt;=14000,14000,IF(E1094&gt;=11000,11000,IF(E1094&gt;=8000,8000,IF(E1094&gt;=6000,6000))))))&lt;&gt;FALSE(),
IF(E1094&gt;=28000,28000,IF(E1094&gt;=20000,20000,IF(E1094&gt;=14000,14000,IF(E1094&gt;=11000,11000,IF(E1094&gt;=8000,8000,IF(E1094&gt;=6000,6000)))))),"")</f>
        <v>14000</v>
      </c>
      <c r="J1094" s="122" t="str">
        <f t="shared" ref="J1094:J1157" si="188">D1094</f>
        <v>(4) Without reverse cycle, with louvered sides, and 14,000 to 19,999 Btu/h</v>
      </c>
      <c r="K1094" s="123" t="e">
        <f>IF(J1094="Casement-slider",16,VLOOKUP(J1094,'2. Version 5.0 Criteria'!$C$6:$D$39,2,FALSE))</f>
        <v>#N/A</v>
      </c>
      <c r="L1094" s="124" t="e">
        <f t="shared" si="185"/>
        <v>#N/A</v>
      </c>
      <c r="M1094" s="124" t="e">
        <f t="shared" si="185"/>
        <v>#N/A</v>
      </c>
      <c r="N1094" s="124" t="e">
        <f t="shared" si="185"/>
        <v>#N/A</v>
      </c>
      <c r="O1094" s="124" t="e">
        <f t="shared" si="185"/>
        <v>#N/A</v>
      </c>
      <c r="P1094" s="124" t="e">
        <f t="shared" si="185"/>
        <v>#N/A</v>
      </c>
      <c r="Q1094" s="124" t="e">
        <f t="shared" si="185"/>
        <v>#N/A</v>
      </c>
      <c r="R1094" s="124" t="e">
        <f t="shared" si="185"/>
        <v>#N/A</v>
      </c>
      <c r="S1094" s="124" t="e">
        <f t="shared" si="185"/>
        <v>#N/A</v>
      </c>
      <c r="T1094" s="124" t="e">
        <f t="shared" si="185"/>
        <v>#N/A</v>
      </c>
      <c r="U1094" s="124" t="e">
        <f t="shared" si="185"/>
        <v>#N/A</v>
      </c>
      <c r="V1094" s="124" t="e">
        <f t="shared" si="185"/>
        <v>#N/A</v>
      </c>
      <c r="W1094" s="124" t="e">
        <f t="shared" si="185"/>
        <v>#N/A</v>
      </c>
      <c r="X1094" s="124" t="e">
        <f t="shared" si="185"/>
        <v>#N/A</v>
      </c>
      <c r="Y1094" s="124" t="e">
        <f t="shared" si="185"/>
        <v>#N/A</v>
      </c>
      <c r="Z1094" s="124" t="e">
        <f t="shared" si="185"/>
        <v>#N/A</v>
      </c>
      <c r="AA1094" s="124" t="e">
        <f t="shared" si="185"/>
        <v>#N/A</v>
      </c>
      <c r="AB1094" s="124" t="e">
        <f t="shared" si="184"/>
        <v>#N/A</v>
      </c>
      <c r="AC1094" s="124" t="e">
        <f t="shared" si="184"/>
        <v>#N/A</v>
      </c>
      <c r="AE1094" s="2"/>
    </row>
    <row r="1095" spans="2:31" x14ac:dyDescent="0.2">
      <c r="B1095" s="162" t="s">
        <v>273</v>
      </c>
      <c r="C1095" s="163">
        <v>311410577</v>
      </c>
      <c r="D1095" s="163" t="s">
        <v>1768</v>
      </c>
      <c r="E1095" s="163">
        <v>15100</v>
      </c>
      <c r="F1095" s="164">
        <v>11.8</v>
      </c>
      <c r="G1095" s="165" t="s">
        <v>138</v>
      </c>
      <c r="H1095" s="121">
        <f t="shared" si="186"/>
        <v>20000</v>
      </c>
      <c r="I1095" s="121">
        <f t="shared" si="187"/>
        <v>14000</v>
      </c>
      <c r="J1095" s="122" t="str">
        <f t="shared" si="188"/>
        <v>(4) Without reverse cycle, with louvered sides, and 14,000 to 19,999 Btu/h</v>
      </c>
      <c r="K1095" s="123" t="e">
        <f>IF(J1095="Casement-slider",16,VLOOKUP(J1095,'2. Version 5.0 Criteria'!$C$6:$D$39,2,FALSE))</f>
        <v>#N/A</v>
      </c>
      <c r="L1095" s="124" t="e">
        <f t="shared" si="185"/>
        <v>#N/A</v>
      </c>
      <c r="M1095" s="124" t="e">
        <f t="shared" si="185"/>
        <v>#N/A</v>
      </c>
      <c r="N1095" s="124" t="e">
        <f t="shared" si="185"/>
        <v>#N/A</v>
      </c>
      <c r="O1095" s="124" t="e">
        <f t="shared" si="185"/>
        <v>#N/A</v>
      </c>
      <c r="P1095" s="124" t="e">
        <f t="shared" si="185"/>
        <v>#N/A</v>
      </c>
      <c r="Q1095" s="124" t="e">
        <f t="shared" si="185"/>
        <v>#N/A</v>
      </c>
      <c r="R1095" s="124" t="e">
        <f t="shared" si="185"/>
        <v>#N/A</v>
      </c>
      <c r="S1095" s="124" t="e">
        <f t="shared" si="185"/>
        <v>#N/A</v>
      </c>
      <c r="T1095" s="124" t="e">
        <f t="shared" si="185"/>
        <v>#N/A</v>
      </c>
      <c r="U1095" s="124" t="e">
        <f t="shared" si="185"/>
        <v>#N/A</v>
      </c>
      <c r="V1095" s="124" t="e">
        <f t="shared" si="185"/>
        <v>#N/A</v>
      </c>
      <c r="W1095" s="124" t="e">
        <f t="shared" si="185"/>
        <v>#N/A</v>
      </c>
      <c r="X1095" s="124" t="e">
        <f t="shared" si="185"/>
        <v>#N/A</v>
      </c>
      <c r="Y1095" s="124" t="e">
        <f t="shared" si="185"/>
        <v>#N/A</v>
      </c>
      <c r="Z1095" s="124" t="e">
        <f t="shared" si="185"/>
        <v>#N/A</v>
      </c>
      <c r="AA1095" s="124" t="e">
        <f t="shared" si="185"/>
        <v>#N/A</v>
      </c>
      <c r="AB1095" s="124" t="e">
        <f t="shared" si="184"/>
        <v>#N/A</v>
      </c>
      <c r="AC1095" s="124" t="e">
        <f t="shared" si="184"/>
        <v>#N/A</v>
      </c>
      <c r="AE1095" s="2"/>
    </row>
    <row r="1096" spans="2:31" x14ac:dyDescent="0.2">
      <c r="B1096" s="162" t="s">
        <v>146</v>
      </c>
      <c r="C1096" s="163" t="s">
        <v>1027</v>
      </c>
      <c r="D1096" s="163" t="s">
        <v>1768</v>
      </c>
      <c r="E1096" s="163">
        <v>15100</v>
      </c>
      <c r="F1096" s="164">
        <v>11.8</v>
      </c>
      <c r="G1096" s="165" t="s">
        <v>137</v>
      </c>
      <c r="H1096" s="121">
        <f t="shared" si="186"/>
        <v>20000</v>
      </c>
      <c r="I1096" s="121">
        <f t="shared" si="187"/>
        <v>14000</v>
      </c>
      <c r="J1096" s="122" t="str">
        <f t="shared" si="188"/>
        <v>(4) Without reverse cycle, with louvered sides, and 14,000 to 19,999 Btu/h</v>
      </c>
      <c r="K1096" s="123" t="e">
        <f>IF(J1096="Casement-slider",16,VLOOKUP(J1096,'2. Version 5.0 Criteria'!$C$6:$D$39,2,FALSE))</f>
        <v>#N/A</v>
      </c>
      <c r="L1096" s="124" t="e">
        <f t="shared" si="185"/>
        <v>#N/A</v>
      </c>
      <c r="M1096" s="124" t="e">
        <f t="shared" si="185"/>
        <v>#N/A</v>
      </c>
      <c r="N1096" s="124" t="e">
        <f t="shared" si="185"/>
        <v>#N/A</v>
      </c>
      <c r="O1096" s="124" t="e">
        <f t="shared" si="185"/>
        <v>#N/A</v>
      </c>
      <c r="P1096" s="124" t="e">
        <f t="shared" si="185"/>
        <v>#N/A</v>
      </c>
      <c r="Q1096" s="124" t="e">
        <f t="shared" si="185"/>
        <v>#N/A</v>
      </c>
      <c r="R1096" s="124" t="e">
        <f t="shared" si="185"/>
        <v>#N/A</v>
      </c>
      <c r="S1096" s="124" t="e">
        <f t="shared" si="185"/>
        <v>#N/A</v>
      </c>
      <c r="T1096" s="124" t="e">
        <f t="shared" si="185"/>
        <v>#N/A</v>
      </c>
      <c r="U1096" s="124" t="e">
        <f t="shared" si="185"/>
        <v>#N/A</v>
      </c>
      <c r="V1096" s="124" t="e">
        <f t="shared" si="185"/>
        <v>#N/A</v>
      </c>
      <c r="W1096" s="124" t="e">
        <f t="shared" si="185"/>
        <v>#N/A</v>
      </c>
      <c r="X1096" s="124" t="e">
        <f t="shared" si="185"/>
        <v>#N/A</v>
      </c>
      <c r="Y1096" s="124" t="e">
        <f t="shared" si="185"/>
        <v>#N/A</v>
      </c>
      <c r="Z1096" s="124" t="e">
        <f t="shared" si="185"/>
        <v>#N/A</v>
      </c>
      <c r="AA1096" s="124" t="e">
        <f t="shared" si="185"/>
        <v>#N/A</v>
      </c>
      <c r="AB1096" s="124" t="e">
        <f t="shared" si="184"/>
        <v>#N/A</v>
      </c>
      <c r="AC1096" s="124" t="e">
        <f t="shared" si="184"/>
        <v>#N/A</v>
      </c>
      <c r="AE1096" s="2"/>
    </row>
    <row r="1097" spans="2:31" x14ac:dyDescent="0.2">
      <c r="B1097" s="162" t="s">
        <v>157</v>
      </c>
      <c r="C1097" s="163" t="s">
        <v>1021</v>
      </c>
      <c r="D1097" s="163" t="s">
        <v>1768</v>
      </c>
      <c r="E1097" s="163">
        <v>15100</v>
      </c>
      <c r="F1097" s="164">
        <v>11.8</v>
      </c>
      <c r="G1097" s="165" t="s">
        <v>138</v>
      </c>
      <c r="H1097" s="121">
        <f t="shared" si="186"/>
        <v>20000</v>
      </c>
      <c r="I1097" s="121">
        <f t="shared" si="187"/>
        <v>14000</v>
      </c>
      <c r="J1097" s="122" t="str">
        <f t="shared" si="188"/>
        <v>(4) Without reverse cycle, with louvered sides, and 14,000 to 19,999 Btu/h</v>
      </c>
      <c r="K1097" s="123" t="e">
        <f>IF(J1097="Casement-slider",16,VLOOKUP(J1097,'2. Version 5.0 Criteria'!$C$6:$D$39,2,FALSE))</f>
        <v>#N/A</v>
      </c>
      <c r="L1097" s="124" t="e">
        <f t="shared" si="185"/>
        <v>#N/A</v>
      </c>
      <c r="M1097" s="124" t="e">
        <f t="shared" si="185"/>
        <v>#N/A</v>
      </c>
      <c r="N1097" s="124" t="e">
        <f t="shared" si="185"/>
        <v>#N/A</v>
      </c>
      <c r="O1097" s="124" t="e">
        <f t="shared" si="185"/>
        <v>#N/A</v>
      </c>
      <c r="P1097" s="124" t="e">
        <f t="shared" si="185"/>
        <v>#N/A</v>
      </c>
      <c r="Q1097" s="124" t="e">
        <f t="shared" si="185"/>
        <v>#N/A</v>
      </c>
      <c r="R1097" s="124" t="e">
        <f t="shared" si="185"/>
        <v>#N/A</v>
      </c>
      <c r="S1097" s="124" t="e">
        <f t="shared" si="185"/>
        <v>#N/A</v>
      </c>
      <c r="T1097" s="124" t="e">
        <f t="shared" si="185"/>
        <v>#N/A</v>
      </c>
      <c r="U1097" s="124" t="e">
        <f t="shared" si="185"/>
        <v>#N/A</v>
      </c>
      <c r="V1097" s="124" t="e">
        <f t="shared" si="185"/>
        <v>#N/A</v>
      </c>
      <c r="W1097" s="124" t="e">
        <f t="shared" si="185"/>
        <v>#N/A</v>
      </c>
      <c r="X1097" s="124" t="e">
        <f t="shared" si="185"/>
        <v>#N/A</v>
      </c>
      <c r="Y1097" s="124" t="e">
        <f t="shared" si="185"/>
        <v>#N/A</v>
      </c>
      <c r="Z1097" s="124" t="e">
        <f t="shared" si="185"/>
        <v>#N/A</v>
      </c>
      <c r="AA1097" s="124" t="e">
        <f t="shared" si="185"/>
        <v>#N/A</v>
      </c>
      <c r="AB1097" s="124" t="e">
        <f t="shared" si="184"/>
        <v>#N/A</v>
      </c>
      <c r="AC1097" s="124" t="e">
        <f t="shared" si="184"/>
        <v>#N/A</v>
      </c>
      <c r="AE1097" s="2"/>
    </row>
    <row r="1098" spans="2:31" x14ac:dyDescent="0.2">
      <c r="B1098" s="162" t="s">
        <v>165</v>
      </c>
      <c r="C1098" s="163" t="s">
        <v>1043</v>
      </c>
      <c r="D1098" s="163" t="s">
        <v>1768</v>
      </c>
      <c r="E1098" s="163">
        <v>15100</v>
      </c>
      <c r="F1098" s="164">
        <v>11.8</v>
      </c>
      <c r="G1098" s="165" t="s">
        <v>137</v>
      </c>
      <c r="H1098" s="121">
        <f t="shared" si="186"/>
        <v>20000</v>
      </c>
      <c r="I1098" s="121">
        <f t="shared" si="187"/>
        <v>14000</v>
      </c>
      <c r="J1098" s="122" t="str">
        <f t="shared" si="188"/>
        <v>(4) Without reverse cycle, with louvered sides, and 14,000 to 19,999 Btu/h</v>
      </c>
      <c r="K1098" s="123" t="e">
        <f>IF(J1098="Casement-slider",16,VLOOKUP(J1098,'2. Version 5.0 Criteria'!$C$6:$D$39,2,FALSE))</f>
        <v>#N/A</v>
      </c>
      <c r="L1098" s="124" t="e">
        <f t="shared" si="185"/>
        <v>#N/A</v>
      </c>
      <c r="M1098" s="124" t="e">
        <f t="shared" si="185"/>
        <v>#N/A</v>
      </c>
      <c r="N1098" s="124" t="e">
        <f t="shared" si="185"/>
        <v>#N/A</v>
      </c>
      <c r="O1098" s="124" t="e">
        <f t="shared" si="185"/>
        <v>#N/A</v>
      </c>
      <c r="P1098" s="124" t="e">
        <f t="shared" si="185"/>
        <v>#N/A</v>
      </c>
      <c r="Q1098" s="124" t="e">
        <f t="shared" si="185"/>
        <v>#N/A</v>
      </c>
      <c r="R1098" s="124" t="e">
        <f t="shared" si="185"/>
        <v>#N/A</v>
      </c>
      <c r="S1098" s="124" t="e">
        <f t="shared" si="185"/>
        <v>#N/A</v>
      </c>
      <c r="T1098" s="124" t="e">
        <f t="shared" si="185"/>
        <v>#N/A</v>
      </c>
      <c r="U1098" s="124" t="e">
        <f t="shared" si="185"/>
        <v>#N/A</v>
      </c>
      <c r="V1098" s="124" t="e">
        <f t="shared" si="185"/>
        <v>#N/A</v>
      </c>
      <c r="W1098" s="124" t="e">
        <f t="shared" si="185"/>
        <v>#N/A</v>
      </c>
      <c r="X1098" s="124" t="e">
        <f t="shared" si="185"/>
        <v>#N/A</v>
      </c>
      <c r="Y1098" s="124" t="e">
        <f t="shared" si="185"/>
        <v>#N/A</v>
      </c>
      <c r="Z1098" s="124" t="e">
        <f t="shared" si="185"/>
        <v>#N/A</v>
      </c>
      <c r="AA1098" s="124" t="e">
        <f t="shared" si="185"/>
        <v>#N/A</v>
      </c>
      <c r="AB1098" s="124" t="e">
        <f t="shared" si="184"/>
        <v>#N/A</v>
      </c>
      <c r="AC1098" s="124" t="e">
        <f t="shared" si="184"/>
        <v>#N/A</v>
      </c>
      <c r="AE1098" s="2"/>
    </row>
    <row r="1099" spans="2:31" x14ac:dyDescent="0.2">
      <c r="B1099" s="162" t="s">
        <v>287</v>
      </c>
      <c r="C1099" s="163" t="s">
        <v>1021</v>
      </c>
      <c r="D1099" s="163" t="s">
        <v>1768</v>
      </c>
      <c r="E1099" s="163">
        <v>15100</v>
      </c>
      <c r="F1099" s="164">
        <v>11.8</v>
      </c>
      <c r="G1099" s="165" t="s">
        <v>137</v>
      </c>
      <c r="H1099" s="121">
        <f t="shared" si="186"/>
        <v>20000</v>
      </c>
      <c r="I1099" s="121">
        <f t="shared" si="187"/>
        <v>14000</v>
      </c>
      <c r="J1099" s="122" t="str">
        <f t="shared" si="188"/>
        <v>(4) Without reverse cycle, with louvered sides, and 14,000 to 19,999 Btu/h</v>
      </c>
      <c r="K1099" s="123" t="e">
        <f>IF(J1099="Casement-slider",16,VLOOKUP(J1099,'2. Version 5.0 Criteria'!$C$6:$D$39,2,FALSE))</f>
        <v>#N/A</v>
      </c>
      <c r="L1099" s="124" t="e">
        <f t="shared" si="185"/>
        <v>#N/A</v>
      </c>
      <c r="M1099" s="124" t="e">
        <f t="shared" si="185"/>
        <v>#N/A</v>
      </c>
      <c r="N1099" s="124" t="e">
        <f t="shared" si="185"/>
        <v>#N/A</v>
      </c>
      <c r="O1099" s="124" t="e">
        <f t="shared" si="185"/>
        <v>#N/A</v>
      </c>
      <c r="P1099" s="124" t="e">
        <f t="shared" si="185"/>
        <v>#N/A</v>
      </c>
      <c r="Q1099" s="124" t="e">
        <f t="shared" si="185"/>
        <v>#N/A</v>
      </c>
      <c r="R1099" s="124" t="e">
        <f t="shared" si="185"/>
        <v>#N/A</v>
      </c>
      <c r="S1099" s="124" t="e">
        <f t="shared" si="185"/>
        <v>#N/A</v>
      </c>
      <c r="T1099" s="124" t="e">
        <f t="shared" si="185"/>
        <v>#N/A</v>
      </c>
      <c r="U1099" s="124" t="e">
        <f t="shared" si="185"/>
        <v>#N/A</v>
      </c>
      <c r="V1099" s="124" t="e">
        <f t="shared" si="185"/>
        <v>#N/A</v>
      </c>
      <c r="W1099" s="124" t="e">
        <f t="shared" si="185"/>
        <v>#N/A</v>
      </c>
      <c r="X1099" s="124" t="e">
        <f t="shared" si="185"/>
        <v>#N/A</v>
      </c>
      <c r="Y1099" s="124" t="e">
        <f t="shared" si="185"/>
        <v>#N/A</v>
      </c>
      <c r="Z1099" s="124" t="e">
        <f t="shared" si="185"/>
        <v>#N/A</v>
      </c>
      <c r="AA1099" s="124" t="e">
        <f t="shared" si="185"/>
        <v>#N/A</v>
      </c>
      <c r="AB1099" s="124" t="e">
        <f t="shared" si="184"/>
        <v>#N/A</v>
      </c>
      <c r="AC1099" s="124" t="e">
        <f t="shared" si="184"/>
        <v>#N/A</v>
      </c>
      <c r="AE1099" s="2"/>
    </row>
    <row r="1100" spans="2:31" x14ac:dyDescent="0.2">
      <c r="B1100" s="162" t="s">
        <v>333</v>
      </c>
      <c r="C1100" s="163" t="s">
        <v>1044</v>
      </c>
      <c r="D1100" s="163" t="s">
        <v>1768</v>
      </c>
      <c r="E1100" s="163">
        <v>15100</v>
      </c>
      <c r="F1100" s="164">
        <v>11.8</v>
      </c>
      <c r="G1100" s="165" t="s">
        <v>137</v>
      </c>
      <c r="H1100" s="121">
        <f t="shared" si="186"/>
        <v>20000</v>
      </c>
      <c r="I1100" s="121">
        <f t="shared" si="187"/>
        <v>14000</v>
      </c>
      <c r="J1100" s="122" t="str">
        <f t="shared" si="188"/>
        <v>(4) Without reverse cycle, with louvered sides, and 14,000 to 19,999 Btu/h</v>
      </c>
      <c r="K1100" s="123" t="e">
        <f>IF(J1100="Casement-slider",16,VLOOKUP(J1100,'2. Version 5.0 Criteria'!$C$6:$D$39,2,FALSE))</f>
        <v>#N/A</v>
      </c>
      <c r="L1100" s="124" t="e">
        <f t="shared" si="185"/>
        <v>#N/A</v>
      </c>
      <c r="M1100" s="124" t="e">
        <f t="shared" si="185"/>
        <v>#N/A</v>
      </c>
      <c r="N1100" s="124" t="e">
        <f t="shared" si="185"/>
        <v>#N/A</v>
      </c>
      <c r="O1100" s="124" t="e">
        <f t="shared" si="185"/>
        <v>#N/A</v>
      </c>
      <c r="P1100" s="124" t="e">
        <f t="shared" si="185"/>
        <v>#N/A</v>
      </c>
      <c r="Q1100" s="124" t="e">
        <f t="shared" si="185"/>
        <v>#N/A</v>
      </c>
      <c r="R1100" s="124" t="e">
        <f t="shared" si="185"/>
        <v>#N/A</v>
      </c>
      <c r="S1100" s="124" t="e">
        <f t="shared" si="185"/>
        <v>#N/A</v>
      </c>
      <c r="T1100" s="124" t="e">
        <f t="shared" si="185"/>
        <v>#N/A</v>
      </c>
      <c r="U1100" s="124" t="e">
        <f t="shared" si="185"/>
        <v>#N/A</v>
      </c>
      <c r="V1100" s="124" t="e">
        <f t="shared" si="185"/>
        <v>#N/A</v>
      </c>
      <c r="W1100" s="124" t="e">
        <f t="shared" si="185"/>
        <v>#N/A</v>
      </c>
      <c r="X1100" s="124" t="e">
        <f t="shared" si="185"/>
        <v>#N/A</v>
      </c>
      <c r="Y1100" s="124" t="e">
        <f t="shared" si="185"/>
        <v>#N/A</v>
      </c>
      <c r="Z1100" s="124" t="e">
        <f t="shared" si="185"/>
        <v>#N/A</v>
      </c>
      <c r="AA1100" s="124" t="e">
        <f t="shared" si="185"/>
        <v>#N/A</v>
      </c>
      <c r="AB1100" s="124" t="e">
        <f t="shared" si="184"/>
        <v>#N/A</v>
      </c>
      <c r="AC1100" s="124" t="e">
        <f t="shared" si="184"/>
        <v>#N/A</v>
      </c>
      <c r="AE1100" s="2"/>
    </row>
    <row r="1101" spans="2:31" x14ac:dyDescent="0.2">
      <c r="B1101" s="162" t="s">
        <v>215</v>
      </c>
      <c r="C1101" s="163" t="s">
        <v>1127</v>
      </c>
      <c r="D1101" s="163" t="s">
        <v>1768</v>
      </c>
      <c r="E1101" s="163">
        <v>15100</v>
      </c>
      <c r="F1101" s="164">
        <v>11.8</v>
      </c>
      <c r="G1101" s="165" t="s">
        <v>138</v>
      </c>
      <c r="H1101" s="121">
        <f t="shared" si="186"/>
        <v>20000</v>
      </c>
      <c r="I1101" s="121">
        <f t="shared" si="187"/>
        <v>14000</v>
      </c>
      <c r="J1101" s="122" t="str">
        <f t="shared" si="188"/>
        <v>(4) Without reverse cycle, with louvered sides, and 14,000 to 19,999 Btu/h</v>
      </c>
      <c r="K1101" s="123" t="e">
        <f>IF(J1101="Casement-slider",16,VLOOKUP(J1101,'2. Version 5.0 Criteria'!$C$6:$D$39,2,FALSE))</f>
        <v>#N/A</v>
      </c>
      <c r="L1101" s="124" t="e">
        <f t="shared" si="185"/>
        <v>#N/A</v>
      </c>
      <c r="M1101" s="124" t="e">
        <f t="shared" si="185"/>
        <v>#N/A</v>
      </c>
      <c r="N1101" s="124" t="e">
        <f t="shared" si="185"/>
        <v>#N/A</v>
      </c>
      <c r="O1101" s="124" t="e">
        <f t="shared" si="185"/>
        <v>#N/A</v>
      </c>
      <c r="P1101" s="124" t="e">
        <f t="shared" si="185"/>
        <v>#N/A</v>
      </c>
      <c r="Q1101" s="124" t="e">
        <f t="shared" si="185"/>
        <v>#N/A</v>
      </c>
      <c r="R1101" s="124" t="e">
        <f t="shared" si="185"/>
        <v>#N/A</v>
      </c>
      <c r="S1101" s="124" t="e">
        <f t="shared" si="185"/>
        <v>#N/A</v>
      </c>
      <c r="T1101" s="124" t="e">
        <f t="shared" si="185"/>
        <v>#N/A</v>
      </c>
      <c r="U1101" s="124" t="e">
        <f t="shared" si="185"/>
        <v>#N/A</v>
      </c>
      <c r="V1101" s="124" t="e">
        <f t="shared" si="185"/>
        <v>#N/A</v>
      </c>
      <c r="W1101" s="124" t="e">
        <f t="shared" si="185"/>
        <v>#N/A</v>
      </c>
      <c r="X1101" s="124" t="e">
        <f t="shared" si="185"/>
        <v>#N/A</v>
      </c>
      <c r="Y1101" s="124" t="e">
        <f t="shared" si="185"/>
        <v>#N/A</v>
      </c>
      <c r="Z1101" s="124" t="e">
        <f t="shared" si="185"/>
        <v>#N/A</v>
      </c>
      <c r="AA1101" s="124" t="e">
        <f t="shared" si="185"/>
        <v>#N/A</v>
      </c>
      <c r="AB1101" s="124" t="e">
        <f t="shared" si="184"/>
        <v>#N/A</v>
      </c>
      <c r="AC1101" s="124" t="e">
        <f t="shared" si="184"/>
        <v>#N/A</v>
      </c>
      <c r="AE1101" s="2"/>
    </row>
    <row r="1102" spans="2:31" x14ac:dyDescent="0.2">
      <c r="B1102" s="162" t="s">
        <v>146</v>
      </c>
      <c r="C1102" s="163" t="s">
        <v>2186</v>
      </c>
      <c r="D1102" s="163" t="s">
        <v>1768</v>
      </c>
      <c r="E1102" s="163">
        <v>15100</v>
      </c>
      <c r="F1102" s="164">
        <v>11.8</v>
      </c>
      <c r="G1102" s="165" t="s">
        <v>138</v>
      </c>
      <c r="H1102" s="121">
        <f t="shared" si="186"/>
        <v>20000</v>
      </c>
      <c r="I1102" s="121">
        <f t="shared" si="187"/>
        <v>14000</v>
      </c>
      <c r="J1102" s="122" t="str">
        <f t="shared" si="188"/>
        <v>(4) Without reverse cycle, with louvered sides, and 14,000 to 19,999 Btu/h</v>
      </c>
      <c r="K1102" s="123" t="e">
        <f>IF(J1102="Casement-slider",16,VLOOKUP(J1102,'2. Version 5.0 Criteria'!$C$6:$D$39,2,FALSE))</f>
        <v>#N/A</v>
      </c>
      <c r="L1102" s="124" t="e">
        <f t="shared" si="185"/>
        <v>#N/A</v>
      </c>
      <c r="M1102" s="124" t="e">
        <f t="shared" si="185"/>
        <v>#N/A</v>
      </c>
      <c r="N1102" s="124" t="e">
        <f t="shared" si="185"/>
        <v>#N/A</v>
      </c>
      <c r="O1102" s="124" t="e">
        <f t="shared" si="185"/>
        <v>#N/A</v>
      </c>
      <c r="P1102" s="124" t="e">
        <f t="shared" si="185"/>
        <v>#N/A</v>
      </c>
      <c r="Q1102" s="124" t="e">
        <f t="shared" si="185"/>
        <v>#N/A</v>
      </c>
      <c r="R1102" s="124" t="e">
        <f t="shared" si="185"/>
        <v>#N/A</v>
      </c>
      <c r="S1102" s="124" t="e">
        <f t="shared" si="185"/>
        <v>#N/A</v>
      </c>
      <c r="T1102" s="124" t="e">
        <f t="shared" si="185"/>
        <v>#N/A</v>
      </c>
      <c r="U1102" s="124" t="e">
        <f t="shared" si="185"/>
        <v>#N/A</v>
      </c>
      <c r="V1102" s="124" t="e">
        <f t="shared" si="185"/>
        <v>#N/A</v>
      </c>
      <c r="W1102" s="124" t="e">
        <f t="shared" si="185"/>
        <v>#N/A</v>
      </c>
      <c r="X1102" s="124" t="e">
        <f t="shared" si="185"/>
        <v>#N/A</v>
      </c>
      <c r="Y1102" s="124" t="e">
        <f t="shared" si="185"/>
        <v>#N/A</v>
      </c>
      <c r="Z1102" s="124" t="e">
        <f t="shared" si="185"/>
        <v>#N/A</v>
      </c>
      <c r="AA1102" s="124" t="e">
        <f t="shared" si="185"/>
        <v>#N/A</v>
      </c>
      <c r="AB1102" s="124" t="e">
        <f t="shared" si="184"/>
        <v>#N/A</v>
      </c>
      <c r="AC1102" s="124" t="e">
        <f t="shared" si="184"/>
        <v>#N/A</v>
      </c>
      <c r="AE1102" s="2"/>
    </row>
    <row r="1103" spans="2:31" x14ac:dyDescent="0.2">
      <c r="B1103" s="162" t="s">
        <v>146</v>
      </c>
      <c r="C1103" s="163" t="s">
        <v>2187</v>
      </c>
      <c r="D1103" s="163" t="s">
        <v>1768</v>
      </c>
      <c r="E1103" s="163">
        <v>15100</v>
      </c>
      <c r="F1103" s="164">
        <v>11.8</v>
      </c>
      <c r="G1103" s="165" t="s">
        <v>138</v>
      </c>
      <c r="H1103" s="121">
        <f t="shared" si="186"/>
        <v>20000</v>
      </c>
      <c r="I1103" s="121">
        <f t="shared" si="187"/>
        <v>14000</v>
      </c>
      <c r="J1103" s="122" t="str">
        <f t="shared" si="188"/>
        <v>(4) Without reverse cycle, with louvered sides, and 14,000 to 19,999 Btu/h</v>
      </c>
      <c r="K1103" s="123" t="e">
        <f>IF(J1103="Casement-slider",16,VLOOKUP(J1103,'2. Version 5.0 Criteria'!$C$6:$D$39,2,FALSE))</f>
        <v>#N/A</v>
      </c>
      <c r="L1103" s="124" t="e">
        <f t="shared" si="185"/>
        <v>#N/A</v>
      </c>
      <c r="M1103" s="124" t="e">
        <f t="shared" si="185"/>
        <v>#N/A</v>
      </c>
      <c r="N1103" s="124" t="e">
        <f t="shared" si="185"/>
        <v>#N/A</v>
      </c>
      <c r="O1103" s="124" t="e">
        <f t="shared" si="185"/>
        <v>#N/A</v>
      </c>
      <c r="P1103" s="124" t="e">
        <f t="shared" si="185"/>
        <v>#N/A</v>
      </c>
      <c r="Q1103" s="124" t="e">
        <f t="shared" si="185"/>
        <v>#N/A</v>
      </c>
      <c r="R1103" s="124" t="e">
        <f t="shared" si="185"/>
        <v>#N/A</v>
      </c>
      <c r="S1103" s="124" t="e">
        <f t="shared" si="185"/>
        <v>#N/A</v>
      </c>
      <c r="T1103" s="124" t="e">
        <f t="shared" si="185"/>
        <v>#N/A</v>
      </c>
      <c r="U1103" s="124" t="e">
        <f t="shared" si="185"/>
        <v>#N/A</v>
      </c>
      <c r="V1103" s="124" t="e">
        <f t="shared" si="185"/>
        <v>#N/A</v>
      </c>
      <c r="W1103" s="124" t="e">
        <f t="shared" si="185"/>
        <v>#N/A</v>
      </c>
      <c r="X1103" s="124" t="e">
        <f t="shared" si="185"/>
        <v>#N/A</v>
      </c>
      <c r="Y1103" s="124" t="e">
        <f t="shared" si="185"/>
        <v>#N/A</v>
      </c>
      <c r="Z1103" s="124" t="e">
        <f t="shared" si="185"/>
        <v>#N/A</v>
      </c>
      <c r="AA1103" s="124" t="e">
        <f t="shared" si="185"/>
        <v>#N/A</v>
      </c>
      <c r="AB1103" s="124" t="e">
        <f t="shared" si="184"/>
        <v>#N/A</v>
      </c>
      <c r="AC1103" s="124" t="e">
        <f t="shared" si="184"/>
        <v>#N/A</v>
      </c>
      <c r="AE1103" s="2"/>
    </row>
    <row r="1104" spans="2:31" x14ac:dyDescent="0.2">
      <c r="B1104" s="162" t="s">
        <v>1439</v>
      </c>
      <c r="C1104" s="163" t="s">
        <v>1004</v>
      </c>
      <c r="D1104" s="163" t="s">
        <v>1768</v>
      </c>
      <c r="E1104" s="163">
        <v>15100</v>
      </c>
      <c r="F1104" s="164">
        <v>11.8</v>
      </c>
      <c r="G1104" s="165" t="s">
        <v>138</v>
      </c>
      <c r="H1104" s="121">
        <f t="shared" si="186"/>
        <v>20000</v>
      </c>
      <c r="I1104" s="121">
        <f t="shared" si="187"/>
        <v>14000</v>
      </c>
      <c r="J1104" s="122" t="str">
        <f t="shared" si="188"/>
        <v>(4) Without reverse cycle, with louvered sides, and 14,000 to 19,999 Btu/h</v>
      </c>
      <c r="K1104" s="123" t="e">
        <f>IF(J1104="Casement-slider",16,VLOOKUP(J1104,'2. Version 5.0 Criteria'!$C$6:$D$39,2,FALSE))</f>
        <v>#N/A</v>
      </c>
      <c r="L1104" s="124" t="e">
        <f t="shared" si="185"/>
        <v>#N/A</v>
      </c>
      <c r="M1104" s="124" t="e">
        <f t="shared" si="185"/>
        <v>#N/A</v>
      </c>
      <c r="N1104" s="124" t="e">
        <f t="shared" si="185"/>
        <v>#N/A</v>
      </c>
      <c r="O1104" s="124" t="e">
        <f t="shared" si="185"/>
        <v>#N/A</v>
      </c>
      <c r="P1104" s="124" t="e">
        <f t="shared" si="185"/>
        <v>#N/A</v>
      </c>
      <c r="Q1104" s="124" t="e">
        <f t="shared" si="185"/>
        <v>#N/A</v>
      </c>
      <c r="R1104" s="124" t="e">
        <f t="shared" si="185"/>
        <v>#N/A</v>
      </c>
      <c r="S1104" s="124" t="e">
        <f t="shared" si="185"/>
        <v>#N/A</v>
      </c>
      <c r="T1104" s="124" t="e">
        <f t="shared" si="185"/>
        <v>#N/A</v>
      </c>
      <c r="U1104" s="124" t="e">
        <f t="shared" si="185"/>
        <v>#N/A</v>
      </c>
      <c r="V1104" s="124" t="e">
        <f t="shared" si="185"/>
        <v>#N/A</v>
      </c>
      <c r="W1104" s="124" t="e">
        <f t="shared" si="185"/>
        <v>#N/A</v>
      </c>
      <c r="X1104" s="124" t="e">
        <f t="shared" si="185"/>
        <v>#N/A</v>
      </c>
      <c r="Y1104" s="124" t="e">
        <f t="shared" si="185"/>
        <v>#N/A</v>
      </c>
      <c r="Z1104" s="124" t="e">
        <f t="shared" si="185"/>
        <v>#N/A</v>
      </c>
      <c r="AA1104" s="124" t="e">
        <f t="shared" ref="AA1104:AC1119" si="189">IF($K1104=AA$3, $F1104, NA())</f>
        <v>#N/A</v>
      </c>
      <c r="AB1104" s="124" t="e">
        <f t="shared" si="189"/>
        <v>#N/A</v>
      </c>
      <c r="AC1104" s="124" t="e">
        <f t="shared" si="189"/>
        <v>#N/A</v>
      </c>
      <c r="AE1104" s="2"/>
    </row>
    <row r="1105" spans="2:31" x14ac:dyDescent="0.2">
      <c r="B1105" s="162" t="s">
        <v>144</v>
      </c>
      <c r="C1105" s="163" t="s">
        <v>1024</v>
      </c>
      <c r="D1105" s="163" t="s">
        <v>1768</v>
      </c>
      <c r="E1105" s="163">
        <v>15100</v>
      </c>
      <c r="F1105" s="164">
        <v>11.8</v>
      </c>
      <c r="G1105" s="165" t="s">
        <v>138</v>
      </c>
      <c r="H1105" s="121">
        <f t="shared" si="186"/>
        <v>20000</v>
      </c>
      <c r="I1105" s="121">
        <f t="shared" si="187"/>
        <v>14000</v>
      </c>
      <c r="J1105" s="122" t="str">
        <f t="shared" si="188"/>
        <v>(4) Without reverse cycle, with louvered sides, and 14,000 to 19,999 Btu/h</v>
      </c>
      <c r="K1105" s="123" t="e">
        <f>IF(J1105="Casement-slider",16,VLOOKUP(J1105,'2. Version 5.0 Criteria'!$C$6:$D$39,2,FALSE))</f>
        <v>#N/A</v>
      </c>
      <c r="L1105" s="124" t="e">
        <f t="shared" ref="L1105:AA1120" si="190">IF($K1105=L$3, $F1105, NA())</f>
        <v>#N/A</v>
      </c>
      <c r="M1105" s="124" t="e">
        <f t="shared" si="190"/>
        <v>#N/A</v>
      </c>
      <c r="N1105" s="124" t="e">
        <f t="shared" si="190"/>
        <v>#N/A</v>
      </c>
      <c r="O1105" s="124" t="e">
        <f t="shared" si="190"/>
        <v>#N/A</v>
      </c>
      <c r="P1105" s="124" t="e">
        <f t="shared" si="190"/>
        <v>#N/A</v>
      </c>
      <c r="Q1105" s="124" t="e">
        <f t="shared" si="190"/>
        <v>#N/A</v>
      </c>
      <c r="R1105" s="124" t="e">
        <f t="shared" si="190"/>
        <v>#N/A</v>
      </c>
      <c r="S1105" s="124" t="e">
        <f t="shared" si="190"/>
        <v>#N/A</v>
      </c>
      <c r="T1105" s="124" t="e">
        <f t="shared" si="190"/>
        <v>#N/A</v>
      </c>
      <c r="U1105" s="124" t="e">
        <f t="shared" si="190"/>
        <v>#N/A</v>
      </c>
      <c r="V1105" s="124" t="e">
        <f t="shared" si="190"/>
        <v>#N/A</v>
      </c>
      <c r="W1105" s="124" t="e">
        <f t="shared" si="190"/>
        <v>#N/A</v>
      </c>
      <c r="X1105" s="124" t="e">
        <f t="shared" si="190"/>
        <v>#N/A</v>
      </c>
      <c r="Y1105" s="124" t="e">
        <f t="shared" si="190"/>
        <v>#N/A</v>
      </c>
      <c r="Z1105" s="124" t="e">
        <f t="shared" si="190"/>
        <v>#N/A</v>
      </c>
      <c r="AA1105" s="124" t="e">
        <f t="shared" si="190"/>
        <v>#N/A</v>
      </c>
      <c r="AB1105" s="124" t="e">
        <f t="shared" si="189"/>
        <v>#N/A</v>
      </c>
      <c r="AC1105" s="124" t="e">
        <f t="shared" si="189"/>
        <v>#N/A</v>
      </c>
      <c r="AE1105" s="2"/>
    </row>
    <row r="1106" spans="2:31" x14ac:dyDescent="0.2">
      <c r="B1106" s="162" t="s">
        <v>144</v>
      </c>
      <c r="C1106" s="163" t="s">
        <v>1025</v>
      </c>
      <c r="D1106" s="163" t="s">
        <v>1768</v>
      </c>
      <c r="E1106" s="163">
        <v>15100</v>
      </c>
      <c r="F1106" s="164">
        <v>11.8</v>
      </c>
      <c r="G1106" s="165" t="s">
        <v>138</v>
      </c>
      <c r="H1106" s="121">
        <f t="shared" si="186"/>
        <v>20000</v>
      </c>
      <c r="I1106" s="121">
        <f t="shared" si="187"/>
        <v>14000</v>
      </c>
      <c r="J1106" s="122" t="str">
        <f t="shared" si="188"/>
        <v>(4) Without reverse cycle, with louvered sides, and 14,000 to 19,999 Btu/h</v>
      </c>
      <c r="K1106" s="123" t="e">
        <f>IF(J1106="Casement-slider",16,VLOOKUP(J1106,'2. Version 5.0 Criteria'!$C$6:$D$39,2,FALSE))</f>
        <v>#N/A</v>
      </c>
      <c r="L1106" s="124" t="e">
        <f t="shared" si="190"/>
        <v>#N/A</v>
      </c>
      <c r="M1106" s="124" t="e">
        <f t="shared" si="190"/>
        <v>#N/A</v>
      </c>
      <c r="N1106" s="124" t="e">
        <f t="shared" si="190"/>
        <v>#N/A</v>
      </c>
      <c r="O1106" s="124" t="e">
        <f t="shared" si="190"/>
        <v>#N/A</v>
      </c>
      <c r="P1106" s="124" t="e">
        <f t="shared" si="190"/>
        <v>#N/A</v>
      </c>
      <c r="Q1106" s="124" t="e">
        <f t="shared" si="190"/>
        <v>#N/A</v>
      </c>
      <c r="R1106" s="124" t="e">
        <f t="shared" si="190"/>
        <v>#N/A</v>
      </c>
      <c r="S1106" s="124" t="e">
        <f t="shared" si="190"/>
        <v>#N/A</v>
      </c>
      <c r="T1106" s="124" t="e">
        <f t="shared" si="190"/>
        <v>#N/A</v>
      </c>
      <c r="U1106" s="124" t="e">
        <f t="shared" si="190"/>
        <v>#N/A</v>
      </c>
      <c r="V1106" s="124" t="e">
        <f t="shared" si="190"/>
        <v>#N/A</v>
      </c>
      <c r="W1106" s="124" t="e">
        <f t="shared" si="190"/>
        <v>#N/A</v>
      </c>
      <c r="X1106" s="124" t="e">
        <f t="shared" si="190"/>
        <v>#N/A</v>
      </c>
      <c r="Y1106" s="124" t="e">
        <f t="shared" si="190"/>
        <v>#N/A</v>
      </c>
      <c r="Z1106" s="124" t="e">
        <f t="shared" si="190"/>
        <v>#N/A</v>
      </c>
      <c r="AA1106" s="124" t="e">
        <f t="shared" si="190"/>
        <v>#N/A</v>
      </c>
      <c r="AB1106" s="124" t="e">
        <f t="shared" si="189"/>
        <v>#N/A</v>
      </c>
      <c r="AC1106" s="124" t="e">
        <f t="shared" si="189"/>
        <v>#N/A</v>
      </c>
      <c r="AE1106" s="2"/>
    </row>
    <row r="1107" spans="2:31" x14ac:dyDescent="0.2">
      <c r="B1107" s="162" t="s">
        <v>1440</v>
      </c>
      <c r="C1107" s="163" t="s">
        <v>1023</v>
      </c>
      <c r="D1107" s="163" t="s">
        <v>1768</v>
      </c>
      <c r="E1107" s="163">
        <v>15100</v>
      </c>
      <c r="F1107" s="164">
        <v>11.8</v>
      </c>
      <c r="G1107" s="165" t="s">
        <v>138</v>
      </c>
      <c r="H1107" s="121">
        <f t="shared" si="186"/>
        <v>20000</v>
      </c>
      <c r="I1107" s="121">
        <f t="shared" si="187"/>
        <v>14000</v>
      </c>
      <c r="J1107" s="122" t="str">
        <f t="shared" si="188"/>
        <v>(4) Without reverse cycle, with louvered sides, and 14,000 to 19,999 Btu/h</v>
      </c>
      <c r="K1107" s="123" t="e">
        <f>IF(J1107="Casement-slider",16,VLOOKUP(J1107,'2. Version 5.0 Criteria'!$C$6:$D$39,2,FALSE))</f>
        <v>#N/A</v>
      </c>
      <c r="L1107" s="124" t="e">
        <f t="shared" si="190"/>
        <v>#N/A</v>
      </c>
      <c r="M1107" s="124" t="e">
        <f t="shared" si="190"/>
        <v>#N/A</v>
      </c>
      <c r="N1107" s="124" t="e">
        <f t="shared" si="190"/>
        <v>#N/A</v>
      </c>
      <c r="O1107" s="124" t="e">
        <f t="shared" si="190"/>
        <v>#N/A</v>
      </c>
      <c r="P1107" s="124" t="e">
        <f t="shared" si="190"/>
        <v>#N/A</v>
      </c>
      <c r="Q1107" s="124" t="e">
        <f t="shared" si="190"/>
        <v>#N/A</v>
      </c>
      <c r="R1107" s="124" t="e">
        <f t="shared" si="190"/>
        <v>#N/A</v>
      </c>
      <c r="S1107" s="124" t="e">
        <f t="shared" si="190"/>
        <v>#N/A</v>
      </c>
      <c r="T1107" s="124" t="e">
        <f t="shared" si="190"/>
        <v>#N/A</v>
      </c>
      <c r="U1107" s="124" t="e">
        <f t="shared" si="190"/>
        <v>#N/A</v>
      </c>
      <c r="V1107" s="124" t="e">
        <f t="shared" si="190"/>
        <v>#N/A</v>
      </c>
      <c r="W1107" s="124" t="e">
        <f t="shared" si="190"/>
        <v>#N/A</v>
      </c>
      <c r="X1107" s="124" t="e">
        <f t="shared" si="190"/>
        <v>#N/A</v>
      </c>
      <c r="Y1107" s="124" t="e">
        <f t="shared" si="190"/>
        <v>#N/A</v>
      </c>
      <c r="Z1107" s="124" t="e">
        <f t="shared" si="190"/>
        <v>#N/A</v>
      </c>
      <c r="AA1107" s="124" t="e">
        <f t="shared" si="190"/>
        <v>#N/A</v>
      </c>
      <c r="AB1107" s="124" t="e">
        <f t="shared" si="189"/>
        <v>#N/A</v>
      </c>
      <c r="AC1107" s="124" t="e">
        <f t="shared" si="189"/>
        <v>#N/A</v>
      </c>
      <c r="AE1107" s="2"/>
    </row>
    <row r="1108" spans="2:31" x14ac:dyDescent="0.2">
      <c r="B1108" s="162" t="s">
        <v>208</v>
      </c>
      <c r="C1108" s="163" t="s">
        <v>1020</v>
      </c>
      <c r="D1108" s="163" t="s">
        <v>1768</v>
      </c>
      <c r="E1108" s="163">
        <v>15100</v>
      </c>
      <c r="F1108" s="164">
        <v>11.8</v>
      </c>
      <c r="G1108" s="165" t="s">
        <v>138</v>
      </c>
      <c r="H1108" s="121">
        <f t="shared" si="186"/>
        <v>20000</v>
      </c>
      <c r="I1108" s="121">
        <f t="shared" si="187"/>
        <v>14000</v>
      </c>
      <c r="J1108" s="122" t="str">
        <f t="shared" si="188"/>
        <v>(4) Without reverse cycle, with louvered sides, and 14,000 to 19,999 Btu/h</v>
      </c>
      <c r="K1108" s="123" t="e">
        <f>IF(J1108="Casement-slider",16,VLOOKUP(J1108,'2. Version 5.0 Criteria'!$C$6:$D$39,2,FALSE))</f>
        <v>#N/A</v>
      </c>
      <c r="L1108" s="124" t="e">
        <f t="shared" si="190"/>
        <v>#N/A</v>
      </c>
      <c r="M1108" s="124" t="e">
        <f t="shared" si="190"/>
        <v>#N/A</v>
      </c>
      <c r="N1108" s="124" t="e">
        <f t="shared" si="190"/>
        <v>#N/A</v>
      </c>
      <c r="O1108" s="124" t="e">
        <f t="shared" si="190"/>
        <v>#N/A</v>
      </c>
      <c r="P1108" s="124" t="e">
        <f t="shared" si="190"/>
        <v>#N/A</v>
      </c>
      <c r="Q1108" s="124" t="e">
        <f t="shared" si="190"/>
        <v>#N/A</v>
      </c>
      <c r="R1108" s="124" t="e">
        <f t="shared" si="190"/>
        <v>#N/A</v>
      </c>
      <c r="S1108" s="124" t="e">
        <f t="shared" si="190"/>
        <v>#N/A</v>
      </c>
      <c r="T1108" s="124" t="e">
        <f t="shared" si="190"/>
        <v>#N/A</v>
      </c>
      <c r="U1108" s="124" t="e">
        <f t="shared" si="190"/>
        <v>#N/A</v>
      </c>
      <c r="V1108" s="124" t="e">
        <f t="shared" si="190"/>
        <v>#N/A</v>
      </c>
      <c r="W1108" s="124" t="e">
        <f t="shared" si="190"/>
        <v>#N/A</v>
      </c>
      <c r="X1108" s="124" t="e">
        <f t="shared" si="190"/>
        <v>#N/A</v>
      </c>
      <c r="Y1108" s="124" t="e">
        <f t="shared" si="190"/>
        <v>#N/A</v>
      </c>
      <c r="Z1108" s="124" t="e">
        <f t="shared" si="190"/>
        <v>#N/A</v>
      </c>
      <c r="AA1108" s="124" t="e">
        <f t="shared" si="190"/>
        <v>#N/A</v>
      </c>
      <c r="AB1108" s="124" t="e">
        <f t="shared" si="189"/>
        <v>#N/A</v>
      </c>
      <c r="AC1108" s="124" t="e">
        <f t="shared" si="189"/>
        <v>#N/A</v>
      </c>
      <c r="AE1108" s="2"/>
    </row>
    <row r="1109" spans="2:31" x14ac:dyDescent="0.2">
      <c r="B1109" s="162" t="s">
        <v>157</v>
      </c>
      <c r="C1109" s="163" t="s">
        <v>1038</v>
      </c>
      <c r="D1109" s="163" t="s">
        <v>1768</v>
      </c>
      <c r="E1109" s="163">
        <v>15100</v>
      </c>
      <c r="F1109" s="164">
        <v>11.8</v>
      </c>
      <c r="G1109" s="165" t="s">
        <v>138</v>
      </c>
      <c r="H1109" s="121">
        <f t="shared" si="186"/>
        <v>20000</v>
      </c>
      <c r="I1109" s="121">
        <f t="shared" si="187"/>
        <v>14000</v>
      </c>
      <c r="J1109" s="122" t="str">
        <f t="shared" si="188"/>
        <v>(4) Without reverse cycle, with louvered sides, and 14,000 to 19,999 Btu/h</v>
      </c>
      <c r="K1109" s="123" t="e">
        <f>IF(J1109="Casement-slider",16,VLOOKUP(J1109,'2. Version 5.0 Criteria'!$C$6:$D$39,2,FALSE))</f>
        <v>#N/A</v>
      </c>
      <c r="L1109" s="124" t="e">
        <f t="shared" si="190"/>
        <v>#N/A</v>
      </c>
      <c r="M1109" s="124" t="e">
        <f t="shared" si="190"/>
        <v>#N/A</v>
      </c>
      <c r="N1109" s="124" t="e">
        <f t="shared" si="190"/>
        <v>#N/A</v>
      </c>
      <c r="O1109" s="124" t="e">
        <f t="shared" si="190"/>
        <v>#N/A</v>
      </c>
      <c r="P1109" s="124" t="e">
        <f t="shared" si="190"/>
        <v>#N/A</v>
      </c>
      <c r="Q1109" s="124" t="e">
        <f t="shared" si="190"/>
        <v>#N/A</v>
      </c>
      <c r="R1109" s="124" t="e">
        <f t="shared" si="190"/>
        <v>#N/A</v>
      </c>
      <c r="S1109" s="124" t="e">
        <f t="shared" si="190"/>
        <v>#N/A</v>
      </c>
      <c r="T1109" s="124" t="e">
        <f t="shared" si="190"/>
        <v>#N/A</v>
      </c>
      <c r="U1109" s="124" t="e">
        <f t="shared" si="190"/>
        <v>#N/A</v>
      </c>
      <c r="V1109" s="124" t="e">
        <f t="shared" si="190"/>
        <v>#N/A</v>
      </c>
      <c r="W1109" s="124" t="e">
        <f t="shared" si="190"/>
        <v>#N/A</v>
      </c>
      <c r="X1109" s="124" t="e">
        <f t="shared" si="190"/>
        <v>#N/A</v>
      </c>
      <c r="Y1109" s="124" t="e">
        <f t="shared" si="190"/>
        <v>#N/A</v>
      </c>
      <c r="Z1109" s="124" t="e">
        <f t="shared" si="190"/>
        <v>#N/A</v>
      </c>
      <c r="AA1109" s="124" t="e">
        <f t="shared" si="190"/>
        <v>#N/A</v>
      </c>
      <c r="AB1109" s="124" t="e">
        <f t="shared" si="189"/>
        <v>#N/A</v>
      </c>
      <c r="AC1109" s="124" t="e">
        <f t="shared" si="189"/>
        <v>#N/A</v>
      </c>
      <c r="AE1109" s="2"/>
    </row>
    <row r="1110" spans="2:31" x14ac:dyDescent="0.2">
      <c r="B1110" s="162" t="s">
        <v>232</v>
      </c>
      <c r="C1110" s="163" t="s">
        <v>2188</v>
      </c>
      <c r="D1110" s="163" t="s">
        <v>1768</v>
      </c>
      <c r="E1110" s="163">
        <v>15100</v>
      </c>
      <c r="F1110" s="164">
        <v>11.8</v>
      </c>
      <c r="G1110" s="165" t="s">
        <v>138</v>
      </c>
      <c r="H1110" s="121">
        <f t="shared" si="186"/>
        <v>20000</v>
      </c>
      <c r="I1110" s="121">
        <f t="shared" si="187"/>
        <v>14000</v>
      </c>
      <c r="J1110" s="122" t="str">
        <f t="shared" si="188"/>
        <v>(4) Without reverse cycle, with louvered sides, and 14,000 to 19,999 Btu/h</v>
      </c>
      <c r="K1110" s="123" t="e">
        <f>IF(J1110="Casement-slider",16,VLOOKUP(J1110,'2. Version 5.0 Criteria'!$C$6:$D$39,2,FALSE))</f>
        <v>#N/A</v>
      </c>
      <c r="L1110" s="124" t="e">
        <f t="shared" si="190"/>
        <v>#N/A</v>
      </c>
      <c r="M1110" s="124" t="e">
        <f t="shared" si="190"/>
        <v>#N/A</v>
      </c>
      <c r="N1110" s="124" t="e">
        <f t="shared" si="190"/>
        <v>#N/A</v>
      </c>
      <c r="O1110" s="124" t="e">
        <f t="shared" si="190"/>
        <v>#N/A</v>
      </c>
      <c r="P1110" s="124" t="e">
        <f t="shared" si="190"/>
        <v>#N/A</v>
      </c>
      <c r="Q1110" s="124" t="e">
        <f t="shared" si="190"/>
        <v>#N/A</v>
      </c>
      <c r="R1110" s="124" t="e">
        <f t="shared" si="190"/>
        <v>#N/A</v>
      </c>
      <c r="S1110" s="124" t="e">
        <f t="shared" si="190"/>
        <v>#N/A</v>
      </c>
      <c r="T1110" s="124" t="e">
        <f t="shared" si="190"/>
        <v>#N/A</v>
      </c>
      <c r="U1110" s="124" t="e">
        <f t="shared" si="190"/>
        <v>#N/A</v>
      </c>
      <c r="V1110" s="124" t="e">
        <f t="shared" si="190"/>
        <v>#N/A</v>
      </c>
      <c r="W1110" s="124" t="e">
        <f t="shared" si="190"/>
        <v>#N/A</v>
      </c>
      <c r="X1110" s="124" t="e">
        <f t="shared" si="190"/>
        <v>#N/A</v>
      </c>
      <c r="Y1110" s="124" t="e">
        <f t="shared" si="190"/>
        <v>#N/A</v>
      </c>
      <c r="Z1110" s="124" t="e">
        <f t="shared" si="190"/>
        <v>#N/A</v>
      </c>
      <c r="AA1110" s="124" t="e">
        <f t="shared" si="190"/>
        <v>#N/A</v>
      </c>
      <c r="AB1110" s="124" t="e">
        <f t="shared" si="189"/>
        <v>#N/A</v>
      </c>
      <c r="AC1110" s="124" t="e">
        <f t="shared" si="189"/>
        <v>#N/A</v>
      </c>
      <c r="AE1110" s="2"/>
    </row>
    <row r="1111" spans="2:31" x14ac:dyDescent="0.2">
      <c r="B1111" s="162" t="s">
        <v>168</v>
      </c>
      <c r="C1111" s="163" t="s">
        <v>2189</v>
      </c>
      <c r="D1111" s="163" t="s">
        <v>1768</v>
      </c>
      <c r="E1111" s="163">
        <v>15500</v>
      </c>
      <c r="F1111" s="164">
        <v>11.8</v>
      </c>
      <c r="G1111" s="165" t="s">
        <v>137</v>
      </c>
      <c r="H1111" s="121">
        <f t="shared" si="186"/>
        <v>20000</v>
      </c>
      <c r="I1111" s="121">
        <f t="shared" si="187"/>
        <v>14000</v>
      </c>
      <c r="J1111" s="122" t="str">
        <f t="shared" si="188"/>
        <v>(4) Without reverse cycle, with louvered sides, and 14,000 to 19,999 Btu/h</v>
      </c>
      <c r="K1111" s="123" t="e">
        <f>IF(J1111="Casement-slider",16,VLOOKUP(J1111,'2. Version 5.0 Criteria'!$C$6:$D$39,2,FALSE))</f>
        <v>#N/A</v>
      </c>
      <c r="L1111" s="124" t="e">
        <f t="shared" si="190"/>
        <v>#N/A</v>
      </c>
      <c r="M1111" s="124" t="e">
        <f t="shared" si="190"/>
        <v>#N/A</v>
      </c>
      <c r="N1111" s="124" t="e">
        <f t="shared" si="190"/>
        <v>#N/A</v>
      </c>
      <c r="O1111" s="124" t="e">
        <f t="shared" si="190"/>
        <v>#N/A</v>
      </c>
      <c r="P1111" s="124" t="e">
        <f t="shared" si="190"/>
        <v>#N/A</v>
      </c>
      <c r="Q1111" s="124" t="e">
        <f t="shared" si="190"/>
        <v>#N/A</v>
      </c>
      <c r="R1111" s="124" t="e">
        <f t="shared" si="190"/>
        <v>#N/A</v>
      </c>
      <c r="S1111" s="124" t="e">
        <f t="shared" si="190"/>
        <v>#N/A</v>
      </c>
      <c r="T1111" s="124" t="e">
        <f t="shared" si="190"/>
        <v>#N/A</v>
      </c>
      <c r="U1111" s="124" t="e">
        <f t="shared" si="190"/>
        <v>#N/A</v>
      </c>
      <c r="V1111" s="124" t="e">
        <f t="shared" si="190"/>
        <v>#N/A</v>
      </c>
      <c r="W1111" s="124" t="e">
        <f t="shared" si="190"/>
        <v>#N/A</v>
      </c>
      <c r="X1111" s="124" t="e">
        <f t="shared" si="190"/>
        <v>#N/A</v>
      </c>
      <c r="Y1111" s="124" t="e">
        <f t="shared" si="190"/>
        <v>#N/A</v>
      </c>
      <c r="Z1111" s="124" t="e">
        <f t="shared" si="190"/>
        <v>#N/A</v>
      </c>
      <c r="AA1111" s="124" t="e">
        <f t="shared" si="190"/>
        <v>#N/A</v>
      </c>
      <c r="AB1111" s="124" t="e">
        <f t="shared" si="189"/>
        <v>#N/A</v>
      </c>
      <c r="AC1111" s="124" t="e">
        <f t="shared" si="189"/>
        <v>#N/A</v>
      </c>
      <c r="AE1111" s="2"/>
    </row>
    <row r="1112" spans="2:31" x14ac:dyDescent="0.2">
      <c r="B1112" s="162" t="s">
        <v>239</v>
      </c>
      <c r="C1112" s="163" t="s">
        <v>2190</v>
      </c>
      <c r="D1112" s="163" t="s">
        <v>1768</v>
      </c>
      <c r="E1112" s="163">
        <v>17600</v>
      </c>
      <c r="F1112" s="164">
        <v>11.8</v>
      </c>
      <c r="G1112" s="165" t="s">
        <v>138</v>
      </c>
      <c r="H1112" s="121">
        <f t="shared" si="186"/>
        <v>20000</v>
      </c>
      <c r="I1112" s="121">
        <f t="shared" si="187"/>
        <v>14000</v>
      </c>
      <c r="J1112" s="122" t="str">
        <f t="shared" si="188"/>
        <v>(4) Without reverse cycle, with louvered sides, and 14,000 to 19,999 Btu/h</v>
      </c>
      <c r="K1112" s="123" t="e">
        <f>IF(J1112="Casement-slider",16,VLOOKUP(J1112,'2. Version 5.0 Criteria'!$C$6:$D$39,2,FALSE))</f>
        <v>#N/A</v>
      </c>
      <c r="L1112" s="124" t="e">
        <f t="shared" si="190"/>
        <v>#N/A</v>
      </c>
      <c r="M1112" s="124" t="e">
        <f t="shared" si="190"/>
        <v>#N/A</v>
      </c>
      <c r="N1112" s="124" t="e">
        <f t="shared" si="190"/>
        <v>#N/A</v>
      </c>
      <c r="O1112" s="124" t="e">
        <f t="shared" si="190"/>
        <v>#N/A</v>
      </c>
      <c r="P1112" s="124" t="e">
        <f t="shared" si="190"/>
        <v>#N/A</v>
      </c>
      <c r="Q1112" s="124" t="e">
        <f t="shared" si="190"/>
        <v>#N/A</v>
      </c>
      <c r="R1112" s="124" t="e">
        <f t="shared" si="190"/>
        <v>#N/A</v>
      </c>
      <c r="S1112" s="124" t="e">
        <f t="shared" si="190"/>
        <v>#N/A</v>
      </c>
      <c r="T1112" s="124" t="e">
        <f t="shared" si="190"/>
        <v>#N/A</v>
      </c>
      <c r="U1112" s="124" t="e">
        <f t="shared" si="190"/>
        <v>#N/A</v>
      </c>
      <c r="V1112" s="124" t="e">
        <f t="shared" si="190"/>
        <v>#N/A</v>
      </c>
      <c r="W1112" s="124" t="e">
        <f t="shared" si="190"/>
        <v>#N/A</v>
      </c>
      <c r="X1112" s="124" t="e">
        <f t="shared" si="190"/>
        <v>#N/A</v>
      </c>
      <c r="Y1112" s="124" t="e">
        <f t="shared" si="190"/>
        <v>#N/A</v>
      </c>
      <c r="Z1112" s="124" t="e">
        <f t="shared" si="190"/>
        <v>#N/A</v>
      </c>
      <c r="AA1112" s="124" t="e">
        <f t="shared" si="190"/>
        <v>#N/A</v>
      </c>
      <c r="AB1112" s="124" t="e">
        <f t="shared" si="189"/>
        <v>#N/A</v>
      </c>
      <c r="AC1112" s="124" t="e">
        <f t="shared" si="189"/>
        <v>#N/A</v>
      </c>
      <c r="AE1112" s="2"/>
    </row>
    <row r="1113" spans="2:31" x14ac:dyDescent="0.2">
      <c r="B1113" s="162" t="s">
        <v>345</v>
      </c>
      <c r="C1113" s="163" t="s">
        <v>2191</v>
      </c>
      <c r="D1113" s="163" t="s">
        <v>1768</v>
      </c>
      <c r="E1113" s="163">
        <v>17600</v>
      </c>
      <c r="F1113" s="164">
        <v>11.8</v>
      </c>
      <c r="G1113" s="165" t="s">
        <v>137</v>
      </c>
      <c r="H1113" s="121">
        <f t="shared" si="186"/>
        <v>20000</v>
      </c>
      <c r="I1113" s="121">
        <f t="shared" si="187"/>
        <v>14000</v>
      </c>
      <c r="J1113" s="122" t="str">
        <f t="shared" si="188"/>
        <v>(4) Without reverse cycle, with louvered sides, and 14,000 to 19,999 Btu/h</v>
      </c>
      <c r="K1113" s="123" t="e">
        <f>IF(J1113="Casement-slider",16,VLOOKUP(J1113,'2. Version 5.0 Criteria'!$C$6:$D$39,2,FALSE))</f>
        <v>#N/A</v>
      </c>
      <c r="L1113" s="124" t="e">
        <f t="shared" si="190"/>
        <v>#N/A</v>
      </c>
      <c r="M1113" s="124" t="e">
        <f t="shared" si="190"/>
        <v>#N/A</v>
      </c>
      <c r="N1113" s="124" t="e">
        <f t="shared" si="190"/>
        <v>#N/A</v>
      </c>
      <c r="O1113" s="124" t="e">
        <f t="shared" si="190"/>
        <v>#N/A</v>
      </c>
      <c r="P1113" s="124" t="e">
        <f t="shared" si="190"/>
        <v>#N/A</v>
      </c>
      <c r="Q1113" s="124" t="e">
        <f t="shared" si="190"/>
        <v>#N/A</v>
      </c>
      <c r="R1113" s="124" t="e">
        <f t="shared" si="190"/>
        <v>#N/A</v>
      </c>
      <c r="S1113" s="124" t="e">
        <f t="shared" si="190"/>
        <v>#N/A</v>
      </c>
      <c r="T1113" s="124" t="e">
        <f t="shared" si="190"/>
        <v>#N/A</v>
      </c>
      <c r="U1113" s="124" t="e">
        <f t="shared" si="190"/>
        <v>#N/A</v>
      </c>
      <c r="V1113" s="124" t="e">
        <f t="shared" si="190"/>
        <v>#N/A</v>
      </c>
      <c r="W1113" s="124" t="e">
        <f t="shared" si="190"/>
        <v>#N/A</v>
      </c>
      <c r="X1113" s="124" t="e">
        <f t="shared" si="190"/>
        <v>#N/A</v>
      </c>
      <c r="Y1113" s="124" t="e">
        <f t="shared" si="190"/>
        <v>#N/A</v>
      </c>
      <c r="Z1113" s="124" t="e">
        <f t="shared" si="190"/>
        <v>#N/A</v>
      </c>
      <c r="AA1113" s="124" t="e">
        <f t="shared" si="190"/>
        <v>#N/A</v>
      </c>
      <c r="AB1113" s="124" t="e">
        <f t="shared" si="189"/>
        <v>#N/A</v>
      </c>
      <c r="AC1113" s="124" t="e">
        <f t="shared" si="189"/>
        <v>#N/A</v>
      </c>
      <c r="AE1113" s="2"/>
    </row>
    <row r="1114" spans="2:31" x14ac:dyDescent="0.2">
      <c r="B1114" s="162" t="s">
        <v>146</v>
      </c>
      <c r="C1114" s="163" t="s">
        <v>2192</v>
      </c>
      <c r="D1114" s="163" t="s">
        <v>1768</v>
      </c>
      <c r="E1114" s="163">
        <v>17600</v>
      </c>
      <c r="F1114" s="164">
        <v>11.8</v>
      </c>
      <c r="G1114" s="165" t="s">
        <v>137</v>
      </c>
      <c r="H1114" s="121">
        <f t="shared" si="186"/>
        <v>20000</v>
      </c>
      <c r="I1114" s="121">
        <f t="shared" si="187"/>
        <v>14000</v>
      </c>
      <c r="J1114" s="122" t="str">
        <f t="shared" si="188"/>
        <v>(4) Without reverse cycle, with louvered sides, and 14,000 to 19,999 Btu/h</v>
      </c>
      <c r="K1114" s="123" t="e">
        <f>IF(J1114="Casement-slider",16,VLOOKUP(J1114,'2. Version 5.0 Criteria'!$C$6:$D$39,2,FALSE))</f>
        <v>#N/A</v>
      </c>
      <c r="L1114" s="124" t="e">
        <f t="shared" si="190"/>
        <v>#N/A</v>
      </c>
      <c r="M1114" s="124" t="e">
        <f t="shared" si="190"/>
        <v>#N/A</v>
      </c>
      <c r="N1114" s="124" t="e">
        <f t="shared" si="190"/>
        <v>#N/A</v>
      </c>
      <c r="O1114" s="124" t="e">
        <f t="shared" si="190"/>
        <v>#N/A</v>
      </c>
      <c r="P1114" s="124" t="e">
        <f t="shared" si="190"/>
        <v>#N/A</v>
      </c>
      <c r="Q1114" s="124" t="e">
        <f t="shared" si="190"/>
        <v>#N/A</v>
      </c>
      <c r="R1114" s="124" t="e">
        <f t="shared" si="190"/>
        <v>#N/A</v>
      </c>
      <c r="S1114" s="124" t="e">
        <f t="shared" si="190"/>
        <v>#N/A</v>
      </c>
      <c r="T1114" s="124" t="e">
        <f t="shared" si="190"/>
        <v>#N/A</v>
      </c>
      <c r="U1114" s="124" t="e">
        <f t="shared" si="190"/>
        <v>#N/A</v>
      </c>
      <c r="V1114" s="124" t="e">
        <f t="shared" si="190"/>
        <v>#N/A</v>
      </c>
      <c r="W1114" s="124" t="e">
        <f t="shared" si="190"/>
        <v>#N/A</v>
      </c>
      <c r="X1114" s="124" t="e">
        <f t="shared" si="190"/>
        <v>#N/A</v>
      </c>
      <c r="Y1114" s="124" t="e">
        <f t="shared" si="190"/>
        <v>#N/A</v>
      </c>
      <c r="Z1114" s="124" t="e">
        <f t="shared" si="190"/>
        <v>#N/A</v>
      </c>
      <c r="AA1114" s="124" t="e">
        <f t="shared" si="190"/>
        <v>#N/A</v>
      </c>
      <c r="AB1114" s="124" t="e">
        <f t="shared" si="189"/>
        <v>#N/A</v>
      </c>
      <c r="AC1114" s="124" t="e">
        <f t="shared" si="189"/>
        <v>#N/A</v>
      </c>
      <c r="AE1114" s="2"/>
    </row>
    <row r="1115" spans="2:31" x14ac:dyDescent="0.2">
      <c r="B1115" s="162" t="s">
        <v>146</v>
      </c>
      <c r="C1115" s="163" t="s">
        <v>2193</v>
      </c>
      <c r="D1115" s="163" t="s">
        <v>1768</v>
      </c>
      <c r="E1115" s="163">
        <v>17600</v>
      </c>
      <c r="F1115" s="164">
        <v>11.8</v>
      </c>
      <c r="G1115" s="165" t="s">
        <v>137</v>
      </c>
      <c r="H1115" s="121">
        <f t="shared" si="186"/>
        <v>20000</v>
      </c>
      <c r="I1115" s="121">
        <f t="shared" si="187"/>
        <v>14000</v>
      </c>
      <c r="J1115" s="122" t="str">
        <f t="shared" si="188"/>
        <v>(4) Without reverse cycle, with louvered sides, and 14,000 to 19,999 Btu/h</v>
      </c>
      <c r="K1115" s="123" t="e">
        <f>IF(J1115="Casement-slider",16,VLOOKUP(J1115,'2. Version 5.0 Criteria'!$C$6:$D$39,2,FALSE))</f>
        <v>#N/A</v>
      </c>
      <c r="L1115" s="124" t="e">
        <f t="shared" si="190"/>
        <v>#N/A</v>
      </c>
      <c r="M1115" s="124" t="e">
        <f t="shared" si="190"/>
        <v>#N/A</v>
      </c>
      <c r="N1115" s="124" t="e">
        <f t="shared" si="190"/>
        <v>#N/A</v>
      </c>
      <c r="O1115" s="124" t="e">
        <f t="shared" si="190"/>
        <v>#N/A</v>
      </c>
      <c r="P1115" s="124" t="e">
        <f t="shared" si="190"/>
        <v>#N/A</v>
      </c>
      <c r="Q1115" s="124" t="e">
        <f t="shared" si="190"/>
        <v>#N/A</v>
      </c>
      <c r="R1115" s="124" t="e">
        <f t="shared" si="190"/>
        <v>#N/A</v>
      </c>
      <c r="S1115" s="124" t="e">
        <f t="shared" si="190"/>
        <v>#N/A</v>
      </c>
      <c r="T1115" s="124" t="e">
        <f t="shared" si="190"/>
        <v>#N/A</v>
      </c>
      <c r="U1115" s="124" t="e">
        <f t="shared" si="190"/>
        <v>#N/A</v>
      </c>
      <c r="V1115" s="124" t="e">
        <f t="shared" si="190"/>
        <v>#N/A</v>
      </c>
      <c r="W1115" s="124" t="e">
        <f t="shared" si="190"/>
        <v>#N/A</v>
      </c>
      <c r="X1115" s="124" t="e">
        <f t="shared" si="190"/>
        <v>#N/A</v>
      </c>
      <c r="Y1115" s="124" t="e">
        <f t="shared" si="190"/>
        <v>#N/A</v>
      </c>
      <c r="Z1115" s="124" t="e">
        <f t="shared" si="190"/>
        <v>#N/A</v>
      </c>
      <c r="AA1115" s="124" t="e">
        <f t="shared" si="190"/>
        <v>#N/A</v>
      </c>
      <c r="AB1115" s="124" t="e">
        <f t="shared" si="189"/>
        <v>#N/A</v>
      </c>
      <c r="AC1115" s="124" t="e">
        <f t="shared" si="189"/>
        <v>#N/A</v>
      </c>
      <c r="AE1115" s="2"/>
    </row>
    <row r="1116" spans="2:31" x14ac:dyDescent="0.2">
      <c r="B1116" s="162" t="s">
        <v>1422</v>
      </c>
      <c r="C1116" s="163" t="s">
        <v>2194</v>
      </c>
      <c r="D1116" s="163" t="s">
        <v>1768</v>
      </c>
      <c r="E1116" s="163">
        <v>17600</v>
      </c>
      <c r="F1116" s="164">
        <v>11.8</v>
      </c>
      <c r="G1116" s="165" t="s">
        <v>137</v>
      </c>
      <c r="H1116" s="121">
        <f t="shared" si="186"/>
        <v>20000</v>
      </c>
      <c r="I1116" s="121">
        <f t="shared" si="187"/>
        <v>14000</v>
      </c>
      <c r="J1116" s="122" t="str">
        <f t="shared" si="188"/>
        <v>(4) Without reverse cycle, with louvered sides, and 14,000 to 19,999 Btu/h</v>
      </c>
      <c r="K1116" s="123" t="e">
        <f>IF(J1116="Casement-slider",16,VLOOKUP(J1116,'2. Version 5.0 Criteria'!$C$6:$D$39,2,FALSE))</f>
        <v>#N/A</v>
      </c>
      <c r="L1116" s="124" t="e">
        <f t="shared" si="190"/>
        <v>#N/A</v>
      </c>
      <c r="M1116" s="124" t="e">
        <f t="shared" si="190"/>
        <v>#N/A</v>
      </c>
      <c r="N1116" s="124" t="e">
        <f t="shared" si="190"/>
        <v>#N/A</v>
      </c>
      <c r="O1116" s="124" t="e">
        <f t="shared" si="190"/>
        <v>#N/A</v>
      </c>
      <c r="P1116" s="124" t="e">
        <f t="shared" si="190"/>
        <v>#N/A</v>
      </c>
      <c r="Q1116" s="124" t="e">
        <f t="shared" si="190"/>
        <v>#N/A</v>
      </c>
      <c r="R1116" s="124" t="e">
        <f t="shared" si="190"/>
        <v>#N/A</v>
      </c>
      <c r="S1116" s="124" t="e">
        <f t="shared" si="190"/>
        <v>#N/A</v>
      </c>
      <c r="T1116" s="124" t="e">
        <f t="shared" si="190"/>
        <v>#N/A</v>
      </c>
      <c r="U1116" s="124" t="e">
        <f t="shared" si="190"/>
        <v>#N/A</v>
      </c>
      <c r="V1116" s="124" t="e">
        <f t="shared" si="190"/>
        <v>#N/A</v>
      </c>
      <c r="W1116" s="124" t="e">
        <f t="shared" si="190"/>
        <v>#N/A</v>
      </c>
      <c r="X1116" s="124" t="e">
        <f t="shared" si="190"/>
        <v>#N/A</v>
      </c>
      <c r="Y1116" s="124" t="e">
        <f t="shared" si="190"/>
        <v>#N/A</v>
      </c>
      <c r="Z1116" s="124" t="e">
        <f t="shared" si="190"/>
        <v>#N/A</v>
      </c>
      <c r="AA1116" s="124" t="e">
        <f t="shared" si="190"/>
        <v>#N/A</v>
      </c>
      <c r="AB1116" s="124" t="e">
        <f t="shared" si="189"/>
        <v>#N/A</v>
      </c>
      <c r="AC1116" s="124" t="e">
        <f t="shared" si="189"/>
        <v>#N/A</v>
      </c>
      <c r="AE1116" s="2"/>
    </row>
    <row r="1117" spans="2:31" x14ac:dyDescent="0.2">
      <c r="B1117" s="162" t="s">
        <v>1425</v>
      </c>
      <c r="C1117" s="163" t="s">
        <v>2195</v>
      </c>
      <c r="D1117" s="163" t="s">
        <v>1768</v>
      </c>
      <c r="E1117" s="163">
        <v>17600</v>
      </c>
      <c r="F1117" s="164">
        <v>11.8</v>
      </c>
      <c r="G1117" s="165" t="s">
        <v>138</v>
      </c>
      <c r="H1117" s="121">
        <f t="shared" si="186"/>
        <v>20000</v>
      </c>
      <c r="I1117" s="121">
        <f t="shared" si="187"/>
        <v>14000</v>
      </c>
      <c r="J1117" s="122" t="str">
        <f t="shared" si="188"/>
        <v>(4) Without reverse cycle, with louvered sides, and 14,000 to 19,999 Btu/h</v>
      </c>
      <c r="K1117" s="123" t="e">
        <f>IF(J1117="Casement-slider",16,VLOOKUP(J1117,'2. Version 5.0 Criteria'!$C$6:$D$39,2,FALSE))</f>
        <v>#N/A</v>
      </c>
      <c r="L1117" s="124" t="e">
        <f t="shared" si="190"/>
        <v>#N/A</v>
      </c>
      <c r="M1117" s="124" t="e">
        <f t="shared" si="190"/>
        <v>#N/A</v>
      </c>
      <c r="N1117" s="124" t="e">
        <f t="shared" si="190"/>
        <v>#N/A</v>
      </c>
      <c r="O1117" s="124" t="e">
        <f t="shared" si="190"/>
        <v>#N/A</v>
      </c>
      <c r="P1117" s="124" t="e">
        <f t="shared" si="190"/>
        <v>#N/A</v>
      </c>
      <c r="Q1117" s="124" t="e">
        <f t="shared" si="190"/>
        <v>#N/A</v>
      </c>
      <c r="R1117" s="124" t="e">
        <f t="shared" si="190"/>
        <v>#N/A</v>
      </c>
      <c r="S1117" s="124" t="e">
        <f t="shared" si="190"/>
        <v>#N/A</v>
      </c>
      <c r="T1117" s="124" t="e">
        <f t="shared" si="190"/>
        <v>#N/A</v>
      </c>
      <c r="U1117" s="124" t="e">
        <f t="shared" si="190"/>
        <v>#N/A</v>
      </c>
      <c r="V1117" s="124" t="e">
        <f t="shared" si="190"/>
        <v>#N/A</v>
      </c>
      <c r="W1117" s="124" t="e">
        <f t="shared" si="190"/>
        <v>#N/A</v>
      </c>
      <c r="X1117" s="124" t="e">
        <f t="shared" si="190"/>
        <v>#N/A</v>
      </c>
      <c r="Y1117" s="124" t="e">
        <f t="shared" si="190"/>
        <v>#N/A</v>
      </c>
      <c r="Z1117" s="124" t="e">
        <f t="shared" si="190"/>
        <v>#N/A</v>
      </c>
      <c r="AA1117" s="124" t="e">
        <f t="shared" si="190"/>
        <v>#N/A</v>
      </c>
      <c r="AB1117" s="124" t="e">
        <f t="shared" si="189"/>
        <v>#N/A</v>
      </c>
      <c r="AC1117" s="124" t="e">
        <f t="shared" si="189"/>
        <v>#N/A</v>
      </c>
      <c r="AE1117" s="2"/>
    </row>
    <row r="1118" spans="2:31" x14ac:dyDescent="0.2">
      <c r="B1118" s="162" t="s">
        <v>1425</v>
      </c>
      <c r="C1118" s="163" t="s">
        <v>2196</v>
      </c>
      <c r="D1118" s="163" t="s">
        <v>1768</v>
      </c>
      <c r="E1118" s="163">
        <v>17600</v>
      </c>
      <c r="F1118" s="164">
        <v>11.8</v>
      </c>
      <c r="G1118" s="165" t="s">
        <v>138</v>
      </c>
      <c r="H1118" s="121">
        <f t="shared" si="186"/>
        <v>20000</v>
      </c>
      <c r="I1118" s="121">
        <f t="shared" si="187"/>
        <v>14000</v>
      </c>
      <c r="J1118" s="122" t="str">
        <f t="shared" si="188"/>
        <v>(4) Without reverse cycle, with louvered sides, and 14,000 to 19,999 Btu/h</v>
      </c>
      <c r="K1118" s="123" t="e">
        <f>IF(J1118="Casement-slider",16,VLOOKUP(J1118,'2. Version 5.0 Criteria'!$C$6:$D$39,2,FALSE))</f>
        <v>#N/A</v>
      </c>
      <c r="L1118" s="124" t="e">
        <f t="shared" si="190"/>
        <v>#N/A</v>
      </c>
      <c r="M1118" s="124" t="e">
        <f t="shared" si="190"/>
        <v>#N/A</v>
      </c>
      <c r="N1118" s="124" t="e">
        <f t="shared" si="190"/>
        <v>#N/A</v>
      </c>
      <c r="O1118" s="124" t="e">
        <f t="shared" si="190"/>
        <v>#N/A</v>
      </c>
      <c r="P1118" s="124" t="e">
        <f t="shared" si="190"/>
        <v>#N/A</v>
      </c>
      <c r="Q1118" s="124" t="e">
        <f t="shared" si="190"/>
        <v>#N/A</v>
      </c>
      <c r="R1118" s="124" t="e">
        <f t="shared" si="190"/>
        <v>#N/A</v>
      </c>
      <c r="S1118" s="124" t="e">
        <f t="shared" si="190"/>
        <v>#N/A</v>
      </c>
      <c r="T1118" s="124" t="e">
        <f t="shared" si="190"/>
        <v>#N/A</v>
      </c>
      <c r="U1118" s="124" t="e">
        <f t="shared" si="190"/>
        <v>#N/A</v>
      </c>
      <c r="V1118" s="124" t="e">
        <f t="shared" si="190"/>
        <v>#N/A</v>
      </c>
      <c r="W1118" s="124" t="e">
        <f t="shared" si="190"/>
        <v>#N/A</v>
      </c>
      <c r="X1118" s="124" t="e">
        <f t="shared" si="190"/>
        <v>#N/A</v>
      </c>
      <c r="Y1118" s="124" t="e">
        <f t="shared" si="190"/>
        <v>#N/A</v>
      </c>
      <c r="Z1118" s="124" t="e">
        <f t="shared" si="190"/>
        <v>#N/A</v>
      </c>
      <c r="AA1118" s="124" t="e">
        <f t="shared" si="190"/>
        <v>#N/A</v>
      </c>
      <c r="AB1118" s="124" t="e">
        <f t="shared" si="189"/>
        <v>#N/A</v>
      </c>
      <c r="AC1118" s="124" t="e">
        <f t="shared" si="189"/>
        <v>#N/A</v>
      </c>
      <c r="AE1118" s="2"/>
    </row>
    <row r="1119" spans="2:31" x14ac:dyDescent="0.2">
      <c r="B1119" s="162" t="s">
        <v>1422</v>
      </c>
      <c r="C1119" s="163" t="s">
        <v>2197</v>
      </c>
      <c r="D1119" s="163" t="s">
        <v>1768</v>
      </c>
      <c r="E1119" s="163">
        <v>17700</v>
      </c>
      <c r="F1119" s="164">
        <v>11.8</v>
      </c>
      <c r="G1119" s="165" t="s">
        <v>137</v>
      </c>
      <c r="H1119" s="121">
        <f t="shared" si="186"/>
        <v>20000</v>
      </c>
      <c r="I1119" s="121">
        <f t="shared" si="187"/>
        <v>14000</v>
      </c>
      <c r="J1119" s="122" t="str">
        <f t="shared" si="188"/>
        <v>(4) Without reverse cycle, with louvered sides, and 14,000 to 19,999 Btu/h</v>
      </c>
      <c r="K1119" s="123" t="e">
        <f>IF(J1119="Casement-slider",16,VLOOKUP(J1119,'2. Version 5.0 Criteria'!$C$6:$D$39,2,FALSE))</f>
        <v>#N/A</v>
      </c>
      <c r="L1119" s="124" t="e">
        <f t="shared" si="190"/>
        <v>#N/A</v>
      </c>
      <c r="M1119" s="124" t="e">
        <f t="shared" si="190"/>
        <v>#N/A</v>
      </c>
      <c r="N1119" s="124" t="e">
        <f t="shared" si="190"/>
        <v>#N/A</v>
      </c>
      <c r="O1119" s="124" t="e">
        <f t="shared" si="190"/>
        <v>#N/A</v>
      </c>
      <c r="P1119" s="124" t="e">
        <f t="shared" si="190"/>
        <v>#N/A</v>
      </c>
      <c r="Q1119" s="124" t="e">
        <f t="shared" si="190"/>
        <v>#N/A</v>
      </c>
      <c r="R1119" s="124" t="e">
        <f t="shared" si="190"/>
        <v>#N/A</v>
      </c>
      <c r="S1119" s="124" t="e">
        <f t="shared" si="190"/>
        <v>#N/A</v>
      </c>
      <c r="T1119" s="124" t="e">
        <f t="shared" si="190"/>
        <v>#N/A</v>
      </c>
      <c r="U1119" s="124" t="e">
        <f t="shared" si="190"/>
        <v>#N/A</v>
      </c>
      <c r="V1119" s="124" t="e">
        <f t="shared" si="190"/>
        <v>#N/A</v>
      </c>
      <c r="W1119" s="124" t="e">
        <f t="shared" si="190"/>
        <v>#N/A</v>
      </c>
      <c r="X1119" s="124" t="e">
        <f t="shared" si="190"/>
        <v>#N/A</v>
      </c>
      <c r="Y1119" s="124" t="e">
        <f t="shared" si="190"/>
        <v>#N/A</v>
      </c>
      <c r="Z1119" s="124" t="e">
        <f t="shared" si="190"/>
        <v>#N/A</v>
      </c>
      <c r="AA1119" s="124" t="e">
        <f t="shared" si="190"/>
        <v>#N/A</v>
      </c>
      <c r="AB1119" s="124" t="e">
        <f t="shared" si="189"/>
        <v>#N/A</v>
      </c>
      <c r="AC1119" s="124" t="e">
        <f t="shared" si="189"/>
        <v>#N/A</v>
      </c>
      <c r="AE1119" s="2"/>
    </row>
    <row r="1120" spans="2:31" x14ac:dyDescent="0.2">
      <c r="B1120" s="162" t="s">
        <v>1425</v>
      </c>
      <c r="C1120" s="163" t="s">
        <v>2198</v>
      </c>
      <c r="D1120" s="163" t="s">
        <v>1768</v>
      </c>
      <c r="E1120" s="163">
        <v>17700</v>
      </c>
      <c r="F1120" s="164">
        <v>11.8</v>
      </c>
      <c r="G1120" s="165" t="s">
        <v>137</v>
      </c>
      <c r="H1120" s="121">
        <f t="shared" si="186"/>
        <v>20000</v>
      </c>
      <c r="I1120" s="121">
        <f t="shared" si="187"/>
        <v>14000</v>
      </c>
      <c r="J1120" s="122" t="str">
        <f t="shared" si="188"/>
        <v>(4) Without reverse cycle, with louvered sides, and 14,000 to 19,999 Btu/h</v>
      </c>
      <c r="K1120" s="123" t="e">
        <f>IF(J1120="Casement-slider",16,VLOOKUP(J1120,'2. Version 5.0 Criteria'!$C$6:$D$39,2,FALSE))</f>
        <v>#N/A</v>
      </c>
      <c r="L1120" s="124" t="e">
        <f t="shared" si="190"/>
        <v>#N/A</v>
      </c>
      <c r="M1120" s="124" t="e">
        <f t="shared" si="190"/>
        <v>#N/A</v>
      </c>
      <c r="N1120" s="124" t="e">
        <f t="shared" si="190"/>
        <v>#N/A</v>
      </c>
      <c r="O1120" s="124" t="e">
        <f t="shared" si="190"/>
        <v>#N/A</v>
      </c>
      <c r="P1120" s="124" t="e">
        <f t="shared" si="190"/>
        <v>#N/A</v>
      </c>
      <c r="Q1120" s="124" t="e">
        <f t="shared" si="190"/>
        <v>#N/A</v>
      </c>
      <c r="R1120" s="124" t="e">
        <f t="shared" si="190"/>
        <v>#N/A</v>
      </c>
      <c r="S1120" s="124" t="e">
        <f t="shared" si="190"/>
        <v>#N/A</v>
      </c>
      <c r="T1120" s="124" t="e">
        <f t="shared" si="190"/>
        <v>#N/A</v>
      </c>
      <c r="U1120" s="124" t="e">
        <f t="shared" si="190"/>
        <v>#N/A</v>
      </c>
      <c r="V1120" s="124" t="e">
        <f t="shared" si="190"/>
        <v>#N/A</v>
      </c>
      <c r="W1120" s="124" t="e">
        <f t="shared" si="190"/>
        <v>#N/A</v>
      </c>
      <c r="X1120" s="124" t="e">
        <f t="shared" si="190"/>
        <v>#N/A</v>
      </c>
      <c r="Y1120" s="124" t="e">
        <f t="shared" si="190"/>
        <v>#N/A</v>
      </c>
      <c r="Z1120" s="124" t="e">
        <f t="shared" si="190"/>
        <v>#N/A</v>
      </c>
      <c r="AA1120" s="124" t="e">
        <f t="shared" ref="AA1120:AC1135" si="191">IF($K1120=AA$3, $F1120, NA())</f>
        <v>#N/A</v>
      </c>
      <c r="AB1120" s="124" t="e">
        <f t="shared" si="191"/>
        <v>#N/A</v>
      </c>
      <c r="AC1120" s="124" t="e">
        <f t="shared" si="191"/>
        <v>#N/A</v>
      </c>
      <c r="AE1120" s="2"/>
    </row>
    <row r="1121" spans="2:31" x14ac:dyDescent="0.2">
      <c r="B1121" s="162" t="s">
        <v>146</v>
      </c>
      <c r="C1121" s="163" t="s">
        <v>2199</v>
      </c>
      <c r="D1121" s="163" t="s">
        <v>1768</v>
      </c>
      <c r="E1121" s="163">
        <v>17700</v>
      </c>
      <c r="F1121" s="164">
        <v>11.8</v>
      </c>
      <c r="G1121" s="165" t="s">
        <v>137</v>
      </c>
      <c r="H1121" s="121">
        <f t="shared" si="186"/>
        <v>20000</v>
      </c>
      <c r="I1121" s="121">
        <f t="shared" si="187"/>
        <v>14000</v>
      </c>
      <c r="J1121" s="122" t="str">
        <f t="shared" si="188"/>
        <v>(4) Without reverse cycle, with louvered sides, and 14,000 to 19,999 Btu/h</v>
      </c>
      <c r="K1121" s="123" t="e">
        <f>IF(J1121="Casement-slider",16,VLOOKUP(J1121,'2. Version 5.0 Criteria'!$C$6:$D$39,2,FALSE))</f>
        <v>#N/A</v>
      </c>
      <c r="L1121" s="124" t="e">
        <f t="shared" ref="L1121:AA1136" si="192">IF($K1121=L$3, $F1121, NA())</f>
        <v>#N/A</v>
      </c>
      <c r="M1121" s="124" t="e">
        <f t="shared" si="192"/>
        <v>#N/A</v>
      </c>
      <c r="N1121" s="124" t="e">
        <f t="shared" si="192"/>
        <v>#N/A</v>
      </c>
      <c r="O1121" s="124" t="e">
        <f t="shared" si="192"/>
        <v>#N/A</v>
      </c>
      <c r="P1121" s="124" t="e">
        <f t="shared" si="192"/>
        <v>#N/A</v>
      </c>
      <c r="Q1121" s="124" t="e">
        <f t="shared" si="192"/>
        <v>#N/A</v>
      </c>
      <c r="R1121" s="124" t="e">
        <f t="shared" si="192"/>
        <v>#N/A</v>
      </c>
      <c r="S1121" s="124" t="e">
        <f t="shared" si="192"/>
        <v>#N/A</v>
      </c>
      <c r="T1121" s="124" t="e">
        <f t="shared" si="192"/>
        <v>#N/A</v>
      </c>
      <c r="U1121" s="124" t="e">
        <f t="shared" si="192"/>
        <v>#N/A</v>
      </c>
      <c r="V1121" s="124" t="e">
        <f t="shared" si="192"/>
        <v>#N/A</v>
      </c>
      <c r="W1121" s="124" t="e">
        <f t="shared" si="192"/>
        <v>#N/A</v>
      </c>
      <c r="X1121" s="124" t="e">
        <f t="shared" si="192"/>
        <v>#N/A</v>
      </c>
      <c r="Y1121" s="124" t="e">
        <f t="shared" si="192"/>
        <v>#N/A</v>
      </c>
      <c r="Z1121" s="124" t="e">
        <f t="shared" si="192"/>
        <v>#N/A</v>
      </c>
      <c r="AA1121" s="124" t="e">
        <f t="shared" si="192"/>
        <v>#N/A</v>
      </c>
      <c r="AB1121" s="124" t="e">
        <f t="shared" si="191"/>
        <v>#N/A</v>
      </c>
      <c r="AC1121" s="124" t="e">
        <f t="shared" si="191"/>
        <v>#N/A</v>
      </c>
      <c r="AE1121" s="2"/>
    </row>
    <row r="1122" spans="2:31" x14ac:dyDescent="0.2">
      <c r="B1122" s="162" t="s">
        <v>146</v>
      </c>
      <c r="C1122" s="163" t="s">
        <v>2200</v>
      </c>
      <c r="D1122" s="163" t="s">
        <v>1768</v>
      </c>
      <c r="E1122" s="163">
        <v>17700</v>
      </c>
      <c r="F1122" s="164">
        <v>11.8</v>
      </c>
      <c r="G1122" s="165" t="s">
        <v>138</v>
      </c>
      <c r="H1122" s="121">
        <f t="shared" si="186"/>
        <v>20000</v>
      </c>
      <c r="I1122" s="121">
        <f t="shared" si="187"/>
        <v>14000</v>
      </c>
      <c r="J1122" s="122" t="str">
        <f t="shared" si="188"/>
        <v>(4) Without reverse cycle, with louvered sides, and 14,000 to 19,999 Btu/h</v>
      </c>
      <c r="K1122" s="123" t="e">
        <f>IF(J1122="Casement-slider",16,VLOOKUP(J1122,'2. Version 5.0 Criteria'!$C$6:$D$39,2,FALSE))</f>
        <v>#N/A</v>
      </c>
      <c r="L1122" s="124" t="e">
        <f t="shared" si="192"/>
        <v>#N/A</v>
      </c>
      <c r="M1122" s="124" t="e">
        <f t="shared" si="192"/>
        <v>#N/A</v>
      </c>
      <c r="N1122" s="124" t="e">
        <f t="shared" si="192"/>
        <v>#N/A</v>
      </c>
      <c r="O1122" s="124" t="e">
        <f t="shared" si="192"/>
        <v>#N/A</v>
      </c>
      <c r="P1122" s="124" t="e">
        <f t="shared" si="192"/>
        <v>#N/A</v>
      </c>
      <c r="Q1122" s="124" t="e">
        <f t="shared" si="192"/>
        <v>#N/A</v>
      </c>
      <c r="R1122" s="124" t="e">
        <f t="shared" si="192"/>
        <v>#N/A</v>
      </c>
      <c r="S1122" s="124" t="e">
        <f t="shared" si="192"/>
        <v>#N/A</v>
      </c>
      <c r="T1122" s="124" t="e">
        <f t="shared" si="192"/>
        <v>#N/A</v>
      </c>
      <c r="U1122" s="124" t="e">
        <f t="shared" si="192"/>
        <v>#N/A</v>
      </c>
      <c r="V1122" s="124" t="e">
        <f t="shared" si="192"/>
        <v>#N/A</v>
      </c>
      <c r="W1122" s="124" t="e">
        <f t="shared" si="192"/>
        <v>#N/A</v>
      </c>
      <c r="X1122" s="124" t="e">
        <f t="shared" si="192"/>
        <v>#N/A</v>
      </c>
      <c r="Y1122" s="124" t="e">
        <f t="shared" si="192"/>
        <v>#N/A</v>
      </c>
      <c r="Z1122" s="124" t="e">
        <f t="shared" si="192"/>
        <v>#N/A</v>
      </c>
      <c r="AA1122" s="124" t="e">
        <f t="shared" si="192"/>
        <v>#N/A</v>
      </c>
      <c r="AB1122" s="124" t="e">
        <f t="shared" si="191"/>
        <v>#N/A</v>
      </c>
      <c r="AC1122" s="124" t="e">
        <f t="shared" si="191"/>
        <v>#N/A</v>
      </c>
      <c r="AE1122" s="2"/>
    </row>
    <row r="1123" spans="2:31" x14ac:dyDescent="0.2">
      <c r="B1123" s="162" t="s">
        <v>146</v>
      </c>
      <c r="C1123" s="163" t="s">
        <v>2201</v>
      </c>
      <c r="D1123" s="163" t="s">
        <v>1768</v>
      </c>
      <c r="E1123" s="163">
        <v>17700</v>
      </c>
      <c r="F1123" s="164">
        <v>11.8</v>
      </c>
      <c r="G1123" s="165" t="s">
        <v>138</v>
      </c>
      <c r="H1123" s="121">
        <f t="shared" si="186"/>
        <v>20000</v>
      </c>
      <c r="I1123" s="121">
        <f t="shared" si="187"/>
        <v>14000</v>
      </c>
      <c r="J1123" s="122" t="str">
        <f t="shared" si="188"/>
        <v>(4) Without reverse cycle, with louvered sides, and 14,000 to 19,999 Btu/h</v>
      </c>
      <c r="K1123" s="123" t="e">
        <f>IF(J1123="Casement-slider",16,VLOOKUP(J1123,'2. Version 5.0 Criteria'!$C$6:$D$39,2,FALSE))</f>
        <v>#N/A</v>
      </c>
      <c r="L1123" s="124" t="e">
        <f t="shared" si="192"/>
        <v>#N/A</v>
      </c>
      <c r="M1123" s="124" t="e">
        <f t="shared" si="192"/>
        <v>#N/A</v>
      </c>
      <c r="N1123" s="124" t="e">
        <f t="shared" si="192"/>
        <v>#N/A</v>
      </c>
      <c r="O1123" s="124" t="e">
        <f t="shared" si="192"/>
        <v>#N/A</v>
      </c>
      <c r="P1123" s="124" t="e">
        <f t="shared" si="192"/>
        <v>#N/A</v>
      </c>
      <c r="Q1123" s="124" t="e">
        <f t="shared" si="192"/>
        <v>#N/A</v>
      </c>
      <c r="R1123" s="124" t="e">
        <f t="shared" si="192"/>
        <v>#N/A</v>
      </c>
      <c r="S1123" s="124" t="e">
        <f t="shared" si="192"/>
        <v>#N/A</v>
      </c>
      <c r="T1123" s="124" t="e">
        <f t="shared" si="192"/>
        <v>#N/A</v>
      </c>
      <c r="U1123" s="124" t="e">
        <f t="shared" si="192"/>
        <v>#N/A</v>
      </c>
      <c r="V1123" s="124" t="e">
        <f t="shared" si="192"/>
        <v>#N/A</v>
      </c>
      <c r="W1123" s="124" t="e">
        <f t="shared" si="192"/>
        <v>#N/A</v>
      </c>
      <c r="X1123" s="124" t="e">
        <f t="shared" si="192"/>
        <v>#N/A</v>
      </c>
      <c r="Y1123" s="124" t="e">
        <f t="shared" si="192"/>
        <v>#N/A</v>
      </c>
      <c r="Z1123" s="124" t="e">
        <f t="shared" si="192"/>
        <v>#N/A</v>
      </c>
      <c r="AA1123" s="124" t="e">
        <f t="shared" si="192"/>
        <v>#N/A</v>
      </c>
      <c r="AB1123" s="124" t="e">
        <f t="shared" si="191"/>
        <v>#N/A</v>
      </c>
      <c r="AC1123" s="124" t="e">
        <f t="shared" si="191"/>
        <v>#N/A</v>
      </c>
      <c r="AE1123" s="2"/>
    </row>
    <row r="1124" spans="2:31" x14ac:dyDescent="0.2">
      <c r="B1124" s="162" t="s">
        <v>282</v>
      </c>
      <c r="C1124" s="163" t="s">
        <v>2202</v>
      </c>
      <c r="D1124" s="163" t="s">
        <v>1768</v>
      </c>
      <c r="E1124" s="163">
        <v>17700</v>
      </c>
      <c r="F1124" s="164">
        <v>11.8</v>
      </c>
      <c r="G1124" s="165" t="s">
        <v>137</v>
      </c>
      <c r="H1124" s="121">
        <f t="shared" si="186"/>
        <v>20000</v>
      </c>
      <c r="I1124" s="121">
        <f t="shared" si="187"/>
        <v>14000</v>
      </c>
      <c r="J1124" s="122" t="str">
        <f t="shared" si="188"/>
        <v>(4) Without reverse cycle, with louvered sides, and 14,000 to 19,999 Btu/h</v>
      </c>
      <c r="K1124" s="123" t="e">
        <f>IF(J1124="Casement-slider",16,VLOOKUP(J1124,'2. Version 5.0 Criteria'!$C$6:$D$39,2,FALSE))</f>
        <v>#N/A</v>
      </c>
      <c r="L1124" s="124" t="e">
        <f t="shared" si="192"/>
        <v>#N/A</v>
      </c>
      <c r="M1124" s="124" t="e">
        <f t="shared" si="192"/>
        <v>#N/A</v>
      </c>
      <c r="N1124" s="124" t="e">
        <f t="shared" si="192"/>
        <v>#N/A</v>
      </c>
      <c r="O1124" s="124" t="e">
        <f t="shared" si="192"/>
        <v>#N/A</v>
      </c>
      <c r="P1124" s="124" t="e">
        <f t="shared" si="192"/>
        <v>#N/A</v>
      </c>
      <c r="Q1124" s="124" t="e">
        <f t="shared" si="192"/>
        <v>#N/A</v>
      </c>
      <c r="R1124" s="124" t="e">
        <f t="shared" si="192"/>
        <v>#N/A</v>
      </c>
      <c r="S1124" s="124" t="e">
        <f t="shared" si="192"/>
        <v>#N/A</v>
      </c>
      <c r="T1124" s="124" t="e">
        <f t="shared" si="192"/>
        <v>#N/A</v>
      </c>
      <c r="U1124" s="124" t="e">
        <f t="shared" si="192"/>
        <v>#N/A</v>
      </c>
      <c r="V1124" s="124" t="e">
        <f t="shared" si="192"/>
        <v>#N/A</v>
      </c>
      <c r="W1124" s="124" t="e">
        <f t="shared" si="192"/>
        <v>#N/A</v>
      </c>
      <c r="X1124" s="124" t="e">
        <f t="shared" si="192"/>
        <v>#N/A</v>
      </c>
      <c r="Y1124" s="124" t="e">
        <f t="shared" si="192"/>
        <v>#N/A</v>
      </c>
      <c r="Z1124" s="124" t="e">
        <f t="shared" si="192"/>
        <v>#N/A</v>
      </c>
      <c r="AA1124" s="124" t="e">
        <f t="shared" si="192"/>
        <v>#N/A</v>
      </c>
      <c r="AB1124" s="124" t="e">
        <f t="shared" si="191"/>
        <v>#N/A</v>
      </c>
      <c r="AC1124" s="124" t="e">
        <f t="shared" si="191"/>
        <v>#N/A</v>
      </c>
      <c r="AE1124" s="2"/>
    </row>
    <row r="1125" spans="2:31" x14ac:dyDescent="0.2">
      <c r="B1125" s="162" t="s">
        <v>282</v>
      </c>
      <c r="C1125" s="163" t="s">
        <v>2203</v>
      </c>
      <c r="D1125" s="163" t="s">
        <v>1768</v>
      </c>
      <c r="E1125" s="163">
        <v>17700</v>
      </c>
      <c r="F1125" s="164">
        <v>11.8</v>
      </c>
      <c r="G1125" s="165" t="s">
        <v>137</v>
      </c>
      <c r="H1125" s="121">
        <f t="shared" si="186"/>
        <v>20000</v>
      </c>
      <c r="I1125" s="121">
        <f t="shared" si="187"/>
        <v>14000</v>
      </c>
      <c r="J1125" s="122" t="str">
        <f t="shared" si="188"/>
        <v>(4) Without reverse cycle, with louvered sides, and 14,000 to 19,999 Btu/h</v>
      </c>
      <c r="K1125" s="123" t="e">
        <f>IF(J1125="Casement-slider",16,VLOOKUP(J1125,'2. Version 5.0 Criteria'!$C$6:$D$39,2,FALSE))</f>
        <v>#N/A</v>
      </c>
      <c r="L1125" s="124" t="e">
        <f t="shared" si="192"/>
        <v>#N/A</v>
      </c>
      <c r="M1125" s="124" t="e">
        <f t="shared" si="192"/>
        <v>#N/A</v>
      </c>
      <c r="N1125" s="124" t="e">
        <f t="shared" si="192"/>
        <v>#N/A</v>
      </c>
      <c r="O1125" s="124" t="e">
        <f t="shared" si="192"/>
        <v>#N/A</v>
      </c>
      <c r="P1125" s="124" t="e">
        <f t="shared" si="192"/>
        <v>#N/A</v>
      </c>
      <c r="Q1125" s="124" t="e">
        <f t="shared" si="192"/>
        <v>#N/A</v>
      </c>
      <c r="R1125" s="124" t="e">
        <f t="shared" si="192"/>
        <v>#N/A</v>
      </c>
      <c r="S1125" s="124" t="e">
        <f t="shared" si="192"/>
        <v>#N/A</v>
      </c>
      <c r="T1125" s="124" t="e">
        <f t="shared" si="192"/>
        <v>#N/A</v>
      </c>
      <c r="U1125" s="124" t="e">
        <f t="shared" si="192"/>
        <v>#N/A</v>
      </c>
      <c r="V1125" s="124" t="e">
        <f t="shared" si="192"/>
        <v>#N/A</v>
      </c>
      <c r="W1125" s="124" t="e">
        <f t="shared" si="192"/>
        <v>#N/A</v>
      </c>
      <c r="X1125" s="124" t="e">
        <f t="shared" si="192"/>
        <v>#N/A</v>
      </c>
      <c r="Y1125" s="124" t="e">
        <f t="shared" si="192"/>
        <v>#N/A</v>
      </c>
      <c r="Z1125" s="124" t="e">
        <f t="shared" si="192"/>
        <v>#N/A</v>
      </c>
      <c r="AA1125" s="124" t="e">
        <f t="shared" si="192"/>
        <v>#N/A</v>
      </c>
      <c r="AB1125" s="124" t="e">
        <f t="shared" si="191"/>
        <v>#N/A</v>
      </c>
      <c r="AC1125" s="124" t="e">
        <f t="shared" si="191"/>
        <v>#N/A</v>
      </c>
      <c r="AE1125" s="2"/>
    </row>
    <row r="1126" spans="2:31" x14ac:dyDescent="0.2">
      <c r="B1126" s="162" t="s">
        <v>146</v>
      </c>
      <c r="C1126" s="163" t="s">
        <v>2204</v>
      </c>
      <c r="D1126" s="163" t="s">
        <v>1768</v>
      </c>
      <c r="E1126" s="163">
        <v>17700</v>
      </c>
      <c r="F1126" s="164">
        <v>11.8</v>
      </c>
      <c r="G1126" s="165" t="s">
        <v>138</v>
      </c>
      <c r="H1126" s="121">
        <f t="shared" si="186"/>
        <v>20000</v>
      </c>
      <c r="I1126" s="121">
        <f t="shared" si="187"/>
        <v>14000</v>
      </c>
      <c r="J1126" s="122" t="str">
        <f t="shared" si="188"/>
        <v>(4) Without reverse cycle, with louvered sides, and 14,000 to 19,999 Btu/h</v>
      </c>
      <c r="K1126" s="123" t="e">
        <f>IF(J1126="Casement-slider",16,VLOOKUP(J1126,'2. Version 5.0 Criteria'!$C$6:$D$39,2,FALSE))</f>
        <v>#N/A</v>
      </c>
      <c r="L1126" s="124" t="e">
        <f t="shared" si="192"/>
        <v>#N/A</v>
      </c>
      <c r="M1126" s="124" t="e">
        <f t="shared" si="192"/>
        <v>#N/A</v>
      </c>
      <c r="N1126" s="124" t="e">
        <f t="shared" si="192"/>
        <v>#N/A</v>
      </c>
      <c r="O1126" s="124" t="e">
        <f t="shared" si="192"/>
        <v>#N/A</v>
      </c>
      <c r="P1126" s="124" t="e">
        <f t="shared" si="192"/>
        <v>#N/A</v>
      </c>
      <c r="Q1126" s="124" t="e">
        <f t="shared" si="192"/>
        <v>#N/A</v>
      </c>
      <c r="R1126" s="124" t="e">
        <f t="shared" si="192"/>
        <v>#N/A</v>
      </c>
      <c r="S1126" s="124" t="e">
        <f t="shared" si="192"/>
        <v>#N/A</v>
      </c>
      <c r="T1126" s="124" t="e">
        <f t="shared" si="192"/>
        <v>#N/A</v>
      </c>
      <c r="U1126" s="124" t="e">
        <f t="shared" si="192"/>
        <v>#N/A</v>
      </c>
      <c r="V1126" s="124" t="e">
        <f t="shared" si="192"/>
        <v>#N/A</v>
      </c>
      <c r="W1126" s="124" t="e">
        <f t="shared" si="192"/>
        <v>#N/A</v>
      </c>
      <c r="X1126" s="124" t="e">
        <f t="shared" si="192"/>
        <v>#N/A</v>
      </c>
      <c r="Y1126" s="124" t="e">
        <f t="shared" si="192"/>
        <v>#N/A</v>
      </c>
      <c r="Z1126" s="124" t="e">
        <f t="shared" si="192"/>
        <v>#N/A</v>
      </c>
      <c r="AA1126" s="124" t="e">
        <f t="shared" si="192"/>
        <v>#N/A</v>
      </c>
      <c r="AB1126" s="124" t="e">
        <f t="shared" si="191"/>
        <v>#N/A</v>
      </c>
      <c r="AC1126" s="124" t="e">
        <f t="shared" si="191"/>
        <v>#N/A</v>
      </c>
      <c r="AE1126" s="2"/>
    </row>
    <row r="1127" spans="2:31" x14ac:dyDescent="0.2">
      <c r="B1127" s="162" t="s">
        <v>146</v>
      </c>
      <c r="C1127" s="163" t="s">
        <v>2205</v>
      </c>
      <c r="D1127" s="163" t="s">
        <v>1768</v>
      </c>
      <c r="E1127" s="163">
        <v>17700</v>
      </c>
      <c r="F1127" s="164">
        <v>11.8</v>
      </c>
      <c r="G1127" s="165" t="s">
        <v>138</v>
      </c>
      <c r="H1127" s="121">
        <f t="shared" si="186"/>
        <v>20000</v>
      </c>
      <c r="I1127" s="121">
        <f t="shared" si="187"/>
        <v>14000</v>
      </c>
      <c r="J1127" s="122" t="str">
        <f t="shared" si="188"/>
        <v>(4) Without reverse cycle, with louvered sides, and 14,000 to 19,999 Btu/h</v>
      </c>
      <c r="K1127" s="123" t="e">
        <f>IF(J1127="Casement-slider",16,VLOOKUP(J1127,'2. Version 5.0 Criteria'!$C$6:$D$39,2,FALSE))</f>
        <v>#N/A</v>
      </c>
      <c r="L1127" s="124" t="e">
        <f t="shared" si="192"/>
        <v>#N/A</v>
      </c>
      <c r="M1127" s="124" t="e">
        <f t="shared" si="192"/>
        <v>#N/A</v>
      </c>
      <c r="N1127" s="124" t="e">
        <f t="shared" si="192"/>
        <v>#N/A</v>
      </c>
      <c r="O1127" s="124" t="e">
        <f t="shared" si="192"/>
        <v>#N/A</v>
      </c>
      <c r="P1127" s="124" t="e">
        <f t="shared" si="192"/>
        <v>#N/A</v>
      </c>
      <c r="Q1127" s="124" t="e">
        <f t="shared" si="192"/>
        <v>#N/A</v>
      </c>
      <c r="R1127" s="124" t="e">
        <f t="shared" si="192"/>
        <v>#N/A</v>
      </c>
      <c r="S1127" s="124" t="e">
        <f t="shared" si="192"/>
        <v>#N/A</v>
      </c>
      <c r="T1127" s="124" t="e">
        <f t="shared" si="192"/>
        <v>#N/A</v>
      </c>
      <c r="U1127" s="124" t="e">
        <f t="shared" si="192"/>
        <v>#N/A</v>
      </c>
      <c r="V1127" s="124" t="e">
        <f t="shared" si="192"/>
        <v>#N/A</v>
      </c>
      <c r="W1127" s="124" t="e">
        <f t="shared" si="192"/>
        <v>#N/A</v>
      </c>
      <c r="X1127" s="124" t="e">
        <f t="shared" si="192"/>
        <v>#N/A</v>
      </c>
      <c r="Y1127" s="124" t="e">
        <f t="shared" si="192"/>
        <v>#N/A</v>
      </c>
      <c r="Z1127" s="124" t="e">
        <f t="shared" si="192"/>
        <v>#N/A</v>
      </c>
      <c r="AA1127" s="124" t="e">
        <f t="shared" si="192"/>
        <v>#N/A</v>
      </c>
      <c r="AB1127" s="124" t="e">
        <f t="shared" si="191"/>
        <v>#N/A</v>
      </c>
      <c r="AC1127" s="124" t="e">
        <f t="shared" si="191"/>
        <v>#N/A</v>
      </c>
      <c r="AE1127" s="2"/>
    </row>
    <row r="1128" spans="2:31" x14ac:dyDescent="0.2">
      <c r="B1128" s="162" t="s">
        <v>241</v>
      </c>
      <c r="C1128" s="163" t="s">
        <v>2206</v>
      </c>
      <c r="D1128" s="163" t="s">
        <v>1768</v>
      </c>
      <c r="E1128" s="163">
        <v>17700</v>
      </c>
      <c r="F1128" s="164">
        <v>11.8</v>
      </c>
      <c r="G1128" s="165" t="s">
        <v>138</v>
      </c>
      <c r="H1128" s="121">
        <f t="shared" si="186"/>
        <v>20000</v>
      </c>
      <c r="I1128" s="121">
        <f t="shared" si="187"/>
        <v>14000</v>
      </c>
      <c r="J1128" s="122" t="str">
        <f t="shared" si="188"/>
        <v>(4) Without reverse cycle, with louvered sides, and 14,000 to 19,999 Btu/h</v>
      </c>
      <c r="K1128" s="123" t="e">
        <f>IF(J1128="Casement-slider",16,VLOOKUP(J1128,'2. Version 5.0 Criteria'!$C$6:$D$39,2,FALSE))</f>
        <v>#N/A</v>
      </c>
      <c r="L1128" s="124" t="e">
        <f t="shared" si="192"/>
        <v>#N/A</v>
      </c>
      <c r="M1128" s="124" t="e">
        <f t="shared" si="192"/>
        <v>#N/A</v>
      </c>
      <c r="N1128" s="124" t="e">
        <f t="shared" si="192"/>
        <v>#N/A</v>
      </c>
      <c r="O1128" s="124" t="e">
        <f t="shared" si="192"/>
        <v>#N/A</v>
      </c>
      <c r="P1128" s="124" t="e">
        <f t="shared" si="192"/>
        <v>#N/A</v>
      </c>
      <c r="Q1128" s="124" t="e">
        <f t="shared" si="192"/>
        <v>#N/A</v>
      </c>
      <c r="R1128" s="124" t="e">
        <f t="shared" si="192"/>
        <v>#N/A</v>
      </c>
      <c r="S1128" s="124" t="e">
        <f t="shared" si="192"/>
        <v>#N/A</v>
      </c>
      <c r="T1128" s="124" t="e">
        <f t="shared" si="192"/>
        <v>#N/A</v>
      </c>
      <c r="U1128" s="124" t="e">
        <f t="shared" si="192"/>
        <v>#N/A</v>
      </c>
      <c r="V1128" s="124" t="e">
        <f t="shared" si="192"/>
        <v>#N/A</v>
      </c>
      <c r="W1128" s="124" t="e">
        <f t="shared" si="192"/>
        <v>#N/A</v>
      </c>
      <c r="X1128" s="124" t="e">
        <f t="shared" si="192"/>
        <v>#N/A</v>
      </c>
      <c r="Y1128" s="124" t="e">
        <f t="shared" si="192"/>
        <v>#N/A</v>
      </c>
      <c r="Z1128" s="124" t="e">
        <f t="shared" si="192"/>
        <v>#N/A</v>
      </c>
      <c r="AA1128" s="124" t="e">
        <f t="shared" si="192"/>
        <v>#N/A</v>
      </c>
      <c r="AB1128" s="124" t="e">
        <f t="shared" si="191"/>
        <v>#N/A</v>
      </c>
      <c r="AC1128" s="124" t="e">
        <f t="shared" si="191"/>
        <v>#N/A</v>
      </c>
      <c r="AE1128" s="2"/>
    </row>
    <row r="1129" spans="2:31" x14ac:dyDescent="0.2">
      <c r="B1129" s="162" t="s">
        <v>1431</v>
      </c>
      <c r="C1129" s="163" t="s">
        <v>2206</v>
      </c>
      <c r="D1129" s="163" t="s">
        <v>1768</v>
      </c>
      <c r="E1129" s="163">
        <v>17700</v>
      </c>
      <c r="F1129" s="164">
        <v>11.8</v>
      </c>
      <c r="G1129" s="165" t="s">
        <v>138</v>
      </c>
      <c r="H1129" s="121">
        <f t="shared" si="186"/>
        <v>20000</v>
      </c>
      <c r="I1129" s="121">
        <f t="shared" si="187"/>
        <v>14000</v>
      </c>
      <c r="J1129" s="122" t="str">
        <f t="shared" si="188"/>
        <v>(4) Without reverse cycle, with louvered sides, and 14,000 to 19,999 Btu/h</v>
      </c>
      <c r="K1129" s="123" t="e">
        <f>IF(J1129="Casement-slider",16,VLOOKUP(J1129,'2. Version 5.0 Criteria'!$C$6:$D$39,2,FALSE))</f>
        <v>#N/A</v>
      </c>
      <c r="L1129" s="124" t="e">
        <f t="shared" si="192"/>
        <v>#N/A</v>
      </c>
      <c r="M1129" s="124" t="e">
        <f t="shared" si="192"/>
        <v>#N/A</v>
      </c>
      <c r="N1129" s="124" t="e">
        <f t="shared" si="192"/>
        <v>#N/A</v>
      </c>
      <c r="O1129" s="124" t="e">
        <f t="shared" si="192"/>
        <v>#N/A</v>
      </c>
      <c r="P1129" s="124" t="e">
        <f t="shared" si="192"/>
        <v>#N/A</v>
      </c>
      <c r="Q1129" s="124" t="e">
        <f t="shared" si="192"/>
        <v>#N/A</v>
      </c>
      <c r="R1129" s="124" t="e">
        <f t="shared" si="192"/>
        <v>#N/A</v>
      </c>
      <c r="S1129" s="124" t="e">
        <f t="shared" si="192"/>
        <v>#N/A</v>
      </c>
      <c r="T1129" s="124" t="e">
        <f t="shared" si="192"/>
        <v>#N/A</v>
      </c>
      <c r="U1129" s="124" t="e">
        <f t="shared" si="192"/>
        <v>#N/A</v>
      </c>
      <c r="V1129" s="124" t="e">
        <f t="shared" si="192"/>
        <v>#N/A</v>
      </c>
      <c r="W1129" s="124" t="e">
        <f t="shared" si="192"/>
        <v>#N/A</v>
      </c>
      <c r="X1129" s="124" t="e">
        <f t="shared" si="192"/>
        <v>#N/A</v>
      </c>
      <c r="Y1129" s="124" t="e">
        <f t="shared" si="192"/>
        <v>#N/A</v>
      </c>
      <c r="Z1129" s="124" t="e">
        <f t="shared" si="192"/>
        <v>#N/A</v>
      </c>
      <c r="AA1129" s="124" t="e">
        <f t="shared" si="192"/>
        <v>#N/A</v>
      </c>
      <c r="AB1129" s="124" t="e">
        <f t="shared" si="191"/>
        <v>#N/A</v>
      </c>
      <c r="AC1129" s="124" t="e">
        <f t="shared" si="191"/>
        <v>#N/A</v>
      </c>
      <c r="AE1129" s="2"/>
    </row>
    <row r="1130" spans="2:31" x14ac:dyDescent="0.2">
      <c r="B1130" s="162" t="s">
        <v>1444</v>
      </c>
      <c r="C1130" s="163" t="s">
        <v>2203</v>
      </c>
      <c r="D1130" s="163" t="s">
        <v>1768</v>
      </c>
      <c r="E1130" s="163">
        <v>17700</v>
      </c>
      <c r="F1130" s="164">
        <v>11.8</v>
      </c>
      <c r="G1130" s="165" t="s">
        <v>137</v>
      </c>
      <c r="H1130" s="121">
        <f t="shared" si="186"/>
        <v>20000</v>
      </c>
      <c r="I1130" s="121">
        <f t="shared" si="187"/>
        <v>14000</v>
      </c>
      <c r="J1130" s="122" t="str">
        <f t="shared" si="188"/>
        <v>(4) Without reverse cycle, with louvered sides, and 14,000 to 19,999 Btu/h</v>
      </c>
      <c r="K1130" s="123" t="e">
        <f>IF(J1130="Casement-slider",16,VLOOKUP(J1130,'2. Version 5.0 Criteria'!$C$6:$D$39,2,FALSE))</f>
        <v>#N/A</v>
      </c>
      <c r="L1130" s="124" t="e">
        <f t="shared" si="192"/>
        <v>#N/A</v>
      </c>
      <c r="M1130" s="124" t="e">
        <f t="shared" si="192"/>
        <v>#N/A</v>
      </c>
      <c r="N1130" s="124" t="e">
        <f t="shared" si="192"/>
        <v>#N/A</v>
      </c>
      <c r="O1130" s="124" t="e">
        <f t="shared" si="192"/>
        <v>#N/A</v>
      </c>
      <c r="P1130" s="124" t="e">
        <f t="shared" si="192"/>
        <v>#N/A</v>
      </c>
      <c r="Q1130" s="124" t="e">
        <f t="shared" si="192"/>
        <v>#N/A</v>
      </c>
      <c r="R1130" s="124" t="e">
        <f t="shared" si="192"/>
        <v>#N/A</v>
      </c>
      <c r="S1130" s="124" t="e">
        <f t="shared" si="192"/>
        <v>#N/A</v>
      </c>
      <c r="T1130" s="124" t="e">
        <f t="shared" si="192"/>
        <v>#N/A</v>
      </c>
      <c r="U1130" s="124" t="e">
        <f t="shared" si="192"/>
        <v>#N/A</v>
      </c>
      <c r="V1130" s="124" t="e">
        <f t="shared" si="192"/>
        <v>#N/A</v>
      </c>
      <c r="W1130" s="124" t="e">
        <f t="shared" si="192"/>
        <v>#N/A</v>
      </c>
      <c r="X1130" s="124" t="e">
        <f t="shared" si="192"/>
        <v>#N/A</v>
      </c>
      <c r="Y1130" s="124" t="e">
        <f t="shared" si="192"/>
        <v>#N/A</v>
      </c>
      <c r="Z1130" s="124" t="e">
        <f t="shared" si="192"/>
        <v>#N/A</v>
      </c>
      <c r="AA1130" s="124" t="e">
        <f t="shared" si="192"/>
        <v>#N/A</v>
      </c>
      <c r="AB1130" s="124" t="e">
        <f t="shared" si="191"/>
        <v>#N/A</v>
      </c>
      <c r="AC1130" s="124" t="e">
        <f t="shared" si="191"/>
        <v>#N/A</v>
      </c>
      <c r="AE1130" s="2"/>
    </row>
    <row r="1131" spans="2:31" x14ac:dyDescent="0.2">
      <c r="B1131" s="162" t="s">
        <v>1444</v>
      </c>
      <c r="C1131" s="163" t="s">
        <v>2202</v>
      </c>
      <c r="D1131" s="163" t="s">
        <v>1768</v>
      </c>
      <c r="E1131" s="163">
        <v>17700</v>
      </c>
      <c r="F1131" s="164">
        <v>11.8</v>
      </c>
      <c r="G1131" s="165" t="s">
        <v>138</v>
      </c>
      <c r="H1131" s="121">
        <f t="shared" si="186"/>
        <v>20000</v>
      </c>
      <c r="I1131" s="121">
        <f t="shared" si="187"/>
        <v>14000</v>
      </c>
      <c r="J1131" s="122" t="str">
        <f t="shared" si="188"/>
        <v>(4) Without reverse cycle, with louvered sides, and 14,000 to 19,999 Btu/h</v>
      </c>
      <c r="K1131" s="123" t="e">
        <f>IF(J1131="Casement-slider",16,VLOOKUP(J1131,'2. Version 5.0 Criteria'!$C$6:$D$39,2,FALSE))</f>
        <v>#N/A</v>
      </c>
      <c r="L1131" s="124" t="e">
        <f t="shared" si="192"/>
        <v>#N/A</v>
      </c>
      <c r="M1131" s="124" t="e">
        <f t="shared" si="192"/>
        <v>#N/A</v>
      </c>
      <c r="N1131" s="124" t="e">
        <f t="shared" si="192"/>
        <v>#N/A</v>
      </c>
      <c r="O1131" s="124" t="e">
        <f t="shared" si="192"/>
        <v>#N/A</v>
      </c>
      <c r="P1131" s="124" t="e">
        <f t="shared" si="192"/>
        <v>#N/A</v>
      </c>
      <c r="Q1131" s="124" t="e">
        <f t="shared" si="192"/>
        <v>#N/A</v>
      </c>
      <c r="R1131" s="124" t="e">
        <f t="shared" si="192"/>
        <v>#N/A</v>
      </c>
      <c r="S1131" s="124" t="e">
        <f t="shared" si="192"/>
        <v>#N/A</v>
      </c>
      <c r="T1131" s="124" t="e">
        <f t="shared" si="192"/>
        <v>#N/A</v>
      </c>
      <c r="U1131" s="124" t="e">
        <f t="shared" si="192"/>
        <v>#N/A</v>
      </c>
      <c r="V1131" s="124" t="e">
        <f t="shared" si="192"/>
        <v>#N/A</v>
      </c>
      <c r="W1131" s="124" t="e">
        <f t="shared" si="192"/>
        <v>#N/A</v>
      </c>
      <c r="X1131" s="124" t="e">
        <f t="shared" si="192"/>
        <v>#N/A</v>
      </c>
      <c r="Y1131" s="124" t="e">
        <f t="shared" si="192"/>
        <v>#N/A</v>
      </c>
      <c r="Z1131" s="124" t="e">
        <f t="shared" si="192"/>
        <v>#N/A</v>
      </c>
      <c r="AA1131" s="124" t="e">
        <f t="shared" si="192"/>
        <v>#N/A</v>
      </c>
      <c r="AB1131" s="124" t="e">
        <f t="shared" si="191"/>
        <v>#N/A</v>
      </c>
      <c r="AC1131" s="124" t="e">
        <f t="shared" si="191"/>
        <v>#N/A</v>
      </c>
      <c r="AE1131" s="2"/>
    </row>
    <row r="1132" spans="2:31" x14ac:dyDescent="0.2">
      <c r="B1132" s="162" t="s">
        <v>368</v>
      </c>
      <c r="C1132" s="163">
        <v>1006792751</v>
      </c>
      <c r="D1132" s="163" t="s">
        <v>1768</v>
      </c>
      <c r="E1132" s="163">
        <v>18000</v>
      </c>
      <c r="F1132" s="164">
        <v>11.8</v>
      </c>
      <c r="G1132" s="165" t="s">
        <v>137</v>
      </c>
      <c r="H1132" s="121">
        <f t="shared" si="186"/>
        <v>20000</v>
      </c>
      <c r="I1132" s="121">
        <f t="shared" si="187"/>
        <v>14000</v>
      </c>
      <c r="J1132" s="122" t="str">
        <f t="shared" si="188"/>
        <v>(4) Without reverse cycle, with louvered sides, and 14,000 to 19,999 Btu/h</v>
      </c>
      <c r="K1132" s="123" t="e">
        <f>IF(J1132="Casement-slider",16,VLOOKUP(J1132,'2. Version 5.0 Criteria'!$C$6:$D$39,2,FALSE))</f>
        <v>#N/A</v>
      </c>
      <c r="L1132" s="124" t="e">
        <f t="shared" si="192"/>
        <v>#N/A</v>
      </c>
      <c r="M1132" s="124" t="e">
        <f t="shared" si="192"/>
        <v>#N/A</v>
      </c>
      <c r="N1132" s="124" t="e">
        <f t="shared" si="192"/>
        <v>#N/A</v>
      </c>
      <c r="O1132" s="124" t="e">
        <f t="shared" si="192"/>
        <v>#N/A</v>
      </c>
      <c r="P1132" s="124" t="e">
        <f t="shared" si="192"/>
        <v>#N/A</v>
      </c>
      <c r="Q1132" s="124" t="e">
        <f t="shared" si="192"/>
        <v>#N/A</v>
      </c>
      <c r="R1132" s="124" t="e">
        <f t="shared" si="192"/>
        <v>#N/A</v>
      </c>
      <c r="S1132" s="124" t="e">
        <f t="shared" si="192"/>
        <v>#N/A</v>
      </c>
      <c r="T1132" s="124" t="e">
        <f t="shared" si="192"/>
        <v>#N/A</v>
      </c>
      <c r="U1132" s="124" t="e">
        <f t="shared" si="192"/>
        <v>#N/A</v>
      </c>
      <c r="V1132" s="124" t="e">
        <f t="shared" si="192"/>
        <v>#N/A</v>
      </c>
      <c r="W1132" s="124" t="e">
        <f t="shared" si="192"/>
        <v>#N/A</v>
      </c>
      <c r="X1132" s="124" t="e">
        <f t="shared" si="192"/>
        <v>#N/A</v>
      </c>
      <c r="Y1132" s="124" t="e">
        <f t="shared" si="192"/>
        <v>#N/A</v>
      </c>
      <c r="Z1132" s="124" t="e">
        <f t="shared" si="192"/>
        <v>#N/A</v>
      </c>
      <c r="AA1132" s="124" t="e">
        <f t="shared" si="192"/>
        <v>#N/A</v>
      </c>
      <c r="AB1132" s="124" t="e">
        <f t="shared" si="191"/>
        <v>#N/A</v>
      </c>
      <c r="AC1132" s="124" t="e">
        <f t="shared" si="191"/>
        <v>#N/A</v>
      </c>
      <c r="AE1132" s="2"/>
    </row>
    <row r="1133" spans="2:31" x14ac:dyDescent="0.2">
      <c r="B1133" s="162" t="s">
        <v>1555</v>
      </c>
      <c r="C1133" s="163">
        <v>102087</v>
      </c>
      <c r="D1133" s="163" t="s">
        <v>1768</v>
      </c>
      <c r="E1133" s="163">
        <v>18000</v>
      </c>
      <c r="F1133" s="164">
        <v>11.8</v>
      </c>
      <c r="G1133" s="165" t="s">
        <v>137</v>
      </c>
      <c r="H1133" s="121">
        <f t="shared" si="186"/>
        <v>20000</v>
      </c>
      <c r="I1133" s="121">
        <f t="shared" si="187"/>
        <v>14000</v>
      </c>
      <c r="J1133" s="122" t="str">
        <f t="shared" si="188"/>
        <v>(4) Without reverse cycle, with louvered sides, and 14,000 to 19,999 Btu/h</v>
      </c>
      <c r="K1133" s="123" t="e">
        <f>IF(J1133="Casement-slider",16,VLOOKUP(J1133,'2. Version 5.0 Criteria'!$C$6:$D$39,2,FALSE))</f>
        <v>#N/A</v>
      </c>
      <c r="L1133" s="124" t="e">
        <f t="shared" si="192"/>
        <v>#N/A</v>
      </c>
      <c r="M1133" s="124" t="e">
        <f t="shared" si="192"/>
        <v>#N/A</v>
      </c>
      <c r="N1133" s="124" t="e">
        <f t="shared" si="192"/>
        <v>#N/A</v>
      </c>
      <c r="O1133" s="124" t="e">
        <f t="shared" si="192"/>
        <v>#N/A</v>
      </c>
      <c r="P1133" s="124" t="e">
        <f t="shared" si="192"/>
        <v>#N/A</v>
      </c>
      <c r="Q1133" s="124" t="e">
        <f t="shared" si="192"/>
        <v>#N/A</v>
      </c>
      <c r="R1133" s="124" t="e">
        <f t="shared" si="192"/>
        <v>#N/A</v>
      </c>
      <c r="S1133" s="124" t="e">
        <f t="shared" si="192"/>
        <v>#N/A</v>
      </c>
      <c r="T1133" s="124" t="e">
        <f t="shared" si="192"/>
        <v>#N/A</v>
      </c>
      <c r="U1133" s="124" t="e">
        <f t="shared" si="192"/>
        <v>#N/A</v>
      </c>
      <c r="V1133" s="124" t="e">
        <f t="shared" si="192"/>
        <v>#N/A</v>
      </c>
      <c r="W1133" s="124" t="e">
        <f t="shared" si="192"/>
        <v>#N/A</v>
      </c>
      <c r="X1133" s="124" t="e">
        <f t="shared" si="192"/>
        <v>#N/A</v>
      </c>
      <c r="Y1133" s="124" t="e">
        <f t="shared" si="192"/>
        <v>#N/A</v>
      </c>
      <c r="Z1133" s="124" t="e">
        <f t="shared" si="192"/>
        <v>#N/A</v>
      </c>
      <c r="AA1133" s="124" t="e">
        <f t="shared" si="192"/>
        <v>#N/A</v>
      </c>
      <c r="AB1133" s="124" t="e">
        <f t="shared" si="191"/>
        <v>#N/A</v>
      </c>
      <c r="AC1133" s="124" t="e">
        <f t="shared" si="191"/>
        <v>#N/A</v>
      </c>
      <c r="AE1133" s="2"/>
    </row>
    <row r="1134" spans="2:31" x14ac:dyDescent="0.2">
      <c r="B1134" s="162" t="s">
        <v>215</v>
      </c>
      <c r="C1134" s="163" t="s">
        <v>1064</v>
      </c>
      <c r="D1134" s="163" t="s">
        <v>1768</v>
      </c>
      <c r="E1134" s="163">
        <v>18000</v>
      </c>
      <c r="F1134" s="164">
        <v>11.8</v>
      </c>
      <c r="G1134" s="165" t="s">
        <v>138</v>
      </c>
      <c r="H1134" s="121">
        <f t="shared" si="186"/>
        <v>20000</v>
      </c>
      <c r="I1134" s="121">
        <f t="shared" si="187"/>
        <v>14000</v>
      </c>
      <c r="J1134" s="122" t="str">
        <f t="shared" si="188"/>
        <v>(4) Without reverse cycle, with louvered sides, and 14,000 to 19,999 Btu/h</v>
      </c>
      <c r="K1134" s="123" t="e">
        <f>IF(J1134="Casement-slider",16,VLOOKUP(J1134,'2. Version 5.0 Criteria'!$C$6:$D$39,2,FALSE))</f>
        <v>#N/A</v>
      </c>
      <c r="L1134" s="124" t="e">
        <f t="shared" si="192"/>
        <v>#N/A</v>
      </c>
      <c r="M1134" s="124" t="e">
        <f t="shared" si="192"/>
        <v>#N/A</v>
      </c>
      <c r="N1134" s="124" t="e">
        <f t="shared" si="192"/>
        <v>#N/A</v>
      </c>
      <c r="O1134" s="124" t="e">
        <f t="shared" si="192"/>
        <v>#N/A</v>
      </c>
      <c r="P1134" s="124" t="e">
        <f t="shared" si="192"/>
        <v>#N/A</v>
      </c>
      <c r="Q1134" s="124" t="e">
        <f t="shared" si="192"/>
        <v>#N/A</v>
      </c>
      <c r="R1134" s="124" t="e">
        <f t="shared" si="192"/>
        <v>#N/A</v>
      </c>
      <c r="S1134" s="124" t="e">
        <f t="shared" si="192"/>
        <v>#N/A</v>
      </c>
      <c r="T1134" s="124" t="e">
        <f t="shared" si="192"/>
        <v>#N/A</v>
      </c>
      <c r="U1134" s="124" t="e">
        <f t="shared" si="192"/>
        <v>#N/A</v>
      </c>
      <c r="V1134" s="124" t="e">
        <f t="shared" si="192"/>
        <v>#N/A</v>
      </c>
      <c r="W1134" s="124" t="e">
        <f t="shared" si="192"/>
        <v>#N/A</v>
      </c>
      <c r="X1134" s="124" t="e">
        <f t="shared" si="192"/>
        <v>#N/A</v>
      </c>
      <c r="Y1134" s="124" t="e">
        <f t="shared" si="192"/>
        <v>#N/A</v>
      </c>
      <c r="Z1134" s="124" t="e">
        <f t="shared" si="192"/>
        <v>#N/A</v>
      </c>
      <c r="AA1134" s="124" t="e">
        <f t="shared" si="192"/>
        <v>#N/A</v>
      </c>
      <c r="AB1134" s="124" t="e">
        <f t="shared" si="191"/>
        <v>#N/A</v>
      </c>
      <c r="AC1134" s="124" t="e">
        <f t="shared" si="191"/>
        <v>#N/A</v>
      </c>
      <c r="AE1134" s="2"/>
    </row>
    <row r="1135" spans="2:31" x14ac:dyDescent="0.2">
      <c r="B1135" s="162" t="s">
        <v>146</v>
      </c>
      <c r="C1135" s="163" t="s">
        <v>2207</v>
      </c>
      <c r="D1135" s="163" t="s">
        <v>1768</v>
      </c>
      <c r="E1135" s="163">
        <v>18000</v>
      </c>
      <c r="F1135" s="164">
        <v>11.8</v>
      </c>
      <c r="G1135" s="165" t="s">
        <v>138</v>
      </c>
      <c r="H1135" s="121">
        <f t="shared" si="186"/>
        <v>20000</v>
      </c>
      <c r="I1135" s="121">
        <f t="shared" si="187"/>
        <v>14000</v>
      </c>
      <c r="J1135" s="122" t="str">
        <f t="shared" si="188"/>
        <v>(4) Without reverse cycle, with louvered sides, and 14,000 to 19,999 Btu/h</v>
      </c>
      <c r="K1135" s="123" t="e">
        <f>IF(J1135="Casement-slider",16,VLOOKUP(J1135,'2. Version 5.0 Criteria'!$C$6:$D$39,2,FALSE))</f>
        <v>#N/A</v>
      </c>
      <c r="L1135" s="124" t="e">
        <f t="shared" si="192"/>
        <v>#N/A</v>
      </c>
      <c r="M1135" s="124" t="e">
        <f t="shared" si="192"/>
        <v>#N/A</v>
      </c>
      <c r="N1135" s="124" t="e">
        <f t="shared" si="192"/>
        <v>#N/A</v>
      </c>
      <c r="O1135" s="124" t="e">
        <f t="shared" si="192"/>
        <v>#N/A</v>
      </c>
      <c r="P1135" s="124" t="e">
        <f t="shared" si="192"/>
        <v>#N/A</v>
      </c>
      <c r="Q1135" s="124" t="e">
        <f t="shared" si="192"/>
        <v>#N/A</v>
      </c>
      <c r="R1135" s="124" t="e">
        <f t="shared" si="192"/>
        <v>#N/A</v>
      </c>
      <c r="S1135" s="124" t="e">
        <f t="shared" si="192"/>
        <v>#N/A</v>
      </c>
      <c r="T1135" s="124" t="e">
        <f t="shared" si="192"/>
        <v>#N/A</v>
      </c>
      <c r="U1135" s="124" t="e">
        <f t="shared" si="192"/>
        <v>#N/A</v>
      </c>
      <c r="V1135" s="124" t="e">
        <f t="shared" si="192"/>
        <v>#N/A</v>
      </c>
      <c r="W1135" s="124" t="e">
        <f t="shared" si="192"/>
        <v>#N/A</v>
      </c>
      <c r="X1135" s="124" t="e">
        <f t="shared" si="192"/>
        <v>#N/A</v>
      </c>
      <c r="Y1135" s="124" t="e">
        <f t="shared" si="192"/>
        <v>#N/A</v>
      </c>
      <c r="Z1135" s="124" t="e">
        <f t="shared" si="192"/>
        <v>#N/A</v>
      </c>
      <c r="AA1135" s="124" t="e">
        <f t="shared" si="192"/>
        <v>#N/A</v>
      </c>
      <c r="AB1135" s="124" t="e">
        <f t="shared" si="191"/>
        <v>#N/A</v>
      </c>
      <c r="AC1135" s="124" t="e">
        <f t="shared" si="191"/>
        <v>#N/A</v>
      </c>
      <c r="AE1135" s="2"/>
    </row>
    <row r="1136" spans="2:31" x14ac:dyDescent="0.2">
      <c r="B1136" s="162" t="s">
        <v>151</v>
      </c>
      <c r="C1136" s="163" t="s">
        <v>1102</v>
      </c>
      <c r="D1136" s="163" t="s">
        <v>1768</v>
      </c>
      <c r="E1136" s="163">
        <v>18000</v>
      </c>
      <c r="F1136" s="164">
        <v>11.8</v>
      </c>
      <c r="G1136" s="165" t="s">
        <v>138</v>
      </c>
      <c r="H1136" s="121">
        <f t="shared" si="186"/>
        <v>20000</v>
      </c>
      <c r="I1136" s="121">
        <f t="shared" si="187"/>
        <v>14000</v>
      </c>
      <c r="J1136" s="122" t="str">
        <f t="shared" si="188"/>
        <v>(4) Without reverse cycle, with louvered sides, and 14,000 to 19,999 Btu/h</v>
      </c>
      <c r="K1136" s="123" t="e">
        <f>IF(J1136="Casement-slider",16,VLOOKUP(J1136,'2. Version 5.0 Criteria'!$C$6:$D$39,2,FALSE))</f>
        <v>#N/A</v>
      </c>
      <c r="L1136" s="124" t="e">
        <f t="shared" si="192"/>
        <v>#N/A</v>
      </c>
      <c r="M1136" s="124" t="e">
        <f t="shared" si="192"/>
        <v>#N/A</v>
      </c>
      <c r="N1136" s="124" t="e">
        <f t="shared" si="192"/>
        <v>#N/A</v>
      </c>
      <c r="O1136" s="124" t="e">
        <f t="shared" si="192"/>
        <v>#N/A</v>
      </c>
      <c r="P1136" s="124" t="e">
        <f t="shared" si="192"/>
        <v>#N/A</v>
      </c>
      <c r="Q1136" s="124" t="e">
        <f t="shared" si="192"/>
        <v>#N/A</v>
      </c>
      <c r="R1136" s="124" t="e">
        <f t="shared" si="192"/>
        <v>#N/A</v>
      </c>
      <c r="S1136" s="124" t="e">
        <f t="shared" si="192"/>
        <v>#N/A</v>
      </c>
      <c r="T1136" s="124" t="e">
        <f t="shared" si="192"/>
        <v>#N/A</v>
      </c>
      <c r="U1136" s="124" t="e">
        <f t="shared" si="192"/>
        <v>#N/A</v>
      </c>
      <c r="V1136" s="124" t="e">
        <f t="shared" si="192"/>
        <v>#N/A</v>
      </c>
      <c r="W1136" s="124" t="e">
        <f t="shared" si="192"/>
        <v>#N/A</v>
      </c>
      <c r="X1136" s="124" t="e">
        <f t="shared" si="192"/>
        <v>#N/A</v>
      </c>
      <c r="Y1136" s="124" t="e">
        <f t="shared" si="192"/>
        <v>#N/A</v>
      </c>
      <c r="Z1136" s="124" t="e">
        <f t="shared" si="192"/>
        <v>#N/A</v>
      </c>
      <c r="AA1136" s="124" t="e">
        <f t="shared" ref="AA1136:AC1151" si="193">IF($K1136=AA$3, $F1136, NA())</f>
        <v>#N/A</v>
      </c>
      <c r="AB1136" s="124" t="e">
        <f t="shared" si="193"/>
        <v>#N/A</v>
      </c>
      <c r="AC1136" s="124" t="e">
        <f t="shared" si="193"/>
        <v>#N/A</v>
      </c>
      <c r="AE1136" s="2"/>
    </row>
    <row r="1137" spans="2:31" x14ac:dyDescent="0.2">
      <c r="B1137" s="162" t="s">
        <v>144</v>
      </c>
      <c r="C1137" s="163" t="s">
        <v>1070</v>
      </c>
      <c r="D1137" s="163" t="s">
        <v>1768</v>
      </c>
      <c r="E1137" s="163">
        <v>18000</v>
      </c>
      <c r="F1137" s="164">
        <v>11.8</v>
      </c>
      <c r="G1137" s="165" t="s">
        <v>137</v>
      </c>
      <c r="H1137" s="121">
        <f t="shared" si="186"/>
        <v>20000</v>
      </c>
      <c r="I1137" s="121">
        <f t="shared" si="187"/>
        <v>14000</v>
      </c>
      <c r="J1137" s="122" t="str">
        <f t="shared" si="188"/>
        <v>(4) Without reverse cycle, with louvered sides, and 14,000 to 19,999 Btu/h</v>
      </c>
      <c r="K1137" s="123" t="e">
        <f>IF(J1137="Casement-slider",16,VLOOKUP(J1137,'2. Version 5.0 Criteria'!$C$6:$D$39,2,FALSE))</f>
        <v>#N/A</v>
      </c>
      <c r="L1137" s="124" t="e">
        <f t="shared" ref="L1137:AA1152" si="194">IF($K1137=L$3, $F1137, NA())</f>
        <v>#N/A</v>
      </c>
      <c r="M1137" s="124" t="e">
        <f t="shared" si="194"/>
        <v>#N/A</v>
      </c>
      <c r="N1137" s="124" t="e">
        <f t="shared" si="194"/>
        <v>#N/A</v>
      </c>
      <c r="O1137" s="124" t="e">
        <f t="shared" si="194"/>
        <v>#N/A</v>
      </c>
      <c r="P1137" s="124" t="e">
        <f t="shared" si="194"/>
        <v>#N/A</v>
      </c>
      <c r="Q1137" s="124" t="e">
        <f t="shared" si="194"/>
        <v>#N/A</v>
      </c>
      <c r="R1137" s="124" t="e">
        <f t="shared" si="194"/>
        <v>#N/A</v>
      </c>
      <c r="S1137" s="124" t="e">
        <f t="shared" si="194"/>
        <v>#N/A</v>
      </c>
      <c r="T1137" s="124" t="e">
        <f t="shared" si="194"/>
        <v>#N/A</v>
      </c>
      <c r="U1137" s="124" t="e">
        <f t="shared" si="194"/>
        <v>#N/A</v>
      </c>
      <c r="V1137" s="124" t="e">
        <f t="shared" si="194"/>
        <v>#N/A</v>
      </c>
      <c r="W1137" s="124" t="e">
        <f t="shared" si="194"/>
        <v>#N/A</v>
      </c>
      <c r="X1137" s="124" t="e">
        <f t="shared" si="194"/>
        <v>#N/A</v>
      </c>
      <c r="Y1137" s="124" t="e">
        <f t="shared" si="194"/>
        <v>#N/A</v>
      </c>
      <c r="Z1137" s="124" t="e">
        <f t="shared" si="194"/>
        <v>#N/A</v>
      </c>
      <c r="AA1137" s="124" t="e">
        <f t="shared" si="194"/>
        <v>#N/A</v>
      </c>
      <c r="AB1137" s="124" t="e">
        <f t="shared" si="193"/>
        <v>#N/A</v>
      </c>
      <c r="AC1137" s="124" t="e">
        <f t="shared" si="193"/>
        <v>#N/A</v>
      </c>
      <c r="AE1137" s="2"/>
    </row>
    <row r="1138" spans="2:31" x14ac:dyDescent="0.2">
      <c r="B1138" s="162" t="s">
        <v>1440</v>
      </c>
      <c r="C1138" s="163" t="s">
        <v>1069</v>
      </c>
      <c r="D1138" s="163" t="s">
        <v>1768</v>
      </c>
      <c r="E1138" s="163">
        <v>18000</v>
      </c>
      <c r="F1138" s="164">
        <v>11.8</v>
      </c>
      <c r="G1138" s="165" t="s">
        <v>138</v>
      </c>
      <c r="H1138" s="121">
        <f t="shared" si="186"/>
        <v>20000</v>
      </c>
      <c r="I1138" s="121">
        <f t="shared" si="187"/>
        <v>14000</v>
      </c>
      <c r="J1138" s="122" t="str">
        <f t="shared" si="188"/>
        <v>(4) Without reverse cycle, with louvered sides, and 14,000 to 19,999 Btu/h</v>
      </c>
      <c r="K1138" s="123" t="e">
        <f>IF(J1138="Casement-slider",16,VLOOKUP(J1138,'2. Version 5.0 Criteria'!$C$6:$D$39,2,FALSE))</f>
        <v>#N/A</v>
      </c>
      <c r="L1138" s="124" t="e">
        <f t="shared" si="194"/>
        <v>#N/A</v>
      </c>
      <c r="M1138" s="124" t="e">
        <f t="shared" si="194"/>
        <v>#N/A</v>
      </c>
      <c r="N1138" s="124" t="e">
        <f t="shared" si="194"/>
        <v>#N/A</v>
      </c>
      <c r="O1138" s="124" t="e">
        <f t="shared" si="194"/>
        <v>#N/A</v>
      </c>
      <c r="P1138" s="124" t="e">
        <f t="shared" si="194"/>
        <v>#N/A</v>
      </c>
      <c r="Q1138" s="124" t="e">
        <f t="shared" si="194"/>
        <v>#N/A</v>
      </c>
      <c r="R1138" s="124" t="e">
        <f t="shared" si="194"/>
        <v>#N/A</v>
      </c>
      <c r="S1138" s="124" t="e">
        <f t="shared" si="194"/>
        <v>#N/A</v>
      </c>
      <c r="T1138" s="124" t="e">
        <f t="shared" si="194"/>
        <v>#N/A</v>
      </c>
      <c r="U1138" s="124" t="e">
        <f t="shared" si="194"/>
        <v>#N/A</v>
      </c>
      <c r="V1138" s="124" t="e">
        <f t="shared" si="194"/>
        <v>#N/A</v>
      </c>
      <c r="W1138" s="124" t="e">
        <f t="shared" si="194"/>
        <v>#N/A</v>
      </c>
      <c r="X1138" s="124" t="e">
        <f t="shared" si="194"/>
        <v>#N/A</v>
      </c>
      <c r="Y1138" s="124" t="e">
        <f t="shared" si="194"/>
        <v>#N/A</v>
      </c>
      <c r="Z1138" s="124" t="e">
        <f t="shared" si="194"/>
        <v>#N/A</v>
      </c>
      <c r="AA1138" s="124" t="e">
        <f t="shared" si="194"/>
        <v>#N/A</v>
      </c>
      <c r="AB1138" s="124" t="e">
        <f t="shared" si="193"/>
        <v>#N/A</v>
      </c>
      <c r="AC1138" s="124" t="e">
        <f t="shared" si="193"/>
        <v>#N/A</v>
      </c>
      <c r="AE1138" s="2"/>
    </row>
    <row r="1139" spans="2:31" x14ac:dyDescent="0.2">
      <c r="B1139" s="162" t="s">
        <v>1435</v>
      </c>
      <c r="C1139" s="163">
        <v>580.77187709999998</v>
      </c>
      <c r="D1139" s="163" t="s">
        <v>1768</v>
      </c>
      <c r="E1139" s="163">
        <v>18000</v>
      </c>
      <c r="F1139" s="164">
        <v>11.8</v>
      </c>
      <c r="G1139" s="165" t="s">
        <v>137</v>
      </c>
      <c r="H1139" s="121">
        <f t="shared" si="186"/>
        <v>20000</v>
      </c>
      <c r="I1139" s="121">
        <f t="shared" si="187"/>
        <v>14000</v>
      </c>
      <c r="J1139" s="122" t="str">
        <f t="shared" si="188"/>
        <v>(4) Without reverse cycle, with louvered sides, and 14,000 to 19,999 Btu/h</v>
      </c>
      <c r="K1139" s="123" t="e">
        <f>IF(J1139="Casement-slider",16,VLOOKUP(J1139,'2. Version 5.0 Criteria'!$C$6:$D$39,2,FALSE))</f>
        <v>#N/A</v>
      </c>
      <c r="L1139" s="124" t="e">
        <f t="shared" si="194"/>
        <v>#N/A</v>
      </c>
      <c r="M1139" s="124" t="e">
        <f t="shared" si="194"/>
        <v>#N/A</v>
      </c>
      <c r="N1139" s="124" t="e">
        <f t="shared" si="194"/>
        <v>#N/A</v>
      </c>
      <c r="O1139" s="124" t="e">
        <f t="shared" si="194"/>
        <v>#N/A</v>
      </c>
      <c r="P1139" s="124" t="e">
        <f t="shared" si="194"/>
        <v>#N/A</v>
      </c>
      <c r="Q1139" s="124" t="e">
        <f t="shared" si="194"/>
        <v>#N/A</v>
      </c>
      <c r="R1139" s="124" t="e">
        <f t="shared" si="194"/>
        <v>#N/A</v>
      </c>
      <c r="S1139" s="124" t="e">
        <f t="shared" si="194"/>
        <v>#N/A</v>
      </c>
      <c r="T1139" s="124" t="e">
        <f t="shared" si="194"/>
        <v>#N/A</v>
      </c>
      <c r="U1139" s="124" t="e">
        <f t="shared" si="194"/>
        <v>#N/A</v>
      </c>
      <c r="V1139" s="124" t="e">
        <f t="shared" si="194"/>
        <v>#N/A</v>
      </c>
      <c r="W1139" s="124" t="e">
        <f t="shared" si="194"/>
        <v>#N/A</v>
      </c>
      <c r="X1139" s="124" t="e">
        <f t="shared" si="194"/>
        <v>#N/A</v>
      </c>
      <c r="Y1139" s="124" t="e">
        <f t="shared" si="194"/>
        <v>#N/A</v>
      </c>
      <c r="Z1139" s="124" t="e">
        <f t="shared" si="194"/>
        <v>#N/A</v>
      </c>
      <c r="AA1139" s="124" t="e">
        <f t="shared" si="194"/>
        <v>#N/A</v>
      </c>
      <c r="AB1139" s="124" t="e">
        <f t="shared" si="193"/>
        <v>#N/A</v>
      </c>
      <c r="AC1139" s="124" t="e">
        <f t="shared" si="193"/>
        <v>#N/A</v>
      </c>
      <c r="AE1139" s="2"/>
    </row>
    <row r="1140" spans="2:31" x14ac:dyDescent="0.2">
      <c r="B1140" s="162" t="s">
        <v>368</v>
      </c>
      <c r="C1140" s="163" t="s">
        <v>2208</v>
      </c>
      <c r="D1140" s="163" t="s">
        <v>1768</v>
      </c>
      <c r="E1140" s="163">
        <v>18000</v>
      </c>
      <c r="F1140" s="164">
        <v>11.8</v>
      </c>
      <c r="G1140" s="165" t="s">
        <v>138</v>
      </c>
      <c r="H1140" s="121">
        <f t="shared" si="186"/>
        <v>20000</v>
      </c>
      <c r="I1140" s="121">
        <f t="shared" si="187"/>
        <v>14000</v>
      </c>
      <c r="J1140" s="122" t="str">
        <f t="shared" si="188"/>
        <v>(4) Without reverse cycle, with louvered sides, and 14,000 to 19,999 Btu/h</v>
      </c>
      <c r="K1140" s="123" t="e">
        <f>IF(J1140="Casement-slider",16,VLOOKUP(J1140,'2. Version 5.0 Criteria'!$C$6:$D$39,2,FALSE))</f>
        <v>#N/A</v>
      </c>
      <c r="L1140" s="124" t="e">
        <f t="shared" si="194"/>
        <v>#N/A</v>
      </c>
      <c r="M1140" s="124" t="e">
        <f t="shared" si="194"/>
        <v>#N/A</v>
      </c>
      <c r="N1140" s="124" t="e">
        <f t="shared" si="194"/>
        <v>#N/A</v>
      </c>
      <c r="O1140" s="124" t="e">
        <f t="shared" si="194"/>
        <v>#N/A</v>
      </c>
      <c r="P1140" s="124" t="e">
        <f t="shared" si="194"/>
        <v>#N/A</v>
      </c>
      <c r="Q1140" s="124" t="e">
        <f t="shared" si="194"/>
        <v>#N/A</v>
      </c>
      <c r="R1140" s="124" t="e">
        <f t="shared" si="194"/>
        <v>#N/A</v>
      </c>
      <c r="S1140" s="124" t="e">
        <f t="shared" si="194"/>
        <v>#N/A</v>
      </c>
      <c r="T1140" s="124" t="e">
        <f t="shared" si="194"/>
        <v>#N/A</v>
      </c>
      <c r="U1140" s="124" t="e">
        <f t="shared" si="194"/>
        <v>#N/A</v>
      </c>
      <c r="V1140" s="124" t="e">
        <f t="shared" si="194"/>
        <v>#N/A</v>
      </c>
      <c r="W1140" s="124" t="e">
        <f t="shared" si="194"/>
        <v>#N/A</v>
      </c>
      <c r="X1140" s="124" t="e">
        <f t="shared" si="194"/>
        <v>#N/A</v>
      </c>
      <c r="Y1140" s="124" t="e">
        <f t="shared" si="194"/>
        <v>#N/A</v>
      </c>
      <c r="Z1140" s="124" t="e">
        <f t="shared" si="194"/>
        <v>#N/A</v>
      </c>
      <c r="AA1140" s="124" t="e">
        <f t="shared" si="194"/>
        <v>#N/A</v>
      </c>
      <c r="AB1140" s="124" t="e">
        <f t="shared" si="193"/>
        <v>#N/A</v>
      </c>
      <c r="AC1140" s="124" t="e">
        <f t="shared" si="193"/>
        <v>#N/A</v>
      </c>
      <c r="AE1140" s="2"/>
    </row>
    <row r="1141" spans="2:31" x14ac:dyDescent="0.2">
      <c r="B1141" s="162" t="s">
        <v>239</v>
      </c>
      <c r="C1141" s="163" t="s">
        <v>2209</v>
      </c>
      <c r="D1141" s="163" t="s">
        <v>1768</v>
      </c>
      <c r="E1141" s="163">
        <v>18000</v>
      </c>
      <c r="F1141" s="164">
        <v>11.8</v>
      </c>
      <c r="G1141" s="165" t="s">
        <v>138</v>
      </c>
      <c r="H1141" s="121">
        <f t="shared" si="186"/>
        <v>20000</v>
      </c>
      <c r="I1141" s="121">
        <f t="shared" si="187"/>
        <v>14000</v>
      </c>
      <c r="J1141" s="122" t="str">
        <f t="shared" si="188"/>
        <v>(4) Without reverse cycle, with louvered sides, and 14,000 to 19,999 Btu/h</v>
      </c>
      <c r="K1141" s="123" t="e">
        <f>IF(J1141="Casement-slider",16,VLOOKUP(J1141,'2. Version 5.0 Criteria'!$C$6:$D$39,2,FALSE))</f>
        <v>#N/A</v>
      </c>
      <c r="L1141" s="124" t="e">
        <f t="shared" si="194"/>
        <v>#N/A</v>
      </c>
      <c r="M1141" s="124" t="e">
        <f t="shared" si="194"/>
        <v>#N/A</v>
      </c>
      <c r="N1141" s="124" t="e">
        <f t="shared" si="194"/>
        <v>#N/A</v>
      </c>
      <c r="O1141" s="124" t="e">
        <f t="shared" si="194"/>
        <v>#N/A</v>
      </c>
      <c r="P1141" s="124" t="e">
        <f t="shared" si="194"/>
        <v>#N/A</v>
      </c>
      <c r="Q1141" s="124" t="e">
        <f t="shared" si="194"/>
        <v>#N/A</v>
      </c>
      <c r="R1141" s="124" t="e">
        <f t="shared" si="194"/>
        <v>#N/A</v>
      </c>
      <c r="S1141" s="124" t="e">
        <f t="shared" si="194"/>
        <v>#N/A</v>
      </c>
      <c r="T1141" s="124" t="e">
        <f t="shared" si="194"/>
        <v>#N/A</v>
      </c>
      <c r="U1141" s="124" t="e">
        <f t="shared" si="194"/>
        <v>#N/A</v>
      </c>
      <c r="V1141" s="124" t="e">
        <f t="shared" si="194"/>
        <v>#N/A</v>
      </c>
      <c r="W1141" s="124" t="e">
        <f t="shared" si="194"/>
        <v>#N/A</v>
      </c>
      <c r="X1141" s="124" t="e">
        <f t="shared" si="194"/>
        <v>#N/A</v>
      </c>
      <c r="Y1141" s="124" t="e">
        <f t="shared" si="194"/>
        <v>#N/A</v>
      </c>
      <c r="Z1141" s="124" t="e">
        <f t="shared" si="194"/>
        <v>#N/A</v>
      </c>
      <c r="AA1141" s="124" t="e">
        <f t="shared" si="194"/>
        <v>#N/A</v>
      </c>
      <c r="AB1141" s="124" t="e">
        <f t="shared" si="193"/>
        <v>#N/A</v>
      </c>
      <c r="AC1141" s="124" t="e">
        <f t="shared" si="193"/>
        <v>#N/A</v>
      </c>
      <c r="AE1141" s="2"/>
    </row>
    <row r="1142" spans="2:31" x14ac:dyDescent="0.2">
      <c r="B1142" s="162" t="s">
        <v>1425</v>
      </c>
      <c r="C1142" s="163" t="s">
        <v>2210</v>
      </c>
      <c r="D1142" s="163" t="s">
        <v>1768</v>
      </c>
      <c r="E1142" s="163">
        <v>18000</v>
      </c>
      <c r="F1142" s="164">
        <v>11.8</v>
      </c>
      <c r="G1142" s="165" t="s">
        <v>137</v>
      </c>
      <c r="H1142" s="121">
        <f t="shared" si="186"/>
        <v>20000</v>
      </c>
      <c r="I1142" s="121">
        <f t="shared" si="187"/>
        <v>14000</v>
      </c>
      <c r="J1142" s="122" t="str">
        <f t="shared" si="188"/>
        <v>(4) Without reverse cycle, with louvered sides, and 14,000 to 19,999 Btu/h</v>
      </c>
      <c r="K1142" s="123" t="e">
        <f>IF(J1142="Casement-slider",16,VLOOKUP(J1142,'2. Version 5.0 Criteria'!$C$6:$D$39,2,FALSE))</f>
        <v>#N/A</v>
      </c>
      <c r="L1142" s="124" t="e">
        <f t="shared" si="194"/>
        <v>#N/A</v>
      </c>
      <c r="M1142" s="124" t="e">
        <f t="shared" si="194"/>
        <v>#N/A</v>
      </c>
      <c r="N1142" s="124" t="e">
        <f t="shared" si="194"/>
        <v>#N/A</v>
      </c>
      <c r="O1142" s="124" t="e">
        <f t="shared" si="194"/>
        <v>#N/A</v>
      </c>
      <c r="P1142" s="124" t="e">
        <f t="shared" si="194"/>
        <v>#N/A</v>
      </c>
      <c r="Q1142" s="124" t="e">
        <f t="shared" si="194"/>
        <v>#N/A</v>
      </c>
      <c r="R1142" s="124" t="e">
        <f t="shared" si="194"/>
        <v>#N/A</v>
      </c>
      <c r="S1142" s="124" t="e">
        <f t="shared" si="194"/>
        <v>#N/A</v>
      </c>
      <c r="T1142" s="124" t="e">
        <f t="shared" si="194"/>
        <v>#N/A</v>
      </c>
      <c r="U1142" s="124" t="e">
        <f t="shared" si="194"/>
        <v>#N/A</v>
      </c>
      <c r="V1142" s="124" t="e">
        <f t="shared" si="194"/>
        <v>#N/A</v>
      </c>
      <c r="W1142" s="124" t="e">
        <f t="shared" si="194"/>
        <v>#N/A</v>
      </c>
      <c r="X1142" s="124" t="e">
        <f t="shared" si="194"/>
        <v>#N/A</v>
      </c>
      <c r="Y1142" s="124" t="e">
        <f t="shared" si="194"/>
        <v>#N/A</v>
      </c>
      <c r="Z1142" s="124" t="e">
        <f t="shared" si="194"/>
        <v>#N/A</v>
      </c>
      <c r="AA1142" s="124" t="e">
        <f t="shared" si="194"/>
        <v>#N/A</v>
      </c>
      <c r="AB1142" s="124" t="e">
        <f t="shared" si="193"/>
        <v>#N/A</v>
      </c>
      <c r="AC1142" s="124" t="e">
        <f t="shared" si="193"/>
        <v>#N/A</v>
      </c>
      <c r="AE1142" s="2"/>
    </row>
    <row r="1143" spans="2:31" x14ac:dyDescent="0.2">
      <c r="B1143" s="162" t="s">
        <v>368</v>
      </c>
      <c r="C1143" s="163">
        <v>315545508</v>
      </c>
      <c r="D1143" s="163" t="s">
        <v>1768</v>
      </c>
      <c r="E1143" s="163">
        <v>18000</v>
      </c>
      <c r="F1143" s="164">
        <v>11.8</v>
      </c>
      <c r="G1143" s="165" t="s">
        <v>137</v>
      </c>
      <c r="H1143" s="121">
        <f t="shared" si="186"/>
        <v>20000</v>
      </c>
      <c r="I1143" s="121">
        <f t="shared" si="187"/>
        <v>14000</v>
      </c>
      <c r="J1143" s="122" t="str">
        <f t="shared" si="188"/>
        <v>(4) Without reverse cycle, with louvered sides, and 14,000 to 19,999 Btu/h</v>
      </c>
      <c r="K1143" s="123" t="e">
        <f>IF(J1143="Casement-slider",16,VLOOKUP(J1143,'2. Version 5.0 Criteria'!$C$6:$D$39,2,FALSE))</f>
        <v>#N/A</v>
      </c>
      <c r="L1143" s="124" t="e">
        <f t="shared" si="194"/>
        <v>#N/A</v>
      </c>
      <c r="M1143" s="124" t="e">
        <f t="shared" si="194"/>
        <v>#N/A</v>
      </c>
      <c r="N1143" s="124" t="e">
        <f t="shared" si="194"/>
        <v>#N/A</v>
      </c>
      <c r="O1143" s="124" t="e">
        <f t="shared" si="194"/>
        <v>#N/A</v>
      </c>
      <c r="P1143" s="124" t="e">
        <f t="shared" si="194"/>
        <v>#N/A</v>
      </c>
      <c r="Q1143" s="124" t="e">
        <f t="shared" si="194"/>
        <v>#N/A</v>
      </c>
      <c r="R1143" s="124" t="e">
        <f t="shared" si="194"/>
        <v>#N/A</v>
      </c>
      <c r="S1143" s="124" t="e">
        <f t="shared" si="194"/>
        <v>#N/A</v>
      </c>
      <c r="T1143" s="124" t="e">
        <f t="shared" si="194"/>
        <v>#N/A</v>
      </c>
      <c r="U1143" s="124" t="e">
        <f t="shared" si="194"/>
        <v>#N/A</v>
      </c>
      <c r="V1143" s="124" t="e">
        <f t="shared" si="194"/>
        <v>#N/A</v>
      </c>
      <c r="W1143" s="124" t="e">
        <f t="shared" si="194"/>
        <v>#N/A</v>
      </c>
      <c r="X1143" s="124" t="e">
        <f t="shared" si="194"/>
        <v>#N/A</v>
      </c>
      <c r="Y1143" s="124" t="e">
        <f t="shared" si="194"/>
        <v>#N/A</v>
      </c>
      <c r="Z1143" s="124" t="e">
        <f t="shared" si="194"/>
        <v>#N/A</v>
      </c>
      <c r="AA1143" s="124" t="e">
        <f t="shared" si="194"/>
        <v>#N/A</v>
      </c>
      <c r="AB1143" s="124" t="e">
        <f t="shared" si="193"/>
        <v>#N/A</v>
      </c>
      <c r="AC1143" s="124" t="e">
        <f t="shared" si="193"/>
        <v>#N/A</v>
      </c>
      <c r="AE1143" s="2"/>
    </row>
    <row r="1144" spans="2:31" x14ac:dyDescent="0.2">
      <c r="B1144" s="162" t="s">
        <v>146</v>
      </c>
      <c r="C1144" s="163" t="s">
        <v>2211</v>
      </c>
      <c r="D1144" s="163" t="s">
        <v>1768</v>
      </c>
      <c r="E1144" s="163">
        <v>18000</v>
      </c>
      <c r="F1144" s="164">
        <v>11.8</v>
      </c>
      <c r="G1144" s="165" t="s">
        <v>137</v>
      </c>
      <c r="H1144" s="121">
        <f t="shared" si="186"/>
        <v>20000</v>
      </c>
      <c r="I1144" s="121">
        <f t="shared" si="187"/>
        <v>14000</v>
      </c>
      <c r="J1144" s="122" t="str">
        <f t="shared" si="188"/>
        <v>(4) Without reverse cycle, with louvered sides, and 14,000 to 19,999 Btu/h</v>
      </c>
      <c r="K1144" s="123" t="e">
        <f>IF(J1144="Casement-slider",16,VLOOKUP(J1144,'2. Version 5.0 Criteria'!$C$6:$D$39,2,FALSE))</f>
        <v>#N/A</v>
      </c>
      <c r="L1144" s="124" t="e">
        <f t="shared" si="194"/>
        <v>#N/A</v>
      </c>
      <c r="M1144" s="124" t="e">
        <f t="shared" si="194"/>
        <v>#N/A</v>
      </c>
      <c r="N1144" s="124" t="e">
        <f t="shared" si="194"/>
        <v>#N/A</v>
      </c>
      <c r="O1144" s="124" t="e">
        <f t="shared" si="194"/>
        <v>#N/A</v>
      </c>
      <c r="P1144" s="124" t="e">
        <f t="shared" si="194"/>
        <v>#N/A</v>
      </c>
      <c r="Q1144" s="124" t="e">
        <f t="shared" si="194"/>
        <v>#N/A</v>
      </c>
      <c r="R1144" s="124" t="e">
        <f t="shared" si="194"/>
        <v>#N/A</v>
      </c>
      <c r="S1144" s="124" t="e">
        <f t="shared" si="194"/>
        <v>#N/A</v>
      </c>
      <c r="T1144" s="124" t="e">
        <f t="shared" si="194"/>
        <v>#N/A</v>
      </c>
      <c r="U1144" s="124" t="e">
        <f t="shared" si="194"/>
        <v>#N/A</v>
      </c>
      <c r="V1144" s="124" t="e">
        <f t="shared" si="194"/>
        <v>#N/A</v>
      </c>
      <c r="W1144" s="124" t="e">
        <f t="shared" si="194"/>
        <v>#N/A</v>
      </c>
      <c r="X1144" s="124" t="e">
        <f t="shared" si="194"/>
        <v>#N/A</v>
      </c>
      <c r="Y1144" s="124" t="e">
        <f t="shared" si="194"/>
        <v>#N/A</v>
      </c>
      <c r="Z1144" s="124" t="e">
        <f t="shared" si="194"/>
        <v>#N/A</v>
      </c>
      <c r="AA1144" s="124" t="e">
        <f t="shared" si="194"/>
        <v>#N/A</v>
      </c>
      <c r="AB1144" s="124" t="e">
        <f t="shared" si="193"/>
        <v>#N/A</v>
      </c>
      <c r="AC1144" s="124" t="e">
        <f t="shared" si="193"/>
        <v>#N/A</v>
      </c>
      <c r="AE1144" s="2"/>
    </row>
    <row r="1145" spans="2:31" x14ac:dyDescent="0.2">
      <c r="B1145" s="162" t="s">
        <v>386</v>
      </c>
      <c r="C1145" s="163" t="s">
        <v>1123</v>
      </c>
      <c r="D1145" s="163" t="s">
        <v>1768</v>
      </c>
      <c r="E1145" s="163">
        <v>18000</v>
      </c>
      <c r="F1145" s="164">
        <v>11.8</v>
      </c>
      <c r="G1145" s="165" t="s">
        <v>137</v>
      </c>
      <c r="H1145" s="121">
        <f t="shared" si="186"/>
        <v>20000</v>
      </c>
      <c r="I1145" s="121">
        <f t="shared" si="187"/>
        <v>14000</v>
      </c>
      <c r="J1145" s="122" t="str">
        <f t="shared" si="188"/>
        <v>(4) Without reverse cycle, with louvered sides, and 14,000 to 19,999 Btu/h</v>
      </c>
      <c r="K1145" s="123" t="e">
        <f>IF(J1145="Casement-slider",16,VLOOKUP(J1145,'2. Version 5.0 Criteria'!$C$6:$D$39,2,FALSE))</f>
        <v>#N/A</v>
      </c>
      <c r="L1145" s="124" t="e">
        <f t="shared" si="194"/>
        <v>#N/A</v>
      </c>
      <c r="M1145" s="124" t="e">
        <f t="shared" si="194"/>
        <v>#N/A</v>
      </c>
      <c r="N1145" s="124" t="e">
        <f t="shared" si="194"/>
        <v>#N/A</v>
      </c>
      <c r="O1145" s="124" t="e">
        <f t="shared" si="194"/>
        <v>#N/A</v>
      </c>
      <c r="P1145" s="124" t="e">
        <f t="shared" si="194"/>
        <v>#N/A</v>
      </c>
      <c r="Q1145" s="124" t="e">
        <f t="shared" si="194"/>
        <v>#N/A</v>
      </c>
      <c r="R1145" s="124" t="e">
        <f t="shared" si="194"/>
        <v>#N/A</v>
      </c>
      <c r="S1145" s="124" t="e">
        <f t="shared" si="194"/>
        <v>#N/A</v>
      </c>
      <c r="T1145" s="124" t="e">
        <f t="shared" si="194"/>
        <v>#N/A</v>
      </c>
      <c r="U1145" s="124" t="e">
        <f t="shared" si="194"/>
        <v>#N/A</v>
      </c>
      <c r="V1145" s="124" t="e">
        <f t="shared" si="194"/>
        <v>#N/A</v>
      </c>
      <c r="W1145" s="124" t="e">
        <f t="shared" si="194"/>
        <v>#N/A</v>
      </c>
      <c r="X1145" s="124" t="e">
        <f t="shared" si="194"/>
        <v>#N/A</v>
      </c>
      <c r="Y1145" s="124" t="e">
        <f t="shared" si="194"/>
        <v>#N/A</v>
      </c>
      <c r="Z1145" s="124" t="e">
        <f t="shared" si="194"/>
        <v>#N/A</v>
      </c>
      <c r="AA1145" s="124" t="e">
        <f t="shared" si="194"/>
        <v>#N/A</v>
      </c>
      <c r="AB1145" s="124" t="e">
        <f t="shared" si="193"/>
        <v>#N/A</v>
      </c>
      <c r="AC1145" s="124" t="e">
        <f t="shared" si="193"/>
        <v>#N/A</v>
      </c>
      <c r="AE1145" s="2"/>
    </row>
    <row r="1146" spans="2:31" x14ac:dyDescent="0.2">
      <c r="B1146" s="162" t="s">
        <v>157</v>
      </c>
      <c r="C1146" s="163" t="s">
        <v>1099</v>
      </c>
      <c r="D1146" s="163" t="s">
        <v>1768</v>
      </c>
      <c r="E1146" s="163">
        <v>18000</v>
      </c>
      <c r="F1146" s="164">
        <v>11.8</v>
      </c>
      <c r="G1146" s="165" t="s">
        <v>138</v>
      </c>
      <c r="H1146" s="121">
        <f t="shared" si="186"/>
        <v>20000</v>
      </c>
      <c r="I1146" s="121">
        <f t="shared" si="187"/>
        <v>14000</v>
      </c>
      <c r="J1146" s="122" t="str">
        <f t="shared" si="188"/>
        <v>(4) Without reverse cycle, with louvered sides, and 14,000 to 19,999 Btu/h</v>
      </c>
      <c r="K1146" s="123" t="e">
        <f>IF(J1146="Casement-slider",16,VLOOKUP(J1146,'2. Version 5.0 Criteria'!$C$6:$D$39,2,FALSE))</f>
        <v>#N/A</v>
      </c>
      <c r="L1146" s="124" t="e">
        <f t="shared" si="194"/>
        <v>#N/A</v>
      </c>
      <c r="M1146" s="124" t="e">
        <f t="shared" si="194"/>
        <v>#N/A</v>
      </c>
      <c r="N1146" s="124" t="e">
        <f t="shared" si="194"/>
        <v>#N/A</v>
      </c>
      <c r="O1146" s="124" t="e">
        <f t="shared" si="194"/>
        <v>#N/A</v>
      </c>
      <c r="P1146" s="124" t="e">
        <f t="shared" si="194"/>
        <v>#N/A</v>
      </c>
      <c r="Q1146" s="124" t="e">
        <f t="shared" si="194"/>
        <v>#N/A</v>
      </c>
      <c r="R1146" s="124" t="e">
        <f t="shared" si="194"/>
        <v>#N/A</v>
      </c>
      <c r="S1146" s="124" t="e">
        <f t="shared" si="194"/>
        <v>#N/A</v>
      </c>
      <c r="T1146" s="124" t="e">
        <f t="shared" si="194"/>
        <v>#N/A</v>
      </c>
      <c r="U1146" s="124" t="e">
        <f t="shared" si="194"/>
        <v>#N/A</v>
      </c>
      <c r="V1146" s="124" t="e">
        <f t="shared" si="194"/>
        <v>#N/A</v>
      </c>
      <c r="W1146" s="124" t="e">
        <f t="shared" si="194"/>
        <v>#N/A</v>
      </c>
      <c r="X1146" s="124" t="e">
        <f t="shared" si="194"/>
        <v>#N/A</v>
      </c>
      <c r="Y1146" s="124" t="e">
        <f t="shared" si="194"/>
        <v>#N/A</v>
      </c>
      <c r="Z1146" s="124" t="e">
        <f t="shared" si="194"/>
        <v>#N/A</v>
      </c>
      <c r="AA1146" s="124" t="e">
        <f t="shared" si="194"/>
        <v>#N/A</v>
      </c>
      <c r="AB1146" s="124" t="e">
        <f t="shared" si="193"/>
        <v>#N/A</v>
      </c>
      <c r="AC1146" s="124" t="e">
        <f t="shared" si="193"/>
        <v>#N/A</v>
      </c>
      <c r="AE1146" s="2"/>
    </row>
    <row r="1147" spans="2:31" x14ac:dyDescent="0.2">
      <c r="B1147" s="162" t="s">
        <v>157</v>
      </c>
      <c r="C1147" s="163" t="s">
        <v>1112</v>
      </c>
      <c r="D1147" s="163" t="s">
        <v>1768</v>
      </c>
      <c r="E1147" s="163">
        <v>18000</v>
      </c>
      <c r="F1147" s="164">
        <v>11.8</v>
      </c>
      <c r="G1147" s="165" t="s">
        <v>137</v>
      </c>
      <c r="H1147" s="121">
        <f t="shared" si="186"/>
        <v>20000</v>
      </c>
      <c r="I1147" s="121">
        <f t="shared" si="187"/>
        <v>14000</v>
      </c>
      <c r="J1147" s="122" t="str">
        <f t="shared" si="188"/>
        <v>(4) Without reverse cycle, with louvered sides, and 14,000 to 19,999 Btu/h</v>
      </c>
      <c r="K1147" s="123" t="e">
        <f>IF(J1147="Casement-slider",16,VLOOKUP(J1147,'2. Version 5.0 Criteria'!$C$6:$D$39,2,FALSE))</f>
        <v>#N/A</v>
      </c>
      <c r="L1147" s="124" t="e">
        <f t="shared" si="194"/>
        <v>#N/A</v>
      </c>
      <c r="M1147" s="124" t="e">
        <f t="shared" si="194"/>
        <v>#N/A</v>
      </c>
      <c r="N1147" s="124" t="e">
        <f t="shared" si="194"/>
        <v>#N/A</v>
      </c>
      <c r="O1147" s="124" t="e">
        <f t="shared" si="194"/>
        <v>#N/A</v>
      </c>
      <c r="P1147" s="124" t="e">
        <f t="shared" si="194"/>
        <v>#N/A</v>
      </c>
      <c r="Q1147" s="124" t="e">
        <f t="shared" si="194"/>
        <v>#N/A</v>
      </c>
      <c r="R1147" s="124" t="e">
        <f t="shared" si="194"/>
        <v>#N/A</v>
      </c>
      <c r="S1147" s="124" t="e">
        <f t="shared" si="194"/>
        <v>#N/A</v>
      </c>
      <c r="T1147" s="124" t="e">
        <f t="shared" si="194"/>
        <v>#N/A</v>
      </c>
      <c r="U1147" s="124" t="e">
        <f t="shared" si="194"/>
        <v>#N/A</v>
      </c>
      <c r="V1147" s="124" t="e">
        <f t="shared" si="194"/>
        <v>#N/A</v>
      </c>
      <c r="W1147" s="124" t="e">
        <f t="shared" si="194"/>
        <v>#N/A</v>
      </c>
      <c r="X1147" s="124" t="e">
        <f t="shared" si="194"/>
        <v>#N/A</v>
      </c>
      <c r="Y1147" s="124" t="e">
        <f t="shared" si="194"/>
        <v>#N/A</v>
      </c>
      <c r="Z1147" s="124" t="e">
        <f t="shared" si="194"/>
        <v>#N/A</v>
      </c>
      <c r="AA1147" s="124" t="e">
        <f t="shared" si="194"/>
        <v>#N/A</v>
      </c>
      <c r="AB1147" s="124" t="e">
        <f t="shared" si="193"/>
        <v>#N/A</v>
      </c>
      <c r="AC1147" s="124" t="e">
        <f t="shared" si="193"/>
        <v>#N/A</v>
      </c>
      <c r="AE1147" s="2"/>
    </row>
    <row r="1148" spans="2:31" x14ac:dyDescent="0.2">
      <c r="B1148" s="162" t="s">
        <v>1431</v>
      </c>
      <c r="C1148" s="163" t="s">
        <v>2212</v>
      </c>
      <c r="D1148" s="163" t="s">
        <v>1768</v>
      </c>
      <c r="E1148" s="163">
        <v>18000</v>
      </c>
      <c r="F1148" s="164">
        <v>11.8</v>
      </c>
      <c r="G1148" s="165" t="s">
        <v>138</v>
      </c>
      <c r="H1148" s="121">
        <f t="shared" si="186"/>
        <v>20000</v>
      </c>
      <c r="I1148" s="121">
        <f t="shared" si="187"/>
        <v>14000</v>
      </c>
      <c r="J1148" s="122" t="str">
        <f t="shared" si="188"/>
        <v>(4) Without reverse cycle, with louvered sides, and 14,000 to 19,999 Btu/h</v>
      </c>
      <c r="K1148" s="123" t="e">
        <f>IF(J1148="Casement-slider",16,VLOOKUP(J1148,'2. Version 5.0 Criteria'!$C$6:$D$39,2,FALSE))</f>
        <v>#N/A</v>
      </c>
      <c r="L1148" s="124" t="e">
        <f t="shared" si="194"/>
        <v>#N/A</v>
      </c>
      <c r="M1148" s="124" t="e">
        <f t="shared" si="194"/>
        <v>#N/A</v>
      </c>
      <c r="N1148" s="124" t="e">
        <f t="shared" si="194"/>
        <v>#N/A</v>
      </c>
      <c r="O1148" s="124" t="e">
        <f t="shared" si="194"/>
        <v>#N/A</v>
      </c>
      <c r="P1148" s="124" t="e">
        <f t="shared" si="194"/>
        <v>#N/A</v>
      </c>
      <c r="Q1148" s="124" t="e">
        <f t="shared" si="194"/>
        <v>#N/A</v>
      </c>
      <c r="R1148" s="124" t="e">
        <f t="shared" si="194"/>
        <v>#N/A</v>
      </c>
      <c r="S1148" s="124" t="e">
        <f t="shared" si="194"/>
        <v>#N/A</v>
      </c>
      <c r="T1148" s="124" t="e">
        <f t="shared" si="194"/>
        <v>#N/A</v>
      </c>
      <c r="U1148" s="124" t="e">
        <f t="shared" si="194"/>
        <v>#N/A</v>
      </c>
      <c r="V1148" s="124" t="e">
        <f t="shared" si="194"/>
        <v>#N/A</v>
      </c>
      <c r="W1148" s="124" t="e">
        <f t="shared" si="194"/>
        <v>#N/A</v>
      </c>
      <c r="X1148" s="124" t="e">
        <f t="shared" si="194"/>
        <v>#N/A</v>
      </c>
      <c r="Y1148" s="124" t="e">
        <f t="shared" si="194"/>
        <v>#N/A</v>
      </c>
      <c r="Z1148" s="124" t="e">
        <f t="shared" si="194"/>
        <v>#N/A</v>
      </c>
      <c r="AA1148" s="124" t="e">
        <f t="shared" si="194"/>
        <v>#N/A</v>
      </c>
      <c r="AB1148" s="124" t="e">
        <f t="shared" si="193"/>
        <v>#N/A</v>
      </c>
      <c r="AC1148" s="124" t="e">
        <f t="shared" si="193"/>
        <v>#N/A</v>
      </c>
      <c r="AE1148" s="2"/>
    </row>
    <row r="1149" spans="2:31" x14ac:dyDescent="0.2">
      <c r="B1149" s="162" t="s">
        <v>282</v>
      </c>
      <c r="C1149" s="163" t="s">
        <v>2213</v>
      </c>
      <c r="D1149" s="163" t="s">
        <v>1768</v>
      </c>
      <c r="E1149" s="163">
        <v>18000</v>
      </c>
      <c r="F1149" s="164">
        <v>11.8</v>
      </c>
      <c r="G1149" s="165" t="s">
        <v>138</v>
      </c>
      <c r="H1149" s="121">
        <f t="shared" si="186"/>
        <v>20000</v>
      </c>
      <c r="I1149" s="121">
        <f t="shared" si="187"/>
        <v>14000</v>
      </c>
      <c r="J1149" s="122" t="str">
        <f t="shared" si="188"/>
        <v>(4) Without reverse cycle, with louvered sides, and 14,000 to 19,999 Btu/h</v>
      </c>
      <c r="K1149" s="123" t="e">
        <f>IF(J1149="Casement-slider",16,VLOOKUP(J1149,'2. Version 5.0 Criteria'!$C$6:$D$39,2,FALSE))</f>
        <v>#N/A</v>
      </c>
      <c r="L1149" s="124" t="e">
        <f t="shared" si="194"/>
        <v>#N/A</v>
      </c>
      <c r="M1149" s="124" t="e">
        <f t="shared" si="194"/>
        <v>#N/A</v>
      </c>
      <c r="N1149" s="124" t="e">
        <f t="shared" si="194"/>
        <v>#N/A</v>
      </c>
      <c r="O1149" s="124" t="e">
        <f t="shared" si="194"/>
        <v>#N/A</v>
      </c>
      <c r="P1149" s="124" t="e">
        <f t="shared" si="194"/>
        <v>#N/A</v>
      </c>
      <c r="Q1149" s="124" t="e">
        <f t="shared" si="194"/>
        <v>#N/A</v>
      </c>
      <c r="R1149" s="124" t="e">
        <f t="shared" si="194"/>
        <v>#N/A</v>
      </c>
      <c r="S1149" s="124" t="e">
        <f t="shared" si="194"/>
        <v>#N/A</v>
      </c>
      <c r="T1149" s="124" t="e">
        <f t="shared" si="194"/>
        <v>#N/A</v>
      </c>
      <c r="U1149" s="124" t="e">
        <f t="shared" si="194"/>
        <v>#N/A</v>
      </c>
      <c r="V1149" s="124" t="e">
        <f t="shared" si="194"/>
        <v>#N/A</v>
      </c>
      <c r="W1149" s="124" t="e">
        <f t="shared" si="194"/>
        <v>#N/A</v>
      </c>
      <c r="X1149" s="124" t="e">
        <f t="shared" si="194"/>
        <v>#N/A</v>
      </c>
      <c r="Y1149" s="124" t="e">
        <f t="shared" si="194"/>
        <v>#N/A</v>
      </c>
      <c r="Z1149" s="124" t="e">
        <f t="shared" si="194"/>
        <v>#N/A</v>
      </c>
      <c r="AA1149" s="124" t="e">
        <f t="shared" si="194"/>
        <v>#N/A</v>
      </c>
      <c r="AB1149" s="124" t="e">
        <f t="shared" si="193"/>
        <v>#N/A</v>
      </c>
      <c r="AC1149" s="124" t="e">
        <f t="shared" si="193"/>
        <v>#N/A</v>
      </c>
      <c r="AE1149" s="2"/>
    </row>
    <row r="1150" spans="2:31" x14ac:dyDescent="0.2">
      <c r="B1150" s="162" t="s">
        <v>282</v>
      </c>
      <c r="C1150" s="163" t="s">
        <v>2214</v>
      </c>
      <c r="D1150" s="163" t="s">
        <v>1768</v>
      </c>
      <c r="E1150" s="163">
        <v>18000</v>
      </c>
      <c r="F1150" s="164">
        <v>11.8</v>
      </c>
      <c r="G1150" s="165" t="s">
        <v>137</v>
      </c>
      <c r="H1150" s="121">
        <f t="shared" si="186"/>
        <v>20000</v>
      </c>
      <c r="I1150" s="121">
        <f t="shared" si="187"/>
        <v>14000</v>
      </c>
      <c r="J1150" s="122" t="str">
        <f t="shared" si="188"/>
        <v>(4) Without reverse cycle, with louvered sides, and 14,000 to 19,999 Btu/h</v>
      </c>
      <c r="K1150" s="123" t="e">
        <f>IF(J1150="Casement-slider",16,VLOOKUP(J1150,'2. Version 5.0 Criteria'!$C$6:$D$39,2,FALSE))</f>
        <v>#N/A</v>
      </c>
      <c r="L1150" s="124" t="e">
        <f t="shared" si="194"/>
        <v>#N/A</v>
      </c>
      <c r="M1150" s="124" t="e">
        <f t="shared" si="194"/>
        <v>#N/A</v>
      </c>
      <c r="N1150" s="124" t="e">
        <f t="shared" si="194"/>
        <v>#N/A</v>
      </c>
      <c r="O1150" s="124" t="e">
        <f t="shared" si="194"/>
        <v>#N/A</v>
      </c>
      <c r="P1150" s="124" t="e">
        <f t="shared" si="194"/>
        <v>#N/A</v>
      </c>
      <c r="Q1150" s="124" t="e">
        <f t="shared" si="194"/>
        <v>#N/A</v>
      </c>
      <c r="R1150" s="124" t="e">
        <f t="shared" si="194"/>
        <v>#N/A</v>
      </c>
      <c r="S1150" s="124" t="e">
        <f t="shared" si="194"/>
        <v>#N/A</v>
      </c>
      <c r="T1150" s="124" t="e">
        <f t="shared" si="194"/>
        <v>#N/A</v>
      </c>
      <c r="U1150" s="124" t="e">
        <f t="shared" si="194"/>
        <v>#N/A</v>
      </c>
      <c r="V1150" s="124" t="e">
        <f t="shared" si="194"/>
        <v>#N/A</v>
      </c>
      <c r="W1150" s="124" t="e">
        <f t="shared" si="194"/>
        <v>#N/A</v>
      </c>
      <c r="X1150" s="124" t="e">
        <f t="shared" si="194"/>
        <v>#N/A</v>
      </c>
      <c r="Y1150" s="124" t="e">
        <f t="shared" si="194"/>
        <v>#N/A</v>
      </c>
      <c r="Z1150" s="124" t="e">
        <f t="shared" si="194"/>
        <v>#N/A</v>
      </c>
      <c r="AA1150" s="124" t="e">
        <f t="shared" si="194"/>
        <v>#N/A</v>
      </c>
      <c r="AB1150" s="124" t="e">
        <f t="shared" si="193"/>
        <v>#N/A</v>
      </c>
      <c r="AC1150" s="124" t="e">
        <f t="shared" si="193"/>
        <v>#N/A</v>
      </c>
      <c r="AE1150" s="2"/>
    </row>
    <row r="1151" spans="2:31" x14ac:dyDescent="0.2">
      <c r="B1151" s="162" t="s">
        <v>1444</v>
      </c>
      <c r="C1151" s="163" t="s">
        <v>2214</v>
      </c>
      <c r="D1151" s="163" t="s">
        <v>1768</v>
      </c>
      <c r="E1151" s="163">
        <v>18000</v>
      </c>
      <c r="F1151" s="164">
        <v>11.8</v>
      </c>
      <c r="G1151" s="165" t="s">
        <v>137</v>
      </c>
      <c r="H1151" s="121">
        <f t="shared" si="186"/>
        <v>20000</v>
      </c>
      <c r="I1151" s="121">
        <f t="shared" si="187"/>
        <v>14000</v>
      </c>
      <c r="J1151" s="122" t="str">
        <f t="shared" si="188"/>
        <v>(4) Without reverse cycle, with louvered sides, and 14,000 to 19,999 Btu/h</v>
      </c>
      <c r="K1151" s="123" t="e">
        <f>IF(J1151="Casement-slider",16,VLOOKUP(J1151,'2. Version 5.0 Criteria'!$C$6:$D$39,2,FALSE))</f>
        <v>#N/A</v>
      </c>
      <c r="L1151" s="124" t="e">
        <f t="shared" si="194"/>
        <v>#N/A</v>
      </c>
      <c r="M1151" s="124" t="e">
        <f t="shared" si="194"/>
        <v>#N/A</v>
      </c>
      <c r="N1151" s="124" t="e">
        <f t="shared" si="194"/>
        <v>#N/A</v>
      </c>
      <c r="O1151" s="124" t="e">
        <f t="shared" si="194"/>
        <v>#N/A</v>
      </c>
      <c r="P1151" s="124" t="e">
        <f t="shared" si="194"/>
        <v>#N/A</v>
      </c>
      <c r="Q1151" s="124" t="e">
        <f t="shared" si="194"/>
        <v>#N/A</v>
      </c>
      <c r="R1151" s="124" t="e">
        <f t="shared" si="194"/>
        <v>#N/A</v>
      </c>
      <c r="S1151" s="124" t="e">
        <f t="shared" si="194"/>
        <v>#N/A</v>
      </c>
      <c r="T1151" s="124" t="e">
        <f t="shared" si="194"/>
        <v>#N/A</v>
      </c>
      <c r="U1151" s="124" t="e">
        <f t="shared" si="194"/>
        <v>#N/A</v>
      </c>
      <c r="V1151" s="124" t="e">
        <f t="shared" si="194"/>
        <v>#N/A</v>
      </c>
      <c r="W1151" s="124" t="e">
        <f t="shared" si="194"/>
        <v>#N/A</v>
      </c>
      <c r="X1151" s="124" t="e">
        <f t="shared" si="194"/>
        <v>#N/A</v>
      </c>
      <c r="Y1151" s="124" t="e">
        <f t="shared" si="194"/>
        <v>#N/A</v>
      </c>
      <c r="Z1151" s="124" t="e">
        <f t="shared" si="194"/>
        <v>#N/A</v>
      </c>
      <c r="AA1151" s="124" t="e">
        <f t="shared" si="194"/>
        <v>#N/A</v>
      </c>
      <c r="AB1151" s="124" t="e">
        <f t="shared" si="193"/>
        <v>#N/A</v>
      </c>
      <c r="AC1151" s="124" t="e">
        <f t="shared" si="193"/>
        <v>#N/A</v>
      </c>
      <c r="AE1151" s="2"/>
    </row>
    <row r="1152" spans="2:31" x14ac:dyDescent="0.2">
      <c r="B1152" s="162" t="s">
        <v>368</v>
      </c>
      <c r="C1152" s="163" t="s">
        <v>2208</v>
      </c>
      <c r="D1152" s="163" t="s">
        <v>1768</v>
      </c>
      <c r="E1152" s="163">
        <v>18000</v>
      </c>
      <c r="F1152" s="164">
        <v>11.8</v>
      </c>
      <c r="G1152" s="165" t="s">
        <v>138</v>
      </c>
      <c r="H1152" s="121">
        <f t="shared" si="186"/>
        <v>20000</v>
      </c>
      <c r="I1152" s="121">
        <f t="shared" si="187"/>
        <v>14000</v>
      </c>
      <c r="J1152" s="122" t="str">
        <f t="shared" si="188"/>
        <v>(4) Without reverse cycle, with louvered sides, and 14,000 to 19,999 Btu/h</v>
      </c>
      <c r="K1152" s="123" t="e">
        <f>IF(J1152="Casement-slider",16,VLOOKUP(J1152,'2. Version 5.0 Criteria'!$C$6:$D$39,2,FALSE))</f>
        <v>#N/A</v>
      </c>
      <c r="L1152" s="124" t="e">
        <f t="shared" si="194"/>
        <v>#N/A</v>
      </c>
      <c r="M1152" s="124" t="e">
        <f t="shared" si="194"/>
        <v>#N/A</v>
      </c>
      <c r="N1152" s="124" t="e">
        <f t="shared" si="194"/>
        <v>#N/A</v>
      </c>
      <c r="O1152" s="124" t="e">
        <f t="shared" si="194"/>
        <v>#N/A</v>
      </c>
      <c r="P1152" s="124" t="e">
        <f t="shared" si="194"/>
        <v>#N/A</v>
      </c>
      <c r="Q1152" s="124" t="e">
        <f t="shared" si="194"/>
        <v>#N/A</v>
      </c>
      <c r="R1152" s="124" t="e">
        <f t="shared" si="194"/>
        <v>#N/A</v>
      </c>
      <c r="S1152" s="124" t="e">
        <f t="shared" si="194"/>
        <v>#N/A</v>
      </c>
      <c r="T1152" s="124" t="e">
        <f t="shared" si="194"/>
        <v>#N/A</v>
      </c>
      <c r="U1152" s="124" t="e">
        <f t="shared" si="194"/>
        <v>#N/A</v>
      </c>
      <c r="V1152" s="124" t="e">
        <f t="shared" si="194"/>
        <v>#N/A</v>
      </c>
      <c r="W1152" s="124" t="e">
        <f t="shared" si="194"/>
        <v>#N/A</v>
      </c>
      <c r="X1152" s="124" t="e">
        <f t="shared" si="194"/>
        <v>#N/A</v>
      </c>
      <c r="Y1152" s="124" t="e">
        <f t="shared" si="194"/>
        <v>#N/A</v>
      </c>
      <c r="Z1152" s="124" t="e">
        <f t="shared" si="194"/>
        <v>#N/A</v>
      </c>
      <c r="AA1152" s="124" t="e">
        <f t="shared" ref="AA1152:AC1167" si="195">IF($K1152=AA$3, $F1152, NA())</f>
        <v>#N/A</v>
      </c>
      <c r="AB1152" s="124" t="e">
        <f t="shared" si="195"/>
        <v>#N/A</v>
      </c>
      <c r="AC1152" s="124" t="e">
        <f t="shared" si="195"/>
        <v>#N/A</v>
      </c>
      <c r="AE1152" s="2"/>
    </row>
    <row r="1153" spans="2:31" x14ac:dyDescent="0.2">
      <c r="B1153" s="162" t="s">
        <v>368</v>
      </c>
      <c r="C1153" s="163" t="s">
        <v>2215</v>
      </c>
      <c r="D1153" s="163" t="s">
        <v>1768</v>
      </c>
      <c r="E1153" s="163">
        <v>18000</v>
      </c>
      <c r="F1153" s="164">
        <v>11.8</v>
      </c>
      <c r="G1153" s="165" t="s">
        <v>138</v>
      </c>
      <c r="H1153" s="121">
        <f t="shared" si="186"/>
        <v>20000</v>
      </c>
      <c r="I1153" s="121">
        <f t="shared" si="187"/>
        <v>14000</v>
      </c>
      <c r="J1153" s="122" t="str">
        <f t="shared" si="188"/>
        <v>(4) Without reverse cycle, with louvered sides, and 14,000 to 19,999 Btu/h</v>
      </c>
      <c r="K1153" s="123" t="e">
        <f>IF(J1153="Casement-slider",16,VLOOKUP(J1153,'2. Version 5.0 Criteria'!$C$6:$D$39,2,FALSE))</f>
        <v>#N/A</v>
      </c>
      <c r="L1153" s="124" t="e">
        <f t="shared" ref="L1153:AA1168" si="196">IF($K1153=L$3, $F1153, NA())</f>
        <v>#N/A</v>
      </c>
      <c r="M1153" s="124" t="e">
        <f t="shared" si="196"/>
        <v>#N/A</v>
      </c>
      <c r="N1153" s="124" t="e">
        <f t="shared" si="196"/>
        <v>#N/A</v>
      </c>
      <c r="O1153" s="124" t="e">
        <f t="shared" si="196"/>
        <v>#N/A</v>
      </c>
      <c r="P1153" s="124" t="e">
        <f t="shared" si="196"/>
        <v>#N/A</v>
      </c>
      <c r="Q1153" s="124" t="e">
        <f t="shared" si="196"/>
        <v>#N/A</v>
      </c>
      <c r="R1153" s="124" t="e">
        <f t="shared" si="196"/>
        <v>#N/A</v>
      </c>
      <c r="S1153" s="124" t="e">
        <f t="shared" si="196"/>
        <v>#N/A</v>
      </c>
      <c r="T1153" s="124" t="e">
        <f t="shared" si="196"/>
        <v>#N/A</v>
      </c>
      <c r="U1153" s="124" t="e">
        <f t="shared" si="196"/>
        <v>#N/A</v>
      </c>
      <c r="V1153" s="124" t="e">
        <f t="shared" si="196"/>
        <v>#N/A</v>
      </c>
      <c r="W1153" s="124" t="e">
        <f t="shared" si="196"/>
        <v>#N/A</v>
      </c>
      <c r="X1153" s="124" t="e">
        <f t="shared" si="196"/>
        <v>#N/A</v>
      </c>
      <c r="Y1153" s="124" t="e">
        <f t="shared" si="196"/>
        <v>#N/A</v>
      </c>
      <c r="Z1153" s="124" t="e">
        <f t="shared" si="196"/>
        <v>#N/A</v>
      </c>
      <c r="AA1153" s="124" t="e">
        <f t="shared" si="196"/>
        <v>#N/A</v>
      </c>
      <c r="AB1153" s="124" t="e">
        <f t="shared" si="195"/>
        <v>#N/A</v>
      </c>
      <c r="AC1153" s="124" t="e">
        <f t="shared" si="195"/>
        <v>#N/A</v>
      </c>
      <c r="AE1153" s="2"/>
    </row>
    <row r="1154" spans="2:31" x14ac:dyDescent="0.2">
      <c r="B1154" s="162" t="s">
        <v>368</v>
      </c>
      <c r="C1154" s="163" t="s">
        <v>2216</v>
      </c>
      <c r="D1154" s="163" t="s">
        <v>1768</v>
      </c>
      <c r="E1154" s="163">
        <v>18000</v>
      </c>
      <c r="F1154" s="164">
        <v>11.8</v>
      </c>
      <c r="G1154" s="165" t="s">
        <v>137</v>
      </c>
      <c r="H1154" s="121">
        <f t="shared" si="186"/>
        <v>20000</v>
      </c>
      <c r="I1154" s="121">
        <f t="shared" si="187"/>
        <v>14000</v>
      </c>
      <c r="J1154" s="122" t="str">
        <f t="shared" si="188"/>
        <v>(4) Without reverse cycle, with louvered sides, and 14,000 to 19,999 Btu/h</v>
      </c>
      <c r="K1154" s="123" t="e">
        <f>IF(J1154="Casement-slider",16,VLOOKUP(J1154,'2. Version 5.0 Criteria'!$C$6:$D$39,2,FALSE))</f>
        <v>#N/A</v>
      </c>
      <c r="L1154" s="124" t="e">
        <f t="shared" si="196"/>
        <v>#N/A</v>
      </c>
      <c r="M1154" s="124" t="e">
        <f t="shared" si="196"/>
        <v>#N/A</v>
      </c>
      <c r="N1154" s="124" t="e">
        <f t="shared" si="196"/>
        <v>#N/A</v>
      </c>
      <c r="O1154" s="124" t="e">
        <f t="shared" si="196"/>
        <v>#N/A</v>
      </c>
      <c r="P1154" s="124" t="e">
        <f t="shared" si="196"/>
        <v>#N/A</v>
      </c>
      <c r="Q1154" s="124" t="e">
        <f t="shared" si="196"/>
        <v>#N/A</v>
      </c>
      <c r="R1154" s="124" t="e">
        <f t="shared" si="196"/>
        <v>#N/A</v>
      </c>
      <c r="S1154" s="124" t="e">
        <f t="shared" si="196"/>
        <v>#N/A</v>
      </c>
      <c r="T1154" s="124" t="e">
        <f t="shared" si="196"/>
        <v>#N/A</v>
      </c>
      <c r="U1154" s="124" t="e">
        <f t="shared" si="196"/>
        <v>#N/A</v>
      </c>
      <c r="V1154" s="124" t="e">
        <f t="shared" si="196"/>
        <v>#N/A</v>
      </c>
      <c r="W1154" s="124" t="e">
        <f t="shared" si="196"/>
        <v>#N/A</v>
      </c>
      <c r="X1154" s="124" t="e">
        <f t="shared" si="196"/>
        <v>#N/A</v>
      </c>
      <c r="Y1154" s="124" t="e">
        <f t="shared" si="196"/>
        <v>#N/A</v>
      </c>
      <c r="Z1154" s="124" t="e">
        <f t="shared" si="196"/>
        <v>#N/A</v>
      </c>
      <c r="AA1154" s="124" t="e">
        <f t="shared" si="196"/>
        <v>#N/A</v>
      </c>
      <c r="AB1154" s="124" t="e">
        <f t="shared" si="195"/>
        <v>#N/A</v>
      </c>
      <c r="AC1154" s="124" t="e">
        <f t="shared" si="195"/>
        <v>#N/A</v>
      </c>
      <c r="AE1154" s="2"/>
    </row>
    <row r="1155" spans="2:31" x14ac:dyDescent="0.2">
      <c r="B1155" s="162" t="s">
        <v>368</v>
      </c>
      <c r="C1155" s="163">
        <v>4966416</v>
      </c>
      <c r="D1155" s="163" t="s">
        <v>1768</v>
      </c>
      <c r="E1155" s="163">
        <v>18000</v>
      </c>
      <c r="F1155" s="164">
        <v>11.8</v>
      </c>
      <c r="G1155" s="165" t="s">
        <v>138</v>
      </c>
      <c r="H1155" s="121">
        <f t="shared" si="186"/>
        <v>20000</v>
      </c>
      <c r="I1155" s="121">
        <f t="shared" si="187"/>
        <v>14000</v>
      </c>
      <c r="J1155" s="122" t="str">
        <f t="shared" si="188"/>
        <v>(4) Without reverse cycle, with louvered sides, and 14,000 to 19,999 Btu/h</v>
      </c>
      <c r="K1155" s="123" t="e">
        <f>IF(J1155="Casement-slider",16,VLOOKUP(J1155,'2. Version 5.0 Criteria'!$C$6:$D$39,2,FALSE))</f>
        <v>#N/A</v>
      </c>
      <c r="L1155" s="124" t="e">
        <f t="shared" si="196"/>
        <v>#N/A</v>
      </c>
      <c r="M1155" s="124" t="e">
        <f t="shared" si="196"/>
        <v>#N/A</v>
      </c>
      <c r="N1155" s="124" t="e">
        <f t="shared" si="196"/>
        <v>#N/A</v>
      </c>
      <c r="O1155" s="124" t="e">
        <f t="shared" si="196"/>
        <v>#N/A</v>
      </c>
      <c r="P1155" s="124" t="e">
        <f t="shared" si="196"/>
        <v>#N/A</v>
      </c>
      <c r="Q1155" s="124" t="e">
        <f t="shared" si="196"/>
        <v>#N/A</v>
      </c>
      <c r="R1155" s="124" t="e">
        <f t="shared" si="196"/>
        <v>#N/A</v>
      </c>
      <c r="S1155" s="124" t="e">
        <f t="shared" si="196"/>
        <v>#N/A</v>
      </c>
      <c r="T1155" s="124" t="e">
        <f t="shared" si="196"/>
        <v>#N/A</v>
      </c>
      <c r="U1155" s="124" t="e">
        <f t="shared" si="196"/>
        <v>#N/A</v>
      </c>
      <c r="V1155" s="124" t="e">
        <f t="shared" si="196"/>
        <v>#N/A</v>
      </c>
      <c r="W1155" s="124" t="e">
        <f t="shared" si="196"/>
        <v>#N/A</v>
      </c>
      <c r="X1155" s="124" t="e">
        <f t="shared" si="196"/>
        <v>#N/A</v>
      </c>
      <c r="Y1155" s="124" t="e">
        <f t="shared" si="196"/>
        <v>#N/A</v>
      </c>
      <c r="Z1155" s="124" t="e">
        <f t="shared" si="196"/>
        <v>#N/A</v>
      </c>
      <c r="AA1155" s="124" t="e">
        <f t="shared" si="196"/>
        <v>#N/A</v>
      </c>
      <c r="AB1155" s="124" t="e">
        <f t="shared" si="195"/>
        <v>#N/A</v>
      </c>
      <c r="AC1155" s="124" t="e">
        <f t="shared" si="195"/>
        <v>#N/A</v>
      </c>
      <c r="AE1155" s="2"/>
    </row>
    <row r="1156" spans="2:31" x14ac:dyDescent="0.2">
      <c r="B1156" s="162" t="s">
        <v>178</v>
      </c>
      <c r="C1156" s="163" t="s">
        <v>2217</v>
      </c>
      <c r="D1156" s="163" t="s">
        <v>1768</v>
      </c>
      <c r="E1156" s="163">
        <v>18000</v>
      </c>
      <c r="F1156" s="164">
        <v>11.8</v>
      </c>
      <c r="G1156" s="165" t="s">
        <v>137</v>
      </c>
      <c r="H1156" s="121">
        <f t="shared" si="186"/>
        <v>20000</v>
      </c>
      <c r="I1156" s="121">
        <f t="shared" si="187"/>
        <v>14000</v>
      </c>
      <c r="J1156" s="122" t="str">
        <f t="shared" si="188"/>
        <v>(4) Without reverse cycle, with louvered sides, and 14,000 to 19,999 Btu/h</v>
      </c>
      <c r="K1156" s="123" t="e">
        <f>IF(J1156="Casement-slider",16,VLOOKUP(J1156,'2. Version 5.0 Criteria'!$C$6:$D$39,2,FALSE))</f>
        <v>#N/A</v>
      </c>
      <c r="L1156" s="124" t="e">
        <f t="shared" si="196"/>
        <v>#N/A</v>
      </c>
      <c r="M1156" s="124" t="e">
        <f t="shared" si="196"/>
        <v>#N/A</v>
      </c>
      <c r="N1156" s="124" t="e">
        <f t="shared" si="196"/>
        <v>#N/A</v>
      </c>
      <c r="O1156" s="124" t="e">
        <f t="shared" si="196"/>
        <v>#N/A</v>
      </c>
      <c r="P1156" s="124" t="e">
        <f t="shared" si="196"/>
        <v>#N/A</v>
      </c>
      <c r="Q1156" s="124" t="e">
        <f t="shared" si="196"/>
        <v>#N/A</v>
      </c>
      <c r="R1156" s="124" t="e">
        <f t="shared" si="196"/>
        <v>#N/A</v>
      </c>
      <c r="S1156" s="124" t="e">
        <f t="shared" si="196"/>
        <v>#N/A</v>
      </c>
      <c r="T1156" s="124" t="e">
        <f t="shared" si="196"/>
        <v>#N/A</v>
      </c>
      <c r="U1156" s="124" t="e">
        <f t="shared" si="196"/>
        <v>#N/A</v>
      </c>
      <c r="V1156" s="124" t="e">
        <f t="shared" si="196"/>
        <v>#N/A</v>
      </c>
      <c r="W1156" s="124" t="e">
        <f t="shared" si="196"/>
        <v>#N/A</v>
      </c>
      <c r="X1156" s="124" t="e">
        <f t="shared" si="196"/>
        <v>#N/A</v>
      </c>
      <c r="Y1156" s="124" t="e">
        <f t="shared" si="196"/>
        <v>#N/A</v>
      </c>
      <c r="Z1156" s="124" t="e">
        <f t="shared" si="196"/>
        <v>#N/A</v>
      </c>
      <c r="AA1156" s="124" t="e">
        <f t="shared" si="196"/>
        <v>#N/A</v>
      </c>
      <c r="AB1156" s="124" t="e">
        <f t="shared" si="195"/>
        <v>#N/A</v>
      </c>
      <c r="AC1156" s="124" t="e">
        <f t="shared" si="195"/>
        <v>#N/A</v>
      </c>
      <c r="AE1156" s="2"/>
    </row>
    <row r="1157" spans="2:31" x14ac:dyDescent="0.2">
      <c r="B1157" s="162" t="s">
        <v>368</v>
      </c>
      <c r="C1157" s="163">
        <v>206520618</v>
      </c>
      <c r="D1157" s="163" t="s">
        <v>1768</v>
      </c>
      <c r="E1157" s="163">
        <v>18000</v>
      </c>
      <c r="F1157" s="164">
        <v>11.8</v>
      </c>
      <c r="G1157" s="165" t="s">
        <v>137</v>
      </c>
      <c r="H1157" s="121">
        <f t="shared" si="186"/>
        <v>20000</v>
      </c>
      <c r="I1157" s="121">
        <f t="shared" si="187"/>
        <v>14000</v>
      </c>
      <c r="J1157" s="122" t="str">
        <f t="shared" si="188"/>
        <v>(4) Without reverse cycle, with louvered sides, and 14,000 to 19,999 Btu/h</v>
      </c>
      <c r="K1157" s="123" t="e">
        <f>IF(J1157="Casement-slider",16,VLOOKUP(J1157,'2. Version 5.0 Criteria'!$C$6:$D$39,2,FALSE))</f>
        <v>#N/A</v>
      </c>
      <c r="L1157" s="124" t="e">
        <f t="shared" si="196"/>
        <v>#N/A</v>
      </c>
      <c r="M1157" s="124" t="e">
        <f t="shared" si="196"/>
        <v>#N/A</v>
      </c>
      <c r="N1157" s="124" t="e">
        <f t="shared" si="196"/>
        <v>#N/A</v>
      </c>
      <c r="O1157" s="124" t="e">
        <f t="shared" si="196"/>
        <v>#N/A</v>
      </c>
      <c r="P1157" s="124" t="e">
        <f t="shared" si="196"/>
        <v>#N/A</v>
      </c>
      <c r="Q1157" s="124" t="e">
        <f t="shared" si="196"/>
        <v>#N/A</v>
      </c>
      <c r="R1157" s="124" t="e">
        <f t="shared" si="196"/>
        <v>#N/A</v>
      </c>
      <c r="S1157" s="124" t="e">
        <f t="shared" si="196"/>
        <v>#N/A</v>
      </c>
      <c r="T1157" s="124" t="e">
        <f t="shared" si="196"/>
        <v>#N/A</v>
      </c>
      <c r="U1157" s="124" t="e">
        <f t="shared" si="196"/>
        <v>#N/A</v>
      </c>
      <c r="V1157" s="124" t="e">
        <f t="shared" si="196"/>
        <v>#N/A</v>
      </c>
      <c r="W1157" s="124" t="e">
        <f t="shared" si="196"/>
        <v>#N/A</v>
      </c>
      <c r="X1157" s="124" t="e">
        <f t="shared" si="196"/>
        <v>#N/A</v>
      </c>
      <c r="Y1157" s="124" t="e">
        <f t="shared" si="196"/>
        <v>#N/A</v>
      </c>
      <c r="Z1157" s="124" t="e">
        <f t="shared" si="196"/>
        <v>#N/A</v>
      </c>
      <c r="AA1157" s="124" t="e">
        <f t="shared" si="196"/>
        <v>#N/A</v>
      </c>
      <c r="AB1157" s="124" t="e">
        <f t="shared" si="195"/>
        <v>#N/A</v>
      </c>
      <c r="AC1157" s="124" t="e">
        <f t="shared" si="195"/>
        <v>#N/A</v>
      </c>
      <c r="AE1157" s="2"/>
    </row>
    <row r="1158" spans="2:31" x14ac:dyDescent="0.2">
      <c r="B1158" s="162" t="s">
        <v>1965</v>
      </c>
      <c r="C1158" s="163">
        <v>318519287</v>
      </c>
      <c r="D1158" s="163" t="s">
        <v>1768</v>
      </c>
      <c r="E1158" s="163">
        <v>18000</v>
      </c>
      <c r="F1158" s="164">
        <v>11.8</v>
      </c>
      <c r="G1158" s="165" t="s">
        <v>137</v>
      </c>
      <c r="H1158" s="121">
        <f t="shared" ref="H1158:H1221" si="197">IF(IF(E1158&lt;6000,6000,IF(E1158&lt;8000,8000,IF(E1158&lt;11000,11000,IF(E1158&lt;14000,14000,IF(E1158&lt;20000,20000,IF(E1158&lt;28000,28000))))))&lt;&gt;FALSE(),
IF(E1158&lt;6000,6000,IF(E1158&lt;8000,8000,IF(E1158&lt;11000,11000,IF(E1158&lt;14000,14000,IF(E1158&lt;20000,20000,IF(E1158&lt;28000,28000)))))),
"")</f>
        <v>20000</v>
      </c>
      <c r="I1158" s="121">
        <f t="shared" ref="I1158:I1221" si="198">IF(IF(E1158&gt;=28000,28000,IF(E1158&gt;=20000,20000,IF(E1158&gt;=14000,14000,IF(E1158&gt;=11000,11000,IF(E1158&gt;=8000,8000,IF(E1158&gt;=6000,6000))))))&lt;&gt;FALSE(),
IF(E1158&gt;=28000,28000,IF(E1158&gt;=20000,20000,IF(E1158&gt;=14000,14000,IF(E1158&gt;=11000,11000,IF(E1158&gt;=8000,8000,IF(E1158&gt;=6000,6000)))))),"")</f>
        <v>14000</v>
      </c>
      <c r="J1158" s="122" t="str">
        <f t="shared" ref="J1158:J1221" si="199">D1158</f>
        <v>(4) Without reverse cycle, with louvered sides, and 14,000 to 19,999 Btu/h</v>
      </c>
      <c r="K1158" s="123" t="e">
        <f>IF(J1158="Casement-slider",16,VLOOKUP(J1158,'2. Version 5.0 Criteria'!$C$6:$D$39,2,FALSE))</f>
        <v>#N/A</v>
      </c>
      <c r="L1158" s="124" t="e">
        <f t="shared" si="196"/>
        <v>#N/A</v>
      </c>
      <c r="M1158" s="124" t="e">
        <f t="shared" si="196"/>
        <v>#N/A</v>
      </c>
      <c r="N1158" s="124" t="e">
        <f t="shared" si="196"/>
        <v>#N/A</v>
      </c>
      <c r="O1158" s="124" t="e">
        <f t="shared" si="196"/>
        <v>#N/A</v>
      </c>
      <c r="P1158" s="124" t="e">
        <f t="shared" si="196"/>
        <v>#N/A</v>
      </c>
      <c r="Q1158" s="124" t="e">
        <f t="shared" si="196"/>
        <v>#N/A</v>
      </c>
      <c r="R1158" s="124" t="e">
        <f t="shared" si="196"/>
        <v>#N/A</v>
      </c>
      <c r="S1158" s="124" t="e">
        <f t="shared" si="196"/>
        <v>#N/A</v>
      </c>
      <c r="T1158" s="124" t="e">
        <f t="shared" si="196"/>
        <v>#N/A</v>
      </c>
      <c r="U1158" s="124" t="e">
        <f t="shared" si="196"/>
        <v>#N/A</v>
      </c>
      <c r="V1158" s="124" t="e">
        <f t="shared" si="196"/>
        <v>#N/A</v>
      </c>
      <c r="W1158" s="124" t="e">
        <f t="shared" si="196"/>
        <v>#N/A</v>
      </c>
      <c r="X1158" s="124" t="e">
        <f t="shared" si="196"/>
        <v>#N/A</v>
      </c>
      <c r="Y1158" s="124" t="e">
        <f t="shared" si="196"/>
        <v>#N/A</v>
      </c>
      <c r="Z1158" s="124" t="e">
        <f t="shared" si="196"/>
        <v>#N/A</v>
      </c>
      <c r="AA1158" s="124" t="e">
        <f t="shared" si="196"/>
        <v>#N/A</v>
      </c>
      <c r="AB1158" s="124" t="e">
        <f t="shared" si="195"/>
        <v>#N/A</v>
      </c>
      <c r="AC1158" s="124" t="e">
        <f t="shared" si="195"/>
        <v>#N/A</v>
      </c>
      <c r="AE1158" s="2"/>
    </row>
    <row r="1159" spans="2:31" x14ac:dyDescent="0.2">
      <c r="B1159" s="162" t="s">
        <v>146</v>
      </c>
      <c r="C1159" s="163" t="s">
        <v>2218</v>
      </c>
      <c r="D1159" s="163" t="s">
        <v>1768</v>
      </c>
      <c r="E1159" s="163">
        <v>18000</v>
      </c>
      <c r="F1159" s="164">
        <v>11.8</v>
      </c>
      <c r="G1159" s="165" t="s">
        <v>138</v>
      </c>
      <c r="H1159" s="121">
        <f t="shared" si="197"/>
        <v>20000</v>
      </c>
      <c r="I1159" s="121">
        <f t="shared" si="198"/>
        <v>14000</v>
      </c>
      <c r="J1159" s="122" t="str">
        <f t="shared" si="199"/>
        <v>(4) Without reverse cycle, with louvered sides, and 14,000 to 19,999 Btu/h</v>
      </c>
      <c r="K1159" s="123" t="e">
        <f>IF(J1159="Casement-slider",16,VLOOKUP(J1159,'2. Version 5.0 Criteria'!$C$6:$D$39,2,FALSE))</f>
        <v>#N/A</v>
      </c>
      <c r="L1159" s="124" t="e">
        <f t="shared" si="196"/>
        <v>#N/A</v>
      </c>
      <c r="M1159" s="124" t="e">
        <f t="shared" si="196"/>
        <v>#N/A</v>
      </c>
      <c r="N1159" s="124" t="e">
        <f t="shared" si="196"/>
        <v>#N/A</v>
      </c>
      <c r="O1159" s="124" t="e">
        <f t="shared" si="196"/>
        <v>#N/A</v>
      </c>
      <c r="P1159" s="124" t="e">
        <f t="shared" si="196"/>
        <v>#N/A</v>
      </c>
      <c r="Q1159" s="124" t="e">
        <f t="shared" si="196"/>
        <v>#N/A</v>
      </c>
      <c r="R1159" s="124" t="e">
        <f t="shared" si="196"/>
        <v>#N/A</v>
      </c>
      <c r="S1159" s="124" t="e">
        <f t="shared" si="196"/>
        <v>#N/A</v>
      </c>
      <c r="T1159" s="124" t="e">
        <f t="shared" si="196"/>
        <v>#N/A</v>
      </c>
      <c r="U1159" s="124" t="e">
        <f t="shared" si="196"/>
        <v>#N/A</v>
      </c>
      <c r="V1159" s="124" t="e">
        <f t="shared" si="196"/>
        <v>#N/A</v>
      </c>
      <c r="W1159" s="124" t="e">
        <f t="shared" si="196"/>
        <v>#N/A</v>
      </c>
      <c r="X1159" s="124" t="e">
        <f t="shared" si="196"/>
        <v>#N/A</v>
      </c>
      <c r="Y1159" s="124" t="e">
        <f t="shared" si="196"/>
        <v>#N/A</v>
      </c>
      <c r="Z1159" s="124" t="e">
        <f t="shared" si="196"/>
        <v>#N/A</v>
      </c>
      <c r="AA1159" s="124" t="e">
        <f t="shared" si="196"/>
        <v>#N/A</v>
      </c>
      <c r="AB1159" s="124" t="e">
        <f t="shared" si="195"/>
        <v>#N/A</v>
      </c>
      <c r="AC1159" s="124" t="e">
        <f t="shared" si="195"/>
        <v>#N/A</v>
      </c>
      <c r="AE1159" s="2"/>
    </row>
    <row r="1160" spans="2:31" x14ac:dyDescent="0.2">
      <c r="B1160" s="162" t="s">
        <v>146</v>
      </c>
      <c r="C1160" s="163" t="s">
        <v>2219</v>
      </c>
      <c r="D1160" s="163" t="s">
        <v>1768</v>
      </c>
      <c r="E1160" s="163">
        <v>18000</v>
      </c>
      <c r="F1160" s="164">
        <v>11.8</v>
      </c>
      <c r="G1160" s="165" t="s">
        <v>137</v>
      </c>
      <c r="H1160" s="121">
        <f t="shared" si="197"/>
        <v>20000</v>
      </c>
      <c r="I1160" s="121">
        <f t="shared" si="198"/>
        <v>14000</v>
      </c>
      <c r="J1160" s="122" t="str">
        <f t="shared" si="199"/>
        <v>(4) Without reverse cycle, with louvered sides, and 14,000 to 19,999 Btu/h</v>
      </c>
      <c r="K1160" s="123" t="e">
        <f>IF(J1160="Casement-slider",16,VLOOKUP(J1160,'2. Version 5.0 Criteria'!$C$6:$D$39,2,FALSE))</f>
        <v>#N/A</v>
      </c>
      <c r="L1160" s="124" t="e">
        <f t="shared" si="196"/>
        <v>#N/A</v>
      </c>
      <c r="M1160" s="124" t="e">
        <f t="shared" si="196"/>
        <v>#N/A</v>
      </c>
      <c r="N1160" s="124" t="e">
        <f t="shared" si="196"/>
        <v>#N/A</v>
      </c>
      <c r="O1160" s="124" t="e">
        <f t="shared" si="196"/>
        <v>#N/A</v>
      </c>
      <c r="P1160" s="124" t="e">
        <f t="shared" si="196"/>
        <v>#N/A</v>
      </c>
      <c r="Q1160" s="124" t="e">
        <f t="shared" si="196"/>
        <v>#N/A</v>
      </c>
      <c r="R1160" s="124" t="e">
        <f t="shared" si="196"/>
        <v>#N/A</v>
      </c>
      <c r="S1160" s="124" t="e">
        <f t="shared" si="196"/>
        <v>#N/A</v>
      </c>
      <c r="T1160" s="124" t="e">
        <f t="shared" si="196"/>
        <v>#N/A</v>
      </c>
      <c r="U1160" s="124" t="e">
        <f t="shared" si="196"/>
        <v>#N/A</v>
      </c>
      <c r="V1160" s="124" t="e">
        <f t="shared" si="196"/>
        <v>#N/A</v>
      </c>
      <c r="W1160" s="124" t="e">
        <f t="shared" si="196"/>
        <v>#N/A</v>
      </c>
      <c r="X1160" s="124" t="e">
        <f t="shared" si="196"/>
        <v>#N/A</v>
      </c>
      <c r="Y1160" s="124" t="e">
        <f t="shared" si="196"/>
        <v>#N/A</v>
      </c>
      <c r="Z1160" s="124" t="e">
        <f t="shared" si="196"/>
        <v>#N/A</v>
      </c>
      <c r="AA1160" s="124" t="e">
        <f t="shared" si="196"/>
        <v>#N/A</v>
      </c>
      <c r="AB1160" s="124" t="e">
        <f t="shared" si="195"/>
        <v>#N/A</v>
      </c>
      <c r="AC1160" s="124" t="e">
        <f t="shared" si="195"/>
        <v>#N/A</v>
      </c>
      <c r="AE1160" s="2"/>
    </row>
    <row r="1161" spans="2:31" x14ac:dyDescent="0.2">
      <c r="B1161" s="162" t="s">
        <v>146</v>
      </c>
      <c r="C1161" s="163" t="s">
        <v>2220</v>
      </c>
      <c r="D1161" s="163" t="s">
        <v>1768</v>
      </c>
      <c r="E1161" s="163">
        <v>18000</v>
      </c>
      <c r="F1161" s="164">
        <v>11.8</v>
      </c>
      <c r="G1161" s="165" t="s">
        <v>137</v>
      </c>
      <c r="H1161" s="121">
        <f t="shared" si="197"/>
        <v>20000</v>
      </c>
      <c r="I1161" s="121">
        <f t="shared" si="198"/>
        <v>14000</v>
      </c>
      <c r="J1161" s="122" t="str">
        <f t="shared" si="199"/>
        <v>(4) Without reverse cycle, with louvered sides, and 14,000 to 19,999 Btu/h</v>
      </c>
      <c r="K1161" s="123" t="e">
        <f>IF(J1161="Casement-slider",16,VLOOKUP(J1161,'2. Version 5.0 Criteria'!$C$6:$D$39,2,FALSE))</f>
        <v>#N/A</v>
      </c>
      <c r="L1161" s="124" t="e">
        <f t="shared" si="196"/>
        <v>#N/A</v>
      </c>
      <c r="M1161" s="124" t="e">
        <f t="shared" si="196"/>
        <v>#N/A</v>
      </c>
      <c r="N1161" s="124" t="e">
        <f t="shared" si="196"/>
        <v>#N/A</v>
      </c>
      <c r="O1161" s="124" t="e">
        <f t="shared" si="196"/>
        <v>#N/A</v>
      </c>
      <c r="P1161" s="124" t="e">
        <f t="shared" si="196"/>
        <v>#N/A</v>
      </c>
      <c r="Q1161" s="124" t="e">
        <f t="shared" si="196"/>
        <v>#N/A</v>
      </c>
      <c r="R1161" s="124" t="e">
        <f t="shared" si="196"/>
        <v>#N/A</v>
      </c>
      <c r="S1161" s="124" t="e">
        <f t="shared" si="196"/>
        <v>#N/A</v>
      </c>
      <c r="T1161" s="124" t="e">
        <f t="shared" si="196"/>
        <v>#N/A</v>
      </c>
      <c r="U1161" s="124" t="e">
        <f t="shared" si="196"/>
        <v>#N/A</v>
      </c>
      <c r="V1161" s="124" t="e">
        <f t="shared" si="196"/>
        <v>#N/A</v>
      </c>
      <c r="W1161" s="124" t="e">
        <f t="shared" si="196"/>
        <v>#N/A</v>
      </c>
      <c r="X1161" s="124" t="e">
        <f t="shared" si="196"/>
        <v>#N/A</v>
      </c>
      <c r="Y1161" s="124" t="e">
        <f t="shared" si="196"/>
        <v>#N/A</v>
      </c>
      <c r="Z1161" s="124" t="e">
        <f t="shared" si="196"/>
        <v>#N/A</v>
      </c>
      <c r="AA1161" s="124" t="e">
        <f t="shared" si="196"/>
        <v>#N/A</v>
      </c>
      <c r="AB1161" s="124" t="e">
        <f t="shared" si="195"/>
        <v>#N/A</v>
      </c>
      <c r="AC1161" s="124" t="e">
        <f t="shared" si="195"/>
        <v>#N/A</v>
      </c>
      <c r="AE1161" s="2"/>
    </row>
    <row r="1162" spans="2:31" x14ac:dyDescent="0.2">
      <c r="B1162" s="162" t="s">
        <v>146</v>
      </c>
      <c r="C1162" s="163" t="s">
        <v>2221</v>
      </c>
      <c r="D1162" s="163" t="s">
        <v>1768</v>
      </c>
      <c r="E1162" s="163">
        <v>18000</v>
      </c>
      <c r="F1162" s="164">
        <v>11.8</v>
      </c>
      <c r="G1162" s="165" t="s">
        <v>138</v>
      </c>
      <c r="H1162" s="121">
        <f t="shared" si="197"/>
        <v>20000</v>
      </c>
      <c r="I1162" s="121">
        <f t="shared" si="198"/>
        <v>14000</v>
      </c>
      <c r="J1162" s="122" t="str">
        <f t="shared" si="199"/>
        <v>(4) Without reverse cycle, with louvered sides, and 14,000 to 19,999 Btu/h</v>
      </c>
      <c r="K1162" s="123" t="e">
        <f>IF(J1162="Casement-slider",16,VLOOKUP(J1162,'2. Version 5.0 Criteria'!$C$6:$D$39,2,FALSE))</f>
        <v>#N/A</v>
      </c>
      <c r="L1162" s="124" t="e">
        <f t="shared" si="196"/>
        <v>#N/A</v>
      </c>
      <c r="M1162" s="124" t="e">
        <f t="shared" si="196"/>
        <v>#N/A</v>
      </c>
      <c r="N1162" s="124" t="e">
        <f t="shared" si="196"/>
        <v>#N/A</v>
      </c>
      <c r="O1162" s="124" t="e">
        <f t="shared" si="196"/>
        <v>#N/A</v>
      </c>
      <c r="P1162" s="124" t="e">
        <f t="shared" si="196"/>
        <v>#N/A</v>
      </c>
      <c r="Q1162" s="124" t="e">
        <f t="shared" si="196"/>
        <v>#N/A</v>
      </c>
      <c r="R1162" s="124" t="e">
        <f t="shared" si="196"/>
        <v>#N/A</v>
      </c>
      <c r="S1162" s="124" t="e">
        <f t="shared" si="196"/>
        <v>#N/A</v>
      </c>
      <c r="T1162" s="124" t="e">
        <f t="shared" si="196"/>
        <v>#N/A</v>
      </c>
      <c r="U1162" s="124" t="e">
        <f t="shared" si="196"/>
        <v>#N/A</v>
      </c>
      <c r="V1162" s="124" t="e">
        <f t="shared" si="196"/>
        <v>#N/A</v>
      </c>
      <c r="W1162" s="124" t="e">
        <f t="shared" si="196"/>
        <v>#N/A</v>
      </c>
      <c r="X1162" s="124" t="e">
        <f t="shared" si="196"/>
        <v>#N/A</v>
      </c>
      <c r="Y1162" s="124" t="e">
        <f t="shared" si="196"/>
        <v>#N/A</v>
      </c>
      <c r="Z1162" s="124" t="e">
        <f t="shared" si="196"/>
        <v>#N/A</v>
      </c>
      <c r="AA1162" s="124" t="e">
        <f t="shared" si="196"/>
        <v>#N/A</v>
      </c>
      <c r="AB1162" s="124" t="e">
        <f t="shared" si="195"/>
        <v>#N/A</v>
      </c>
      <c r="AC1162" s="124" t="e">
        <f t="shared" si="195"/>
        <v>#N/A</v>
      </c>
      <c r="AE1162" s="2"/>
    </row>
    <row r="1163" spans="2:31" x14ac:dyDescent="0.2">
      <c r="B1163" s="162" t="s">
        <v>146</v>
      </c>
      <c r="C1163" s="163" t="s">
        <v>2222</v>
      </c>
      <c r="D1163" s="163" t="s">
        <v>1768</v>
      </c>
      <c r="E1163" s="163">
        <v>18000</v>
      </c>
      <c r="F1163" s="164">
        <v>11.8</v>
      </c>
      <c r="G1163" s="165" t="s">
        <v>137</v>
      </c>
      <c r="H1163" s="121">
        <f t="shared" si="197"/>
        <v>20000</v>
      </c>
      <c r="I1163" s="121">
        <f t="shared" si="198"/>
        <v>14000</v>
      </c>
      <c r="J1163" s="122" t="str">
        <f t="shared" si="199"/>
        <v>(4) Without reverse cycle, with louvered sides, and 14,000 to 19,999 Btu/h</v>
      </c>
      <c r="K1163" s="123" t="e">
        <f>IF(J1163="Casement-slider",16,VLOOKUP(J1163,'2. Version 5.0 Criteria'!$C$6:$D$39,2,FALSE))</f>
        <v>#N/A</v>
      </c>
      <c r="L1163" s="124" t="e">
        <f t="shared" si="196"/>
        <v>#N/A</v>
      </c>
      <c r="M1163" s="124" t="e">
        <f t="shared" si="196"/>
        <v>#N/A</v>
      </c>
      <c r="N1163" s="124" t="e">
        <f t="shared" si="196"/>
        <v>#N/A</v>
      </c>
      <c r="O1163" s="124" t="e">
        <f t="shared" si="196"/>
        <v>#N/A</v>
      </c>
      <c r="P1163" s="124" t="e">
        <f t="shared" si="196"/>
        <v>#N/A</v>
      </c>
      <c r="Q1163" s="124" t="e">
        <f t="shared" si="196"/>
        <v>#N/A</v>
      </c>
      <c r="R1163" s="124" t="e">
        <f t="shared" si="196"/>
        <v>#N/A</v>
      </c>
      <c r="S1163" s="124" t="e">
        <f t="shared" si="196"/>
        <v>#N/A</v>
      </c>
      <c r="T1163" s="124" t="e">
        <f t="shared" si="196"/>
        <v>#N/A</v>
      </c>
      <c r="U1163" s="124" t="e">
        <f t="shared" si="196"/>
        <v>#N/A</v>
      </c>
      <c r="V1163" s="124" t="e">
        <f t="shared" si="196"/>
        <v>#N/A</v>
      </c>
      <c r="W1163" s="124" t="e">
        <f t="shared" si="196"/>
        <v>#N/A</v>
      </c>
      <c r="X1163" s="124" t="e">
        <f t="shared" si="196"/>
        <v>#N/A</v>
      </c>
      <c r="Y1163" s="124" t="e">
        <f t="shared" si="196"/>
        <v>#N/A</v>
      </c>
      <c r="Z1163" s="124" t="e">
        <f t="shared" si="196"/>
        <v>#N/A</v>
      </c>
      <c r="AA1163" s="124" t="e">
        <f t="shared" si="196"/>
        <v>#N/A</v>
      </c>
      <c r="AB1163" s="124" t="e">
        <f t="shared" si="195"/>
        <v>#N/A</v>
      </c>
      <c r="AC1163" s="124" t="e">
        <f t="shared" si="195"/>
        <v>#N/A</v>
      </c>
      <c r="AE1163" s="2"/>
    </row>
    <row r="1164" spans="2:31" x14ac:dyDescent="0.2">
      <c r="B1164" s="162" t="s">
        <v>1439</v>
      </c>
      <c r="C1164" s="163" t="s">
        <v>1100</v>
      </c>
      <c r="D1164" s="163" t="s">
        <v>1768</v>
      </c>
      <c r="E1164" s="163">
        <v>18000</v>
      </c>
      <c r="F1164" s="164">
        <v>11.8</v>
      </c>
      <c r="G1164" s="165" t="s">
        <v>138</v>
      </c>
      <c r="H1164" s="121">
        <f t="shared" si="197"/>
        <v>20000</v>
      </c>
      <c r="I1164" s="121">
        <f t="shared" si="198"/>
        <v>14000</v>
      </c>
      <c r="J1164" s="122" t="str">
        <f t="shared" si="199"/>
        <v>(4) Without reverse cycle, with louvered sides, and 14,000 to 19,999 Btu/h</v>
      </c>
      <c r="K1164" s="123" t="e">
        <f>IF(J1164="Casement-slider",16,VLOOKUP(J1164,'2. Version 5.0 Criteria'!$C$6:$D$39,2,FALSE))</f>
        <v>#N/A</v>
      </c>
      <c r="L1164" s="124" t="e">
        <f t="shared" si="196"/>
        <v>#N/A</v>
      </c>
      <c r="M1164" s="124" t="e">
        <f t="shared" si="196"/>
        <v>#N/A</v>
      </c>
      <c r="N1164" s="124" t="e">
        <f t="shared" si="196"/>
        <v>#N/A</v>
      </c>
      <c r="O1164" s="124" t="e">
        <f t="shared" si="196"/>
        <v>#N/A</v>
      </c>
      <c r="P1164" s="124" t="e">
        <f t="shared" si="196"/>
        <v>#N/A</v>
      </c>
      <c r="Q1164" s="124" t="e">
        <f t="shared" si="196"/>
        <v>#N/A</v>
      </c>
      <c r="R1164" s="124" t="e">
        <f t="shared" si="196"/>
        <v>#N/A</v>
      </c>
      <c r="S1164" s="124" t="e">
        <f t="shared" si="196"/>
        <v>#N/A</v>
      </c>
      <c r="T1164" s="124" t="e">
        <f t="shared" si="196"/>
        <v>#N/A</v>
      </c>
      <c r="U1164" s="124" t="e">
        <f t="shared" si="196"/>
        <v>#N/A</v>
      </c>
      <c r="V1164" s="124" t="e">
        <f t="shared" si="196"/>
        <v>#N/A</v>
      </c>
      <c r="W1164" s="124" t="e">
        <f t="shared" si="196"/>
        <v>#N/A</v>
      </c>
      <c r="X1164" s="124" t="e">
        <f t="shared" si="196"/>
        <v>#N/A</v>
      </c>
      <c r="Y1164" s="124" t="e">
        <f t="shared" si="196"/>
        <v>#N/A</v>
      </c>
      <c r="Z1164" s="124" t="e">
        <f t="shared" si="196"/>
        <v>#N/A</v>
      </c>
      <c r="AA1164" s="124" t="e">
        <f t="shared" si="196"/>
        <v>#N/A</v>
      </c>
      <c r="AB1164" s="124" t="e">
        <f t="shared" si="195"/>
        <v>#N/A</v>
      </c>
      <c r="AC1164" s="124" t="e">
        <f t="shared" si="195"/>
        <v>#N/A</v>
      </c>
      <c r="AE1164" s="2"/>
    </row>
    <row r="1165" spans="2:31" x14ac:dyDescent="0.2">
      <c r="B1165" s="162" t="s">
        <v>144</v>
      </c>
      <c r="C1165" s="163" t="s">
        <v>1072</v>
      </c>
      <c r="D1165" s="163" t="s">
        <v>1768</v>
      </c>
      <c r="E1165" s="163">
        <v>18000</v>
      </c>
      <c r="F1165" s="164">
        <v>11.8</v>
      </c>
      <c r="G1165" s="165" t="s">
        <v>138</v>
      </c>
      <c r="H1165" s="121">
        <f t="shared" si="197"/>
        <v>20000</v>
      </c>
      <c r="I1165" s="121">
        <f t="shared" si="198"/>
        <v>14000</v>
      </c>
      <c r="J1165" s="122" t="str">
        <f t="shared" si="199"/>
        <v>(4) Without reverse cycle, with louvered sides, and 14,000 to 19,999 Btu/h</v>
      </c>
      <c r="K1165" s="123" t="e">
        <f>IF(J1165="Casement-slider",16,VLOOKUP(J1165,'2. Version 5.0 Criteria'!$C$6:$D$39,2,FALSE))</f>
        <v>#N/A</v>
      </c>
      <c r="L1165" s="124" t="e">
        <f t="shared" si="196"/>
        <v>#N/A</v>
      </c>
      <c r="M1165" s="124" t="e">
        <f t="shared" si="196"/>
        <v>#N/A</v>
      </c>
      <c r="N1165" s="124" t="e">
        <f t="shared" si="196"/>
        <v>#N/A</v>
      </c>
      <c r="O1165" s="124" t="e">
        <f t="shared" si="196"/>
        <v>#N/A</v>
      </c>
      <c r="P1165" s="124" t="e">
        <f t="shared" si="196"/>
        <v>#N/A</v>
      </c>
      <c r="Q1165" s="124" t="e">
        <f t="shared" si="196"/>
        <v>#N/A</v>
      </c>
      <c r="R1165" s="124" t="e">
        <f t="shared" si="196"/>
        <v>#N/A</v>
      </c>
      <c r="S1165" s="124" t="e">
        <f t="shared" si="196"/>
        <v>#N/A</v>
      </c>
      <c r="T1165" s="124" t="e">
        <f t="shared" si="196"/>
        <v>#N/A</v>
      </c>
      <c r="U1165" s="124" t="e">
        <f t="shared" si="196"/>
        <v>#N/A</v>
      </c>
      <c r="V1165" s="124" t="e">
        <f t="shared" si="196"/>
        <v>#N/A</v>
      </c>
      <c r="W1165" s="124" t="e">
        <f t="shared" si="196"/>
        <v>#N/A</v>
      </c>
      <c r="X1165" s="124" t="e">
        <f t="shared" si="196"/>
        <v>#N/A</v>
      </c>
      <c r="Y1165" s="124" t="e">
        <f t="shared" si="196"/>
        <v>#N/A</v>
      </c>
      <c r="Z1165" s="124" t="e">
        <f t="shared" si="196"/>
        <v>#N/A</v>
      </c>
      <c r="AA1165" s="124" t="e">
        <f t="shared" si="196"/>
        <v>#N/A</v>
      </c>
      <c r="AB1165" s="124" t="e">
        <f t="shared" si="195"/>
        <v>#N/A</v>
      </c>
      <c r="AC1165" s="124" t="e">
        <f t="shared" si="195"/>
        <v>#N/A</v>
      </c>
      <c r="AE1165" s="2"/>
    </row>
    <row r="1166" spans="2:31" x14ac:dyDescent="0.2">
      <c r="B1166" s="162" t="s">
        <v>157</v>
      </c>
      <c r="C1166" s="163" t="s">
        <v>1111</v>
      </c>
      <c r="D1166" s="163" t="s">
        <v>1768</v>
      </c>
      <c r="E1166" s="163">
        <v>18000</v>
      </c>
      <c r="F1166" s="164">
        <v>11.8</v>
      </c>
      <c r="G1166" s="165" t="s">
        <v>138</v>
      </c>
      <c r="H1166" s="121">
        <f t="shared" si="197"/>
        <v>20000</v>
      </c>
      <c r="I1166" s="121">
        <f t="shared" si="198"/>
        <v>14000</v>
      </c>
      <c r="J1166" s="122" t="str">
        <f t="shared" si="199"/>
        <v>(4) Without reverse cycle, with louvered sides, and 14,000 to 19,999 Btu/h</v>
      </c>
      <c r="K1166" s="123" t="e">
        <f>IF(J1166="Casement-slider",16,VLOOKUP(J1166,'2. Version 5.0 Criteria'!$C$6:$D$39,2,FALSE))</f>
        <v>#N/A</v>
      </c>
      <c r="L1166" s="124" t="e">
        <f t="shared" si="196"/>
        <v>#N/A</v>
      </c>
      <c r="M1166" s="124" t="e">
        <f t="shared" si="196"/>
        <v>#N/A</v>
      </c>
      <c r="N1166" s="124" t="e">
        <f t="shared" si="196"/>
        <v>#N/A</v>
      </c>
      <c r="O1166" s="124" t="e">
        <f t="shared" si="196"/>
        <v>#N/A</v>
      </c>
      <c r="P1166" s="124" t="e">
        <f t="shared" si="196"/>
        <v>#N/A</v>
      </c>
      <c r="Q1166" s="124" t="e">
        <f t="shared" si="196"/>
        <v>#N/A</v>
      </c>
      <c r="R1166" s="124" t="e">
        <f t="shared" si="196"/>
        <v>#N/A</v>
      </c>
      <c r="S1166" s="124" t="e">
        <f t="shared" si="196"/>
        <v>#N/A</v>
      </c>
      <c r="T1166" s="124" t="e">
        <f t="shared" si="196"/>
        <v>#N/A</v>
      </c>
      <c r="U1166" s="124" t="e">
        <f t="shared" si="196"/>
        <v>#N/A</v>
      </c>
      <c r="V1166" s="124" t="e">
        <f t="shared" si="196"/>
        <v>#N/A</v>
      </c>
      <c r="W1166" s="124" t="e">
        <f t="shared" si="196"/>
        <v>#N/A</v>
      </c>
      <c r="X1166" s="124" t="e">
        <f t="shared" si="196"/>
        <v>#N/A</v>
      </c>
      <c r="Y1166" s="124" t="e">
        <f t="shared" si="196"/>
        <v>#N/A</v>
      </c>
      <c r="Z1166" s="124" t="e">
        <f t="shared" si="196"/>
        <v>#N/A</v>
      </c>
      <c r="AA1166" s="124" t="e">
        <f t="shared" si="196"/>
        <v>#N/A</v>
      </c>
      <c r="AB1166" s="124" t="e">
        <f t="shared" si="195"/>
        <v>#N/A</v>
      </c>
      <c r="AC1166" s="124" t="e">
        <f t="shared" si="195"/>
        <v>#N/A</v>
      </c>
      <c r="AE1166" s="2"/>
    </row>
    <row r="1167" spans="2:31" x14ac:dyDescent="0.2">
      <c r="B1167" s="162" t="s">
        <v>232</v>
      </c>
      <c r="C1167" s="163" t="s">
        <v>1081</v>
      </c>
      <c r="D1167" s="163" t="s">
        <v>1768</v>
      </c>
      <c r="E1167" s="163">
        <v>18000</v>
      </c>
      <c r="F1167" s="164">
        <v>11.8</v>
      </c>
      <c r="G1167" s="165" t="s">
        <v>138</v>
      </c>
      <c r="H1167" s="121">
        <f t="shared" si="197"/>
        <v>20000</v>
      </c>
      <c r="I1167" s="121">
        <f t="shared" si="198"/>
        <v>14000</v>
      </c>
      <c r="J1167" s="122" t="str">
        <f t="shared" si="199"/>
        <v>(4) Without reverse cycle, with louvered sides, and 14,000 to 19,999 Btu/h</v>
      </c>
      <c r="K1167" s="123" t="e">
        <f>IF(J1167="Casement-slider",16,VLOOKUP(J1167,'2. Version 5.0 Criteria'!$C$6:$D$39,2,FALSE))</f>
        <v>#N/A</v>
      </c>
      <c r="L1167" s="124" t="e">
        <f t="shared" si="196"/>
        <v>#N/A</v>
      </c>
      <c r="M1167" s="124" t="e">
        <f t="shared" si="196"/>
        <v>#N/A</v>
      </c>
      <c r="N1167" s="124" t="e">
        <f t="shared" si="196"/>
        <v>#N/A</v>
      </c>
      <c r="O1167" s="124" t="e">
        <f t="shared" si="196"/>
        <v>#N/A</v>
      </c>
      <c r="P1167" s="124" t="e">
        <f t="shared" si="196"/>
        <v>#N/A</v>
      </c>
      <c r="Q1167" s="124" t="e">
        <f t="shared" si="196"/>
        <v>#N/A</v>
      </c>
      <c r="R1167" s="124" t="e">
        <f t="shared" si="196"/>
        <v>#N/A</v>
      </c>
      <c r="S1167" s="124" t="e">
        <f t="shared" si="196"/>
        <v>#N/A</v>
      </c>
      <c r="T1167" s="124" t="e">
        <f t="shared" si="196"/>
        <v>#N/A</v>
      </c>
      <c r="U1167" s="124" t="e">
        <f t="shared" si="196"/>
        <v>#N/A</v>
      </c>
      <c r="V1167" s="124" t="e">
        <f t="shared" si="196"/>
        <v>#N/A</v>
      </c>
      <c r="W1167" s="124" t="e">
        <f t="shared" si="196"/>
        <v>#N/A</v>
      </c>
      <c r="X1167" s="124" t="e">
        <f t="shared" si="196"/>
        <v>#N/A</v>
      </c>
      <c r="Y1167" s="124" t="e">
        <f t="shared" si="196"/>
        <v>#N/A</v>
      </c>
      <c r="Z1167" s="124" t="e">
        <f t="shared" si="196"/>
        <v>#N/A</v>
      </c>
      <c r="AA1167" s="124" t="e">
        <f t="shared" si="196"/>
        <v>#N/A</v>
      </c>
      <c r="AB1167" s="124" t="e">
        <f t="shared" si="195"/>
        <v>#N/A</v>
      </c>
      <c r="AC1167" s="124" t="e">
        <f t="shared" si="195"/>
        <v>#N/A</v>
      </c>
      <c r="AE1167" s="2"/>
    </row>
    <row r="1168" spans="2:31" x14ac:dyDescent="0.2">
      <c r="B1168" s="162" t="s">
        <v>241</v>
      </c>
      <c r="C1168" s="163" t="s">
        <v>2212</v>
      </c>
      <c r="D1168" s="163" t="s">
        <v>1768</v>
      </c>
      <c r="E1168" s="163">
        <v>18000</v>
      </c>
      <c r="F1168" s="164">
        <v>11.8</v>
      </c>
      <c r="G1168" s="165" t="s">
        <v>138</v>
      </c>
      <c r="H1168" s="121">
        <f t="shared" si="197"/>
        <v>20000</v>
      </c>
      <c r="I1168" s="121">
        <f t="shared" si="198"/>
        <v>14000</v>
      </c>
      <c r="J1168" s="122" t="str">
        <f t="shared" si="199"/>
        <v>(4) Without reverse cycle, with louvered sides, and 14,000 to 19,999 Btu/h</v>
      </c>
      <c r="K1168" s="123" t="e">
        <f>IF(J1168="Casement-slider",16,VLOOKUP(J1168,'2. Version 5.0 Criteria'!$C$6:$D$39,2,FALSE))</f>
        <v>#N/A</v>
      </c>
      <c r="L1168" s="124" t="e">
        <f t="shared" si="196"/>
        <v>#N/A</v>
      </c>
      <c r="M1168" s="124" t="e">
        <f t="shared" si="196"/>
        <v>#N/A</v>
      </c>
      <c r="N1168" s="124" t="e">
        <f t="shared" si="196"/>
        <v>#N/A</v>
      </c>
      <c r="O1168" s="124" t="e">
        <f t="shared" si="196"/>
        <v>#N/A</v>
      </c>
      <c r="P1168" s="124" t="e">
        <f t="shared" si="196"/>
        <v>#N/A</v>
      </c>
      <c r="Q1168" s="124" t="e">
        <f t="shared" si="196"/>
        <v>#N/A</v>
      </c>
      <c r="R1168" s="124" t="e">
        <f t="shared" si="196"/>
        <v>#N/A</v>
      </c>
      <c r="S1168" s="124" t="e">
        <f t="shared" si="196"/>
        <v>#N/A</v>
      </c>
      <c r="T1168" s="124" t="e">
        <f t="shared" si="196"/>
        <v>#N/A</v>
      </c>
      <c r="U1168" s="124" t="e">
        <f t="shared" si="196"/>
        <v>#N/A</v>
      </c>
      <c r="V1168" s="124" t="e">
        <f t="shared" si="196"/>
        <v>#N/A</v>
      </c>
      <c r="W1168" s="124" t="e">
        <f t="shared" si="196"/>
        <v>#N/A</v>
      </c>
      <c r="X1168" s="124" t="e">
        <f t="shared" si="196"/>
        <v>#N/A</v>
      </c>
      <c r="Y1168" s="124" t="e">
        <f t="shared" si="196"/>
        <v>#N/A</v>
      </c>
      <c r="Z1168" s="124" t="e">
        <f t="shared" si="196"/>
        <v>#N/A</v>
      </c>
      <c r="AA1168" s="124" t="e">
        <f t="shared" ref="AA1168:AC1183" si="200">IF($K1168=AA$3, $F1168, NA())</f>
        <v>#N/A</v>
      </c>
      <c r="AB1168" s="124" t="e">
        <f t="shared" si="200"/>
        <v>#N/A</v>
      </c>
      <c r="AC1168" s="124" t="e">
        <f t="shared" si="200"/>
        <v>#N/A</v>
      </c>
      <c r="AE1168" s="2"/>
    </row>
    <row r="1169" spans="2:31" x14ac:dyDescent="0.2">
      <c r="B1169" s="162" t="s">
        <v>1444</v>
      </c>
      <c r="C1169" s="163" t="s">
        <v>2213</v>
      </c>
      <c r="D1169" s="163" t="s">
        <v>1768</v>
      </c>
      <c r="E1169" s="163">
        <v>18000</v>
      </c>
      <c r="F1169" s="164">
        <v>11.8</v>
      </c>
      <c r="G1169" s="165" t="s">
        <v>137</v>
      </c>
      <c r="H1169" s="121">
        <f t="shared" si="197"/>
        <v>20000</v>
      </c>
      <c r="I1169" s="121">
        <f t="shared" si="198"/>
        <v>14000</v>
      </c>
      <c r="J1169" s="122" t="str">
        <f t="shared" si="199"/>
        <v>(4) Without reverse cycle, with louvered sides, and 14,000 to 19,999 Btu/h</v>
      </c>
      <c r="K1169" s="123" t="e">
        <f>IF(J1169="Casement-slider",16,VLOOKUP(J1169,'2. Version 5.0 Criteria'!$C$6:$D$39,2,FALSE))</f>
        <v>#N/A</v>
      </c>
      <c r="L1169" s="124" t="e">
        <f t="shared" ref="L1169:AA1184" si="201">IF($K1169=L$3, $F1169, NA())</f>
        <v>#N/A</v>
      </c>
      <c r="M1169" s="124" t="e">
        <f t="shared" si="201"/>
        <v>#N/A</v>
      </c>
      <c r="N1169" s="124" t="e">
        <f t="shared" si="201"/>
        <v>#N/A</v>
      </c>
      <c r="O1169" s="124" t="e">
        <f t="shared" si="201"/>
        <v>#N/A</v>
      </c>
      <c r="P1169" s="124" t="e">
        <f t="shared" si="201"/>
        <v>#N/A</v>
      </c>
      <c r="Q1169" s="124" t="e">
        <f t="shared" si="201"/>
        <v>#N/A</v>
      </c>
      <c r="R1169" s="124" t="e">
        <f t="shared" si="201"/>
        <v>#N/A</v>
      </c>
      <c r="S1169" s="124" t="e">
        <f t="shared" si="201"/>
        <v>#N/A</v>
      </c>
      <c r="T1169" s="124" t="e">
        <f t="shared" si="201"/>
        <v>#N/A</v>
      </c>
      <c r="U1169" s="124" t="e">
        <f t="shared" si="201"/>
        <v>#N/A</v>
      </c>
      <c r="V1169" s="124" t="e">
        <f t="shared" si="201"/>
        <v>#N/A</v>
      </c>
      <c r="W1169" s="124" t="e">
        <f t="shared" si="201"/>
        <v>#N/A</v>
      </c>
      <c r="X1169" s="124" t="e">
        <f t="shared" si="201"/>
        <v>#N/A</v>
      </c>
      <c r="Y1169" s="124" t="e">
        <f t="shared" si="201"/>
        <v>#N/A</v>
      </c>
      <c r="Z1169" s="124" t="e">
        <f t="shared" si="201"/>
        <v>#N/A</v>
      </c>
      <c r="AA1169" s="124" t="e">
        <f t="shared" si="201"/>
        <v>#N/A</v>
      </c>
      <c r="AB1169" s="124" t="e">
        <f t="shared" si="200"/>
        <v>#N/A</v>
      </c>
      <c r="AC1169" s="124" t="e">
        <f t="shared" si="200"/>
        <v>#N/A</v>
      </c>
      <c r="AE1169" s="2"/>
    </row>
    <row r="1170" spans="2:31" x14ac:dyDescent="0.2">
      <c r="B1170" s="162" t="s">
        <v>1444</v>
      </c>
      <c r="C1170" s="163" t="s">
        <v>1096</v>
      </c>
      <c r="D1170" s="163" t="s">
        <v>1768</v>
      </c>
      <c r="E1170" s="163">
        <v>18000</v>
      </c>
      <c r="F1170" s="164">
        <v>11.8</v>
      </c>
      <c r="G1170" s="165" t="s">
        <v>137</v>
      </c>
      <c r="H1170" s="121">
        <f t="shared" si="197"/>
        <v>20000</v>
      </c>
      <c r="I1170" s="121">
        <f t="shared" si="198"/>
        <v>14000</v>
      </c>
      <c r="J1170" s="122" t="str">
        <f t="shared" si="199"/>
        <v>(4) Without reverse cycle, with louvered sides, and 14,000 to 19,999 Btu/h</v>
      </c>
      <c r="K1170" s="123" t="e">
        <f>IF(J1170="Casement-slider",16,VLOOKUP(J1170,'2. Version 5.0 Criteria'!$C$6:$D$39,2,FALSE))</f>
        <v>#N/A</v>
      </c>
      <c r="L1170" s="124" t="e">
        <f t="shared" si="201"/>
        <v>#N/A</v>
      </c>
      <c r="M1170" s="124" t="e">
        <f t="shared" si="201"/>
        <v>#N/A</v>
      </c>
      <c r="N1170" s="124" t="e">
        <f t="shared" si="201"/>
        <v>#N/A</v>
      </c>
      <c r="O1170" s="124" t="e">
        <f t="shared" si="201"/>
        <v>#N/A</v>
      </c>
      <c r="P1170" s="124" t="e">
        <f t="shared" si="201"/>
        <v>#N/A</v>
      </c>
      <c r="Q1170" s="124" t="e">
        <f t="shared" si="201"/>
        <v>#N/A</v>
      </c>
      <c r="R1170" s="124" t="e">
        <f t="shared" si="201"/>
        <v>#N/A</v>
      </c>
      <c r="S1170" s="124" t="e">
        <f t="shared" si="201"/>
        <v>#N/A</v>
      </c>
      <c r="T1170" s="124" t="e">
        <f t="shared" si="201"/>
        <v>#N/A</v>
      </c>
      <c r="U1170" s="124" t="e">
        <f t="shared" si="201"/>
        <v>#N/A</v>
      </c>
      <c r="V1170" s="124" t="e">
        <f t="shared" si="201"/>
        <v>#N/A</v>
      </c>
      <c r="W1170" s="124" t="e">
        <f t="shared" si="201"/>
        <v>#N/A</v>
      </c>
      <c r="X1170" s="124" t="e">
        <f t="shared" si="201"/>
        <v>#N/A</v>
      </c>
      <c r="Y1170" s="124" t="e">
        <f t="shared" si="201"/>
        <v>#N/A</v>
      </c>
      <c r="Z1170" s="124" t="e">
        <f t="shared" si="201"/>
        <v>#N/A</v>
      </c>
      <c r="AA1170" s="124" t="e">
        <f t="shared" si="201"/>
        <v>#N/A</v>
      </c>
      <c r="AB1170" s="124" t="e">
        <f t="shared" si="200"/>
        <v>#N/A</v>
      </c>
      <c r="AC1170" s="124" t="e">
        <f t="shared" si="200"/>
        <v>#N/A</v>
      </c>
      <c r="AE1170" s="2"/>
    </row>
    <row r="1171" spans="2:31" x14ac:dyDescent="0.2">
      <c r="B1171" s="162" t="s">
        <v>1435</v>
      </c>
      <c r="C1171" s="163">
        <v>77187</v>
      </c>
      <c r="D1171" s="163" t="s">
        <v>1768</v>
      </c>
      <c r="E1171" s="163">
        <v>18000</v>
      </c>
      <c r="F1171" s="164">
        <v>11.8</v>
      </c>
      <c r="G1171" s="165" t="s">
        <v>138</v>
      </c>
      <c r="H1171" s="121">
        <f t="shared" si="197"/>
        <v>20000</v>
      </c>
      <c r="I1171" s="121">
        <f t="shared" si="198"/>
        <v>14000</v>
      </c>
      <c r="J1171" s="122" t="str">
        <f t="shared" si="199"/>
        <v>(4) Without reverse cycle, with louvered sides, and 14,000 to 19,999 Btu/h</v>
      </c>
      <c r="K1171" s="123" t="e">
        <f>IF(J1171="Casement-slider",16,VLOOKUP(J1171,'2. Version 5.0 Criteria'!$C$6:$D$39,2,FALSE))</f>
        <v>#N/A</v>
      </c>
      <c r="L1171" s="124" t="e">
        <f t="shared" si="201"/>
        <v>#N/A</v>
      </c>
      <c r="M1171" s="124" t="e">
        <f t="shared" si="201"/>
        <v>#N/A</v>
      </c>
      <c r="N1171" s="124" t="e">
        <f t="shared" si="201"/>
        <v>#N/A</v>
      </c>
      <c r="O1171" s="124" t="e">
        <f t="shared" si="201"/>
        <v>#N/A</v>
      </c>
      <c r="P1171" s="124" t="e">
        <f t="shared" si="201"/>
        <v>#N/A</v>
      </c>
      <c r="Q1171" s="124" t="e">
        <f t="shared" si="201"/>
        <v>#N/A</v>
      </c>
      <c r="R1171" s="124" t="e">
        <f t="shared" si="201"/>
        <v>#N/A</v>
      </c>
      <c r="S1171" s="124" t="e">
        <f t="shared" si="201"/>
        <v>#N/A</v>
      </c>
      <c r="T1171" s="124" t="e">
        <f t="shared" si="201"/>
        <v>#N/A</v>
      </c>
      <c r="U1171" s="124" t="e">
        <f t="shared" si="201"/>
        <v>#N/A</v>
      </c>
      <c r="V1171" s="124" t="e">
        <f t="shared" si="201"/>
        <v>#N/A</v>
      </c>
      <c r="W1171" s="124" t="e">
        <f t="shared" si="201"/>
        <v>#N/A</v>
      </c>
      <c r="X1171" s="124" t="e">
        <f t="shared" si="201"/>
        <v>#N/A</v>
      </c>
      <c r="Y1171" s="124" t="e">
        <f t="shared" si="201"/>
        <v>#N/A</v>
      </c>
      <c r="Z1171" s="124" t="e">
        <f t="shared" si="201"/>
        <v>#N/A</v>
      </c>
      <c r="AA1171" s="124" t="e">
        <f t="shared" si="201"/>
        <v>#N/A</v>
      </c>
      <c r="AB1171" s="124" t="e">
        <f t="shared" si="200"/>
        <v>#N/A</v>
      </c>
      <c r="AC1171" s="124" t="e">
        <f t="shared" si="200"/>
        <v>#N/A</v>
      </c>
      <c r="AE1171" s="2"/>
    </row>
    <row r="1172" spans="2:31" x14ac:dyDescent="0.2">
      <c r="B1172" s="162" t="s">
        <v>337</v>
      </c>
      <c r="C1172" s="163" t="s">
        <v>1117</v>
      </c>
      <c r="D1172" s="163" t="s">
        <v>1768</v>
      </c>
      <c r="E1172" s="163">
        <v>18000</v>
      </c>
      <c r="F1172" s="164">
        <v>11.8</v>
      </c>
      <c r="G1172" s="165" t="s">
        <v>138</v>
      </c>
      <c r="H1172" s="121">
        <f t="shared" si="197"/>
        <v>20000</v>
      </c>
      <c r="I1172" s="121">
        <f t="shared" si="198"/>
        <v>14000</v>
      </c>
      <c r="J1172" s="122" t="str">
        <f t="shared" si="199"/>
        <v>(4) Without reverse cycle, with louvered sides, and 14,000 to 19,999 Btu/h</v>
      </c>
      <c r="K1172" s="123" t="e">
        <f>IF(J1172="Casement-slider",16,VLOOKUP(J1172,'2. Version 5.0 Criteria'!$C$6:$D$39,2,FALSE))</f>
        <v>#N/A</v>
      </c>
      <c r="L1172" s="124" t="e">
        <f t="shared" si="201"/>
        <v>#N/A</v>
      </c>
      <c r="M1172" s="124" t="e">
        <f t="shared" si="201"/>
        <v>#N/A</v>
      </c>
      <c r="N1172" s="124" t="e">
        <f t="shared" si="201"/>
        <v>#N/A</v>
      </c>
      <c r="O1172" s="124" t="e">
        <f t="shared" si="201"/>
        <v>#N/A</v>
      </c>
      <c r="P1172" s="124" t="e">
        <f t="shared" si="201"/>
        <v>#N/A</v>
      </c>
      <c r="Q1172" s="124" t="e">
        <f t="shared" si="201"/>
        <v>#N/A</v>
      </c>
      <c r="R1172" s="124" t="e">
        <f t="shared" si="201"/>
        <v>#N/A</v>
      </c>
      <c r="S1172" s="124" t="e">
        <f t="shared" si="201"/>
        <v>#N/A</v>
      </c>
      <c r="T1172" s="124" t="e">
        <f t="shared" si="201"/>
        <v>#N/A</v>
      </c>
      <c r="U1172" s="124" t="e">
        <f t="shared" si="201"/>
        <v>#N/A</v>
      </c>
      <c r="V1172" s="124" t="e">
        <f t="shared" si="201"/>
        <v>#N/A</v>
      </c>
      <c r="W1172" s="124" t="e">
        <f t="shared" si="201"/>
        <v>#N/A</v>
      </c>
      <c r="X1172" s="124" t="e">
        <f t="shared" si="201"/>
        <v>#N/A</v>
      </c>
      <c r="Y1172" s="124" t="e">
        <f t="shared" si="201"/>
        <v>#N/A</v>
      </c>
      <c r="Z1172" s="124" t="e">
        <f t="shared" si="201"/>
        <v>#N/A</v>
      </c>
      <c r="AA1172" s="124" t="e">
        <f t="shared" si="201"/>
        <v>#N/A</v>
      </c>
      <c r="AB1172" s="124" t="e">
        <f t="shared" si="200"/>
        <v>#N/A</v>
      </c>
      <c r="AC1172" s="124" t="e">
        <f t="shared" si="200"/>
        <v>#N/A</v>
      </c>
      <c r="AE1172" s="2"/>
    </row>
    <row r="1173" spans="2:31" x14ac:dyDescent="0.2">
      <c r="B1173" s="162" t="s">
        <v>1422</v>
      </c>
      <c r="C1173" s="163" t="s">
        <v>2223</v>
      </c>
      <c r="D1173" s="163" t="s">
        <v>1768</v>
      </c>
      <c r="E1173" s="163">
        <v>18000</v>
      </c>
      <c r="F1173" s="164">
        <v>11.8</v>
      </c>
      <c r="G1173" s="165" t="s">
        <v>137</v>
      </c>
      <c r="H1173" s="121">
        <f t="shared" si="197"/>
        <v>20000</v>
      </c>
      <c r="I1173" s="121">
        <f t="shared" si="198"/>
        <v>14000</v>
      </c>
      <c r="J1173" s="122" t="str">
        <f t="shared" si="199"/>
        <v>(4) Without reverse cycle, with louvered sides, and 14,000 to 19,999 Btu/h</v>
      </c>
      <c r="K1173" s="123" t="e">
        <f>IF(J1173="Casement-slider",16,VLOOKUP(J1173,'2. Version 5.0 Criteria'!$C$6:$D$39,2,FALSE))</f>
        <v>#N/A</v>
      </c>
      <c r="L1173" s="124" t="e">
        <f t="shared" si="201"/>
        <v>#N/A</v>
      </c>
      <c r="M1173" s="124" t="e">
        <f t="shared" si="201"/>
        <v>#N/A</v>
      </c>
      <c r="N1173" s="124" t="e">
        <f t="shared" si="201"/>
        <v>#N/A</v>
      </c>
      <c r="O1173" s="124" t="e">
        <f t="shared" si="201"/>
        <v>#N/A</v>
      </c>
      <c r="P1173" s="124" t="e">
        <f t="shared" si="201"/>
        <v>#N/A</v>
      </c>
      <c r="Q1173" s="124" t="e">
        <f t="shared" si="201"/>
        <v>#N/A</v>
      </c>
      <c r="R1173" s="124" t="e">
        <f t="shared" si="201"/>
        <v>#N/A</v>
      </c>
      <c r="S1173" s="124" t="e">
        <f t="shared" si="201"/>
        <v>#N/A</v>
      </c>
      <c r="T1173" s="124" t="e">
        <f t="shared" si="201"/>
        <v>#N/A</v>
      </c>
      <c r="U1173" s="124" t="e">
        <f t="shared" si="201"/>
        <v>#N/A</v>
      </c>
      <c r="V1173" s="124" t="e">
        <f t="shared" si="201"/>
        <v>#N/A</v>
      </c>
      <c r="W1173" s="124" t="e">
        <f t="shared" si="201"/>
        <v>#N/A</v>
      </c>
      <c r="X1173" s="124" t="e">
        <f t="shared" si="201"/>
        <v>#N/A</v>
      </c>
      <c r="Y1173" s="124" t="e">
        <f t="shared" si="201"/>
        <v>#N/A</v>
      </c>
      <c r="Z1173" s="124" t="e">
        <f t="shared" si="201"/>
        <v>#N/A</v>
      </c>
      <c r="AA1173" s="124" t="e">
        <f t="shared" si="201"/>
        <v>#N/A</v>
      </c>
      <c r="AB1173" s="124" t="e">
        <f t="shared" si="200"/>
        <v>#N/A</v>
      </c>
      <c r="AC1173" s="124" t="e">
        <f t="shared" si="200"/>
        <v>#N/A</v>
      </c>
      <c r="AE1173" s="2"/>
    </row>
    <row r="1174" spans="2:31" x14ac:dyDescent="0.2">
      <c r="B1174" s="162" t="s">
        <v>165</v>
      </c>
      <c r="C1174" s="163" t="s">
        <v>1114</v>
      </c>
      <c r="D1174" s="163" t="s">
        <v>1768</v>
      </c>
      <c r="E1174" s="163">
        <v>18000</v>
      </c>
      <c r="F1174" s="164">
        <v>11.8</v>
      </c>
      <c r="G1174" s="165" t="s">
        <v>138</v>
      </c>
      <c r="H1174" s="121">
        <f t="shared" si="197"/>
        <v>20000</v>
      </c>
      <c r="I1174" s="121">
        <f t="shared" si="198"/>
        <v>14000</v>
      </c>
      <c r="J1174" s="122" t="str">
        <f t="shared" si="199"/>
        <v>(4) Without reverse cycle, with louvered sides, and 14,000 to 19,999 Btu/h</v>
      </c>
      <c r="K1174" s="123" t="e">
        <f>IF(J1174="Casement-slider",16,VLOOKUP(J1174,'2. Version 5.0 Criteria'!$C$6:$D$39,2,FALSE))</f>
        <v>#N/A</v>
      </c>
      <c r="L1174" s="124" t="e">
        <f t="shared" si="201"/>
        <v>#N/A</v>
      </c>
      <c r="M1174" s="124" t="e">
        <f t="shared" si="201"/>
        <v>#N/A</v>
      </c>
      <c r="N1174" s="124" t="e">
        <f t="shared" si="201"/>
        <v>#N/A</v>
      </c>
      <c r="O1174" s="124" t="e">
        <f t="shared" si="201"/>
        <v>#N/A</v>
      </c>
      <c r="P1174" s="124" t="e">
        <f t="shared" si="201"/>
        <v>#N/A</v>
      </c>
      <c r="Q1174" s="124" t="e">
        <f t="shared" si="201"/>
        <v>#N/A</v>
      </c>
      <c r="R1174" s="124" t="e">
        <f t="shared" si="201"/>
        <v>#N/A</v>
      </c>
      <c r="S1174" s="124" t="e">
        <f t="shared" si="201"/>
        <v>#N/A</v>
      </c>
      <c r="T1174" s="124" t="e">
        <f t="shared" si="201"/>
        <v>#N/A</v>
      </c>
      <c r="U1174" s="124" t="e">
        <f t="shared" si="201"/>
        <v>#N/A</v>
      </c>
      <c r="V1174" s="124" t="e">
        <f t="shared" si="201"/>
        <v>#N/A</v>
      </c>
      <c r="W1174" s="124" t="e">
        <f t="shared" si="201"/>
        <v>#N/A</v>
      </c>
      <c r="X1174" s="124" t="e">
        <f t="shared" si="201"/>
        <v>#N/A</v>
      </c>
      <c r="Y1174" s="124" t="e">
        <f t="shared" si="201"/>
        <v>#N/A</v>
      </c>
      <c r="Z1174" s="124" t="e">
        <f t="shared" si="201"/>
        <v>#N/A</v>
      </c>
      <c r="AA1174" s="124" t="e">
        <f t="shared" si="201"/>
        <v>#N/A</v>
      </c>
      <c r="AB1174" s="124" t="e">
        <f t="shared" si="200"/>
        <v>#N/A</v>
      </c>
      <c r="AC1174" s="124" t="e">
        <f t="shared" si="200"/>
        <v>#N/A</v>
      </c>
      <c r="AE1174" s="2"/>
    </row>
    <row r="1175" spans="2:31" x14ac:dyDescent="0.2">
      <c r="B1175" s="162" t="s">
        <v>287</v>
      </c>
      <c r="C1175" s="163" t="s">
        <v>1099</v>
      </c>
      <c r="D1175" s="163" t="s">
        <v>1768</v>
      </c>
      <c r="E1175" s="163">
        <v>18000</v>
      </c>
      <c r="F1175" s="164">
        <v>11.8</v>
      </c>
      <c r="G1175" s="165" t="s">
        <v>137</v>
      </c>
      <c r="H1175" s="121">
        <f t="shared" si="197"/>
        <v>20000</v>
      </c>
      <c r="I1175" s="121">
        <f t="shared" si="198"/>
        <v>14000</v>
      </c>
      <c r="J1175" s="122" t="str">
        <f t="shared" si="199"/>
        <v>(4) Without reverse cycle, with louvered sides, and 14,000 to 19,999 Btu/h</v>
      </c>
      <c r="K1175" s="123" t="e">
        <f>IF(J1175="Casement-slider",16,VLOOKUP(J1175,'2. Version 5.0 Criteria'!$C$6:$D$39,2,FALSE))</f>
        <v>#N/A</v>
      </c>
      <c r="L1175" s="124" t="e">
        <f t="shared" si="201"/>
        <v>#N/A</v>
      </c>
      <c r="M1175" s="124" t="e">
        <f t="shared" si="201"/>
        <v>#N/A</v>
      </c>
      <c r="N1175" s="124" t="e">
        <f t="shared" si="201"/>
        <v>#N/A</v>
      </c>
      <c r="O1175" s="124" t="e">
        <f t="shared" si="201"/>
        <v>#N/A</v>
      </c>
      <c r="P1175" s="124" t="e">
        <f t="shared" si="201"/>
        <v>#N/A</v>
      </c>
      <c r="Q1175" s="124" t="e">
        <f t="shared" si="201"/>
        <v>#N/A</v>
      </c>
      <c r="R1175" s="124" t="e">
        <f t="shared" si="201"/>
        <v>#N/A</v>
      </c>
      <c r="S1175" s="124" t="e">
        <f t="shared" si="201"/>
        <v>#N/A</v>
      </c>
      <c r="T1175" s="124" t="e">
        <f t="shared" si="201"/>
        <v>#N/A</v>
      </c>
      <c r="U1175" s="124" t="e">
        <f t="shared" si="201"/>
        <v>#N/A</v>
      </c>
      <c r="V1175" s="124" t="e">
        <f t="shared" si="201"/>
        <v>#N/A</v>
      </c>
      <c r="W1175" s="124" t="e">
        <f t="shared" si="201"/>
        <v>#N/A</v>
      </c>
      <c r="X1175" s="124" t="e">
        <f t="shared" si="201"/>
        <v>#N/A</v>
      </c>
      <c r="Y1175" s="124" t="e">
        <f t="shared" si="201"/>
        <v>#N/A</v>
      </c>
      <c r="Z1175" s="124" t="e">
        <f t="shared" si="201"/>
        <v>#N/A</v>
      </c>
      <c r="AA1175" s="124" t="e">
        <f t="shared" si="201"/>
        <v>#N/A</v>
      </c>
      <c r="AB1175" s="124" t="e">
        <f t="shared" si="200"/>
        <v>#N/A</v>
      </c>
      <c r="AC1175" s="124" t="e">
        <f t="shared" si="200"/>
        <v>#N/A</v>
      </c>
      <c r="AE1175" s="2"/>
    </row>
    <row r="1176" spans="2:31" x14ac:dyDescent="0.2">
      <c r="B1176" s="162" t="s">
        <v>333</v>
      </c>
      <c r="C1176" s="163" t="s">
        <v>2224</v>
      </c>
      <c r="D1176" s="163" t="s">
        <v>1768</v>
      </c>
      <c r="E1176" s="163">
        <v>18000</v>
      </c>
      <c r="F1176" s="164">
        <v>11.8</v>
      </c>
      <c r="G1176" s="165" t="s">
        <v>138</v>
      </c>
      <c r="H1176" s="121">
        <f t="shared" si="197"/>
        <v>20000</v>
      </c>
      <c r="I1176" s="121">
        <f t="shared" si="198"/>
        <v>14000</v>
      </c>
      <c r="J1176" s="122" t="str">
        <f t="shared" si="199"/>
        <v>(4) Without reverse cycle, with louvered sides, and 14,000 to 19,999 Btu/h</v>
      </c>
      <c r="K1176" s="123" t="e">
        <f>IF(J1176="Casement-slider",16,VLOOKUP(J1176,'2. Version 5.0 Criteria'!$C$6:$D$39,2,FALSE))</f>
        <v>#N/A</v>
      </c>
      <c r="L1176" s="124" t="e">
        <f t="shared" si="201"/>
        <v>#N/A</v>
      </c>
      <c r="M1176" s="124" t="e">
        <f t="shared" si="201"/>
        <v>#N/A</v>
      </c>
      <c r="N1176" s="124" t="e">
        <f t="shared" si="201"/>
        <v>#N/A</v>
      </c>
      <c r="O1176" s="124" t="e">
        <f t="shared" si="201"/>
        <v>#N/A</v>
      </c>
      <c r="P1176" s="124" t="e">
        <f t="shared" si="201"/>
        <v>#N/A</v>
      </c>
      <c r="Q1176" s="124" t="e">
        <f t="shared" si="201"/>
        <v>#N/A</v>
      </c>
      <c r="R1176" s="124" t="e">
        <f t="shared" si="201"/>
        <v>#N/A</v>
      </c>
      <c r="S1176" s="124" t="e">
        <f t="shared" si="201"/>
        <v>#N/A</v>
      </c>
      <c r="T1176" s="124" t="e">
        <f t="shared" si="201"/>
        <v>#N/A</v>
      </c>
      <c r="U1176" s="124" t="e">
        <f t="shared" si="201"/>
        <v>#N/A</v>
      </c>
      <c r="V1176" s="124" t="e">
        <f t="shared" si="201"/>
        <v>#N/A</v>
      </c>
      <c r="W1176" s="124" t="e">
        <f t="shared" si="201"/>
        <v>#N/A</v>
      </c>
      <c r="X1176" s="124" t="e">
        <f t="shared" si="201"/>
        <v>#N/A</v>
      </c>
      <c r="Y1176" s="124" t="e">
        <f t="shared" si="201"/>
        <v>#N/A</v>
      </c>
      <c r="Z1176" s="124" t="e">
        <f t="shared" si="201"/>
        <v>#N/A</v>
      </c>
      <c r="AA1176" s="124" t="e">
        <f t="shared" si="201"/>
        <v>#N/A</v>
      </c>
      <c r="AB1176" s="124" t="e">
        <f t="shared" si="200"/>
        <v>#N/A</v>
      </c>
      <c r="AC1176" s="124" t="e">
        <f t="shared" si="200"/>
        <v>#N/A</v>
      </c>
      <c r="AE1176" s="2"/>
    </row>
    <row r="1177" spans="2:31" x14ac:dyDescent="0.2">
      <c r="B1177" s="162" t="s">
        <v>1422</v>
      </c>
      <c r="C1177" s="163" t="s">
        <v>2225</v>
      </c>
      <c r="D1177" s="163" t="s">
        <v>1768</v>
      </c>
      <c r="E1177" s="163">
        <v>18000</v>
      </c>
      <c r="F1177" s="164">
        <v>11.8</v>
      </c>
      <c r="G1177" s="165" t="s">
        <v>137</v>
      </c>
      <c r="H1177" s="121">
        <f t="shared" si="197"/>
        <v>20000</v>
      </c>
      <c r="I1177" s="121">
        <f t="shared" si="198"/>
        <v>14000</v>
      </c>
      <c r="J1177" s="122" t="str">
        <f t="shared" si="199"/>
        <v>(4) Without reverse cycle, with louvered sides, and 14,000 to 19,999 Btu/h</v>
      </c>
      <c r="K1177" s="123" t="e">
        <f>IF(J1177="Casement-slider",16,VLOOKUP(J1177,'2. Version 5.0 Criteria'!$C$6:$D$39,2,FALSE))</f>
        <v>#N/A</v>
      </c>
      <c r="L1177" s="124" t="e">
        <f t="shared" si="201"/>
        <v>#N/A</v>
      </c>
      <c r="M1177" s="124" t="e">
        <f t="shared" si="201"/>
        <v>#N/A</v>
      </c>
      <c r="N1177" s="124" t="e">
        <f t="shared" si="201"/>
        <v>#N/A</v>
      </c>
      <c r="O1177" s="124" t="e">
        <f t="shared" si="201"/>
        <v>#N/A</v>
      </c>
      <c r="P1177" s="124" t="e">
        <f t="shared" si="201"/>
        <v>#N/A</v>
      </c>
      <c r="Q1177" s="124" t="e">
        <f t="shared" si="201"/>
        <v>#N/A</v>
      </c>
      <c r="R1177" s="124" t="e">
        <f t="shared" si="201"/>
        <v>#N/A</v>
      </c>
      <c r="S1177" s="124" t="e">
        <f t="shared" si="201"/>
        <v>#N/A</v>
      </c>
      <c r="T1177" s="124" t="e">
        <f t="shared" si="201"/>
        <v>#N/A</v>
      </c>
      <c r="U1177" s="124" t="e">
        <f t="shared" si="201"/>
        <v>#N/A</v>
      </c>
      <c r="V1177" s="124" t="e">
        <f t="shared" si="201"/>
        <v>#N/A</v>
      </c>
      <c r="W1177" s="124" t="e">
        <f t="shared" si="201"/>
        <v>#N/A</v>
      </c>
      <c r="X1177" s="124" t="e">
        <f t="shared" si="201"/>
        <v>#N/A</v>
      </c>
      <c r="Y1177" s="124" t="e">
        <f t="shared" si="201"/>
        <v>#N/A</v>
      </c>
      <c r="Z1177" s="124" t="e">
        <f t="shared" si="201"/>
        <v>#N/A</v>
      </c>
      <c r="AA1177" s="124" t="e">
        <f t="shared" si="201"/>
        <v>#N/A</v>
      </c>
      <c r="AB1177" s="124" t="e">
        <f t="shared" si="200"/>
        <v>#N/A</v>
      </c>
      <c r="AC1177" s="124" t="e">
        <f t="shared" si="200"/>
        <v>#N/A</v>
      </c>
      <c r="AE1177" s="2"/>
    </row>
    <row r="1178" spans="2:31" x14ac:dyDescent="0.2">
      <c r="B1178" s="162" t="s">
        <v>368</v>
      </c>
      <c r="C1178" s="163" t="s">
        <v>2216</v>
      </c>
      <c r="D1178" s="163" t="s">
        <v>1768</v>
      </c>
      <c r="E1178" s="163">
        <v>18000</v>
      </c>
      <c r="F1178" s="164">
        <v>11.8</v>
      </c>
      <c r="G1178" s="165" t="s">
        <v>137</v>
      </c>
      <c r="H1178" s="121">
        <f t="shared" si="197"/>
        <v>20000</v>
      </c>
      <c r="I1178" s="121">
        <f t="shared" si="198"/>
        <v>14000</v>
      </c>
      <c r="J1178" s="122" t="str">
        <f t="shared" si="199"/>
        <v>(4) Without reverse cycle, with louvered sides, and 14,000 to 19,999 Btu/h</v>
      </c>
      <c r="K1178" s="123" t="e">
        <f>IF(J1178="Casement-slider",16,VLOOKUP(J1178,'2. Version 5.0 Criteria'!$C$6:$D$39,2,FALSE))</f>
        <v>#N/A</v>
      </c>
      <c r="L1178" s="124" t="e">
        <f t="shared" si="201"/>
        <v>#N/A</v>
      </c>
      <c r="M1178" s="124" t="e">
        <f t="shared" si="201"/>
        <v>#N/A</v>
      </c>
      <c r="N1178" s="124" t="e">
        <f t="shared" si="201"/>
        <v>#N/A</v>
      </c>
      <c r="O1178" s="124" t="e">
        <f t="shared" si="201"/>
        <v>#N/A</v>
      </c>
      <c r="P1178" s="124" t="e">
        <f t="shared" si="201"/>
        <v>#N/A</v>
      </c>
      <c r="Q1178" s="124" t="e">
        <f t="shared" si="201"/>
        <v>#N/A</v>
      </c>
      <c r="R1178" s="124" t="e">
        <f t="shared" si="201"/>
        <v>#N/A</v>
      </c>
      <c r="S1178" s="124" t="e">
        <f t="shared" si="201"/>
        <v>#N/A</v>
      </c>
      <c r="T1178" s="124" t="e">
        <f t="shared" si="201"/>
        <v>#N/A</v>
      </c>
      <c r="U1178" s="124" t="e">
        <f t="shared" si="201"/>
        <v>#N/A</v>
      </c>
      <c r="V1178" s="124" t="e">
        <f t="shared" si="201"/>
        <v>#N/A</v>
      </c>
      <c r="W1178" s="124" t="e">
        <f t="shared" si="201"/>
        <v>#N/A</v>
      </c>
      <c r="X1178" s="124" t="e">
        <f t="shared" si="201"/>
        <v>#N/A</v>
      </c>
      <c r="Y1178" s="124" t="e">
        <f t="shared" si="201"/>
        <v>#N/A</v>
      </c>
      <c r="Z1178" s="124" t="e">
        <f t="shared" si="201"/>
        <v>#N/A</v>
      </c>
      <c r="AA1178" s="124" t="e">
        <f t="shared" si="201"/>
        <v>#N/A</v>
      </c>
      <c r="AB1178" s="124" t="e">
        <f t="shared" si="200"/>
        <v>#N/A</v>
      </c>
      <c r="AC1178" s="124" t="e">
        <f t="shared" si="200"/>
        <v>#N/A</v>
      </c>
      <c r="AE1178" s="2"/>
    </row>
    <row r="1179" spans="2:31" x14ac:dyDescent="0.2">
      <c r="B1179" s="162" t="s">
        <v>1425</v>
      </c>
      <c r="C1179" s="163" t="s">
        <v>2226</v>
      </c>
      <c r="D1179" s="163" t="s">
        <v>1768</v>
      </c>
      <c r="E1179" s="163">
        <v>18000</v>
      </c>
      <c r="F1179" s="164">
        <v>11.8</v>
      </c>
      <c r="G1179" s="165" t="s">
        <v>138</v>
      </c>
      <c r="H1179" s="121">
        <f t="shared" si="197"/>
        <v>20000</v>
      </c>
      <c r="I1179" s="121">
        <f t="shared" si="198"/>
        <v>14000</v>
      </c>
      <c r="J1179" s="122" t="str">
        <f t="shared" si="199"/>
        <v>(4) Without reverse cycle, with louvered sides, and 14,000 to 19,999 Btu/h</v>
      </c>
      <c r="K1179" s="123" t="e">
        <f>IF(J1179="Casement-slider",16,VLOOKUP(J1179,'2. Version 5.0 Criteria'!$C$6:$D$39,2,FALSE))</f>
        <v>#N/A</v>
      </c>
      <c r="L1179" s="124" t="e">
        <f t="shared" si="201"/>
        <v>#N/A</v>
      </c>
      <c r="M1179" s="124" t="e">
        <f t="shared" si="201"/>
        <v>#N/A</v>
      </c>
      <c r="N1179" s="124" t="e">
        <f t="shared" si="201"/>
        <v>#N/A</v>
      </c>
      <c r="O1179" s="124" t="e">
        <f t="shared" si="201"/>
        <v>#N/A</v>
      </c>
      <c r="P1179" s="124" t="e">
        <f t="shared" si="201"/>
        <v>#N/A</v>
      </c>
      <c r="Q1179" s="124" t="e">
        <f t="shared" si="201"/>
        <v>#N/A</v>
      </c>
      <c r="R1179" s="124" t="e">
        <f t="shared" si="201"/>
        <v>#N/A</v>
      </c>
      <c r="S1179" s="124" t="e">
        <f t="shared" si="201"/>
        <v>#N/A</v>
      </c>
      <c r="T1179" s="124" t="e">
        <f t="shared" si="201"/>
        <v>#N/A</v>
      </c>
      <c r="U1179" s="124" t="e">
        <f t="shared" si="201"/>
        <v>#N/A</v>
      </c>
      <c r="V1179" s="124" t="e">
        <f t="shared" si="201"/>
        <v>#N/A</v>
      </c>
      <c r="W1179" s="124" t="e">
        <f t="shared" si="201"/>
        <v>#N/A</v>
      </c>
      <c r="X1179" s="124" t="e">
        <f t="shared" si="201"/>
        <v>#N/A</v>
      </c>
      <c r="Y1179" s="124" t="e">
        <f t="shared" si="201"/>
        <v>#N/A</v>
      </c>
      <c r="Z1179" s="124" t="e">
        <f t="shared" si="201"/>
        <v>#N/A</v>
      </c>
      <c r="AA1179" s="124" t="e">
        <f t="shared" si="201"/>
        <v>#N/A</v>
      </c>
      <c r="AB1179" s="124" t="e">
        <f t="shared" si="200"/>
        <v>#N/A</v>
      </c>
      <c r="AC1179" s="124" t="e">
        <f t="shared" si="200"/>
        <v>#N/A</v>
      </c>
      <c r="AE1179" s="2"/>
    </row>
    <row r="1180" spans="2:31" x14ac:dyDescent="0.2">
      <c r="B1180" s="162" t="s">
        <v>345</v>
      </c>
      <c r="C1180" s="163" t="s">
        <v>2227</v>
      </c>
      <c r="D1180" s="163" t="s">
        <v>1768</v>
      </c>
      <c r="E1180" s="163">
        <v>18000</v>
      </c>
      <c r="F1180" s="164">
        <v>11.8</v>
      </c>
      <c r="G1180" s="165" t="s">
        <v>138</v>
      </c>
      <c r="H1180" s="121">
        <f t="shared" si="197"/>
        <v>20000</v>
      </c>
      <c r="I1180" s="121">
        <f t="shared" si="198"/>
        <v>14000</v>
      </c>
      <c r="J1180" s="122" t="str">
        <f t="shared" si="199"/>
        <v>(4) Without reverse cycle, with louvered sides, and 14,000 to 19,999 Btu/h</v>
      </c>
      <c r="K1180" s="123" t="e">
        <f>IF(J1180="Casement-slider",16,VLOOKUP(J1180,'2. Version 5.0 Criteria'!$C$6:$D$39,2,FALSE))</f>
        <v>#N/A</v>
      </c>
      <c r="L1180" s="124" t="e">
        <f t="shared" si="201"/>
        <v>#N/A</v>
      </c>
      <c r="M1180" s="124" t="e">
        <f t="shared" si="201"/>
        <v>#N/A</v>
      </c>
      <c r="N1180" s="124" t="e">
        <f t="shared" si="201"/>
        <v>#N/A</v>
      </c>
      <c r="O1180" s="124" t="e">
        <f t="shared" si="201"/>
        <v>#N/A</v>
      </c>
      <c r="P1180" s="124" t="e">
        <f t="shared" si="201"/>
        <v>#N/A</v>
      </c>
      <c r="Q1180" s="124" t="e">
        <f t="shared" si="201"/>
        <v>#N/A</v>
      </c>
      <c r="R1180" s="124" t="e">
        <f t="shared" si="201"/>
        <v>#N/A</v>
      </c>
      <c r="S1180" s="124" t="e">
        <f t="shared" si="201"/>
        <v>#N/A</v>
      </c>
      <c r="T1180" s="124" t="e">
        <f t="shared" si="201"/>
        <v>#N/A</v>
      </c>
      <c r="U1180" s="124" t="e">
        <f t="shared" si="201"/>
        <v>#N/A</v>
      </c>
      <c r="V1180" s="124" t="e">
        <f t="shared" si="201"/>
        <v>#N/A</v>
      </c>
      <c r="W1180" s="124" t="e">
        <f t="shared" si="201"/>
        <v>#N/A</v>
      </c>
      <c r="X1180" s="124" t="e">
        <f t="shared" si="201"/>
        <v>#N/A</v>
      </c>
      <c r="Y1180" s="124" t="e">
        <f t="shared" si="201"/>
        <v>#N/A</v>
      </c>
      <c r="Z1180" s="124" t="e">
        <f t="shared" si="201"/>
        <v>#N/A</v>
      </c>
      <c r="AA1180" s="124" t="e">
        <f t="shared" si="201"/>
        <v>#N/A</v>
      </c>
      <c r="AB1180" s="124" t="e">
        <f t="shared" si="200"/>
        <v>#N/A</v>
      </c>
      <c r="AC1180" s="124" t="e">
        <f t="shared" si="200"/>
        <v>#N/A</v>
      </c>
      <c r="AE1180" s="2"/>
    </row>
    <row r="1181" spans="2:31" x14ac:dyDescent="0.2">
      <c r="B1181" s="162" t="s">
        <v>1425</v>
      </c>
      <c r="C1181" s="163" t="s">
        <v>2228</v>
      </c>
      <c r="D1181" s="163" t="s">
        <v>1768</v>
      </c>
      <c r="E1181" s="163">
        <v>18000</v>
      </c>
      <c r="F1181" s="164">
        <v>11.8</v>
      </c>
      <c r="G1181" s="165" t="s">
        <v>138</v>
      </c>
      <c r="H1181" s="121">
        <f t="shared" si="197"/>
        <v>20000</v>
      </c>
      <c r="I1181" s="121">
        <f t="shared" si="198"/>
        <v>14000</v>
      </c>
      <c r="J1181" s="122" t="str">
        <f t="shared" si="199"/>
        <v>(4) Without reverse cycle, with louvered sides, and 14,000 to 19,999 Btu/h</v>
      </c>
      <c r="K1181" s="123" t="e">
        <f>IF(J1181="Casement-slider",16,VLOOKUP(J1181,'2. Version 5.0 Criteria'!$C$6:$D$39,2,FALSE))</f>
        <v>#N/A</v>
      </c>
      <c r="L1181" s="124" t="e">
        <f t="shared" si="201"/>
        <v>#N/A</v>
      </c>
      <c r="M1181" s="124" t="e">
        <f t="shared" si="201"/>
        <v>#N/A</v>
      </c>
      <c r="N1181" s="124" t="e">
        <f t="shared" si="201"/>
        <v>#N/A</v>
      </c>
      <c r="O1181" s="124" t="e">
        <f t="shared" si="201"/>
        <v>#N/A</v>
      </c>
      <c r="P1181" s="124" t="e">
        <f t="shared" si="201"/>
        <v>#N/A</v>
      </c>
      <c r="Q1181" s="124" t="e">
        <f t="shared" si="201"/>
        <v>#N/A</v>
      </c>
      <c r="R1181" s="124" t="e">
        <f t="shared" si="201"/>
        <v>#N/A</v>
      </c>
      <c r="S1181" s="124" t="e">
        <f t="shared" si="201"/>
        <v>#N/A</v>
      </c>
      <c r="T1181" s="124" t="e">
        <f t="shared" si="201"/>
        <v>#N/A</v>
      </c>
      <c r="U1181" s="124" t="e">
        <f t="shared" si="201"/>
        <v>#N/A</v>
      </c>
      <c r="V1181" s="124" t="e">
        <f t="shared" si="201"/>
        <v>#N/A</v>
      </c>
      <c r="W1181" s="124" t="e">
        <f t="shared" si="201"/>
        <v>#N/A</v>
      </c>
      <c r="X1181" s="124" t="e">
        <f t="shared" si="201"/>
        <v>#N/A</v>
      </c>
      <c r="Y1181" s="124" t="e">
        <f t="shared" si="201"/>
        <v>#N/A</v>
      </c>
      <c r="Z1181" s="124" t="e">
        <f t="shared" si="201"/>
        <v>#N/A</v>
      </c>
      <c r="AA1181" s="124" t="e">
        <f t="shared" si="201"/>
        <v>#N/A</v>
      </c>
      <c r="AB1181" s="124" t="e">
        <f t="shared" si="200"/>
        <v>#N/A</v>
      </c>
      <c r="AC1181" s="124" t="e">
        <f t="shared" si="200"/>
        <v>#N/A</v>
      </c>
      <c r="AE1181" s="2"/>
    </row>
    <row r="1182" spans="2:31" x14ac:dyDescent="0.2">
      <c r="B1182" s="162" t="s">
        <v>180</v>
      </c>
      <c r="C1182" s="163" t="s">
        <v>2229</v>
      </c>
      <c r="D1182" s="163" t="s">
        <v>1768</v>
      </c>
      <c r="E1182" s="163">
        <v>18100</v>
      </c>
      <c r="F1182" s="164">
        <v>11.8</v>
      </c>
      <c r="G1182" s="165" t="s">
        <v>137</v>
      </c>
      <c r="H1182" s="121">
        <f t="shared" si="197"/>
        <v>20000</v>
      </c>
      <c r="I1182" s="121">
        <f t="shared" si="198"/>
        <v>14000</v>
      </c>
      <c r="J1182" s="122" t="str">
        <f t="shared" si="199"/>
        <v>(4) Without reverse cycle, with louvered sides, and 14,000 to 19,999 Btu/h</v>
      </c>
      <c r="K1182" s="123" t="e">
        <f>IF(J1182="Casement-slider",16,VLOOKUP(J1182,'2. Version 5.0 Criteria'!$C$6:$D$39,2,FALSE))</f>
        <v>#N/A</v>
      </c>
      <c r="L1182" s="124" t="e">
        <f t="shared" si="201"/>
        <v>#N/A</v>
      </c>
      <c r="M1182" s="124" t="e">
        <f t="shared" si="201"/>
        <v>#N/A</v>
      </c>
      <c r="N1182" s="124" t="e">
        <f t="shared" si="201"/>
        <v>#N/A</v>
      </c>
      <c r="O1182" s="124" t="e">
        <f t="shared" si="201"/>
        <v>#N/A</v>
      </c>
      <c r="P1182" s="124" t="e">
        <f t="shared" si="201"/>
        <v>#N/A</v>
      </c>
      <c r="Q1182" s="124" t="e">
        <f t="shared" si="201"/>
        <v>#N/A</v>
      </c>
      <c r="R1182" s="124" t="e">
        <f t="shared" si="201"/>
        <v>#N/A</v>
      </c>
      <c r="S1182" s="124" t="e">
        <f t="shared" si="201"/>
        <v>#N/A</v>
      </c>
      <c r="T1182" s="124" t="e">
        <f t="shared" si="201"/>
        <v>#N/A</v>
      </c>
      <c r="U1182" s="124" t="e">
        <f t="shared" si="201"/>
        <v>#N/A</v>
      </c>
      <c r="V1182" s="124" t="e">
        <f t="shared" si="201"/>
        <v>#N/A</v>
      </c>
      <c r="W1182" s="124" t="e">
        <f t="shared" si="201"/>
        <v>#N/A</v>
      </c>
      <c r="X1182" s="124" t="e">
        <f t="shared" si="201"/>
        <v>#N/A</v>
      </c>
      <c r="Y1182" s="124" t="e">
        <f t="shared" si="201"/>
        <v>#N/A</v>
      </c>
      <c r="Z1182" s="124" t="e">
        <f t="shared" si="201"/>
        <v>#N/A</v>
      </c>
      <c r="AA1182" s="124" t="e">
        <f t="shared" si="201"/>
        <v>#N/A</v>
      </c>
      <c r="AB1182" s="124" t="e">
        <f t="shared" si="200"/>
        <v>#N/A</v>
      </c>
      <c r="AC1182" s="124" t="e">
        <f t="shared" si="200"/>
        <v>#N/A</v>
      </c>
      <c r="AE1182" s="2"/>
    </row>
    <row r="1183" spans="2:31" x14ac:dyDescent="0.2">
      <c r="B1183" s="162" t="s">
        <v>178</v>
      </c>
      <c r="C1183" s="163" t="s">
        <v>2217</v>
      </c>
      <c r="D1183" s="163" t="s">
        <v>1768</v>
      </c>
      <c r="E1183" s="163">
        <v>18200</v>
      </c>
      <c r="F1183" s="164">
        <v>11.8</v>
      </c>
      <c r="G1183" s="165" t="s">
        <v>137</v>
      </c>
      <c r="H1183" s="121">
        <f t="shared" si="197"/>
        <v>20000</v>
      </c>
      <c r="I1183" s="121">
        <f t="shared" si="198"/>
        <v>14000</v>
      </c>
      <c r="J1183" s="122" t="str">
        <f t="shared" si="199"/>
        <v>(4) Without reverse cycle, with louvered sides, and 14,000 to 19,999 Btu/h</v>
      </c>
      <c r="K1183" s="123" t="e">
        <f>IF(J1183="Casement-slider",16,VLOOKUP(J1183,'2. Version 5.0 Criteria'!$C$6:$D$39,2,FALSE))</f>
        <v>#N/A</v>
      </c>
      <c r="L1183" s="124" t="e">
        <f t="shared" si="201"/>
        <v>#N/A</v>
      </c>
      <c r="M1183" s="124" t="e">
        <f t="shared" si="201"/>
        <v>#N/A</v>
      </c>
      <c r="N1183" s="124" t="e">
        <f t="shared" si="201"/>
        <v>#N/A</v>
      </c>
      <c r="O1183" s="124" t="e">
        <f t="shared" si="201"/>
        <v>#N/A</v>
      </c>
      <c r="P1183" s="124" t="e">
        <f t="shared" si="201"/>
        <v>#N/A</v>
      </c>
      <c r="Q1183" s="124" t="e">
        <f t="shared" si="201"/>
        <v>#N/A</v>
      </c>
      <c r="R1183" s="124" t="e">
        <f t="shared" si="201"/>
        <v>#N/A</v>
      </c>
      <c r="S1183" s="124" t="e">
        <f t="shared" si="201"/>
        <v>#N/A</v>
      </c>
      <c r="T1183" s="124" t="e">
        <f t="shared" si="201"/>
        <v>#N/A</v>
      </c>
      <c r="U1183" s="124" t="e">
        <f t="shared" si="201"/>
        <v>#N/A</v>
      </c>
      <c r="V1183" s="124" t="e">
        <f t="shared" si="201"/>
        <v>#N/A</v>
      </c>
      <c r="W1183" s="124" t="e">
        <f t="shared" si="201"/>
        <v>#N/A</v>
      </c>
      <c r="X1183" s="124" t="e">
        <f t="shared" si="201"/>
        <v>#N/A</v>
      </c>
      <c r="Y1183" s="124" t="e">
        <f t="shared" si="201"/>
        <v>#N/A</v>
      </c>
      <c r="Z1183" s="124" t="e">
        <f t="shared" si="201"/>
        <v>#N/A</v>
      </c>
      <c r="AA1183" s="124" t="e">
        <f t="shared" si="201"/>
        <v>#N/A</v>
      </c>
      <c r="AB1183" s="124" t="e">
        <f t="shared" si="200"/>
        <v>#N/A</v>
      </c>
      <c r="AC1183" s="124" t="e">
        <f t="shared" si="200"/>
        <v>#N/A</v>
      </c>
      <c r="AE1183" s="2"/>
    </row>
    <row r="1184" spans="2:31" x14ac:dyDescent="0.2">
      <c r="B1184" s="162" t="s">
        <v>180</v>
      </c>
      <c r="C1184" s="163" t="s">
        <v>2229</v>
      </c>
      <c r="D1184" s="163" t="s">
        <v>1768</v>
      </c>
      <c r="E1184" s="163">
        <v>18400</v>
      </c>
      <c r="F1184" s="164">
        <v>11.8</v>
      </c>
      <c r="G1184" s="165" t="s">
        <v>138</v>
      </c>
      <c r="H1184" s="121">
        <f t="shared" si="197"/>
        <v>20000</v>
      </c>
      <c r="I1184" s="121">
        <f t="shared" si="198"/>
        <v>14000</v>
      </c>
      <c r="J1184" s="122" t="str">
        <f t="shared" si="199"/>
        <v>(4) Without reverse cycle, with louvered sides, and 14,000 to 19,999 Btu/h</v>
      </c>
      <c r="K1184" s="123" t="e">
        <f>IF(J1184="Casement-slider",16,VLOOKUP(J1184,'2. Version 5.0 Criteria'!$C$6:$D$39,2,FALSE))</f>
        <v>#N/A</v>
      </c>
      <c r="L1184" s="124" t="e">
        <f t="shared" si="201"/>
        <v>#N/A</v>
      </c>
      <c r="M1184" s="124" t="e">
        <f t="shared" si="201"/>
        <v>#N/A</v>
      </c>
      <c r="N1184" s="124" t="e">
        <f t="shared" si="201"/>
        <v>#N/A</v>
      </c>
      <c r="O1184" s="124" t="e">
        <f t="shared" si="201"/>
        <v>#N/A</v>
      </c>
      <c r="P1184" s="124" t="e">
        <f t="shared" si="201"/>
        <v>#N/A</v>
      </c>
      <c r="Q1184" s="124" t="e">
        <f t="shared" si="201"/>
        <v>#N/A</v>
      </c>
      <c r="R1184" s="124" t="e">
        <f t="shared" si="201"/>
        <v>#N/A</v>
      </c>
      <c r="S1184" s="124" t="e">
        <f t="shared" si="201"/>
        <v>#N/A</v>
      </c>
      <c r="T1184" s="124" t="e">
        <f t="shared" si="201"/>
        <v>#N/A</v>
      </c>
      <c r="U1184" s="124" t="e">
        <f t="shared" si="201"/>
        <v>#N/A</v>
      </c>
      <c r="V1184" s="124" t="e">
        <f t="shared" si="201"/>
        <v>#N/A</v>
      </c>
      <c r="W1184" s="124" t="e">
        <f t="shared" si="201"/>
        <v>#N/A</v>
      </c>
      <c r="X1184" s="124" t="e">
        <f t="shared" si="201"/>
        <v>#N/A</v>
      </c>
      <c r="Y1184" s="124" t="e">
        <f t="shared" si="201"/>
        <v>#N/A</v>
      </c>
      <c r="Z1184" s="124" t="e">
        <f t="shared" si="201"/>
        <v>#N/A</v>
      </c>
      <c r="AA1184" s="124" t="e">
        <f t="shared" ref="AA1184:AC1199" si="202">IF($K1184=AA$3, $F1184, NA())</f>
        <v>#N/A</v>
      </c>
      <c r="AB1184" s="124" t="e">
        <f t="shared" si="202"/>
        <v>#N/A</v>
      </c>
      <c r="AC1184" s="124" t="e">
        <f t="shared" si="202"/>
        <v>#N/A</v>
      </c>
      <c r="AE1184" s="2"/>
    </row>
    <row r="1185" spans="2:31" x14ac:dyDescent="0.2">
      <c r="B1185" s="162" t="s">
        <v>168</v>
      </c>
      <c r="C1185" s="163" t="s">
        <v>2230</v>
      </c>
      <c r="D1185" s="163" t="s">
        <v>1768</v>
      </c>
      <c r="E1185" s="163">
        <v>19000</v>
      </c>
      <c r="F1185" s="164">
        <v>11.8</v>
      </c>
      <c r="G1185" s="165" t="s">
        <v>138</v>
      </c>
      <c r="H1185" s="121">
        <f t="shared" si="197"/>
        <v>20000</v>
      </c>
      <c r="I1185" s="121">
        <f t="shared" si="198"/>
        <v>14000</v>
      </c>
      <c r="J1185" s="122" t="str">
        <f t="shared" si="199"/>
        <v>(4) Without reverse cycle, with louvered sides, and 14,000 to 19,999 Btu/h</v>
      </c>
      <c r="K1185" s="123" t="e">
        <f>IF(J1185="Casement-slider",16,VLOOKUP(J1185,'2. Version 5.0 Criteria'!$C$6:$D$39,2,FALSE))</f>
        <v>#N/A</v>
      </c>
      <c r="L1185" s="124" t="e">
        <f t="shared" ref="L1185:AA1200" si="203">IF($K1185=L$3, $F1185, NA())</f>
        <v>#N/A</v>
      </c>
      <c r="M1185" s="124" t="e">
        <f t="shared" si="203"/>
        <v>#N/A</v>
      </c>
      <c r="N1185" s="124" t="e">
        <f t="shared" si="203"/>
        <v>#N/A</v>
      </c>
      <c r="O1185" s="124" t="e">
        <f t="shared" si="203"/>
        <v>#N/A</v>
      </c>
      <c r="P1185" s="124" t="e">
        <f t="shared" si="203"/>
        <v>#N/A</v>
      </c>
      <c r="Q1185" s="124" t="e">
        <f t="shared" si="203"/>
        <v>#N/A</v>
      </c>
      <c r="R1185" s="124" t="e">
        <f t="shared" si="203"/>
        <v>#N/A</v>
      </c>
      <c r="S1185" s="124" t="e">
        <f t="shared" si="203"/>
        <v>#N/A</v>
      </c>
      <c r="T1185" s="124" t="e">
        <f t="shared" si="203"/>
        <v>#N/A</v>
      </c>
      <c r="U1185" s="124" t="e">
        <f t="shared" si="203"/>
        <v>#N/A</v>
      </c>
      <c r="V1185" s="124" t="e">
        <f t="shared" si="203"/>
        <v>#N/A</v>
      </c>
      <c r="W1185" s="124" t="e">
        <f t="shared" si="203"/>
        <v>#N/A</v>
      </c>
      <c r="X1185" s="124" t="e">
        <f t="shared" si="203"/>
        <v>#N/A</v>
      </c>
      <c r="Y1185" s="124" t="e">
        <f t="shared" si="203"/>
        <v>#N/A</v>
      </c>
      <c r="Z1185" s="124" t="e">
        <f t="shared" si="203"/>
        <v>#N/A</v>
      </c>
      <c r="AA1185" s="124" t="e">
        <f t="shared" si="203"/>
        <v>#N/A</v>
      </c>
      <c r="AB1185" s="124" t="e">
        <f t="shared" si="202"/>
        <v>#N/A</v>
      </c>
      <c r="AC1185" s="124" t="e">
        <f t="shared" si="202"/>
        <v>#N/A</v>
      </c>
      <c r="AE1185" s="2"/>
    </row>
    <row r="1186" spans="2:31" x14ac:dyDescent="0.2">
      <c r="B1186" s="162" t="s">
        <v>168</v>
      </c>
      <c r="C1186" s="163" t="s">
        <v>2231</v>
      </c>
      <c r="D1186" s="163" t="s">
        <v>1768</v>
      </c>
      <c r="E1186" s="163">
        <v>19000</v>
      </c>
      <c r="F1186" s="164">
        <v>11.8</v>
      </c>
      <c r="G1186" s="165" t="s">
        <v>137</v>
      </c>
      <c r="H1186" s="121">
        <f t="shared" si="197"/>
        <v>20000</v>
      </c>
      <c r="I1186" s="121">
        <f t="shared" si="198"/>
        <v>14000</v>
      </c>
      <c r="J1186" s="122" t="str">
        <f t="shared" si="199"/>
        <v>(4) Without reverse cycle, with louvered sides, and 14,000 to 19,999 Btu/h</v>
      </c>
      <c r="K1186" s="123" t="e">
        <f>IF(J1186="Casement-slider",16,VLOOKUP(J1186,'2. Version 5.0 Criteria'!$C$6:$D$39,2,FALSE))</f>
        <v>#N/A</v>
      </c>
      <c r="L1186" s="124" t="e">
        <f t="shared" si="203"/>
        <v>#N/A</v>
      </c>
      <c r="M1186" s="124" t="e">
        <f t="shared" si="203"/>
        <v>#N/A</v>
      </c>
      <c r="N1186" s="124" t="e">
        <f t="shared" si="203"/>
        <v>#N/A</v>
      </c>
      <c r="O1186" s="124" t="e">
        <f t="shared" si="203"/>
        <v>#N/A</v>
      </c>
      <c r="P1186" s="124" t="e">
        <f t="shared" si="203"/>
        <v>#N/A</v>
      </c>
      <c r="Q1186" s="124" t="e">
        <f t="shared" si="203"/>
        <v>#N/A</v>
      </c>
      <c r="R1186" s="124" t="e">
        <f t="shared" si="203"/>
        <v>#N/A</v>
      </c>
      <c r="S1186" s="124" t="e">
        <f t="shared" si="203"/>
        <v>#N/A</v>
      </c>
      <c r="T1186" s="124" t="e">
        <f t="shared" si="203"/>
        <v>#N/A</v>
      </c>
      <c r="U1186" s="124" t="e">
        <f t="shared" si="203"/>
        <v>#N/A</v>
      </c>
      <c r="V1186" s="124" t="e">
        <f t="shared" si="203"/>
        <v>#N/A</v>
      </c>
      <c r="W1186" s="124" t="e">
        <f t="shared" si="203"/>
        <v>#N/A</v>
      </c>
      <c r="X1186" s="124" t="e">
        <f t="shared" si="203"/>
        <v>#N/A</v>
      </c>
      <c r="Y1186" s="124" t="e">
        <f t="shared" si="203"/>
        <v>#N/A</v>
      </c>
      <c r="Z1186" s="124" t="e">
        <f t="shared" si="203"/>
        <v>#N/A</v>
      </c>
      <c r="AA1186" s="124" t="e">
        <f t="shared" si="203"/>
        <v>#N/A</v>
      </c>
      <c r="AB1186" s="124" t="e">
        <f t="shared" si="202"/>
        <v>#N/A</v>
      </c>
      <c r="AC1186" s="124" t="e">
        <f t="shared" si="202"/>
        <v>#N/A</v>
      </c>
      <c r="AE1186" s="2"/>
    </row>
    <row r="1187" spans="2:31" x14ac:dyDescent="0.2">
      <c r="B1187" s="162" t="s">
        <v>1959</v>
      </c>
      <c r="C1187" s="163" t="s">
        <v>872</v>
      </c>
      <c r="D1187" s="163" t="s">
        <v>1808</v>
      </c>
      <c r="E1187" s="163">
        <v>8000</v>
      </c>
      <c r="F1187" s="164">
        <v>12</v>
      </c>
      <c r="G1187" s="165" t="s">
        <v>138</v>
      </c>
      <c r="H1187" s="121">
        <f t="shared" si="197"/>
        <v>11000</v>
      </c>
      <c r="I1187" s="121">
        <f t="shared" si="198"/>
        <v>8000</v>
      </c>
      <c r="J1187" s="122" t="str">
        <f t="shared" si="199"/>
        <v>(3) Without reverse cycle, with louvered sides, and 8,000 to 13,999 Btu/h</v>
      </c>
      <c r="K1187" s="123" t="e">
        <f>IF(J1187="Casement-slider",16,VLOOKUP(J1187,'2. Version 5.0 Criteria'!$C$6:$D$39,2,FALSE))</f>
        <v>#N/A</v>
      </c>
      <c r="L1187" s="124" t="e">
        <f t="shared" si="203"/>
        <v>#N/A</v>
      </c>
      <c r="M1187" s="124" t="e">
        <f t="shared" si="203"/>
        <v>#N/A</v>
      </c>
      <c r="N1187" s="124" t="e">
        <f t="shared" si="203"/>
        <v>#N/A</v>
      </c>
      <c r="O1187" s="124" t="e">
        <f t="shared" si="203"/>
        <v>#N/A</v>
      </c>
      <c r="P1187" s="124" t="e">
        <f t="shared" si="203"/>
        <v>#N/A</v>
      </c>
      <c r="Q1187" s="124" t="e">
        <f t="shared" si="203"/>
        <v>#N/A</v>
      </c>
      <c r="R1187" s="124" t="e">
        <f t="shared" si="203"/>
        <v>#N/A</v>
      </c>
      <c r="S1187" s="124" t="e">
        <f t="shared" si="203"/>
        <v>#N/A</v>
      </c>
      <c r="T1187" s="124" t="e">
        <f t="shared" si="203"/>
        <v>#N/A</v>
      </c>
      <c r="U1187" s="124" t="e">
        <f t="shared" si="203"/>
        <v>#N/A</v>
      </c>
      <c r="V1187" s="124" t="e">
        <f t="shared" si="203"/>
        <v>#N/A</v>
      </c>
      <c r="W1187" s="124" t="e">
        <f t="shared" si="203"/>
        <v>#N/A</v>
      </c>
      <c r="X1187" s="124" t="e">
        <f t="shared" si="203"/>
        <v>#N/A</v>
      </c>
      <c r="Y1187" s="124" t="e">
        <f t="shared" si="203"/>
        <v>#N/A</v>
      </c>
      <c r="Z1187" s="124" t="e">
        <f t="shared" si="203"/>
        <v>#N/A</v>
      </c>
      <c r="AA1187" s="124" t="e">
        <f t="shared" si="203"/>
        <v>#N/A</v>
      </c>
      <c r="AB1187" s="124" t="e">
        <f t="shared" si="202"/>
        <v>#N/A</v>
      </c>
      <c r="AC1187" s="124" t="e">
        <f t="shared" si="202"/>
        <v>#N/A</v>
      </c>
      <c r="AE1187" s="2"/>
    </row>
    <row r="1188" spans="2:31" x14ac:dyDescent="0.2">
      <c r="B1188" s="162" t="s">
        <v>175</v>
      </c>
      <c r="C1188" s="163" t="s">
        <v>868</v>
      </c>
      <c r="D1188" s="163" t="s">
        <v>1808</v>
      </c>
      <c r="E1188" s="163">
        <v>8000</v>
      </c>
      <c r="F1188" s="164">
        <v>12</v>
      </c>
      <c r="G1188" s="165" t="s">
        <v>138</v>
      </c>
      <c r="H1188" s="121">
        <f t="shared" si="197"/>
        <v>11000</v>
      </c>
      <c r="I1188" s="121">
        <f t="shared" si="198"/>
        <v>8000</v>
      </c>
      <c r="J1188" s="122" t="str">
        <f t="shared" si="199"/>
        <v>(3) Without reverse cycle, with louvered sides, and 8,000 to 13,999 Btu/h</v>
      </c>
      <c r="K1188" s="123" t="e">
        <f>IF(J1188="Casement-slider",16,VLOOKUP(J1188,'2. Version 5.0 Criteria'!$C$6:$D$39,2,FALSE))</f>
        <v>#N/A</v>
      </c>
      <c r="L1188" s="124" t="e">
        <f t="shared" si="203"/>
        <v>#N/A</v>
      </c>
      <c r="M1188" s="124" t="e">
        <f t="shared" si="203"/>
        <v>#N/A</v>
      </c>
      <c r="N1188" s="124" t="e">
        <f t="shared" si="203"/>
        <v>#N/A</v>
      </c>
      <c r="O1188" s="124" t="e">
        <f t="shared" si="203"/>
        <v>#N/A</v>
      </c>
      <c r="P1188" s="124" t="e">
        <f t="shared" si="203"/>
        <v>#N/A</v>
      </c>
      <c r="Q1188" s="124" t="e">
        <f t="shared" si="203"/>
        <v>#N/A</v>
      </c>
      <c r="R1188" s="124" t="e">
        <f t="shared" si="203"/>
        <v>#N/A</v>
      </c>
      <c r="S1188" s="124" t="e">
        <f t="shared" si="203"/>
        <v>#N/A</v>
      </c>
      <c r="T1188" s="124" t="e">
        <f t="shared" si="203"/>
        <v>#N/A</v>
      </c>
      <c r="U1188" s="124" t="e">
        <f t="shared" si="203"/>
        <v>#N/A</v>
      </c>
      <c r="V1188" s="124" t="e">
        <f t="shared" si="203"/>
        <v>#N/A</v>
      </c>
      <c r="W1188" s="124" t="e">
        <f t="shared" si="203"/>
        <v>#N/A</v>
      </c>
      <c r="X1188" s="124" t="e">
        <f t="shared" si="203"/>
        <v>#N/A</v>
      </c>
      <c r="Y1188" s="124" t="e">
        <f t="shared" si="203"/>
        <v>#N/A</v>
      </c>
      <c r="Z1188" s="124" t="e">
        <f t="shared" si="203"/>
        <v>#N/A</v>
      </c>
      <c r="AA1188" s="124" t="e">
        <f t="shared" si="203"/>
        <v>#N/A</v>
      </c>
      <c r="AB1188" s="124" t="e">
        <f t="shared" si="202"/>
        <v>#N/A</v>
      </c>
      <c r="AC1188" s="124" t="e">
        <f t="shared" si="202"/>
        <v>#N/A</v>
      </c>
      <c r="AE1188" s="2"/>
    </row>
    <row r="1189" spans="2:31" x14ac:dyDescent="0.2">
      <c r="B1189" s="162" t="s">
        <v>175</v>
      </c>
      <c r="C1189" s="163" t="s">
        <v>870</v>
      </c>
      <c r="D1189" s="163" t="s">
        <v>1808</v>
      </c>
      <c r="E1189" s="163">
        <v>8000</v>
      </c>
      <c r="F1189" s="164">
        <v>12</v>
      </c>
      <c r="G1189" s="165" t="s">
        <v>138</v>
      </c>
      <c r="H1189" s="121">
        <f t="shared" si="197"/>
        <v>11000</v>
      </c>
      <c r="I1189" s="121">
        <f t="shared" si="198"/>
        <v>8000</v>
      </c>
      <c r="J1189" s="122" t="str">
        <f t="shared" si="199"/>
        <v>(3) Without reverse cycle, with louvered sides, and 8,000 to 13,999 Btu/h</v>
      </c>
      <c r="K1189" s="123" t="e">
        <f>IF(J1189="Casement-slider",16,VLOOKUP(J1189,'2. Version 5.0 Criteria'!$C$6:$D$39,2,FALSE))</f>
        <v>#N/A</v>
      </c>
      <c r="L1189" s="124" t="e">
        <f t="shared" si="203"/>
        <v>#N/A</v>
      </c>
      <c r="M1189" s="124" t="e">
        <f t="shared" si="203"/>
        <v>#N/A</v>
      </c>
      <c r="N1189" s="124" t="e">
        <f t="shared" si="203"/>
        <v>#N/A</v>
      </c>
      <c r="O1189" s="124" t="e">
        <f t="shared" si="203"/>
        <v>#N/A</v>
      </c>
      <c r="P1189" s="124" t="e">
        <f t="shared" si="203"/>
        <v>#N/A</v>
      </c>
      <c r="Q1189" s="124" t="e">
        <f t="shared" si="203"/>
        <v>#N/A</v>
      </c>
      <c r="R1189" s="124" t="e">
        <f t="shared" si="203"/>
        <v>#N/A</v>
      </c>
      <c r="S1189" s="124" t="e">
        <f t="shared" si="203"/>
        <v>#N/A</v>
      </c>
      <c r="T1189" s="124" t="e">
        <f t="shared" si="203"/>
        <v>#N/A</v>
      </c>
      <c r="U1189" s="124" t="e">
        <f t="shared" si="203"/>
        <v>#N/A</v>
      </c>
      <c r="V1189" s="124" t="e">
        <f t="shared" si="203"/>
        <v>#N/A</v>
      </c>
      <c r="W1189" s="124" t="e">
        <f t="shared" si="203"/>
        <v>#N/A</v>
      </c>
      <c r="X1189" s="124" t="e">
        <f t="shared" si="203"/>
        <v>#N/A</v>
      </c>
      <c r="Y1189" s="124" t="e">
        <f t="shared" si="203"/>
        <v>#N/A</v>
      </c>
      <c r="Z1189" s="124" t="e">
        <f t="shared" si="203"/>
        <v>#N/A</v>
      </c>
      <c r="AA1189" s="124" t="e">
        <f t="shared" si="203"/>
        <v>#N/A</v>
      </c>
      <c r="AB1189" s="124" t="e">
        <f t="shared" si="202"/>
        <v>#N/A</v>
      </c>
      <c r="AC1189" s="124" t="e">
        <f t="shared" si="202"/>
        <v>#N/A</v>
      </c>
      <c r="AE1189" s="2"/>
    </row>
    <row r="1190" spans="2:31" x14ac:dyDescent="0.2">
      <c r="B1190" s="162" t="s">
        <v>168</v>
      </c>
      <c r="C1190" s="163" t="s">
        <v>771</v>
      </c>
      <c r="D1190" s="163" t="s">
        <v>1808</v>
      </c>
      <c r="E1190" s="163">
        <v>8000</v>
      </c>
      <c r="F1190" s="164">
        <v>12</v>
      </c>
      <c r="G1190" s="165" t="s">
        <v>137</v>
      </c>
      <c r="H1190" s="121">
        <f t="shared" si="197"/>
        <v>11000</v>
      </c>
      <c r="I1190" s="121">
        <f t="shared" si="198"/>
        <v>8000</v>
      </c>
      <c r="J1190" s="122" t="str">
        <f t="shared" si="199"/>
        <v>(3) Without reverse cycle, with louvered sides, and 8,000 to 13,999 Btu/h</v>
      </c>
      <c r="K1190" s="123" t="e">
        <f>IF(J1190="Casement-slider",16,VLOOKUP(J1190,'2. Version 5.0 Criteria'!$C$6:$D$39,2,FALSE))</f>
        <v>#N/A</v>
      </c>
      <c r="L1190" s="124" t="e">
        <f t="shared" si="203"/>
        <v>#N/A</v>
      </c>
      <c r="M1190" s="124" t="e">
        <f t="shared" si="203"/>
        <v>#N/A</v>
      </c>
      <c r="N1190" s="124" t="e">
        <f t="shared" si="203"/>
        <v>#N/A</v>
      </c>
      <c r="O1190" s="124" t="e">
        <f t="shared" si="203"/>
        <v>#N/A</v>
      </c>
      <c r="P1190" s="124" t="e">
        <f t="shared" si="203"/>
        <v>#N/A</v>
      </c>
      <c r="Q1190" s="124" t="e">
        <f t="shared" si="203"/>
        <v>#N/A</v>
      </c>
      <c r="R1190" s="124" t="e">
        <f t="shared" si="203"/>
        <v>#N/A</v>
      </c>
      <c r="S1190" s="124" t="e">
        <f t="shared" si="203"/>
        <v>#N/A</v>
      </c>
      <c r="T1190" s="124" t="e">
        <f t="shared" si="203"/>
        <v>#N/A</v>
      </c>
      <c r="U1190" s="124" t="e">
        <f t="shared" si="203"/>
        <v>#N/A</v>
      </c>
      <c r="V1190" s="124" t="e">
        <f t="shared" si="203"/>
        <v>#N/A</v>
      </c>
      <c r="W1190" s="124" t="e">
        <f t="shared" si="203"/>
        <v>#N/A</v>
      </c>
      <c r="X1190" s="124" t="e">
        <f t="shared" si="203"/>
        <v>#N/A</v>
      </c>
      <c r="Y1190" s="124" t="e">
        <f t="shared" si="203"/>
        <v>#N/A</v>
      </c>
      <c r="Z1190" s="124" t="e">
        <f t="shared" si="203"/>
        <v>#N/A</v>
      </c>
      <c r="AA1190" s="124" t="e">
        <f t="shared" si="203"/>
        <v>#N/A</v>
      </c>
      <c r="AB1190" s="124" t="e">
        <f t="shared" si="202"/>
        <v>#N/A</v>
      </c>
      <c r="AC1190" s="124" t="e">
        <f t="shared" si="202"/>
        <v>#N/A</v>
      </c>
      <c r="AE1190" s="2"/>
    </row>
    <row r="1191" spans="2:31" x14ac:dyDescent="0.2">
      <c r="B1191" s="162" t="s">
        <v>511</v>
      </c>
      <c r="C1191" s="163" t="s">
        <v>813</v>
      </c>
      <c r="D1191" s="163" t="s">
        <v>1808</v>
      </c>
      <c r="E1191" s="163">
        <v>8000</v>
      </c>
      <c r="F1191" s="164">
        <v>12</v>
      </c>
      <c r="G1191" s="165" t="s">
        <v>138</v>
      </c>
      <c r="H1191" s="121">
        <f t="shared" si="197"/>
        <v>11000</v>
      </c>
      <c r="I1191" s="121">
        <f t="shared" si="198"/>
        <v>8000</v>
      </c>
      <c r="J1191" s="122" t="str">
        <f t="shared" si="199"/>
        <v>(3) Without reverse cycle, with louvered sides, and 8,000 to 13,999 Btu/h</v>
      </c>
      <c r="K1191" s="123" t="e">
        <f>IF(J1191="Casement-slider",16,VLOOKUP(J1191,'2. Version 5.0 Criteria'!$C$6:$D$39,2,FALSE))</f>
        <v>#N/A</v>
      </c>
      <c r="L1191" s="124" t="e">
        <f t="shared" si="203"/>
        <v>#N/A</v>
      </c>
      <c r="M1191" s="124" t="e">
        <f t="shared" si="203"/>
        <v>#N/A</v>
      </c>
      <c r="N1191" s="124" t="e">
        <f t="shared" si="203"/>
        <v>#N/A</v>
      </c>
      <c r="O1191" s="124" t="e">
        <f t="shared" si="203"/>
        <v>#N/A</v>
      </c>
      <c r="P1191" s="124" t="e">
        <f t="shared" si="203"/>
        <v>#N/A</v>
      </c>
      <c r="Q1191" s="124" t="e">
        <f t="shared" si="203"/>
        <v>#N/A</v>
      </c>
      <c r="R1191" s="124" t="e">
        <f t="shared" si="203"/>
        <v>#N/A</v>
      </c>
      <c r="S1191" s="124" t="e">
        <f t="shared" si="203"/>
        <v>#N/A</v>
      </c>
      <c r="T1191" s="124" t="e">
        <f t="shared" si="203"/>
        <v>#N/A</v>
      </c>
      <c r="U1191" s="124" t="e">
        <f t="shared" si="203"/>
        <v>#N/A</v>
      </c>
      <c r="V1191" s="124" t="e">
        <f t="shared" si="203"/>
        <v>#N/A</v>
      </c>
      <c r="W1191" s="124" t="e">
        <f t="shared" si="203"/>
        <v>#N/A</v>
      </c>
      <c r="X1191" s="124" t="e">
        <f t="shared" si="203"/>
        <v>#N/A</v>
      </c>
      <c r="Y1191" s="124" t="e">
        <f t="shared" si="203"/>
        <v>#N/A</v>
      </c>
      <c r="Z1191" s="124" t="e">
        <f t="shared" si="203"/>
        <v>#N/A</v>
      </c>
      <c r="AA1191" s="124" t="e">
        <f t="shared" si="203"/>
        <v>#N/A</v>
      </c>
      <c r="AB1191" s="124" t="e">
        <f t="shared" si="202"/>
        <v>#N/A</v>
      </c>
      <c r="AC1191" s="124" t="e">
        <f t="shared" si="202"/>
        <v>#N/A</v>
      </c>
      <c r="AE1191" s="2"/>
    </row>
    <row r="1192" spans="2:31" x14ac:dyDescent="0.2">
      <c r="B1192" s="162" t="s">
        <v>146</v>
      </c>
      <c r="C1192" s="163" t="s">
        <v>2232</v>
      </c>
      <c r="D1192" s="163" t="s">
        <v>1808</v>
      </c>
      <c r="E1192" s="163">
        <v>8000</v>
      </c>
      <c r="F1192" s="164">
        <v>12</v>
      </c>
      <c r="G1192" s="165" t="s">
        <v>137</v>
      </c>
      <c r="H1192" s="121">
        <f t="shared" si="197"/>
        <v>11000</v>
      </c>
      <c r="I1192" s="121">
        <f t="shared" si="198"/>
        <v>8000</v>
      </c>
      <c r="J1192" s="122" t="str">
        <f t="shared" si="199"/>
        <v>(3) Without reverse cycle, with louvered sides, and 8,000 to 13,999 Btu/h</v>
      </c>
      <c r="K1192" s="123" t="e">
        <f>IF(J1192="Casement-slider",16,VLOOKUP(J1192,'2. Version 5.0 Criteria'!$C$6:$D$39,2,FALSE))</f>
        <v>#N/A</v>
      </c>
      <c r="L1192" s="124" t="e">
        <f t="shared" si="203"/>
        <v>#N/A</v>
      </c>
      <c r="M1192" s="124" t="e">
        <f t="shared" si="203"/>
        <v>#N/A</v>
      </c>
      <c r="N1192" s="124" t="e">
        <f t="shared" si="203"/>
        <v>#N/A</v>
      </c>
      <c r="O1192" s="124" t="e">
        <f t="shared" si="203"/>
        <v>#N/A</v>
      </c>
      <c r="P1192" s="124" t="e">
        <f t="shared" si="203"/>
        <v>#N/A</v>
      </c>
      <c r="Q1192" s="124" t="e">
        <f t="shared" si="203"/>
        <v>#N/A</v>
      </c>
      <c r="R1192" s="124" t="e">
        <f t="shared" si="203"/>
        <v>#N/A</v>
      </c>
      <c r="S1192" s="124" t="e">
        <f t="shared" si="203"/>
        <v>#N/A</v>
      </c>
      <c r="T1192" s="124" t="e">
        <f t="shared" si="203"/>
        <v>#N/A</v>
      </c>
      <c r="U1192" s="124" t="e">
        <f t="shared" si="203"/>
        <v>#N/A</v>
      </c>
      <c r="V1192" s="124" t="e">
        <f t="shared" si="203"/>
        <v>#N/A</v>
      </c>
      <c r="W1192" s="124" t="e">
        <f t="shared" si="203"/>
        <v>#N/A</v>
      </c>
      <c r="X1192" s="124" t="e">
        <f t="shared" si="203"/>
        <v>#N/A</v>
      </c>
      <c r="Y1192" s="124" t="e">
        <f t="shared" si="203"/>
        <v>#N/A</v>
      </c>
      <c r="Z1192" s="124" t="e">
        <f t="shared" si="203"/>
        <v>#N/A</v>
      </c>
      <c r="AA1192" s="124" t="e">
        <f t="shared" si="203"/>
        <v>#N/A</v>
      </c>
      <c r="AB1192" s="124" t="e">
        <f t="shared" si="202"/>
        <v>#N/A</v>
      </c>
      <c r="AC1192" s="124" t="e">
        <f t="shared" si="202"/>
        <v>#N/A</v>
      </c>
      <c r="AE1192" s="2"/>
    </row>
    <row r="1193" spans="2:31" x14ac:dyDescent="0.2">
      <c r="B1193" s="162" t="s">
        <v>1439</v>
      </c>
      <c r="C1193" s="163" t="s">
        <v>808</v>
      </c>
      <c r="D1193" s="163" t="s">
        <v>1808</v>
      </c>
      <c r="E1193" s="163">
        <v>8000</v>
      </c>
      <c r="F1193" s="164">
        <v>12</v>
      </c>
      <c r="G1193" s="165" t="s">
        <v>137</v>
      </c>
      <c r="H1193" s="121">
        <f t="shared" si="197"/>
        <v>11000</v>
      </c>
      <c r="I1193" s="121">
        <f t="shared" si="198"/>
        <v>8000</v>
      </c>
      <c r="J1193" s="122" t="str">
        <f t="shared" si="199"/>
        <v>(3) Without reverse cycle, with louvered sides, and 8,000 to 13,999 Btu/h</v>
      </c>
      <c r="K1193" s="123" t="e">
        <f>IF(J1193="Casement-slider",16,VLOOKUP(J1193,'2. Version 5.0 Criteria'!$C$6:$D$39,2,FALSE))</f>
        <v>#N/A</v>
      </c>
      <c r="L1193" s="124" t="e">
        <f t="shared" si="203"/>
        <v>#N/A</v>
      </c>
      <c r="M1193" s="124" t="e">
        <f t="shared" si="203"/>
        <v>#N/A</v>
      </c>
      <c r="N1193" s="124" t="e">
        <f t="shared" si="203"/>
        <v>#N/A</v>
      </c>
      <c r="O1193" s="124" t="e">
        <f t="shared" si="203"/>
        <v>#N/A</v>
      </c>
      <c r="P1193" s="124" t="e">
        <f t="shared" si="203"/>
        <v>#N/A</v>
      </c>
      <c r="Q1193" s="124" t="e">
        <f t="shared" si="203"/>
        <v>#N/A</v>
      </c>
      <c r="R1193" s="124" t="e">
        <f t="shared" si="203"/>
        <v>#N/A</v>
      </c>
      <c r="S1193" s="124" t="e">
        <f t="shared" si="203"/>
        <v>#N/A</v>
      </c>
      <c r="T1193" s="124" t="e">
        <f t="shared" si="203"/>
        <v>#N/A</v>
      </c>
      <c r="U1193" s="124" t="e">
        <f t="shared" si="203"/>
        <v>#N/A</v>
      </c>
      <c r="V1193" s="124" t="e">
        <f t="shared" si="203"/>
        <v>#N/A</v>
      </c>
      <c r="W1193" s="124" t="e">
        <f t="shared" si="203"/>
        <v>#N/A</v>
      </c>
      <c r="X1193" s="124" t="e">
        <f t="shared" si="203"/>
        <v>#N/A</v>
      </c>
      <c r="Y1193" s="124" t="e">
        <f t="shared" si="203"/>
        <v>#N/A</v>
      </c>
      <c r="Z1193" s="124" t="e">
        <f t="shared" si="203"/>
        <v>#N/A</v>
      </c>
      <c r="AA1193" s="124" t="e">
        <f t="shared" si="203"/>
        <v>#N/A</v>
      </c>
      <c r="AB1193" s="124" t="e">
        <f t="shared" si="202"/>
        <v>#N/A</v>
      </c>
      <c r="AC1193" s="124" t="e">
        <f t="shared" si="202"/>
        <v>#N/A</v>
      </c>
      <c r="AE1193" s="2"/>
    </row>
    <row r="1194" spans="2:31" x14ac:dyDescent="0.2">
      <c r="B1194" s="162" t="s">
        <v>320</v>
      </c>
      <c r="C1194" s="163" t="s">
        <v>839</v>
      </c>
      <c r="D1194" s="163" t="s">
        <v>1808</v>
      </c>
      <c r="E1194" s="163">
        <v>8000</v>
      </c>
      <c r="F1194" s="164">
        <v>12</v>
      </c>
      <c r="G1194" s="165" t="s">
        <v>137</v>
      </c>
      <c r="H1194" s="121">
        <f t="shared" si="197"/>
        <v>11000</v>
      </c>
      <c r="I1194" s="121">
        <f t="shared" si="198"/>
        <v>8000</v>
      </c>
      <c r="J1194" s="122" t="str">
        <f t="shared" si="199"/>
        <v>(3) Without reverse cycle, with louvered sides, and 8,000 to 13,999 Btu/h</v>
      </c>
      <c r="K1194" s="123" t="e">
        <f>IF(J1194="Casement-slider",16,VLOOKUP(J1194,'2. Version 5.0 Criteria'!$C$6:$D$39,2,FALSE))</f>
        <v>#N/A</v>
      </c>
      <c r="L1194" s="124" t="e">
        <f t="shared" si="203"/>
        <v>#N/A</v>
      </c>
      <c r="M1194" s="124" t="e">
        <f t="shared" si="203"/>
        <v>#N/A</v>
      </c>
      <c r="N1194" s="124" t="e">
        <f t="shared" si="203"/>
        <v>#N/A</v>
      </c>
      <c r="O1194" s="124" t="e">
        <f t="shared" si="203"/>
        <v>#N/A</v>
      </c>
      <c r="P1194" s="124" t="e">
        <f t="shared" si="203"/>
        <v>#N/A</v>
      </c>
      <c r="Q1194" s="124" t="e">
        <f t="shared" si="203"/>
        <v>#N/A</v>
      </c>
      <c r="R1194" s="124" t="e">
        <f t="shared" si="203"/>
        <v>#N/A</v>
      </c>
      <c r="S1194" s="124" t="e">
        <f t="shared" si="203"/>
        <v>#N/A</v>
      </c>
      <c r="T1194" s="124" t="e">
        <f t="shared" si="203"/>
        <v>#N/A</v>
      </c>
      <c r="U1194" s="124" t="e">
        <f t="shared" si="203"/>
        <v>#N/A</v>
      </c>
      <c r="V1194" s="124" t="e">
        <f t="shared" si="203"/>
        <v>#N/A</v>
      </c>
      <c r="W1194" s="124" t="e">
        <f t="shared" si="203"/>
        <v>#N/A</v>
      </c>
      <c r="X1194" s="124" t="e">
        <f t="shared" si="203"/>
        <v>#N/A</v>
      </c>
      <c r="Y1194" s="124" t="e">
        <f t="shared" si="203"/>
        <v>#N/A</v>
      </c>
      <c r="Z1194" s="124" t="e">
        <f t="shared" si="203"/>
        <v>#N/A</v>
      </c>
      <c r="AA1194" s="124" t="e">
        <f t="shared" si="203"/>
        <v>#N/A</v>
      </c>
      <c r="AB1194" s="124" t="e">
        <f t="shared" si="202"/>
        <v>#N/A</v>
      </c>
      <c r="AC1194" s="124" t="e">
        <f t="shared" si="202"/>
        <v>#N/A</v>
      </c>
      <c r="AE1194" s="2"/>
    </row>
    <row r="1195" spans="2:31" x14ac:dyDescent="0.2">
      <c r="B1195" s="162" t="s">
        <v>144</v>
      </c>
      <c r="C1195" s="163" t="s">
        <v>739</v>
      </c>
      <c r="D1195" s="163" t="s">
        <v>1808</v>
      </c>
      <c r="E1195" s="163">
        <v>8000</v>
      </c>
      <c r="F1195" s="164">
        <v>12</v>
      </c>
      <c r="G1195" s="165" t="s">
        <v>137</v>
      </c>
      <c r="H1195" s="121">
        <f t="shared" si="197"/>
        <v>11000</v>
      </c>
      <c r="I1195" s="121">
        <f t="shared" si="198"/>
        <v>8000</v>
      </c>
      <c r="J1195" s="122" t="str">
        <f t="shared" si="199"/>
        <v>(3) Without reverse cycle, with louvered sides, and 8,000 to 13,999 Btu/h</v>
      </c>
      <c r="K1195" s="123" t="e">
        <f>IF(J1195="Casement-slider",16,VLOOKUP(J1195,'2. Version 5.0 Criteria'!$C$6:$D$39,2,FALSE))</f>
        <v>#N/A</v>
      </c>
      <c r="L1195" s="124" t="e">
        <f t="shared" si="203"/>
        <v>#N/A</v>
      </c>
      <c r="M1195" s="124" t="e">
        <f t="shared" si="203"/>
        <v>#N/A</v>
      </c>
      <c r="N1195" s="124" t="e">
        <f t="shared" si="203"/>
        <v>#N/A</v>
      </c>
      <c r="O1195" s="124" t="e">
        <f t="shared" si="203"/>
        <v>#N/A</v>
      </c>
      <c r="P1195" s="124" t="e">
        <f t="shared" si="203"/>
        <v>#N/A</v>
      </c>
      <c r="Q1195" s="124" t="e">
        <f t="shared" si="203"/>
        <v>#N/A</v>
      </c>
      <c r="R1195" s="124" t="e">
        <f t="shared" si="203"/>
        <v>#N/A</v>
      </c>
      <c r="S1195" s="124" t="e">
        <f t="shared" si="203"/>
        <v>#N/A</v>
      </c>
      <c r="T1195" s="124" t="e">
        <f t="shared" si="203"/>
        <v>#N/A</v>
      </c>
      <c r="U1195" s="124" t="e">
        <f t="shared" si="203"/>
        <v>#N/A</v>
      </c>
      <c r="V1195" s="124" t="e">
        <f t="shared" si="203"/>
        <v>#N/A</v>
      </c>
      <c r="W1195" s="124" t="e">
        <f t="shared" si="203"/>
        <v>#N/A</v>
      </c>
      <c r="X1195" s="124" t="e">
        <f t="shared" si="203"/>
        <v>#N/A</v>
      </c>
      <c r="Y1195" s="124" t="e">
        <f t="shared" si="203"/>
        <v>#N/A</v>
      </c>
      <c r="Z1195" s="124" t="e">
        <f t="shared" si="203"/>
        <v>#N/A</v>
      </c>
      <c r="AA1195" s="124" t="e">
        <f t="shared" si="203"/>
        <v>#N/A</v>
      </c>
      <c r="AB1195" s="124" t="e">
        <f t="shared" si="202"/>
        <v>#N/A</v>
      </c>
      <c r="AC1195" s="124" t="e">
        <f t="shared" si="202"/>
        <v>#N/A</v>
      </c>
      <c r="AE1195" s="2"/>
    </row>
    <row r="1196" spans="2:31" x14ac:dyDescent="0.2">
      <c r="B1196" s="162" t="s">
        <v>1440</v>
      </c>
      <c r="C1196" s="163" t="s">
        <v>736</v>
      </c>
      <c r="D1196" s="163" t="s">
        <v>1808</v>
      </c>
      <c r="E1196" s="163">
        <v>8000</v>
      </c>
      <c r="F1196" s="164">
        <v>12</v>
      </c>
      <c r="G1196" s="165" t="s">
        <v>137</v>
      </c>
      <c r="H1196" s="121">
        <f t="shared" si="197"/>
        <v>11000</v>
      </c>
      <c r="I1196" s="121">
        <f t="shared" si="198"/>
        <v>8000</v>
      </c>
      <c r="J1196" s="122" t="str">
        <f t="shared" si="199"/>
        <v>(3) Without reverse cycle, with louvered sides, and 8,000 to 13,999 Btu/h</v>
      </c>
      <c r="K1196" s="123" t="e">
        <f>IF(J1196="Casement-slider",16,VLOOKUP(J1196,'2. Version 5.0 Criteria'!$C$6:$D$39,2,FALSE))</f>
        <v>#N/A</v>
      </c>
      <c r="L1196" s="124" t="e">
        <f t="shared" si="203"/>
        <v>#N/A</v>
      </c>
      <c r="M1196" s="124" t="e">
        <f t="shared" si="203"/>
        <v>#N/A</v>
      </c>
      <c r="N1196" s="124" t="e">
        <f t="shared" si="203"/>
        <v>#N/A</v>
      </c>
      <c r="O1196" s="124" t="e">
        <f t="shared" si="203"/>
        <v>#N/A</v>
      </c>
      <c r="P1196" s="124" t="e">
        <f t="shared" si="203"/>
        <v>#N/A</v>
      </c>
      <c r="Q1196" s="124" t="e">
        <f t="shared" si="203"/>
        <v>#N/A</v>
      </c>
      <c r="R1196" s="124" t="e">
        <f t="shared" si="203"/>
        <v>#N/A</v>
      </c>
      <c r="S1196" s="124" t="e">
        <f t="shared" si="203"/>
        <v>#N/A</v>
      </c>
      <c r="T1196" s="124" t="e">
        <f t="shared" si="203"/>
        <v>#N/A</v>
      </c>
      <c r="U1196" s="124" t="e">
        <f t="shared" si="203"/>
        <v>#N/A</v>
      </c>
      <c r="V1196" s="124" t="e">
        <f t="shared" si="203"/>
        <v>#N/A</v>
      </c>
      <c r="W1196" s="124" t="e">
        <f t="shared" si="203"/>
        <v>#N/A</v>
      </c>
      <c r="X1196" s="124" t="e">
        <f t="shared" si="203"/>
        <v>#N/A</v>
      </c>
      <c r="Y1196" s="124" t="e">
        <f t="shared" si="203"/>
        <v>#N/A</v>
      </c>
      <c r="Z1196" s="124" t="e">
        <f t="shared" si="203"/>
        <v>#N/A</v>
      </c>
      <c r="AA1196" s="124" t="e">
        <f t="shared" si="203"/>
        <v>#N/A</v>
      </c>
      <c r="AB1196" s="124" t="e">
        <f t="shared" si="202"/>
        <v>#N/A</v>
      </c>
      <c r="AC1196" s="124" t="e">
        <f t="shared" si="202"/>
        <v>#N/A</v>
      </c>
      <c r="AE1196" s="2"/>
    </row>
    <row r="1197" spans="2:31" x14ac:dyDescent="0.2">
      <c r="B1197" s="162" t="s">
        <v>208</v>
      </c>
      <c r="C1197" s="163" t="s">
        <v>2233</v>
      </c>
      <c r="D1197" s="163" t="s">
        <v>1808</v>
      </c>
      <c r="E1197" s="163">
        <v>8000</v>
      </c>
      <c r="F1197" s="164">
        <v>12</v>
      </c>
      <c r="G1197" s="165" t="s">
        <v>137</v>
      </c>
      <c r="H1197" s="121">
        <f t="shared" si="197"/>
        <v>11000</v>
      </c>
      <c r="I1197" s="121">
        <f t="shared" si="198"/>
        <v>8000</v>
      </c>
      <c r="J1197" s="122" t="str">
        <f t="shared" si="199"/>
        <v>(3) Without reverse cycle, with louvered sides, and 8,000 to 13,999 Btu/h</v>
      </c>
      <c r="K1197" s="123" t="e">
        <f>IF(J1197="Casement-slider",16,VLOOKUP(J1197,'2. Version 5.0 Criteria'!$C$6:$D$39,2,FALSE))</f>
        <v>#N/A</v>
      </c>
      <c r="L1197" s="124" t="e">
        <f t="shared" si="203"/>
        <v>#N/A</v>
      </c>
      <c r="M1197" s="124" t="e">
        <f t="shared" si="203"/>
        <v>#N/A</v>
      </c>
      <c r="N1197" s="124" t="e">
        <f t="shared" si="203"/>
        <v>#N/A</v>
      </c>
      <c r="O1197" s="124" t="e">
        <f t="shared" si="203"/>
        <v>#N/A</v>
      </c>
      <c r="P1197" s="124" t="e">
        <f t="shared" si="203"/>
        <v>#N/A</v>
      </c>
      <c r="Q1197" s="124" t="e">
        <f t="shared" si="203"/>
        <v>#N/A</v>
      </c>
      <c r="R1197" s="124" t="e">
        <f t="shared" si="203"/>
        <v>#N/A</v>
      </c>
      <c r="S1197" s="124" t="e">
        <f t="shared" si="203"/>
        <v>#N/A</v>
      </c>
      <c r="T1197" s="124" t="e">
        <f t="shared" si="203"/>
        <v>#N/A</v>
      </c>
      <c r="U1197" s="124" t="e">
        <f t="shared" si="203"/>
        <v>#N/A</v>
      </c>
      <c r="V1197" s="124" t="e">
        <f t="shared" si="203"/>
        <v>#N/A</v>
      </c>
      <c r="W1197" s="124" t="e">
        <f t="shared" si="203"/>
        <v>#N/A</v>
      </c>
      <c r="X1197" s="124" t="e">
        <f t="shared" si="203"/>
        <v>#N/A</v>
      </c>
      <c r="Y1197" s="124" t="e">
        <f t="shared" si="203"/>
        <v>#N/A</v>
      </c>
      <c r="Z1197" s="124" t="e">
        <f t="shared" si="203"/>
        <v>#N/A</v>
      </c>
      <c r="AA1197" s="124" t="e">
        <f t="shared" si="203"/>
        <v>#N/A</v>
      </c>
      <c r="AB1197" s="124" t="e">
        <f t="shared" si="202"/>
        <v>#N/A</v>
      </c>
      <c r="AC1197" s="124" t="e">
        <f t="shared" si="202"/>
        <v>#N/A</v>
      </c>
      <c r="AE1197" s="2"/>
    </row>
    <row r="1198" spans="2:31" x14ac:dyDescent="0.2">
      <c r="B1198" s="162" t="s">
        <v>232</v>
      </c>
      <c r="C1198" s="163" t="s">
        <v>2234</v>
      </c>
      <c r="D1198" s="163" t="s">
        <v>1808</v>
      </c>
      <c r="E1198" s="163">
        <v>8000</v>
      </c>
      <c r="F1198" s="164">
        <v>12</v>
      </c>
      <c r="G1198" s="165" t="s">
        <v>137</v>
      </c>
      <c r="H1198" s="121">
        <f t="shared" si="197"/>
        <v>11000</v>
      </c>
      <c r="I1198" s="121">
        <f t="shared" si="198"/>
        <v>8000</v>
      </c>
      <c r="J1198" s="122" t="str">
        <f t="shared" si="199"/>
        <v>(3) Without reverse cycle, with louvered sides, and 8,000 to 13,999 Btu/h</v>
      </c>
      <c r="K1198" s="123" t="e">
        <f>IF(J1198="Casement-slider",16,VLOOKUP(J1198,'2. Version 5.0 Criteria'!$C$6:$D$39,2,FALSE))</f>
        <v>#N/A</v>
      </c>
      <c r="L1198" s="124" t="e">
        <f t="shared" si="203"/>
        <v>#N/A</v>
      </c>
      <c r="M1198" s="124" t="e">
        <f t="shared" si="203"/>
        <v>#N/A</v>
      </c>
      <c r="N1198" s="124" t="e">
        <f t="shared" si="203"/>
        <v>#N/A</v>
      </c>
      <c r="O1198" s="124" t="e">
        <f t="shared" si="203"/>
        <v>#N/A</v>
      </c>
      <c r="P1198" s="124" t="e">
        <f t="shared" si="203"/>
        <v>#N/A</v>
      </c>
      <c r="Q1198" s="124" t="e">
        <f t="shared" si="203"/>
        <v>#N/A</v>
      </c>
      <c r="R1198" s="124" t="e">
        <f t="shared" si="203"/>
        <v>#N/A</v>
      </c>
      <c r="S1198" s="124" t="e">
        <f t="shared" si="203"/>
        <v>#N/A</v>
      </c>
      <c r="T1198" s="124" t="e">
        <f t="shared" si="203"/>
        <v>#N/A</v>
      </c>
      <c r="U1198" s="124" t="e">
        <f t="shared" si="203"/>
        <v>#N/A</v>
      </c>
      <c r="V1198" s="124" t="e">
        <f t="shared" si="203"/>
        <v>#N/A</v>
      </c>
      <c r="W1198" s="124" t="e">
        <f t="shared" si="203"/>
        <v>#N/A</v>
      </c>
      <c r="X1198" s="124" t="e">
        <f t="shared" si="203"/>
        <v>#N/A</v>
      </c>
      <c r="Y1198" s="124" t="e">
        <f t="shared" si="203"/>
        <v>#N/A</v>
      </c>
      <c r="Z1198" s="124" t="e">
        <f t="shared" si="203"/>
        <v>#N/A</v>
      </c>
      <c r="AA1198" s="124" t="e">
        <f t="shared" si="203"/>
        <v>#N/A</v>
      </c>
      <c r="AB1198" s="124" t="e">
        <f t="shared" si="202"/>
        <v>#N/A</v>
      </c>
      <c r="AC1198" s="124" t="e">
        <f t="shared" si="202"/>
        <v>#N/A</v>
      </c>
      <c r="AE1198" s="2"/>
    </row>
    <row r="1199" spans="2:31" x14ac:dyDescent="0.2">
      <c r="B1199" s="162" t="s">
        <v>241</v>
      </c>
      <c r="C1199" s="163" t="s">
        <v>759</v>
      </c>
      <c r="D1199" s="163" t="s">
        <v>1808</v>
      </c>
      <c r="E1199" s="163">
        <v>8000</v>
      </c>
      <c r="F1199" s="164">
        <v>12</v>
      </c>
      <c r="G1199" s="165" t="s">
        <v>137</v>
      </c>
      <c r="H1199" s="121">
        <f t="shared" si="197"/>
        <v>11000</v>
      </c>
      <c r="I1199" s="121">
        <f t="shared" si="198"/>
        <v>8000</v>
      </c>
      <c r="J1199" s="122" t="str">
        <f t="shared" si="199"/>
        <v>(3) Without reverse cycle, with louvered sides, and 8,000 to 13,999 Btu/h</v>
      </c>
      <c r="K1199" s="123" t="e">
        <f>IF(J1199="Casement-slider",16,VLOOKUP(J1199,'2. Version 5.0 Criteria'!$C$6:$D$39,2,FALSE))</f>
        <v>#N/A</v>
      </c>
      <c r="L1199" s="124" t="e">
        <f t="shared" si="203"/>
        <v>#N/A</v>
      </c>
      <c r="M1199" s="124" t="e">
        <f t="shared" si="203"/>
        <v>#N/A</v>
      </c>
      <c r="N1199" s="124" t="e">
        <f t="shared" si="203"/>
        <v>#N/A</v>
      </c>
      <c r="O1199" s="124" t="e">
        <f t="shared" si="203"/>
        <v>#N/A</v>
      </c>
      <c r="P1199" s="124" t="e">
        <f t="shared" si="203"/>
        <v>#N/A</v>
      </c>
      <c r="Q1199" s="124" t="e">
        <f t="shared" si="203"/>
        <v>#N/A</v>
      </c>
      <c r="R1199" s="124" t="e">
        <f t="shared" si="203"/>
        <v>#N/A</v>
      </c>
      <c r="S1199" s="124" t="e">
        <f t="shared" si="203"/>
        <v>#N/A</v>
      </c>
      <c r="T1199" s="124" t="e">
        <f t="shared" si="203"/>
        <v>#N/A</v>
      </c>
      <c r="U1199" s="124" t="e">
        <f t="shared" si="203"/>
        <v>#N/A</v>
      </c>
      <c r="V1199" s="124" t="e">
        <f t="shared" si="203"/>
        <v>#N/A</v>
      </c>
      <c r="W1199" s="124" t="e">
        <f t="shared" si="203"/>
        <v>#N/A</v>
      </c>
      <c r="X1199" s="124" t="e">
        <f t="shared" si="203"/>
        <v>#N/A</v>
      </c>
      <c r="Y1199" s="124" t="e">
        <f t="shared" si="203"/>
        <v>#N/A</v>
      </c>
      <c r="Z1199" s="124" t="e">
        <f t="shared" si="203"/>
        <v>#N/A</v>
      </c>
      <c r="AA1199" s="124" t="e">
        <f t="shared" si="203"/>
        <v>#N/A</v>
      </c>
      <c r="AB1199" s="124" t="e">
        <f t="shared" si="202"/>
        <v>#N/A</v>
      </c>
      <c r="AC1199" s="124" t="e">
        <f t="shared" si="202"/>
        <v>#N/A</v>
      </c>
      <c r="AE1199" s="2"/>
    </row>
    <row r="1200" spans="2:31" x14ac:dyDescent="0.2">
      <c r="B1200" s="162" t="s">
        <v>282</v>
      </c>
      <c r="C1200" s="163" t="s">
        <v>801</v>
      </c>
      <c r="D1200" s="163" t="s">
        <v>1808</v>
      </c>
      <c r="E1200" s="163">
        <v>8000</v>
      </c>
      <c r="F1200" s="164">
        <v>12</v>
      </c>
      <c r="G1200" s="165" t="s">
        <v>137</v>
      </c>
      <c r="H1200" s="121">
        <f t="shared" si="197"/>
        <v>11000</v>
      </c>
      <c r="I1200" s="121">
        <f t="shared" si="198"/>
        <v>8000</v>
      </c>
      <c r="J1200" s="122" t="str">
        <f t="shared" si="199"/>
        <v>(3) Without reverse cycle, with louvered sides, and 8,000 to 13,999 Btu/h</v>
      </c>
      <c r="K1200" s="123" t="e">
        <f>IF(J1200="Casement-slider",16,VLOOKUP(J1200,'2. Version 5.0 Criteria'!$C$6:$D$39,2,FALSE))</f>
        <v>#N/A</v>
      </c>
      <c r="L1200" s="124" t="e">
        <f t="shared" si="203"/>
        <v>#N/A</v>
      </c>
      <c r="M1200" s="124" t="e">
        <f t="shared" si="203"/>
        <v>#N/A</v>
      </c>
      <c r="N1200" s="124" t="e">
        <f t="shared" si="203"/>
        <v>#N/A</v>
      </c>
      <c r="O1200" s="124" t="e">
        <f t="shared" si="203"/>
        <v>#N/A</v>
      </c>
      <c r="P1200" s="124" t="e">
        <f t="shared" si="203"/>
        <v>#N/A</v>
      </c>
      <c r="Q1200" s="124" t="e">
        <f t="shared" si="203"/>
        <v>#N/A</v>
      </c>
      <c r="R1200" s="124" t="e">
        <f t="shared" si="203"/>
        <v>#N/A</v>
      </c>
      <c r="S1200" s="124" t="e">
        <f t="shared" si="203"/>
        <v>#N/A</v>
      </c>
      <c r="T1200" s="124" t="e">
        <f t="shared" si="203"/>
        <v>#N/A</v>
      </c>
      <c r="U1200" s="124" t="e">
        <f t="shared" si="203"/>
        <v>#N/A</v>
      </c>
      <c r="V1200" s="124" t="e">
        <f t="shared" si="203"/>
        <v>#N/A</v>
      </c>
      <c r="W1200" s="124" t="e">
        <f t="shared" si="203"/>
        <v>#N/A</v>
      </c>
      <c r="X1200" s="124" t="e">
        <f t="shared" si="203"/>
        <v>#N/A</v>
      </c>
      <c r="Y1200" s="124" t="e">
        <f t="shared" si="203"/>
        <v>#N/A</v>
      </c>
      <c r="Z1200" s="124" t="e">
        <f t="shared" si="203"/>
        <v>#N/A</v>
      </c>
      <c r="AA1200" s="124" t="e">
        <f t="shared" ref="AA1200:AC1215" si="204">IF($K1200=AA$3, $F1200, NA())</f>
        <v>#N/A</v>
      </c>
      <c r="AB1200" s="124" t="e">
        <f t="shared" si="204"/>
        <v>#N/A</v>
      </c>
      <c r="AC1200" s="124" t="e">
        <f t="shared" si="204"/>
        <v>#N/A</v>
      </c>
      <c r="AE1200" s="2"/>
    </row>
    <row r="1201" spans="2:31" x14ac:dyDescent="0.2">
      <c r="B1201" s="162" t="s">
        <v>1444</v>
      </c>
      <c r="C1201" s="163" t="s">
        <v>801</v>
      </c>
      <c r="D1201" s="163" t="s">
        <v>1808</v>
      </c>
      <c r="E1201" s="163">
        <v>8000</v>
      </c>
      <c r="F1201" s="164">
        <v>12</v>
      </c>
      <c r="G1201" s="165" t="s">
        <v>137</v>
      </c>
      <c r="H1201" s="121">
        <f t="shared" si="197"/>
        <v>11000</v>
      </c>
      <c r="I1201" s="121">
        <f t="shared" si="198"/>
        <v>8000</v>
      </c>
      <c r="J1201" s="122" t="str">
        <f t="shared" si="199"/>
        <v>(3) Without reverse cycle, with louvered sides, and 8,000 to 13,999 Btu/h</v>
      </c>
      <c r="K1201" s="123" t="e">
        <f>IF(J1201="Casement-slider",16,VLOOKUP(J1201,'2. Version 5.0 Criteria'!$C$6:$D$39,2,FALSE))</f>
        <v>#N/A</v>
      </c>
      <c r="L1201" s="124" t="e">
        <f t="shared" ref="L1201:AA1216" si="205">IF($K1201=L$3, $F1201, NA())</f>
        <v>#N/A</v>
      </c>
      <c r="M1201" s="124" t="e">
        <f t="shared" si="205"/>
        <v>#N/A</v>
      </c>
      <c r="N1201" s="124" t="e">
        <f t="shared" si="205"/>
        <v>#N/A</v>
      </c>
      <c r="O1201" s="124" t="e">
        <f t="shared" si="205"/>
        <v>#N/A</v>
      </c>
      <c r="P1201" s="124" t="e">
        <f t="shared" si="205"/>
        <v>#N/A</v>
      </c>
      <c r="Q1201" s="124" t="e">
        <f t="shared" si="205"/>
        <v>#N/A</v>
      </c>
      <c r="R1201" s="124" t="e">
        <f t="shared" si="205"/>
        <v>#N/A</v>
      </c>
      <c r="S1201" s="124" t="e">
        <f t="shared" si="205"/>
        <v>#N/A</v>
      </c>
      <c r="T1201" s="124" t="e">
        <f t="shared" si="205"/>
        <v>#N/A</v>
      </c>
      <c r="U1201" s="124" t="e">
        <f t="shared" si="205"/>
        <v>#N/A</v>
      </c>
      <c r="V1201" s="124" t="e">
        <f t="shared" si="205"/>
        <v>#N/A</v>
      </c>
      <c r="W1201" s="124" t="e">
        <f t="shared" si="205"/>
        <v>#N/A</v>
      </c>
      <c r="X1201" s="124" t="e">
        <f t="shared" si="205"/>
        <v>#N/A</v>
      </c>
      <c r="Y1201" s="124" t="e">
        <f t="shared" si="205"/>
        <v>#N/A</v>
      </c>
      <c r="Z1201" s="124" t="e">
        <f t="shared" si="205"/>
        <v>#N/A</v>
      </c>
      <c r="AA1201" s="124" t="e">
        <f t="shared" si="205"/>
        <v>#N/A</v>
      </c>
      <c r="AB1201" s="124" t="e">
        <f t="shared" si="204"/>
        <v>#N/A</v>
      </c>
      <c r="AC1201" s="124" t="e">
        <f t="shared" si="204"/>
        <v>#N/A</v>
      </c>
      <c r="AE1201" s="2"/>
    </row>
    <row r="1202" spans="2:31" x14ac:dyDescent="0.2">
      <c r="B1202" s="162" t="s">
        <v>1435</v>
      </c>
      <c r="C1202" s="163">
        <v>580.77087710000001</v>
      </c>
      <c r="D1202" s="163" t="s">
        <v>1808</v>
      </c>
      <c r="E1202" s="163">
        <v>8000</v>
      </c>
      <c r="F1202" s="164">
        <v>12</v>
      </c>
      <c r="G1202" s="165" t="s">
        <v>137</v>
      </c>
      <c r="H1202" s="121">
        <f t="shared" si="197"/>
        <v>11000</v>
      </c>
      <c r="I1202" s="121">
        <f t="shared" si="198"/>
        <v>8000</v>
      </c>
      <c r="J1202" s="122" t="str">
        <f t="shared" si="199"/>
        <v>(3) Without reverse cycle, with louvered sides, and 8,000 to 13,999 Btu/h</v>
      </c>
      <c r="K1202" s="123" t="e">
        <f>IF(J1202="Casement-slider",16,VLOOKUP(J1202,'2. Version 5.0 Criteria'!$C$6:$D$39,2,FALSE))</f>
        <v>#N/A</v>
      </c>
      <c r="L1202" s="124" t="e">
        <f t="shared" si="205"/>
        <v>#N/A</v>
      </c>
      <c r="M1202" s="124" t="e">
        <f t="shared" si="205"/>
        <v>#N/A</v>
      </c>
      <c r="N1202" s="124" t="e">
        <f t="shared" si="205"/>
        <v>#N/A</v>
      </c>
      <c r="O1202" s="124" t="e">
        <f t="shared" si="205"/>
        <v>#N/A</v>
      </c>
      <c r="P1202" s="124" t="e">
        <f t="shared" si="205"/>
        <v>#N/A</v>
      </c>
      <c r="Q1202" s="124" t="e">
        <f t="shared" si="205"/>
        <v>#N/A</v>
      </c>
      <c r="R1202" s="124" t="e">
        <f t="shared" si="205"/>
        <v>#N/A</v>
      </c>
      <c r="S1202" s="124" t="e">
        <f t="shared" si="205"/>
        <v>#N/A</v>
      </c>
      <c r="T1202" s="124" t="e">
        <f t="shared" si="205"/>
        <v>#N/A</v>
      </c>
      <c r="U1202" s="124" t="e">
        <f t="shared" si="205"/>
        <v>#N/A</v>
      </c>
      <c r="V1202" s="124" t="e">
        <f t="shared" si="205"/>
        <v>#N/A</v>
      </c>
      <c r="W1202" s="124" t="e">
        <f t="shared" si="205"/>
        <v>#N/A</v>
      </c>
      <c r="X1202" s="124" t="e">
        <f t="shared" si="205"/>
        <v>#N/A</v>
      </c>
      <c r="Y1202" s="124" t="e">
        <f t="shared" si="205"/>
        <v>#N/A</v>
      </c>
      <c r="Z1202" s="124" t="e">
        <f t="shared" si="205"/>
        <v>#N/A</v>
      </c>
      <c r="AA1202" s="124" t="e">
        <f t="shared" si="205"/>
        <v>#N/A</v>
      </c>
      <c r="AB1202" s="124" t="e">
        <f t="shared" si="204"/>
        <v>#N/A</v>
      </c>
      <c r="AC1202" s="124" t="e">
        <f t="shared" si="204"/>
        <v>#N/A</v>
      </c>
      <c r="AE1202" s="2"/>
    </row>
    <row r="1203" spans="2:31" x14ac:dyDescent="0.2">
      <c r="B1203" s="162" t="s">
        <v>285</v>
      </c>
      <c r="C1203" s="163" t="s">
        <v>804</v>
      </c>
      <c r="D1203" s="163" t="s">
        <v>1808</v>
      </c>
      <c r="E1203" s="163">
        <v>8000</v>
      </c>
      <c r="F1203" s="164">
        <v>12</v>
      </c>
      <c r="G1203" s="165" t="s">
        <v>137</v>
      </c>
      <c r="H1203" s="121">
        <f t="shared" si="197"/>
        <v>11000</v>
      </c>
      <c r="I1203" s="121">
        <f t="shared" si="198"/>
        <v>8000</v>
      </c>
      <c r="J1203" s="122" t="str">
        <f t="shared" si="199"/>
        <v>(3) Without reverse cycle, with louvered sides, and 8,000 to 13,999 Btu/h</v>
      </c>
      <c r="K1203" s="123" t="e">
        <f>IF(J1203="Casement-slider",16,VLOOKUP(J1203,'2. Version 5.0 Criteria'!$C$6:$D$39,2,FALSE))</f>
        <v>#N/A</v>
      </c>
      <c r="L1203" s="124" t="e">
        <f t="shared" si="205"/>
        <v>#N/A</v>
      </c>
      <c r="M1203" s="124" t="e">
        <f t="shared" si="205"/>
        <v>#N/A</v>
      </c>
      <c r="N1203" s="124" t="e">
        <f t="shared" si="205"/>
        <v>#N/A</v>
      </c>
      <c r="O1203" s="124" t="e">
        <f t="shared" si="205"/>
        <v>#N/A</v>
      </c>
      <c r="P1203" s="124" t="e">
        <f t="shared" si="205"/>
        <v>#N/A</v>
      </c>
      <c r="Q1203" s="124" t="e">
        <f t="shared" si="205"/>
        <v>#N/A</v>
      </c>
      <c r="R1203" s="124" t="e">
        <f t="shared" si="205"/>
        <v>#N/A</v>
      </c>
      <c r="S1203" s="124" t="e">
        <f t="shared" si="205"/>
        <v>#N/A</v>
      </c>
      <c r="T1203" s="124" t="e">
        <f t="shared" si="205"/>
        <v>#N/A</v>
      </c>
      <c r="U1203" s="124" t="e">
        <f t="shared" si="205"/>
        <v>#N/A</v>
      </c>
      <c r="V1203" s="124" t="e">
        <f t="shared" si="205"/>
        <v>#N/A</v>
      </c>
      <c r="W1203" s="124" t="e">
        <f t="shared" si="205"/>
        <v>#N/A</v>
      </c>
      <c r="X1203" s="124" t="e">
        <f t="shared" si="205"/>
        <v>#N/A</v>
      </c>
      <c r="Y1203" s="124" t="e">
        <f t="shared" si="205"/>
        <v>#N/A</v>
      </c>
      <c r="Z1203" s="124" t="e">
        <f t="shared" si="205"/>
        <v>#N/A</v>
      </c>
      <c r="AA1203" s="124" t="e">
        <f t="shared" si="205"/>
        <v>#N/A</v>
      </c>
      <c r="AB1203" s="124" t="e">
        <f t="shared" si="204"/>
        <v>#N/A</v>
      </c>
      <c r="AC1203" s="124" t="e">
        <f t="shared" si="204"/>
        <v>#N/A</v>
      </c>
      <c r="AE1203" s="2"/>
    </row>
    <row r="1204" spans="2:31" x14ac:dyDescent="0.2">
      <c r="B1204" s="162" t="s">
        <v>285</v>
      </c>
      <c r="C1204" s="163" t="s">
        <v>803</v>
      </c>
      <c r="D1204" s="163" t="s">
        <v>1808</v>
      </c>
      <c r="E1204" s="163">
        <v>8000</v>
      </c>
      <c r="F1204" s="164">
        <v>12</v>
      </c>
      <c r="G1204" s="165" t="s">
        <v>138</v>
      </c>
      <c r="H1204" s="121">
        <f t="shared" si="197"/>
        <v>11000</v>
      </c>
      <c r="I1204" s="121">
        <f t="shared" si="198"/>
        <v>8000</v>
      </c>
      <c r="J1204" s="122" t="str">
        <f t="shared" si="199"/>
        <v>(3) Without reverse cycle, with louvered sides, and 8,000 to 13,999 Btu/h</v>
      </c>
      <c r="K1204" s="123" t="e">
        <f>IF(J1204="Casement-slider",16,VLOOKUP(J1204,'2. Version 5.0 Criteria'!$C$6:$D$39,2,FALSE))</f>
        <v>#N/A</v>
      </c>
      <c r="L1204" s="124" t="e">
        <f t="shared" si="205"/>
        <v>#N/A</v>
      </c>
      <c r="M1204" s="124" t="e">
        <f t="shared" si="205"/>
        <v>#N/A</v>
      </c>
      <c r="N1204" s="124" t="e">
        <f t="shared" si="205"/>
        <v>#N/A</v>
      </c>
      <c r="O1204" s="124" t="e">
        <f t="shared" si="205"/>
        <v>#N/A</v>
      </c>
      <c r="P1204" s="124" t="e">
        <f t="shared" si="205"/>
        <v>#N/A</v>
      </c>
      <c r="Q1204" s="124" t="e">
        <f t="shared" si="205"/>
        <v>#N/A</v>
      </c>
      <c r="R1204" s="124" t="e">
        <f t="shared" si="205"/>
        <v>#N/A</v>
      </c>
      <c r="S1204" s="124" t="e">
        <f t="shared" si="205"/>
        <v>#N/A</v>
      </c>
      <c r="T1204" s="124" t="e">
        <f t="shared" si="205"/>
        <v>#N/A</v>
      </c>
      <c r="U1204" s="124" t="e">
        <f t="shared" si="205"/>
        <v>#N/A</v>
      </c>
      <c r="V1204" s="124" t="e">
        <f t="shared" si="205"/>
        <v>#N/A</v>
      </c>
      <c r="W1204" s="124" t="e">
        <f t="shared" si="205"/>
        <v>#N/A</v>
      </c>
      <c r="X1204" s="124" t="e">
        <f t="shared" si="205"/>
        <v>#N/A</v>
      </c>
      <c r="Y1204" s="124" t="e">
        <f t="shared" si="205"/>
        <v>#N/A</v>
      </c>
      <c r="Z1204" s="124" t="e">
        <f t="shared" si="205"/>
        <v>#N/A</v>
      </c>
      <c r="AA1204" s="124" t="e">
        <f t="shared" si="205"/>
        <v>#N/A</v>
      </c>
      <c r="AB1204" s="124" t="e">
        <f t="shared" si="204"/>
        <v>#N/A</v>
      </c>
      <c r="AC1204" s="124" t="e">
        <f t="shared" si="204"/>
        <v>#N/A</v>
      </c>
      <c r="AE1204" s="2"/>
    </row>
    <row r="1205" spans="2:31" x14ac:dyDescent="0.2">
      <c r="B1205" s="162" t="s">
        <v>273</v>
      </c>
      <c r="C1205" s="163">
        <v>311410578</v>
      </c>
      <c r="D1205" s="163" t="s">
        <v>1808</v>
      </c>
      <c r="E1205" s="163">
        <v>8000</v>
      </c>
      <c r="F1205" s="164">
        <v>12</v>
      </c>
      <c r="G1205" s="165" t="s">
        <v>138</v>
      </c>
      <c r="H1205" s="121">
        <f t="shared" si="197"/>
        <v>11000</v>
      </c>
      <c r="I1205" s="121">
        <f t="shared" si="198"/>
        <v>8000</v>
      </c>
      <c r="J1205" s="122" t="str">
        <f t="shared" si="199"/>
        <v>(3) Without reverse cycle, with louvered sides, and 8,000 to 13,999 Btu/h</v>
      </c>
      <c r="K1205" s="123" t="e">
        <f>IF(J1205="Casement-slider",16,VLOOKUP(J1205,'2. Version 5.0 Criteria'!$C$6:$D$39,2,FALSE))</f>
        <v>#N/A</v>
      </c>
      <c r="L1205" s="124" t="e">
        <f t="shared" si="205"/>
        <v>#N/A</v>
      </c>
      <c r="M1205" s="124" t="e">
        <f t="shared" si="205"/>
        <v>#N/A</v>
      </c>
      <c r="N1205" s="124" t="e">
        <f t="shared" si="205"/>
        <v>#N/A</v>
      </c>
      <c r="O1205" s="124" t="e">
        <f t="shared" si="205"/>
        <v>#N/A</v>
      </c>
      <c r="P1205" s="124" t="e">
        <f t="shared" si="205"/>
        <v>#N/A</v>
      </c>
      <c r="Q1205" s="124" t="e">
        <f t="shared" si="205"/>
        <v>#N/A</v>
      </c>
      <c r="R1205" s="124" t="e">
        <f t="shared" si="205"/>
        <v>#N/A</v>
      </c>
      <c r="S1205" s="124" t="e">
        <f t="shared" si="205"/>
        <v>#N/A</v>
      </c>
      <c r="T1205" s="124" t="e">
        <f t="shared" si="205"/>
        <v>#N/A</v>
      </c>
      <c r="U1205" s="124" t="e">
        <f t="shared" si="205"/>
        <v>#N/A</v>
      </c>
      <c r="V1205" s="124" t="e">
        <f t="shared" si="205"/>
        <v>#N/A</v>
      </c>
      <c r="W1205" s="124" t="e">
        <f t="shared" si="205"/>
        <v>#N/A</v>
      </c>
      <c r="X1205" s="124" t="e">
        <f t="shared" si="205"/>
        <v>#N/A</v>
      </c>
      <c r="Y1205" s="124" t="e">
        <f t="shared" si="205"/>
        <v>#N/A</v>
      </c>
      <c r="Z1205" s="124" t="e">
        <f t="shared" si="205"/>
        <v>#N/A</v>
      </c>
      <c r="AA1205" s="124" t="e">
        <f t="shared" si="205"/>
        <v>#N/A</v>
      </c>
      <c r="AB1205" s="124" t="e">
        <f t="shared" si="204"/>
        <v>#N/A</v>
      </c>
      <c r="AC1205" s="124" t="e">
        <f t="shared" si="204"/>
        <v>#N/A</v>
      </c>
      <c r="AE1205" s="2"/>
    </row>
    <row r="1206" spans="2:31" x14ac:dyDescent="0.2">
      <c r="B1206" s="162" t="s">
        <v>1416</v>
      </c>
      <c r="C1206" s="163" t="s">
        <v>740</v>
      </c>
      <c r="D1206" s="163" t="s">
        <v>1808</v>
      </c>
      <c r="E1206" s="163">
        <v>8000</v>
      </c>
      <c r="F1206" s="164">
        <v>12</v>
      </c>
      <c r="G1206" s="165" t="s">
        <v>138</v>
      </c>
      <c r="H1206" s="121">
        <f t="shared" si="197"/>
        <v>11000</v>
      </c>
      <c r="I1206" s="121">
        <f t="shared" si="198"/>
        <v>8000</v>
      </c>
      <c r="J1206" s="122" t="str">
        <f t="shared" si="199"/>
        <v>(3) Without reverse cycle, with louvered sides, and 8,000 to 13,999 Btu/h</v>
      </c>
      <c r="K1206" s="123" t="e">
        <f>IF(J1206="Casement-slider",16,VLOOKUP(J1206,'2. Version 5.0 Criteria'!$C$6:$D$39,2,FALSE))</f>
        <v>#N/A</v>
      </c>
      <c r="L1206" s="124" t="e">
        <f t="shared" si="205"/>
        <v>#N/A</v>
      </c>
      <c r="M1206" s="124" t="e">
        <f t="shared" si="205"/>
        <v>#N/A</v>
      </c>
      <c r="N1206" s="124" t="e">
        <f t="shared" si="205"/>
        <v>#N/A</v>
      </c>
      <c r="O1206" s="124" t="e">
        <f t="shared" si="205"/>
        <v>#N/A</v>
      </c>
      <c r="P1206" s="124" t="e">
        <f t="shared" si="205"/>
        <v>#N/A</v>
      </c>
      <c r="Q1206" s="124" t="e">
        <f t="shared" si="205"/>
        <v>#N/A</v>
      </c>
      <c r="R1206" s="124" t="e">
        <f t="shared" si="205"/>
        <v>#N/A</v>
      </c>
      <c r="S1206" s="124" t="e">
        <f t="shared" si="205"/>
        <v>#N/A</v>
      </c>
      <c r="T1206" s="124" t="e">
        <f t="shared" si="205"/>
        <v>#N/A</v>
      </c>
      <c r="U1206" s="124" t="e">
        <f t="shared" si="205"/>
        <v>#N/A</v>
      </c>
      <c r="V1206" s="124" t="e">
        <f t="shared" si="205"/>
        <v>#N/A</v>
      </c>
      <c r="W1206" s="124" t="e">
        <f t="shared" si="205"/>
        <v>#N/A</v>
      </c>
      <c r="X1206" s="124" t="e">
        <f t="shared" si="205"/>
        <v>#N/A</v>
      </c>
      <c r="Y1206" s="124" t="e">
        <f t="shared" si="205"/>
        <v>#N/A</v>
      </c>
      <c r="Z1206" s="124" t="e">
        <f t="shared" si="205"/>
        <v>#N/A</v>
      </c>
      <c r="AA1206" s="124" t="e">
        <f t="shared" si="205"/>
        <v>#N/A</v>
      </c>
      <c r="AB1206" s="124" t="e">
        <f t="shared" si="204"/>
        <v>#N/A</v>
      </c>
      <c r="AC1206" s="124" t="e">
        <f t="shared" si="204"/>
        <v>#N/A</v>
      </c>
      <c r="AE1206" s="2"/>
    </row>
    <row r="1207" spans="2:31" x14ac:dyDescent="0.2">
      <c r="B1207" s="162" t="s">
        <v>287</v>
      </c>
      <c r="C1207" s="163" t="s">
        <v>729</v>
      </c>
      <c r="D1207" s="163" t="s">
        <v>1808</v>
      </c>
      <c r="E1207" s="163">
        <v>8000</v>
      </c>
      <c r="F1207" s="164">
        <v>12</v>
      </c>
      <c r="G1207" s="165" t="s">
        <v>138</v>
      </c>
      <c r="H1207" s="121">
        <f t="shared" si="197"/>
        <v>11000</v>
      </c>
      <c r="I1207" s="121">
        <f t="shared" si="198"/>
        <v>8000</v>
      </c>
      <c r="J1207" s="122" t="str">
        <f t="shared" si="199"/>
        <v>(3) Without reverse cycle, with louvered sides, and 8,000 to 13,999 Btu/h</v>
      </c>
      <c r="K1207" s="123" t="e">
        <f>IF(J1207="Casement-slider",16,VLOOKUP(J1207,'2. Version 5.0 Criteria'!$C$6:$D$39,2,FALSE))</f>
        <v>#N/A</v>
      </c>
      <c r="L1207" s="124" t="e">
        <f t="shared" si="205"/>
        <v>#N/A</v>
      </c>
      <c r="M1207" s="124" t="e">
        <f t="shared" si="205"/>
        <v>#N/A</v>
      </c>
      <c r="N1207" s="124" t="e">
        <f t="shared" si="205"/>
        <v>#N/A</v>
      </c>
      <c r="O1207" s="124" t="e">
        <f t="shared" si="205"/>
        <v>#N/A</v>
      </c>
      <c r="P1207" s="124" t="e">
        <f t="shared" si="205"/>
        <v>#N/A</v>
      </c>
      <c r="Q1207" s="124" t="e">
        <f t="shared" si="205"/>
        <v>#N/A</v>
      </c>
      <c r="R1207" s="124" t="e">
        <f t="shared" si="205"/>
        <v>#N/A</v>
      </c>
      <c r="S1207" s="124" t="e">
        <f t="shared" si="205"/>
        <v>#N/A</v>
      </c>
      <c r="T1207" s="124" t="e">
        <f t="shared" si="205"/>
        <v>#N/A</v>
      </c>
      <c r="U1207" s="124" t="e">
        <f t="shared" si="205"/>
        <v>#N/A</v>
      </c>
      <c r="V1207" s="124" t="e">
        <f t="shared" si="205"/>
        <v>#N/A</v>
      </c>
      <c r="W1207" s="124" t="e">
        <f t="shared" si="205"/>
        <v>#N/A</v>
      </c>
      <c r="X1207" s="124" t="e">
        <f t="shared" si="205"/>
        <v>#N/A</v>
      </c>
      <c r="Y1207" s="124" t="e">
        <f t="shared" si="205"/>
        <v>#N/A</v>
      </c>
      <c r="Z1207" s="124" t="e">
        <f t="shared" si="205"/>
        <v>#N/A</v>
      </c>
      <c r="AA1207" s="124" t="e">
        <f t="shared" si="205"/>
        <v>#N/A</v>
      </c>
      <c r="AB1207" s="124" t="e">
        <f t="shared" si="204"/>
        <v>#N/A</v>
      </c>
      <c r="AC1207" s="124" t="e">
        <f t="shared" si="204"/>
        <v>#N/A</v>
      </c>
      <c r="AE1207" s="2"/>
    </row>
    <row r="1208" spans="2:31" x14ac:dyDescent="0.2">
      <c r="B1208" s="162" t="s">
        <v>236</v>
      </c>
      <c r="C1208" s="163" t="s">
        <v>753</v>
      </c>
      <c r="D1208" s="163" t="s">
        <v>1808</v>
      </c>
      <c r="E1208" s="163">
        <v>8000</v>
      </c>
      <c r="F1208" s="164">
        <v>12</v>
      </c>
      <c r="G1208" s="165" t="s">
        <v>138</v>
      </c>
      <c r="H1208" s="121">
        <f t="shared" si="197"/>
        <v>11000</v>
      </c>
      <c r="I1208" s="121">
        <f t="shared" si="198"/>
        <v>8000</v>
      </c>
      <c r="J1208" s="122" t="str">
        <f t="shared" si="199"/>
        <v>(3) Without reverse cycle, with louvered sides, and 8,000 to 13,999 Btu/h</v>
      </c>
      <c r="K1208" s="123" t="e">
        <f>IF(J1208="Casement-slider",16,VLOOKUP(J1208,'2. Version 5.0 Criteria'!$C$6:$D$39,2,FALSE))</f>
        <v>#N/A</v>
      </c>
      <c r="L1208" s="124" t="e">
        <f t="shared" si="205"/>
        <v>#N/A</v>
      </c>
      <c r="M1208" s="124" t="e">
        <f t="shared" si="205"/>
        <v>#N/A</v>
      </c>
      <c r="N1208" s="124" t="e">
        <f t="shared" si="205"/>
        <v>#N/A</v>
      </c>
      <c r="O1208" s="124" t="e">
        <f t="shared" si="205"/>
        <v>#N/A</v>
      </c>
      <c r="P1208" s="124" t="e">
        <f t="shared" si="205"/>
        <v>#N/A</v>
      </c>
      <c r="Q1208" s="124" t="e">
        <f t="shared" si="205"/>
        <v>#N/A</v>
      </c>
      <c r="R1208" s="124" t="e">
        <f t="shared" si="205"/>
        <v>#N/A</v>
      </c>
      <c r="S1208" s="124" t="e">
        <f t="shared" si="205"/>
        <v>#N/A</v>
      </c>
      <c r="T1208" s="124" t="e">
        <f t="shared" si="205"/>
        <v>#N/A</v>
      </c>
      <c r="U1208" s="124" t="e">
        <f t="shared" si="205"/>
        <v>#N/A</v>
      </c>
      <c r="V1208" s="124" t="e">
        <f t="shared" si="205"/>
        <v>#N/A</v>
      </c>
      <c r="W1208" s="124" t="e">
        <f t="shared" si="205"/>
        <v>#N/A</v>
      </c>
      <c r="X1208" s="124" t="e">
        <f t="shared" si="205"/>
        <v>#N/A</v>
      </c>
      <c r="Y1208" s="124" t="e">
        <f t="shared" si="205"/>
        <v>#N/A</v>
      </c>
      <c r="Z1208" s="124" t="e">
        <f t="shared" si="205"/>
        <v>#N/A</v>
      </c>
      <c r="AA1208" s="124" t="e">
        <f t="shared" si="205"/>
        <v>#N/A</v>
      </c>
      <c r="AB1208" s="124" t="e">
        <f t="shared" si="204"/>
        <v>#N/A</v>
      </c>
      <c r="AC1208" s="124" t="e">
        <f t="shared" si="204"/>
        <v>#N/A</v>
      </c>
      <c r="AE1208" s="2"/>
    </row>
    <row r="1209" spans="2:31" x14ac:dyDescent="0.2">
      <c r="B1209" s="162" t="s">
        <v>2235</v>
      </c>
      <c r="C1209" s="163" t="s">
        <v>835</v>
      </c>
      <c r="D1209" s="163" t="s">
        <v>1808</v>
      </c>
      <c r="E1209" s="163">
        <v>8000</v>
      </c>
      <c r="F1209" s="164">
        <v>12</v>
      </c>
      <c r="G1209" s="165" t="s">
        <v>137</v>
      </c>
      <c r="H1209" s="121">
        <f t="shared" si="197"/>
        <v>11000</v>
      </c>
      <c r="I1209" s="121">
        <f t="shared" si="198"/>
        <v>8000</v>
      </c>
      <c r="J1209" s="122" t="str">
        <f t="shared" si="199"/>
        <v>(3) Without reverse cycle, with louvered sides, and 8,000 to 13,999 Btu/h</v>
      </c>
      <c r="K1209" s="123" t="e">
        <f>IF(J1209="Casement-slider",16,VLOOKUP(J1209,'2. Version 5.0 Criteria'!$C$6:$D$39,2,FALSE))</f>
        <v>#N/A</v>
      </c>
      <c r="L1209" s="124" t="e">
        <f t="shared" si="205"/>
        <v>#N/A</v>
      </c>
      <c r="M1209" s="124" t="e">
        <f t="shared" si="205"/>
        <v>#N/A</v>
      </c>
      <c r="N1209" s="124" t="e">
        <f t="shared" si="205"/>
        <v>#N/A</v>
      </c>
      <c r="O1209" s="124" t="e">
        <f t="shared" si="205"/>
        <v>#N/A</v>
      </c>
      <c r="P1209" s="124" t="e">
        <f t="shared" si="205"/>
        <v>#N/A</v>
      </c>
      <c r="Q1209" s="124" t="e">
        <f t="shared" si="205"/>
        <v>#N/A</v>
      </c>
      <c r="R1209" s="124" t="e">
        <f t="shared" si="205"/>
        <v>#N/A</v>
      </c>
      <c r="S1209" s="124" t="e">
        <f t="shared" si="205"/>
        <v>#N/A</v>
      </c>
      <c r="T1209" s="124" t="e">
        <f t="shared" si="205"/>
        <v>#N/A</v>
      </c>
      <c r="U1209" s="124" t="e">
        <f t="shared" si="205"/>
        <v>#N/A</v>
      </c>
      <c r="V1209" s="124" t="e">
        <f t="shared" si="205"/>
        <v>#N/A</v>
      </c>
      <c r="W1209" s="124" t="e">
        <f t="shared" si="205"/>
        <v>#N/A</v>
      </c>
      <c r="X1209" s="124" t="e">
        <f t="shared" si="205"/>
        <v>#N/A</v>
      </c>
      <c r="Y1209" s="124" t="e">
        <f t="shared" si="205"/>
        <v>#N/A</v>
      </c>
      <c r="Z1209" s="124" t="e">
        <f t="shared" si="205"/>
        <v>#N/A</v>
      </c>
      <c r="AA1209" s="124" t="e">
        <f t="shared" si="205"/>
        <v>#N/A</v>
      </c>
      <c r="AB1209" s="124" t="e">
        <f t="shared" si="204"/>
        <v>#N/A</v>
      </c>
      <c r="AC1209" s="124" t="e">
        <f t="shared" si="204"/>
        <v>#N/A</v>
      </c>
      <c r="AE1209" s="2"/>
    </row>
    <row r="1210" spans="2:31" x14ac:dyDescent="0.2">
      <c r="B1210" s="162" t="s">
        <v>186</v>
      </c>
      <c r="C1210" s="163" t="s">
        <v>842</v>
      </c>
      <c r="D1210" s="163" t="s">
        <v>1808</v>
      </c>
      <c r="E1210" s="163">
        <v>8000</v>
      </c>
      <c r="F1210" s="164">
        <v>12</v>
      </c>
      <c r="G1210" s="165" t="s">
        <v>137</v>
      </c>
      <c r="H1210" s="121">
        <f t="shared" si="197"/>
        <v>11000</v>
      </c>
      <c r="I1210" s="121">
        <f t="shared" si="198"/>
        <v>8000</v>
      </c>
      <c r="J1210" s="122" t="str">
        <f t="shared" si="199"/>
        <v>(3) Without reverse cycle, with louvered sides, and 8,000 to 13,999 Btu/h</v>
      </c>
      <c r="K1210" s="123" t="e">
        <f>IF(J1210="Casement-slider",16,VLOOKUP(J1210,'2. Version 5.0 Criteria'!$C$6:$D$39,2,FALSE))</f>
        <v>#N/A</v>
      </c>
      <c r="L1210" s="124" t="e">
        <f t="shared" si="205"/>
        <v>#N/A</v>
      </c>
      <c r="M1210" s="124" t="e">
        <f t="shared" si="205"/>
        <v>#N/A</v>
      </c>
      <c r="N1210" s="124" t="e">
        <f t="shared" si="205"/>
        <v>#N/A</v>
      </c>
      <c r="O1210" s="124" t="e">
        <f t="shared" si="205"/>
        <v>#N/A</v>
      </c>
      <c r="P1210" s="124" t="e">
        <f t="shared" si="205"/>
        <v>#N/A</v>
      </c>
      <c r="Q1210" s="124" t="e">
        <f t="shared" si="205"/>
        <v>#N/A</v>
      </c>
      <c r="R1210" s="124" t="e">
        <f t="shared" si="205"/>
        <v>#N/A</v>
      </c>
      <c r="S1210" s="124" t="e">
        <f t="shared" si="205"/>
        <v>#N/A</v>
      </c>
      <c r="T1210" s="124" t="e">
        <f t="shared" si="205"/>
        <v>#N/A</v>
      </c>
      <c r="U1210" s="124" t="e">
        <f t="shared" si="205"/>
        <v>#N/A</v>
      </c>
      <c r="V1210" s="124" t="e">
        <f t="shared" si="205"/>
        <v>#N/A</v>
      </c>
      <c r="W1210" s="124" t="e">
        <f t="shared" si="205"/>
        <v>#N/A</v>
      </c>
      <c r="X1210" s="124" t="e">
        <f t="shared" si="205"/>
        <v>#N/A</v>
      </c>
      <c r="Y1210" s="124" t="e">
        <f t="shared" si="205"/>
        <v>#N/A</v>
      </c>
      <c r="Z1210" s="124" t="e">
        <f t="shared" si="205"/>
        <v>#N/A</v>
      </c>
      <c r="AA1210" s="124" t="e">
        <f t="shared" si="205"/>
        <v>#N/A</v>
      </c>
      <c r="AB1210" s="124" t="e">
        <f t="shared" si="204"/>
        <v>#N/A</v>
      </c>
      <c r="AC1210" s="124" t="e">
        <f t="shared" si="204"/>
        <v>#N/A</v>
      </c>
      <c r="AE1210" s="2"/>
    </row>
    <row r="1211" spans="2:31" x14ac:dyDescent="0.2">
      <c r="B1211" s="162" t="s">
        <v>188</v>
      </c>
      <c r="C1211" s="163" t="s">
        <v>879</v>
      </c>
      <c r="D1211" s="163" t="s">
        <v>1808</v>
      </c>
      <c r="E1211" s="163">
        <v>8000</v>
      </c>
      <c r="F1211" s="164">
        <v>12</v>
      </c>
      <c r="G1211" s="165" t="s">
        <v>137</v>
      </c>
      <c r="H1211" s="121">
        <f t="shared" si="197"/>
        <v>11000</v>
      </c>
      <c r="I1211" s="121">
        <f t="shared" si="198"/>
        <v>8000</v>
      </c>
      <c r="J1211" s="122" t="str">
        <f t="shared" si="199"/>
        <v>(3) Without reverse cycle, with louvered sides, and 8,000 to 13,999 Btu/h</v>
      </c>
      <c r="K1211" s="123" t="e">
        <f>IF(J1211="Casement-slider",16,VLOOKUP(J1211,'2. Version 5.0 Criteria'!$C$6:$D$39,2,FALSE))</f>
        <v>#N/A</v>
      </c>
      <c r="L1211" s="124" t="e">
        <f t="shared" si="205"/>
        <v>#N/A</v>
      </c>
      <c r="M1211" s="124" t="e">
        <f t="shared" si="205"/>
        <v>#N/A</v>
      </c>
      <c r="N1211" s="124" t="e">
        <f t="shared" si="205"/>
        <v>#N/A</v>
      </c>
      <c r="O1211" s="124" t="e">
        <f t="shared" si="205"/>
        <v>#N/A</v>
      </c>
      <c r="P1211" s="124" t="e">
        <f t="shared" si="205"/>
        <v>#N/A</v>
      </c>
      <c r="Q1211" s="124" t="e">
        <f t="shared" si="205"/>
        <v>#N/A</v>
      </c>
      <c r="R1211" s="124" t="e">
        <f t="shared" si="205"/>
        <v>#N/A</v>
      </c>
      <c r="S1211" s="124" t="e">
        <f t="shared" si="205"/>
        <v>#N/A</v>
      </c>
      <c r="T1211" s="124" t="e">
        <f t="shared" si="205"/>
        <v>#N/A</v>
      </c>
      <c r="U1211" s="124" t="e">
        <f t="shared" si="205"/>
        <v>#N/A</v>
      </c>
      <c r="V1211" s="124" t="e">
        <f t="shared" si="205"/>
        <v>#N/A</v>
      </c>
      <c r="W1211" s="124" t="e">
        <f t="shared" si="205"/>
        <v>#N/A</v>
      </c>
      <c r="X1211" s="124" t="e">
        <f t="shared" si="205"/>
        <v>#N/A</v>
      </c>
      <c r="Y1211" s="124" t="e">
        <f t="shared" si="205"/>
        <v>#N/A</v>
      </c>
      <c r="Z1211" s="124" t="e">
        <f t="shared" si="205"/>
        <v>#N/A</v>
      </c>
      <c r="AA1211" s="124" t="e">
        <f t="shared" si="205"/>
        <v>#N/A</v>
      </c>
      <c r="AB1211" s="124" t="e">
        <f t="shared" si="204"/>
        <v>#N/A</v>
      </c>
      <c r="AC1211" s="124" t="e">
        <f t="shared" si="204"/>
        <v>#N/A</v>
      </c>
      <c r="AE1211" s="2"/>
    </row>
    <row r="1212" spans="2:31" x14ac:dyDescent="0.2">
      <c r="B1212" s="162" t="s">
        <v>1663</v>
      </c>
      <c r="C1212" s="163" t="s">
        <v>866</v>
      </c>
      <c r="D1212" s="163" t="s">
        <v>1808</v>
      </c>
      <c r="E1212" s="163">
        <v>8000</v>
      </c>
      <c r="F1212" s="164">
        <v>12</v>
      </c>
      <c r="G1212" s="165" t="s">
        <v>138</v>
      </c>
      <c r="H1212" s="121">
        <f t="shared" si="197"/>
        <v>11000</v>
      </c>
      <c r="I1212" s="121">
        <f t="shared" si="198"/>
        <v>8000</v>
      </c>
      <c r="J1212" s="122" t="str">
        <f t="shared" si="199"/>
        <v>(3) Without reverse cycle, with louvered sides, and 8,000 to 13,999 Btu/h</v>
      </c>
      <c r="K1212" s="123" t="e">
        <f>IF(J1212="Casement-slider",16,VLOOKUP(J1212,'2. Version 5.0 Criteria'!$C$6:$D$39,2,FALSE))</f>
        <v>#N/A</v>
      </c>
      <c r="L1212" s="124" t="e">
        <f t="shared" si="205"/>
        <v>#N/A</v>
      </c>
      <c r="M1212" s="124" t="e">
        <f t="shared" si="205"/>
        <v>#N/A</v>
      </c>
      <c r="N1212" s="124" t="e">
        <f t="shared" si="205"/>
        <v>#N/A</v>
      </c>
      <c r="O1212" s="124" t="e">
        <f t="shared" si="205"/>
        <v>#N/A</v>
      </c>
      <c r="P1212" s="124" t="e">
        <f t="shared" si="205"/>
        <v>#N/A</v>
      </c>
      <c r="Q1212" s="124" t="e">
        <f t="shared" si="205"/>
        <v>#N/A</v>
      </c>
      <c r="R1212" s="124" t="e">
        <f t="shared" si="205"/>
        <v>#N/A</v>
      </c>
      <c r="S1212" s="124" t="e">
        <f t="shared" si="205"/>
        <v>#N/A</v>
      </c>
      <c r="T1212" s="124" t="e">
        <f t="shared" si="205"/>
        <v>#N/A</v>
      </c>
      <c r="U1212" s="124" t="e">
        <f t="shared" si="205"/>
        <v>#N/A</v>
      </c>
      <c r="V1212" s="124" t="e">
        <f t="shared" si="205"/>
        <v>#N/A</v>
      </c>
      <c r="W1212" s="124" t="e">
        <f t="shared" si="205"/>
        <v>#N/A</v>
      </c>
      <c r="X1212" s="124" t="e">
        <f t="shared" si="205"/>
        <v>#N/A</v>
      </c>
      <c r="Y1212" s="124" t="e">
        <f t="shared" si="205"/>
        <v>#N/A</v>
      </c>
      <c r="Z1212" s="124" t="e">
        <f t="shared" si="205"/>
        <v>#N/A</v>
      </c>
      <c r="AA1212" s="124" t="e">
        <f t="shared" si="205"/>
        <v>#N/A</v>
      </c>
      <c r="AB1212" s="124" t="e">
        <f t="shared" si="204"/>
        <v>#N/A</v>
      </c>
      <c r="AC1212" s="124" t="e">
        <f t="shared" si="204"/>
        <v>#N/A</v>
      </c>
      <c r="AE1212" s="2"/>
    </row>
    <row r="1213" spans="2:31" x14ac:dyDescent="0.2">
      <c r="B1213" s="162" t="s">
        <v>288</v>
      </c>
      <c r="C1213" s="163" t="s">
        <v>806</v>
      </c>
      <c r="D1213" s="163" t="s">
        <v>1808</v>
      </c>
      <c r="E1213" s="163">
        <v>8000</v>
      </c>
      <c r="F1213" s="164">
        <v>12</v>
      </c>
      <c r="G1213" s="165" t="s">
        <v>137</v>
      </c>
      <c r="H1213" s="121">
        <f t="shared" si="197"/>
        <v>11000</v>
      </c>
      <c r="I1213" s="121">
        <f t="shared" si="198"/>
        <v>8000</v>
      </c>
      <c r="J1213" s="122" t="str">
        <f t="shared" si="199"/>
        <v>(3) Without reverse cycle, with louvered sides, and 8,000 to 13,999 Btu/h</v>
      </c>
      <c r="K1213" s="123" t="e">
        <f>IF(J1213="Casement-slider",16,VLOOKUP(J1213,'2. Version 5.0 Criteria'!$C$6:$D$39,2,FALSE))</f>
        <v>#N/A</v>
      </c>
      <c r="L1213" s="124" t="e">
        <f t="shared" si="205"/>
        <v>#N/A</v>
      </c>
      <c r="M1213" s="124" t="e">
        <f t="shared" si="205"/>
        <v>#N/A</v>
      </c>
      <c r="N1213" s="124" t="e">
        <f t="shared" si="205"/>
        <v>#N/A</v>
      </c>
      <c r="O1213" s="124" t="e">
        <f t="shared" si="205"/>
        <v>#N/A</v>
      </c>
      <c r="P1213" s="124" t="e">
        <f t="shared" si="205"/>
        <v>#N/A</v>
      </c>
      <c r="Q1213" s="124" t="e">
        <f t="shared" si="205"/>
        <v>#N/A</v>
      </c>
      <c r="R1213" s="124" t="e">
        <f t="shared" si="205"/>
        <v>#N/A</v>
      </c>
      <c r="S1213" s="124" t="e">
        <f t="shared" si="205"/>
        <v>#N/A</v>
      </c>
      <c r="T1213" s="124" t="e">
        <f t="shared" si="205"/>
        <v>#N/A</v>
      </c>
      <c r="U1213" s="124" t="e">
        <f t="shared" si="205"/>
        <v>#N/A</v>
      </c>
      <c r="V1213" s="124" t="e">
        <f t="shared" si="205"/>
        <v>#N/A</v>
      </c>
      <c r="W1213" s="124" t="e">
        <f t="shared" si="205"/>
        <v>#N/A</v>
      </c>
      <c r="X1213" s="124" t="e">
        <f t="shared" si="205"/>
        <v>#N/A</v>
      </c>
      <c r="Y1213" s="124" t="e">
        <f t="shared" si="205"/>
        <v>#N/A</v>
      </c>
      <c r="Z1213" s="124" t="e">
        <f t="shared" si="205"/>
        <v>#N/A</v>
      </c>
      <c r="AA1213" s="124" t="e">
        <f t="shared" si="205"/>
        <v>#N/A</v>
      </c>
      <c r="AB1213" s="124" t="e">
        <f t="shared" si="204"/>
        <v>#N/A</v>
      </c>
      <c r="AC1213" s="124" t="e">
        <f t="shared" si="204"/>
        <v>#N/A</v>
      </c>
      <c r="AE1213" s="2"/>
    </row>
    <row r="1214" spans="2:31" x14ac:dyDescent="0.2">
      <c r="B1214" s="162" t="s">
        <v>368</v>
      </c>
      <c r="C1214" s="163">
        <v>3613702</v>
      </c>
      <c r="D1214" s="163" t="s">
        <v>1808</v>
      </c>
      <c r="E1214" s="163">
        <v>8000</v>
      </c>
      <c r="F1214" s="164">
        <v>12</v>
      </c>
      <c r="G1214" s="165" t="s">
        <v>138</v>
      </c>
      <c r="H1214" s="121">
        <f t="shared" si="197"/>
        <v>11000</v>
      </c>
      <c r="I1214" s="121">
        <f t="shared" si="198"/>
        <v>8000</v>
      </c>
      <c r="J1214" s="122" t="str">
        <f t="shared" si="199"/>
        <v>(3) Without reverse cycle, with louvered sides, and 8,000 to 13,999 Btu/h</v>
      </c>
      <c r="K1214" s="123" t="e">
        <f>IF(J1214="Casement-slider",16,VLOOKUP(J1214,'2. Version 5.0 Criteria'!$C$6:$D$39,2,FALSE))</f>
        <v>#N/A</v>
      </c>
      <c r="L1214" s="124" t="e">
        <f t="shared" si="205"/>
        <v>#N/A</v>
      </c>
      <c r="M1214" s="124" t="e">
        <f t="shared" si="205"/>
        <v>#N/A</v>
      </c>
      <c r="N1214" s="124" t="e">
        <f t="shared" si="205"/>
        <v>#N/A</v>
      </c>
      <c r="O1214" s="124" t="e">
        <f t="shared" si="205"/>
        <v>#N/A</v>
      </c>
      <c r="P1214" s="124" t="e">
        <f t="shared" si="205"/>
        <v>#N/A</v>
      </c>
      <c r="Q1214" s="124" t="e">
        <f t="shared" si="205"/>
        <v>#N/A</v>
      </c>
      <c r="R1214" s="124" t="e">
        <f t="shared" si="205"/>
        <v>#N/A</v>
      </c>
      <c r="S1214" s="124" t="e">
        <f t="shared" si="205"/>
        <v>#N/A</v>
      </c>
      <c r="T1214" s="124" t="e">
        <f t="shared" si="205"/>
        <v>#N/A</v>
      </c>
      <c r="U1214" s="124" t="e">
        <f t="shared" si="205"/>
        <v>#N/A</v>
      </c>
      <c r="V1214" s="124" t="e">
        <f t="shared" si="205"/>
        <v>#N/A</v>
      </c>
      <c r="W1214" s="124" t="e">
        <f t="shared" si="205"/>
        <v>#N/A</v>
      </c>
      <c r="X1214" s="124" t="e">
        <f t="shared" si="205"/>
        <v>#N/A</v>
      </c>
      <c r="Y1214" s="124" t="e">
        <f t="shared" si="205"/>
        <v>#N/A</v>
      </c>
      <c r="Z1214" s="124" t="e">
        <f t="shared" si="205"/>
        <v>#N/A</v>
      </c>
      <c r="AA1214" s="124" t="e">
        <f t="shared" si="205"/>
        <v>#N/A</v>
      </c>
      <c r="AB1214" s="124" t="e">
        <f t="shared" si="204"/>
        <v>#N/A</v>
      </c>
      <c r="AC1214" s="124" t="e">
        <f t="shared" si="204"/>
        <v>#N/A</v>
      </c>
      <c r="AE1214" s="2"/>
    </row>
    <row r="1215" spans="2:31" x14ac:dyDescent="0.2">
      <c r="B1215" s="162" t="s">
        <v>368</v>
      </c>
      <c r="C1215" s="163">
        <v>3613699</v>
      </c>
      <c r="D1215" s="163" t="s">
        <v>1808</v>
      </c>
      <c r="E1215" s="163">
        <v>8000</v>
      </c>
      <c r="F1215" s="164">
        <v>12</v>
      </c>
      <c r="G1215" s="165" t="s">
        <v>137</v>
      </c>
      <c r="H1215" s="121">
        <f t="shared" si="197"/>
        <v>11000</v>
      </c>
      <c r="I1215" s="121">
        <f t="shared" si="198"/>
        <v>8000</v>
      </c>
      <c r="J1215" s="122" t="str">
        <f t="shared" si="199"/>
        <v>(3) Without reverse cycle, with louvered sides, and 8,000 to 13,999 Btu/h</v>
      </c>
      <c r="K1215" s="123" t="e">
        <f>IF(J1215="Casement-slider",16,VLOOKUP(J1215,'2. Version 5.0 Criteria'!$C$6:$D$39,2,FALSE))</f>
        <v>#N/A</v>
      </c>
      <c r="L1215" s="124" t="e">
        <f t="shared" si="205"/>
        <v>#N/A</v>
      </c>
      <c r="M1215" s="124" t="e">
        <f t="shared" si="205"/>
        <v>#N/A</v>
      </c>
      <c r="N1215" s="124" t="e">
        <f t="shared" si="205"/>
        <v>#N/A</v>
      </c>
      <c r="O1215" s="124" t="e">
        <f t="shared" si="205"/>
        <v>#N/A</v>
      </c>
      <c r="P1215" s="124" t="e">
        <f t="shared" si="205"/>
        <v>#N/A</v>
      </c>
      <c r="Q1215" s="124" t="e">
        <f t="shared" si="205"/>
        <v>#N/A</v>
      </c>
      <c r="R1215" s="124" t="e">
        <f t="shared" si="205"/>
        <v>#N/A</v>
      </c>
      <c r="S1215" s="124" t="e">
        <f t="shared" si="205"/>
        <v>#N/A</v>
      </c>
      <c r="T1215" s="124" t="e">
        <f t="shared" si="205"/>
        <v>#N/A</v>
      </c>
      <c r="U1215" s="124" t="e">
        <f t="shared" si="205"/>
        <v>#N/A</v>
      </c>
      <c r="V1215" s="124" t="e">
        <f t="shared" si="205"/>
        <v>#N/A</v>
      </c>
      <c r="W1215" s="124" t="e">
        <f t="shared" si="205"/>
        <v>#N/A</v>
      </c>
      <c r="X1215" s="124" t="e">
        <f t="shared" si="205"/>
        <v>#N/A</v>
      </c>
      <c r="Y1215" s="124" t="e">
        <f t="shared" si="205"/>
        <v>#N/A</v>
      </c>
      <c r="Z1215" s="124" t="e">
        <f t="shared" si="205"/>
        <v>#N/A</v>
      </c>
      <c r="AA1215" s="124" t="e">
        <f t="shared" si="205"/>
        <v>#N/A</v>
      </c>
      <c r="AB1215" s="124" t="e">
        <f t="shared" si="204"/>
        <v>#N/A</v>
      </c>
      <c r="AC1215" s="124" t="e">
        <f t="shared" si="204"/>
        <v>#N/A</v>
      </c>
      <c r="AE1215" s="2"/>
    </row>
    <row r="1216" spans="2:31" x14ac:dyDescent="0.2">
      <c r="B1216" s="162" t="s">
        <v>368</v>
      </c>
      <c r="C1216" s="163" t="s">
        <v>821</v>
      </c>
      <c r="D1216" s="163" t="s">
        <v>1808</v>
      </c>
      <c r="E1216" s="163">
        <v>8000</v>
      </c>
      <c r="F1216" s="164">
        <v>12</v>
      </c>
      <c r="G1216" s="165" t="s">
        <v>137</v>
      </c>
      <c r="H1216" s="121">
        <f t="shared" si="197"/>
        <v>11000</v>
      </c>
      <c r="I1216" s="121">
        <f t="shared" si="198"/>
        <v>8000</v>
      </c>
      <c r="J1216" s="122" t="str">
        <f t="shared" si="199"/>
        <v>(3) Without reverse cycle, with louvered sides, and 8,000 to 13,999 Btu/h</v>
      </c>
      <c r="K1216" s="123" t="e">
        <f>IF(J1216="Casement-slider",16,VLOOKUP(J1216,'2. Version 5.0 Criteria'!$C$6:$D$39,2,FALSE))</f>
        <v>#N/A</v>
      </c>
      <c r="L1216" s="124" t="e">
        <f t="shared" si="205"/>
        <v>#N/A</v>
      </c>
      <c r="M1216" s="124" t="e">
        <f t="shared" si="205"/>
        <v>#N/A</v>
      </c>
      <c r="N1216" s="124" t="e">
        <f t="shared" si="205"/>
        <v>#N/A</v>
      </c>
      <c r="O1216" s="124" t="e">
        <f t="shared" si="205"/>
        <v>#N/A</v>
      </c>
      <c r="P1216" s="124" t="e">
        <f t="shared" si="205"/>
        <v>#N/A</v>
      </c>
      <c r="Q1216" s="124" t="e">
        <f t="shared" si="205"/>
        <v>#N/A</v>
      </c>
      <c r="R1216" s="124" t="e">
        <f t="shared" si="205"/>
        <v>#N/A</v>
      </c>
      <c r="S1216" s="124" t="e">
        <f t="shared" si="205"/>
        <v>#N/A</v>
      </c>
      <c r="T1216" s="124" t="e">
        <f t="shared" si="205"/>
        <v>#N/A</v>
      </c>
      <c r="U1216" s="124" t="e">
        <f t="shared" si="205"/>
        <v>#N/A</v>
      </c>
      <c r="V1216" s="124" t="e">
        <f t="shared" si="205"/>
        <v>#N/A</v>
      </c>
      <c r="W1216" s="124" t="e">
        <f t="shared" si="205"/>
        <v>#N/A</v>
      </c>
      <c r="X1216" s="124" t="e">
        <f t="shared" si="205"/>
        <v>#N/A</v>
      </c>
      <c r="Y1216" s="124" t="e">
        <f t="shared" si="205"/>
        <v>#N/A</v>
      </c>
      <c r="Z1216" s="124" t="e">
        <f t="shared" si="205"/>
        <v>#N/A</v>
      </c>
      <c r="AA1216" s="124" t="e">
        <f t="shared" ref="AA1216:AC1231" si="206">IF($K1216=AA$3, $F1216, NA())</f>
        <v>#N/A</v>
      </c>
      <c r="AB1216" s="124" t="e">
        <f t="shared" si="206"/>
        <v>#N/A</v>
      </c>
      <c r="AC1216" s="124" t="e">
        <f t="shared" si="206"/>
        <v>#N/A</v>
      </c>
      <c r="AE1216" s="2"/>
    </row>
    <row r="1217" spans="2:31" x14ac:dyDescent="0.2">
      <c r="B1217" s="162" t="s">
        <v>1421</v>
      </c>
      <c r="C1217" s="163" t="s">
        <v>865</v>
      </c>
      <c r="D1217" s="163" t="s">
        <v>1808</v>
      </c>
      <c r="E1217" s="163">
        <v>8000</v>
      </c>
      <c r="F1217" s="164">
        <v>12</v>
      </c>
      <c r="G1217" s="165" t="s">
        <v>137</v>
      </c>
      <c r="H1217" s="121">
        <f t="shared" si="197"/>
        <v>11000</v>
      </c>
      <c r="I1217" s="121">
        <f t="shared" si="198"/>
        <v>8000</v>
      </c>
      <c r="J1217" s="122" t="str">
        <f t="shared" si="199"/>
        <v>(3) Without reverse cycle, with louvered sides, and 8,000 to 13,999 Btu/h</v>
      </c>
      <c r="K1217" s="123" t="e">
        <f>IF(J1217="Casement-slider",16,VLOOKUP(J1217,'2. Version 5.0 Criteria'!$C$6:$D$39,2,FALSE))</f>
        <v>#N/A</v>
      </c>
      <c r="L1217" s="124" t="e">
        <f t="shared" ref="L1217:AA1232" si="207">IF($K1217=L$3, $F1217, NA())</f>
        <v>#N/A</v>
      </c>
      <c r="M1217" s="124" t="e">
        <f t="shared" si="207"/>
        <v>#N/A</v>
      </c>
      <c r="N1217" s="124" t="e">
        <f t="shared" si="207"/>
        <v>#N/A</v>
      </c>
      <c r="O1217" s="124" t="e">
        <f t="shared" si="207"/>
        <v>#N/A</v>
      </c>
      <c r="P1217" s="124" t="e">
        <f t="shared" si="207"/>
        <v>#N/A</v>
      </c>
      <c r="Q1217" s="124" t="e">
        <f t="shared" si="207"/>
        <v>#N/A</v>
      </c>
      <c r="R1217" s="124" t="e">
        <f t="shared" si="207"/>
        <v>#N/A</v>
      </c>
      <c r="S1217" s="124" t="e">
        <f t="shared" si="207"/>
        <v>#N/A</v>
      </c>
      <c r="T1217" s="124" t="e">
        <f t="shared" si="207"/>
        <v>#N/A</v>
      </c>
      <c r="U1217" s="124" t="e">
        <f t="shared" si="207"/>
        <v>#N/A</v>
      </c>
      <c r="V1217" s="124" t="e">
        <f t="shared" si="207"/>
        <v>#N/A</v>
      </c>
      <c r="W1217" s="124" t="e">
        <f t="shared" si="207"/>
        <v>#N/A</v>
      </c>
      <c r="X1217" s="124" t="e">
        <f t="shared" si="207"/>
        <v>#N/A</v>
      </c>
      <c r="Y1217" s="124" t="e">
        <f t="shared" si="207"/>
        <v>#N/A</v>
      </c>
      <c r="Z1217" s="124" t="e">
        <f t="shared" si="207"/>
        <v>#N/A</v>
      </c>
      <c r="AA1217" s="124" t="e">
        <f t="shared" si="207"/>
        <v>#N/A</v>
      </c>
      <c r="AB1217" s="124" t="e">
        <f t="shared" si="206"/>
        <v>#N/A</v>
      </c>
      <c r="AC1217" s="124" t="e">
        <f t="shared" si="206"/>
        <v>#N/A</v>
      </c>
      <c r="AE1217" s="2"/>
    </row>
    <row r="1218" spans="2:31" x14ac:dyDescent="0.2">
      <c r="B1218" s="162" t="s">
        <v>134</v>
      </c>
      <c r="C1218" s="163" t="s">
        <v>2236</v>
      </c>
      <c r="D1218" s="163" t="s">
        <v>1808</v>
      </c>
      <c r="E1218" s="163">
        <v>8000</v>
      </c>
      <c r="F1218" s="164">
        <v>12</v>
      </c>
      <c r="G1218" s="165" t="s">
        <v>137</v>
      </c>
      <c r="H1218" s="121">
        <f t="shared" si="197"/>
        <v>11000</v>
      </c>
      <c r="I1218" s="121">
        <f t="shared" si="198"/>
        <v>8000</v>
      </c>
      <c r="J1218" s="122" t="str">
        <f t="shared" si="199"/>
        <v>(3) Without reverse cycle, with louvered sides, and 8,000 to 13,999 Btu/h</v>
      </c>
      <c r="K1218" s="123" t="e">
        <f>IF(J1218="Casement-slider",16,VLOOKUP(J1218,'2. Version 5.0 Criteria'!$C$6:$D$39,2,FALSE))</f>
        <v>#N/A</v>
      </c>
      <c r="L1218" s="124" t="e">
        <f t="shared" si="207"/>
        <v>#N/A</v>
      </c>
      <c r="M1218" s="124" t="e">
        <f t="shared" si="207"/>
        <v>#N/A</v>
      </c>
      <c r="N1218" s="124" t="e">
        <f t="shared" si="207"/>
        <v>#N/A</v>
      </c>
      <c r="O1218" s="124" t="e">
        <f t="shared" si="207"/>
        <v>#N/A</v>
      </c>
      <c r="P1218" s="124" t="e">
        <f t="shared" si="207"/>
        <v>#N/A</v>
      </c>
      <c r="Q1218" s="124" t="e">
        <f t="shared" si="207"/>
        <v>#N/A</v>
      </c>
      <c r="R1218" s="124" t="e">
        <f t="shared" si="207"/>
        <v>#N/A</v>
      </c>
      <c r="S1218" s="124" t="e">
        <f t="shared" si="207"/>
        <v>#N/A</v>
      </c>
      <c r="T1218" s="124" t="e">
        <f t="shared" si="207"/>
        <v>#N/A</v>
      </c>
      <c r="U1218" s="124" t="e">
        <f t="shared" si="207"/>
        <v>#N/A</v>
      </c>
      <c r="V1218" s="124" t="e">
        <f t="shared" si="207"/>
        <v>#N/A</v>
      </c>
      <c r="W1218" s="124" t="e">
        <f t="shared" si="207"/>
        <v>#N/A</v>
      </c>
      <c r="X1218" s="124" t="e">
        <f t="shared" si="207"/>
        <v>#N/A</v>
      </c>
      <c r="Y1218" s="124" t="e">
        <f t="shared" si="207"/>
        <v>#N/A</v>
      </c>
      <c r="Z1218" s="124" t="e">
        <f t="shared" si="207"/>
        <v>#N/A</v>
      </c>
      <c r="AA1218" s="124" t="e">
        <f t="shared" si="207"/>
        <v>#N/A</v>
      </c>
      <c r="AB1218" s="124" t="e">
        <f t="shared" si="206"/>
        <v>#N/A</v>
      </c>
      <c r="AC1218" s="124" t="e">
        <f t="shared" si="206"/>
        <v>#N/A</v>
      </c>
      <c r="AE1218" s="2"/>
    </row>
    <row r="1219" spans="2:31" x14ac:dyDescent="0.2">
      <c r="B1219" s="162" t="s">
        <v>134</v>
      </c>
      <c r="C1219" s="163" t="s">
        <v>2237</v>
      </c>
      <c r="D1219" s="163" t="s">
        <v>1808</v>
      </c>
      <c r="E1219" s="163">
        <v>8000</v>
      </c>
      <c r="F1219" s="164">
        <v>12</v>
      </c>
      <c r="G1219" s="165" t="s">
        <v>137</v>
      </c>
      <c r="H1219" s="121">
        <f t="shared" si="197"/>
        <v>11000</v>
      </c>
      <c r="I1219" s="121">
        <f t="shared" si="198"/>
        <v>8000</v>
      </c>
      <c r="J1219" s="122" t="str">
        <f t="shared" si="199"/>
        <v>(3) Without reverse cycle, with louvered sides, and 8,000 to 13,999 Btu/h</v>
      </c>
      <c r="K1219" s="123" t="e">
        <f>IF(J1219="Casement-slider",16,VLOOKUP(J1219,'2. Version 5.0 Criteria'!$C$6:$D$39,2,FALSE))</f>
        <v>#N/A</v>
      </c>
      <c r="L1219" s="124" t="e">
        <f t="shared" si="207"/>
        <v>#N/A</v>
      </c>
      <c r="M1219" s="124" t="e">
        <f t="shared" si="207"/>
        <v>#N/A</v>
      </c>
      <c r="N1219" s="124" t="e">
        <f t="shared" si="207"/>
        <v>#N/A</v>
      </c>
      <c r="O1219" s="124" t="e">
        <f t="shared" si="207"/>
        <v>#N/A</v>
      </c>
      <c r="P1219" s="124" t="e">
        <f t="shared" si="207"/>
        <v>#N/A</v>
      </c>
      <c r="Q1219" s="124" t="e">
        <f t="shared" si="207"/>
        <v>#N/A</v>
      </c>
      <c r="R1219" s="124" t="e">
        <f t="shared" si="207"/>
        <v>#N/A</v>
      </c>
      <c r="S1219" s="124" t="e">
        <f t="shared" si="207"/>
        <v>#N/A</v>
      </c>
      <c r="T1219" s="124" t="e">
        <f t="shared" si="207"/>
        <v>#N/A</v>
      </c>
      <c r="U1219" s="124" t="e">
        <f t="shared" si="207"/>
        <v>#N/A</v>
      </c>
      <c r="V1219" s="124" t="e">
        <f t="shared" si="207"/>
        <v>#N/A</v>
      </c>
      <c r="W1219" s="124" t="e">
        <f t="shared" si="207"/>
        <v>#N/A</v>
      </c>
      <c r="X1219" s="124" t="e">
        <f t="shared" si="207"/>
        <v>#N/A</v>
      </c>
      <c r="Y1219" s="124" t="e">
        <f t="shared" si="207"/>
        <v>#N/A</v>
      </c>
      <c r="Z1219" s="124" t="e">
        <f t="shared" si="207"/>
        <v>#N/A</v>
      </c>
      <c r="AA1219" s="124" t="e">
        <f t="shared" si="207"/>
        <v>#N/A</v>
      </c>
      <c r="AB1219" s="124" t="e">
        <f t="shared" si="206"/>
        <v>#N/A</v>
      </c>
      <c r="AC1219" s="124" t="e">
        <f t="shared" si="206"/>
        <v>#N/A</v>
      </c>
      <c r="AE1219" s="2"/>
    </row>
    <row r="1220" spans="2:31" x14ac:dyDescent="0.2">
      <c r="B1220" s="162" t="s">
        <v>368</v>
      </c>
      <c r="C1220" s="163">
        <v>206520588</v>
      </c>
      <c r="D1220" s="163" t="s">
        <v>1808</v>
      </c>
      <c r="E1220" s="163">
        <v>8000</v>
      </c>
      <c r="F1220" s="164">
        <v>12</v>
      </c>
      <c r="G1220" s="165" t="s">
        <v>137</v>
      </c>
      <c r="H1220" s="121">
        <f t="shared" si="197"/>
        <v>11000</v>
      </c>
      <c r="I1220" s="121">
        <f t="shared" si="198"/>
        <v>8000</v>
      </c>
      <c r="J1220" s="122" t="str">
        <f t="shared" si="199"/>
        <v>(3) Without reverse cycle, with louvered sides, and 8,000 to 13,999 Btu/h</v>
      </c>
      <c r="K1220" s="123" t="e">
        <f>IF(J1220="Casement-slider",16,VLOOKUP(J1220,'2. Version 5.0 Criteria'!$C$6:$D$39,2,FALSE))</f>
        <v>#N/A</v>
      </c>
      <c r="L1220" s="124" t="e">
        <f t="shared" si="207"/>
        <v>#N/A</v>
      </c>
      <c r="M1220" s="124" t="e">
        <f t="shared" si="207"/>
        <v>#N/A</v>
      </c>
      <c r="N1220" s="124" t="e">
        <f t="shared" si="207"/>
        <v>#N/A</v>
      </c>
      <c r="O1220" s="124" t="e">
        <f t="shared" si="207"/>
        <v>#N/A</v>
      </c>
      <c r="P1220" s="124" t="e">
        <f t="shared" si="207"/>
        <v>#N/A</v>
      </c>
      <c r="Q1220" s="124" t="e">
        <f t="shared" si="207"/>
        <v>#N/A</v>
      </c>
      <c r="R1220" s="124" t="e">
        <f t="shared" si="207"/>
        <v>#N/A</v>
      </c>
      <c r="S1220" s="124" t="e">
        <f t="shared" si="207"/>
        <v>#N/A</v>
      </c>
      <c r="T1220" s="124" t="e">
        <f t="shared" si="207"/>
        <v>#N/A</v>
      </c>
      <c r="U1220" s="124" t="e">
        <f t="shared" si="207"/>
        <v>#N/A</v>
      </c>
      <c r="V1220" s="124" t="e">
        <f t="shared" si="207"/>
        <v>#N/A</v>
      </c>
      <c r="W1220" s="124" t="e">
        <f t="shared" si="207"/>
        <v>#N/A</v>
      </c>
      <c r="X1220" s="124" t="e">
        <f t="shared" si="207"/>
        <v>#N/A</v>
      </c>
      <c r="Y1220" s="124" t="e">
        <f t="shared" si="207"/>
        <v>#N/A</v>
      </c>
      <c r="Z1220" s="124" t="e">
        <f t="shared" si="207"/>
        <v>#N/A</v>
      </c>
      <c r="AA1220" s="124" t="e">
        <f t="shared" si="207"/>
        <v>#N/A</v>
      </c>
      <c r="AB1220" s="124" t="e">
        <f t="shared" si="206"/>
        <v>#N/A</v>
      </c>
      <c r="AC1220" s="124" t="e">
        <f t="shared" si="206"/>
        <v>#N/A</v>
      </c>
      <c r="AE1220" s="2"/>
    </row>
    <row r="1221" spans="2:31" x14ac:dyDescent="0.2">
      <c r="B1221" s="162" t="s">
        <v>146</v>
      </c>
      <c r="C1221" s="163" t="s">
        <v>776</v>
      </c>
      <c r="D1221" s="163" t="s">
        <v>1808</v>
      </c>
      <c r="E1221" s="163">
        <v>8000</v>
      </c>
      <c r="F1221" s="164">
        <v>12</v>
      </c>
      <c r="G1221" s="165" t="s">
        <v>137</v>
      </c>
      <c r="H1221" s="121">
        <f t="shared" si="197"/>
        <v>11000</v>
      </c>
      <c r="I1221" s="121">
        <f t="shared" si="198"/>
        <v>8000</v>
      </c>
      <c r="J1221" s="122" t="str">
        <f t="shared" si="199"/>
        <v>(3) Without reverse cycle, with louvered sides, and 8,000 to 13,999 Btu/h</v>
      </c>
      <c r="K1221" s="123" t="e">
        <f>IF(J1221="Casement-slider",16,VLOOKUP(J1221,'2. Version 5.0 Criteria'!$C$6:$D$39,2,FALSE))</f>
        <v>#N/A</v>
      </c>
      <c r="L1221" s="124" t="e">
        <f t="shared" si="207"/>
        <v>#N/A</v>
      </c>
      <c r="M1221" s="124" t="e">
        <f t="shared" si="207"/>
        <v>#N/A</v>
      </c>
      <c r="N1221" s="124" t="e">
        <f t="shared" si="207"/>
        <v>#N/A</v>
      </c>
      <c r="O1221" s="124" t="e">
        <f t="shared" si="207"/>
        <v>#N/A</v>
      </c>
      <c r="P1221" s="124" t="e">
        <f t="shared" si="207"/>
        <v>#N/A</v>
      </c>
      <c r="Q1221" s="124" t="e">
        <f t="shared" si="207"/>
        <v>#N/A</v>
      </c>
      <c r="R1221" s="124" t="e">
        <f t="shared" si="207"/>
        <v>#N/A</v>
      </c>
      <c r="S1221" s="124" t="e">
        <f t="shared" si="207"/>
        <v>#N/A</v>
      </c>
      <c r="T1221" s="124" t="e">
        <f t="shared" si="207"/>
        <v>#N/A</v>
      </c>
      <c r="U1221" s="124" t="e">
        <f t="shared" si="207"/>
        <v>#N/A</v>
      </c>
      <c r="V1221" s="124" t="e">
        <f t="shared" si="207"/>
        <v>#N/A</v>
      </c>
      <c r="W1221" s="124" t="e">
        <f t="shared" si="207"/>
        <v>#N/A</v>
      </c>
      <c r="X1221" s="124" t="e">
        <f t="shared" si="207"/>
        <v>#N/A</v>
      </c>
      <c r="Y1221" s="124" t="e">
        <f t="shared" si="207"/>
        <v>#N/A</v>
      </c>
      <c r="Z1221" s="124" t="e">
        <f t="shared" si="207"/>
        <v>#N/A</v>
      </c>
      <c r="AA1221" s="124" t="e">
        <f t="shared" si="207"/>
        <v>#N/A</v>
      </c>
      <c r="AB1221" s="124" t="e">
        <f t="shared" si="206"/>
        <v>#N/A</v>
      </c>
      <c r="AC1221" s="124" t="e">
        <f t="shared" si="206"/>
        <v>#N/A</v>
      </c>
      <c r="AE1221" s="2"/>
    </row>
    <row r="1222" spans="2:31" x14ac:dyDescent="0.2">
      <c r="B1222" s="162" t="s">
        <v>146</v>
      </c>
      <c r="C1222" s="163" t="s">
        <v>785</v>
      </c>
      <c r="D1222" s="163" t="s">
        <v>1808</v>
      </c>
      <c r="E1222" s="163">
        <v>8000</v>
      </c>
      <c r="F1222" s="164">
        <v>12</v>
      </c>
      <c r="G1222" s="165" t="s">
        <v>138</v>
      </c>
      <c r="H1222" s="121">
        <f t="shared" ref="H1222:H1285" si="208">IF(IF(E1222&lt;6000,6000,IF(E1222&lt;8000,8000,IF(E1222&lt;11000,11000,IF(E1222&lt;14000,14000,IF(E1222&lt;20000,20000,IF(E1222&lt;28000,28000))))))&lt;&gt;FALSE(),
IF(E1222&lt;6000,6000,IF(E1222&lt;8000,8000,IF(E1222&lt;11000,11000,IF(E1222&lt;14000,14000,IF(E1222&lt;20000,20000,IF(E1222&lt;28000,28000)))))),
"")</f>
        <v>11000</v>
      </c>
      <c r="I1222" s="121">
        <f t="shared" ref="I1222:I1285" si="209">IF(IF(E1222&gt;=28000,28000,IF(E1222&gt;=20000,20000,IF(E1222&gt;=14000,14000,IF(E1222&gt;=11000,11000,IF(E1222&gt;=8000,8000,IF(E1222&gt;=6000,6000))))))&lt;&gt;FALSE(),
IF(E1222&gt;=28000,28000,IF(E1222&gt;=20000,20000,IF(E1222&gt;=14000,14000,IF(E1222&gt;=11000,11000,IF(E1222&gt;=8000,8000,IF(E1222&gt;=6000,6000)))))),"")</f>
        <v>8000</v>
      </c>
      <c r="J1222" s="122" t="str">
        <f t="shared" ref="J1222:J1285" si="210">D1222</f>
        <v>(3) Without reverse cycle, with louvered sides, and 8,000 to 13,999 Btu/h</v>
      </c>
      <c r="K1222" s="123" t="e">
        <f>IF(J1222="Casement-slider",16,VLOOKUP(J1222,'2. Version 5.0 Criteria'!$C$6:$D$39,2,FALSE))</f>
        <v>#N/A</v>
      </c>
      <c r="L1222" s="124" t="e">
        <f t="shared" si="207"/>
        <v>#N/A</v>
      </c>
      <c r="M1222" s="124" t="e">
        <f t="shared" si="207"/>
        <v>#N/A</v>
      </c>
      <c r="N1222" s="124" t="e">
        <f t="shared" si="207"/>
        <v>#N/A</v>
      </c>
      <c r="O1222" s="124" t="e">
        <f t="shared" si="207"/>
        <v>#N/A</v>
      </c>
      <c r="P1222" s="124" t="e">
        <f t="shared" si="207"/>
        <v>#N/A</v>
      </c>
      <c r="Q1222" s="124" t="e">
        <f t="shared" si="207"/>
        <v>#N/A</v>
      </c>
      <c r="R1222" s="124" t="e">
        <f t="shared" si="207"/>
        <v>#N/A</v>
      </c>
      <c r="S1222" s="124" t="e">
        <f t="shared" si="207"/>
        <v>#N/A</v>
      </c>
      <c r="T1222" s="124" t="e">
        <f t="shared" si="207"/>
        <v>#N/A</v>
      </c>
      <c r="U1222" s="124" t="e">
        <f t="shared" si="207"/>
        <v>#N/A</v>
      </c>
      <c r="V1222" s="124" t="e">
        <f t="shared" si="207"/>
        <v>#N/A</v>
      </c>
      <c r="W1222" s="124" t="e">
        <f t="shared" si="207"/>
        <v>#N/A</v>
      </c>
      <c r="X1222" s="124" t="e">
        <f t="shared" si="207"/>
        <v>#N/A</v>
      </c>
      <c r="Y1222" s="124" t="e">
        <f t="shared" si="207"/>
        <v>#N/A</v>
      </c>
      <c r="Z1222" s="124" t="e">
        <f t="shared" si="207"/>
        <v>#N/A</v>
      </c>
      <c r="AA1222" s="124" t="e">
        <f t="shared" si="207"/>
        <v>#N/A</v>
      </c>
      <c r="AB1222" s="124" t="e">
        <f t="shared" si="206"/>
        <v>#N/A</v>
      </c>
      <c r="AC1222" s="124" t="e">
        <f t="shared" si="206"/>
        <v>#N/A</v>
      </c>
      <c r="AE1222" s="2"/>
    </row>
    <row r="1223" spans="2:31" x14ac:dyDescent="0.2">
      <c r="B1223" s="162" t="s">
        <v>146</v>
      </c>
      <c r="C1223" s="163" t="s">
        <v>784</v>
      </c>
      <c r="D1223" s="163" t="s">
        <v>1808</v>
      </c>
      <c r="E1223" s="163">
        <v>8000</v>
      </c>
      <c r="F1223" s="164">
        <v>12</v>
      </c>
      <c r="G1223" s="165" t="s">
        <v>138</v>
      </c>
      <c r="H1223" s="121">
        <f t="shared" si="208"/>
        <v>11000</v>
      </c>
      <c r="I1223" s="121">
        <f t="shared" si="209"/>
        <v>8000</v>
      </c>
      <c r="J1223" s="122" t="str">
        <f t="shared" si="210"/>
        <v>(3) Without reverse cycle, with louvered sides, and 8,000 to 13,999 Btu/h</v>
      </c>
      <c r="K1223" s="123" t="e">
        <f>IF(J1223="Casement-slider",16,VLOOKUP(J1223,'2. Version 5.0 Criteria'!$C$6:$D$39,2,FALSE))</f>
        <v>#N/A</v>
      </c>
      <c r="L1223" s="124" t="e">
        <f t="shared" si="207"/>
        <v>#N/A</v>
      </c>
      <c r="M1223" s="124" t="e">
        <f t="shared" si="207"/>
        <v>#N/A</v>
      </c>
      <c r="N1223" s="124" t="e">
        <f t="shared" si="207"/>
        <v>#N/A</v>
      </c>
      <c r="O1223" s="124" t="e">
        <f t="shared" si="207"/>
        <v>#N/A</v>
      </c>
      <c r="P1223" s="124" t="e">
        <f t="shared" si="207"/>
        <v>#N/A</v>
      </c>
      <c r="Q1223" s="124" t="e">
        <f t="shared" si="207"/>
        <v>#N/A</v>
      </c>
      <c r="R1223" s="124" t="e">
        <f t="shared" si="207"/>
        <v>#N/A</v>
      </c>
      <c r="S1223" s="124" t="e">
        <f t="shared" si="207"/>
        <v>#N/A</v>
      </c>
      <c r="T1223" s="124" t="e">
        <f t="shared" si="207"/>
        <v>#N/A</v>
      </c>
      <c r="U1223" s="124" t="e">
        <f t="shared" si="207"/>
        <v>#N/A</v>
      </c>
      <c r="V1223" s="124" t="e">
        <f t="shared" si="207"/>
        <v>#N/A</v>
      </c>
      <c r="W1223" s="124" t="e">
        <f t="shared" si="207"/>
        <v>#N/A</v>
      </c>
      <c r="X1223" s="124" t="e">
        <f t="shared" si="207"/>
        <v>#N/A</v>
      </c>
      <c r="Y1223" s="124" t="e">
        <f t="shared" si="207"/>
        <v>#N/A</v>
      </c>
      <c r="Z1223" s="124" t="e">
        <f t="shared" si="207"/>
        <v>#N/A</v>
      </c>
      <c r="AA1223" s="124" t="e">
        <f t="shared" si="207"/>
        <v>#N/A</v>
      </c>
      <c r="AB1223" s="124" t="e">
        <f t="shared" si="206"/>
        <v>#N/A</v>
      </c>
      <c r="AC1223" s="124" t="e">
        <f t="shared" si="206"/>
        <v>#N/A</v>
      </c>
      <c r="AE1223" s="2"/>
    </row>
    <row r="1224" spans="2:31" x14ac:dyDescent="0.2">
      <c r="B1224" s="162" t="s">
        <v>259</v>
      </c>
      <c r="C1224" s="163" t="s">
        <v>780</v>
      </c>
      <c r="D1224" s="163" t="s">
        <v>1808</v>
      </c>
      <c r="E1224" s="163">
        <v>8000</v>
      </c>
      <c r="F1224" s="164">
        <v>12</v>
      </c>
      <c r="G1224" s="165" t="s">
        <v>137</v>
      </c>
      <c r="H1224" s="121">
        <f t="shared" si="208"/>
        <v>11000</v>
      </c>
      <c r="I1224" s="121">
        <f t="shared" si="209"/>
        <v>8000</v>
      </c>
      <c r="J1224" s="122" t="str">
        <f t="shared" si="210"/>
        <v>(3) Without reverse cycle, with louvered sides, and 8,000 to 13,999 Btu/h</v>
      </c>
      <c r="K1224" s="123" t="e">
        <f>IF(J1224="Casement-slider",16,VLOOKUP(J1224,'2. Version 5.0 Criteria'!$C$6:$D$39,2,FALSE))</f>
        <v>#N/A</v>
      </c>
      <c r="L1224" s="124" t="e">
        <f t="shared" si="207"/>
        <v>#N/A</v>
      </c>
      <c r="M1224" s="124" t="e">
        <f t="shared" si="207"/>
        <v>#N/A</v>
      </c>
      <c r="N1224" s="124" t="e">
        <f t="shared" si="207"/>
        <v>#N/A</v>
      </c>
      <c r="O1224" s="124" t="e">
        <f t="shared" si="207"/>
        <v>#N/A</v>
      </c>
      <c r="P1224" s="124" t="e">
        <f t="shared" si="207"/>
        <v>#N/A</v>
      </c>
      <c r="Q1224" s="124" t="e">
        <f t="shared" si="207"/>
        <v>#N/A</v>
      </c>
      <c r="R1224" s="124" t="e">
        <f t="shared" si="207"/>
        <v>#N/A</v>
      </c>
      <c r="S1224" s="124" t="e">
        <f t="shared" si="207"/>
        <v>#N/A</v>
      </c>
      <c r="T1224" s="124" t="e">
        <f t="shared" si="207"/>
        <v>#N/A</v>
      </c>
      <c r="U1224" s="124" t="e">
        <f t="shared" si="207"/>
        <v>#N/A</v>
      </c>
      <c r="V1224" s="124" t="e">
        <f t="shared" si="207"/>
        <v>#N/A</v>
      </c>
      <c r="W1224" s="124" t="e">
        <f t="shared" si="207"/>
        <v>#N/A</v>
      </c>
      <c r="X1224" s="124" t="e">
        <f t="shared" si="207"/>
        <v>#N/A</v>
      </c>
      <c r="Y1224" s="124" t="e">
        <f t="shared" si="207"/>
        <v>#N/A</v>
      </c>
      <c r="Z1224" s="124" t="e">
        <f t="shared" si="207"/>
        <v>#N/A</v>
      </c>
      <c r="AA1224" s="124" t="e">
        <f t="shared" si="207"/>
        <v>#N/A</v>
      </c>
      <c r="AB1224" s="124" t="e">
        <f t="shared" si="206"/>
        <v>#N/A</v>
      </c>
      <c r="AC1224" s="124" t="e">
        <f t="shared" si="206"/>
        <v>#N/A</v>
      </c>
      <c r="AE1224" s="2"/>
    </row>
    <row r="1225" spans="2:31" x14ac:dyDescent="0.2">
      <c r="B1225" s="162" t="s">
        <v>259</v>
      </c>
      <c r="C1225" s="163" t="s">
        <v>778</v>
      </c>
      <c r="D1225" s="163" t="s">
        <v>1808</v>
      </c>
      <c r="E1225" s="163">
        <v>8000</v>
      </c>
      <c r="F1225" s="164">
        <v>12</v>
      </c>
      <c r="G1225" s="165" t="s">
        <v>137</v>
      </c>
      <c r="H1225" s="121">
        <f t="shared" si="208"/>
        <v>11000</v>
      </c>
      <c r="I1225" s="121">
        <f t="shared" si="209"/>
        <v>8000</v>
      </c>
      <c r="J1225" s="122" t="str">
        <f t="shared" si="210"/>
        <v>(3) Without reverse cycle, with louvered sides, and 8,000 to 13,999 Btu/h</v>
      </c>
      <c r="K1225" s="123" t="e">
        <f>IF(J1225="Casement-slider",16,VLOOKUP(J1225,'2. Version 5.0 Criteria'!$C$6:$D$39,2,FALSE))</f>
        <v>#N/A</v>
      </c>
      <c r="L1225" s="124" t="e">
        <f t="shared" si="207"/>
        <v>#N/A</v>
      </c>
      <c r="M1225" s="124" t="e">
        <f t="shared" si="207"/>
        <v>#N/A</v>
      </c>
      <c r="N1225" s="124" t="e">
        <f t="shared" si="207"/>
        <v>#N/A</v>
      </c>
      <c r="O1225" s="124" t="e">
        <f t="shared" si="207"/>
        <v>#N/A</v>
      </c>
      <c r="P1225" s="124" t="e">
        <f t="shared" si="207"/>
        <v>#N/A</v>
      </c>
      <c r="Q1225" s="124" t="e">
        <f t="shared" si="207"/>
        <v>#N/A</v>
      </c>
      <c r="R1225" s="124" t="e">
        <f t="shared" si="207"/>
        <v>#N/A</v>
      </c>
      <c r="S1225" s="124" t="e">
        <f t="shared" si="207"/>
        <v>#N/A</v>
      </c>
      <c r="T1225" s="124" t="e">
        <f t="shared" si="207"/>
        <v>#N/A</v>
      </c>
      <c r="U1225" s="124" t="e">
        <f t="shared" si="207"/>
        <v>#N/A</v>
      </c>
      <c r="V1225" s="124" t="e">
        <f t="shared" si="207"/>
        <v>#N/A</v>
      </c>
      <c r="W1225" s="124" t="e">
        <f t="shared" si="207"/>
        <v>#N/A</v>
      </c>
      <c r="X1225" s="124" t="e">
        <f t="shared" si="207"/>
        <v>#N/A</v>
      </c>
      <c r="Y1225" s="124" t="e">
        <f t="shared" si="207"/>
        <v>#N/A</v>
      </c>
      <c r="Z1225" s="124" t="e">
        <f t="shared" si="207"/>
        <v>#N/A</v>
      </c>
      <c r="AA1225" s="124" t="e">
        <f t="shared" si="207"/>
        <v>#N/A</v>
      </c>
      <c r="AB1225" s="124" t="e">
        <f t="shared" si="206"/>
        <v>#N/A</v>
      </c>
      <c r="AC1225" s="124" t="e">
        <f t="shared" si="206"/>
        <v>#N/A</v>
      </c>
      <c r="AE1225" s="2"/>
    </row>
    <row r="1226" spans="2:31" x14ac:dyDescent="0.2">
      <c r="B1226" s="162" t="s">
        <v>259</v>
      </c>
      <c r="C1226" s="163" t="s">
        <v>777</v>
      </c>
      <c r="D1226" s="163" t="s">
        <v>1808</v>
      </c>
      <c r="E1226" s="163">
        <v>8000</v>
      </c>
      <c r="F1226" s="164">
        <v>12</v>
      </c>
      <c r="G1226" s="165" t="s">
        <v>137</v>
      </c>
      <c r="H1226" s="121">
        <f t="shared" si="208"/>
        <v>11000</v>
      </c>
      <c r="I1226" s="121">
        <f t="shared" si="209"/>
        <v>8000</v>
      </c>
      <c r="J1226" s="122" t="str">
        <f t="shared" si="210"/>
        <v>(3) Without reverse cycle, with louvered sides, and 8,000 to 13,999 Btu/h</v>
      </c>
      <c r="K1226" s="123" t="e">
        <f>IF(J1226="Casement-slider",16,VLOOKUP(J1226,'2. Version 5.0 Criteria'!$C$6:$D$39,2,FALSE))</f>
        <v>#N/A</v>
      </c>
      <c r="L1226" s="124" t="e">
        <f t="shared" si="207"/>
        <v>#N/A</v>
      </c>
      <c r="M1226" s="124" t="e">
        <f t="shared" si="207"/>
        <v>#N/A</v>
      </c>
      <c r="N1226" s="124" t="e">
        <f t="shared" si="207"/>
        <v>#N/A</v>
      </c>
      <c r="O1226" s="124" t="e">
        <f t="shared" si="207"/>
        <v>#N/A</v>
      </c>
      <c r="P1226" s="124" t="e">
        <f t="shared" si="207"/>
        <v>#N/A</v>
      </c>
      <c r="Q1226" s="124" t="e">
        <f t="shared" si="207"/>
        <v>#N/A</v>
      </c>
      <c r="R1226" s="124" t="e">
        <f t="shared" si="207"/>
        <v>#N/A</v>
      </c>
      <c r="S1226" s="124" t="e">
        <f t="shared" si="207"/>
        <v>#N/A</v>
      </c>
      <c r="T1226" s="124" t="e">
        <f t="shared" si="207"/>
        <v>#N/A</v>
      </c>
      <c r="U1226" s="124" t="e">
        <f t="shared" si="207"/>
        <v>#N/A</v>
      </c>
      <c r="V1226" s="124" t="e">
        <f t="shared" si="207"/>
        <v>#N/A</v>
      </c>
      <c r="W1226" s="124" t="e">
        <f t="shared" si="207"/>
        <v>#N/A</v>
      </c>
      <c r="X1226" s="124" t="e">
        <f t="shared" si="207"/>
        <v>#N/A</v>
      </c>
      <c r="Y1226" s="124" t="e">
        <f t="shared" si="207"/>
        <v>#N/A</v>
      </c>
      <c r="Z1226" s="124" t="e">
        <f t="shared" si="207"/>
        <v>#N/A</v>
      </c>
      <c r="AA1226" s="124" t="e">
        <f t="shared" si="207"/>
        <v>#N/A</v>
      </c>
      <c r="AB1226" s="124" t="e">
        <f t="shared" si="206"/>
        <v>#N/A</v>
      </c>
      <c r="AC1226" s="124" t="e">
        <f t="shared" si="206"/>
        <v>#N/A</v>
      </c>
      <c r="AE1226" s="2"/>
    </row>
    <row r="1227" spans="2:31" x14ac:dyDescent="0.2">
      <c r="B1227" s="162" t="s">
        <v>232</v>
      </c>
      <c r="C1227" s="163" t="s">
        <v>2238</v>
      </c>
      <c r="D1227" s="163" t="s">
        <v>1808</v>
      </c>
      <c r="E1227" s="163">
        <v>8000</v>
      </c>
      <c r="F1227" s="164">
        <v>12</v>
      </c>
      <c r="G1227" s="165" t="s">
        <v>137</v>
      </c>
      <c r="H1227" s="121">
        <f t="shared" si="208"/>
        <v>11000</v>
      </c>
      <c r="I1227" s="121">
        <f t="shared" si="209"/>
        <v>8000</v>
      </c>
      <c r="J1227" s="122" t="str">
        <f t="shared" si="210"/>
        <v>(3) Without reverse cycle, with louvered sides, and 8,000 to 13,999 Btu/h</v>
      </c>
      <c r="K1227" s="123" t="e">
        <f>IF(J1227="Casement-slider",16,VLOOKUP(J1227,'2. Version 5.0 Criteria'!$C$6:$D$39,2,FALSE))</f>
        <v>#N/A</v>
      </c>
      <c r="L1227" s="124" t="e">
        <f t="shared" si="207"/>
        <v>#N/A</v>
      </c>
      <c r="M1227" s="124" t="e">
        <f t="shared" si="207"/>
        <v>#N/A</v>
      </c>
      <c r="N1227" s="124" t="e">
        <f t="shared" si="207"/>
        <v>#N/A</v>
      </c>
      <c r="O1227" s="124" t="e">
        <f t="shared" si="207"/>
        <v>#N/A</v>
      </c>
      <c r="P1227" s="124" t="e">
        <f t="shared" si="207"/>
        <v>#N/A</v>
      </c>
      <c r="Q1227" s="124" t="e">
        <f t="shared" si="207"/>
        <v>#N/A</v>
      </c>
      <c r="R1227" s="124" t="e">
        <f t="shared" si="207"/>
        <v>#N/A</v>
      </c>
      <c r="S1227" s="124" t="e">
        <f t="shared" si="207"/>
        <v>#N/A</v>
      </c>
      <c r="T1227" s="124" t="e">
        <f t="shared" si="207"/>
        <v>#N/A</v>
      </c>
      <c r="U1227" s="124" t="e">
        <f t="shared" si="207"/>
        <v>#N/A</v>
      </c>
      <c r="V1227" s="124" t="e">
        <f t="shared" si="207"/>
        <v>#N/A</v>
      </c>
      <c r="W1227" s="124" t="e">
        <f t="shared" si="207"/>
        <v>#N/A</v>
      </c>
      <c r="X1227" s="124" t="e">
        <f t="shared" si="207"/>
        <v>#N/A</v>
      </c>
      <c r="Y1227" s="124" t="e">
        <f t="shared" si="207"/>
        <v>#N/A</v>
      </c>
      <c r="Z1227" s="124" t="e">
        <f t="shared" si="207"/>
        <v>#N/A</v>
      </c>
      <c r="AA1227" s="124" t="e">
        <f t="shared" si="207"/>
        <v>#N/A</v>
      </c>
      <c r="AB1227" s="124" t="e">
        <f t="shared" si="206"/>
        <v>#N/A</v>
      </c>
      <c r="AC1227" s="124" t="e">
        <f t="shared" si="206"/>
        <v>#N/A</v>
      </c>
      <c r="AE1227" s="2"/>
    </row>
    <row r="1228" spans="2:31" x14ac:dyDescent="0.2">
      <c r="B1228" s="162" t="s">
        <v>241</v>
      </c>
      <c r="C1228" s="163" t="s">
        <v>758</v>
      </c>
      <c r="D1228" s="163" t="s">
        <v>1808</v>
      </c>
      <c r="E1228" s="163">
        <v>8000</v>
      </c>
      <c r="F1228" s="164">
        <v>12</v>
      </c>
      <c r="G1228" s="165" t="s">
        <v>137</v>
      </c>
      <c r="H1228" s="121">
        <f t="shared" si="208"/>
        <v>11000</v>
      </c>
      <c r="I1228" s="121">
        <f t="shared" si="209"/>
        <v>8000</v>
      </c>
      <c r="J1228" s="122" t="str">
        <f t="shared" si="210"/>
        <v>(3) Without reverse cycle, with louvered sides, and 8,000 to 13,999 Btu/h</v>
      </c>
      <c r="K1228" s="123" t="e">
        <f>IF(J1228="Casement-slider",16,VLOOKUP(J1228,'2. Version 5.0 Criteria'!$C$6:$D$39,2,FALSE))</f>
        <v>#N/A</v>
      </c>
      <c r="L1228" s="124" t="e">
        <f t="shared" si="207"/>
        <v>#N/A</v>
      </c>
      <c r="M1228" s="124" t="e">
        <f t="shared" si="207"/>
        <v>#N/A</v>
      </c>
      <c r="N1228" s="124" t="e">
        <f t="shared" si="207"/>
        <v>#N/A</v>
      </c>
      <c r="O1228" s="124" t="e">
        <f t="shared" si="207"/>
        <v>#N/A</v>
      </c>
      <c r="P1228" s="124" t="e">
        <f t="shared" si="207"/>
        <v>#N/A</v>
      </c>
      <c r="Q1228" s="124" t="e">
        <f t="shared" si="207"/>
        <v>#N/A</v>
      </c>
      <c r="R1228" s="124" t="e">
        <f t="shared" si="207"/>
        <v>#N/A</v>
      </c>
      <c r="S1228" s="124" t="e">
        <f t="shared" si="207"/>
        <v>#N/A</v>
      </c>
      <c r="T1228" s="124" t="e">
        <f t="shared" si="207"/>
        <v>#N/A</v>
      </c>
      <c r="U1228" s="124" t="e">
        <f t="shared" si="207"/>
        <v>#N/A</v>
      </c>
      <c r="V1228" s="124" t="e">
        <f t="shared" si="207"/>
        <v>#N/A</v>
      </c>
      <c r="W1228" s="124" t="e">
        <f t="shared" si="207"/>
        <v>#N/A</v>
      </c>
      <c r="X1228" s="124" t="e">
        <f t="shared" si="207"/>
        <v>#N/A</v>
      </c>
      <c r="Y1228" s="124" t="e">
        <f t="shared" si="207"/>
        <v>#N/A</v>
      </c>
      <c r="Z1228" s="124" t="e">
        <f t="shared" si="207"/>
        <v>#N/A</v>
      </c>
      <c r="AA1228" s="124" t="e">
        <f t="shared" si="207"/>
        <v>#N/A</v>
      </c>
      <c r="AB1228" s="124" t="e">
        <f t="shared" si="206"/>
        <v>#N/A</v>
      </c>
      <c r="AC1228" s="124" t="e">
        <f t="shared" si="206"/>
        <v>#N/A</v>
      </c>
      <c r="AE1228" s="2"/>
    </row>
    <row r="1229" spans="2:31" x14ac:dyDescent="0.2">
      <c r="B1229" s="162" t="s">
        <v>1444</v>
      </c>
      <c r="C1229" s="163" t="s">
        <v>802</v>
      </c>
      <c r="D1229" s="163" t="s">
        <v>1808</v>
      </c>
      <c r="E1229" s="163">
        <v>8000</v>
      </c>
      <c r="F1229" s="164">
        <v>12</v>
      </c>
      <c r="G1229" s="165" t="s">
        <v>137</v>
      </c>
      <c r="H1229" s="121">
        <f t="shared" si="208"/>
        <v>11000</v>
      </c>
      <c r="I1229" s="121">
        <f t="shared" si="209"/>
        <v>8000</v>
      </c>
      <c r="J1229" s="122" t="str">
        <f t="shared" si="210"/>
        <v>(3) Without reverse cycle, with louvered sides, and 8,000 to 13,999 Btu/h</v>
      </c>
      <c r="K1229" s="123" t="e">
        <f>IF(J1229="Casement-slider",16,VLOOKUP(J1229,'2. Version 5.0 Criteria'!$C$6:$D$39,2,FALSE))</f>
        <v>#N/A</v>
      </c>
      <c r="L1229" s="124" t="e">
        <f t="shared" si="207"/>
        <v>#N/A</v>
      </c>
      <c r="M1229" s="124" t="e">
        <f t="shared" si="207"/>
        <v>#N/A</v>
      </c>
      <c r="N1229" s="124" t="e">
        <f t="shared" si="207"/>
        <v>#N/A</v>
      </c>
      <c r="O1229" s="124" t="e">
        <f t="shared" si="207"/>
        <v>#N/A</v>
      </c>
      <c r="P1229" s="124" t="e">
        <f t="shared" si="207"/>
        <v>#N/A</v>
      </c>
      <c r="Q1229" s="124" t="e">
        <f t="shared" si="207"/>
        <v>#N/A</v>
      </c>
      <c r="R1229" s="124" t="e">
        <f t="shared" si="207"/>
        <v>#N/A</v>
      </c>
      <c r="S1229" s="124" t="e">
        <f t="shared" si="207"/>
        <v>#N/A</v>
      </c>
      <c r="T1229" s="124" t="e">
        <f t="shared" si="207"/>
        <v>#N/A</v>
      </c>
      <c r="U1229" s="124" t="e">
        <f t="shared" si="207"/>
        <v>#N/A</v>
      </c>
      <c r="V1229" s="124" t="e">
        <f t="shared" si="207"/>
        <v>#N/A</v>
      </c>
      <c r="W1229" s="124" t="e">
        <f t="shared" si="207"/>
        <v>#N/A</v>
      </c>
      <c r="X1229" s="124" t="e">
        <f t="shared" si="207"/>
        <v>#N/A</v>
      </c>
      <c r="Y1229" s="124" t="e">
        <f t="shared" si="207"/>
        <v>#N/A</v>
      </c>
      <c r="Z1229" s="124" t="e">
        <f t="shared" si="207"/>
        <v>#N/A</v>
      </c>
      <c r="AA1229" s="124" t="e">
        <f t="shared" si="207"/>
        <v>#N/A</v>
      </c>
      <c r="AB1229" s="124" t="e">
        <f t="shared" si="206"/>
        <v>#N/A</v>
      </c>
      <c r="AC1229" s="124" t="e">
        <f t="shared" si="206"/>
        <v>#N/A</v>
      </c>
      <c r="AE1229" s="2"/>
    </row>
    <row r="1230" spans="2:31" x14ac:dyDescent="0.2">
      <c r="B1230" s="162" t="s">
        <v>368</v>
      </c>
      <c r="C1230" s="163" t="s">
        <v>820</v>
      </c>
      <c r="D1230" s="163" t="s">
        <v>1808</v>
      </c>
      <c r="E1230" s="163">
        <v>8000</v>
      </c>
      <c r="F1230" s="164">
        <v>12</v>
      </c>
      <c r="G1230" s="165" t="s">
        <v>137</v>
      </c>
      <c r="H1230" s="121">
        <f t="shared" si="208"/>
        <v>11000</v>
      </c>
      <c r="I1230" s="121">
        <f t="shared" si="209"/>
        <v>8000</v>
      </c>
      <c r="J1230" s="122" t="str">
        <f t="shared" si="210"/>
        <v>(3) Without reverse cycle, with louvered sides, and 8,000 to 13,999 Btu/h</v>
      </c>
      <c r="K1230" s="123" t="e">
        <f>IF(J1230="Casement-slider",16,VLOOKUP(J1230,'2. Version 5.0 Criteria'!$C$6:$D$39,2,FALSE))</f>
        <v>#N/A</v>
      </c>
      <c r="L1230" s="124" t="e">
        <f t="shared" si="207"/>
        <v>#N/A</v>
      </c>
      <c r="M1230" s="124" t="e">
        <f t="shared" si="207"/>
        <v>#N/A</v>
      </c>
      <c r="N1230" s="124" t="e">
        <f t="shared" si="207"/>
        <v>#N/A</v>
      </c>
      <c r="O1230" s="124" t="e">
        <f t="shared" si="207"/>
        <v>#N/A</v>
      </c>
      <c r="P1230" s="124" t="e">
        <f t="shared" si="207"/>
        <v>#N/A</v>
      </c>
      <c r="Q1230" s="124" t="e">
        <f t="shared" si="207"/>
        <v>#N/A</v>
      </c>
      <c r="R1230" s="124" t="e">
        <f t="shared" si="207"/>
        <v>#N/A</v>
      </c>
      <c r="S1230" s="124" t="e">
        <f t="shared" si="207"/>
        <v>#N/A</v>
      </c>
      <c r="T1230" s="124" t="e">
        <f t="shared" si="207"/>
        <v>#N/A</v>
      </c>
      <c r="U1230" s="124" t="e">
        <f t="shared" si="207"/>
        <v>#N/A</v>
      </c>
      <c r="V1230" s="124" t="e">
        <f t="shared" si="207"/>
        <v>#N/A</v>
      </c>
      <c r="W1230" s="124" t="e">
        <f t="shared" si="207"/>
        <v>#N/A</v>
      </c>
      <c r="X1230" s="124" t="e">
        <f t="shared" si="207"/>
        <v>#N/A</v>
      </c>
      <c r="Y1230" s="124" t="e">
        <f t="shared" si="207"/>
        <v>#N/A</v>
      </c>
      <c r="Z1230" s="124" t="e">
        <f t="shared" si="207"/>
        <v>#N/A</v>
      </c>
      <c r="AA1230" s="124" t="e">
        <f t="shared" si="207"/>
        <v>#N/A</v>
      </c>
      <c r="AB1230" s="124" t="e">
        <f t="shared" si="206"/>
        <v>#N/A</v>
      </c>
      <c r="AC1230" s="124" t="e">
        <f t="shared" si="206"/>
        <v>#N/A</v>
      </c>
      <c r="AE1230" s="2"/>
    </row>
    <row r="1231" spans="2:31" x14ac:dyDescent="0.2">
      <c r="B1231" s="162" t="s">
        <v>168</v>
      </c>
      <c r="C1231" s="163" t="s">
        <v>2239</v>
      </c>
      <c r="D1231" s="163" t="s">
        <v>1808</v>
      </c>
      <c r="E1231" s="163">
        <v>8000</v>
      </c>
      <c r="F1231" s="164">
        <v>12</v>
      </c>
      <c r="G1231" s="165" t="s">
        <v>137</v>
      </c>
      <c r="H1231" s="121">
        <f t="shared" si="208"/>
        <v>11000</v>
      </c>
      <c r="I1231" s="121">
        <f t="shared" si="209"/>
        <v>8000</v>
      </c>
      <c r="J1231" s="122" t="str">
        <f t="shared" si="210"/>
        <v>(3) Without reverse cycle, with louvered sides, and 8,000 to 13,999 Btu/h</v>
      </c>
      <c r="K1231" s="123" t="e">
        <f>IF(J1231="Casement-slider",16,VLOOKUP(J1231,'2. Version 5.0 Criteria'!$C$6:$D$39,2,FALSE))</f>
        <v>#N/A</v>
      </c>
      <c r="L1231" s="124" t="e">
        <f t="shared" si="207"/>
        <v>#N/A</v>
      </c>
      <c r="M1231" s="124" t="e">
        <f t="shared" si="207"/>
        <v>#N/A</v>
      </c>
      <c r="N1231" s="124" t="e">
        <f t="shared" si="207"/>
        <v>#N/A</v>
      </c>
      <c r="O1231" s="124" t="e">
        <f t="shared" si="207"/>
        <v>#N/A</v>
      </c>
      <c r="P1231" s="124" t="e">
        <f t="shared" si="207"/>
        <v>#N/A</v>
      </c>
      <c r="Q1231" s="124" t="e">
        <f t="shared" si="207"/>
        <v>#N/A</v>
      </c>
      <c r="R1231" s="124" t="e">
        <f t="shared" si="207"/>
        <v>#N/A</v>
      </c>
      <c r="S1231" s="124" t="e">
        <f t="shared" si="207"/>
        <v>#N/A</v>
      </c>
      <c r="T1231" s="124" t="e">
        <f t="shared" si="207"/>
        <v>#N/A</v>
      </c>
      <c r="U1231" s="124" t="e">
        <f t="shared" si="207"/>
        <v>#N/A</v>
      </c>
      <c r="V1231" s="124" t="e">
        <f t="shared" si="207"/>
        <v>#N/A</v>
      </c>
      <c r="W1231" s="124" t="e">
        <f t="shared" si="207"/>
        <v>#N/A</v>
      </c>
      <c r="X1231" s="124" t="e">
        <f t="shared" si="207"/>
        <v>#N/A</v>
      </c>
      <c r="Y1231" s="124" t="e">
        <f t="shared" si="207"/>
        <v>#N/A</v>
      </c>
      <c r="Z1231" s="124" t="e">
        <f t="shared" si="207"/>
        <v>#N/A</v>
      </c>
      <c r="AA1231" s="124" t="e">
        <f t="shared" si="207"/>
        <v>#N/A</v>
      </c>
      <c r="AB1231" s="124" t="e">
        <f t="shared" si="206"/>
        <v>#N/A</v>
      </c>
      <c r="AC1231" s="124" t="e">
        <f t="shared" si="206"/>
        <v>#N/A</v>
      </c>
      <c r="AE1231" s="2"/>
    </row>
    <row r="1232" spans="2:31" x14ac:dyDescent="0.2">
      <c r="B1232" s="162" t="s">
        <v>368</v>
      </c>
      <c r="C1232" s="163" t="s">
        <v>820</v>
      </c>
      <c r="D1232" s="163" t="s">
        <v>1808</v>
      </c>
      <c r="E1232" s="163">
        <v>8000</v>
      </c>
      <c r="F1232" s="164">
        <v>12</v>
      </c>
      <c r="G1232" s="165" t="s">
        <v>138</v>
      </c>
      <c r="H1232" s="121">
        <f t="shared" si="208"/>
        <v>11000</v>
      </c>
      <c r="I1232" s="121">
        <f t="shared" si="209"/>
        <v>8000</v>
      </c>
      <c r="J1232" s="122" t="str">
        <f t="shared" si="210"/>
        <v>(3) Without reverse cycle, with louvered sides, and 8,000 to 13,999 Btu/h</v>
      </c>
      <c r="K1232" s="123" t="e">
        <f>IF(J1232="Casement-slider",16,VLOOKUP(J1232,'2. Version 5.0 Criteria'!$C$6:$D$39,2,FALSE))</f>
        <v>#N/A</v>
      </c>
      <c r="L1232" s="124" t="e">
        <f t="shared" si="207"/>
        <v>#N/A</v>
      </c>
      <c r="M1232" s="124" t="e">
        <f t="shared" si="207"/>
        <v>#N/A</v>
      </c>
      <c r="N1232" s="124" t="e">
        <f t="shared" si="207"/>
        <v>#N/A</v>
      </c>
      <c r="O1232" s="124" t="e">
        <f t="shared" si="207"/>
        <v>#N/A</v>
      </c>
      <c r="P1232" s="124" t="e">
        <f t="shared" si="207"/>
        <v>#N/A</v>
      </c>
      <c r="Q1232" s="124" t="e">
        <f t="shared" si="207"/>
        <v>#N/A</v>
      </c>
      <c r="R1232" s="124" t="e">
        <f t="shared" si="207"/>
        <v>#N/A</v>
      </c>
      <c r="S1232" s="124" t="e">
        <f t="shared" si="207"/>
        <v>#N/A</v>
      </c>
      <c r="T1232" s="124" t="e">
        <f t="shared" si="207"/>
        <v>#N/A</v>
      </c>
      <c r="U1232" s="124" t="e">
        <f t="shared" si="207"/>
        <v>#N/A</v>
      </c>
      <c r="V1232" s="124" t="e">
        <f t="shared" si="207"/>
        <v>#N/A</v>
      </c>
      <c r="W1232" s="124" t="e">
        <f t="shared" si="207"/>
        <v>#N/A</v>
      </c>
      <c r="X1232" s="124" t="e">
        <f t="shared" si="207"/>
        <v>#N/A</v>
      </c>
      <c r="Y1232" s="124" t="e">
        <f t="shared" si="207"/>
        <v>#N/A</v>
      </c>
      <c r="Z1232" s="124" t="e">
        <f t="shared" si="207"/>
        <v>#N/A</v>
      </c>
      <c r="AA1232" s="124" t="e">
        <f t="shared" ref="AA1232:AC1247" si="211">IF($K1232=AA$3, $F1232, NA())</f>
        <v>#N/A</v>
      </c>
      <c r="AB1232" s="124" t="e">
        <f t="shared" si="211"/>
        <v>#N/A</v>
      </c>
      <c r="AC1232" s="124" t="e">
        <f t="shared" si="211"/>
        <v>#N/A</v>
      </c>
      <c r="AE1232" s="2"/>
    </row>
    <row r="1233" spans="2:31" x14ac:dyDescent="0.2">
      <c r="B1233" s="162" t="s">
        <v>337</v>
      </c>
      <c r="C1233" s="163" t="s">
        <v>853</v>
      </c>
      <c r="D1233" s="163" t="s">
        <v>1808</v>
      </c>
      <c r="E1233" s="163">
        <v>8000</v>
      </c>
      <c r="F1233" s="164">
        <v>12</v>
      </c>
      <c r="G1233" s="165" t="s">
        <v>137</v>
      </c>
      <c r="H1233" s="121">
        <f t="shared" si="208"/>
        <v>11000</v>
      </c>
      <c r="I1233" s="121">
        <f t="shared" si="209"/>
        <v>8000</v>
      </c>
      <c r="J1233" s="122" t="str">
        <f t="shared" si="210"/>
        <v>(3) Without reverse cycle, with louvered sides, and 8,000 to 13,999 Btu/h</v>
      </c>
      <c r="K1233" s="123" t="e">
        <f>IF(J1233="Casement-slider",16,VLOOKUP(J1233,'2. Version 5.0 Criteria'!$C$6:$D$39,2,FALSE))</f>
        <v>#N/A</v>
      </c>
      <c r="L1233" s="124" t="e">
        <f t="shared" ref="L1233:AA1248" si="212">IF($K1233=L$3, $F1233, NA())</f>
        <v>#N/A</v>
      </c>
      <c r="M1233" s="124" t="e">
        <f t="shared" si="212"/>
        <v>#N/A</v>
      </c>
      <c r="N1233" s="124" t="e">
        <f t="shared" si="212"/>
        <v>#N/A</v>
      </c>
      <c r="O1233" s="124" t="e">
        <f t="shared" si="212"/>
        <v>#N/A</v>
      </c>
      <c r="P1233" s="124" t="e">
        <f t="shared" si="212"/>
        <v>#N/A</v>
      </c>
      <c r="Q1233" s="124" t="e">
        <f t="shared" si="212"/>
        <v>#N/A</v>
      </c>
      <c r="R1233" s="124" t="e">
        <f t="shared" si="212"/>
        <v>#N/A</v>
      </c>
      <c r="S1233" s="124" t="e">
        <f t="shared" si="212"/>
        <v>#N/A</v>
      </c>
      <c r="T1233" s="124" t="e">
        <f t="shared" si="212"/>
        <v>#N/A</v>
      </c>
      <c r="U1233" s="124" t="e">
        <f t="shared" si="212"/>
        <v>#N/A</v>
      </c>
      <c r="V1233" s="124" t="e">
        <f t="shared" si="212"/>
        <v>#N/A</v>
      </c>
      <c r="W1233" s="124" t="e">
        <f t="shared" si="212"/>
        <v>#N/A</v>
      </c>
      <c r="X1233" s="124" t="e">
        <f t="shared" si="212"/>
        <v>#N/A</v>
      </c>
      <c r="Y1233" s="124" t="e">
        <f t="shared" si="212"/>
        <v>#N/A</v>
      </c>
      <c r="Z1233" s="124" t="e">
        <f t="shared" si="212"/>
        <v>#N/A</v>
      </c>
      <c r="AA1233" s="124" t="e">
        <f t="shared" si="212"/>
        <v>#N/A</v>
      </c>
      <c r="AB1233" s="124" t="e">
        <f t="shared" si="211"/>
        <v>#N/A</v>
      </c>
      <c r="AC1233" s="124" t="e">
        <f t="shared" si="211"/>
        <v>#N/A</v>
      </c>
      <c r="AE1233" s="2"/>
    </row>
    <row r="1234" spans="2:31" x14ac:dyDescent="0.2">
      <c r="B1234" s="162" t="s">
        <v>236</v>
      </c>
      <c r="C1234" s="163" t="s">
        <v>752</v>
      </c>
      <c r="D1234" s="163" t="s">
        <v>1808</v>
      </c>
      <c r="E1234" s="163">
        <v>8000</v>
      </c>
      <c r="F1234" s="164">
        <v>12</v>
      </c>
      <c r="G1234" s="165" t="s">
        <v>137</v>
      </c>
      <c r="H1234" s="121">
        <f t="shared" si="208"/>
        <v>11000</v>
      </c>
      <c r="I1234" s="121">
        <f t="shared" si="209"/>
        <v>8000</v>
      </c>
      <c r="J1234" s="122" t="str">
        <f t="shared" si="210"/>
        <v>(3) Without reverse cycle, with louvered sides, and 8,000 to 13,999 Btu/h</v>
      </c>
      <c r="K1234" s="123" t="e">
        <f>IF(J1234="Casement-slider",16,VLOOKUP(J1234,'2. Version 5.0 Criteria'!$C$6:$D$39,2,FALSE))</f>
        <v>#N/A</v>
      </c>
      <c r="L1234" s="124" t="e">
        <f t="shared" si="212"/>
        <v>#N/A</v>
      </c>
      <c r="M1234" s="124" t="e">
        <f t="shared" si="212"/>
        <v>#N/A</v>
      </c>
      <c r="N1234" s="124" t="e">
        <f t="shared" si="212"/>
        <v>#N/A</v>
      </c>
      <c r="O1234" s="124" t="e">
        <f t="shared" si="212"/>
        <v>#N/A</v>
      </c>
      <c r="P1234" s="124" t="e">
        <f t="shared" si="212"/>
        <v>#N/A</v>
      </c>
      <c r="Q1234" s="124" t="e">
        <f t="shared" si="212"/>
        <v>#N/A</v>
      </c>
      <c r="R1234" s="124" t="e">
        <f t="shared" si="212"/>
        <v>#N/A</v>
      </c>
      <c r="S1234" s="124" t="e">
        <f t="shared" si="212"/>
        <v>#N/A</v>
      </c>
      <c r="T1234" s="124" t="e">
        <f t="shared" si="212"/>
        <v>#N/A</v>
      </c>
      <c r="U1234" s="124" t="e">
        <f t="shared" si="212"/>
        <v>#N/A</v>
      </c>
      <c r="V1234" s="124" t="e">
        <f t="shared" si="212"/>
        <v>#N/A</v>
      </c>
      <c r="W1234" s="124" t="e">
        <f t="shared" si="212"/>
        <v>#N/A</v>
      </c>
      <c r="X1234" s="124" t="e">
        <f t="shared" si="212"/>
        <v>#N/A</v>
      </c>
      <c r="Y1234" s="124" t="e">
        <f t="shared" si="212"/>
        <v>#N/A</v>
      </c>
      <c r="Z1234" s="124" t="e">
        <f t="shared" si="212"/>
        <v>#N/A</v>
      </c>
      <c r="AA1234" s="124" t="e">
        <f t="shared" si="212"/>
        <v>#N/A</v>
      </c>
      <c r="AB1234" s="124" t="e">
        <f t="shared" si="211"/>
        <v>#N/A</v>
      </c>
      <c r="AC1234" s="124" t="e">
        <f t="shared" si="211"/>
        <v>#N/A</v>
      </c>
      <c r="AE1234" s="2"/>
    </row>
    <row r="1235" spans="2:31" x14ac:dyDescent="0.2">
      <c r="B1235" s="162" t="s">
        <v>2235</v>
      </c>
      <c r="C1235" s="163" t="s">
        <v>2240</v>
      </c>
      <c r="D1235" s="163" t="s">
        <v>1808</v>
      </c>
      <c r="E1235" s="163">
        <v>8000</v>
      </c>
      <c r="F1235" s="164">
        <v>12</v>
      </c>
      <c r="G1235" s="165" t="s">
        <v>137</v>
      </c>
      <c r="H1235" s="121">
        <f t="shared" si="208"/>
        <v>11000</v>
      </c>
      <c r="I1235" s="121">
        <f t="shared" si="209"/>
        <v>8000</v>
      </c>
      <c r="J1235" s="122" t="str">
        <f t="shared" si="210"/>
        <v>(3) Without reverse cycle, with louvered sides, and 8,000 to 13,999 Btu/h</v>
      </c>
      <c r="K1235" s="123" t="e">
        <f>IF(J1235="Casement-slider",16,VLOOKUP(J1235,'2. Version 5.0 Criteria'!$C$6:$D$39,2,FALSE))</f>
        <v>#N/A</v>
      </c>
      <c r="L1235" s="124" t="e">
        <f t="shared" si="212"/>
        <v>#N/A</v>
      </c>
      <c r="M1235" s="124" t="e">
        <f t="shared" si="212"/>
        <v>#N/A</v>
      </c>
      <c r="N1235" s="124" t="e">
        <f t="shared" si="212"/>
        <v>#N/A</v>
      </c>
      <c r="O1235" s="124" t="e">
        <f t="shared" si="212"/>
        <v>#N/A</v>
      </c>
      <c r="P1235" s="124" t="e">
        <f t="shared" si="212"/>
        <v>#N/A</v>
      </c>
      <c r="Q1235" s="124" t="e">
        <f t="shared" si="212"/>
        <v>#N/A</v>
      </c>
      <c r="R1235" s="124" t="e">
        <f t="shared" si="212"/>
        <v>#N/A</v>
      </c>
      <c r="S1235" s="124" t="e">
        <f t="shared" si="212"/>
        <v>#N/A</v>
      </c>
      <c r="T1235" s="124" t="e">
        <f t="shared" si="212"/>
        <v>#N/A</v>
      </c>
      <c r="U1235" s="124" t="e">
        <f t="shared" si="212"/>
        <v>#N/A</v>
      </c>
      <c r="V1235" s="124" t="e">
        <f t="shared" si="212"/>
        <v>#N/A</v>
      </c>
      <c r="W1235" s="124" t="e">
        <f t="shared" si="212"/>
        <v>#N/A</v>
      </c>
      <c r="X1235" s="124" t="e">
        <f t="shared" si="212"/>
        <v>#N/A</v>
      </c>
      <c r="Y1235" s="124" t="e">
        <f t="shared" si="212"/>
        <v>#N/A</v>
      </c>
      <c r="Z1235" s="124" t="e">
        <f t="shared" si="212"/>
        <v>#N/A</v>
      </c>
      <c r="AA1235" s="124" t="e">
        <f t="shared" si="212"/>
        <v>#N/A</v>
      </c>
      <c r="AB1235" s="124" t="e">
        <f t="shared" si="211"/>
        <v>#N/A</v>
      </c>
      <c r="AC1235" s="124" t="e">
        <f t="shared" si="211"/>
        <v>#N/A</v>
      </c>
      <c r="AE1235" s="2"/>
    </row>
    <row r="1236" spans="2:31" x14ac:dyDescent="0.2">
      <c r="B1236" s="162" t="s">
        <v>288</v>
      </c>
      <c r="C1236" s="163" t="s">
        <v>805</v>
      </c>
      <c r="D1236" s="163" t="s">
        <v>1808</v>
      </c>
      <c r="E1236" s="163">
        <v>8000</v>
      </c>
      <c r="F1236" s="164">
        <v>12</v>
      </c>
      <c r="G1236" s="165" t="s">
        <v>137</v>
      </c>
      <c r="H1236" s="121">
        <f t="shared" si="208"/>
        <v>11000</v>
      </c>
      <c r="I1236" s="121">
        <f t="shared" si="209"/>
        <v>8000</v>
      </c>
      <c r="J1236" s="122" t="str">
        <f t="shared" si="210"/>
        <v>(3) Without reverse cycle, with louvered sides, and 8,000 to 13,999 Btu/h</v>
      </c>
      <c r="K1236" s="123" t="e">
        <f>IF(J1236="Casement-slider",16,VLOOKUP(J1236,'2. Version 5.0 Criteria'!$C$6:$D$39,2,FALSE))</f>
        <v>#N/A</v>
      </c>
      <c r="L1236" s="124" t="e">
        <f t="shared" si="212"/>
        <v>#N/A</v>
      </c>
      <c r="M1236" s="124" t="e">
        <f t="shared" si="212"/>
        <v>#N/A</v>
      </c>
      <c r="N1236" s="124" t="e">
        <f t="shared" si="212"/>
        <v>#N/A</v>
      </c>
      <c r="O1236" s="124" t="e">
        <f t="shared" si="212"/>
        <v>#N/A</v>
      </c>
      <c r="P1236" s="124" t="e">
        <f t="shared" si="212"/>
        <v>#N/A</v>
      </c>
      <c r="Q1236" s="124" t="e">
        <f t="shared" si="212"/>
        <v>#N/A</v>
      </c>
      <c r="R1236" s="124" t="e">
        <f t="shared" si="212"/>
        <v>#N/A</v>
      </c>
      <c r="S1236" s="124" t="e">
        <f t="shared" si="212"/>
        <v>#N/A</v>
      </c>
      <c r="T1236" s="124" t="e">
        <f t="shared" si="212"/>
        <v>#N/A</v>
      </c>
      <c r="U1236" s="124" t="e">
        <f t="shared" si="212"/>
        <v>#N/A</v>
      </c>
      <c r="V1236" s="124" t="e">
        <f t="shared" si="212"/>
        <v>#N/A</v>
      </c>
      <c r="W1236" s="124" t="e">
        <f t="shared" si="212"/>
        <v>#N/A</v>
      </c>
      <c r="X1236" s="124" t="e">
        <f t="shared" si="212"/>
        <v>#N/A</v>
      </c>
      <c r="Y1236" s="124" t="e">
        <f t="shared" si="212"/>
        <v>#N/A</v>
      </c>
      <c r="Z1236" s="124" t="e">
        <f t="shared" si="212"/>
        <v>#N/A</v>
      </c>
      <c r="AA1236" s="124" t="e">
        <f t="shared" si="212"/>
        <v>#N/A</v>
      </c>
      <c r="AB1236" s="124" t="e">
        <f t="shared" si="211"/>
        <v>#N/A</v>
      </c>
      <c r="AC1236" s="124" t="e">
        <f t="shared" si="211"/>
        <v>#N/A</v>
      </c>
      <c r="AE1236" s="2"/>
    </row>
    <row r="1237" spans="2:31" x14ac:dyDescent="0.2">
      <c r="B1237" s="162" t="s">
        <v>146</v>
      </c>
      <c r="C1237" s="163" t="s">
        <v>782</v>
      </c>
      <c r="D1237" s="163" t="s">
        <v>1808</v>
      </c>
      <c r="E1237" s="163">
        <v>8000</v>
      </c>
      <c r="F1237" s="164">
        <v>12</v>
      </c>
      <c r="G1237" s="165" t="s">
        <v>138</v>
      </c>
      <c r="H1237" s="121">
        <f t="shared" si="208"/>
        <v>11000</v>
      </c>
      <c r="I1237" s="121">
        <f t="shared" si="209"/>
        <v>8000</v>
      </c>
      <c r="J1237" s="122" t="str">
        <f t="shared" si="210"/>
        <v>(3) Without reverse cycle, with louvered sides, and 8,000 to 13,999 Btu/h</v>
      </c>
      <c r="K1237" s="123" t="e">
        <f>IF(J1237="Casement-slider",16,VLOOKUP(J1237,'2. Version 5.0 Criteria'!$C$6:$D$39,2,FALSE))</f>
        <v>#N/A</v>
      </c>
      <c r="L1237" s="124" t="e">
        <f t="shared" si="212"/>
        <v>#N/A</v>
      </c>
      <c r="M1237" s="124" t="e">
        <f t="shared" si="212"/>
        <v>#N/A</v>
      </c>
      <c r="N1237" s="124" t="e">
        <f t="shared" si="212"/>
        <v>#N/A</v>
      </c>
      <c r="O1237" s="124" t="e">
        <f t="shared" si="212"/>
        <v>#N/A</v>
      </c>
      <c r="P1237" s="124" t="e">
        <f t="shared" si="212"/>
        <v>#N/A</v>
      </c>
      <c r="Q1237" s="124" t="e">
        <f t="shared" si="212"/>
        <v>#N/A</v>
      </c>
      <c r="R1237" s="124" t="e">
        <f t="shared" si="212"/>
        <v>#N/A</v>
      </c>
      <c r="S1237" s="124" t="e">
        <f t="shared" si="212"/>
        <v>#N/A</v>
      </c>
      <c r="T1237" s="124" t="e">
        <f t="shared" si="212"/>
        <v>#N/A</v>
      </c>
      <c r="U1237" s="124" t="e">
        <f t="shared" si="212"/>
        <v>#N/A</v>
      </c>
      <c r="V1237" s="124" t="e">
        <f t="shared" si="212"/>
        <v>#N/A</v>
      </c>
      <c r="W1237" s="124" t="e">
        <f t="shared" si="212"/>
        <v>#N/A</v>
      </c>
      <c r="X1237" s="124" t="e">
        <f t="shared" si="212"/>
        <v>#N/A</v>
      </c>
      <c r="Y1237" s="124" t="e">
        <f t="shared" si="212"/>
        <v>#N/A</v>
      </c>
      <c r="Z1237" s="124" t="e">
        <f t="shared" si="212"/>
        <v>#N/A</v>
      </c>
      <c r="AA1237" s="124" t="e">
        <f t="shared" si="212"/>
        <v>#N/A</v>
      </c>
      <c r="AB1237" s="124" t="e">
        <f t="shared" si="211"/>
        <v>#N/A</v>
      </c>
      <c r="AC1237" s="124" t="e">
        <f t="shared" si="211"/>
        <v>#N/A</v>
      </c>
      <c r="AE1237" s="2"/>
    </row>
    <row r="1238" spans="2:31" x14ac:dyDescent="0.2">
      <c r="B1238" s="162" t="s">
        <v>175</v>
      </c>
      <c r="C1238" s="163" t="s">
        <v>869</v>
      </c>
      <c r="D1238" s="163" t="s">
        <v>1808</v>
      </c>
      <c r="E1238" s="163">
        <v>8000</v>
      </c>
      <c r="F1238" s="164">
        <v>12</v>
      </c>
      <c r="G1238" s="165" t="s">
        <v>137</v>
      </c>
      <c r="H1238" s="121">
        <f t="shared" si="208"/>
        <v>11000</v>
      </c>
      <c r="I1238" s="121">
        <f t="shared" si="209"/>
        <v>8000</v>
      </c>
      <c r="J1238" s="122" t="str">
        <f t="shared" si="210"/>
        <v>(3) Without reverse cycle, with louvered sides, and 8,000 to 13,999 Btu/h</v>
      </c>
      <c r="K1238" s="123" t="e">
        <f>IF(J1238="Casement-slider",16,VLOOKUP(J1238,'2. Version 5.0 Criteria'!$C$6:$D$39,2,FALSE))</f>
        <v>#N/A</v>
      </c>
      <c r="L1238" s="124" t="e">
        <f t="shared" si="212"/>
        <v>#N/A</v>
      </c>
      <c r="M1238" s="124" t="e">
        <f t="shared" si="212"/>
        <v>#N/A</v>
      </c>
      <c r="N1238" s="124" t="e">
        <f t="shared" si="212"/>
        <v>#N/A</v>
      </c>
      <c r="O1238" s="124" t="e">
        <f t="shared" si="212"/>
        <v>#N/A</v>
      </c>
      <c r="P1238" s="124" t="e">
        <f t="shared" si="212"/>
        <v>#N/A</v>
      </c>
      <c r="Q1238" s="124" t="e">
        <f t="shared" si="212"/>
        <v>#N/A</v>
      </c>
      <c r="R1238" s="124" t="e">
        <f t="shared" si="212"/>
        <v>#N/A</v>
      </c>
      <c r="S1238" s="124" t="e">
        <f t="shared" si="212"/>
        <v>#N/A</v>
      </c>
      <c r="T1238" s="124" t="e">
        <f t="shared" si="212"/>
        <v>#N/A</v>
      </c>
      <c r="U1238" s="124" t="e">
        <f t="shared" si="212"/>
        <v>#N/A</v>
      </c>
      <c r="V1238" s="124" t="e">
        <f t="shared" si="212"/>
        <v>#N/A</v>
      </c>
      <c r="W1238" s="124" t="e">
        <f t="shared" si="212"/>
        <v>#N/A</v>
      </c>
      <c r="X1238" s="124" t="e">
        <f t="shared" si="212"/>
        <v>#N/A</v>
      </c>
      <c r="Y1238" s="124" t="e">
        <f t="shared" si="212"/>
        <v>#N/A</v>
      </c>
      <c r="Z1238" s="124" t="e">
        <f t="shared" si="212"/>
        <v>#N/A</v>
      </c>
      <c r="AA1238" s="124" t="e">
        <f t="shared" si="212"/>
        <v>#N/A</v>
      </c>
      <c r="AB1238" s="124" t="e">
        <f t="shared" si="211"/>
        <v>#N/A</v>
      </c>
      <c r="AC1238" s="124" t="e">
        <f t="shared" si="211"/>
        <v>#N/A</v>
      </c>
      <c r="AE1238" s="2"/>
    </row>
    <row r="1239" spans="2:31" x14ac:dyDescent="0.2">
      <c r="B1239" s="162" t="s">
        <v>168</v>
      </c>
      <c r="C1239" s="163" t="s">
        <v>770</v>
      </c>
      <c r="D1239" s="163" t="s">
        <v>1808</v>
      </c>
      <c r="E1239" s="163">
        <v>8000</v>
      </c>
      <c r="F1239" s="164">
        <v>12</v>
      </c>
      <c r="G1239" s="165" t="s">
        <v>138</v>
      </c>
      <c r="H1239" s="121">
        <f t="shared" si="208"/>
        <v>11000</v>
      </c>
      <c r="I1239" s="121">
        <f t="shared" si="209"/>
        <v>8000</v>
      </c>
      <c r="J1239" s="122" t="str">
        <f t="shared" si="210"/>
        <v>(3) Without reverse cycle, with louvered sides, and 8,000 to 13,999 Btu/h</v>
      </c>
      <c r="K1239" s="123" t="e">
        <f>IF(J1239="Casement-slider",16,VLOOKUP(J1239,'2. Version 5.0 Criteria'!$C$6:$D$39,2,FALSE))</f>
        <v>#N/A</v>
      </c>
      <c r="L1239" s="124" t="e">
        <f t="shared" si="212"/>
        <v>#N/A</v>
      </c>
      <c r="M1239" s="124" t="e">
        <f t="shared" si="212"/>
        <v>#N/A</v>
      </c>
      <c r="N1239" s="124" t="e">
        <f t="shared" si="212"/>
        <v>#N/A</v>
      </c>
      <c r="O1239" s="124" t="e">
        <f t="shared" si="212"/>
        <v>#N/A</v>
      </c>
      <c r="P1239" s="124" t="e">
        <f t="shared" si="212"/>
        <v>#N/A</v>
      </c>
      <c r="Q1239" s="124" t="e">
        <f t="shared" si="212"/>
        <v>#N/A</v>
      </c>
      <c r="R1239" s="124" t="e">
        <f t="shared" si="212"/>
        <v>#N/A</v>
      </c>
      <c r="S1239" s="124" t="e">
        <f t="shared" si="212"/>
        <v>#N/A</v>
      </c>
      <c r="T1239" s="124" t="e">
        <f t="shared" si="212"/>
        <v>#N/A</v>
      </c>
      <c r="U1239" s="124" t="e">
        <f t="shared" si="212"/>
        <v>#N/A</v>
      </c>
      <c r="V1239" s="124" t="e">
        <f t="shared" si="212"/>
        <v>#N/A</v>
      </c>
      <c r="W1239" s="124" t="e">
        <f t="shared" si="212"/>
        <v>#N/A</v>
      </c>
      <c r="X1239" s="124" t="e">
        <f t="shared" si="212"/>
        <v>#N/A</v>
      </c>
      <c r="Y1239" s="124" t="e">
        <f t="shared" si="212"/>
        <v>#N/A</v>
      </c>
      <c r="Z1239" s="124" t="e">
        <f t="shared" si="212"/>
        <v>#N/A</v>
      </c>
      <c r="AA1239" s="124" t="e">
        <f t="shared" si="212"/>
        <v>#N/A</v>
      </c>
      <c r="AB1239" s="124" t="e">
        <f t="shared" si="211"/>
        <v>#N/A</v>
      </c>
      <c r="AC1239" s="124" t="e">
        <f t="shared" si="211"/>
        <v>#N/A</v>
      </c>
      <c r="AE1239" s="2"/>
    </row>
    <row r="1240" spans="2:31" x14ac:dyDescent="0.2">
      <c r="B1240" s="162" t="s">
        <v>368</v>
      </c>
      <c r="C1240" s="163">
        <v>300422887</v>
      </c>
      <c r="D1240" s="163" t="s">
        <v>1808</v>
      </c>
      <c r="E1240" s="163">
        <v>8000</v>
      </c>
      <c r="F1240" s="164">
        <v>12</v>
      </c>
      <c r="G1240" s="165" t="s">
        <v>138</v>
      </c>
      <c r="H1240" s="121">
        <f t="shared" si="208"/>
        <v>11000</v>
      </c>
      <c r="I1240" s="121">
        <f t="shared" si="209"/>
        <v>8000</v>
      </c>
      <c r="J1240" s="122" t="str">
        <f t="shared" si="210"/>
        <v>(3) Without reverse cycle, with louvered sides, and 8,000 to 13,999 Btu/h</v>
      </c>
      <c r="K1240" s="123" t="e">
        <f>IF(J1240="Casement-slider",16,VLOOKUP(J1240,'2. Version 5.0 Criteria'!$C$6:$D$39,2,FALSE))</f>
        <v>#N/A</v>
      </c>
      <c r="L1240" s="124" t="e">
        <f t="shared" si="212"/>
        <v>#N/A</v>
      </c>
      <c r="M1240" s="124" t="e">
        <f t="shared" si="212"/>
        <v>#N/A</v>
      </c>
      <c r="N1240" s="124" t="e">
        <f t="shared" si="212"/>
        <v>#N/A</v>
      </c>
      <c r="O1240" s="124" t="e">
        <f t="shared" si="212"/>
        <v>#N/A</v>
      </c>
      <c r="P1240" s="124" t="e">
        <f t="shared" si="212"/>
        <v>#N/A</v>
      </c>
      <c r="Q1240" s="124" t="e">
        <f t="shared" si="212"/>
        <v>#N/A</v>
      </c>
      <c r="R1240" s="124" t="e">
        <f t="shared" si="212"/>
        <v>#N/A</v>
      </c>
      <c r="S1240" s="124" t="e">
        <f t="shared" si="212"/>
        <v>#N/A</v>
      </c>
      <c r="T1240" s="124" t="e">
        <f t="shared" si="212"/>
        <v>#N/A</v>
      </c>
      <c r="U1240" s="124" t="e">
        <f t="shared" si="212"/>
        <v>#N/A</v>
      </c>
      <c r="V1240" s="124" t="e">
        <f t="shared" si="212"/>
        <v>#N/A</v>
      </c>
      <c r="W1240" s="124" t="e">
        <f t="shared" si="212"/>
        <v>#N/A</v>
      </c>
      <c r="X1240" s="124" t="e">
        <f t="shared" si="212"/>
        <v>#N/A</v>
      </c>
      <c r="Y1240" s="124" t="e">
        <f t="shared" si="212"/>
        <v>#N/A</v>
      </c>
      <c r="Z1240" s="124" t="e">
        <f t="shared" si="212"/>
        <v>#N/A</v>
      </c>
      <c r="AA1240" s="124" t="e">
        <f t="shared" si="212"/>
        <v>#N/A</v>
      </c>
      <c r="AB1240" s="124" t="e">
        <f t="shared" si="211"/>
        <v>#N/A</v>
      </c>
      <c r="AC1240" s="124" t="e">
        <f t="shared" si="211"/>
        <v>#N/A</v>
      </c>
      <c r="AE1240" s="2"/>
    </row>
    <row r="1241" spans="2:31" x14ac:dyDescent="0.2">
      <c r="B1241" s="162" t="s">
        <v>368</v>
      </c>
      <c r="C1241" s="163">
        <v>1006876068</v>
      </c>
      <c r="D1241" s="163" t="s">
        <v>1808</v>
      </c>
      <c r="E1241" s="163">
        <v>8000</v>
      </c>
      <c r="F1241" s="164">
        <v>12</v>
      </c>
      <c r="G1241" s="165" t="s">
        <v>138</v>
      </c>
      <c r="H1241" s="121">
        <f t="shared" si="208"/>
        <v>11000</v>
      </c>
      <c r="I1241" s="121">
        <f t="shared" si="209"/>
        <v>8000</v>
      </c>
      <c r="J1241" s="122" t="str">
        <f t="shared" si="210"/>
        <v>(3) Without reverse cycle, with louvered sides, and 8,000 to 13,999 Btu/h</v>
      </c>
      <c r="K1241" s="123" t="e">
        <f>IF(J1241="Casement-slider",16,VLOOKUP(J1241,'2. Version 5.0 Criteria'!$C$6:$D$39,2,FALSE))</f>
        <v>#N/A</v>
      </c>
      <c r="L1241" s="124" t="e">
        <f t="shared" si="212"/>
        <v>#N/A</v>
      </c>
      <c r="M1241" s="124" t="e">
        <f t="shared" si="212"/>
        <v>#N/A</v>
      </c>
      <c r="N1241" s="124" t="e">
        <f t="shared" si="212"/>
        <v>#N/A</v>
      </c>
      <c r="O1241" s="124" t="e">
        <f t="shared" si="212"/>
        <v>#N/A</v>
      </c>
      <c r="P1241" s="124" t="e">
        <f t="shared" si="212"/>
        <v>#N/A</v>
      </c>
      <c r="Q1241" s="124" t="e">
        <f t="shared" si="212"/>
        <v>#N/A</v>
      </c>
      <c r="R1241" s="124" t="e">
        <f t="shared" si="212"/>
        <v>#N/A</v>
      </c>
      <c r="S1241" s="124" t="e">
        <f t="shared" si="212"/>
        <v>#N/A</v>
      </c>
      <c r="T1241" s="124" t="e">
        <f t="shared" si="212"/>
        <v>#N/A</v>
      </c>
      <c r="U1241" s="124" t="e">
        <f t="shared" si="212"/>
        <v>#N/A</v>
      </c>
      <c r="V1241" s="124" t="e">
        <f t="shared" si="212"/>
        <v>#N/A</v>
      </c>
      <c r="W1241" s="124" t="e">
        <f t="shared" si="212"/>
        <v>#N/A</v>
      </c>
      <c r="X1241" s="124" t="e">
        <f t="shared" si="212"/>
        <v>#N/A</v>
      </c>
      <c r="Y1241" s="124" t="e">
        <f t="shared" si="212"/>
        <v>#N/A</v>
      </c>
      <c r="Z1241" s="124" t="e">
        <f t="shared" si="212"/>
        <v>#N/A</v>
      </c>
      <c r="AA1241" s="124" t="e">
        <f t="shared" si="212"/>
        <v>#N/A</v>
      </c>
      <c r="AB1241" s="124" t="e">
        <f t="shared" si="211"/>
        <v>#N/A</v>
      </c>
      <c r="AC1241" s="124" t="e">
        <f t="shared" si="211"/>
        <v>#N/A</v>
      </c>
      <c r="AE1241" s="2"/>
    </row>
    <row r="1242" spans="2:31" x14ac:dyDescent="0.2">
      <c r="B1242" s="162" t="s">
        <v>146</v>
      </c>
      <c r="C1242" s="163" t="s">
        <v>773</v>
      </c>
      <c r="D1242" s="163" t="s">
        <v>1808</v>
      </c>
      <c r="E1242" s="163">
        <v>8000</v>
      </c>
      <c r="F1242" s="164">
        <v>12</v>
      </c>
      <c r="G1242" s="165" t="s">
        <v>137</v>
      </c>
      <c r="H1242" s="121">
        <f t="shared" si="208"/>
        <v>11000</v>
      </c>
      <c r="I1242" s="121">
        <f t="shared" si="209"/>
        <v>8000</v>
      </c>
      <c r="J1242" s="122" t="str">
        <f t="shared" si="210"/>
        <v>(3) Without reverse cycle, with louvered sides, and 8,000 to 13,999 Btu/h</v>
      </c>
      <c r="K1242" s="123" t="e">
        <f>IF(J1242="Casement-slider",16,VLOOKUP(J1242,'2. Version 5.0 Criteria'!$C$6:$D$39,2,FALSE))</f>
        <v>#N/A</v>
      </c>
      <c r="L1242" s="124" t="e">
        <f t="shared" si="212"/>
        <v>#N/A</v>
      </c>
      <c r="M1242" s="124" t="e">
        <f t="shared" si="212"/>
        <v>#N/A</v>
      </c>
      <c r="N1242" s="124" t="e">
        <f t="shared" si="212"/>
        <v>#N/A</v>
      </c>
      <c r="O1242" s="124" t="e">
        <f t="shared" si="212"/>
        <v>#N/A</v>
      </c>
      <c r="P1242" s="124" t="e">
        <f t="shared" si="212"/>
        <v>#N/A</v>
      </c>
      <c r="Q1242" s="124" t="e">
        <f t="shared" si="212"/>
        <v>#N/A</v>
      </c>
      <c r="R1242" s="124" t="e">
        <f t="shared" si="212"/>
        <v>#N/A</v>
      </c>
      <c r="S1242" s="124" t="e">
        <f t="shared" si="212"/>
        <v>#N/A</v>
      </c>
      <c r="T1242" s="124" t="e">
        <f t="shared" si="212"/>
        <v>#N/A</v>
      </c>
      <c r="U1242" s="124" t="e">
        <f t="shared" si="212"/>
        <v>#N/A</v>
      </c>
      <c r="V1242" s="124" t="e">
        <f t="shared" si="212"/>
        <v>#N/A</v>
      </c>
      <c r="W1242" s="124" t="e">
        <f t="shared" si="212"/>
        <v>#N/A</v>
      </c>
      <c r="X1242" s="124" t="e">
        <f t="shared" si="212"/>
        <v>#N/A</v>
      </c>
      <c r="Y1242" s="124" t="e">
        <f t="shared" si="212"/>
        <v>#N/A</v>
      </c>
      <c r="Z1242" s="124" t="e">
        <f t="shared" si="212"/>
        <v>#N/A</v>
      </c>
      <c r="AA1242" s="124" t="e">
        <f t="shared" si="212"/>
        <v>#N/A</v>
      </c>
      <c r="AB1242" s="124" t="e">
        <f t="shared" si="211"/>
        <v>#N/A</v>
      </c>
      <c r="AC1242" s="124" t="e">
        <f t="shared" si="211"/>
        <v>#N/A</v>
      </c>
      <c r="AE1242" s="2"/>
    </row>
    <row r="1243" spans="2:31" x14ac:dyDescent="0.2">
      <c r="B1243" s="162" t="s">
        <v>146</v>
      </c>
      <c r="C1243" s="163" t="s">
        <v>2241</v>
      </c>
      <c r="D1243" s="163" t="s">
        <v>1808</v>
      </c>
      <c r="E1243" s="163">
        <v>8000</v>
      </c>
      <c r="F1243" s="164">
        <v>12</v>
      </c>
      <c r="G1243" s="165" t="s">
        <v>137</v>
      </c>
      <c r="H1243" s="121">
        <f t="shared" si="208"/>
        <v>11000</v>
      </c>
      <c r="I1243" s="121">
        <f t="shared" si="209"/>
        <v>8000</v>
      </c>
      <c r="J1243" s="122" t="str">
        <f t="shared" si="210"/>
        <v>(3) Without reverse cycle, with louvered sides, and 8,000 to 13,999 Btu/h</v>
      </c>
      <c r="K1243" s="123" t="e">
        <f>IF(J1243="Casement-slider",16,VLOOKUP(J1243,'2. Version 5.0 Criteria'!$C$6:$D$39,2,FALSE))</f>
        <v>#N/A</v>
      </c>
      <c r="L1243" s="124" t="e">
        <f t="shared" si="212"/>
        <v>#N/A</v>
      </c>
      <c r="M1243" s="124" t="e">
        <f t="shared" si="212"/>
        <v>#N/A</v>
      </c>
      <c r="N1243" s="124" t="e">
        <f t="shared" si="212"/>
        <v>#N/A</v>
      </c>
      <c r="O1243" s="124" t="e">
        <f t="shared" si="212"/>
        <v>#N/A</v>
      </c>
      <c r="P1243" s="124" t="e">
        <f t="shared" si="212"/>
        <v>#N/A</v>
      </c>
      <c r="Q1243" s="124" t="e">
        <f t="shared" si="212"/>
        <v>#N/A</v>
      </c>
      <c r="R1243" s="124" t="e">
        <f t="shared" si="212"/>
        <v>#N/A</v>
      </c>
      <c r="S1243" s="124" t="e">
        <f t="shared" si="212"/>
        <v>#N/A</v>
      </c>
      <c r="T1243" s="124" t="e">
        <f t="shared" si="212"/>
        <v>#N/A</v>
      </c>
      <c r="U1243" s="124" t="e">
        <f t="shared" si="212"/>
        <v>#N/A</v>
      </c>
      <c r="V1243" s="124" t="e">
        <f t="shared" si="212"/>
        <v>#N/A</v>
      </c>
      <c r="W1243" s="124" t="e">
        <f t="shared" si="212"/>
        <v>#N/A</v>
      </c>
      <c r="X1243" s="124" t="e">
        <f t="shared" si="212"/>
        <v>#N/A</v>
      </c>
      <c r="Y1243" s="124" t="e">
        <f t="shared" si="212"/>
        <v>#N/A</v>
      </c>
      <c r="Z1243" s="124" t="e">
        <f t="shared" si="212"/>
        <v>#N/A</v>
      </c>
      <c r="AA1243" s="124" t="e">
        <f t="shared" si="212"/>
        <v>#N/A</v>
      </c>
      <c r="AB1243" s="124" t="e">
        <f t="shared" si="211"/>
        <v>#N/A</v>
      </c>
      <c r="AC1243" s="124" t="e">
        <f t="shared" si="211"/>
        <v>#N/A</v>
      </c>
      <c r="AE1243" s="2"/>
    </row>
    <row r="1244" spans="2:31" x14ac:dyDescent="0.2">
      <c r="B1244" s="162" t="s">
        <v>146</v>
      </c>
      <c r="C1244" s="163" t="s">
        <v>775</v>
      </c>
      <c r="D1244" s="163" t="s">
        <v>1808</v>
      </c>
      <c r="E1244" s="163">
        <v>8000</v>
      </c>
      <c r="F1244" s="164">
        <v>12</v>
      </c>
      <c r="G1244" s="165" t="s">
        <v>138</v>
      </c>
      <c r="H1244" s="121">
        <f t="shared" si="208"/>
        <v>11000</v>
      </c>
      <c r="I1244" s="121">
        <f t="shared" si="209"/>
        <v>8000</v>
      </c>
      <c r="J1244" s="122" t="str">
        <f t="shared" si="210"/>
        <v>(3) Without reverse cycle, with louvered sides, and 8,000 to 13,999 Btu/h</v>
      </c>
      <c r="K1244" s="123" t="e">
        <f>IF(J1244="Casement-slider",16,VLOOKUP(J1244,'2. Version 5.0 Criteria'!$C$6:$D$39,2,FALSE))</f>
        <v>#N/A</v>
      </c>
      <c r="L1244" s="124" t="e">
        <f t="shared" si="212"/>
        <v>#N/A</v>
      </c>
      <c r="M1244" s="124" t="e">
        <f t="shared" si="212"/>
        <v>#N/A</v>
      </c>
      <c r="N1244" s="124" t="e">
        <f t="shared" si="212"/>
        <v>#N/A</v>
      </c>
      <c r="O1244" s="124" t="e">
        <f t="shared" si="212"/>
        <v>#N/A</v>
      </c>
      <c r="P1244" s="124" t="e">
        <f t="shared" si="212"/>
        <v>#N/A</v>
      </c>
      <c r="Q1244" s="124" t="e">
        <f t="shared" si="212"/>
        <v>#N/A</v>
      </c>
      <c r="R1244" s="124" t="e">
        <f t="shared" si="212"/>
        <v>#N/A</v>
      </c>
      <c r="S1244" s="124" t="e">
        <f t="shared" si="212"/>
        <v>#N/A</v>
      </c>
      <c r="T1244" s="124" t="e">
        <f t="shared" si="212"/>
        <v>#N/A</v>
      </c>
      <c r="U1244" s="124" t="e">
        <f t="shared" si="212"/>
        <v>#N/A</v>
      </c>
      <c r="V1244" s="124" t="e">
        <f t="shared" si="212"/>
        <v>#N/A</v>
      </c>
      <c r="W1244" s="124" t="e">
        <f t="shared" si="212"/>
        <v>#N/A</v>
      </c>
      <c r="X1244" s="124" t="e">
        <f t="shared" si="212"/>
        <v>#N/A</v>
      </c>
      <c r="Y1244" s="124" t="e">
        <f t="shared" si="212"/>
        <v>#N/A</v>
      </c>
      <c r="Z1244" s="124" t="e">
        <f t="shared" si="212"/>
        <v>#N/A</v>
      </c>
      <c r="AA1244" s="124" t="e">
        <f t="shared" si="212"/>
        <v>#N/A</v>
      </c>
      <c r="AB1244" s="124" t="e">
        <f t="shared" si="211"/>
        <v>#N/A</v>
      </c>
      <c r="AC1244" s="124" t="e">
        <f t="shared" si="211"/>
        <v>#N/A</v>
      </c>
      <c r="AE1244" s="2"/>
    </row>
    <row r="1245" spans="2:31" x14ac:dyDescent="0.2">
      <c r="B1245" s="162" t="s">
        <v>146</v>
      </c>
      <c r="C1245" s="163" t="s">
        <v>774</v>
      </c>
      <c r="D1245" s="163" t="s">
        <v>1808</v>
      </c>
      <c r="E1245" s="163">
        <v>8000</v>
      </c>
      <c r="F1245" s="164">
        <v>12</v>
      </c>
      <c r="G1245" s="165" t="s">
        <v>138</v>
      </c>
      <c r="H1245" s="121">
        <f t="shared" si="208"/>
        <v>11000</v>
      </c>
      <c r="I1245" s="121">
        <f t="shared" si="209"/>
        <v>8000</v>
      </c>
      <c r="J1245" s="122" t="str">
        <f t="shared" si="210"/>
        <v>(3) Without reverse cycle, with louvered sides, and 8,000 to 13,999 Btu/h</v>
      </c>
      <c r="K1245" s="123" t="e">
        <f>IF(J1245="Casement-slider",16,VLOOKUP(J1245,'2. Version 5.0 Criteria'!$C$6:$D$39,2,FALSE))</f>
        <v>#N/A</v>
      </c>
      <c r="L1245" s="124" t="e">
        <f t="shared" si="212"/>
        <v>#N/A</v>
      </c>
      <c r="M1245" s="124" t="e">
        <f t="shared" si="212"/>
        <v>#N/A</v>
      </c>
      <c r="N1245" s="124" t="e">
        <f t="shared" si="212"/>
        <v>#N/A</v>
      </c>
      <c r="O1245" s="124" t="e">
        <f t="shared" si="212"/>
        <v>#N/A</v>
      </c>
      <c r="P1245" s="124" t="e">
        <f t="shared" si="212"/>
        <v>#N/A</v>
      </c>
      <c r="Q1245" s="124" t="e">
        <f t="shared" si="212"/>
        <v>#N/A</v>
      </c>
      <c r="R1245" s="124" t="e">
        <f t="shared" si="212"/>
        <v>#N/A</v>
      </c>
      <c r="S1245" s="124" t="e">
        <f t="shared" si="212"/>
        <v>#N/A</v>
      </c>
      <c r="T1245" s="124" t="e">
        <f t="shared" si="212"/>
        <v>#N/A</v>
      </c>
      <c r="U1245" s="124" t="e">
        <f t="shared" si="212"/>
        <v>#N/A</v>
      </c>
      <c r="V1245" s="124" t="e">
        <f t="shared" si="212"/>
        <v>#N/A</v>
      </c>
      <c r="W1245" s="124" t="e">
        <f t="shared" si="212"/>
        <v>#N/A</v>
      </c>
      <c r="X1245" s="124" t="e">
        <f t="shared" si="212"/>
        <v>#N/A</v>
      </c>
      <c r="Y1245" s="124" t="e">
        <f t="shared" si="212"/>
        <v>#N/A</v>
      </c>
      <c r="Z1245" s="124" t="e">
        <f t="shared" si="212"/>
        <v>#N/A</v>
      </c>
      <c r="AA1245" s="124" t="e">
        <f t="shared" si="212"/>
        <v>#N/A</v>
      </c>
      <c r="AB1245" s="124" t="e">
        <f t="shared" si="211"/>
        <v>#N/A</v>
      </c>
      <c r="AC1245" s="124" t="e">
        <f t="shared" si="211"/>
        <v>#N/A</v>
      </c>
      <c r="AE1245" s="2"/>
    </row>
    <row r="1246" spans="2:31" x14ac:dyDescent="0.2">
      <c r="B1246" s="162" t="s">
        <v>146</v>
      </c>
      <c r="C1246" s="163" t="s">
        <v>783</v>
      </c>
      <c r="D1246" s="163" t="s">
        <v>1808</v>
      </c>
      <c r="E1246" s="163">
        <v>8000</v>
      </c>
      <c r="F1246" s="164">
        <v>12</v>
      </c>
      <c r="G1246" s="165" t="s">
        <v>138</v>
      </c>
      <c r="H1246" s="121">
        <f t="shared" si="208"/>
        <v>11000</v>
      </c>
      <c r="I1246" s="121">
        <f t="shared" si="209"/>
        <v>8000</v>
      </c>
      <c r="J1246" s="122" t="str">
        <f t="shared" si="210"/>
        <v>(3) Without reverse cycle, with louvered sides, and 8,000 to 13,999 Btu/h</v>
      </c>
      <c r="K1246" s="123" t="e">
        <f>IF(J1246="Casement-slider",16,VLOOKUP(J1246,'2. Version 5.0 Criteria'!$C$6:$D$39,2,FALSE))</f>
        <v>#N/A</v>
      </c>
      <c r="L1246" s="124" t="e">
        <f t="shared" si="212"/>
        <v>#N/A</v>
      </c>
      <c r="M1246" s="124" t="e">
        <f t="shared" si="212"/>
        <v>#N/A</v>
      </c>
      <c r="N1246" s="124" t="e">
        <f t="shared" si="212"/>
        <v>#N/A</v>
      </c>
      <c r="O1246" s="124" t="e">
        <f t="shared" si="212"/>
        <v>#N/A</v>
      </c>
      <c r="P1246" s="124" t="e">
        <f t="shared" si="212"/>
        <v>#N/A</v>
      </c>
      <c r="Q1246" s="124" t="e">
        <f t="shared" si="212"/>
        <v>#N/A</v>
      </c>
      <c r="R1246" s="124" t="e">
        <f t="shared" si="212"/>
        <v>#N/A</v>
      </c>
      <c r="S1246" s="124" t="e">
        <f t="shared" si="212"/>
        <v>#N/A</v>
      </c>
      <c r="T1246" s="124" t="e">
        <f t="shared" si="212"/>
        <v>#N/A</v>
      </c>
      <c r="U1246" s="124" t="e">
        <f t="shared" si="212"/>
        <v>#N/A</v>
      </c>
      <c r="V1246" s="124" t="e">
        <f t="shared" si="212"/>
        <v>#N/A</v>
      </c>
      <c r="W1246" s="124" t="e">
        <f t="shared" si="212"/>
        <v>#N/A</v>
      </c>
      <c r="X1246" s="124" t="e">
        <f t="shared" si="212"/>
        <v>#N/A</v>
      </c>
      <c r="Y1246" s="124" t="e">
        <f t="shared" si="212"/>
        <v>#N/A</v>
      </c>
      <c r="Z1246" s="124" t="e">
        <f t="shared" si="212"/>
        <v>#N/A</v>
      </c>
      <c r="AA1246" s="124" t="e">
        <f t="shared" si="212"/>
        <v>#N/A</v>
      </c>
      <c r="AB1246" s="124" t="e">
        <f t="shared" si="211"/>
        <v>#N/A</v>
      </c>
      <c r="AC1246" s="124" t="e">
        <f t="shared" si="211"/>
        <v>#N/A</v>
      </c>
      <c r="AE1246" s="2"/>
    </row>
    <row r="1247" spans="2:31" x14ac:dyDescent="0.2">
      <c r="B1247" s="162" t="s">
        <v>259</v>
      </c>
      <c r="C1247" s="163" t="s">
        <v>772</v>
      </c>
      <c r="D1247" s="163" t="s">
        <v>1808</v>
      </c>
      <c r="E1247" s="163">
        <v>8000</v>
      </c>
      <c r="F1247" s="164">
        <v>12</v>
      </c>
      <c r="G1247" s="165" t="s">
        <v>138</v>
      </c>
      <c r="H1247" s="121">
        <f t="shared" si="208"/>
        <v>11000</v>
      </c>
      <c r="I1247" s="121">
        <f t="shared" si="209"/>
        <v>8000</v>
      </c>
      <c r="J1247" s="122" t="str">
        <f t="shared" si="210"/>
        <v>(3) Without reverse cycle, with louvered sides, and 8,000 to 13,999 Btu/h</v>
      </c>
      <c r="K1247" s="123" t="e">
        <f>IF(J1247="Casement-slider",16,VLOOKUP(J1247,'2. Version 5.0 Criteria'!$C$6:$D$39,2,FALSE))</f>
        <v>#N/A</v>
      </c>
      <c r="L1247" s="124" t="e">
        <f t="shared" si="212"/>
        <v>#N/A</v>
      </c>
      <c r="M1247" s="124" t="e">
        <f t="shared" si="212"/>
        <v>#N/A</v>
      </c>
      <c r="N1247" s="124" t="e">
        <f t="shared" si="212"/>
        <v>#N/A</v>
      </c>
      <c r="O1247" s="124" t="e">
        <f t="shared" si="212"/>
        <v>#N/A</v>
      </c>
      <c r="P1247" s="124" t="e">
        <f t="shared" si="212"/>
        <v>#N/A</v>
      </c>
      <c r="Q1247" s="124" t="e">
        <f t="shared" si="212"/>
        <v>#N/A</v>
      </c>
      <c r="R1247" s="124" t="e">
        <f t="shared" si="212"/>
        <v>#N/A</v>
      </c>
      <c r="S1247" s="124" t="e">
        <f t="shared" si="212"/>
        <v>#N/A</v>
      </c>
      <c r="T1247" s="124" t="e">
        <f t="shared" si="212"/>
        <v>#N/A</v>
      </c>
      <c r="U1247" s="124" t="e">
        <f t="shared" si="212"/>
        <v>#N/A</v>
      </c>
      <c r="V1247" s="124" t="e">
        <f t="shared" si="212"/>
        <v>#N/A</v>
      </c>
      <c r="W1247" s="124" t="e">
        <f t="shared" si="212"/>
        <v>#N/A</v>
      </c>
      <c r="X1247" s="124" t="e">
        <f t="shared" si="212"/>
        <v>#N/A</v>
      </c>
      <c r="Y1247" s="124" t="e">
        <f t="shared" si="212"/>
        <v>#N/A</v>
      </c>
      <c r="Z1247" s="124" t="e">
        <f t="shared" si="212"/>
        <v>#N/A</v>
      </c>
      <c r="AA1247" s="124" t="e">
        <f t="shared" si="212"/>
        <v>#N/A</v>
      </c>
      <c r="AB1247" s="124" t="e">
        <f t="shared" si="211"/>
        <v>#N/A</v>
      </c>
      <c r="AC1247" s="124" t="e">
        <f t="shared" si="211"/>
        <v>#N/A</v>
      </c>
      <c r="AE1247" s="2"/>
    </row>
    <row r="1248" spans="2:31" x14ac:dyDescent="0.2">
      <c r="B1248" s="162" t="s">
        <v>146</v>
      </c>
      <c r="C1248" s="163" t="s">
        <v>2242</v>
      </c>
      <c r="D1248" s="163" t="s">
        <v>1808</v>
      </c>
      <c r="E1248" s="163">
        <v>8000</v>
      </c>
      <c r="F1248" s="164">
        <v>12</v>
      </c>
      <c r="G1248" s="165" t="s">
        <v>138</v>
      </c>
      <c r="H1248" s="121">
        <f t="shared" si="208"/>
        <v>11000</v>
      </c>
      <c r="I1248" s="121">
        <f t="shared" si="209"/>
        <v>8000</v>
      </c>
      <c r="J1248" s="122" t="str">
        <f t="shared" si="210"/>
        <v>(3) Without reverse cycle, with louvered sides, and 8,000 to 13,999 Btu/h</v>
      </c>
      <c r="K1248" s="123" t="e">
        <f>IF(J1248="Casement-slider",16,VLOOKUP(J1248,'2. Version 5.0 Criteria'!$C$6:$D$39,2,FALSE))</f>
        <v>#N/A</v>
      </c>
      <c r="L1248" s="124" t="e">
        <f t="shared" si="212"/>
        <v>#N/A</v>
      </c>
      <c r="M1248" s="124" t="e">
        <f t="shared" si="212"/>
        <v>#N/A</v>
      </c>
      <c r="N1248" s="124" t="e">
        <f t="shared" si="212"/>
        <v>#N/A</v>
      </c>
      <c r="O1248" s="124" t="e">
        <f t="shared" si="212"/>
        <v>#N/A</v>
      </c>
      <c r="P1248" s="124" t="e">
        <f t="shared" si="212"/>
        <v>#N/A</v>
      </c>
      <c r="Q1248" s="124" t="e">
        <f t="shared" si="212"/>
        <v>#N/A</v>
      </c>
      <c r="R1248" s="124" t="e">
        <f t="shared" si="212"/>
        <v>#N/A</v>
      </c>
      <c r="S1248" s="124" t="e">
        <f t="shared" si="212"/>
        <v>#N/A</v>
      </c>
      <c r="T1248" s="124" t="e">
        <f t="shared" si="212"/>
        <v>#N/A</v>
      </c>
      <c r="U1248" s="124" t="e">
        <f t="shared" si="212"/>
        <v>#N/A</v>
      </c>
      <c r="V1248" s="124" t="e">
        <f t="shared" si="212"/>
        <v>#N/A</v>
      </c>
      <c r="W1248" s="124" t="e">
        <f t="shared" si="212"/>
        <v>#N/A</v>
      </c>
      <c r="X1248" s="124" t="e">
        <f t="shared" si="212"/>
        <v>#N/A</v>
      </c>
      <c r="Y1248" s="124" t="e">
        <f t="shared" si="212"/>
        <v>#N/A</v>
      </c>
      <c r="Z1248" s="124" t="e">
        <f t="shared" si="212"/>
        <v>#N/A</v>
      </c>
      <c r="AA1248" s="124" t="e">
        <f t="shared" ref="AA1248:AC1263" si="213">IF($K1248=AA$3, $F1248, NA())</f>
        <v>#N/A</v>
      </c>
      <c r="AB1248" s="124" t="e">
        <f t="shared" si="213"/>
        <v>#N/A</v>
      </c>
      <c r="AC1248" s="124" t="e">
        <f t="shared" si="213"/>
        <v>#N/A</v>
      </c>
      <c r="AE1248" s="2"/>
    </row>
    <row r="1249" spans="2:31" x14ac:dyDescent="0.2">
      <c r="B1249" s="162" t="s">
        <v>151</v>
      </c>
      <c r="C1249" s="163" t="s">
        <v>811</v>
      </c>
      <c r="D1249" s="163" t="s">
        <v>1808</v>
      </c>
      <c r="E1249" s="163">
        <v>8000</v>
      </c>
      <c r="F1249" s="164">
        <v>12</v>
      </c>
      <c r="G1249" s="165" t="s">
        <v>137</v>
      </c>
      <c r="H1249" s="121">
        <f t="shared" si="208"/>
        <v>11000</v>
      </c>
      <c r="I1249" s="121">
        <f t="shared" si="209"/>
        <v>8000</v>
      </c>
      <c r="J1249" s="122" t="str">
        <f t="shared" si="210"/>
        <v>(3) Without reverse cycle, with louvered sides, and 8,000 to 13,999 Btu/h</v>
      </c>
      <c r="K1249" s="123" t="e">
        <f>IF(J1249="Casement-slider",16,VLOOKUP(J1249,'2. Version 5.0 Criteria'!$C$6:$D$39,2,FALSE))</f>
        <v>#N/A</v>
      </c>
      <c r="L1249" s="124" t="e">
        <f t="shared" ref="L1249:AA1264" si="214">IF($K1249=L$3, $F1249, NA())</f>
        <v>#N/A</v>
      </c>
      <c r="M1249" s="124" t="e">
        <f t="shared" si="214"/>
        <v>#N/A</v>
      </c>
      <c r="N1249" s="124" t="e">
        <f t="shared" si="214"/>
        <v>#N/A</v>
      </c>
      <c r="O1249" s="124" t="e">
        <f t="shared" si="214"/>
        <v>#N/A</v>
      </c>
      <c r="P1249" s="124" t="e">
        <f t="shared" si="214"/>
        <v>#N/A</v>
      </c>
      <c r="Q1249" s="124" t="e">
        <f t="shared" si="214"/>
        <v>#N/A</v>
      </c>
      <c r="R1249" s="124" t="e">
        <f t="shared" si="214"/>
        <v>#N/A</v>
      </c>
      <c r="S1249" s="124" t="e">
        <f t="shared" si="214"/>
        <v>#N/A</v>
      </c>
      <c r="T1249" s="124" t="e">
        <f t="shared" si="214"/>
        <v>#N/A</v>
      </c>
      <c r="U1249" s="124" t="e">
        <f t="shared" si="214"/>
        <v>#N/A</v>
      </c>
      <c r="V1249" s="124" t="e">
        <f t="shared" si="214"/>
        <v>#N/A</v>
      </c>
      <c r="W1249" s="124" t="e">
        <f t="shared" si="214"/>
        <v>#N/A</v>
      </c>
      <c r="X1249" s="124" t="e">
        <f t="shared" si="214"/>
        <v>#N/A</v>
      </c>
      <c r="Y1249" s="124" t="e">
        <f t="shared" si="214"/>
        <v>#N/A</v>
      </c>
      <c r="Z1249" s="124" t="e">
        <f t="shared" si="214"/>
        <v>#N/A</v>
      </c>
      <c r="AA1249" s="124" t="e">
        <f t="shared" si="214"/>
        <v>#N/A</v>
      </c>
      <c r="AB1249" s="124" t="e">
        <f t="shared" si="213"/>
        <v>#N/A</v>
      </c>
      <c r="AC1249" s="124" t="e">
        <f t="shared" si="213"/>
        <v>#N/A</v>
      </c>
      <c r="AE1249" s="2"/>
    </row>
    <row r="1250" spans="2:31" x14ac:dyDescent="0.2">
      <c r="B1250" s="162" t="s">
        <v>329</v>
      </c>
      <c r="C1250" s="163" t="s">
        <v>729</v>
      </c>
      <c r="D1250" s="163" t="s">
        <v>1808</v>
      </c>
      <c r="E1250" s="163">
        <v>8000</v>
      </c>
      <c r="F1250" s="164">
        <v>12</v>
      </c>
      <c r="G1250" s="165" t="s">
        <v>137</v>
      </c>
      <c r="H1250" s="121">
        <f t="shared" si="208"/>
        <v>11000</v>
      </c>
      <c r="I1250" s="121">
        <f t="shared" si="209"/>
        <v>8000</v>
      </c>
      <c r="J1250" s="122" t="str">
        <f t="shared" si="210"/>
        <v>(3) Without reverse cycle, with louvered sides, and 8,000 to 13,999 Btu/h</v>
      </c>
      <c r="K1250" s="123" t="e">
        <f>IF(J1250="Casement-slider",16,VLOOKUP(J1250,'2. Version 5.0 Criteria'!$C$6:$D$39,2,FALSE))</f>
        <v>#N/A</v>
      </c>
      <c r="L1250" s="124" t="e">
        <f t="shared" si="214"/>
        <v>#N/A</v>
      </c>
      <c r="M1250" s="124" t="e">
        <f t="shared" si="214"/>
        <v>#N/A</v>
      </c>
      <c r="N1250" s="124" t="e">
        <f t="shared" si="214"/>
        <v>#N/A</v>
      </c>
      <c r="O1250" s="124" t="e">
        <f t="shared" si="214"/>
        <v>#N/A</v>
      </c>
      <c r="P1250" s="124" t="e">
        <f t="shared" si="214"/>
        <v>#N/A</v>
      </c>
      <c r="Q1250" s="124" t="e">
        <f t="shared" si="214"/>
        <v>#N/A</v>
      </c>
      <c r="R1250" s="124" t="e">
        <f t="shared" si="214"/>
        <v>#N/A</v>
      </c>
      <c r="S1250" s="124" t="e">
        <f t="shared" si="214"/>
        <v>#N/A</v>
      </c>
      <c r="T1250" s="124" t="e">
        <f t="shared" si="214"/>
        <v>#N/A</v>
      </c>
      <c r="U1250" s="124" t="e">
        <f t="shared" si="214"/>
        <v>#N/A</v>
      </c>
      <c r="V1250" s="124" t="e">
        <f t="shared" si="214"/>
        <v>#N/A</v>
      </c>
      <c r="W1250" s="124" t="e">
        <f t="shared" si="214"/>
        <v>#N/A</v>
      </c>
      <c r="X1250" s="124" t="e">
        <f t="shared" si="214"/>
        <v>#N/A</v>
      </c>
      <c r="Y1250" s="124" t="e">
        <f t="shared" si="214"/>
        <v>#N/A</v>
      </c>
      <c r="Z1250" s="124" t="e">
        <f t="shared" si="214"/>
        <v>#N/A</v>
      </c>
      <c r="AA1250" s="124" t="e">
        <f t="shared" si="214"/>
        <v>#N/A</v>
      </c>
      <c r="AB1250" s="124" t="e">
        <f t="shared" si="213"/>
        <v>#N/A</v>
      </c>
      <c r="AC1250" s="124" t="e">
        <f t="shared" si="213"/>
        <v>#N/A</v>
      </c>
      <c r="AE1250" s="2"/>
    </row>
    <row r="1251" spans="2:31" x14ac:dyDescent="0.2">
      <c r="B1251" s="162" t="s">
        <v>1442</v>
      </c>
      <c r="C1251" s="163" t="s">
        <v>822</v>
      </c>
      <c r="D1251" s="163" t="s">
        <v>1808</v>
      </c>
      <c r="E1251" s="163">
        <v>8000</v>
      </c>
      <c r="F1251" s="164">
        <v>12</v>
      </c>
      <c r="G1251" s="165" t="s">
        <v>138</v>
      </c>
      <c r="H1251" s="121">
        <f t="shared" si="208"/>
        <v>11000</v>
      </c>
      <c r="I1251" s="121">
        <f t="shared" si="209"/>
        <v>8000</v>
      </c>
      <c r="J1251" s="122" t="str">
        <f t="shared" si="210"/>
        <v>(3) Without reverse cycle, with louvered sides, and 8,000 to 13,999 Btu/h</v>
      </c>
      <c r="K1251" s="123" t="e">
        <f>IF(J1251="Casement-slider",16,VLOOKUP(J1251,'2. Version 5.0 Criteria'!$C$6:$D$39,2,FALSE))</f>
        <v>#N/A</v>
      </c>
      <c r="L1251" s="124" t="e">
        <f t="shared" si="214"/>
        <v>#N/A</v>
      </c>
      <c r="M1251" s="124" t="e">
        <f t="shared" si="214"/>
        <v>#N/A</v>
      </c>
      <c r="N1251" s="124" t="e">
        <f t="shared" si="214"/>
        <v>#N/A</v>
      </c>
      <c r="O1251" s="124" t="e">
        <f t="shared" si="214"/>
        <v>#N/A</v>
      </c>
      <c r="P1251" s="124" t="e">
        <f t="shared" si="214"/>
        <v>#N/A</v>
      </c>
      <c r="Q1251" s="124" t="e">
        <f t="shared" si="214"/>
        <v>#N/A</v>
      </c>
      <c r="R1251" s="124" t="e">
        <f t="shared" si="214"/>
        <v>#N/A</v>
      </c>
      <c r="S1251" s="124" t="e">
        <f t="shared" si="214"/>
        <v>#N/A</v>
      </c>
      <c r="T1251" s="124" t="e">
        <f t="shared" si="214"/>
        <v>#N/A</v>
      </c>
      <c r="U1251" s="124" t="e">
        <f t="shared" si="214"/>
        <v>#N/A</v>
      </c>
      <c r="V1251" s="124" t="e">
        <f t="shared" si="214"/>
        <v>#N/A</v>
      </c>
      <c r="W1251" s="124" t="e">
        <f t="shared" si="214"/>
        <v>#N/A</v>
      </c>
      <c r="X1251" s="124" t="e">
        <f t="shared" si="214"/>
        <v>#N/A</v>
      </c>
      <c r="Y1251" s="124" t="e">
        <f t="shared" si="214"/>
        <v>#N/A</v>
      </c>
      <c r="Z1251" s="124" t="e">
        <f t="shared" si="214"/>
        <v>#N/A</v>
      </c>
      <c r="AA1251" s="124" t="e">
        <f t="shared" si="214"/>
        <v>#N/A</v>
      </c>
      <c r="AB1251" s="124" t="e">
        <f t="shared" si="213"/>
        <v>#N/A</v>
      </c>
      <c r="AC1251" s="124" t="e">
        <f t="shared" si="213"/>
        <v>#N/A</v>
      </c>
      <c r="AE1251" s="2"/>
    </row>
    <row r="1252" spans="2:31" x14ac:dyDescent="0.2">
      <c r="B1252" s="162" t="s">
        <v>161</v>
      </c>
      <c r="C1252" s="163" t="s">
        <v>840</v>
      </c>
      <c r="D1252" s="163" t="s">
        <v>1808</v>
      </c>
      <c r="E1252" s="163">
        <v>8000</v>
      </c>
      <c r="F1252" s="164">
        <v>12</v>
      </c>
      <c r="G1252" s="165" t="s">
        <v>138</v>
      </c>
      <c r="H1252" s="121">
        <f t="shared" si="208"/>
        <v>11000</v>
      </c>
      <c r="I1252" s="121">
        <f t="shared" si="209"/>
        <v>8000</v>
      </c>
      <c r="J1252" s="122" t="str">
        <f t="shared" si="210"/>
        <v>(3) Without reverse cycle, with louvered sides, and 8,000 to 13,999 Btu/h</v>
      </c>
      <c r="K1252" s="123" t="e">
        <f>IF(J1252="Casement-slider",16,VLOOKUP(J1252,'2. Version 5.0 Criteria'!$C$6:$D$39,2,FALSE))</f>
        <v>#N/A</v>
      </c>
      <c r="L1252" s="124" t="e">
        <f t="shared" si="214"/>
        <v>#N/A</v>
      </c>
      <c r="M1252" s="124" t="e">
        <f t="shared" si="214"/>
        <v>#N/A</v>
      </c>
      <c r="N1252" s="124" t="e">
        <f t="shared" si="214"/>
        <v>#N/A</v>
      </c>
      <c r="O1252" s="124" t="e">
        <f t="shared" si="214"/>
        <v>#N/A</v>
      </c>
      <c r="P1252" s="124" t="e">
        <f t="shared" si="214"/>
        <v>#N/A</v>
      </c>
      <c r="Q1252" s="124" t="e">
        <f t="shared" si="214"/>
        <v>#N/A</v>
      </c>
      <c r="R1252" s="124" t="e">
        <f t="shared" si="214"/>
        <v>#N/A</v>
      </c>
      <c r="S1252" s="124" t="e">
        <f t="shared" si="214"/>
        <v>#N/A</v>
      </c>
      <c r="T1252" s="124" t="e">
        <f t="shared" si="214"/>
        <v>#N/A</v>
      </c>
      <c r="U1252" s="124" t="e">
        <f t="shared" si="214"/>
        <v>#N/A</v>
      </c>
      <c r="V1252" s="124" t="e">
        <f t="shared" si="214"/>
        <v>#N/A</v>
      </c>
      <c r="W1252" s="124" t="e">
        <f t="shared" si="214"/>
        <v>#N/A</v>
      </c>
      <c r="X1252" s="124" t="e">
        <f t="shared" si="214"/>
        <v>#N/A</v>
      </c>
      <c r="Y1252" s="124" t="e">
        <f t="shared" si="214"/>
        <v>#N/A</v>
      </c>
      <c r="Z1252" s="124" t="e">
        <f t="shared" si="214"/>
        <v>#N/A</v>
      </c>
      <c r="AA1252" s="124" t="e">
        <f t="shared" si="214"/>
        <v>#N/A</v>
      </c>
      <c r="AB1252" s="124" t="e">
        <f t="shared" si="213"/>
        <v>#N/A</v>
      </c>
      <c r="AC1252" s="124" t="e">
        <f t="shared" si="213"/>
        <v>#N/A</v>
      </c>
      <c r="AE1252" s="2"/>
    </row>
    <row r="1253" spans="2:31" x14ac:dyDescent="0.2">
      <c r="B1253" s="162" t="s">
        <v>144</v>
      </c>
      <c r="C1253" s="163" t="s">
        <v>738</v>
      </c>
      <c r="D1253" s="163" t="s">
        <v>1808</v>
      </c>
      <c r="E1253" s="163">
        <v>8000</v>
      </c>
      <c r="F1253" s="164">
        <v>12</v>
      </c>
      <c r="G1253" s="165" t="s">
        <v>138</v>
      </c>
      <c r="H1253" s="121">
        <f t="shared" si="208"/>
        <v>11000</v>
      </c>
      <c r="I1253" s="121">
        <f t="shared" si="209"/>
        <v>8000</v>
      </c>
      <c r="J1253" s="122" t="str">
        <f t="shared" si="210"/>
        <v>(3) Without reverse cycle, with louvered sides, and 8,000 to 13,999 Btu/h</v>
      </c>
      <c r="K1253" s="123" t="e">
        <f>IF(J1253="Casement-slider",16,VLOOKUP(J1253,'2. Version 5.0 Criteria'!$C$6:$D$39,2,FALSE))</f>
        <v>#N/A</v>
      </c>
      <c r="L1253" s="124" t="e">
        <f t="shared" si="214"/>
        <v>#N/A</v>
      </c>
      <c r="M1253" s="124" t="e">
        <f t="shared" si="214"/>
        <v>#N/A</v>
      </c>
      <c r="N1253" s="124" t="e">
        <f t="shared" si="214"/>
        <v>#N/A</v>
      </c>
      <c r="O1253" s="124" t="e">
        <f t="shared" si="214"/>
        <v>#N/A</v>
      </c>
      <c r="P1253" s="124" t="e">
        <f t="shared" si="214"/>
        <v>#N/A</v>
      </c>
      <c r="Q1253" s="124" t="e">
        <f t="shared" si="214"/>
        <v>#N/A</v>
      </c>
      <c r="R1253" s="124" t="e">
        <f t="shared" si="214"/>
        <v>#N/A</v>
      </c>
      <c r="S1253" s="124" t="e">
        <f t="shared" si="214"/>
        <v>#N/A</v>
      </c>
      <c r="T1253" s="124" t="e">
        <f t="shared" si="214"/>
        <v>#N/A</v>
      </c>
      <c r="U1253" s="124" t="e">
        <f t="shared" si="214"/>
        <v>#N/A</v>
      </c>
      <c r="V1253" s="124" t="e">
        <f t="shared" si="214"/>
        <v>#N/A</v>
      </c>
      <c r="W1253" s="124" t="e">
        <f t="shared" si="214"/>
        <v>#N/A</v>
      </c>
      <c r="X1253" s="124" t="e">
        <f t="shared" si="214"/>
        <v>#N/A</v>
      </c>
      <c r="Y1253" s="124" t="e">
        <f t="shared" si="214"/>
        <v>#N/A</v>
      </c>
      <c r="Z1253" s="124" t="e">
        <f t="shared" si="214"/>
        <v>#N/A</v>
      </c>
      <c r="AA1253" s="124" t="e">
        <f t="shared" si="214"/>
        <v>#N/A</v>
      </c>
      <c r="AB1253" s="124" t="e">
        <f t="shared" si="213"/>
        <v>#N/A</v>
      </c>
      <c r="AC1253" s="124" t="e">
        <f t="shared" si="213"/>
        <v>#N/A</v>
      </c>
      <c r="AE1253" s="2"/>
    </row>
    <row r="1254" spans="2:31" x14ac:dyDescent="0.2">
      <c r="B1254" s="162" t="s">
        <v>1443</v>
      </c>
      <c r="C1254" s="163" t="s">
        <v>843</v>
      </c>
      <c r="D1254" s="163" t="s">
        <v>1808</v>
      </c>
      <c r="E1254" s="163">
        <v>8000</v>
      </c>
      <c r="F1254" s="164">
        <v>12</v>
      </c>
      <c r="G1254" s="165" t="s">
        <v>138</v>
      </c>
      <c r="H1254" s="121">
        <f t="shared" si="208"/>
        <v>11000</v>
      </c>
      <c r="I1254" s="121">
        <f t="shared" si="209"/>
        <v>8000</v>
      </c>
      <c r="J1254" s="122" t="str">
        <f t="shared" si="210"/>
        <v>(3) Without reverse cycle, with louvered sides, and 8,000 to 13,999 Btu/h</v>
      </c>
      <c r="K1254" s="123" t="e">
        <f>IF(J1254="Casement-slider",16,VLOOKUP(J1254,'2. Version 5.0 Criteria'!$C$6:$D$39,2,FALSE))</f>
        <v>#N/A</v>
      </c>
      <c r="L1254" s="124" t="e">
        <f t="shared" si="214"/>
        <v>#N/A</v>
      </c>
      <c r="M1254" s="124" t="e">
        <f t="shared" si="214"/>
        <v>#N/A</v>
      </c>
      <c r="N1254" s="124" t="e">
        <f t="shared" si="214"/>
        <v>#N/A</v>
      </c>
      <c r="O1254" s="124" t="e">
        <f t="shared" si="214"/>
        <v>#N/A</v>
      </c>
      <c r="P1254" s="124" t="e">
        <f t="shared" si="214"/>
        <v>#N/A</v>
      </c>
      <c r="Q1254" s="124" t="e">
        <f t="shared" si="214"/>
        <v>#N/A</v>
      </c>
      <c r="R1254" s="124" t="e">
        <f t="shared" si="214"/>
        <v>#N/A</v>
      </c>
      <c r="S1254" s="124" t="e">
        <f t="shared" si="214"/>
        <v>#N/A</v>
      </c>
      <c r="T1254" s="124" t="e">
        <f t="shared" si="214"/>
        <v>#N/A</v>
      </c>
      <c r="U1254" s="124" t="e">
        <f t="shared" si="214"/>
        <v>#N/A</v>
      </c>
      <c r="V1254" s="124" t="e">
        <f t="shared" si="214"/>
        <v>#N/A</v>
      </c>
      <c r="W1254" s="124" t="e">
        <f t="shared" si="214"/>
        <v>#N/A</v>
      </c>
      <c r="X1254" s="124" t="e">
        <f t="shared" si="214"/>
        <v>#N/A</v>
      </c>
      <c r="Y1254" s="124" t="e">
        <f t="shared" si="214"/>
        <v>#N/A</v>
      </c>
      <c r="Z1254" s="124" t="e">
        <f t="shared" si="214"/>
        <v>#N/A</v>
      </c>
      <c r="AA1254" s="124" t="e">
        <f t="shared" si="214"/>
        <v>#N/A</v>
      </c>
      <c r="AB1254" s="124" t="e">
        <f t="shared" si="213"/>
        <v>#N/A</v>
      </c>
      <c r="AC1254" s="124" t="e">
        <f t="shared" si="213"/>
        <v>#N/A</v>
      </c>
      <c r="AE1254" s="2"/>
    </row>
    <row r="1255" spans="2:31" x14ac:dyDescent="0.2">
      <c r="B1255" s="162" t="s">
        <v>157</v>
      </c>
      <c r="C1255" s="163" t="s">
        <v>827</v>
      </c>
      <c r="D1255" s="163" t="s">
        <v>1808</v>
      </c>
      <c r="E1255" s="163">
        <v>8000</v>
      </c>
      <c r="F1255" s="164">
        <v>12</v>
      </c>
      <c r="G1255" s="165" t="s">
        <v>137</v>
      </c>
      <c r="H1255" s="121">
        <f t="shared" si="208"/>
        <v>11000</v>
      </c>
      <c r="I1255" s="121">
        <f t="shared" si="209"/>
        <v>8000</v>
      </c>
      <c r="J1255" s="122" t="str">
        <f t="shared" si="210"/>
        <v>(3) Without reverse cycle, with louvered sides, and 8,000 to 13,999 Btu/h</v>
      </c>
      <c r="K1255" s="123" t="e">
        <f>IF(J1255="Casement-slider",16,VLOOKUP(J1255,'2. Version 5.0 Criteria'!$C$6:$D$39,2,FALSE))</f>
        <v>#N/A</v>
      </c>
      <c r="L1255" s="124" t="e">
        <f t="shared" si="214"/>
        <v>#N/A</v>
      </c>
      <c r="M1255" s="124" t="e">
        <f t="shared" si="214"/>
        <v>#N/A</v>
      </c>
      <c r="N1255" s="124" t="e">
        <f t="shared" si="214"/>
        <v>#N/A</v>
      </c>
      <c r="O1255" s="124" t="e">
        <f t="shared" si="214"/>
        <v>#N/A</v>
      </c>
      <c r="P1255" s="124" t="e">
        <f t="shared" si="214"/>
        <v>#N/A</v>
      </c>
      <c r="Q1255" s="124" t="e">
        <f t="shared" si="214"/>
        <v>#N/A</v>
      </c>
      <c r="R1255" s="124" t="e">
        <f t="shared" si="214"/>
        <v>#N/A</v>
      </c>
      <c r="S1255" s="124" t="e">
        <f t="shared" si="214"/>
        <v>#N/A</v>
      </c>
      <c r="T1255" s="124" t="e">
        <f t="shared" si="214"/>
        <v>#N/A</v>
      </c>
      <c r="U1255" s="124" t="e">
        <f t="shared" si="214"/>
        <v>#N/A</v>
      </c>
      <c r="V1255" s="124" t="e">
        <f t="shared" si="214"/>
        <v>#N/A</v>
      </c>
      <c r="W1255" s="124" t="e">
        <f t="shared" si="214"/>
        <v>#N/A</v>
      </c>
      <c r="X1255" s="124" t="e">
        <f t="shared" si="214"/>
        <v>#N/A</v>
      </c>
      <c r="Y1255" s="124" t="e">
        <f t="shared" si="214"/>
        <v>#N/A</v>
      </c>
      <c r="Z1255" s="124" t="e">
        <f t="shared" si="214"/>
        <v>#N/A</v>
      </c>
      <c r="AA1255" s="124" t="e">
        <f t="shared" si="214"/>
        <v>#N/A</v>
      </c>
      <c r="AB1255" s="124" t="e">
        <f t="shared" si="213"/>
        <v>#N/A</v>
      </c>
      <c r="AC1255" s="124" t="e">
        <f t="shared" si="213"/>
        <v>#N/A</v>
      </c>
      <c r="AE1255" s="2"/>
    </row>
    <row r="1256" spans="2:31" x14ac:dyDescent="0.2">
      <c r="B1256" s="162" t="s">
        <v>232</v>
      </c>
      <c r="C1256" s="163" t="s">
        <v>751</v>
      </c>
      <c r="D1256" s="163" t="s">
        <v>1808</v>
      </c>
      <c r="E1256" s="163">
        <v>8000</v>
      </c>
      <c r="F1256" s="164">
        <v>12</v>
      </c>
      <c r="G1256" s="165" t="s">
        <v>137</v>
      </c>
      <c r="H1256" s="121">
        <f t="shared" si="208"/>
        <v>11000</v>
      </c>
      <c r="I1256" s="121">
        <f t="shared" si="209"/>
        <v>8000</v>
      </c>
      <c r="J1256" s="122" t="str">
        <f t="shared" si="210"/>
        <v>(3) Without reverse cycle, with louvered sides, and 8,000 to 13,999 Btu/h</v>
      </c>
      <c r="K1256" s="123" t="e">
        <f>IF(J1256="Casement-slider",16,VLOOKUP(J1256,'2. Version 5.0 Criteria'!$C$6:$D$39,2,FALSE))</f>
        <v>#N/A</v>
      </c>
      <c r="L1256" s="124" t="e">
        <f t="shared" si="214"/>
        <v>#N/A</v>
      </c>
      <c r="M1256" s="124" t="e">
        <f t="shared" si="214"/>
        <v>#N/A</v>
      </c>
      <c r="N1256" s="124" t="e">
        <f t="shared" si="214"/>
        <v>#N/A</v>
      </c>
      <c r="O1256" s="124" t="e">
        <f t="shared" si="214"/>
        <v>#N/A</v>
      </c>
      <c r="P1256" s="124" t="e">
        <f t="shared" si="214"/>
        <v>#N/A</v>
      </c>
      <c r="Q1256" s="124" t="e">
        <f t="shared" si="214"/>
        <v>#N/A</v>
      </c>
      <c r="R1256" s="124" t="e">
        <f t="shared" si="214"/>
        <v>#N/A</v>
      </c>
      <c r="S1256" s="124" t="e">
        <f t="shared" si="214"/>
        <v>#N/A</v>
      </c>
      <c r="T1256" s="124" t="e">
        <f t="shared" si="214"/>
        <v>#N/A</v>
      </c>
      <c r="U1256" s="124" t="e">
        <f t="shared" si="214"/>
        <v>#N/A</v>
      </c>
      <c r="V1256" s="124" t="e">
        <f t="shared" si="214"/>
        <v>#N/A</v>
      </c>
      <c r="W1256" s="124" t="e">
        <f t="shared" si="214"/>
        <v>#N/A</v>
      </c>
      <c r="X1256" s="124" t="e">
        <f t="shared" si="214"/>
        <v>#N/A</v>
      </c>
      <c r="Y1256" s="124" t="e">
        <f t="shared" si="214"/>
        <v>#N/A</v>
      </c>
      <c r="Z1256" s="124" t="e">
        <f t="shared" si="214"/>
        <v>#N/A</v>
      </c>
      <c r="AA1256" s="124" t="e">
        <f t="shared" si="214"/>
        <v>#N/A</v>
      </c>
      <c r="AB1256" s="124" t="e">
        <f t="shared" si="213"/>
        <v>#N/A</v>
      </c>
      <c r="AC1256" s="124" t="e">
        <f t="shared" si="213"/>
        <v>#N/A</v>
      </c>
      <c r="AE1256" s="2"/>
    </row>
    <row r="1257" spans="2:31" x14ac:dyDescent="0.2">
      <c r="B1257" s="162" t="s">
        <v>232</v>
      </c>
      <c r="C1257" s="163" t="s">
        <v>2243</v>
      </c>
      <c r="D1257" s="163" t="s">
        <v>1808</v>
      </c>
      <c r="E1257" s="163">
        <v>8000</v>
      </c>
      <c r="F1257" s="164">
        <v>12</v>
      </c>
      <c r="G1257" s="165" t="s">
        <v>138</v>
      </c>
      <c r="H1257" s="121">
        <f t="shared" si="208"/>
        <v>11000</v>
      </c>
      <c r="I1257" s="121">
        <f t="shared" si="209"/>
        <v>8000</v>
      </c>
      <c r="J1257" s="122" t="str">
        <f t="shared" si="210"/>
        <v>(3) Without reverse cycle, with louvered sides, and 8,000 to 13,999 Btu/h</v>
      </c>
      <c r="K1257" s="123" t="e">
        <f>IF(J1257="Casement-slider",16,VLOOKUP(J1257,'2. Version 5.0 Criteria'!$C$6:$D$39,2,FALSE))</f>
        <v>#N/A</v>
      </c>
      <c r="L1257" s="124" t="e">
        <f t="shared" si="214"/>
        <v>#N/A</v>
      </c>
      <c r="M1257" s="124" t="e">
        <f t="shared" si="214"/>
        <v>#N/A</v>
      </c>
      <c r="N1257" s="124" t="e">
        <f t="shared" si="214"/>
        <v>#N/A</v>
      </c>
      <c r="O1257" s="124" t="e">
        <f t="shared" si="214"/>
        <v>#N/A</v>
      </c>
      <c r="P1257" s="124" t="e">
        <f t="shared" si="214"/>
        <v>#N/A</v>
      </c>
      <c r="Q1257" s="124" t="e">
        <f t="shared" si="214"/>
        <v>#N/A</v>
      </c>
      <c r="R1257" s="124" t="e">
        <f t="shared" si="214"/>
        <v>#N/A</v>
      </c>
      <c r="S1257" s="124" t="e">
        <f t="shared" si="214"/>
        <v>#N/A</v>
      </c>
      <c r="T1257" s="124" t="e">
        <f t="shared" si="214"/>
        <v>#N/A</v>
      </c>
      <c r="U1257" s="124" t="e">
        <f t="shared" si="214"/>
        <v>#N/A</v>
      </c>
      <c r="V1257" s="124" t="e">
        <f t="shared" si="214"/>
        <v>#N/A</v>
      </c>
      <c r="W1257" s="124" t="e">
        <f t="shared" si="214"/>
        <v>#N/A</v>
      </c>
      <c r="X1257" s="124" t="e">
        <f t="shared" si="214"/>
        <v>#N/A</v>
      </c>
      <c r="Y1257" s="124" t="e">
        <f t="shared" si="214"/>
        <v>#N/A</v>
      </c>
      <c r="Z1257" s="124" t="e">
        <f t="shared" si="214"/>
        <v>#N/A</v>
      </c>
      <c r="AA1257" s="124" t="e">
        <f t="shared" si="214"/>
        <v>#N/A</v>
      </c>
      <c r="AB1257" s="124" t="e">
        <f t="shared" si="213"/>
        <v>#N/A</v>
      </c>
      <c r="AC1257" s="124" t="e">
        <f t="shared" si="213"/>
        <v>#N/A</v>
      </c>
      <c r="AE1257" s="2"/>
    </row>
    <row r="1258" spans="2:31" x14ac:dyDescent="0.2">
      <c r="B1258" s="162" t="s">
        <v>241</v>
      </c>
      <c r="C1258" s="163" t="s">
        <v>760</v>
      </c>
      <c r="D1258" s="163" t="s">
        <v>1808</v>
      </c>
      <c r="E1258" s="163">
        <v>8000</v>
      </c>
      <c r="F1258" s="164">
        <v>12</v>
      </c>
      <c r="G1258" s="165" t="s">
        <v>138</v>
      </c>
      <c r="H1258" s="121">
        <f t="shared" si="208"/>
        <v>11000</v>
      </c>
      <c r="I1258" s="121">
        <f t="shared" si="209"/>
        <v>8000</v>
      </c>
      <c r="J1258" s="122" t="str">
        <f t="shared" si="210"/>
        <v>(3) Without reverse cycle, with louvered sides, and 8,000 to 13,999 Btu/h</v>
      </c>
      <c r="K1258" s="123" t="e">
        <f>IF(J1258="Casement-slider",16,VLOOKUP(J1258,'2. Version 5.0 Criteria'!$C$6:$D$39,2,FALSE))</f>
        <v>#N/A</v>
      </c>
      <c r="L1258" s="124" t="e">
        <f t="shared" si="214"/>
        <v>#N/A</v>
      </c>
      <c r="M1258" s="124" t="e">
        <f t="shared" si="214"/>
        <v>#N/A</v>
      </c>
      <c r="N1258" s="124" t="e">
        <f t="shared" si="214"/>
        <v>#N/A</v>
      </c>
      <c r="O1258" s="124" t="e">
        <f t="shared" si="214"/>
        <v>#N/A</v>
      </c>
      <c r="P1258" s="124" t="e">
        <f t="shared" si="214"/>
        <v>#N/A</v>
      </c>
      <c r="Q1258" s="124" t="e">
        <f t="shared" si="214"/>
        <v>#N/A</v>
      </c>
      <c r="R1258" s="124" t="e">
        <f t="shared" si="214"/>
        <v>#N/A</v>
      </c>
      <c r="S1258" s="124" t="e">
        <f t="shared" si="214"/>
        <v>#N/A</v>
      </c>
      <c r="T1258" s="124" t="e">
        <f t="shared" si="214"/>
        <v>#N/A</v>
      </c>
      <c r="U1258" s="124" t="e">
        <f t="shared" si="214"/>
        <v>#N/A</v>
      </c>
      <c r="V1258" s="124" t="e">
        <f t="shared" si="214"/>
        <v>#N/A</v>
      </c>
      <c r="W1258" s="124" t="e">
        <f t="shared" si="214"/>
        <v>#N/A</v>
      </c>
      <c r="X1258" s="124" t="e">
        <f t="shared" si="214"/>
        <v>#N/A</v>
      </c>
      <c r="Y1258" s="124" t="e">
        <f t="shared" si="214"/>
        <v>#N/A</v>
      </c>
      <c r="Z1258" s="124" t="e">
        <f t="shared" si="214"/>
        <v>#N/A</v>
      </c>
      <c r="AA1258" s="124" t="e">
        <f t="shared" si="214"/>
        <v>#N/A</v>
      </c>
      <c r="AB1258" s="124" t="e">
        <f t="shared" si="213"/>
        <v>#N/A</v>
      </c>
      <c r="AC1258" s="124" t="e">
        <f t="shared" si="213"/>
        <v>#N/A</v>
      </c>
      <c r="AE1258" s="2"/>
    </row>
    <row r="1259" spans="2:31" x14ac:dyDescent="0.2">
      <c r="B1259" s="162" t="s">
        <v>241</v>
      </c>
      <c r="C1259" s="163" t="s">
        <v>756</v>
      </c>
      <c r="D1259" s="163" t="s">
        <v>1808</v>
      </c>
      <c r="E1259" s="163">
        <v>8000</v>
      </c>
      <c r="F1259" s="164">
        <v>12</v>
      </c>
      <c r="G1259" s="165" t="s">
        <v>138</v>
      </c>
      <c r="H1259" s="121">
        <f t="shared" si="208"/>
        <v>11000</v>
      </c>
      <c r="I1259" s="121">
        <f t="shared" si="209"/>
        <v>8000</v>
      </c>
      <c r="J1259" s="122" t="str">
        <f t="shared" si="210"/>
        <v>(3) Without reverse cycle, with louvered sides, and 8,000 to 13,999 Btu/h</v>
      </c>
      <c r="K1259" s="123" t="e">
        <f>IF(J1259="Casement-slider",16,VLOOKUP(J1259,'2. Version 5.0 Criteria'!$C$6:$D$39,2,FALSE))</f>
        <v>#N/A</v>
      </c>
      <c r="L1259" s="124" t="e">
        <f t="shared" si="214"/>
        <v>#N/A</v>
      </c>
      <c r="M1259" s="124" t="e">
        <f t="shared" si="214"/>
        <v>#N/A</v>
      </c>
      <c r="N1259" s="124" t="e">
        <f t="shared" si="214"/>
        <v>#N/A</v>
      </c>
      <c r="O1259" s="124" t="e">
        <f t="shared" si="214"/>
        <v>#N/A</v>
      </c>
      <c r="P1259" s="124" t="e">
        <f t="shared" si="214"/>
        <v>#N/A</v>
      </c>
      <c r="Q1259" s="124" t="e">
        <f t="shared" si="214"/>
        <v>#N/A</v>
      </c>
      <c r="R1259" s="124" t="e">
        <f t="shared" si="214"/>
        <v>#N/A</v>
      </c>
      <c r="S1259" s="124" t="e">
        <f t="shared" si="214"/>
        <v>#N/A</v>
      </c>
      <c r="T1259" s="124" t="e">
        <f t="shared" si="214"/>
        <v>#N/A</v>
      </c>
      <c r="U1259" s="124" t="e">
        <f t="shared" si="214"/>
        <v>#N/A</v>
      </c>
      <c r="V1259" s="124" t="e">
        <f t="shared" si="214"/>
        <v>#N/A</v>
      </c>
      <c r="W1259" s="124" t="e">
        <f t="shared" si="214"/>
        <v>#N/A</v>
      </c>
      <c r="X1259" s="124" t="e">
        <f t="shared" si="214"/>
        <v>#N/A</v>
      </c>
      <c r="Y1259" s="124" t="e">
        <f t="shared" si="214"/>
        <v>#N/A</v>
      </c>
      <c r="Z1259" s="124" t="e">
        <f t="shared" si="214"/>
        <v>#N/A</v>
      </c>
      <c r="AA1259" s="124" t="e">
        <f t="shared" si="214"/>
        <v>#N/A</v>
      </c>
      <c r="AB1259" s="124" t="e">
        <f t="shared" si="213"/>
        <v>#N/A</v>
      </c>
      <c r="AC1259" s="124" t="e">
        <f t="shared" si="213"/>
        <v>#N/A</v>
      </c>
      <c r="AE1259" s="2"/>
    </row>
    <row r="1260" spans="2:31" x14ac:dyDescent="0.2">
      <c r="B1260" s="162" t="s">
        <v>1431</v>
      </c>
      <c r="C1260" s="163" t="s">
        <v>759</v>
      </c>
      <c r="D1260" s="163" t="s">
        <v>1808</v>
      </c>
      <c r="E1260" s="163">
        <v>8000</v>
      </c>
      <c r="F1260" s="164">
        <v>12</v>
      </c>
      <c r="G1260" s="165" t="s">
        <v>137</v>
      </c>
      <c r="H1260" s="121">
        <f t="shared" si="208"/>
        <v>11000</v>
      </c>
      <c r="I1260" s="121">
        <f t="shared" si="209"/>
        <v>8000</v>
      </c>
      <c r="J1260" s="122" t="str">
        <f t="shared" si="210"/>
        <v>(3) Without reverse cycle, with louvered sides, and 8,000 to 13,999 Btu/h</v>
      </c>
      <c r="K1260" s="123" t="e">
        <f>IF(J1260="Casement-slider",16,VLOOKUP(J1260,'2. Version 5.0 Criteria'!$C$6:$D$39,2,FALSE))</f>
        <v>#N/A</v>
      </c>
      <c r="L1260" s="124" t="e">
        <f t="shared" si="214"/>
        <v>#N/A</v>
      </c>
      <c r="M1260" s="124" t="e">
        <f t="shared" si="214"/>
        <v>#N/A</v>
      </c>
      <c r="N1260" s="124" t="e">
        <f t="shared" si="214"/>
        <v>#N/A</v>
      </c>
      <c r="O1260" s="124" t="e">
        <f t="shared" si="214"/>
        <v>#N/A</v>
      </c>
      <c r="P1260" s="124" t="e">
        <f t="shared" si="214"/>
        <v>#N/A</v>
      </c>
      <c r="Q1260" s="124" t="e">
        <f t="shared" si="214"/>
        <v>#N/A</v>
      </c>
      <c r="R1260" s="124" t="e">
        <f t="shared" si="214"/>
        <v>#N/A</v>
      </c>
      <c r="S1260" s="124" t="e">
        <f t="shared" si="214"/>
        <v>#N/A</v>
      </c>
      <c r="T1260" s="124" t="e">
        <f t="shared" si="214"/>
        <v>#N/A</v>
      </c>
      <c r="U1260" s="124" t="e">
        <f t="shared" si="214"/>
        <v>#N/A</v>
      </c>
      <c r="V1260" s="124" t="e">
        <f t="shared" si="214"/>
        <v>#N/A</v>
      </c>
      <c r="W1260" s="124" t="e">
        <f t="shared" si="214"/>
        <v>#N/A</v>
      </c>
      <c r="X1260" s="124" t="e">
        <f t="shared" si="214"/>
        <v>#N/A</v>
      </c>
      <c r="Y1260" s="124" t="e">
        <f t="shared" si="214"/>
        <v>#N/A</v>
      </c>
      <c r="Z1260" s="124" t="e">
        <f t="shared" si="214"/>
        <v>#N/A</v>
      </c>
      <c r="AA1260" s="124" t="e">
        <f t="shared" si="214"/>
        <v>#N/A</v>
      </c>
      <c r="AB1260" s="124" t="e">
        <f t="shared" si="213"/>
        <v>#N/A</v>
      </c>
      <c r="AC1260" s="124" t="e">
        <f t="shared" si="213"/>
        <v>#N/A</v>
      </c>
      <c r="AE1260" s="2"/>
    </row>
    <row r="1261" spans="2:31" x14ac:dyDescent="0.2">
      <c r="B1261" s="162" t="s">
        <v>1431</v>
      </c>
      <c r="C1261" s="163" t="s">
        <v>758</v>
      </c>
      <c r="D1261" s="163" t="s">
        <v>1808</v>
      </c>
      <c r="E1261" s="163">
        <v>8000</v>
      </c>
      <c r="F1261" s="164">
        <v>12</v>
      </c>
      <c r="G1261" s="165" t="s">
        <v>138</v>
      </c>
      <c r="H1261" s="121">
        <f t="shared" si="208"/>
        <v>11000</v>
      </c>
      <c r="I1261" s="121">
        <f t="shared" si="209"/>
        <v>8000</v>
      </c>
      <c r="J1261" s="122" t="str">
        <f t="shared" si="210"/>
        <v>(3) Without reverse cycle, with louvered sides, and 8,000 to 13,999 Btu/h</v>
      </c>
      <c r="K1261" s="123" t="e">
        <f>IF(J1261="Casement-slider",16,VLOOKUP(J1261,'2. Version 5.0 Criteria'!$C$6:$D$39,2,FALSE))</f>
        <v>#N/A</v>
      </c>
      <c r="L1261" s="124" t="e">
        <f t="shared" si="214"/>
        <v>#N/A</v>
      </c>
      <c r="M1261" s="124" t="e">
        <f t="shared" si="214"/>
        <v>#N/A</v>
      </c>
      <c r="N1261" s="124" t="e">
        <f t="shared" si="214"/>
        <v>#N/A</v>
      </c>
      <c r="O1261" s="124" t="e">
        <f t="shared" si="214"/>
        <v>#N/A</v>
      </c>
      <c r="P1261" s="124" t="e">
        <f t="shared" si="214"/>
        <v>#N/A</v>
      </c>
      <c r="Q1261" s="124" t="e">
        <f t="shared" si="214"/>
        <v>#N/A</v>
      </c>
      <c r="R1261" s="124" t="e">
        <f t="shared" si="214"/>
        <v>#N/A</v>
      </c>
      <c r="S1261" s="124" t="e">
        <f t="shared" si="214"/>
        <v>#N/A</v>
      </c>
      <c r="T1261" s="124" t="e">
        <f t="shared" si="214"/>
        <v>#N/A</v>
      </c>
      <c r="U1261" s="124" t="e">
        <f t="shared" si="214"/>
        <v>#N/A</v>
      </c>
      <c r="V1261" s="124" t="e">
        <f t="shared" si="214"/>
        <v>#N/A</v>
      </c>
      <c r="W1261" s="124" t="e">
        <f t="shared" si="214"/>
        <v>#N/A</v>
      </c>
      <c r="X1261" s="124" t="e">
        <f t="shared" si="214"/>
        <v>#N/A</v>
      </c>
      <c r="Y1261" s="124" t="e">
        <f t="shared" si="214"/>
        <v>#N/A</v>
      </c>
      <c r="Z1261" s="124" t="e">
        <f t="shared" si="214"/>
        <v>#N/A</v>
      </c>
      <c r="AA1261" s="124" t="e">
        <f t="shared" si="214"/>
        <v>#N/A</v>
      </c>
      <c r="AB1261" s="124" t="e">
        <f t="shared" si="213"/>
        <v>#N/A</v>
      </c>
      <c r="AC1261" s="124" t="e">
        <f t="shared" si="213"/>
        <v>#N/A</v>
      </c>
      <c r="AE1261" s="2"/>
    </row>
    <row r="1262" spans="2:31" x14ac:dyDescent="0.2">
      <c r="B1262" s="162" t="s">
        <v>1431</v>
      </c>
      <c r="C1262" s="163" t="s">
        <v>756</v>
      </c>
      <c r="D1262" s="163" t="s">
        <v>1808</v>
      </c>
      <c r="E1262" s="163">
        <v>8000</v>
      </c>
      <c r="F1262" s="164">
        <v>12</v>
      </c>
      <c r="G1262" s="165" t="s">
        <v>137</v>
      </c>
      <c r="H1262" s="121">
        <f t="shared" si="208"/>
        <v>11000</v>
      </c>
      <c r="I1262" s="121">
        <f t="shared" si="209"/>
        <v>8000</v>
      </c>
      <c r="J1262" s="122" t="str">
        <f t="shared" si="210"/>
        <v>(3) Without reverse cycle, with louvered sides, and 8,000 to 13,999 Btu/h</v>
      </c>
      <c r="K1262" s="123" t="e">
        <f>IF(J1262="Casement-slider",16,VLOOKUP(J1262,'2. Version 5.0 Criteria'!$C$6:$D$39,2,FALSE))</f>
        <v>#N/A</v>
      </c>
      <c r="L1262" s="124" t="e">
        <f t="shared" si="214"/>
        <v>#N/A</v>
      </c>
      <c r="M1262" s="124" t="e">
        <f t="shared" si="214"/>
        <v>#N/A</v>
      </c>
      <c r="N1262" s="124" t="e">
        <f t="shared" si="214"/>
        <v>#N/A</v>
      </c>
      <c r="O1262" s="124" t="e">
        <f t="shared" si="214"/>
        <v>#N/A</v>
      </c>
      <c r="P1262" s="124" t="e">
        <f t="shared" si="214"/>
        <v>#N/A</v>
      </c>
      <c r="Q1262" s="124" t="e">
        <f t="shared" si="214"/>
        <v>#N/A</v>
      </c>
      <c r="R1262" s="124" t="e">
        <f t="shared" si="214"/>
        <v>#N/A</v>
      </c>
      <c r="S1262" s="124" t="e">
        <f t="shared" si="214"/>
        <v>#N/A</v>
      </c>
      <c r="T1262" s="124" t="e">
        <f t="shared" si="214"/>
        <v>#N/A</v>
      </c>
      <c r="U1262" s="124" t="e">
        <f t="shared" si="214"/>
        <v>#N/A</v>
      </c>
      <c r="V1262" s="124" t="e">
        <f t="shared" si="214"/>
        <v>#N/A</v>
      </c>
      <c r="W1262" s="124" t="e">
        <f t="shared" si="214"/>
        <v>#N/A</v>
      </c>
      <c r="X1262" s="124" t="e">
        <f t="shared" si="214"/>
        <v>#N/A</v>
      </c>
      <c r="Y1262" s="124" t="e">
        <f t="shared" si="214"/>
        <v>#N/A</v>
      </c>
      <c r="Z1262" s="124" t="e">
        <f t="shared" si="214"/>
        <v>#N/A</v>
      </c>
      <c r="AA1262" s="124" t="e">
        <f t="shared" si="214"/>
        <v>#N/A</v>
      </c>
      <c r="AB1262" s="124" t="e">
        <f t="shared" si="213"/>
        <v>#N/A</v>
      </c>
      <c r="AC1262" s="124" t="e">
        <f t="shared" si="213"/>
        <v>#N/A</v>
      </c>
      <c r="AE1262" s="2"/>
    </row>
    <row r="1263" spans="2:31" x14ac:dyDescent="0.2">
      <c r="B1263" s="162" t="s">
        <v>1431</v>
      </c>
      <c r="C1263" s="163" t="s">
        <v>760</v>
      </c>
      <c r="D1263" s="163" t="s">
        <v>1808</v>
      </c>
      <c r="E1263" s="163">
        <v>8000</v>
      </c>
      <c r="F1263" s="164">
        <v>12</v>
      </c>
      <c r="G1263" s="165" t="s">
        <v>138</v>
      </c>
      <c r="H1263" s="121">
        <f t="shared" si="208"/>
        <v>11000</v>
      </c>
      <c r="I1263" s="121">
        <f t="shared" si="209"/>
        <v>8000</v>
      </c>
      <c r="J1263" s="122" t="str">
        <f t="shared" si="210"/>
        <v>(3) Without reverse cycle, with louvered sides, and 8,000 to 13,999 Btu/h</v>
      </c>
      <c r="K1263" s="123" t="e">
        <f>IF(J1263="Casement-slider",16,VLOOKUP(J1263,'2. Version 5.0 Criteria'!$C$6:$D$39,2,FALSE))</f>
        <v>#N/A</v>
      </c>
      <c r="L1263" s="124" t="e">
        <f t="shared" si="214"/>
        <v>#N/A</v>
      </c>
      <c r="M1263" s="124" t="e">
        <f t="shared" si="214"/>
        <v>#N/A</v>
      </c>
      <c r="N1263" s="124" t="e">
        <f t="shared" si="214"/>
        <v>#N/A</v>
      </c>
      <c r="O1263" s="124" t="e">
        <f t="shared" si="214"/>
        <v>#N/A</v>
      </c>
      <c r="P1263" s="124" t="e">
        <f t="shared" si="214"/>
        <v>#N/A</v>
      </c>
      <c r="Q1263" s="124" t="e">
        <f t="shared" si="214"/>
        <v>#N/A</v>
      </c>
      <c r="R1263" s="124" t="e">
        <f t="shared" si="214"/>
        <v>#N/A</v>
      </c>
      <c r="S1263" s="124" t="e">
        <f t="shared" si="214"/>
        <v>#N/A</v>
      </c>
      <c r="T1263" s="124" t="e">
        <f t="shared" si="214"/>
        <v>#N/A</v>
      </c>
      <c r="U1263" s="124" t="e">
        <f t="shared" si="214"/>
        <v>#N/A</v>
      </c>
      <c r="V1263" s="124" t="e">
        <f t="shared" si="214"/>
        <v>#N/A</v>
      </c>
      <c r="W1263" s="124" t="e">
        <f t="shared" si="214"/>
        <v>#N/A</v>
      </c>
      <c r="X1263" s="124" t="e">
        <f t="shared" si="214"/>
        <v>#N/A</v>
      </c>
      <c r="Y1263" s="124" t="e">
        <f t="shared" si="214"/>
        <v>#N/A</v>
      </c>
      <c r="Z1263" s="124" t="e">
        <f t="shared" si="214"/>
        <v>#N/A</v>
      </c>
      <c r="AA1263" s="124" t="e">
        <f t="shared" si="214"/>
        <v>#N/A</v>
      </c>
      <c r="AB1263" s="124" t="e">
        <f t="shared" si="213"/>
        <v>#N/A</v>
      </c>
      <c r="AC1263" s="124" t="e">
        <f t="shared" si="213"/>
        <v>#N/A</v>
      </c>
      <c r="AE1263" s="2"/>
    </row>
    <row r="1264" spans="2:31" x14ac:dyDescent="0.2">
      <c r="B1264" s="162" t="s">
        <v>282</v>
      </c>
      <c r="C1264" s="163" t="s">
        <v>800</v>
      </c>
      <c r="D1264" s="163" t="s">
        <v>1808</v>
      </c>
      <c r="E1264" s="163">
        <v>8000</v>
      </c>
      <c r="F1264" s="164">
        <v>12</v>
      </c>
      <c r="G1264" s="165" t="s">
        <v>137</v>
      </c>
      <c r="H1264" s="121">
        <f t="shared" si="208"/>
        <v>11000</v>
      </c>
      <c r="I1264" s="121">
        <f t="shared" si="209"/>
        <v>8000</v>
      </c>
      <c r="J1264" s="122" t="str">
        <f t="shared" si="210"/>
        <v>(3) Without reverse cycle, with louvered sides, and 8,000 to 13,999 Btu/h</v>
      </c>
      <c r="K1264" s="123" t="e">
        <f>IF(J1264="Casement-slider",16,VLOOKUP(J1264,'2. Version 5.0 Criteria'!$C$6:$D$39,2,FALSE))</f>
        <v>#N/A</v>
      </c>
      <c r="L1264" s="124" t="e">
        <f t="shared" si="214"/>
        <v>#N/A</v>
      </c>
      <c r="M1264" s="124" t="e">
        <f t="shared" si="214"/>
        <v>#N/A</v>
      </c>
      <c r="N1264" s="124" t="e">
        <f t="shared" si="214"/>
        <v>#N/A</v>
      </c>
      <c r="O1264" s="124" t="e">
        <f t="shared" si="214"/>
        <v>#N/A</v>
      </c>
      <c r="P1264" s="124" t="e">
        <f t="shared" si="214"/>
        <v>#N/A</v>
      </c>
      <c r="Q1264" s="124" t="e">
        <f t="shared" si="214"/>
        <v>#N/A</v>
      </c>
      <c r="R1264" s="124" t="e">
        <f t="shared" si="214"/>
        <v>#N/A</v>
      </c>
      <c r="S1264" s="124" t="e">
        <f t="shared" si="214"/>
        <v>#N/A</v>
      </c>
      <c r="T1264" s="124" t="e">
        <f t="shared" si="214"/>
        <v>#N/A</v>
      </c>
      <c r="U1264" s="124" t="e">
        <f t="shared" si="214"/>
        <v>#N/A</v>
      </c>
      <c r="V1264" s="124" t="e">
        <f t="shared" si="214"/>
        <v>#N/A</v>
      </c>
      <c r="W1264" s="124" t="e">
        <f t="shared" si="214"/>
        <v>#N/A</v>
      </c>
      <c r="X1264" s="124" t="e">
        <f t="shared" si="214"/>
        <v>#N/A</v>
      </c>
      <c r="Y1264" s="124" t="e">
        <f t="shared" si="214"/>
        <v>#N/A</v>
      </c>
      <c r="Z1264" s="124" t="e">
        <f t="shared" si="214"/>
        <v>#N/A</v>
      </c>
      <c r="AA1264" s="124" t="e">
        <f t="shared" ref="AA1264:AC1279" si="215">IF($K1264=AA$3, $F1264, NA())</f>
        <v>#N/A</v>
      </c>
      <c r="AB1264" s="124" t="e">
        <f t="shared" si="215"/>
        <v>#N/A</v>
      </c>
      <c r="AC1264" s="124" t="e">
        <f t="shared" si="215"/>
        <v>#N/A</v>
      </c>
      <c r="AE1264" s="2"/>
    </row>
    <row r="1265" spans="2:31" x14ac:dyDescent="0.2">
      <c r="B1265" s="162" t="s">
        <v>282</v>
      </c>
      <c r="C1265" s="163" t="s">
        <v>802</v>
      </c>
      <c r="D1265" s="163" t="s">
        <v>1808</v>
      </c>
      <c r="E1265" s="163">
        <v>8000</v>
      </c>
      <c r="F1265" s="164">
        <v>12</v>
      </c>
      <c r="G1265" s="165" t="s">
        <v>137</v>
      </c>
      <c r="H1265" s="121">
        <f t="shared" si="208"/>
        <v>11000</v>
      </c>
      <c r="I1265" s="121">
        <f t="shared" si="209"/>
        <v>8000</v>
      </c>
      <c r="J1265" s="122" t="str">
        <f t="shared" si="210"/>
        <v>(3) Without reverse cycle, with louvered sides, and 8,000 to 13,999 Btu/h</v>
      </c>
      <c r="K1265" s="123" t="e">
        <f>IF(J1265="Casement-slider",16,VLOOKUP(J1265,'2. Version 5.0 Criteria'!$C$6:$D$39,2,FALSE))</f>
        <v>#N/A</v>
      </c>
      <c r="L1265" s="124" t="e">
        <f t="shared" ref="L1265:AA1280" si="216">IF($K1265=L$3, $F1265, NA())</f>
        <v>#N/A</v>
      </c>
      <c r="M1265" s="124" t="e">
        <f t="shared" si="216"/>
        <v>#N/A</v>
      </c>
      <c r="N1265" s="124" t="e">
        <f t="shared" si="216"/>
        <v>#N/A</v>
      </c>
      <c r="O1265" s="124" t="e">
        <f t="shared" si="216"/>
        <v>#N/A</v>
      </c>
      <c r="P1265" s="124" t="e">
        <f t="shared" si="216"/>
        <v>#N/A</v>
      </c>
      <c r="Q1265" s="124" t="e">
        <f t="shared" si="216"/>
        <v>#N/A</v>
      </c>
      <c r="R1265" s="124" t="e">
        <f t="shared" si="216"/>
        <v>#N/A</v>
      </c>
      <c r="S1265" s="124" t="e">
        <f t="shared" si="216"/>
        <v>#N/A</v>
      </c>
      <c r="T1265" s="124" t="e">
        <f t="shared" si="216"/>
        <v>#N/A</v>
      </c>
      <c r="U1265" s="124" t="e">
        <f t="shared" si="216"/>
        <v>#N/A</v>
      </c>
      <c r="V1265" s="124" t="e">
        <f t="shared" si="216"/>
        <v>#N/A</v>
      </c>
      <c r="W1265" s="124" t="e">
        <f t="shared" si="216"/>
        <v>#N/A</v>
      </c>
      <c r="X1265" s="124" t="e">
        <f t="shared" si="216"/>
        <v>#N/A</v>
      </c>
      <c r="Y1265" s="124" t="e">
        <f t="shared" si="216"/>
        <v>#N/A</v>
      </c>
      <c r="Z1265" s="124" t="e">
        <f t="shared" si="216"/>
        <v>#N/A</v>
      </c>
      <c r="AA1265" s="124" t="e">
        <f t="shared" si="216"/>
        <v>#N/A</v>
      </c>
      <c r="AB1265" s="124" t="e">
        <f t="shared" si="215"/>
        <v>#N/A</v>
      </c>
      <c r="AC1265" s="124" t="e">
        <f t="shared" si="215"/>
        <v>#N/A</v>
      </c>
      <c r="AE1265" s="2"/>
    </row>
    <row r="1266" spans="2:31" x14ac:dyDescent="0.2">
      <c r="B1266" s="162" t="s">
        <v>1444</v>
      </c>
      <c r="C1266" s="163" t="s">
        <v>2137</v>
      </c>
      <c r="D1266" s="163" t="s">
        <v>1808</v>
      </c>
      <c r="E1266" s="163">
        <v>8000</v>
      </c>
      <c r="F1266" s="164">
        <v>12</v>
      </c>
      <c r="G1266" s="165" t="s">
        <v>137</v>
      </c>
      <c r="H1266" s="121">
        <f t="shared" si="208"/>
        <v>11000</v>
      </c>
      <c r="I1266" s="121">
        <f t="shared" si="209"/>
        <v>8000</v>
      </c>
      <c r="J1266" s="122" t="str">
        <f t="shared" si="210"/>
        <v>(3) Without reverse cycle, with louvered sides, and 8,000 to 13,999 Btu/h</v>
      </c>
      <c r="K1266" s="123" t="e">
        <f>IF(J1266="Casement-slider",16,VLOOKUP(J1266,'2. Version 5.0 Criteria'!$C$6:$D$39,2,FALSE))</f>
        <v>#N/A</v>
      </c>
      <c r="L1266" s="124" t="e">
        <f t="shared" si="216"/>
        <v>#N/A</v>
      </c>
      <c r="M1266" s="124" t="e">
        <f t="shared" si="216"/>
        <v>#N/A</v>
      </c>
      <c r="N1266" s="124" t="e">
        <f t="shared" si="216"/>
        <v>#N/A</v>
      </c>
      <c r="O1266" s="124" t="e">
        <f t="shared" si="216"/>
        <v>#N/A</v>
      </c>
      <c r="P1266" s="124" t="e">
        <f t="shared" si="216"/>
        <v>#N/A</v>
      </c>
      <c r="Q1266" s="124" t="e">
        <f t="shared" si="216"/>
        <v>#N/A</v>
      </c>
      <c r="R1266" s="124" t="e">
        <f t="shared" si="216"/>
        <v>#N/A</v>
      </c>
      <c r="S1266" s="124" t="e">
        <f t="shared" si="216"/>
        <v>#N/A</v>
      </c>
      <c r="T1266" s="124" t="e">
        <f t="shared" si="216"/>
        <v>#N/A</v>
      </c>
      <c r="U1266" s="124" t="e">
        <f t="shared" si="216"/>
        <v>#N/A</v>
      </c>
      <c r="V1266" s="124" t="e">
        <f t="shared" si="216"/>
        <v>#N/A</v>
      </c>
      <c r="W1266" s="124" t="e">
        <f t="shared" si="216"/>
        <v>#N/A</v>
      </c>
      <c r="X1266" s="124" t="e">
        <f t="shared" si="216"/>
        <v>#N/A</v>
      </c>
      <c r="Y1266" s="124" t="e">
        <f t="shared" si="216"/>
        <v>#N/A</v>
      </c>
      <c r="Z1266" s="124" t="e">
        <f t="shared" si="216"/>
        <v>#N/A</v>
      </c>
      <c r="AA1266" s="124" t="e">
        <f t="shared" si="216"/>
        <v>#N/A</v>
      </c>
      <c r="AB1266" s="124" t="e">
        <f t="shared" si="215"/>
        <v>#N/A</v>
      </c>
      <c r="AC1266" s="124" t="e">
        <f t="shared" si="215"/>
        <v>#N/A</v>
      </c>
      <c r="AE1266" s="2"/>
    </row>
    <row r="1267" spans="2:31" x14ac:dyDescent="0.2">
      <c r="B1267" s="162" t="s">
        <v>368</v>
      </c>
      <c r="C1267" s="163" t="s">
        <v>821</v>
      </c>
      <c r="D1267" s="163" t="s">
        <v>1808</v>
      </c>
      <c r="E1267" s="163">
        <v>8000</v>
      </c>
      <c r="F1267" s="164">
        <v>12</v>
      </c>
      <c r="G1267" s="165" t="s">
        <v>137</v>
      </c>
      <c r="H1267" s="121">
        <f t="shared" si="208"/>
        <v>11000</v>
      </c>
      <c r="I1267" s="121">
        <f t="shared" si="209"/>
        <v>8000</v>
      </c>
      <c r="J1267" s="122" t="str">
        <f t="shared" si="210"/>
        <v>(3) Without reverse cycle, with louvered sides, and 8,000 to 13,999 Btu/h</v>
      </c>
      <c r="K1267" s="123" t="e">
        <f>IF(J1267="Casement-slider",16,VLOOKUP(J1267,'2. Version 5.0 Criteria'!$C$6:$D$39,2,FALSE))</f>
        <v>#N/A</v>
      </c>
      <c r="L1267" s="124" t="e">
        <f t="shared" si="216"/>
        <v>#N/A</v>
      </c>
      <c r="M1267" s="124" t="e">
        <f t="shared" si="216"/>
        <v>#N/A</v>
      </c>
      <c r="N1267" s="124" t="e">
        <f t="shared" si="216"/>
        <v>#N/A</v>
      </c>
      <c r="O1267" s="124" t="e">
        <f t="shared" si="216"/>
        <v>#N/A</v>
      </c>
      <c r="P1267" s="124" t="e">
        <f t="shared" si="216"/>
        <v>#N/A</v>
      </c>
      <c r="Q1267" s="124" t="e">
        <f t="shared" si="216"/>
        <v>#N/A</v>
      </c>
      <c r="R1267" s="124" t="e">
        <f t="shared" si="216"/>
        <v>#N/A</v>
      </c>
      <c r="S1267" s="124" t="e">
        <f t="shared" si="216"/>
        <v>#N/A</v>
      </c>
      <c r="T1267" s="124" t="e">
        <f t="shared" si="216"/>
        <v>#N/A</v>
      </c>
      <c r="U1267" s="124" t="e">
        <f t="shared" si="216"/>
        <v>#N/A</v>
      </c>
      <c r="V1267" s="124" t="e">
        <f t="shared" si="216"/>
        <v>#N/A</v>
      </c>
      <c r="W1267" s="124" t="e">
        <f t="shared" si="216"/>
        <v>#N/A</v>
      </c>
      <c r="X1267" s="124" t="e">
        <f t="shared" si="216"/>
        <v>#N/A</v>
      </c>
      <c r="Y1267" s="124" t="e">
        <f t="shared" si="216"/>
        <v>#N/A</v>
      </c>
      <c r="Z1267" s="124" t="e">
        <f t="shared" si="216"/>
        <v>#N/A</v>
      </c>
      <c r="AA1267" s="124" t="e">
        <f t="shared" si="216"/>
        <v>#N/A</v>
      </c>
      <c r="AB1267" s="124" t="e">
        <f t="shared" si="215"/>
        <v>#N/A</v>
      </c>
      <c r="AC1267" s="124" t="e">
        <f t="shared" si="215"/>
        <v>#N/A</v>
      </c>
      <c r="AE1267" s="2"/>
    </row>
    <row r="1268" spans="2:31" x14ac:dyDescent="0.2">
      <c r="B1268" s="162" t="s">
        <v>1435</v>
      </c>
      <c r="C1268" s="163">
        <v>77087</v>
      </c>
      <c r="D1268" s="163" t="s">
        <v>1808</v>
      </c>
      <c r="E1268" s="163">
        <v>8000</v>
      </c>
      <c r="F1268" s="164">
        <v>12</v>
      </c>
      <c r="G1268" s="165" t="s">
        <v>138</v>
      </c>
      <c r="H1268" s="121">
        <f t="shared" si="208"/>
        <v>11000</v>
      </c>
      <c r="I1268" s="121">
        <f t="shared" si="209"/>
        <v>8000</v>
      </c>
      <c r="J1268" s="122" t="str">
        <f t="shared" si="210"/>
        <v>(3) Without reverse cycle, with louvered sides, and 8,000 to 13,999 Btu/h</v>
      </c>
      <c r="K1268" s="123" t="e">
        <f>IF(J1268="Casement-slider",16,VLOOKUP(J1268,'2. Version 5.0 Criteria'!$C$6:$D$39,2,FALSE))</f>
        <v>#N/A</v>
      </c>
      <c r="L1268" s="124" t="e">
        <f t="shared" si="216"/>
        <v>#N/A</v>
      </c>
      <c r="M1268" s="124" t="e">
        <f t="shared" si="216"/>
        <v>#N/A</v>
      </c>
      <c r="N1268" s="124" t="e">
        <f t="shared" si="216"/>
        <v>#N/A</v>
      </c>
      <c r="O1268" s="124" t="e">
        <f t="shared" si="216"/>
        <v>#N/A</v>
      </c>
      <c r="P1268" s="124" t="e">
        <f t="shared" si="216"/>
        <v>#N/A</v>
      </c>
      <c r="Q1268" s="124" t="e">
        <f t="shared" si="216"/>
        <v>#N/A</v>
      </c>
      <c r="R1268" s="124" t="e">
        <f t="shared" si="216"/>
        <v>#N/A</v>
      </c>
      <c r="S1268" s="124" t="e">
        <f t="shared" si="216"/>
        <v>#N/A</v>
      </c>
      <c r="T1268" s="124" t="e">
        <f t="shared" si="216"/>
        <v>#N/A</v>
      </c>
      <c r="U1268" s="124" t="e">
        <f t="shared" si="216"/>
        <v>#N/A</v>
      </c>
      <c r="V1268" s="124" t="e">
        <f t="shared" si="216"/>
        <v>#N/A</v>
      </c>
      <c r="W1268" s="124" t="e">
        <f t="shared" si="216"/>
        <v>#N/A</v>
      </c>
      <c r="X1268" s="124" t="e">
        <f t="shared" si="216"/>
        <v>#N/A</v>
      </c>
      <c r="Y1268" s="124" t="e">
        <f t="shared" si="216"/>
        <v>#N/A</v>
      </c>
      <c r="Z1268" s="124" t="e">
        <f t="shared" si="216"/>
        <v>#N/A</v>
      </c>
      <c r="AA1268" s="124" t="e">
        <f t="shared" si="216"/>
        <v>#N/A</v>
      </c>
      <c r="AB1268" s="124" t="e">
        <f t="shared" si="215"/>
        <v>#N/A</v>
      </c>
      <c r="AC1268" s="124" t="e">
        <f t="shared" si="215"/>
        <v>#N/A</v>
      </c>
      <c r="AE1268" s="2"/>
    </row>
    <row r="1269" spans="2:31" x14ac:dyDescent="0.2">
      <c r="B1269" s="162" t="s">
        <v>368</v>
      </c>
      <c r="C1269" s="163" t="s">
        <v>2244</v>
      </c>
      <c r="D1269" s="163" t="s">
        <v>1808</v>
      </c>
      <c r="E1269" s="163">
        <v>8000</v>
      </c>
      <c r="F1269" s="164">
        <v>12</v>
      </c>
      <c r="G1269" s="165" t="s">
        <v>137</v>
      </c>
      <c r="H1269" s="121">
        <f t="shared" si="208"/>
        <v>11000</v>
      </c>
      <c r="I1269" s="121">
        <f t="shared" si="209"/>
        <v>8000</v>
      </c>
      <c r="J1269" s="122" t="str">
        <f t="shared" si="210"/>
        <v>(3) Without reverse cycle, with louvered sides, and 8,000 to 13,999 Btu/h</v>
      </c>
      <c r="K1269" s="123" t="e">
        <f>IF(J1269="Casement-slider",16,VLOOKUP(J1269,'2. Version 5.0 Criteria'!$C$6:$D$39,2,FALSE))</f>
        <v>#N/A</v>
      </c>
      <c r="L1269" s="124" t="e">
        <f t="shared" si="216"/>
        <v>#N/A</v>
      </c>
      <c r="M1269" s="124" t="e">
        <f t="shared" si="216"/>
        <v>#N/A</v>
      </c>
      <c r="N1269" s="124" t="e">
        <f t="shared" si="216"/>
        <v>#N/A</v>
      </c>
      <c r="O1269" s="124" t="e">
        <f t="shared" si="216"/>
        <v>#N/A</v>
      </c>
      <c r="P1269" s="124" t="e">
        <f t="shared" si="216"/>
        <v>#N/A</v>
      </c>
      <c r="Q1269" s="124" t="e">
        <f t="shared" si="216"/>
        <v>#N/A</v>
      </c>
      <c r="R1269" s="124" t="e">
        <f t="shared" si="216"/>
        <v>#N/A</v>
      </c>
      <c r="S1269" s="124" t="e">
        <f t="shared" si="216"/>
        <v>#N/A</v>
      </c>
      <c r="T1269" s="124" t="e">
        <f t="shared" si="216"/>
        <v>#N/A</v>
      </c>
      <c r="U1269" s="124" t="e">
        <f t="shared" si="216"/>
        <v>#N/A</v>
      </c>
      <c r="V1269" s="124" t="e">
        <f t="shared" si="216"/>
        <v>#N/A</v>
      </c>
      <c r="W1269" s="124" t="e">
        <f t="shared" si="216"/>
        <v>#N/A</v>
      </c>
      <c r="X1269" s="124" t="e">
        <f t="shared" si="216"/>
        <v>#N/A</v>
      </c>
      <c r="Y1269" s="124" t="e">
        <f t="shared" si="216"/>
        <v>#N/A</v>
      </c>
      <c r="Z1269" s="124" t="e">
        <f t="shared" si="216"/>
        <v>#N/A</v>
      </c>
      <c r="AA1269" s="124" t="e">
        <f t="shared" si="216"/>
        <v>#N/A</v>
      </c>
      <c r="AB1269" s="124" t="e">
        <f t="shared" si="215"/>
        <v>#N/A</v>
      </c>
      <c r="AC1269" s="124" t="e">
        <f t="shared" si="215"/>
        <v>#N/A</v>
      </c>
      <c r="AE1269" s="2"/>
    </row>
    <row r="1270" spans="2:31" x14ac:dyDescent="0.2">
      <c r="B1270" s="162" t="s">
        <v>239</v>
      </c>
      <c r="C1270" s="163" t="s">
        <v>754</v>
      </c>
      <c r="D1270" s="163" t="s">
        <v>1808</v>
      </c>
      <c r="E1270" s="163">
        <v>8000</v>
      </c>
      <c r="F1270" s="164">
        <v>12</v>
      </c>
      <c r="G1270" s="165" t="s">
        <v>138</v>
      </c>
      <c r="H1270" s="121">
        <f t="shared" si="208"/>
        <v>11000</v>
      </c>
      <c r="I1270" s="121">
        <f t="shared" si="209"/>
        <v>8000</v>
      </c>
      <c r="J1270" s="122" t="str">
        <f t="shared" si="210"/>
        <v>(3) Without reverse cycle, with louvered sides, and 8,000 to 13,999 Btu/h</v>
      </c>
      <c r="K1270" s="123" t="e">
        <f>IF(J1270="Casement-slider",16,VLOOKUP(J1270,'2. Version 5.0 Criteria'!$C$6:$D$39,2,FALSE))</f>
        <v>#N/A</v>
      </c>
      <c r="L1270" s="124" t="e">
        <f t="shared" si="216"/>
        <v>#N/A</v>
      </c>
      <c r="M1270" s="124" t="e">
        <f t="shared" si="216"/>
        <v>#N/A</v>
      </c>
      <c r="N1270" s="124" t="e">
        <f t="shared" si="216"/>
        <v>#N/A</v>
      </c>
      <c r="O1270" s="124" t="e">
        <f t="shared" si="216"/>
        <v>#N/A</v>
      </c>
      <c r="P1270" s="124" t="e">
        <f t="shared" si="216"/>
        <v>#N/A</v>
      </c>
      <c r="Q1270" s="124" t="e">
        <f t="shared" si="216"/>
        <v>#N/A</v>
      </c>
      <c r="R1270" s="124" t="e">
        <f t="shared" si="216"/>
        <v>#N/A</v>
      </c>
      <c r="S1270" s="124" t="e">
        <f t="shared" si="216"/>
        <v>#N/A</v>
      </c>
      <c r="T1270" s="124" t="e">
        <f t="shared" si="216"/>
        <v>#N/A</v>
      </c>
      <c r="U1270" s="124" t="e">
        <f t="shared" si="216"/>
        <v>#N/A</v>
      </c>
      <c r="V1270" s="124" t="e">
        <f t="shared" si="216"/>
        <v>#N/A</v>
      </c>
      <c r="W1270" s="124" t="e">
        <f t="shared" si="216"/>
        <v>#N/A</v>
      </c>
      <c r="X1270" s="124" t="e">
        <f t="shared" si="216"/>
        <v>#N/A</v>
      </c>
      <c r="Y1270" s="124" t="e">
        <f t="shared" si="216"/>
        <v>#N/A</v>
      </c>
      <c r="Z1270" s="124" t="e">
        <f t="shared" si="216"/>
        <v>#N/A</v>
      </c>
      <c r="AA1270" s="124" t="e">
        <f t="shared" si="216"/>
        <v>#N/A</v>
      </c>
      <c r="AB1270" s="124" t="e">
        <f t="shared" si="215"/>
        <v>#N/A</v>
      </c>
      <c r="AC1270" s="124" t="e">
        <f t="shared" si="215"/>
        <v>#N/A</v>
      </c>
      <c r="AE1270" s="2"/>
    </row>
    <row r="1271" spans="2:31" x14ac:dyDescent="0.2">
      <c r="B1271" s="162" t="s">
        <v>213</v>
      </c>
      <c r="C1271" s="163" t="s">
        <v>731</v>
      </c>
      <c r="D1271" s="163" t="s">
        <v>1808</v>
      </c>
      <c r="E1271" s="163">
        <v>8000</v>
      </c>
      <c r="F1271" s="164">
        <v>12</v>
      </c>
      <c r="G1271" s="165" t="s">
        <v>138</v>
      </c>
      <c r="H1271" s="121">
        <f t="shared" si="208"/>
        <v>11000</v>
      </c>
      <c r="I1271" s="121">
        <f t="shared" si="209"/>
        <v>8000</v>
      </c>
      <c r="J1271" s="122" t="str">
        <f t="shared" si="210"/>
        <v>(3) Without reverse cycle, with louvered sides, and 8,000 to 13,999 Btu/h</v>
      </c>
      <c r="K1271" s="123" t="e">
        <f>IF(J1271="Casement-slider",16,VLOOKUP(J1271,'2. Version 5.0 Criteria'!$C$6:$D$39,2,FALSE))</f>
        <v>#N/A</v>
      </c>
      <c r="L1271" s="124" t="e">
        <f t="shared" si="216"/>
        <v>#N/A</v>
      </c>
      <c r="M1271" s="124" t="e">
        <f t="shared" si="216"/>
        <v>#N/A</v>
      </c>
      <c r="N1271" s="124" t="e">
        <f t="shared" si="216"/>
        <v>#N/A</v>
      </c>
      <c r="O1271" s="124" t="e">
        <f t="shared" si="216"/>
        <v>#N/A</v>
      </c>
      <c r="P1271" s="124" t="e">
        <f t="shared" si="216"/>
        <v>#N/A</v>
      </c>
      <c r="Q1271" s="124" t="e">
        <f t="shared" si="216"/>
        <v>#N/A</v>
      </c>
      <c r="R1271" s="124" t="e">
        <f t="shared" si="216"/>
        <v>#N/A</v>
      </c>
      <c r="S1271" s="124" t="e">
        <f t="shared" si="216"/>
        <v>#N/A</v>
      </c>
      <c r="T1271" s="124" t="e">
        <f t="shared" si="216"/>
        <v>#N/A</v>
      </c>
      <c r="U1271" s="124" t="e">
        <f t="shared" si="216"/>
        <v>#N/A</v>
      </c>
      <c r="V1271" s="124" t="e">
        <f t="shared" si="216"/>
        <v>#N/A</v>
      </c>
      <c r="W1271" s="124" t="e">
        <f t="shared" si="216"/>
        <v>#N/A</v>
      </c>
      <c r="X1271" s="124" t="e">
        <f t="shared" si="216"/>
        <v>#N/A</v>
      </c>
      <c r="Y1271" s="124" t="e">
        <f t="shared" si="216"/>
        <v>#N/A</v>
      </c>
      <c r="Z1271" s="124" t="e">
        <f t="shared" si="216"/>
        <v>#N/A</v>
      </c>
      <c r="AA1271" s="124" t="e">
        <f t="shared" si="216"/>
        <v>#N/A</v>
      </c>
      <c r="AB1271" s="124" t="e">
        <f t="shared" si="215"/>
        <v>#N/A</v>
      </c>
      <c r="AC1271" s="124" t="e">
        <f t="shared" si="215"/>
        <v>#N/A</v>
      </c>
      <c r="AE1271" s="2"/>
    </row>
    <row r="1272" spans="2:31" x14ac:dyDescent="0.2">
      <c r="B1272" s="162" t="s">
        <v>165</v>
      </c>
      <c r="C1272" s="163" t="s">
        <v>846</v>
      </c>
      <c r="D1272" s="163" t="s">
        <v>1808</v>
      </c>
      <c r="E1272" s="163">
        <v>8000</v>
      </c>
      <c r="F1272" s="164">
        <v>12</v>
      </c>
      <c r="G1272" s="165" t="s">
        <v>138</v>
      </c>
      <c r="H1272" s="121">
        <f t="shared" si="208"/>
        <v>11000</v>
      </c>
      <c r="I1272" s="121">
        <f t="shared" si="209"/>
        <v>8000</v>
      </c>
      <c r="J1272" s="122" t="str">
        <f t="shared" si="210"/>
        <v>(3) Without reverse cycle, with louvered sides, and 8,000 to 13,999 Btu/h</v>
      </c>
      <c r="K1272" s="123" t="e">
        <f>IF(J1272="Casement-slider",16,VLOOKUP(J1272,'2. Version 5.0 Criteria'!$C$6:$D$39,2,FALSE))</f>
        <v>#N/A</v>
      </c>
      <c r="L1272" s="124" t="e">
        <f t="shared" si="216"/>
        <v>#N/A</v>
      </c>
      <c r="M1272" s="124" t="e">
        <f t="shared" si="216"/>
        <v>#N/A</v>
      </c>
      <c r="N1272" s="124" t="e">
        <f t="shared" si="216"/>
        <v>#N/A</v>
      </c>
      <c r="O1272" s="124" t="e">
        <f t="shared" si="216"/>
        <v>#N/A</v>
      </c>
      <c r="P1272" s="124" t="e">
        <f t="shared" si="216"/>
        <v>#N/A</v>
      </c>
      <c r="Q1272" s="124" t="e">
        <f t="shared" si="216"/>
        <v>#N/A</v>
      </c>
      <c r="R1272" s="124" t="e">
        <f t="shared" si="216"/>
        <v>#N/A</v>
      </c>
      <c r="S1272" s="124" t="e">
        <f t="shared" si="216"/>
        <v>#N/A</v>
      </c>
      <c r="T1272" s="124" t="e">
        <f t="shared" si="216"/>
        <v>#N/A</v>
      </c>
      <c r="U1272" s="124" t="e">
        <f t="shared" si="216"/>
        <v>#N/A</v>
      </c>
      <c r="V1272" s="124" t="e">
        <f t="shared" si="216"/>
        <v>#N/A</v>
      </c>
      <c r="W1272" s="124" t="e">
        <f t="shared" si="216"/>
        <v>#N/A</v>
      </c>
      <c r="X1272" s="124" t="e">
        <f t="shared" si="216"/>
        <v>#N/A</v>
      </c>
      <c r="Y1272" s="124" t="e">
        <f t="shared" si="216"/>
        <v>#N/A</v>
      </c>
      <c r="Z1272" s="124" t="e">
        <f t="shared" si="216"/>
        <v>#N/A</v>
      </c>
      <c r="AA1272" s="124" t="e">
        <f t="shared" si="216"/>
        <v>#N/A</v>
      </c>
      <c r="AB1272" s="124" t="e">
        <f t="shared" si="215"/>
        <v>#N/A</v>
      </c>
      <c r="AC1272" s="124" t="e">
        <f t="shared" si="215"/>
        <v>#N/A</v>
      </c>
      <c r="AE1272" s="2"/>
    </row>
    <row r="1273" spans="2:31" x14ac:dyDescent="0.2">
      <c r="B1273" s="162" t="s">
        <v>186</v>
      </c>
      <c r="C1273" s="163" t="s">
        <v>2245</v>
      </c>
      <c r="D1273" s="163" t="s">
        <v>1808</v>
      </c>
      <c r="E1273" s="163">
        <v>8000</v>
      </c>
      <c r="F1273" s="164">
        <v>12</v>
      </c>
      <c r="G1273" s="165" t="s">
        <v>137</v>
      </c>
      <c r="H1273" s="121">
        <f t="shared" si="208"/>
        <v>11000</v>
      </c>
      <c r="I1273" s="121">
        <f t="shared" si="209"/>
        <v>8000</v>
      </c>
      <c r="J1273" s="122" t="str">
        <f t="shared" si="210"/>
        <v>(3) Without reverse cycle, with louvered sides, and 8,000 to 13,999 Btu/h</v>
      </c>
      <c r="K1273" s="123" t="e">
        <f>IF(J1273="Casement-slider",16,VLOOKUP(J1273,'2. Version 5.0 Criteria'!$C$6:$D$39,2,FALSE))</f>
        <v>#N/A</v>
      </c>
      <c r="L1273" s="124" t="e">
        <f t="shared" si="216"/>
        <v>#N/A</v>
      </c>
      <c r="M1273" s="124" t="e">
        <f t="shared" si="216"/>
        <v>#N/A</v>
      </c>
      <c r="N1273" s="124" t="e">
        <f t="shared" si="216"/>
        <v>#N/A</v>
      </c>
      <c r="O1273" s="124" t="e">
        <f t="shared" si="216"/>
        <v>#N/A</v>
      </c>
      <c r="P1273" s="124" t="e">
        <f t="shared" si="216"/>
        <v>#N/A</v>
      </c>
      <c r="Q1273" s="124" t="e">
        <f t="shared" si="216"/>
        <v>#N/A</v>
      </c>
      <c r="R1273" s="124" t="e">
        <f t="shared" si="216"/>
        <v>#N/A</v>
      </c>
      <c r="S1273" s="124" t="e">
        <f t="shared" si="216"/>
        <v>#N/A</v>
      </c>
      <c r="T1273" s="124" t="e">
        <f t="shared" si="216"/>
        <v>#N/A</v>
      </c>
      <c r="U1273" s="124" t="e">
        <f t="shared" si="216"/>
        <v>#N/A</v>
      </c>
      <c r="V1273" s="124" t="e">
        <f t="shared" si="216"/>
        <v>#N/A</v>
      </c>
      <c r="W1273" s="124" t="e">
        <f t="shared" si="216"/>
        <v>#N/A</v>
      </c>
      <c r="X1273" s="124" t="e">
        <f t="shared" si="216"/>
        <v>#N/A</v>
      </c>
      <c r="Y1273" s="124" t="e">
        <f t="shared" si="216"/>
        <v>#N/A</v>
      </c>
      <c r="Z1273" s="124" t="e">
        <f t="shared" si="216"/>
        <v>#N/A</v>
      </c>
      <c r="AA1273" s="124" t="e">
        <f t="shared" si="216"/>
        <v>#N/A</v>
      </c>
      <c r="AB1273" s="124" t="e">
        <f t="shared" si="215"/>
        <v>#N/A</v>
      </c>
      <c r="AC1273" s="124" t="e">
        <f t="shared" si="215"/>
        <v>#N/A</v>
      </c>
      <c r="AE1273" s="2"/>
    </row>
    <row r="1274" spans="2:31" x14ac:dyDescent="0.2">
      <c r="B1274" s="162" t="s">
        <v>333</v>
      </c>
      <c r="C1274" s="163" t="s">
        <v>851</v>
      </c>
      <c r="D1274" s="163" t="s">
        <v>1808</v>
      </c>
      <c r="E1274" s="163">
        <v>8000</v>
      </c>
      <c r="F1274" s="164">
        <v>12</v>
      </c>
      <c r="G1274" s="165" t="s">
        <v>138</v>
      </c>
      <c r="H1274" s="121">
        <f t="shared" si="208"/>
        <v>11000</v>
      </c>
      <c r="I1274" s="121">
        <f t="shared" si="209"/>
        <v>8000</v>
      </c>
      <c r="J1274" s="122" t="str">
        <f t="shared" si="210"/>
        <v>(3) Without reverse cycle, with louvered sides, and 8,000 to 13,999 Btu/h</v>
      </c>
      <c r="K1274" s="123" t="e">
        <f>IF(J1274="Casement-slider",16,VLOOKUP(J1274,'2. Version 5.0 Criteria'!$C$6:$D$39,2,FALSE))</f>
        <v>#N/A</v>
      </c>
      <c r="L1274" s="124" t="e">
        <f t="shared" si="216"/>
        <v>#N/A</v>
      </c>
      <c r="M1274" s="124" t="e">
        <f t="shared" si="216"/>
        <v>#N/A</v>
      </c>
      <c r="N1274" s="124" t="e">
        <f t="shared" si="216"/>
        <v>#N/A</v>
      </c>
      <c r="O1274" s="124" t="e">
        <f t="shared" si="216"/>
        <v>#N/A</v>
      </c>
      <c r="P1274" s="124" t="e">
        <f t="shared" si="216"/>
        <v>#N/A</v>
      </c>
      <c r="Q1274" s="124" t="e">
        <f t="shared" si="216"/>
        <v>#N/A</v>
      </c>
      <c r="R1274" s="124" t="e">
        <f t="shared" si="216"/>
        <v>#N/A</v>
      </c>
      <c r="S1274" s="124" t="e">
        <f t="shared" si="216"/>
        <v>#N/A</v>
      </c>
      <c r="T1274" s="124" t="e">
        <f t="shared" si="216"/>
        <v>#N/A</v>
      </c>
      <c r="U1274" s="124" t="e">
        <f t="shared" si="216"/>
        <v>#N/A</v>
      </c>
      <c r="V1274" s="124" t="e">
        <f t="shared" si="216"/>
        <v>#N/A</v>
      </c>
      <c r="W1274" s="124" t="e">
        <f t="shared" si="216"/>
        <v>#N/A</v>
      </c>
      <c r="X1274" s="124" t="e">
        <f t="shared" si="216"/>
        <v>#N/A</v>
      </c>
      <c r="Y1274" s="124" t="e">
        <f t="shared" si="216"/>
        <v>#N/A</v>
      </c>
      <c r="Z1274" s="124" t="e">
        <f t="shared" si="216"/>
        <v>#N/A</v>
      </c>
      <c r="AA1274" s="124" t="e">
        <f t="shared" si="216"/>
        <v>#N/A</v>
      </c>
      <c r="AB1274" s="124" t="e">
        <f t="shared" si="215"/>
        <v>#N/A</v>
      </c>
      <c r="AC1274" s="124" t="e">
        <f t="shared" si="215"/>
        <v>#N/A</v>
      </c>
      <c r="AE1274" s="2"/>
    </row>
    <row r="1275" spans="2:31" x14ac:dyDescent="0.2">
      <c r="B1275" s="162" t="s">
        <v>1425</v>
      </c>
      <c r="C1275" s="163" t="s">
        <v>864</v>
      </c>
      <c r="D1275" s="163" t="s">
        <v>1808</v>
      </c>
      <c r="E1275" s="163">
        <v>8000</v>
      </c>
      <c r="F1275" s="164">
        <v>12</v>
      </c>
      <c r="G1275" s="165" t="s">
        <v>137</v>
      </c>
      <c r="H1275" s="121">
        <f t="shared" si="208"/>
        <v>11000</v>
      </c>
      <c r="I1275" s="121">
        <f t="shared" si="209"/>
        <v>8000</v>
      </c>
      <c r="J1275" s="122" t="str">
        <f t="shared" si="210"/>
        <v>(3) Without reverse cycle, with louvered sides, and 8,000 to 13,999 Btu/h</v>
      </c>
      <c r="K1275" s="123" t="e">
        <f>IF(J1275="Casement-slider",16,VLOOKUP(J1275,'2. Version 5.0 Criteria'!$C$6:$D$39,2,FALSE))</f>
        <v>#N/A</v>
      </c>
      <c r="L1275" s="124" t="e">
        <f t="shared" si="216"/>
        <v>#N/A</v>
      </c>
      <c r="M1275" s="124" t="e">
        <f t="shared" si="216"/>
        <v>#N/A</v>
      </c>
      <c r="N1275" s="124" t="e">
        <f t="shared" si="216"/>
        <v>#N/A</v>
      </c>
      <c r="O1275" s="124" t="e">
        <f t="shared" si="216"/>
        <v>#N/A</v>
      </c>
      <c r="P1275" s="124" t="e">
        <f t="shared" si="216"/>
        <v>#N/A</v>
      </c>
      <c r="Q1275" s="124" t="e">
        <f t="shared" si="216"/>
        <v>#N/A</v>
      </c>
      <c r="R1275" s="124" t="e">
        <f t="shared" si="216"/>
        <v>#N/A</v>
      </c>
      <c r="S1275" s="124" t="e">
        <f t="shared" si="216"/>
        <v>#N/A</v>
      </c>
      <c r="T1275" s="124" t="e">
        <f t="shared" si="216"/>
        <v>#N/A</v>
      </c>
      <c r="U1275" s="124" t="e">
        <f t="shared" si="216"/>
        <v>#N/A</v>
      </c>
      <c r="V1275" s="124" t="e">
        <f t="shared" si="216"/>
        <v>#N/A</v>
      </c>
      <c r="W1275" s="124" t="e">
        <f t="shared" si="216"/>
        <v>#N/A</v>
      </c>
      <c r="X1275" s="124" t="e">
        <f t="shared" si="216"/>
        <v>#N/A</v>
      </c>
      <c r="Y1275" s="124" t="e">
        <f t="shared" si="216"/>
        <v>#N/A</v>
      </c>
      <c r="Z1275" s="124" t="e">
        <f t="shared" si="216"/>
        <v>#N/A</v>
      </c>
      <c r="AA1275" s="124" t="e">
        <f t="shared" si="216"/>
        <v>#N/A</v>
      </c>
      <c r="AB1275" s="124" t="e">
        <f t="shared" si="215"/>
        <v>#N/A</v>
      </c>
      <c r="AC1275" s="124" t="e">
        <f t="shared" si="215"/>
        <v>#N/A</v>
      </c>
      <c r="AE1275" s="2"/>
    </row>
    <row r="1276" spans="2:31" x14ac:dyDescent="0.2">
      <c r="B1276" s="162" t="s">
        <v>1421</v>
      </c>
      <c r="C1276" s="163" t="s">
        <v>865</v>
      </c>
      <c r="D1276" s="163" t="s">
        <v>1808</v>
      </c>
      <c r="E1276" s="163">
        <v>8100</v>
      </c>
      <c r="F1276" s="164">
        <v>12</v>
      </c>
      <c r="G1276" s="165" t="s">
        <v>137</v>
      </c>
      <c r="H1276" s="121">
        <f t="shared" si="208"/>
        <v>11000</v>
      </c>
      <c r="I1276" s="121">
        <f t="shared" si="209"/>
        <v>8000</v>
      </c>
      <c r="J1276" s="122" t="str">
        <f t="shared" si="210"/>
        <v>(3) Without reverse cycle, with louvered sides, and 8,000 to 13,999 Btu/h</v>
      </c>
      <c r="K1276" s="123" t="e">
        <f>IF(J1276="Casement-slider",16,VLOOKUP(J1276,'2. Version 5.0 Criteria'!$C$6:$D$39,2,FALSE))</f>
        <v>#N/A</v>
      </c>
      <c r="L1276" s="124" t="e">
        <f t="shared" si="216"/>
        <v>#N/A</v>
      </c>
      <c r="M1276" s="124" t="e">
        <f t="shared" si="216"/>
        <v>#N/A</v>
      </c>
      <c r="N1276" s="124" t="e">
        <f t="shared" si="216"/>
        <v>#N/A</v>
      </c>
      <c r="O1276" s="124" t="e">
        <f t="shared" si="216"/>
        <v>#N/A</v>
      </c>
      <c r="P1276" s="124" t="e">
        <f t="shared" si="216"/>
        <v>#N/A</v>
      </c>
      <c r="Q1276" s="124" t="e">
        <f t="shared" si="216"/>
        <v>#N/A</v>
      </c>
      <c r="R1276" s="124" t="e">
        <f t="shared" si="216"/>
        <v>#N/A</v>
      </c>
      <c r="S1276" s="124" t="e">
        <f t="shared" si="216"/>
        <v>#N/A</v>
      </c>
      <c r="T1276" s="124" t="e">
        <f t="shared" si="216"/>
        <v>#N/A</v>
      </c>
      <c r="U1276" s="124" t="e">
        <f t="shared" si="216"/>
        <v>#N/A</v>
      </c>
      <c r="V1276" s="124" t="e">
        <f t="shared" si="216"/>
        <v>#N/A</v>
      </c>
      <c r="W1276" s="124" t="e">
        <f t="shared" si="216"/>
        <v>#N/A</v>
      </c>
      <c r="X1276" s="124" t="e">
        <f t="shared" si="216"/>
        <v>#N/A</v>
      </c>
      <c r="Y1276" s="124" t="e">
        <f t="shared" si="216"/>
        <v>#N/A</v>
      </c>
      <c r="Z1276" s="124" t="e">
        <f t="shared" si="216"/>
        <v>#N/A</v>
      </c>
      <c r="AA1276" s="124" t="e">
        <f t="shared" si="216"/>
        <v>#N/A</v>
      </c>
      <c r="AB1276" s="124" t="e">
        <f t="shared" si="215"/>
        <v>#N/A</v>
      </c>
      <c r="AC1276" s="124" t="e">
        <f t="shared" si="215"/>
        <v>#N/A</v>
      </c>
      <c r="AE1276" s="2"/>
    </row>
    <row r="1277" spans="2:31" x14ac:dyDescent="0.2">
      <c r="B1277" s="162" t="s">
        <v>1425</v>
      </c>
      <c r="C1277" s="163" t="s">
        <v>864</v>
      </c>
      <c r="D1277" s="163" t="s">
        <v>1808</v>
      </c>
      <c r="E1277" s="163">
        <v>8100</v>
      </c>
      <c r="F1277" s="164">
        <v>12</v>
      </c>
      <c r="G1277" s="165" t="s">
        <v>137</v>
      </c>
      <c r="H1277" s="121">
        <f t="shared" si="208"/>
        <v>11000</v>
      </c>
      <c r="I1277" s="121">
        <f t="shared" si="209"/>
        <v>8000</v>
      </c>
      <c r="J1277" s="122" t="str">
        <f t="shared" si="210"/>
        <v>(3) Without reverse cycle, with louvered sides, and 8,000 to 13,999 Btu/h</v>
      </c>
      <c r="K1277" s="123" t="e">
        <f>IF(J1277="Casement-slider",16,VLOOKUP(J1277,'2. Version 5.0 Criteria'!$C$6:$D$39,2,FALSE))</f>
        <v>#N/A</v>
      </c>
      <c r="L1277" s="124" t="e">
        <f t="shared" si="216"/>
        <v>#N/A</v>
      </c>
      <c r="M1277" s="124" t="e">
        <f t="shared" si="216"/>
        <v>#N/A</v>
      </c>
      <c r="N1277" s="124" t="e">
        <f t="shared" si="216"/>
        <v>#N/A</v>
      </c>
      <c r="O1277" s="124" t="e">
        <f t="shared" si="216"/>
        <v>#N/A</v>
      </c>
      <c r="P1277" s="124" t="e">
        <f t="shared" si="216"/>
        <v>#N/A</v>
      </c>
      <c r="Q1277" s="124" t="e">
        <f t="shared" si="216"/>
        <v>#N/A</v>
      </c>
      <c r="R1277" s="124" t="e">
        <f t="shared" si="216"/>
        <v>#N/A</v>
      </c>
      <c r="S1277" s="124" t="e">
        <f t="shared" si="216"/>
        <v>#N/A</v>
      </c>
      <c r="T1277" s="124" t="e">
        <f t="shared" si="216"/>
        <v>#N/A</v>
      </c>
      <c r="U1277" s="124" t="e">
        <f t="shared" si="216"/>
        <v>#N/A</v>
      </c>
      <c r="V1277" s="124" t="e">
        <f t="shared" si="216"/>
        <v>#N/A</v>
      </c>
      <c r="W1277" s="124" t="e">
        <f t="shared" si="216"/>
        <v>#N/A</v>
      </c>
      <c r="X1277" s="124" t="e">
        <f t="shared" si="216"/>
        <v>#N/A</v>
      </c>
      <c r="Y1277" s="124" t="e">
        <f t="shared" si="216"/>
        <v>#N/A</v>
      </c>
      <c r="Z1277" s="124" t="e">
        <f t="shared" si="216"/>
        <v>#N/A</v>
      </c>
      <c r="AA1277" s="124" t="e">
        <f t="shared" si="216"/>
        <v>#N/A</v>
      </c>
      <c r="AB1277" s="124" t="e">
        <f t="shared" si="215"/>
        <v>#N/A</v>
      </c>
      <c r="AC1277" s="124" t="e">
        <f t="shared" si="215"/>
        <v>#N/A</v>
      </c>
      <c r="AE1277" s="2"/>
    </row>
    <row r="1278" spans="2:31" x14ac:dyDescent="0.2">
      <c r="B1278" s="162" t="s">
        <v>331</v>
      </c>
      <c r="C1278" s="163" t="s">
        <v>867</v>
      </c>
      <c r="D1278" s="163" t="s">
        <v>1808</v>
      </c>
      <c r="E1278" s="163">
        <v>8100</v>
      </c>
      <c r="F1278" s="164">
        <v>12</v>
      </c>
      <c r="G1278" s="165" t="s">
        <v>137</v>
      </c>
      <c r="H1278" s="121">
        <f t="shared" si="208"/>
        <v>11000</v>
      </c>
      <c r="I1278" s="121">
        <f t="shared" si="209"/>
        <v>8000</v>
      </c>
      <c r="J1278" s="122" t="str">
        <f t="shared" si="210"/>
        <v>(3) Without reverse cycle, with louvered sides, and 8,000 to 13,999 Btu/h</v>
      </c>
      <c r="K1278" s="123" t="e">
        <f>IF(J1278="Casement-slider",16,VLOOKUP(J1278,'2. Version 5.0 Criteria'!$C$6:$D$39,2,FALSE))</f>
        <v>#N/A</v>
      </c>
      <c r="L1278" s="124" t="e">
        <f t="shared" si="216"/>
        <v>#N/A</v>
      </c>
      <c r="M1278" s="124" t="e">
        <f t="shared" si="216"/>
        <v>#N/A</v>
      </c>
      <c r="N1278" s="124" t="e">
        <f t="shared" si="216"/>
        <v>#N/A</v>
      </c>
      <c r="O1278" s="124" t="e">
        <f t="shared" si="216"/>
        <v>#N/A</v>
      </c>
      <c r="P1278" s="124" t="e">
        <f t="shared" si="216"/>
        <v>#N/A</v>
      </c>
      <c r="Q1278" s="124" t="e">
        <f t="shared" si="216"/>
        <v>#N/A</v>
      </c>
      <c r="R1278" s="124" t="e">
        <f t="shared" si="216"/>
        <v>#N/A</v>
      </c>
      <c r="S1278" s="124" t="e">
        <f t="shared" si="216"/>
        <v>#N/A</v>
      </c>
      <c r="T1278" s="124" t="e">
        <f t="shared" si="216"/>
        <v>#N/A</v>
      </c>
      <c r="U1278" s="124" t="e">
        <f t="shared" si="216"/>
        <v>#N/A</v>
      </c>
      <c r="V1278" s="124" t="e">
        <f t="shared" si="216"/>
        <v>#N/A</v>
      </c>
      <c r="W1278" s="124" t="e">
        <f t="shared" si="216"/>
        <v>#N/A</v>
      </c>
      <c r="X1278" s="124" t="e">
        <f t="shared" si="216"/>
        <v>#N/A</v>
      </c>
      <c r="Y1278" s="124" t="e">
        <f t="shared" si="216"/>
        <v>#N/A</v>
      </c>
      <c r="Z1278" s="124" t="e">
        <f t="shared" si="216"/>
        <v>#N/A</v>
      </c>
      <c r="AA1278" s="124" t="e">
        <f t="shared" si="216"/>
        <v>#N/A</v>
      </c>
      <c r="AB1278" s="124" t="e">
        <f t="shared" si="215"/>
        <v>#N/A</v>
      </c>
      <c r="AC1278" s="124" t="e">
        <f t="shared" si="215"/>
        <v>#N/A</v>
      </c>
      <c r="AE1278" s="2"/>
    </row>
    <row r="1279" spans="2:31" x14ac:dyDescent="0.2">
      <c r="B1279" s="162" t="s">
        <v>188</v>
      </c>
      <c r="C1279" s="163" t="s">
        <v>875</v>
      </c>
      <c r="D1279" s="163" t="s">
        <v>1808</v>
      </c>
      <c r="E1279" s="163">
        <v>8500</v>
      </c>
      <c r="F1279" s="164">
        <v>12</v>
      </c>
      <c r="G1279" s="165" t="s">
        <v>138</v>
      </c>
      <c r="H1279" s="121">
        <f t="shared" si="208"/>
        <v>11000</v>
      </c>
      <c r="I1279" s="121">
        <f t="shared" si="209"/>
        <v>8000</v>
      </c>
      <c r="J1279" s="122" t="str">
        <f t="shared" si="210"/>
        <v>(3) Without reverse cycle, with louvered sides, and 8,000 to 13,999 Btu/h</v>
      </c>
      <c r="K1279" s="123" t="e">
        <f>IF(J1279="Casement-slider",16,VLOOKUP(J1279,'2. Version 5.0 Criteria'!$C$6:$D$39,2,FALSE))</f>
        <v>#N/A</v>
      </c>
      <c r="L1279" s="124" t="e">
        <f t="shared" si="216"/>
        <v>#N/A</v>
      </c>
      <c r="M1279" s="124" t="e">
        <f t="shared" si="216"/>
        <v>#N/A</v>
      </c>
      <c r="N1279" s="124" t="e">
        <f t="shared" si="216"/>
        <v>#N/A</v>
      </c>
      <c r="O1279" s="124" t="e">
        <f t="shared" si="216"/>
        <v>#N/A</v>
      </c>
      <c r="P1279" s="124" t="e">
        <f t="shared" si="216"/>
        <v>#N/A</v>
      </c>
      <c r="Q1279" s="124" t="e">
        <f t="shared" si="216"/>
        <v>#N/A</v>
      </c>
      <c r="R1279" s="124" t="e">
        <f t="shared" si="216"/>
        <v>#N/A</v>
      </c>
      <c r="S1279" s="124" t="e">
        <f t="shared" si="216"/>
        <v>#N/A</v>
      </c>
      <c r="T1279" s="124" t="e">
        <f t="shared" si="216"/>
        <v>#N/A</v>
      </c>
      <c r="U1279" s="124" t="e">
        <f t="shared" si="216"/>
        <v>#N/A</v>
      </c>
      <c r="V1279" s="124" t="e">
        <f t="shared" si="216"/>
        <v>#N/A</v>
      </c>
      <c r="W1279" s="124" t="e">
        <f t="shared" si="216"/>
        <v>#N/A</v>
      </c>
      <c r="X1279" s="124" t="e">
        <f t="shared" si="216"/>
        <v>#N/A</v>
      </c>
      <c r="Y1279" s="124" t="e">
        <f t="shared" si="216"/>
        <v>#N/A</v>
      </c>
      <c r="Z1279" s="124" t="e">
        <f t="shared" si="216"/>
        <v>#N/A</v>
      </c>
      <c r="AA1279" s="124" t="e">
        <f t="shared" si="216"/>
        <v>#N/A</v>
      </c>
      <c r="AB1279" s="124" t="e">
        <f t="shared" si="215"/>
        <v>#N/A</v>
      </c>
      <c r="AC1279" s="124" t="e">
        <f t="shared" si="215"/>
        <v>#N/A</v>
      </c>
      <c r="AE1279" s="2"/>
    </row>
    <row r="1280" spans="2:31" x14ac:dyDescent="0.2">
      <c r="B1280" s="162" t="s">
        <v>186</v>
      </c>
      <c r="C1280" s="163" t="s">
        <v>2246</v>
      </c>
      <c r="D1280" s="163" t="s">
        <v>1808</v>
      </c>
      <c r="E1280" s="163">
        <v>8500</v>
      </c>
      <c r="F1280" s="164">
        <v>12</v>
      </c>
      <c r="G1280" s="165" t="s">
        <v>138</v>
      </c>
      <c r="H1280" s="121">
        <f t="shared" si="208"/>
        <v>11000</v>
      </c>
      <c r="I1280" s="121">
        <f t="shared" si="209"/>
        <v>8000</v>
      </c>
      <c r="J1280" s="122" t="str">
        <f t="shared" si="210"/>
        <v>(3) Without reverse cycle, with louvered sides, and 8,000 to 13,999 Btu/h</v>
      </c>
      <c r="K1280" s="123" t="e">
        <f>IF(J1280="Casement-slider",16,VLOOKUP(J1280,'2. Version 5.0 Criteria'!$C$6:$D$39,2,FALSE))</f>
        <v>#N/A</v>
      </c>
      <c r="L1280" s="124" t="e">
        <f t="shared" si="216"/>
        <v>#N/A</v>
      </c>
      <c r="M1280" s="124" t="e">
        <f t="shared" si="216"/>
        <v>#N/A</v>
      </c>
      <c r="N1280" s="124" t="e">
        <f t="shared" si="216"/>
        <v>#N/A</v>
      </c>
      <c r="O1280" s="124" t="e">
        <f t="shared" si="216"/>
        <v>#N/A</v>
      </c>
      <c r="P1280" s="124" t="e">
        <f t="shared" si="216"/>
        <v>#N/A</v>
      </c>
      <c r="Q1280" s="124" t="e">
        <f t="shared" si="216"/>
        <v>#N/A</v>
      </c>
      <c r="R1280" s="124" t="e">
        <f t="shared" si="216"/>
        <v>#N/A</v>
      </c>
      <c r="S1280" s="124" t="e">
        <f t="shared" si="216"/>
        <v>#N/A</v>
      </c>
      <c r="T1280" s="124" t="e">
        <f t="shared" si="216"/>
        <v>#N/A</v>
      </c>
      <c r="U1280" s="124" t="e">
        <f t="shared" si="216"/>
        <v>#N/A</v>
      </c>
      <c r="V1280" s="124" t="e">
        <f t="shared" si="216"/>
        <v>#N/A</v>
      </c>
      <c r="W1280" s="124" t="e">
        <f t="shared" si="216"/>
        <v>#N/A</v>
      </c>
      <c r="X1280" s="124" t="e">
        <f t="shared" si="216"/>
        <v>#N/A</v>
      </c>
      <c r="Y1280" s="124" t="e">
        <f t="shared" si="216"/>
        <v>#N/A</v>
      </c>
      <c r="Z1280" s="124" t="e">
        <f t="shared" si="216"/>
        <v>#N/A</v>
      </c>
      <c r="AA1280" s="124" t="e">
        <f t="shared" ref="AA1280:AC1295" si="217">IF($K1280=AA$3, $F1280, NA())</f>
        <v>#N/A</v>
      </c>
      <c r="AB1280" s="124" t="e">
        <f t="shared" si="217"/>
        <v>#N/A</v>
      </c>
      <c r="AC1280" s="124" t="e">
        <f t="shared" si="217"/>
        <v>#N/A</v>
      </c>
      <c r="AE1280" s="2"/>
    </row>
    <row r="1281" spans="2:31" x14ac:dyDescent="0.2">
      <c r="B1281" s="162" t="s">
        <v>188</v>
      </c>
      <c r="C1281" s="163" t="s">
        <v>2247</v>
      </c>
      <c r="D1281" s="163" t="s">
        <v>1808</v>
      </c>
      <c r="E1281" s="163">
        <v>8500</v>
      </c>
      <c r="F1281" s="164">
        <v>12</v>
      </c>
      <c r="G1281" s="165" t="s">
        <v>137</v>
      </c>
      <c r="H1281" s="121">
        <f t="shared" si="208"/>
        <v>11000</v>
      </c>
      <c r="I1281" s="121">
        <f t="shared" si="209"/>
        <v>8000</v>
      </c>
      <c r="J1281" s="122" t="str">
        <f t="shared" si="210"/>
        <v>(3) Without reverse cycle, with louvered sides, and 8,000 to 13,999 Btu/h</v>
      </c>
      <c r="K1281" s="123" t="e">
        <f>IF(J1281="Casement-slider",16,VLOOKUP(J1281,'2. Version 5.0 Criteria'!$C$6:$D$39,2,FALSE))</f>
        <v>#N/A</v>
      </c>
      <c r="L1281" s="124" t="e">
        <f t="shared" ref="L1281:AA1296" si="218">IF($K1281=L$3, $F1281, NA())</f>
        <v>#N/A</v>
      </c>
      <c r="M1281" s="124" t="e">
        <f t="shared" si="218"/>
        <v>#N/A</v>
      </c>
      <c r="N1281" s="124" t="e">
        <f t="shared" si="218"/>
        <v>#N/A</v>
      </c>
      <c r="O1281" s="124" t="e">
        <f t="shared" si="218"/>
        <v>#N/A</v>
      </c>
      <c r="P1281" s="124" t="e">
        <f t="shared" si="218"/>
        <v>#N/A</v>
      </c>
      <c r="Q1281" s="124" t="e">
        <f t="shared" si="218"/>
        <v>#N/A</v>
      </c>
      <c r="R1281" s="124" t="e">
        <f t="shared" si="218"/>
        <v>#N/A</v>
      </c>
      <c r="S1281" s="124" t="e">
        <f t="shared" si="218"/>
        <v>#N/A</v>
      </c>
      <c r="T1281" s="124" t="e">
        <f t="shared" si="218"/>
        <v>#N/A</v>
      </c>
      <c r="U1281" s="124" t="e">
        <f t="shared" si="218"/>
        <v>#N/A</v>
      </c>
      <c r="V1281" s="124" t="e">
        <f t="shared" si="218"/>
        <v>#N/A</v>
      </c>
      <c r="W1281" s="124" t="e">
        <f t="shared" si="218"/>
        <v>#N/A</v>
      </c>
      <c r="X1281" s="124" t="e">
        <f t="shared" si="218"/>
        <v>#N/A</v>
      </c>
      <c r="Y1281" s="124" t="e">
        <f t="shared" si="218"/>
        <v>#N/A</v>
      </c>
      <c r="Z1281" s="124" t="e">
        <f t="shared" si="218"/>
        <v>#N/A</v>
      </c>
      <c r="AA1281" s="124" t="e">
        <f t="shared" si="218"/>
        <v>#N/A</v>
      </c>
      <c r="AB1281" s="124" t="e">
        <f t="shared" si="217"/>
        <v>#N/A</v>
      </c>
      <c r="AC1281" s="124" t="e">
        <f t="shared" si="217"/>
        <v>#N/A</v>
      </c>
      <c r="AE1281" s="2"/>
    </row>
    <row r="1282" spans="2:31" x14ac:dyDescent="0.2">
      <c r="B1282" s="162" t="s">
        <v>188</v>
      </c>
      <c r="C1282" s="163" t="s">
        <v>2248</v>
      </c>
      <c r="D1282" s="163" t="s">
        <v>1808</v>
      </c>
      <c r="E1282" s="163">
        <v>8500</v>
      </c>
      <c r="F1282" s="164">
        <v>12</v>
      </c>
      <c r="G1282" s="165" t="s">
        <v>137</v>
      </c>
      <c r="H1282" s="121">
        <f t="shared" si="208"/>
        <v>11000</v>
      </c>
      <c r="I1282" s="121">
        <f t="shared" si="209"/>
        <v>8000</v>
      </c>
      <c r="J1282" s="122" t="str">
        <f t="shared" si="210"/>
        <v>(3) Without reverse cycle, with louvered sides, and 8,000 to 13,999 Btu/h</v>
      </c>
      <c r="K1282" s="123" t="e">
        <f>IF(J1282="Casement-slider",16,VLOOKUP(J1282,'2. Version 5.0 Criteria'!$C$6:$D$39,2,FALSE))</f>
        <v>#N/A</v>
      </c>
      <c r="L1282" s="124" t="e">
        <f t="shared" si="218"/>
        <v>#N/A</v>
      </c>
      <c r="M1282" s="124" t="e">
        <f t="shared" si="218"/>
        <v>#N/A</v>
      </c>
      <c r="N1282" s="124" t="e">
        <f t="shared" si="218"/>
        <v>#N/A</v>
      </c>
      <c r="O1282" s="124" t="e">
        <f t="shared" si="218"/>
        <v>#N/A</v>
      </c>
      <c r="P1282" s="124" t="e">
        <f t="shared" si="218"/>
        <v>#N/A</v>
      </c>
      <c r="Q1282" s="124" t="e">
        <f t="shared" si="218"/>
        <v>#N/A</v>
      </c>
      <c r="R1282" s="124" t="e">
        <f t="shared" si="218"/>
        <v>#N/A</v>
      </c>
      <c r="S1282" s="124" t="e">
        <f t="shared" si="218"/>
        <v>#N/A</v>
      </c>
      <c r="T1282" s="124" t="e">
        <f t="shared" si="218"/>
        <v>#N/A</v>
      </c>
      <c r="U1282" s="124" t="e">
        <f t="shared" si="218"/>
        <v>#N/A</v>
      </c>
      <c r="V1282" s="124" t="e">
        <f t="shared" si="218"/>
        <v>#N/A</v>
      </c>
      <c r="W1282" s="124" t="e">
        <f t="shared" si="218"/>
        <v>#N/A</v>
      </c>
      <c r="X1282" s="124" t="e">
        <f t="shared" si="218"/>
        <v>#N/A</v>
      </c>
      <c r="Y1282" s="124" t="e">
        <f t="shared" si="218"/>
        <v>#N/A</v>
      </c>
      <c r="Z1282" s="124" t="e">
        <f t="shared" si="218"/>
        <v>#N/A</v>
      </c>
      <c r="AA1282" s="124" t="e">
        <f t="shared" si="218"/>
        <v>#N/A</v>
      </c>
      <c r="AB1282" s="124" t="e">
        <f t="shared" si="217"/>
        <v>#N/A</v>
      </c>
      <c r="AC1282" s="124" t="e">
        <f t="shared" si="217"/>
        <v>#N/A</v>
      </c>
      <c r="AE1282" s="2"/>
    </row>
    <row r="1283" spans="2:31" x14ac:dyDescent="0.2">
      <c r="B1283" s="162" t="s">
        <v>184</v>
      </c>
      <c r="C1283" s="163" t="s">
        <v>873</v>
      </c>
      <c r="D1283" s="163" t="s">
        <v>1808</v>
      </c>
      <c r="E1283" s="163">
        <v>8500</v>
      </c>
      <c r="F1283" s="164">
        <v>12</v>
      </c>
      <c r="G1283" s="165" t="s">
        <v>138</v>
      </c>
      <c r="H1283" s="121">
        <f t="shared" si="208"/>
        <v>11000</v>
      </c>
      <c r="I1283" s="121">
        <f t="shared" si="209"/>
        <v>8000</v>
      </c>
      <c r="J1283" s="122" t="str">
        <f t="shared" si="210"/>
        <v>(3) Without reverse cycle, with louvered sides, and 8,000 to 13,999 Btu/h</v>
      </c>
      <c r="K1283" s="123" t="e">
        <f>IF(J1283="Casement-slider",16,VLOOKUP(J1283,'2. Version 5.0 Criteria'!$C$6:$D$39,2,FALSE))</f>
        <v>#N/A</v>
      </c>
      <c r="L1283" s="124" t="e">
        <f t="shared" si="218"/>
        <v>#N/A</v>
      </c>
      <c r="M1283" s="124" t="e">
        <f t="shared" si="218"/>
        <v>#N/A</v>
      </c>
      <c r="N1283" s="124" t="e">
        <f t="shared" si="218"/>
        <v>#N/A</v>
      </c>
      <c r="O1283" s="124" t="e">
        <f t="shared" si="218"/>
        <v>#N/A</v>
      </c>
      <c r="P1283" s="124" t="e">
        <f t="shared" si="218"/>
        <v>#N/A</v>
      </c>
      <c r="Q1283" s="124" t="e">
        <f t="shared" si="218"/>
        <v>#N/A</v>
      </c>
      <c r="R1283" s="124" t="e">
        <f t="shared" si="218"/>
        <v>#N/A</v>
      </c>
      <c r="S1283" s="124" t="e">
        <f t="shared" si="218"/>
        <v>#N/A</v>
      </c>
      <c r="T1283" s="124" t="e">
        <f t="shared" si="218"/>
        <v>#N/A</v>
      </c>
      <c r="U1283" s="124" t="e">
        <f t="shared" si="218"/>
        <v>#N/A</v>
      </c>
      <c r="V1283" s="124" t="e">
        <f t="shared" si="218"/>
        <v>#N/A</v>
      </c>
      <c r="W1283" s="124" t="e">
        <f t="shared" si="218"/>
        <v>#N/A</v>
      </c>
      <c r="X1283" s="124" t="e">
        <f t="shared" si="218"/>
        <v>#N/A</v>
      </c>
      <c r="Y1283" s="124" t="e">
        <f t="shared" si="218"/>
        <v>#N/A</v>
      </c>
      <c r="Z1283" s="124" t="e">
        <f t="shared" si="218"/>
        <v>#N/A</v>
      </c>
      <c r="AA1283" s="124" t="e">
        <f t="shared" si="218"/>
        <v>#N/A</v>
      </c>
      <c r="AB1283" s="124" t="e">
        <f t="shared" si="217"/>
        <v>#N/A</v>
      </c>
      <c r="AC1283" s="124" t="e">
        <f t="shared" si="217"/>
        <v>#N/A</v>
      </c>
      <c r="AE1283" s="2"/>
    </row>
    <row r="1284" spans="2:31" x14ac:dyDescent="0.2">
      <c r="B1284" s="162" t="s">
        <v>184</v>
      </c>
      <c r="C1284" s="163" t="s">
        <v>2249</v>
      </c>
      <c r="D1284" s="163" t="s">
        <v>1808</v>
      </c>
      <c r="E1284" s="163">
        <v>8500</v>
      </c>
      <c r="F1284" s="164">
        <v>12</v>
      </c>
      <c r="G1284" s="165" t="s">
        <v>137</v>
      </c>
      <c r="H1284" s="121">
        <f t="shared" si="208"/>
        <v>11000</v>
      </c>
      <c r="I1284" s="121">
        <f t="shared" si="209"/>
        <v>8000</v>
      </c>
      <c r="J1284" s="122" t="str">
        <f t="shared" si="210"/>
        <v>(3) Without reverse cycle, with louvered sides, and 8,000 to 13,999 Btu/h</v>
      </c>
      <c r="K1284" s="123" t="e">
        <f>IF(J1284="Casement-slider",16,VLOOKUP(J1284,'2. Version 5.0 Criteria'!$C$6:$D$39,2,FALSE))</f>
        <v>#N/A</v>
      </c>
      <c r="L1284" s="124" t="e">
        <f t="shared" si="218"/>
        <v>#N/A</v>
      </c>
      <c r="M1284" s="124" t="e">
        <f t="shared" si="218"/>
        <v>#N/A</v>
      </c>
      <c r="N1284" s="124" t="e">
        <f t="shared" si="218"/>
        <v>#N/A</v>
      </c>
      <c r="O1284" s="124" t="e">
        <f t="shared" si="218"/>
        <v>#N/A</v>
      </c>
      <c r="P1284" s="124" t="e">
        <f t="shared" si="218"/>
        <v>#N/A</v>
      </c>
      <c r="Q1284" s="124" t="e">
        <f t="shared" si="218"/>
        <v>#N/A</v>
      </c>
      <c r="R1284" s="124" t="e">
        <f t="shared" si="218"/>
        <v>#N/A</v>
      </c>
      <c r="S1284" s="124" t="e">
        <f t="shared" si="218"/>
        <v>#N/A</v>
      </c>
      <c r="T1284" s="124" t="e">
        <f t="shared" si="218"/>
        <v>#N/A</v>
      </c>
      <c r="U1284" s="124" t="e">
        <f t="shared" si="218"/>
        <v>#N/A</v>
      </c>
      <c r="V1284" s="124" t="e">
        <f t="shared" si="218"/>
        <v>#N/A</v>
      </c>
      <c r="W1284" s="124" t="e">
        <f t="shared" si="218"/>
        <v>#N/A</v>
      </c>
      <c r="X1284" s="124" t="e">
        <f t="shared" si="218"/>
        <v>#N/A</v>
      </c>
      <c r="Y1284" s="124" t="e">
        <f t="shared" si="218"/>
        <v>#N/A</v>
      </c>
      <c r="Z1284" s="124" t="e">
        <f t="shared" si="218"/>
        <v>#N/A</v>
      </c>
      <c r="AA1284" s="124" t="e">
        <f t="shared" si="218"/>
        <v>#N/A</v>
      </c>
      <c r="AB1284" s="124" t="e">
        <f t="shared" si="217"/>
        <v>#N/A</v>
      </c>
      <c r="AC1284" s="124" t="e">
        <f t="shared" si="217"/>
        <v>#N/A</v>
      </c>
      <c r="AE1284" s="2"/>
    </row>
    <row r="1285" spans="2:31" x14ac:dyDescent="0.2">
      <c r="B1285" s="162" t="s">
        <v>186</v>
      </c>
      <c r="C1285" s="163" t="s">
        <v>874</v>
      </c>
      <c r="D1285" s="163" t="s">
        <v>1808</v>
      </c>
      <c r="E1285" s="163">
        <v>8500</v>
      </c>
      <c r="F1285" s="164">
        <v>12</v>
      </c>
      <c r="G1285" s="165" t="s">
        <v>137</v>
      </c>
      <c r="H1285" s="121">
        <f t="shared" si="208"/>
        <v>11000</v>
      </c>
      <c r="I1285" s="121">
        <f t="shared" si="209"/>
        <v>8000</v>
      </c>
      <c r="J1285" s="122" t="str">
        <f t="shared" si="210"/>
        <v>(3) Without reverse cycle, with louvered sides, and 8,000 to 13,999 Btu/h</v>
      </c>
      <c r="K1285" s="123" t="e">
        <f>IF(J1285="Casement-slider",16,VLOOKUP(J1285,'2. Version 5.0 Criteria'!$C$6:$D$39,2,FALSE))</f>
        <v>#N/A</v>
      </c>
      <c r="L1285" s="124" t="e">
        <f t="shared" si="218"/>
        <v>#N/A</v>
      </c>
      <c r="M1285" s="124" t="e">
        <f t="shared" si="218"/>
        <v>#N/A</v>
      </c>
      <c r="N1285" s="124" t="e">
        <f t="shared" si="218"/>
        <v>#N/A</v>
      </c>
      <c r="O1285" s="124" t="e">
        <f t="shared" si="218"/>
        <v>#N/A</v>
      </c>
      <c r="P1285" s="124" t="e">
        <f t="shared" si="218"/>
        <v>#N/A</v>
      </c>
      <c r="Q1285" s="124" t="e">
        <f t="shared" si="218"/>
        <v>#N/A</v>
      </c>
      <c r="R1285" s="124" t="e">
        <f t="shared" si="218"/>
        <v>#N/A</v>
      </c>
      <c r="S1285" s="124" t="e">
        <f t="shared" si="218"/>
        <v>#N/A</v>
      </c>
      <c r="T1285" s="124" t="e">
        <f t="shared" si="218"/>
        <v>#N/A</v>
      </c>
      <c r="U1285" s="124" t="e">
        <f t="shared" si="218"/>
        <v>#N/A</v>
      </c>
      <c r="V1285" s="124" t="e">
        <f t="shared" si="218"/>
        <v>#N/A</v>
      </c>
      <c r="W1285" s="124" t="e">
        <f t="shared" si="218"/>
        <v>#N/A</v>
      </c>
      <c r="X1285" s="124" t="e">
        <f t="shared" si="218"/>
        <v>#N/A</v>
      </c>
      <c r="Y1285" s="124" t="e">
        <f t="shared" si="218"/>
        <v>#N/A</v>
      </c>
      <c r="Z1285" s="124" t="e">
        <f t="shared" si="218"/>
        <v>#N/A</v>
      </c>
      <c r="AA1285" s="124" t="e">
        <f t="shared" si="218"/>
        <v>#N/A</v>
      </c>
      <c r="AB1285" s="124" t="e">
        <f t="shared" si="217"/>
        <v>#N/A</v>
      </c>
      <c r="AC1285" s="124" t="e">
        <f t="shared" si="217"/>
        <v>#N/A</v>
      </c>
      <c r="AE1285" s="2"/>
    </row>
    <row r="1286" spans="2:31" x14ac:dyDescent="0.2">
      <c r="B1286" s="162" t="s">
        <v>175</v>
      </c>
      <c r="C1286" s="163" t="s">
        <v>566</v>
      </c>
      <c r="D1286" s="163" t="s">
        <v>1808</v>
      </c>
      <c r="E1286" s="163">
        <v>10000</v>
      </c>
      <c r="F1286" s="164">
        <v>12</v>
      </c>
      <c r="G1286" s="165" t="s">
        <v>138</v>
      </c>
      <c r="H1286" s="121">
        <f t="shared" ref="H1286:H1349" si="219">IF(IF(E1286&lt;6000,6000,IF(E1286&lt;8000,8000,IF(E1286&lt;11000,11000,IF(E1286&lt;14000,14000,IF(E1286&lt;20000,20000,IF(E1286&lt;28000,28000))))))&lt;&gt;FALSE(),
IF(E1286&lt;6000,6000,IF(E1286&lt;8000,8000,IF(E1286&lt;11000,11000,IF(E1286&lt;14000,14000,IF(E1286&lt;20000,20000,IF(E1286&lt;28000,28000)))))),
"")</f>
        <v>11000</v>
      </c>
      <c r="I1286" s="121">
        <f t="shared" ref="I1286:I1349" si="220">IF(IF(E1286&gt;=28000,28000,IF(E1286&gt;=20000,20000,IF(E1286&gt;=14000,14000,IF(E1286&gt;=11000,11000,IF(E1286&gt;=8000,8000,IF(E1286&gt;=6000,6000))))))&lt;&gt;FALSE(),
IF(E1286&gt;=28000,28000,IF(E1286&gt;=20000,20000,IF(E1286&gt;=14000,14000,IF(E1286&gt;=11000,11000,IF(E1286&gt;=8000,8000,IF(E1286&gt;=6000,6000)))))),"")</f>
        <v>8000</v>
      </c>
      <c r="J1286" s="122" t="str">
        <f t="shared" ref="J1286:J1349" si="221">D1286</f>
        <v>(3) Without reverse cycle, with louvered sides, and 8,000 to 13,999 Btu/h</v>
      </c>
      <c r="K1286" s="123" t="e">
        <f>IF(J1286="Casement-slider",16,VLOOKUP(J1286,'2. Version 5.0 Criteria'!$C$6:$D$39,2,FALSE))</f>
        <v>#N/A</v>
      </c>
      <c r="L1286" s="124" t="e">
        <f t="shared" si="218"/>
        <v>#N/A</v>
      </c>
      <c r="M1286" s="124" t="e">
        <f t="shared" si="218"/>
        <v>#N/A</v>
      </c>
      <c r="N1286" s="124" t="e">
        <f t="shared" si="218"/>
        <v>#N/A</v>
      </c>
      <c r="O1286" s="124" t="e">
        <f t="shared" si="218"/>
        <v>#N/A</v>
      </c>
      <c r="P1286" s="124" t="e">
        <f t="shared" si="218"/>
        <v>#N/A</v>
      </c>
      <c r="Q1286" s="124" t="e">
        <f t="shared" si="218"/>
        <v>#N/A</v>
      </c>
      <c r="R1286" s="124" t="e">
        <f t="shared" si="218"/>
        <v>#N/A</v>
      </c>
      <c r="S1286" s="124" t="e">
        <f t="shared" si="218"/>
        <v>#N/A</v>
      </c>
      <c r="T1286" s="124" t="e">
        <f t="shared" si="218"/>
        <v>#N/A</v>
      </c>
      <c r="U1286" s="124" t="e">
        <f t="shared" si="218"/>
        <v>#N/A</v>
      </c>
      <c r="V1286" s="124" t="e">
        <f t="shared" si="218"/>
        <v>#N/A</v>
      </c>
      <c r="W1286" s="124" t="e">
        <f t="shared" si="218"/>
        <v>#N/A</v>
      </c>
      <c r="X1286" s="124" t="e">
        <f t="shared" si="218"/>
        <v>#N/A</v>
      </c>
      <c r="Y1286" s="124" t="e">
        <f t="shared" si="218"/>
        <v>#N/A</v>
      </c>
      <c r="Z1286" s="124" t="e">
        <f t="shared" si="218"/>
        <v>#N/A</v>
      </c>
      <c r="AA1286" s="124" t="e">
        <f t="shared" si="218"/>
        <v>#N/A</v>
      </c>
      <c r="AB1286" s="124" t="e">
        <f t="shared" si="217"/>
        <v>#N/A</v>
      </c>
      <c r="AC1286" s="124" t="e">
        <f t="shared" si="217"/>
        <v>#N/A</v>
      </c>
      <c r="AE1286" s="2"/>
    </row>
    <row r="1287" spans="2:31" x14ac:dyDescent="0.2">
      <c r="B1287" s="162" t="s">
        <v>368</v>
      </c>
      <c r="C1287" s="163">
        <v>300422896</v>
      </c>
      <c r="D1287" s="163" t="s">
        <v>1808</v>
      </c>
      <c r="E1287" s="163">
        <v>10000</v>
      </c>
      <c r="F1287" s="164">
        <v>12</v>
      </c>
      <c r="G1287" s="165" t="s">
        <v>137</v>
      </c>
      <c r="H1287" s="121">
        <f t="shared" si="219"/>
        <v>11000</v>
      </c>
      <c r="I1287" s="121">
        <f t="shared" si="220"/>
        <v>8000</v>
      </c>
      <c r="J1287" s="122" t="str">
        <f t="shared" si="221"/>
        <v>(3) Without reverse cycle, with louvered sides, and 8,000 to 13,999 Btu/h</v>
      </c>
      <c r="K1287" s="123" t="e">
        <f>IF(J1287="Casement-slider",16,VLOOKUP(J1287,'2. Version 5.0 Criteria'!$C$6:$D$39,2,FALSE))</f>
        <v>#N/A</v>
      </c>
      <c r="L1287" s="124" t="e">
        <f t="shared" si="218"/>
        <v>#N/A</v>
      </c>
      <c r="M1287" s="124" t="e">
        <f t="shared" si="218"/>
        <v>#N/A</v>
      </c>
      <c r="N1287" s="124" t="e">
        <f t="shared" si="218"/>
        <v>#N/A</v>
      </c>
      <c r="O1287" s="124" t="e">
        <f t="shared" si="218"/>
        <v>#N/A</v>
      </c>
      <c r="P1287" s="124" t="e">
        <f t="shared" si="218"/>
        <v>#N/A</v>
      </c>
      <c r="Q1287" s="124" t="e">
        <f t="shared" si="218"/>
        <v>#N/A</v>
      </c>
      <c r="R1287" s="124" t="e">
        <f t="shared" si="218"/>
        <v>#N/A</v>
      </c>
      <c r="S1287" s="124" t="e">
        <f t="shared" si="218"/>
        <v>#N/A</v>
      </c>
      <c r="T1287" s="124" t="e">
        <f t="shared" si="218"/>
        <v>#N/A</v>
      </c>
      <c r="U1287" s="124" t="e">
        <f t="shared" si="218"/>
        <v>#N/A</v>
      </c>
      <c r="V1287" s="124" t="e">
        <f t="shared" si="218"/>
        <v>#N/A</v>
      </c>
      <c r="W1287" s="124" t="e">
        <f t="shared" si="218"/>
        <v>#N/A</v>
      </c>
      <c r="X1287" s="124" t="e">
        <f t="shared" si="218"/>
        <v>#N/A</v>
      </c>
      <c r="Y1287" s="124" t="e">
        <f t="shared" si="218"/>
        <v>#N/A</v>
      </c>
      <c r="Z1287" s="124" t="e">
        <f t="shared" si="218"/>
        <v>#N/A</v>
      </c>
      <c r="AA1287" s="124" t="e">
        <f t="shared" si="218"/>
        <v>#N/A</v>
      </c>
      <c r="AB1287" s="124" t="e">
        <f t="shared" si="217"/>
        <v>#N/A</v>
      </c>
      <c r="AC1287" s="124" t="e">
        <f t="shared" si="217"/>
        <v>#N/A</v>
      </c>
      <c r="AE1287" s="2"/>
    </row>
    <row r="1288" spans="2:31" x14ac:dyDescent="0.2">
      <c r="B1288" s="162" t="s">
        <v>511</v>
      </c>
      <c r="C1288" s="163" t="s">
        <v>513</v>
      </c>
      <c r="D1288" s="163" t="s">
        <v>1808</v>
      </c>
      <c r="E1288" s="163">
        <v>10000</v>
      </c>
      <c r="F1288" s="164">
        <v>12</v>
      </c>
      <c r="G1288" s="165" t="s">
        <v>138</v>
      </c>
      <c r="H1288" s="121">
        <f t="shared" si="219"/>
        <v>11000</v>
      </c>
      <c r="I1288" s="121">
        <f t="shared" si="220"/>
        <v>8000</v>
      </c>
      <c r="J1288" s="122" t="str">
        <f t="shared" si="221"/>
        <v>(3) Without reverse cycle, with louvered sides, and 8,000 to 13,999 Btu/h</v>
      </c>
      <c r="K1288" s="123" t="e">
        <f>IF(J1288="Casement-slider",16,VLOOKUP(J1288,'2. Version 5.0 Criteria'!$C$6:$D$39,2,FALSE))</f>
        <v>#N/A</v>
      </c>
      <c r="L1288" s="124" t="e">
        <f t="shared" si="218"/>
        <v>#N/A</v>
      </c>
      <c r="M1288" s="124" t="e">
        <f t="shared" si="218"/>
        <v>#N/A</v>
      </c>
      <c r="N1288" s="124" t="e">
        <f t="shared" si="218"/>
        <v>#N/A</v>
      </c>
      <c r="O1288" s="124" t="e">
        <f t="shared" si="218"/>
        <v>#N/A</v>
      </c>
      <c r="P1288" s="124" t="e">
        <f t="shared" si="218"/>
        <v>#N/A</v>
      </c>
      <c r="Q1288" s="124" t="e">
        <f t="shared" si="218"/>
        <v>#N/A</v>
      </c>
      <c r="R1288" s="124" t="e">
        <f t="shared" si="218"/>
        <v>#N/A</v>
      </c>
      <c r="S1288" s="124" t="e">
        <f t="shared" si="218"/>
        <v>#N/A</v>
      </c>
      <c r="T1288" s="124" t="e">
        <f t="shared" si="218"/>
        <v>#N/A</v>
      </c>
      <c r="U1288" s="124" t="e">
        <f t="shared" si="218"/>
        <v>#N/A</v>
      </c>
      <c r="V1288" s="124" t="e">
        <f t="shared" si="218"/>
        <v>#N/A</v>
      </c>
      <c r="W1288" s="124" t="e">
        <f t="shared" si="218"/>
        <v>#N/A</v>
      </c>
      <c r="X1288" s="124" t="e">
        <f t="shared" si="218"/>
        <v>#N/A</v>
      </c>
      <c r="Y1288" s="124" t="e">
        <f t="shared" si="218"/>
        <v>#N/A</v>
      </c>
      <c r="Z1288" s="124" t="e">
        <f t="shared" si="218"/>
        <v>#N/A</v>
      </c>
      <c r="AA1288" s="124" t="e">
        <f t="shared" si="218"/>
        <v>#N/A</v>
      </c>
      <c r="AB1288" s="124" t="e">
        <f t="shared" si="217"/>
        <v>#N/A</v>
      </c>
      <c r="AC1288" s="124" t="e">
        <f t="shared" si="217"/>
        <v>#N/A</v>
      </c>
      <c r="AE1288" s="2"/>
    </row>
    <row r="1289" spans="2:31" x14ac:dyDescent="0.2">
      <c r="B1289" s="162" t="s">
        <v>146</v>
      </c>
      <c r="C1289" s="163" t="s">
        <v>487</v>
      </c>
      <c r="D1289" s="163" t="s">
        <v>1808</v>
      </c>
      <c r="E1289" s="163">
        <v>10000</v>
      </c>
      <c r="F1289" s="164">
        <v>12</v>
      </c>
      <c r="G1289" s="165" t="s">
        <v>137</v>
      </c>
      <c r="H1289" s="121">
        <f t="shared" si="219"/>
        <v>11000</v>
      </c>
      <c r="I1289" s="121">
        <f t="shared" si="220"/>
        <v>8000</v>
      </c>
      <c r="J1289" s="122" t="str">
        <f t="shared" si="221"/>
        <v>(3) Without reverse cycle, with louvered sides, and 8,000 to 13,999 Btu/h</v>
      </c>
      <c r="K1289" s="123" t="e">
        <f>IF(J1289="Casement-slider",16,VLOOKUP(J1289,'2. Version 5.0 Criteria'!$C$6:$D$39,2,FALSE))</f>
        <v>#N/A</v>
      </c>
      <c r="L1289" s="124" t="e">
        <f t="shared" si="218"/>
        <v>#N/A</v>
      </c>
      <c r="M1289" s="124" t="e">
        <f t="shared" si="218"/>
        <v>#N/A</v>
      </c>
      <c r="N1289" s="124" t="e">
        <f t="shared" si="218"/>
        <v>#N/A</v>
      </c>
      <c r="O1289" s="124" t="e">
        <f t="shared" si="218"/>
        <v>#N/A</v>
      </c>
      <c r="P1289" s="124" t="e">
        <f t="shared" si="218"/>
        <v>#N/A</v>
      </c>
      <c r="Q1289" s="124" t="e">
        <f t="shared" si="218"/>
        <v>#N/A</v>
      </c>
      <c r="R1289" s="124" t="e">
        <f t="shared" si="218"/>
        <v>#N/A</v>
      </c>
      <c r="S1289" s="124" t="e">
        <f t="shared" si="218"/>
        <v>#N/A</v>
      </c>
      <c r="T1289" s="124" t="e">
        <f t="shared" si="218"/>
        <v>#N/A</v>
      </c>
      <c r="U1289" s="124" t="e">
        <f t="shared" si="218"/>
        <v>#N/A</v>
      </c>
      <c r="V1289" s="124" t="e">
        <f t="shared" si="218"/>
        <v>#N/A</v>
      </c>
      <c r="W1289" s="124" t="e">
        <f t="shared" si="218"/>
        <v>#N/A</v>
      </c>
      <c r="X1289" s="124" t="e">
        <f t="shared" si="218"/>
        <v>#N/A</v>
      </c>
      <c r="Y1289" s="124" t="e">
        <f t="shared" si="218"/>
        <v>#N/A</v>
      </c>
      <c r="Z1289" s="124" t="e">
        <f t="shared" si="218"/>
        <v>#N/A</v>
      </c>
      <c r="AA1289" s="124" t="e">
        <f t="shared" si="218"/>
        <v>#N/A</v>
      </c>
      <c r="AB1289" s="124" t="e">
        <f t="shared" si="217"/>
        <v>#N/A</v>
      </c>
      <c r="AC1289" s="124" t="e">
        <f t="shared" si="217"/>
        <v>#N/A</v>
      </c>
      <c r="AE1289" s="2"/>
    </row>
    <row r="1290" spans="2:31" x14ac:dyDescent="0.2">
      <c r="B1290" s="162" t="s">
        <v>259</v>
      </c>
      <c r="C1290" s="163" t="s">
        <v>486</v>
      </c>
      <c r="D1290" s="163" t="s">
        <v>1808</v>
      </c>
      <c r="E1290" s="163">
        <v>10000</v>
      </c>
      <c r="F1290" s="164">
        <v>12</v>
      </c>
      <c r="G1290" s="165" t="s">
        <v>138</v>
      </c>
      <c r="H1290" s="121">
        <f t="shared" si="219"/>
        <v>11000</v>
      </c>
      <c r="I1290" s="121">
        <f t="shared" si="220"/>
        <v>8000</v>
      </c>
      <c r="J1290" s="122" t="str">
        <f t="shared" si="221"/>
        <v>(3) Without reverse cycle, with louvered sides, and 8,000 to 13,999 Btu/h</v>
      </c>
      <c r="K1290" s="123" t="e">
        <f>IF(J1290="Casement-slider",16,VLOOKUP(J1290,'2. Version 5.0 Criteria'!$C$6:$D$39,2,FALSE))</f>
        <v>#N/A</v>
      </c>
      <c r="L1290" s="124" t="e">
        <f t="shared" si="218"/>
        <v>#N/A</v>
      </c>
      <c r="M1290" s="124" t="e">
        <f t="shared" si="218"/>
        <v>#N/A</v>
      </c>
      <c r="N1290" s="124" t="e">
        <f t="shared" si="218"/>
        <v>#N/A</v>
      </c>
      <c r="O1290" s="124" t="e">
        <f t="shared" si="218"/>
        <v>#N/A</v>
      </c>
      <c r="P1290" s="124" t="e">
        <f t="shared" si="218"/>
        <v>#N/A</v>
      </c>
      <c r="Q1290" s="124" t="e">
        <f t="shared" si="218"/>
        <v>#N/A</v>
      </c>
      <c r="R1290" s="124" t="e">
        <f t="shared" si="218"/>
        <v>#N/A</v>
      </c>
      <c r="S1290" s="124" t="e">
        <f t="shared" si="218"/>
        <v>#N/A</v>
      </c>
      <c r="T1290" s="124" t="e">
        <f t="shared" si="218"/>
        <v>#N/A</v>
      </c>
      <c r="U1290" s="124" t="e">
        <f t="shared" si="218"/>
        <v>#N/A</v>
      </c>
      <c r="V1290" s="124" t="e">
        <f t="shared" si="218"/>
        <v>#N/A</v>
      </c>
      <c r="W1290" s="124" t="e">
        <f t="shared" si="218"/>
        <v>#N/A</v>
      </c>
      <c r="X1290" s="124" t="e">
        <f t="shared" si="218"/>
        <v>#N/A</v>
      </c>
      <c r="Y1290" s="124" t="e">
        <f t="shared" si="218"/>
        <v>#N/A</v>
      </c>
      <c r="Z1290" s="124" t="e">
        <f t="shared" si="218"/>
        <v>#N/A</v>
      </c>
      <c r="AA1290" s="124" t="e">
        <f t="shared" si="218"/>
        <v>#N/A</v>
      </c>
      <c r="AB1290" s="124" t="e">
        <f t="shared" si="217"/>
        <v>#N/A</v>
      </c>
      <c r="AC1290" s="124" t="e">
        <f t="shared" si="217"/>
        <v>#N/A</v>
      </c>
      <c r="AE1290" s="2"/>
    </row>
    <row r="1291" spans="2:31" x14ac:dyDescent="0.2">
      <c r="B1291" s="162" t="s">
        <v>259</v>
      </c>
      <c r="C1291" s="163" t="s">
        <v>485</v>
      </c>
      <c r="D1291" s="163" t="s">
        <v>1808</v>
      </c>
      <c r="E1291" s="163">
        <v>10000</v>
      </c>
      <c r="F1291" s="164">
        <v>12</v>
      </c>
      <c r="G1291" s="165" t="s">
        <v>137</v>
      </c>
      <c r="H1291" s="121">
        <f t="shared" si="219"/>
        <v>11000</v>
      </c>
      <c r="I1291" s="121">
        <f t="shared" si="220"/>
        <v>8000</v>
      </c>
      <c r="J1291" s="122" t="str">
        <f t="shared" si="221"/>
        <v>(3) Without reverse cycle, with louvered sides, and 8,000 to 13,999 Btu/h</v>
      </c>
      <c r="K1291" s="123" t="e">
        <f>IF(J1291="Casement-slider",16,VLOOKUP(J1291,'2. Version 5.0 Criteria'!$C$6:$D$39,2,FALSE))</f>
        <v>#N/A</v>
      </c>
      <c r="L1291" s="124" t="e">
        <f t="shared" si="218"/>
        <v>#N/A</v>
      </c>
      <c r="M1291" s="124" t="e">
        <f t="shared" si="218"/>
        <v>#N/A</v>
      </c>
      <c r="N1291" s="124" t="e">
        <f t="shared" si="218"/>
        <v>#N/A</v>
      </c>
      <c r="O1291" s="124" t="e">
        <f t="shared" si="218"/>
        <v>#N/A</v>
      </c>
      <c r="P1291" s="124" t="e">
        <f t="shared" si="218"/>
        <v>#N/A</v>
      </c>
      <c r="Q1291" s="124" t="e">
        <f t="shared" si="218"/>
        <v>#N/A</v>
      </c>
      <c r="R1291" s="124" t="e">
        <f t="shared" si="218"/>
        <v>#N/A</v>
      </c>
      <c r="S1291" s="124" t="e">
        <f t="shared" si="218"/>
        <v>#N/A</v>
      </c>
      <c r="T1291" s="124" t="e">
        <f t="shared" si="218"/>
        <v>#N/A</v>
      </c>
      <c r="U1291" s="124" t="e">
        <f t="shared" si="218"/>
        <v>#N/A</v>
      </c>
      <c r="V1291" s="124" t="e">
        <f t="shared" si="218"/>
        <v>#N/A</v>
      </c>
      <c r="W1291" s="124" t="e">
        <f t="shared" si="218"/>
        <v>#N/A</v>
      </c>
      <c r="X1291" s="124" t="e">
        <f t="shared" si="218"/>
        <v>#N/A</v>
      </c>
      <c r="Y1291" s="124" t="e">
        <f t="shared" si="218"/>
        <v>#N/A</v>
      </c>
      <c r="Z1291" s="124" t="e">
        <f t="shared" si="218"/>
        <v>#N/A</v>
      </c>
      <c r="AA1291" s="124" t="e">
        <f t="shared" si="218"/>
        <v>#N/A</v>
      </c>
      <c r="AB1291" s="124" t="e">
        <f t="shared" si="217"/>
        <v>#N/A</v>
      </c>
      <c r="AC1291" s="124" t="e">
        <f t="shared" si="217"/>
        <v>#N/A</v>
      </c>
      <c r="AE1291" s="2"/>
    </row>
    <row r="1292" spans="2:31" x14ac:dyDescent="0.2">
      <c r="B1292" s="162" t="s">
        <v>151</v>
      </c>
      <c r="C1292" s="163" t="s">
        <v>510</v>
      </c>
      <c r="D1292" s="163" t="s">
        <v>1808</v>
      </c>
      <c r="E1292" s="163">
        <v>10000</v>
      </c>
      <c r="F1292" s="164">
        <v>12</v>
      </c>
      <c r="G1292" s="165" t="s">
        <v>137</v>
      </c>
      <c r="H1292" s="121">
        <f t="shared" si="219"/>
        <v>11000</v>
      </c>
      <c r="I1292" s="121">
        <f t="shared" si="220"/>
        <v>8000</v>
      </c>
      <c r="J1292" s="122" t="str">
        <f t="shared" si="221"/>
        <v>(3) Without reverse cycle, with louvered sides, and 8,000 to 13,999 Btu/h</v>
      </c>
      <c r="K1292" s="123" t="e">
        <f>IF(J1292="Casement-slider",16,VLOOKUP(J1292,'2. Version 5.0 Criteria'!$C$6:$D$39,2,FALSE))</f>
        <v>#N/A</v>
      </c>
      <c r="L1292" s="124" t="e">
        <f t="shared" si="218"/>
        <v>#N/A</v>
      </c>
      <c r="M1292" s="124" t="e">
        <f t="shared" si="218"/>
        <v>#N/A</v>
      </c>
      <c r="N1292" s="124" t="e">
        <f t="shared" si="218"/>
        <v>#N/A</v>
      </c>
      <c r="O1292" s="124" t="e">
        <f t="shared" si="218"/>
        <v>#N/A</v>
      </c>
      <c r="P1292" s="124" t="e">
        <f t="shared" si="218"/>
        <v>#N/A</v>
      </c>
      <c r="Q1292" s="124" t="e">
        <f t="shared" si="218"/>
        <v>#N/A</v>
      </c>
      <c r="R1292" s="124" t="e">
        <f t="shared" si="218"/>
        <v>#N/A</v>
      </c>
      <c r="S1292" s="124" t="e">
        <f t="shared" si="218"/>
        <v>#N/A</v>
      </c>
      <c r="T1292" s="124" t="e">
        <f t="shared" si="218"/>
        <v>#N/A</v>
      </c>
      <c r="U1292" s="124" t="e">
        <f t="shared" si="218"/>
        <v>#N/A</v>
      </c>
      <c r="V1292" s="124" t="e">
        <f t="shared" si="218"/>
        <v>#N/A</v>
      </c>
      <c r="W1292" s="124" t="e">
        <f t="shared" si="218"/>
        <v>#N/A</v>
      </c>
      <c r="X1292" s="124" t="e">
        <f t="shared" si="218"/>
        <v>#N/A</v>
      </c>
      <c r="Y1292" s="124" t="e">
        <f t="shared" si="218"/>
        <v>#N/A</v>
      </c>
      <c r="Z1292" s="124" t="e">
        <f t="shared" si="218"/>
        <v>#N/A</v>
      </c>
      <c r="AA1292" s="124" t="e">
        <f t="shared" si="218"/>
        <v>#N/A</v>
      </c>
      <c r="AB1292" s="124" t="e">
        <f t="shared" si="217"/>
        <v>#N/A</v>
      </c>
      <c r="AC1292" s="124" t="e">
        <f t="shared" si="217"/>
        <v>#N/A</v>
      </c>
      <c r="AE1292" s="2"/>
    </row>
    <row r="1293" spans="2:31" x14ac:dyDescent="0.2">
      <c r="B1293" s="162" t="s">
        <v>1439</v>
      </c>
      <c r="C1293" s="163" t="s">
        <v>506</v>
      </c>
      <c r="D1293" s="163" t="s">
        <v>1808</v>
      </c>
      <c r="E1293" s="163">
        <v>10000</v>
      </c>
      <c r="F1293" s="164">
        <v>12</v>
      </c>
      <c r="G1293" s="165" t="s">
        <v>137</v>
      </c>
      <c r="H1293" s="121">
        <f t="shared" si="219"/>
        <v>11000</v>
      </c>
      <c r="I1293" s="121">
        <f t="shared" si="220"/>
        <v>8000</v>
      </c>
      <c r="J1293" s="122" t="str">
        <f t="shared" si="221"/>
        <v>(3) Without reverse cycle, with louvered sides, and 8,000 to 13,999 Btu/h</v>
      </c>
      <c r="K1293" s="123" t="e">
        <f>IF(J1293="Casement-slider",16,VLOOKUP(J1293,'2. Version 5.0 Criteria'!$C$6:$D$39,2,FALSE))</f>
        <v>#N/A</v>
      </c>
      <c r="L1293" s="124" t="e">
        <f t="shared" si="218"/>
        <v>#N/A</v>
      </c>
      <c r="M1293" s="124" t="e">
        <f t="shared" si="218"/>
        <v>#N/A</v>
      </c>
      <c r="N1293" s="124" t="e">
        <f t="shared" si="218"/>
        <v>#N/A</v>
      </c>
      <c r="O1293" s="124" t="e">
        <f t="shared" si="218"/>
        <v>#N/A</v>
      </c>
      <c r="P1293" s="124" t="e">
        <f t="shared" si="218"/>
        <v>#N/A</v>
      </c>
      <c r="Q1293" s="124" t="e">
        <f t="shared" si="218"/>
        <v>#N/A</v>
      </c>
      <c r="R1293" s="124" t="e">
        <f t="shared" si="218"/>
        <v>#N/A</v>
      </c>
      <c r="S1293" s="124" t="e">
        <f t="shared" si="218"/>
        <v>#N/A</v>
      </c>
      <c r="T1293" s="124" t="e">
        <f t="shared" si="218"/>
        <v>#N/A</v>
      </c>
      <c r="U1293" s="124" t="e">
        <f t="shared" si="218"/>
        <v>#N/A</v>
      </c>
      <c r="V1293" s="124" t="e">
        <f t="shared" si="218"/>
        <v>#N/A</v>
      </c>
      <c r="W1293" s="124" t="e">
        <f t="shared" si="218"/>
        <v>#N/A</v>
      </c>
      <c r="X1293" s="124" t="e">
        <f t="shared" si="218"/>
        <v>#N/A</v>
      </c>
      <c r="Y1293" s="124" t="e">
        <f t="shared" si="218"/>
        <v>#N/A</v>
      </c>
      <c r="Z1293" s="124" t="e">
        <f t="shared" si="218"/>
        <v>#N/A</v>
      </c>
      <c r="AA1293" s="124" t="e">
        <f t="shared" si="218"/>
        <v>#N/A</v>
      </c>
      <c r="AB1293" s="124" t="e">
        <f t="shared" si="217"/>
        <v>#N/A</v>
      </c>
      <c r="AC1293" s="124" t="e">
        <f t="shared" si="217"/>
        <v>#N/A</v>
      </c>
      <c r="AE1293" s="2"/>
    </row>
    <row r="1294" spans="2:31" x14ac:dyDescent="0.2">
      <c r="B1294" s="162" t="s">
        <v>144</v>
      </c>
      <c r="C1294" s="163" t="s">
        <v>452</v>
      </c>
      <c r="D1294" s="163" t="s">
        <v>1808</v>
      </c>
      <c r="E1294" s="163">
        <v>10000</v>
      </c>
      <c r="F1294" s="164">
        <v>12</v>
      </c>
      <c r="G1294" s="165" t="s">
        <v>137</v>
      </c>
      <c r="H1294" s="121">
        <f t="shared" si="219"/>
        <v>11000</v>
      </c>
      <c r="I1294" s="121">
        <f t="shared" si="220"/>
        <v>8000</v>
      </c>
      <c r="J1294" s="122" t="str">
        <f t="shared" si="221"/>
        <v>(3) Without reverse cycle, with louvered sides, and 8,000 to 13,999 Btu/h</v>
      </c>
      <c r="K1294" s="123" t="e">
        <f>IF(J1294="Casement-slider",16,VLOOKUP(J1294,'2. Version 5.0 Criteria'!$C$6:$D$39,2,FALSE))</f>
        <v>#N/A</v>
      </c>
      <c r="L1294" s="124" t="e">
        <f t="shared" si="218"/>
        <v>#N/A</v>
      </c>
      <c r="M1294" s="124" t="e">
        <f t="shared" si="218"/>
        <v>#N/A</v>
      </c>
      <c r="N1294" s="124" t="e">
        <f t="shared" si="218"/>
        <v>#N/A</v>
      </c>
      <c r="O1294" s="124" t="e">
        <f t="shared" si="218"/>
        <v>#N/A</v>
      </c>
      <c r="P1294" s="124" t="e">
        <f t="shared" si="218"/>
        <v>#N/A</v>
      </c>
      <c r="Q1294" s="124" t="e">
        <f t="shared" si="218"/>
        <v>#N/A</v>
      </c>
      <c r="R1294" s="124" t="e">
        <f t="shared" si="218"/>
        <v>#N/A</v>
      </c>
      <c r="S1294" s="124" t="e">
        <f t="shared" si="218"/>
        <v>#N/A</v>
      </c>
      <c r="T1294" s="124" t="e">
        <f t="shared" si="218"/>
        <v>#N/A</v>
      </c>
      <c r="U1294" s="124" t="e">
        <f t="shared" si="218"/>
        <v>#N/A</v>
      </c>
      <c r="V1294" s="124" t="e">
        <f t="shared" si="218"/>
        <v>#N/A</v>
      </c>
      <c r="W1294" s="124" t="e">
        <f t="shared" si="218"/>
        <v>#N/A</v>
      </c>
      <c r="X1294" s="124" t="e">
        <f t="shared" si="218"/>
        <v>#N/A</v>
      </c>
      <c r="Y1294" s="124" t="e">
        <f t="shared" si="218"/>
        <v>#N/A</v>
      </c>
      <c r="Z1294" s="124" t="e">
        <f t="shared" si="218"/>
        <v>#N/A</v>
      </c>
      <c r="AA1294" s="124" t="e">
        <f t="shared" si="218"/>
        <v>#N/A</v>
      </c>
      <c r="AB1294" s="124" t="e">
        <f t="shared" si="217"/>
        <v>#N/A</v>
      </c>
      <c r="AC1294" s="124" t="e">
        <f t="shared" si="217"/>
        <v>#N/A</v>
      </c>
      <c r="AE1294" s="2"/>
    </row>
    <row r="1295" spans="2:31" x14ac:dyDescent="0.2">
      <c r="B1295" s="162" t="s">
        <v>208</v>
      </c>
      <c r="C1295" s="163" t="s">
        <v>2250</v>
      </c>
      <c r="D1295" s="163" t="s">
        <v>1808</v>
      </c>
      <c r="E1295" s="163">
        <v>10000</v>
      </c>
      <c r="F1295" s="164">
        <v>12</v>
      </c>
      <c r="G1295" s="165" t="s">
        <v>138</v>
      </c>
      <c r="H1295" s="121">
        <f t="shared" si="219"/>
        <v>11000</v>
      </c>
      <c r="I1295" s="121">
        <f t="shared" si="220"/>
        <v>8000</v>
      </c>
      <c r="J1295" s="122" t="str">
        <f t="shared" si="221"/>
        <v>(3) Without reverse cycle, with louvered sides, and 8,000 to 13,999 Btu/h</v>
      </c>
      <c r="K1295" s="123" t="e">
        <f>IF(J1295="Casement-slider",16,VLOOKUP(J1295,'2. Version 5.0 Criteria'!$C$6:$D$39,2,FALSE))</f>
        <v>#N/A</v>
      </c>
      <c r="L1295" s="124" t="e">
        <f t="shared" si="218"/>
        <v>#N/A</v>
      </c>
      <c r="M1295" s="124" t="e">
        <f t="shared" si="218"/>
        <v>#N/A</v>
      </c>
      <c r="N1295" s="124" t="e">
        <f t="shared" si="218"/>
        <v>#N/A</v>
      </c>
      <c r="O1295" s="124" t="e">
        <f t="shared" si="218"/>
        <v>#N/A</v>
      </c>
      <c r="P1295" s="124" t="e">
        <f t="shared" si="218"/>
        <v>#N/A</v>
      </c>
      <c r="Q1295" s="124" t="e">
        <f t="shared" si="218"/>
        <v>#N/A</v>
      </c>
      <c r="R1295" s="124" t="e">
        <f t="shared" si="218"/>
        <v>#N/A</v>
      </c>
      <c r="S1295" s="124" t="e">
        <f t="shared" si="218"/>
        <v>#N/A</v>
      </c>
      <c r="T1295" s="124" t="e">
        <f t="shared" si="218"/>
        <v>#N/A</v>
      </c>
      <c r="U1295" s="124" t="e">
        <f t="shared" si="218"/>
        <v>#N/A</v>
      </c>
      <c r="V1295" s="124" t="e">
        <f t="shared" si="218"/>
        <v>#N/A</v>
      </c>
      <c r="W1295" s="124" t="e">
        <f t="shared" si="218"/>
        <v>#N/A</v>
      </c>
      <c r="X1295" s="124" t="e">
        <f t="shared" si="218"/>
        <v>#N/A</v>
      </c>
      <c r="Y1295" s="124" t="e">
        <f t="shared" si="218"/>
        <v>#N/A</v>
      </c>
      <c r="Z1295" s="124" t="e">
        <f t="shared" si="218"/>
        <v>#N/A</v>
      </c>
      <c r="AA1295" s="124" t="e">
        <f t="shared" si="218"/>
        <v>#N/A</v>
      </c>
      <c r="AB1295" s="124" t="e">
        <f t="shared" si="217"/>
        <v>#N/A</v>
      </c>
      <c r="AC1295" s="124" t="e">
        <f t="shared" si="217"/>
        <v>#N/A</v>
      </c>
      <c r="AE1295" s="2"/>
    </row>
    <row r="1296" spans="2:31" x14ac:dyDescent="0.2">
      <c r="B1296" s="162" t="s">
        <v>232</v>
      </c>
      <c r="C1296" s="163" t="s">
        <v>465</v>
      </c>
      <c r="D1296" s="163" t="s">
        <v>1808</v>
      </c>
      <c r="E1296" s="163">
        <v>10000</v>
      </c>
      <c r="F1296" s="164">
        <v>12</v>
      </c>
      <c r="G1296" s="165" t="s">
        <v>137</v>
      </c>
      <c r="H1296" s="121">
        <f t="shared" si="219"/>
        <v>11000</v>
      </c>
      <c r="I1296" s="121">
        <f t="shared" si="220"/>
        <v>8000</v>
      </c>
      <c r="J1296" s="122" t="str">
        <f t="shared" si="221"/>
        <v>(3) Without reverse cycle, with louvered sides, and 8,000 to 13,999 Btu/h</v>
      </c>
      <c r="K1296" s="123" t="e">
        <f>IF(J1296="Casement-slider",16,VLOOKUP(J1296,'2. Version 5.0 Criteria'!$C$6:$D$39,2,FALSE))</f>
        <v>#N/A</v>
      </c>
      <c r="L1296" s="124" t="e">
        <f t="shared" si="218"/>
        <v>#N/A</v>
      </c>
      <c r="M1296" s="124" t="e">
        <f t="shared" si="218"/>
        <v>#N/A</v>
      </c>
      <c r="N1296" s="124" t="e">
        <f t="shared" si="218"/>
        <v>#N/A</v>
      </c>
      <c r="O1296" s="124" t="e">
        <f t="shared" si="218"/>
        <v>#N/A</v>
      </c>
      <c r="P1296" s="124" t="e">
        <f t="shared" si="218"/>
        <v>#N/A</v>
      </c>
      <c r="Q1296" s="124" t="e">
        <f t="shared" si="218"/>
        <v>#N/A</v>
      </c>
      <c r="R1296" s="124" t="e">
        <f t="shared" si="218"/>
        <v>#N/A</v>
      </c>
      <c r="S1296" s="124" t="e">
        <f t="shared" si="218"/>
        <v>#N/A</v>
      </c>
      <c r="T1296" s="124" t="e">
        <f t="shared" si="218"/>
        <v>#N/A</v>
      </c>
      <c r="U1296" s="124" t="e">
        <f t="shared" si="218"/>
        <v>#N/A</v>
      </c>
      <c r="V1296" s="124" t="e">
        <f t="shared" si="218"/>
        <v>#N/A</v>
      </c>
      <c r="W1296" s="124" t="e">
        <f t="shared" si="218"/>
        <v>#N/A</v>
      </c>
      <c r="X1296" s="124" t="e">
        <f t="shared" si="218"/>
        <v>#N/A</v>
      </c>
      <c r="Y1296" s="124" t="e">
        <f t="shared" si="218"/>
        <v>#N/A</v>
      </c>
      <c r="Z1296" s="124" t="e">
        <f t="shared" si="218"/>
        <v>#N/A</v>
      </c>
      <c r="AA1296" s="124" t="e">
        <f t="shared" ref="AA1296:AC1311" si="222">IF($K1296=AA$3, $F1296, NA())</f>
        <v>#N/A</v>
      </c>
      <c r="AB1296" s="124" t="e">
        <f t="shared" si="222"/>
        <v>#N/A</v>
      </c>
      <c r="AC1296" s="124" t="e">
        <f t="shared" si="222"/>
        <v>#N/A</v>
      </c>
      <c r="AE1296" s="2"/>
    </row>
    <row r="1297" spans="2:31" x14ac:dyDescent="0.2">
      <c r="B1297" s="162" t="s">
        <v>232</v>
      </c>
      <c r="C1297" s="163" t="s">
        <v>2251</v>
      </c>
      <c r="D1297" s="163" t="s">
        <v>1808</v>
      </c>
      <c r="E1297" s="163">
        <v>10000</v>
      </c>
      <c r="F1297" s="164">
        <v>12</v>
      </c>
      <c r="G1297" s="165" t="s">
        <v>138</v>
      </c>
      <c r="H1297" s="121">
        <f t="shared" si="219"/>
        <v>11000</v>
      </c>
      <c r="I1297" s="121">
        <f t="shared" si="220"/>
        <v>8000</v>
      </c>
      <c r="J1297" s="122" t="str">
        <f t="shared" si="221"/>
        <v>(3) Without reverse cycle, with louvered sides, and 8,000 to 13,999 Btu/h</v>
      </c>
      <c r="K1297" s="123" t="e">
        <f>IF(J1297="Casement-slider",16,VLOOKUP(J1297,'2. Version 5.0 Criteria'!$C$6:$D$39,2,FALSE))</f>
        <v>#N/A</v>
      </c>
      <c r="L1297" s="124" t="e">
        <f t="shared" ref="L1297:AA1312" si="223">IF($K1297=L$3, $F1297, NA())</f>
        <v>#N/A</v>
      </c>
      <c r="M1297" s="124" t="e">
        <f t="shared" si="223"/>
        <v>#N/A</v>
      </c>
      <c r="N1297" s="124" t="e">
        <f t="shared" si="223"/>
        <v>#N/A</v>
      </c>
      <c r="O1297" s="124" t="e">
        <f t="shared" si="223"/>
        <v>#N/A</v>
      </c>
      <c r="P1297" s="124" t="e">
        <f t="shared" si="223"/>
        <v>#N/A</v>
      </c>
      <c r="Q1297" s="124" t="e">
        <f t="shared" si="223"/>
        <v>#N/A</v>
      </c>
      <c r="R1297" s="124" t="e">
        <f t="shared" si="223"/>
        <v>#N/A</v>
      </c>
      <c r="S1297" s="124" t="e">
        <f t="shared" si="223"/>
        <v>#N/A</v>
      </c>
      <c r="T1297" s="124" t="e">
        <f t="shared" si="223"/>
        <v>#N/A</v>
      </c>
      <c r="U1297" s="124" t="e">
        <f t="shared" si="223"/>
        <v>#N/A</v>
      </c>
      <c r="V1297" s="124" t="e">
        <f t="shared" si="223"/>
        <v>#N/A</v>
      </c>
      <c r="W1297" s="124" t="e">
        <f t="shared" si="223"/>
        <v>#N/A</v>
      </c>
      <c r="X1297" s="124" t="e">
        <f t="shared" si="223"/>
        <v>#N/A</v>
      </c>
      <c r="Y1297" s="124" t="e">
        <f t="shared" si="223"/>
        <v>#N/A</v>
      </c>
      <c r="Z1297" s="124" t="e">
        <f t="shared" si="223"/>
        <v>#N/A</v>
      </c>
      <c r="AA1297" s="124" t="e">
        <f t="shared" si="223"/>
        <v>#N/A</v>
      </c>
      <c r="AB1297" s="124" t="e">
        <f t="shared" si="222"/>
        <v>#N/A</v>
      </c>
      <c r="AC1297" s="124" t="e">
        <f t="shared" si="222"/>
        <v>#N/A</v>
      </c>
      <c r="AE1297" s="2"/>
    </row>
    <row r="1298" spans="2:31" x14ac:dyDescent="0.2">
      <c r="B1298" s="162" t="s">
        <v>241</v>
      </c>
      <c r="C1298" s="163" t="s">
        <v>473</v>
      </c>
      <c r="D1298" s="163" t="s">
        <v>1808</v>
      </c>
      <c r="E1298" s="163">
        <v>10000</v>
      </c>
      <c r="F1298" s="164">
        <v>12</v>
      </c>
      <c r="G1298" s="165" t="s">
        <v>137</v>
      </c>
      <c r="H1298" s="121">
        <f t="shared" si="219"/>
        <v>11000</v>
      </c>
      <c r="I1298" s="121">
        <f t="shared" si="220"/>
        <v>8000</v>
      </c>
      <c r="J1298" s="122" t="str">
        <f t="shared" si="221"/>
        <v>(3) Without reverse cycle, with louvered sides, and 8,000 to 13,999 Btu/h</v>
      </c>
      <c r="K1298" s="123" t="e">
        <f>IF(J1298="Casement-slider",16,VLOOKUP(J1298,'2. Version 5.0 Criteria'!$C$6:$D$39,2,FALSE))</f>
        <v>#N/A</v>
      </c>
      <c r="L1298" s="124" t="e">
        <f t="shared" si="223"/>
        <v>#N/A</v>
      </c>
      <c r="M1298" s="124" t="e">
        <f t="shared" si="223"/>
        <v>#N/A</v>
      </c>
      <c r="N1298" s="124" t="e">
        <f t="shared" si="223"/>
        <v>#N/A</v>
      </c>
      <c r="O1298" s="124" t="e">
        <f t="shared" si="223"/>
        <v>#N/A</v>
      </c>
      <c r="P1298" s="124" t="e">
        <f t="shared" si="223"/>
        <v>#N/A</v>
      </c>
      <c r="Q1298" s="124" t="e">
        <f t="shared" si="223"/>
        <v>#N/A</v>
      </c>
      <c r="R1298" s="124" t="e">
        <f t="shared" si="223"/>
        <v>#N/A</v>
      </c>
      <c r="S1298" s="124" t="e">
        <f t="shared" si="223"/>
        <v>#N/A</v>
      </c>
      <c r="T1298" s="124" t="e">
        <f t="shared" si="223"/>
        <v>#N/A</v>
      </c>
      <c r="U1298" s="124" t="e">
        <f t="shared" si="223"/>
        <v>#N/A</v>
      </c>
      <c r="V1298" s="124" t="e">
        <f t="shared" si="223"/>
        <v>#N/A</v>
      </c>
      <c r="W1298" s="124" t="e">
        <f t="shared" si="223"/>
        <v>#N/A</v>
      </c>
      <c r="X1298" s="124" t="e">
        <f t="shared" si="223"/>
        <v>#N/A</v>
      </c>
      <c r="Y1298" s="124" t="e">
        <f t="shared" si="223"/>
        <v>#N/A</v>
      </c>
      <c r="Z1298" s="124" t="e">
        <f t="shared" si="223"/>
        <v>#N/A</v>
      </c>
      <c r="AA1298" s="124" t="e">
        <f t="shared" si="223"/>
        <v>#N/A</v>
      </c>
      <c r="AB1298" s="124" t="e">
        <f t="shared" si="222"/>
        <v>#N/A</v>
      </c>
      <c r="AC1298" s="124" t="e">
        <f t="shared" si="222"/>
        <v>#N/A</v>
      </c>
      <c r="AE1298" s="2"/>
    </row>
    <row r="1299" spans="2:31" x14ac:dyDescent="0.2">
      <c r="B1299" s="162" t="s">
        <v>241</v>
      </c>
      <c r="C1299" s="163" t="s">
        <v>470</v>
      </c>
      <c r="D1299" s="163" t="s">
        <v>1808</v>
      </c>
      <c r="E1299" s="163">
        <v>10000</v>
      </c>
      <c r="F1299" s="164">
        <v>12</v>
      </c>
      <c r="G1299" s="165" t="s">
        <v>137</v>
      </c>
      <c r="H1299" s="121">
        <f t="shared" si="219"/>
        <v>11000</v>
      </c>
      <c r="I1299" s="121">
        <f t="shared" si="220"/>
        <v>8000</v>
      </c>
      <c r="J1299" s="122" t="str">
        <f t="shared" si="221"/>
        <v>(3) Without reverse cycle, with louvered sides, and 8,000 to 13,999 Btu/h</v>
      </c>
      <c r="K1299" s="123" t="e">
        <f>IF(J1299="Casement-slider",16,VLOOKUP(J1299,'2. Version 5.0 Criteria'!$C$6:$D$39,2,FALSE))</f>
        <v>#N/A</v>
      </c>
      <c r="L1299" s="124" t="e">
        <f t="shared" si="223"/>
        <v>#N/A</v>
      </c>
      <c r="M1299" s="124" t="e">
        <f t="shared" si="223"/>
        <v>#N/A</v>
      </c>
      <c r="N1299" s="124" t="e">
        <f t="shared" si="223"/>
        <v>#N/A</v>
      </c>
      <c r="O1299" s="124" t="e">
        <f t="shared" si="223"/>
        <v>#N/A</v>
      </c>
      <c r="P1299" s="124" t="e">
        <f t="shared" si="223"/>
        <v>#N/A</v>
      </c>
      <c r="Q1299" s="124" t="e">
        <f t="shared" si="223"/>
        <v>#N/A</v>
      </c>
      <c r="R1299" s="124" t="e">
        <f t="shared" si="223"/>
        <v>#N/A</v>
      </c>
      <c r="S1299" s="124" t="e">
        <f t="shared" si="223"/>
        <v>#N/A</v>
      </c>
      <c r="T1299" s="124" t="e">
        <f t="shared" si="223"/>
        <v>#N/A</v>
      </c>
      <c r="U1299" s="124" t="e">
        <f t="shared" si="223"/>
        <v>#N/A</v>
      </c>
      <c r="V1299" s="124" t="e">
        <f t="shared" si="223"/>
        <v>#N/A</v>
      </c>
      <c r="W1299" s="124" t="e">
        <f t="shared" si="223"/>
        <v>#N/A</v>
      </c>
      <c r="X1299" s="124" t="e">
        <f t="shared" si="223"/>
        <v>#N/A</v>
      </c>
      <c r="Y1299" s="124" t="e">
        <f t="shared" si="223"/>
        <v>#N/A</v>
      </c>
      <c r="Z1299" s="124" t="e">
        <f t="shared" si="223"/>
        <v>#N/A</v>
      </c>
      <c r="AA1299" s="124" t="e">
        <f t="shared" si="223"/>
        <v>#N/A</v>
      </c>
      <c r="AB1299" s="124" t="e">
        <f t="shared" si="222"/>
        <v>#N/A</v>
      </c>
      <c r="AC1299" s="124" t="e">
        <f t="shared" si="222"/>
        <v>#N/A</v>
      </c>
      <c r="AE1299" s="2"/>
    </row>
    <row r="1300" spans="2:31" x14ac:dyDescent="0.2">
      <c r="B1300" s="162" t="s">
        <v>1431</v>
      </c>
      <c r="C1300" s="163" t="s">
        <v>470</v>
      </c>
      <c r="D1300" s="163" t="s">
        <v>1808</v>
      </c>
      <c r="E1300" s="163">
        <v>10000</v>
      </c>
      <c r="F1300" s="164">
        <v>12</v>
      </c>
      <c r="G1300" s="165" t="s">
        <v>137</v>
      </c>
      <c r="H1300" s="121">
        <f t="shared" si="219"/>
        <v>11000</v>
      </c>
      <c r="I1300" s="121">
        <f t="shared" si="220"/>
        <v>8000</v>
      </c>
      <c r="J1300" s="122" t="str">
        <f t="shared" si="221"/>
        <v>(3) Without reverse cycle, with louvered sides, and 8,000 to 13,999 Btu/h</v>
      </c>
      <c r="K1300" s="123" t="e">
        <f>IF(J1300="Casement-slider",16,VLOOKUP(J1300,'2. Version 5.0 Criteria'!$C$6:$D$39,2,FALSE))</f>
        <v>#N/A</v>
      </c>
      <c r="L1300" s="124" t="e">
        <f t="shared" si="223"/>
        <v>#N/A</v>
      </c>
      <c r="M1300" s="124" t="e">
        <f t="shared" si="223"/>
        <v>#N/A</v>
      </c>
      <c r="N1300" s="124" t="e">
        <f t="shared" si="223"/>
        <v>#N/A</v>
      </c>
      <c r="O1300" s="124" t="e">
        <f t="shared" si="223"/>
        <v>#N/A</v>
      </c>
      <c r="P1300" s="124" t="e">
        <f t="shared" si="223"/>
        <v>#N/A</v>
      </c>
      <c r="Q1300" s="124" t="e">
        <f t="shared" si="223"/>
        <v>#N/A</v>
      </c>
      <c r="R1300" s="124" t="e">
        <f t="shared" si="223"/>
        <v>#N/A</v>
      </c>
      <c r="S1300" s="124" t="e">
        <f t="shared" si="223"/>
        <v>#N/A</v>
      </c>
      <c r="T1300" s="124" t="e">
        <f t="shared" si="223"/>
        <v>#N/A</v>
      </c>
      <c r="U1300" s="124" t="e">
        <f t="shared" si="223"/>
        <v>#N/A</v>
      </c>
      <c r="V1300" s="124" t="e">
        <f t="shared" si="223"/>
        <v>#N/A</v>
      </c>
      <c r="W1300" s="124" t="e">
        <f t="shared" si="223"/>
        <v>#N/A</v>
      </c>
      <c r="X1300" s="124" t="e">
        <f t="shared" si="223"/>
        <v>#N/A</v>
      </c>
      <c r="Y1300" s="124" t="e">
        <f t="shared" si="223"/>
        <v>#N/A</v>
      </c>
      <c r="Z1300" s="124" t="e">
        <f t="shared" si="223"/>
        <v>#N/A</v>
      </c>
      <c r="AA1300" s="124" t="e">
        <f t="shared" si="223"/>
        <v>#N/A</v>
      </c>
      <c r="AB1300" s="124" t="e">
        <f t="shared" si="222"/>
        <v>#N/A</v>
      </c>
      <c r="AC1300" s="124" t="e">
        <f t="shared" si="222"/>
        <v>#N/A</v>
      </c>
      <c r="AE1300" s="2"/>
    </row>
    <row r="1301" spans="2:31" x14ac:dyDescent="0.2">
      <c r="B1301" s="162" t="s">
        <v>282</v>
      </c>
      <c r="C1301" s="163" t="s">
        <v>500</v>
      </c>
      <c r="D1301" s="163" t="s">
        <v>1808</v>
      </c>
      <c r="E1301" s="163">
        <v>10000</v>
      </c>
      <c r="F1301" s="164">
        <v>12</v>
      </c>
      <c r="G1301" s="165" t="s">
        <v>137</v>
      </c>
      <c r="H1301" s="121">
        <f t="shared" si="219"/>
        <v>11000</v>
      </c>
      <c r="I1301" s="121">
        <f t="shared" si="220"/>
        <v>8000</v>
      </c>
      <c r="J1301" s="122" t="str">
        <f t="shared" si="221"/>
        <v>(3) Without reverse cycle, with louvered sides, and 8,000 to 13,999 Btu/h</v>
      </c>
      <c r="K1301" s="123" t="e">
        <f>IF(J1301="Casement-slider",16,VLOOKUP(J1301,'2. Version 5.0 Criteria'!$C$6:$D$39,2,FALSE))</f>
        <v>#N/A</v>
      </c>
      <c r="L1301" s="124" t="e">
        <f t="shared" si="223"/>
        <v>#N/A</v>
      </c>
      <c r="M1301" s="124" t="e">
        <f t="shared" si="223"/>
        <v>#N/A</v>
      </c>
      <c r="N1301" s="124" t="e">
        <f t="shared" si="223"/>
        <v>#N/A</v>
      </c>
      <c r="O1301" s="124" t="e">
        <f t="shared" si="223"/>
        <v>#N/A</v>
      </c>
      <c r="P1301" s="124" t="e">
        <f t="shared" si="223"/>
        <v>#N/A</v>
      </c>
      <c r="Q1301" s="124" t="e">
        <f t="shared" si="223"/>
        <v>#N/A</v>
      </c>
      <c r="R1301" s="124" t="e">
        <f t="shared" si="223"/>
        <v>#N/A</v>
      </c>
      <c r="S1301" s="124" t="e">
        <f t="shared" si="223"/>
        <v>#N/A</v>
      </c>
      <c r="T1301" s="124" t="e">
        <f t="shared" si="223"/>
        <v>#N/A</v>
      </c>
      <c r="U1301" s="124" t="e">
        <f t="shared" si="223"/>
        <v>#N/A</v>
      </c>
      <c r="V1301" s="124" t="e">
        <f t="shared" si="223"/>
        <v>#N/A</v>
      </c>
      <c r="W1301" s="124" t="e">
        <f t="shared" si="223"/>
        <v>#N/A</v>
      </c>
      <c r="X1301" s="124" t="e">
        <f t="shared" si="223"/>
        <v>#N/A</v>
      </c>
      <c r="Y1301" s="124" t="e">
        <f t="shared" si="223"/>
        <v>#N/A</v>
      </c>
      <c r="Z1301" s="124" t="e">
        <f t="shared" si="223"/>
        <v>#N/A</v>
      </c>
      <c r="AA1301" s="124" t="e">
        <f t="shared" si="223"/>
        <v>#N/A</v>
      </c>
      <c r="AB1301" s="124" t="e">
        <f t="shared" si="222"/>
        <v>#N/A</v>
      </c>
      <c r="AC1301" s="124" t="e">
        <f t="shared" si="222"/>
        <v>#N/A</v>
      </c>
      <c r="AE1301" s="2"/>
    </row>
    <row r="1302" spans="2:31" x14ac:dyDescent="0.2">
      <c r="B1302" s="162" t="s">
        <v>282</v>
      </c>
      <c r="C1302" s="163" t="s">
        <v>498</v>
      </c>
      <c r="D1302" s="163" t="s">
        <v>1808</v>
      </c>
      <c r="E1302" s="163">
        <v>10000</v>
      </c>
      <c r="F1302" s="164">
        <v>12</v>
      </c>
      <c r="G1302" s="165" t="s">
        <v>137</v>
      </c>
      <c r="H1302" s="121">
        <f t="shared" si="219"/>
        <v>11000</v>
      </c>
      <c r="I1302" s="121">
        <f t="shared" si="220"/>
        <v>8000</v>
      </c>
      <c r="J1302" s="122" t="str">
        <f t="shared" si="221"/>
        <v>(3) Without reverse cycle, with louvered sides, and 8,000 to 13,999 Btu/h</v>
      </c>
      <c r="K1302" s="123" t="e">
        <f>IF(J1302="Casement-slider",16,VLOOKUP(J1302,'2. Version 5.0 Criteria'!$C$6:$D$39,2,FALSE))</f>
        <v>#N/A</v>
      </c>
      <c r="L1302" s="124" t="e">
        <f t="shared" si="223"/>
        <v>#N/A</v>
      </c>
      <c r="M1302" s="124" t="e">
        <f t="shared" si="223"/>
        <v>#N/A</v>
      </c>
      <c r="N1302" s="124" t="e">
        <f t="shared" si="223"/>
        <v>#N/A</v>
      </c>
      <c r="O1302" s="124" t="e">
        <f t="shared" si="223"/>
        <v>#N/A</v>
      </c>
      <c r="P1302" s="124" t="e">
        <f t="shared" si="223"/>
        <v>#N/A</v>
      </c>
      <c r="Q1302" s="124" t="e">
        <f t="shared" si="223"/>
        <v>#N/A</v>
      </c>
      <c r="R1302" s="124" t="e">
        <f t="shared" si="223"/>
        <v>#N/A</v>
      </c>
      <c r="S1302" s="124" t="e">
        <f t="shared" si="223"/>
        <v>#N/A</v>
      </c>
      <c r="T1302" s="124" t="e">
        <f t="shared" si="223"/>
        <v>#N/A</v>
      </c>
      <c r="U1302" s="124" t="e">
        <f t="shared" si="223"/>
        <v>#N/A</v>
      </c>
      <c r="V1302" s="124" t="e">
        <f t="shared" si="223"/>
        <v>#N/A</v>
      </c>
      <c r="W1302" s="124" t="e">
        <f t="shared" si="223"/>
        <v>#N/A</v>
      </c>
      <c r="X1302" s="124" t="e">
        <f t="shared" si="223"/>
        <v>#N/A</v>
      </c>
      <c r="Y1302" s="124" t="e">
        <f t="shared" si="223"/>
        <v>#N/A</v>
      </c>
      <c r="Z1302" s="124" t="e">
        <f t="shared" si="223"/>
        <v>#N/A</v>
      </c>
      <c r="AA1302" s="124" t="e">
        <f t="shared" si="223"/>
        <v>#N/A</v>
      </c>
      <c r="AB1302" s="124" t="e">
        <f t="shared" si="222"/>
        <v>#N/A</v>
      </c>
      <c r="AC1302" s="124" t="e">
        <f t="shared" si="222"/>
        <v>#N/A</v>
      </c>
      <c r="AE1302" s="2"/>
    </row>
    <row r="1303" spans="2:31" x14ac:dyDescent="0.2">
      <c r="B1303" s="162" t="s">
        <v>282</v>
      </c>
      <c r="C1303" s="163" t="s">
        <v>499</v>
      </c>
      <c r="D1303" s="163" t="s">
        <v>1808</v>
      </c>
      <c r="E1303" s="163">
        <v>10000</v>
      </c>
      <c r="F1303" s="164">
        <v>12</v>
      </c>
      <c r="G1303" s="165" t="s">
        <v>137</v>
      </c>
      <c r="H1303" s="121">
        <f t="shared" si="219"/>
        <v>11000</v>
      </c>
      <c r="I1303" s="121">
        <f t="shared" si="220"/>
        <v>8000</v>
      </c>
      <c r="J1303" s="122" t="str">
        <f t="shared" si="221"/>
        <v>(3) Without reverse cycle, with louvered sides, and 8,000 to 13,999 Btu/h</v>
      </c>
      <c r="K1303" s="123" t="e">
        <f>IF(J1303="Casement-slider",16,VLOOKUP(J1303,'2. Version 5.0 Criteria'!$C$6:$D$39,2,FALSE))</f>
        <v>#N/A</v>
      </c>
      <c r="L1303" s="124" t="e">
        <f t="shared" si="223"/>
        <v>#N/A</v>
      </c>
      <c r="M1303" s="124" t="e">
        <f t="shared" si="223"/>
        <v>#N/A</v>
      </c>
      <c r="N1303" s="124" t="e">
        <f t="shared" si="223"/>
        <v>#N/A</v>
      </c>
      <c r="O1303" s="124" t="e">
        <f t="shared" si="223"/>
        <v>#N/A</v>
      </c>
      <c r="P1303" s="124" t="e">
        <f t="shared" si="223"/>
        <v>#N/A</v>
      </c>
      <c r="Q1303" s="124" t="e">
        <f t="shared" si="223"/>
        <v>#N/A</v>
      </c>
      <c r="R1303" s="124" t="e">
        <f t="shared" si="223"/>
        <v>#N/A</v>
      </c>
      <c r="S1303" s="124" t="e">
        <f t="shared" si="223"/>
        <v>#N/A</v>
      </c>
      <c r="T1303" s="124" t="e">
        <f t="shared" si="223"/>
        <v>#N/A</v>
      </c>
      <c r="U1303" s="124" t="e">
        <f t="shared" si="223"/>
        <v>#N/A</v>
      </c>
      <c r="V1303" s="124" t="e">
        <f t="shared" si="223"/>
        <v>#N/A</v>
      </c>
      <c r="W1303" s="124" t="e">
        <f t="shared" si="223"/>
        <v>#N/A</v>
      </c>
      <c r="X1303" s="124" t="e">
        <f t="shared" si="223"/>
        <v>#N/A</v>
      </c>
      <c r="Y1303" s="124" t="e">
        <f t="shared" si="223"/>
        <v>#N/A</v>
      </c>
      <c r="Z1303" s="124" t="e">
        <f t="shared" si="223"/>
        <v>#N/A</v>
      </c>
      <c r="AA1303" s="124" t="e">
        <f t="shared" si="223"/>
        <v>#N/A</v>
      </c>
      <c r="AB1303" s="124" t="e">
        <f t="shared" si="222"/>
        <v>#N/A</v>
      </c>
      <c r="AC1303" s="124" t="e">
        <f t="shared" si="222"/>
        <v>#N/A</v>
      </c>
      <c r="AE1303" s="2"/>
    </row>
    <row r="1304" spans="2:31" x14ac:dyDescent="0.2">
      <c r="B1304" s="162" t="s">
        <v>1444</v>
      </c>
      <c r="C1304" s="163" t="s">
        <v>499</v>
      </c>
      <c r="D1304" s="163" t="s">
        <v>1808</v>
      </c>
      <c r="E1304" s="163">
        <v>10000</v>
      </c>
      <c r="F1304" s="164">
        <v>12</v>
      </c>
      <c r="G1304" s="165" t="s">
        <v>137</v>
      </c>
      <c r="H1304" s="121">
        <f t="shared" si="219"/>
        <v>11000</v>
      </c>
      <c r="I1304" s="121">
        <f t="shared" si="220"/>
        <v>8000</v>
      </c>
      <c r="J1304" s="122" t="str">
        <f t="shared" si="221"/>
        <v>(3) Without reverse cycle, with louvered sides, and 8,000 to 13,999 Btu/h</v>
      </c>
      <c r="K1304" s="123" t="e">
        <f>IF(J1304="Casement-slider",16,VLOOKUP(J1304,'2. Version 5.0 Criteria'!$C$6:$D$39,2,FALSE))</f>
        <v>#N/A</v>
      </c>
      <c r="L1304" s="124" t="e">
        <f t="shared" si="223"/>
        <v>#N/A</v>
      </c>
      <c r="M1304" s="124" t="e">
        <f t="shared" si="223"/>
        <v>#N/A</v>
      </c>
      <c r="N1304" s="124" t="e">
        <f t="shared" si="223"/>
        <v>#N/A</v>
      </c>
      <c r="O1304" s="124" t="e">
        <f t="shared" si="223"/>
        <v>#N/A</v>
      </c>
      <c r="P1304" s="124" t="e">
        <f t="shared" si="223"/>
        <v>#N/A</v>
      </c>
      <c r="Q1304" s="124" t="e">
        <f t="shared" si="223"/>
        <v>#N/A</v>
      </c>
      <c r="R1304" s="124" t="e">
        <f t="shared" si="223"/>
        <v>#N/A</v>
      </c>
      <c r="S1304" s="124" t="e">
        <f t="shared" si="223"/>
        <v>#N/A</v>
      </c>
      <c r="T1304" s="124" t="e">
        <f t="shared" si="223"/>
        <v>#N/A</v>
      </c>
      <c r="U1304" s="124" t="e">
        <f t="shared" si="223"/>
        <v>#N/A</v>
      </c>
      <c r="V1304" s="124" t="e">
        <f t="shared" si="223"/>
        <v>#N/A</v>
      </c>
      <c r="W1304" s="124" t="e">
        <f t="shared" si="223"/>
        <v>#N/A</v>
      </c>
      <c r="X1304" s="124" t="e">
        <f t="shared" si="223"/>
        <v>#N/A</v>
      </c>
      <c r="Y1304" s="124" t="e">
        <f t="shared" si="223"/>
        <v>#N/A</v>
      </c>
      <c r="Z1304" s="124" t="e">
        <f t="shared" si="223"/>
        <v>#N/A</v>
      </c>
      <c r="AA1304" s="124" t="e">
        <f t="shared" si="223"/>
        <v>#N/A</v>
      </c>
      <c r="AB1304" s="124" t="e">
        <f t="shared" si="222"/>
        <v>#N/A</v>
      </c>
      <c r="AC1304" s="124" t="e">
        <f t="shared" si="222"/>
        <v>#N/A</v>
      </c>
      <c r="AE1304" s="2"/>
    </row>
    <row r="1305" spans="2:31" x14ac:dyDescent="0.2">
      <c r="B1305" s="162" t="s">
        <v>1435</v>
      </c>
      <c r="C1305" s="163">
        <v>580.77107709999996</v>
      </c>
      <c r="D1305" s="163" t="s">
        <v>1808</v>
      </c>
      <c r="E1305" s="163">
        <v>10000</v>
      </c>
      <c r="F1305" s="164">
        <v>12</v>
      </c>
      <c r="G1305" s="165" t="s">
        <v>137</v>
      </c>
      <c r="H1305" s="121">
        <f t="shared" si="219"/>
        <v>11000</v>
      </c>
      <c r="I1305" s="121">
        <f t="shared" si="220"/>
        <v>8000</v>
      </c>
      <c r="J1305" s="122" t="str">
        <f t="shared" si="221"/>
        <v>(3) Without reverse cycle, with louvered sides, and 8,000 to 13,999 Btu/h</v>
      </c>
      <c r="K1305" s="123" t="e">
        <f>IF(J1305="Casement-slider",16,VLOOKUP(J1305,'2. Version 5.0 Criteria'!$C$6:$D$39,2,FALSE))</f>
        <v>#N/A</v>
      </c>
      <c r="L1305" s="124" t="e">
        <f t="shared" si="223"/>
        <v>#N/A</v>
      </c>
      <c r="M1305" s="124" t="e">
        <f t="shared" si="223"/>
        <v>#N/A</v>
      </c>
      <c r="N1305" s="124" t="e">
        <f t="shared" si="223"/>
        <v>#N/A</v>
      </c>
      <c r="O1305" s="124" t="e">
        <f t="shared" si="223"/>
        <v>#N/A</v>
      </c>
      <c r="P1305" s="124" t="e">
        <f t="shared" si="223"/>
        <v>#N/A</v>
      </c>
      <c r="Q1305" s="124" t="e">
        <f t="shared" si="223"/>
        <v>#N/A</v>
      </c>
      <c r="R1305" s="124" t="e">
        <f t="shared" si="223"/>
        <v>#N/A</v>
      </c>
      <c r="S1305" s="124" t="e">
        <f t="shared" si="223"/>
        <v>#N/A</v>
      </c>
      <c r="T1305" s="124" t="e">
        <f t="shared" si="223"/>
        <v>#N/A</v>
      </c>
      <c r="U1305" s="124" t="e">
        <f t="shared" si="223"/>
        <v>#N/A</v>
      </c>
      <c r="V1305" s="124" t="e">
        <f t="shared" si="223"/>
        <v>#N/A</v>
      </c>
      <c r="W1305" s="124" t="e">
        <f t="shared" si="223"/>
        <v>#N/A</v>
      </c>
      <c r="X1305" s="124" t="e">
        <f t="shared" si="223"/>
        <v>#N/A</v>
      </c>
      <c r="Y1305" s="124" t="e">
        <f t="shared" si="223"/>
        <v>#N/A</v>
      </c>
      <c r="Z1305" s="124" t="e">
        <f t="shared" si="223"/>
        <v>#N/A</v>
      </c>
      <c r="AA1305" s="124" t="e">
        <f t="shared" si="223"/>
        <v>#N/A</v>
      </c>
      <c r="AB1305" s="124" t="e">
        <f t="shared" si="222"/>
        <v>#N/A</v>
      </c>
      <c r="AC1305" s="124" t="e">
        <f t="shared" si="222"/>
        <v>#N/A</v>
      </c>
      <c r="AE1305" s="2"/>
    </row>
    <row r="1306" spans="2:31" x14ac:dyDescent="0.2">
      <c r="B1306" s="162" t="s">
        <v>273</v>
      </c>
      <c r="C1306" s="163">
        <v>311410572</v>
      </c>
      <c r="D1306" s="163" t="s">
        <v>1808</v>
      </c>
      <c r="E1306" s="163">
        <v>10000</v>
      </c>
      <c r="F1306" s="164">
        <v>12</v>
      </c>
      <c r="G1306" s="165" t="s">
        <v>137</v>
      </c>
      <c r="H1306" s="121">
        <f t="shared" si="219"/>
        <v>11000</v>
      </c>
      <c r="I1306" s="121">
        <f t="shared" si="220"/>
        <v>8000</v>
      </c>
      <c r="J1306" s="122" t="str">
        <f t="shared" si="221"/>
        <v>(3) Without reverse cycle, with louvered sides, and 8,000 to 13,999 Btu/h</v>
      </c>
      <c r="K1306" s="123" t="e">
        <f>IF(J1306="Casement-slider",16,VLOOKUP(J1306,'2. Version 5.0 Criteria'!$C$6:$D$39,2,FALSE))</f>
        <v>#N/A</v>
      </c>
      <c r="L1306" s="124" t="e">
        <f t="shared" si="223"/>
        <v>#N/A</v>
      </c>
      <c r="M1306" s="124" t="e">
        <f t="shared" si="223"/>
        <v>#N/A</v>
      </c>
      <c r="N1306" s="124" t="e">
        <f t="shared" si="223"/>
        <v>#N/A</v>
      </c>
      <c r="O1306" s="124" t="e">
        <f t="shared" si="223"/>
        <v>#N/A</v>
      </c>
      <c r="P1306" s="124" t="e">
        <f t="shared" si="223"/>
        <v>#N/A</v>
      </c>
      <c r="Q1306" s="124" t="e">
        <f t="shared" si="223"/>
        <v>#N/A</v>
      </c>
      <c r="R1306" s="124" t="e">
        <f t="shared" si="223"/>
        <v>#N/A</v>
      </c>
      <c r="S1306" s="124" t="e">
        <f t="shared" si="223"/>
        <v>#N/A</v>
      </c>
      <c r="T1306" s="124" t="e">
        <f t="shared" si="223"/>
        <v>#N/A</v>
      </c>
      <c r="U1306" s="124" t="e">
        <f t="shared" si="223"/>
        <v>#N/A</v>
      </c>
      <c r="V1306" s="124" t="e">
        <f t="shared" si="223"/>
        <v>#N/A</v>
      </c>
      <c r="W1306" s="124" t="e">
        <f t="shared" si="223"/>
        <v>#N/A</v>
      </c>
      <c r="X1306" s="124" t="e">
        <f t="shared" si="223"/>
        <v>#N/A</v>
      </c>
      <c r="Y1306" s="124" t="e">
        <f t="shared" si="223"/>
        <v>#N/A</v>
      </c>
      <c r="Z1306" s="124" t="e">
        <f t="shared" si="223"/>
        <v>#N/A</v>
      </c>
      <c r="AA1306" s="124" t="e">
        <f t="shared" si="223"/>
        <v>#N/A</v>
      </c>
      <c r="AB1306" s="124" t="e">
        <f t="shared" si="222"/>
        <v>#N/A</v>
      </c>
      <c r="AC1306" s="124" t="e">
        <f t="shared" si="222"/>
        <v>#N/A</v>
      </c>
      <c r="AE1306" s="2"/>
    </row>
    <row r="1307" spans="2:31" x14ac:dyDescent="0.2">
      <c r="B1307" s="162" t="s">
        <v>239</v>
      </c>
      <c r="C1307" s="163" t="s">
        <v>467</v>
      </c>
      <c r="D1307" s="163" t="s">
        <v>1808</v>
      </c>
      <c r="E1307" s="163">
        <v>10000</v>
      </c>
      <c r="F1307" s="164">
        <v>12</v>
      </c>
      <c r="G1307" s="165" t="s">
        <v>138</v>
      </c>
      <c r="H1307" s="121">
        <f t="shared" si="219"/>
        <v>11000</v>
      </c>
      <c r="I1307" s="121">
        <f t="shared" si="220"/>
        <v>8000</v>
      </c>
      <c r="J1307" s="122" t="str">
        <f t="shared" si="221"/>
        <v>(3) Without reverse cycle, with louvered sides, and 8,000 to 13,999 Btu/h</v>
      </c>
      <c r="K1307" s="123" t="e">
        <f>IF(J1307="Casement-slider",16,VLOOKUP(J1307,'2. Version 5.0 Criteria'!$C$6:$D$39,2,FALSE))</f>
        <v>#N/A</v>
      </c>
      <c r="L1307" s="124" t="e">
        <f t="shared" si="223"/>
        <v>#N/A</v>
      </c>
      <c r="M1307" s="124" t="e">
        <f t="shared" si="223"/>
        <v>#N/A</v>
      </c>
      <c r="N1307" s="124" t="e">
        <f t="shared" si="223"/>
        <v>#N/A</v>
      </c>
      <c r="O1307" s="124" t="e">
        <f t="shared" si="223"/>
        <v>#N/A</v>
      </c>
      <c r="P1307" s="124" t="e">
        <f t="shared" si="223"/>
        <v>#N/A</v>
      </c>
      <c r="Q1307" s="124" t="e">
        <f t="shared" si="223"/>
        <v>#N/A</v>
      </c>
      <c r="R1307" s="124" t="e">
        <f t="shared" si="223"/>
        <v>#N/A</v>
      </c>
      <c r="S1307" s="124" t="e">
        <f t="shared" si="223"/>
        <v>#N/A</v>
      </c>
      <c r="T1307" s="124" t="e">
        <f t="shared" si="223"/>
        <v>#N/A</v>
      </c>
      <c r="U1307" s="124" t="e">
        <f t="shared" si="223"/>
        <v>#N/A</v>
      </c>
      <c r="V1307" s="124" t="e">
        <f t="shared" si="223"/>
        <v>#N/A</v>
      </c>
      <c r="W1307" s="124" t="e">
        <f t="shared" si="223"/>
        <v>#N/A</v>
      </c>
      <c r="X1307" s="124" t="e">
        <f t="shared" si="223"/>
        <v>#N/A</v>
      </c>
      <c r="Y1307" s="124" t="e">
        <f t="shared" si="223"/>
        <v>#N/A</v>
      </c>
      <c r="Z1307" s="124" t="e">
        <f t="shared" si="223"/>
        <v>#N/A</v>
      </c>
      <c r="AA1307" s="124" t="e">
        <f t="shared" si="223"/>
        <v>#N/A</v>
      </c>
      <c r="AB1307" s="124" t="e">
        <f t="shared" si="222"/>
        <v>#N/A</v>
      </c>
      <c r="AC1307" s="124" t="e">
        <f t="shared" si="222"/>
        <v>#N/A</v>
      </c>
      <c r="AE1307" s="2"/>
    </row>
    <row r="1308" spans="2:31" x14ac:dyDescent="0.2">
      <c r="B1308" s="162" t="s">
        <v>287</v>
      </c>
      <c r="C1308" s="163" t="s">
        <v>503</v>
      </c>
      <c r="D1308" s="163" t="s">
        <v>1808</v>
      </c>
      <c r="E1308" s="163">
        <v>10000</v>
      </c>
      <c r="F1308" s="164">
        <v>12</v>
      </c>
      <c r="G1308" s="165" t="s">
        <v>138</v>
      </c>
      <c r="H1308" s="121">
        <f t="shared" si="219"/>
        <v>11000</v>
      </c>
      <c r="I1308" s="121">
        <f t="shared" si="220"/>
        <v>8000</v>
      </c>
      <c r="J1308" s="122" t="str">
        <f t="shared" si="221"/>
        <v>(3) Without reverse cycle, with louvered sides, and 8,000 to 13,999 Btu/h</v>
      </c>
      <c r="K1308" s="123" t="e">
        <f>IF(J1308="Casement-slider",16,VLOOKUP(J1308,'2. Version 5.0 Criteria'!$C$6:$D$39,2,FALSE))</f>
        <v>#N/A</v>
      </c>
      <c r="L1308" s="124" t="e">
        <f t="shared" si="223"/>
        <v>#N/A</v>
      </c>
      <c r="M1308" s="124" t="e">
        <f t="shared" si="223"/>
        <v>#N/A</v>
      </c>
      <c r="N1308" s="124" t="e">
        <f t="shared" si="223"/>
        <v>#N/A</v>
      </c>
      <c r="O1308" s="124" t="e">
        <f t="shared" si="223"/>
        <v>#N/A</v>
      </c>
      <c r="P1308" s="124" t="e">
        <f t="shared" si="223"/>
        <v>#N/A</v>
      </c>
      <c r="Q1308" s="124" t="e">
        <f t="shared" si="223"/>
        <v>#N/A</v>
      </c>
      <c r="R1308" s="124" t="e">
        <f t="shared" si="223"/>
        <v>#N/A</v>
      </c>
      <c r="S1308" s="124" t="e">
        <f t="shared" si="223"/>
        <v>#N/A</v>
      </c>
      <c r="T1308" s="124" t="e">
        <f t="shared" si="223"/>
        <v>#N/A</v>
      </c>
      <c r="U1308" s="124" t="e">
        <f t="shared" si="223"/>
        <v>#N/A</v>
      </c>
      <c r="V1308" s="124" t="e">
        <f t="shared" si="223"/>
        <v>#N/A</v>
      </c>
      <c r="W1308" s="124" t="e">
        <f t="shared" si="223"/>
        <v>#N/A</v>
      </c>
      <c r="X1308" s="124" t="e">
        <f t="shared" si="223"/>
        <v>#N/A</v>
      </c>
      <c r="Y1308" s="124" t="e">
        <f t="shared" si="223"/>
        <v>#N/A</v>
      </c>
      <c r="Z1308" s="124" t="e">
        <f t="shared" si="223"/>
        <v>#N/A</v>
      </c>
      <c r="AA1308" s="124" t="e">
        <f t="shared" si="223"/>
        <v>#N/A</v>
      </c>
      <c r="AB1308" s="124" t="e">
        <f t="shared" si="222"/>
        <v>#N/A</v>
      </c>
      <c r="AC1308" s="124" t="e">
        <f t="shared" si="222"/>
        <v>#N/A</v>
      </c>
      <c r="AE1308" s="2"/>
    </row>
    <row r="1309" spans="2:31" x14ac:dyDescent="0.2">
      <c r="B1309" s="162" t="s">
        <v>236</v>
      </c>
      <c r="C1309" s="163" t="s">
        <v>2252</v>
      </c>
      <c r="D1309" s="163" t="s">
        <v>1808</v>
      </c>
      <c r="E1309" s="163">
        <v>10000</v>
      </c>
      <c r="F1309" s="164">
        <v>12</v>
      </c>
      <c r="G1309" s="165" t="s">
        <v>138</v>
      </c>
      <c r="H1309" s="121">
        <f t="shared" si="219"/>
        <v>11000</v>
      </c>
      <c r="I1309" s="121">
        <f t="shared" si="220"/>
        <v>8000</v>
      </c>
      <c r="J1309" s="122" t="str">
        <f t="shared" si="221"/>
        <v>(3) Without reverse cycle, with louvered sides, and 8,000 to 13,999 Btu/h</v>
      </c>
      <c r="K1309" s="123" t="e">
        <f>IF(J1309="Casement-slider",16,VLOOKUP(J1309,'2. Version 5.0 Criteria'!$C$6:$D$39,2,FALSE))</f>
        <v>#N/A</v>
      </c>
      <c r="L1309" s="124" t="e">
        <f t="shared" si="223"/>
        <v>#N/A</v>
      </c>
      <c r="M1309" s="124" t="e">
        <f t="shared" si="223"/>
        <v>#N/A</v>
      </c>
      <c r="N1309" s="124" t="e">
        <f t="shared" si="223"/>
        <v>#N/A</v>
      </c>
      <c r="O1309" s="124" t="e">
        <f t="shared" si="223"/>
        <v>#N/A</v>
      </c>
      <c r="P1309" s="124" t="e">
        <f t="shared" si="223"/>
        <v>#N/A</v>
      </c>
      <c r="Q1309" s="124" t="e">
        <f t="shared" si="223"/>
        <v>#N/A</v>
      </c>
      <c r="R1309" s="124" t="e">
        <f t="shared" si="223"/>
        <v>#N/A</v>
      </c>
      <c r="S1309" s="124" t="e">
        <f t="shared" si="223"/>
        <v>#N/A</v>
      </c>
      <c r="T1309" s="124" t="e">
        <f t="shared" si="223"/>
        <v>#N/A</v>
      </c>
      <c r="U1309" s="124" t="e">
        <f t="shared" si="223"/>
        <v>#N/A</v>
      </c>
      <c r="V1309" s="124" t="e">
        <f t="shared" si="223"/>
        <v>#N/A</v>
      </c>
      <c r="W1309" s="124" t="e">
        <f t="shared" si="223"/>
        <v>#N/A</v>
      </c>
      <c r="X1309" s="124" t="e">
        <f t="shared" si="223"/>
        <v>#N/A</v>
      </c>
      <c r="Y1309" s="124" t="e">
        <f t="shared" si="223"/>
        <v>#N/A</v>
      </c>
      <c r="Z1309" s="124" t="e">
        <f t="shared" si="223"/>
        <v>#N/A</v>
      </c>
      <c r="AA1309" s="124" t="e">
        <f t="shared" si="223"/>
        <v>#N/A</v>
      </c>
      <c r="AB1309" s="124" t="e">
        <f t="shared" si="222"/>
        <v>#N/A</v>
      </c>
      <c r="AC1309" s="124" t="e">
        <f t="shared" si="222"/>
        <v>#N/A</v>
      </c>
      <c r="AE1309" s="2"/>
    </row>
    <row r="1310" spans="2:31" x14ac:dyDescent="0.2">
      <c r="B1310" s="162" t="s">
        <v>213</v>
      </c>
      <c r="C1310" s="163" t="s">
        <v>443</v>
      </c>
      <c r="D1310" s="163" t="s">
        <v>1808</v>
      </c>
      <c r="E1310" s="163">
        <v>10000</v>
      </c>
      <c r="F1310" s="164">
        <v>12</v>
      </c>
      <c r="G1310" s="165" t="s">
        <v>137</v>
      </c>
      <c r="H1310" s="121">
        <f t="shared" si="219"/>
        <v>11000</v>
      </c>
      <c r="I1310" s="121">
        <f t="shared" si="220"/>
        <v>8000</v>
      </c>
      <c r="J1310" s="122" t="str">
        <f t="shared" si="221"/>
        <v>(3) Without reverse cycle, with louvered sides, and 8,000 to 13,999 Btu/h</v>
      </c>
      <c r="K1310" s="123" t="e">
        <f>IF(J1310="Casement-slider",16,VLOOKUP(J1310,'2. Version 5.0 Criteria'!$C$6:$D$39,2,FALSE))</f>
        <v>#N/A</v>
      </c>
      <c r="L1310" s="124" t="e">
        <f t="shared" si="223"/>
        <v>#N/A</v>
      </c>
      <c r="M1310" s="124" t="e">
        <f t="shared" si="223"/>
        <v>#N/A</v>
      </c>
      <c r="N1310" s="124" t="e">
        <f t="shared" si="223"/>
        <v>#N/A</v>
      </c>
      <c r="O1310" s="124" t="e">
        <f t="shared" si="223"/>
        <v>#N/A</v>
      </c>
      <c r="P1310" s="124" t="e">
        <f t="shared" si="223"/>
        <v>#N/A</v>
      </c>
      <c r="Q1310" s="124" t="e">
        <f t="shared" si="223"/>
        <v>#N/A</v>
      </c>
      <c r="R1310" s="124" t="e">
        <f t="shared" si="223"/>
        <v>#N/A</v>
      </c>
      <c r="S1310" s="124" t="e">
        <f t="shared" si="223"/>
        <v>#N/A</v>
      </c>
      <c r="T1310" s="124" t="e">
        <f t="shared" si="223"/>
        <v>#N/A</v>
      </c>
      <c r="U1310" s="124" t="e">
        <f t="shared" si="223"/>
        <v>#N/A</v>
      </c>
      <c r="V1310" s="124" t="e">
        <f t="shared" si="223"/>
        <v>#N/A</v>
      </c>
      <c r="W1310" s="124" t="e">
        <f t="shared" si="223"/>
        <v>#N/A</v>
      </c>
      <c r="X1310" s="124" t="e">
        <f t="shared" si="223"/>
        <v>#N/A</v>
      </c>
      <c r="Y1310" s="124" t="e">
        <f t="shared" si="223"/>
        <v>#N/A</v>
      </c>
      <c r="Z1310" s="124" t="e">
        <f t="shared" si="223"/>
        <v>#N/A</v>
      </c>
      <c r="AA1310" s="124" t="e">
        <f t="shared" si="223"/>
        <v>#N/A</v>
      </c>
      <c r="AB1310" s="124" t="e">
        <f t="shared" si="222"/>
        <v>#N/A</v>
      </c>
      <c r="AC1310" s="124" t="e">
        <f t="shared" si="222"/>
        <v>#N/A</v>
      </c>
      <c r="AE1310" s="2"/>
    </row>
    <row r="1311" spans="2:31" x14ac:dyDescent="0.2">
      <c r="B1311" s="162" t="s">
        <v>331</v>
      </c>
      <c r="C1311" s="163" t="s">
        <v>545</v>
      </c>
      <c r="D1311" s="163" t="s">
        <v>1808</v>
      </c>
      <c r="E1311" s="163">
        <v>10000</v>
      </c>
      <c r="F1311" s="164">
        <v>12</v>
      </c>
      <c r="G1311" s="165" t="s">
        <v>137</v>
      </c>
      <c r="H1311" s="121">
        <f t="shared" si="219"/>
        <v>11000</v>
      </c>
      <c r="I1311" s="121">
        <f t="shared" si="220"/>
        <v>8000</v>
      </c>
      <c r="J1311" s="122" t="str">
        <f t="shared" si="221"/>
        <v>(3) Without reverse cycle, with louvered sides, and 8,000 to 13,999 Btu/h</v>
      </c>
      <c r="K1311" s="123" t="e">
        <f>IF(J1311="Casement-slider",16,VLOOKUP(J1311,'2. Version 5.0 Criteria'!$C$6:$D$39,2,FALSE))</f>
        <v>#N/A</v>
      </c>
      <c r="L1311" s="124" t="e">
        <f t="shared" si="223"/>
        <v>#N/A</v>
      </c>
      <c r="M1311" s="124" t="e">
        <f t="shared" si="223"/>
        <v>#N/A</v>
      </c>
      <c r="N1311" s="124" t="e">
        <f t="shared" si="223"/>
        <v>#N/A</v>
      </c>
      <c r="O1311" s="124" t="e">
        <f t="shared" si="223"/>
        <v>#N/A</v>
      </c>
      <c r="P1311" s="124" t="e">
        <f t="shared" si="223"/>
        <v>#N/A</v>
      </c>
      <c r="Q1311" s="124" t="e">
        <f t="shared" si="223"/>
        <v>#N/A</v>
      </c>
      <c r="R1311" s="124" t="e">
        <f t="shared" si="223"/>
        <v>#N/A</v>
      </c>
      <c r="S1311" s="124" t="e">
        <f t="shared" si="223"/>
        <v>#N/A</v>
      </c>
      <c r="T1311" s="124" t="e">
        <f t="shared" si="223"/>
        <v>#N/A</v>
      </c>
      <c r="U1311" s="124" t="e">
        <f t="shared" si="223"/>
        <v>#N/A</v>
      </c>
      <c r="V1311" s="124" t="e">
        <f t="shared" si="223"/>
        <v>#N/A</v>
      </c>
      <c r="W1311" s="124" t="e">
        <f t="shared" si="223"/>
        <v>#N/A</v>
      </c>
      <c r="X1311" s="124" t="e">
        <f t="shared" si="223"/>
        <v>#N/A</v>
      </c>
      <c r="Y1311" s="124" t="e">
        <f t="shared" si="223"/>
        <v>#N/A</v>
      </c>
      <c r="Z1311" s="124" t="e">
        <f t="shared" si="223"/>
        <v>#N/A</v>
      </c>
      <c r="AA1311" s="124" t="e">
        <f t="shared" si="223"/>
        <v>#N/A</v>
      </c>
      <c r="AB1311" s="124" t="e">
        <f t="shared" si="222"/>
        <v>#N/A</v>
      </c>
      <c r="AC1311" s="124" t="e">
        <f t="shared" si="222"/>
        <v>#N/A</v>
      </c>
      <c r="AE1311" s="2"/>
    </row>
    <row r="1312" spans="2:31" x14ac:dyDescent="0.2">
      <c r="B1312" s="162" t="s">
        <v>368</v>
      </c>
      <c r="C1312" s="163">
        <v>3613703</v>
      </c>
      <c r="D1312" s="163" t="s">
        <v>1808</v>
      </c>
      <c r="E1312" s="163">
        <v>10000</v>
      </c>
      <c r="F1312" s="164">
        <v>12</v>
      </c>
      <c r="G1312" s="165" t="s">
        <v>137</v>
      </c>
      <c r="H1312" s="121">
        <f t="shared" si="219"/>
        <v>11000</v>
      </c>
      <c r="I1312" s="121">
        <f t="shared" si="220"/>
        <v>8000</v>
      </c>
      <c r="J1312" s="122" t="str">
        <f t="shared" si="221"/>
        <v>(3) Without reverse cycle, with louvered sides, and 8,000 to 13,999 Btu/h</v>
      </c>
      <c r="K1312" s="123" t="e">
        <f>IF(J1312="Casement-slider",16,VLOOKUP(J1312,'2. Version 5.0 Criteria'!$C$6:$D$39,2,FALSE))</f>
        <v>#N/A</v>
      </c>
      <c r="L1312" s="124" t="e">
        <f t="shared" si="223"/>
        <v>#N/A</v>
      </c>
      <c r="M1312" s="124" t="e">
        <f t="shared" si="223"/>
        <v>#N/A</v>
      </c>
      <c r="N1312" s="124" t="e">
        <f t="shared" si="223"/>
        <v>#N/A</v>
      </c>
      <c r="O1312" s="124" t="e">
        <f t="shared" si="223"/>
        <v>#N/A</v>
      </c>
      <c r="P1312" s="124" t="e">
        <f t="shared" si="223"/>
        <v>#N/A</v>
      </c>
      <c r="Q1312" s="124" t="e">
        <f t="shared" si="223"/>
        <v>#N/A</v>
      </c>
      <c r="R1312" s="124" t="e">
        <f t="shared" si="223"/>
        <v>#N/A</v>
      </c>
      <c r="S1312" s="124" t="e">
        <f t="shared" si="223"/>
        <v>#N/A</v>
      </c>
      <c r="T1312" s="124" t="e">
        <f t="shared" si="223"/>
        <v>#N/A</v>
      </c>
      <c r="U1312" s="124" t="e">
        <f t="shared" si="223"/>
        <v>#N/A</v>
      </c>
      <c r="V1312" s="124" t="e">
        <f t="shared" si="223"/>
        <v>#N/A</v>
      </c>
      <c r="W1312" s="124" t="e">
        <f t="shared" si="223"/>
        <v>#N/A</v>
      </c>
      <c r="X1312" s="124" t="e">
        <f t="shared" si="223"/>
        <v>#N/A</v>
      </c>
      <c r="Y1312" s="124" t="e">
        <f t="shared" si="223"/>
        <v>#N/A</v>
      </c>
      <c r="Z1312" s="124" t="e">
        <f t="shared" si="223"/>
        <v>#N/A</v>
      </c>
      <c r="AA1312" s="124" t="e">
        <f t="shared" ref="AA1312:AC1327" si="224">IF($K1312=AA$3, $F1312, NA())</f>
        <v>#N/A</v>
      </c>
      <c r="AB1312" s="124" t="e">
        <f t="shared" si="224"/>
        <v>#N/A</v>
      </c>
      <c r="AC1312" s="124" t="e">
        <f t="shared" si="224"/>
        <v>#N/A</v>
      </c>
      <c r="AE1312" s="2"/>
    </row>
    <row r="1313" spans="2:31" x14ac:dyDescent="0.2">
      <c r="B1313" s="162" t="s">
        <v>368</v>
      </c>
      <c r="C1313" s="163">
        <v>3613700</v>
      </c>
      <c r="D1313" s="163" t="s">
        <v>1808</v>
      </c>
      <c r="E1313" s="163">
        <v>10000</v>
      </c>
      <c r="F1313" s="164">
        <v>12</v>
      </c>
      <c r="G1313" s="165" t="s">
        <v>138</v>
      </c>
      <c r="H1313" s="121">
        <f t="shared" si="219"/>
        <v>11000</v>
      </c>
      <c r="I1313" s="121">
        <f t="shared" si="220"/>
        <v>8000</v>
      </c>
      <c r="J1313" s="122" t="str">
        <f t="shared" si="221"/>
        <v>(3) Without reverse cycle, with louvered sides, and 8,000 to 13,999 Btu/h</v>
      </c>
      <c r="K1313" s="123" t="e">
        <f>IF(J1313="Casement-slider",16,VLOOKUP(J1313,'2. Version 5.0 Criteria'!$C$6:$D$39,2,FALSE))</f>
        <v>#N/A</v>
      </c>
      <c r="L1313" s="124" t="e">
        <f t="shared" ref="L1313:AA1328" si="225">IF($K1313=L$3, $F1313, NA())</f>
        <v>#N/A</v>
      </c>
      <c r="M1313" s="124" t="e">
        <f t="shared" si="225"/>
        <v>#N/A</v>
      </c>
      <c r="N1313" s="124" t="e">
        <f t="shared" si="225"/>
        <v>#N/A</v>
      </c>
      <c r="O1313" s="124" t="e">
        <f t="shared" si="225"/>
        <v>#N/A</v>
      </c>
      <c r="P1313" s="124" t="e">
        <f t="shared" si="225"/>
        <v>#N/A</v>
      </c>
      <c r="Q1313" s="124" t="e">
        <f t="shared" si="225"/>
        <v>#N/A</v>
      </c>
      <c r="R1313" s="124" t="e">
        <f t="shared" si="225"/>
        <v>#N/A</v>
      </c>
      <c r="S1313" s="124" t="e">
        <f t="shared" si="225"/>
        <v>#N/A</v>
      </c>
      <c r="T1313" s="124" t="e">
        <f t="shared" si="225"/>
        <v>#N/A</v>
      </c>
      <c r="U1313" s="124" t="e">
        <f t="shared" si="225"/>
        <v>#N/A</v>
      </c>
      <c r="V1313" s="124" t="e">
        <f t="shared" si="225"/>
        <v>#N/A</v>
      </c>
      <c r="W1313" s="124" t="e">
        <f t="shared" si="225"/>
        <v>#N/A</v>
      </c>
      <c r="X1313" s="124" t="e">
        <f t="shared" si="225"/>
        <v>#N/A</v>
      </c>
      <c r="Y1313" s="124" t="e">
        <f t="shared" si="225"/>
        <v>#N/A</v>
      </c>
      <c r="Z1313" s="124" t="e">
        <f t="shared" si="225"/>
        <v>#N/A</v>
      </c>
      <c r="AA1313" s="124" t="e">
        <f t="shared" si="225"/>
        <v>#N/A</v>
      </c>
      <c r="AB1313" s="124" t="e">
        <f t="shared" si="224"/>
        <v>#N/A</v>
      </c>
      <c r="AC1313" s="124" t="e">
        <f t="shared" si="224"/>
        <v>#N/A</v>
      </c>
      <c r="AE1313" s="2"/>
    </row>
    <row r="1314" spans="2:31" x14ac:dyDescent="0.2">
      <c r="B1314" s="162" t="s">
        <v>1424</v>
      </c>
      <c r="C1314" s="163">
        <v>319166750</v>
      </c>
      <c r="D1314" s="163" t="s">
        <v>1808</v>
      </c>
      <c r="E1314" s="163">
        <v>10000</v>
      </c>
      <c r="F1314" s="164">
        <v>12</v>
      </c>
      <c r="G1314" s="165" t="s">
        <v>138</v>
      </c>
      <c r="H1314" s="121">
        <f t="shared" si="219"/>
        <v>11000</v>
      </c>
      <c r="I1314" s="121">
        <f t="shared" si="220"/>
        <v>8000</v>
      </c>
      <c r="J1314" s="122" t="str">
        <f t="shared" si="221"/>
        <v>(3) Without reverse cycle, with louvered sides, and 8,000 to 13,999 Btu/h</v>
      </c>
      <c r="K1314" s="123" t="e">
        <f>IF(J1314="Casement-slider",16,VLOOKUP(J1314,'2. Version 5.0 Criteria'!$C$6:$D$39,2,FALSE))</f>
        <v>#N/A</v>
      </c>
      <c r="L1314" s="124" t="e">
        <f t="shared" si="225"/>
        <v>#N/A</v>
      </c>
      <c r="M1314" s="124" t="e">
        <f t="shared" si="225"/>
        <v>#N/A</v>
      </c>
      <c r="N1314" s="124" t="e">
        <f t="shared" si="225"/>
        <v>#N/A</v>
      </c>
      <c r="O1314" s="124" t="e">
        <f t="shared" si="225"/>
        <v>#N/A</v>
      </c>
      <c r="P1314" s="124" t="e">
        <f t="shared" si="225"/>
        <v>#N/A</v>
      </c>
      <c r="Q1314" s="124" t="e">
        <f t="shared" si="225"/>
        <v>#N/A</v>
      </c>
      <c r="R1314" s="124" t="e">
        <f t="shared" si="225"/>
        <v>#N/A</v>
      </c>
      <c r="S1314" s="124" t="e">
        <f t="shared" si="225"/>
        <v>#N/A</v>
      </c>
      <c r="T1314" s="124" t="e">
        <f t="shared" si="225"/>
        <v>#N/A</v>
      </c>
      <c r="U1314" s="124" t="e">
        <f t="shared" si="225"/>
        <v>#N/A</v>
      </c>
      <c r="V1314" s="124" t="e">
        <f t="shared" si="225"/>
        <v>#N/A</v>
      </c>
      <c r="W1314" s="124" t="e">
        <f t="shared" si="225"/>
        <v>#N/A</v>
      </c>
      <c r="X1314" s="124" t="e">
        <f t="shared" si="225"/>
        <v>#N/A</v>
      </c>
      <c r="Y1314" s="124" t="e">
        <f t="shared" si="225"/>
        <v>#N/A</v>
      </c>
      <c r="Z1314" s="124" t="e">
        <f t="shared" si="225"/>
        <v>#N/A</v>
      </c>
      <c r="AA1314" s="124" t="e">
        <f t="shared" si="225"/>
        <v>#N/A</v>
      </c>
      <c r="AB1314" s="124" t="e">
        <f t="shared" si="224"/>
        <v>#N/A</v>
      </c>
      <c r="AC1314" s="124" t="e">
        <f t="shared" si="224"/>
        <v>#N/A</v>
      </c>
      <c r="AE1314" s="2"/>
    </row>
    <row r="1315" spans="2:31" x14ac:dyDescent="0.2">
      <c r="B1315" s="162" t="s">
        <v>1453</v>
      </c>
      <c r="C1315" s="163" t="s">
        <v>534</v>
      </c>
      <c r="D1315" s="163" t="s">
        <v>1808</v>
      </c>
      <c r="E1315" s="163">
        <v>10000</v>
      </c>
      <c r="F1315" s="164">
        <v>12</v>
      </c>
      <c r="G1315" s="165" t="s">
        <v>137</v>
      </c>
      <c r="H1315" s="121">
        <f t="shared" si="219"/>
        <v>11000</v>
      </c>
      <c r="I1315" s="121">
        <f t="shared" si="220"/>
        <v>8000</v>
      </c>
      <c r="J1315" s="122" t="str">
        <f t="shared" si="221"/>
        <v>(3) Without reverse cycle, with louvered sides, and 8,000 to 13,999 Btu/h</v>
      </c>
      <c r="K1315" s="123" t="e">
        <f>IF(J1315="Casement-slider",16,VLOOKUP(J1315,'2. Version 5.0 Criteria'!$C$6:$D$39,2,FALSE))</f>
        <v>#N/A</v>
      </c>
      <c r="L1315" s="124" t="e">
        <f t="shared" si="225"/>
        <v>#N/A</v>
      </c>
      <c r="M1315" s="124" t="e">
        <f t="shared" si="225"/>
        <v>#N/A</v>
      </c>
      <c r="N1315" s="124" t="e">
        <f t="shared" si="225"/>
        <v>#N/A</v>
      </c>
      <c r="O1315" s="124" t="e">
        <f t="shared" si="225"/>
        <v>#N/A</v>
      </c>
      <c r="P1315" s="124" t="e">
        <f t="shared" si="225"/>
        <v>#N/A</v>
      </c>
      <c r="Q1315" s="124" t="e">
        <f t="shared" si="225"/>
        <v>#N/A</v>
      </c>
      <c r="R1315" s="124" t="e">
        <f t="shared" si="225"/>
        <v>#N/A</v>
      </c>
      <c r="S1315" s="124" t="e">
        <f t="shared" si="225"/>
        <v>#N/A</v>
      </c>
      <c r="T1315" s="124" t="e">
        <f t="shared" si="225"/>
        <v>#N/A</v>
      </c>
      <c r="U1315" s="124" t="e">
        <f t="shared" si="225"/>
        <v>#N/A</v>
      </c>
      <c r="V1315" s="124" t="e">
        <f t="shared" si="225"/>
        <v>#N/A</v>
      </c>
      <c r="W1315" s="124" t="e">
        <f t="shared" si="225"/>
        <v>#N/A</v>
      </c>
      <c r="X1315" s="124" t="e">
        <f t="shared" si="225"/>
        <v>#N/A</v>
      </c>
      <c r="Y1315" s="124" t="e">
        <f t="shared" si="225"/>
        <v>#N/A</v>
      </c>
      <c r="Z1315" s="124" t="e">
        <f t="shared" si="225"/>
        <v>#N/A</v>
      </c>
      <c r="AA1315" s="124" t="e">
        <f t="shared" si="225"/>
        <v>#N/A</v>
      </c>
      <c r="AB1315" s="124" t="e">
        <f t="shared" si="224"/>
        <v>#N/A</v>
      </c>
      <c r="AC1315" s="124" t="e">
        <f t="shared" si="224"/>
        <v>#N/A</v>
      </c>
      <c r="AE1315" s="2"/>
    </row>
    <row r="1316" spans="2:31" x14ac:dyDescent="0.2">
      <c r="B1316" s="162" t="s">
        <v>1425</v>
      </c>
      <c r="C1316" s="163" t="s">
        <v>456</v>
      </c>
      <c r="D1316" s="163" t="s">
        <v>1808</v>
      </c>
      <c r="E1316" s="163">
        <v>10000</v>
      </c>
      <c r="F1316" s="164">
        <v>12</v>
      </c>
      <c r="G1316" s="165" t="s">
        <v>137</v>
      </c>
      <c r="H1316" s="121">
        <f t="shared" si="219"/>
        <v>11000</v>
      </c>
      <c r="I1316" s="121">
        <f t="shared" si="220"/>
        <v>8000</v>
      </c>
      <c r="J1316" s="122" t="str">
        <f t="shared" si="221"/>
        <v>(3) Without reverse cycle, with louvered sides, and 8,000 to 13,999 Btu/h</v>
      </c>
      <c r="K1316" s="123" t="e">
        <f>IF(J1316="Casement-slider",16,VLOOKUP(J1316,'2. Version 5.0 Criteria'!$C$6:$D$39,2,FALSE))</f>
        <v>#N/A</v>
      </c>
      <c r="L1316" s="124" t="e">
        <f t="shared" si="225"/>
        <v>#N/A</v>
      </c>
      <c r="M1316" s="124" t="e">
        <f t="shared" si="225"/>
        <v>#N/A</v>
      </c>
      <c r="N1316" s="124" t="e">
        <f t="shared" si="225"/>
        <v>#N/A</v>
      </c>
      <c r="O1316" s="124" t="e">
        <f t="shared" si="225"/>
        <v>#N/A</v>
      </c>
      <c r="P1316" s="124" t="e">
        <f t="shared" si="225"/>
        <v>#N/A</v>
      </c>
      <c r="Q1316" s="124" t="e">
        <f t="shared" si="225"/>
        <v>#N/A</v>
      </c>
      <c r="R1316" s="124" t="e">
        <f t="shared" si="225"/>
        <v>#N/A</v>
      </c>
      <c r="S1316" s="124" t="e">
        <f t="shared" si="225"/>
        <v>#N/A</v>
      </c>
      <c r="T1316" s="124" t="e">
        <f t="shared" si="225"/>
        <v>#N/A</v>
      </c>
      <c r="U1316" s="124" t="e">
        <f t="shared" si="225"/>
        <v>#N/A</v>
      </c>
      <c r="V1316" s="124" t="e">
        <f t="shared" si="225"/>
        <v>#N/A</v>
      </c>
      <c r="W1316" s="124" t="e">
        <f t="shared" si="225"/>
        <v>#N/A</v>
      </c>
      <c r="X1316" s="124" t="e">
        <f t="shared" si="225"/>
        <v>#N/A</v>
      </c>
      <c r="Y1316" s="124" t="e">
        <f t="shared" si="225"/>
        <v>#N/A</v>
      </c>
      <c r="Z1316" s="124" t="e">
        <f t="shared" si="225"/>
        <v>#N/A</v>
      </c>
      <c r="AA1316" s="124" t="e">
        <f t="shared" si="225"/>
        <v>#N/A</v>
      </c>
      <c r="AB1316" s="124" t="e">
        <f t="shared" si="224"/>
        <v>#N/A</v>
      </c>
      <c r="AC1316" s="124" t="e">
        <f t="shared" si="224"/>
        <v>#N/A</v>
      </c>
      <c r="AE1316" s="2"/>
    </row>
    <row r="1317" spans="2:31" x14ac:dyDescent="0.2">
      <c r="B1317" s="162" t="s">
        <v>368</v>
      </c>
      <c r="C1317" s="163">
        <v>1006876067</v>
      </c>
      <c r="D1317" s="163" t="s">
        <v>1808</v>
      </c>
      <c r="E1317" s="163">
        <v>10000</v>
      </c>
      <c r="F1317" s="164">
        <v>12</v>
      </c>
      <c r="G1317" s="165" t="s">
        <v>137</v>
      </c>
      <c r="H1317" s="121">
        <f t="shared" si="219"/>
        <v>11000</v>
      </c>
      <c r="I1317" s="121">
        <f t="shared" si="220"/>
        <v>8000</v>
      </c>
      <c r="J1317" s="122" t="str">
        <f t="shared" si="221"/>
        <v>(3) Without reverse cycle, with louvered sides, and 8,000 to 13,999 Btu/h</v>
      </c>
      <c r="K1317" s="123" t="e">
        <f>IF(J1317="Casement-slider",16,VLOOKUP(J1317,'2. Version 5.0 Criteria'!$C$6:$D$39,2,FALSE))</f>
        <v>#N/A</v>
      </c>
      <c r="L1317" s="124" t="e">
        <f t="shared" si="225"/>
        <v>#N/A</v>
      </c>
      <c r="M1317" s="124" t="e">
        <f t="shared" si="225"/>
        <v>#N/A</v>
      </c>
      <c r="N1317" s="124" t="e">
        <f t="shared" si="225"/>
        <v>#N/A</v>
      </c>
      <c r="O1317" s="124" t="e">
        <f t="shared" si="225"/>
        <v>#N/A</v>
      </c>
      <c r="P1317" s="124" t="e">
        <f t="shared" si="225"/>
        <v>#N/A</v>
      </c>
      <c r="Q1317" s="124" t="e">
        <f t="shared" si="225"/>
        <v>#N/A</v>
      </c>
      <c r="R1317" s="124" t="e">
        <f t="shared" si="225"/>
        <v>#N/A</v>
      </c>
      <c r="S1317" s="124" t="e">
        <f t="shared" si="225"/>
        <v>#N/A</v>
      </c>
      <c r="T1317" s="124" t="e">
        <f t="shared" si="225"/>
        <v>#N/A</v>
      </c>
      <c r="U1317" s="124" t="e">
        <f t="shared" si="225"/>
        <v>#N/A</v>
      </c>
      <c r="V1317" s="124" t="e">
        <f t="shared" si="225"/>
        <v>#N/A</v>
      </c>
      <c r="W1317" s="124" t="e">
        <f t="shared" si="225"/>
        <v>#N/A</v>
      </c>
      <c r="X1317" s="124" t="e">
        <f t="shared" si="225"/>
        <v>#N/A</v>
      </c>
      <c r="Y1317" s="124" t="e">
        <f t="shared" si="225"/>
        <v>#N/A</v>
      </c>
      <c r="Z1317" s="124" t="e">
        <f t="shared" si="225"/>
        <v>#N/A</v>
      </c>
      <c r="AA1317" s="124" t="e">
        <f t="shared" si="225"/>
        <v>#N/A</v>
      </c>
      <c r="AB1317" s="124" t="e">
        <f t="shared" si="224"/>
        <v>#N/A</v>
      </c>
      <c r="AC1317" s="124" t="e">
        <f t="shared" si="224"/>
        <v>#N/A</v>
      </c>
      <c r="AE1317" s="2"/>
    </row>
    <row r="1318" spans="2:31" x14ac:dyDescent="0.2">
      <c r="B1318" s="162" t="s">
        <v>215</v>
      </c>
      <c r="C1318" s="163" t="s">
        <v>448</v>
      </c>
      <c r="D1318" s="163" t="s">
        <v>1808</v>
      </c>
      <c r="E1318" s="163">
        <v>10000</v>
      </c>
      <c r="F1318" s="164">
        <v>12</v>
      </c>
      <c r="G1318" s="165" t="s">
        <v>137</v>
      </c>
      <c r="H1318" s="121">
        <f t="shared" si="219"/>
        <v>11000</v>
      </c>
      <c r="I1318" s="121">
        <f t="shared" si="220"/>
        <v>8000</v>
      </c>
      <c r="J1318" s="122" t="str">
        <f t="shared" si="221"/>
        <v>(3) Without reverse cycle, with louvered sides, and 8,000 to 13,999 Btu/h</v>
      </c>
      <c r="K1318" s="123" t="e">
        <f>IF(J1318="Casement-slider",16,VLOOKUP(J1318,'2. Version 5.0 Criteria'!$C$6:$D$39,2,FALSE))</f>
        <v>#N/A</v>
      </c>
      <c r="L1318" s="124" t="e">
        <f t="shared" si="225"/>
        <v>#N/A</v>
      </c>
      <c r="M1318" s="124" t="e">
        <f t="shared" si="225"/>
        <v>#N/A</v>
      </c>
      <c r="N1318" s="124" t="e">
        <f t="shared" si="225"/>
        <v>#N/A</v>
      </c>
      <c r="O1318" s="124" t="e">
        <f t="shared" si="225"/>
        <v>#N/A</v>
      </c>
      <c r="P1318" s="124" t="e">
        <f t="shared" si="225"/>
        <v>#N/A</v>
      </c>
      <c r="Q1318" s="124" t="e">
        <f t="shared" si="225"/>
        <v>#N/A</v>
      </c>
      <c r="R1318" s="124" t="e">
        <f t="shared" si="225"/>
        <v>#N/A</v>
      </c>
      <c r="S1318" s="124" t="e">
        <f t="shared" si="225"/>
        <v>#N/A</v>
      </c>
      <c r="T1318" s="124" t="e">
        <f t="shared" si="225"/>
        <v>#N/A</v>
      </c>
      <c r="U1318" s="124" t="e">
        <f t="shared" si="225"/>
        <v>#N/A</v>
      </c>
      <c r="V1318" s="124" t="e">
        <f t="shared" si="225"/>
        <v>#N/A</v>
      </c>
      <c r="W1318" s="124" t="e">
        <f t="shared" si="225"/>
        <v>#N/A</v>
      </c>
      <c r="X1318" s="124" t="e">
        <f t="shared" si="225"/>
        <v>#N/A</v>
      </c>
      <c r="Y1318" s="124" t="e">
        <f t="shared" si="225"/>
        <v>#N/A</v>
      </c>
      <c r="Z1318" s="124" t="e">
        <f t="shared" si="225"/>
        <v>#N/A</v>
      </c>
      <c r="AA1318" s="124" t="e">
        <f t="shared" si="225"/>
        <v>#N/A</v>
      </c>
      <c r="AB1318" s="124" t="e">
        <f t="shared" si="224"/>
        <v>#N/A</v>
      </c>
      <c r="AC1318" s="124" t="e">
        <f t="shared" si="224"/>
        <v>#N/A</v>
      </c>
      <c r="AE1318" s="2"/>
    </row>
    <row r="1319" spans="2:31" x14ac:dyDescent="0.2">
      <c r="B1319" s="162" t="s">
        <v>146</v>
      </c>
      <c r="C1319" s="163" t="s">
        <v>483</v>
      </c>
      <c r="D1319" s="163" t="s">
        <v>1808</v>
      </c>
      <c r="E1319" s="163">
        <v>10000</v>
      </c>
      <c r="F1319" s="164">
        <v>12</v>
      </c>
      <c r="G1319" s="165" t="s">
        <v>137</v>
      </c>
      <c r="H1319" s="121">
        <f t="shared" si="219"/>
        <v>11000</v>
      </c>
      <c r="I1319" s="121">
        <f t="shared" si="220"/>
        <v>8000</v>
      </c>
      <c r="J1319" s="122" t="str">
        <f t="shared" si="221"/>
        <v>(3) Without reverse cycle, with louvered sides, and 8,000 to 13,999 Btu/h</v>
      </c>
      <c r="K1319" s="123" t="e">
        <f>IF(J1319="Casement-slider",16,VLOOKUP(J1319,'2. Version 5.0 Criteria'!$C$6:$D$39,2,FALSE))</f>
        <v>#N/A</v>
      </c>
      <c r="L1319" s="124" t="e">
        <f t="shared" si="225"/>
        <v>#N/A</v>
      </c>
      <c r="M1319" s="124" t="e">
        <f t="shared" si="225"/>
        <v>#N/A</v>
      </c>
      <c r="N1319" s="124" t="e">
        <f t="shared" si="225"/>
        <v>#N/A</v>
      </c>
      <c r="O1319" s="124" t="e">
        <f t="shared" si="225"/>
        <v>#N/A</v>
      </c>
      <c r="P1319" s="124" t="e">
        <f t="shared" si="225"/>
        <v>#N/A</v>
      </c>
      <c r="Q1319" s="124" t="e">
        <f t="shared" si="225"/>
        <v>#N/A</v>
      </c>
      <c r="R1319" s="124" t="e">
        <f t="shared" si="225"/>
        <v>#N/A</v>
      </c>
      <c r="S1319" s="124" t="e">
        <f t="shared" si="225"/>
        <v>#N/A</v>
      </c>
      <c r="T1319" s="124" t="e">
        <f t="shared" si="225"/>
        <v>#N/A</v>
      </c>
      <c r="U1319" s="124" t="e">
        <f t="shared" si="225"/>
        <v>#N/A</v>
      </c>
      <c r="V1319" s="124" t="e">
        <f t="shared" si="225"/>
        <v>#N/A</v>
      </c>
      <c r="W1319" s="124" t="e">
        <f t="shared" si="225"/>
        <v>#N/A</v>
      </c>
      <c r="X1319" s="124" t="e">
        <f t="shared" si="225"/>
        <v>#N/A</v>
      </c>
      <c r="Y1319" s="124" t="e">
        <f t="shared" si="225"/>
        <v>#N/A</v>
      </c>
      <c r="Z1319" s="124" t="e">
        <f t="shared" si="225"/>
        <v>#N/A</v>
      </c>
      <c r="AA1319" s="124" t="e">
        <f t="shared" si="225"/>
        <v>#N/A</v>
      </c>
      <c r="AB1319" s="124" t="e">
        <f t="shared" si="224"/>
        <v>#N/A</v>
      </c>
      <c r="AC1319" s="124" t="e">
        <f t="shared" si="224"/>
        <v>#N/A</v>
      </c>
      <c r="AE1319" s="2"/>
    </row>
    <row r="1320" spans="2:31" x14ac:dyDescent="0.2">
      <c r="B1320" s="162" t="s">
        <v>146</v>
      </c>
      <c r="C1320" s="163" t="s">
        <v>2253</v>
      </c>
      <c r="D1320" s="163" t="s">
        <v>1808</v>
      </c>
      <c r="E1320" s="163">
        <v>10000</v>
      </c>
      <c r="F1320" s="164">
        <v>12</v>
      </c>
      <c r="G1320" s="165" t="s">
        <v>138</v>
      </c>
      <c r="H1320" s="121">
        <f t="shared" si="219"/>
        <v>11000</v>
      </c>
      <c r="I1320" s="121">
        <f t="shared" si="220"/>
        <v>8000</v>
      </c>
      <c r="J1320" s="122" t="str">
        <f t="shared" si="221"/>
        <v>(3) Without reverse cycle, with louvered sides, and 8,000 to 13,999 Btu/h</v>
      </c>
      <c r="K1320" s="123" t="e">
        <f>IF(J1320="Casement-slider",16,VLOOKUP(J1320,'2. Version 5.0 Criteria'!$C$6:$D$39,2,FALSE))</f>
        <v>#N/A</v>
      </c>
      <c r="L1320" s="124" t="e">
        <f t="shared" si="225"/>
        <v>#N/A</v>
      </c>
      <c r="M1320" s="124" t="e">
        <f t="shared" si="225"/>
        <v>#N/A</v>
      </c>
      <c r="N1320" s="124" t="e">
        <f t="shared" si="225"/>
        <v>#N/A</v>
      </c>
      <c r="O1320" s="124" t="e">
        <f t="shared" si="225"/>
        <v>#N/A</v>
      </c>
      <c r="P1320" s="124" t="e">
        <f t="shared" si="225"/>
        <v>#N/A</v>
      </c>
      <c r="Q1320" s="124" t="e">
        <f t="shared" si="225"/>
        <v>#N/A</v>
      </c>
      <c r="R1320" s="124" t="e">
        <f t="shared" si="225"/>
        <v>#N/A</v>
      </c>
      <c r="S1320" s="124" t="e">
        <f t="shared" si="225"/>
        <v>#N/A</v>
      </c>
      <c r="T1320" s="124" t="e">
        <f t="shared" si="225"/>
        <v>#N/A</v>
      </c>
      <c r="U1320" s="124" t="e">
        <f t="shared" si="225"/>
        <v>#N/A</v>
      </c>
      <c r="V1320" s="124" t="e">
        <f t="shared" si="225"/>
        <v>#N/A</v>
      </c>
      <c r="W1320" s="124" t="e">
        <f t="shared" si="225"/>
        <v>#N/A</v>
      </c>
      <c r="X1320" s="124" t="e">
        <f t="shared" si="225"/>
        <v>#N/A</v>
      </c>
      <c r="Y1320" s="124" t="e">
        <f t="shared" si="225"/>
        <v>#N/A</v>
      </c>
      <c r="Z1320" s="124" t="e">
        <f t="shared" si="225"/>
        <v>#N/A</v>
      </c>
      <c r="AA1320" s="124" t="e">
        <f t="shared" si="225"/>
        <v>#N/A</v>
      </c>
      <c r="AB1320" s="124" t="e">
        <f t="shared" si="224"/>
        <v>#N/A</v>
      </c>
      <c r="AC1320" s="124" t="e">
        <f t="shared" si="224"/>
        <v>#N/A</v>
      </c>
      <c r="AE1320" s="2"/>
    </row>
    <row r="1321" spans="2:31" x14ac:dyDescent="0.2">
      <c r="B1321" s="162" t="s">
        <v>320</v>
      </c>
      <c r="C1321" s="163" t="s">
        <v>533</v>
      </c>
      <c r="D1321" s="163" t="s">
        <v>1808</v>
      </c>
      <c r="E1321" s="163">
        <v>10000</v>
      </c>
      <c r="F1321" s="164">
        <v>12</v>
      </c>
      <c r="G1321" s="165" t="s">
        <v>137</v>
      </c>
      <c r="H1321" s="121">
        <f t="shared" si="219"/>
        <v>11000</v>
      </c>
      <c r="I1321" s="121">
        <f t="shared" si="220"/>
        <v>8000</v>
      </c>
      <c r="J1321" s="122" t="str">
        <f t="shared" si="221"/>
        <v>(3) Without reverse cycle, with louvered sides, and 8,000 to 13,999 Btu/h</v>
      </c>
      <c r="K1321" s="123" t="e">
        <f>IF(J1321="Casement-slider",16,VLOOKUP(J1321,'2. Version 5.0 Criteria'!$C$6:$D$39,2,FALSE))</f>
        <v>#N/A</v>
      </c>
      <c r="L1321" s="124" t="e">
        <f t="shared" si="225"/>
        <v>#N/A</v>
      </c>
      <c r="M1321" s="124" t="e">
        <f t="shared" si="225"/>
        <v>#N/A</v>
      </c>
      <c r="N1321" s="124" t="e">
        <f t="shared" si="225"/>
        <v>#N/A</v>
      </c>
      <c r="O1321" s="124" t="e">
        <f t="shared" si="225"/>
        <v>#N/A</v>
      </c>
      <c r="P1321" s="124" t="e">
        <f t="shared" si="225"/>
        <v>#N/A</v>
      </c>
      <c r="Q1321" s="124" t="e">
        <f t="shared" si="225"/>
        <v>#N/A</v>
      </c>
      <c r="R1321" s="124" t="e">
        <f t="shared" si="225"/>
        <v>#N/A</v>
      </c>
      <c r="S1321" s="124" t="e">
        <f t="shared" si="225"/>
        <v>#N/A</v>
      </c>
      <c r="T1321" s="124" t="e">
        <f t="shared" si="225"/>
        <v>#N/A</v>
      </c>
      <c r="U1321" s="124" t="e">
        <f t="shared" si="225"/>
        <v>#N/A</v>
      </c>
      <c r="V1321" s="124" t="e">
        <f t="shared" si="225"/>
        <v>#N/A</v>
      </c>
      <c r="W1321" s="124" t="e">
        <f t="shared" si="225"/>
        <v>#N/A</v>
      </c>
      <c r="X1321" s="124" t="e">
        <f t="shared" si="225"/>
        <v>#N/A</v>
      </c>
      <c r="Y1321" s="124" t="e">
        <f t="shared" si="225"/>
        <v>#N/A</v>
      </c>
      <c r="Z1321" s="124" t="e">
        <f t="shared" si="225"/>
        <v>#N/A</v>
      </c>
      <c r="AA1321" s="124" t="e">
        <f t="shared" si="225"/>
        <v>#N/A</v>
      </c>
      <c r="AB1321" s="124" t="e">
        <f t="shared" si="224"/>
        <v>#N/A</v>
      </c>
      <c r="AC1321" s="124" t="e">
        <f t="shared" si="224"/>
        <v>#N/A</v>
      </c>
      <c r="AE1321" s="2"/>
    </row>
    <row r="1322" spans="2:31" x14ac:dyDescent="0.2">
      <c r="B1322" s="162" t="s">
        <v>161</v>
      </c>
      <c r="C1322" s="163" t="s">
        <v>536</v>
      </c>
      <c r="D1322" s="163" t="s">
        <v>1808</v>
      </c>
      <c r="E1322" s="163">
        <v>10000</v>
      </c>
      <c r="F1322" s="164">
        <v>12</v>
      </c>
      <c r="G1322" s="165" t="s">
        <v>137</v>
      </c>
      <c r="H1322" s="121">
        <f t="shared" si="219"/>
        <v>11000</v>
      </c>
      <c r="I1322" s="121">
        <f t="shared" si="220"/>
        <v>8000</v>
      </c>
      <c r="J1322" s="122" t="str">
        <f t="shared" si="221"/>
        <v>(3) Without reverse cycle, with louvered sides, and 8,000 to 13,999 Btu/h</v>
      </c>
      <c r="K1322" s="123" t="e">
        <f>IF(J1322="Casement-slider",16,VLOOKUP(J1322,'2. Version 5.0 Criteria'!$C$6:$D$39,2,FALSE))</f>
        <v>#N/A</v>
      </c>
      <c r="L1322" s="124" t="e">
        <f t="shared" si="225"/>
        <v>#N/A</v>
      </c>
      <c r="M1322" s="124" t="e">
        <f t="shared" si="225"/>
        <v>#N/A</v>
      </c>
      <c r="N1322" s="124" t="e">
        <f t="shared" si="225"/>
        <v>#N/A</v>
      </c>
      <c r="O1322" s="124" t="e">
        <f t="shared" si="225"/>
        <v>#N/A</v>
      </c>
      <c r="P1322" s="124" t="e">
        <f t="shared" si="225"/>
        <v>#N/A</v>
      </c>
      <c r="Q1322" s="124" t="e">
        <f t="shared" si="225"/>
        <v>#N/A</v>
      </c>
      <c r="R1322" s="124" t="e">
        <f t="shared" si="225"/>
        <v>#N/A</v>
      </c>
      <c r="S1322" s="124" t="e">
        <f t="shared" si="225"/>
        <v>#N/A</v>
      </c>
      <c r="T1322" s="124" t="e">
        <f t="shared" si="225"/>
        <v>#N/A</v>
      </c>
      <c r="U1322" s="124" t="e">
        <f t="shared" si="225"/>
        <v>#N/A</v>
      </c>
      <c r="V1322" s="124" t="e">
        <f t="shared" si="225"/>
        <v>#N/A</v>
      </c>
      <c r="W1322" s="124" t="e">
        <f t="shared" si="225"/>
        <v>#N/A</v>
      </c>
      <c r="X1322" s="124" t="e">
        <f t="shared" si="225"/>
        <v>#N/A</v>
      </c>
      <c r="Y1322" s="124" t="e">
        <f t="shared" si="225"/>
        <v>#N/A</v>
      </c>
      <c r="Z1322" s="124" t="e">
        <f t="shared" si="225"/>
        <v>#N/A</v>
      </c>
      <c r="AA1322" s="124" t="e">
        <f t="shared" si="225"/>
        <v>#N/A</v>
      </c>
      <c r="AB1322" s="124" t="e">
        <f t="shared" si="224"/>
        <v>#N/A</v>
      </c>
      <c r="AC1322" s="124" t="e">
        <f t="shared" si="224"/>
        <v>#N/A</v>
      </c>
      <c r="AE1322" s="2"/>
    </row>
    <row r="1323" spans="2:31" x14ac:dyDescent="0.2">
      <c r="B1323" s="162" t="s">
        <v>1440</v>
      </c>
      <c r="C1323" s="163" t="s">
        <v>450</v>
      </c>
      <c r="D1323" s="163" t="s">
        <v>1808</v>
      </c>
      <c r="E1323" s="163">
        <v>10000</v>
      </c>
      <c r="F1323" s="164">
        <v>12</v>
      </c>
      <c r="G1323" s="165" t="s">
        <v>137</v>
      </c>
      <c r="H1323" s="121">
        <f t="shared" si="219"/>
        <v>11000</v>
      </c>
      <c r="I1323" s="121">
        <f t="shared" si="220"/>
        <v>8000</v>
      </c>
      <c r="J1323" s="122" t="str">
        <f t="shared" si="221"/>
        <v>(3) Without reverse cycle, with louvered sides, and 8,000 to 13,999 Btu/h</v>
      </c>
      <c r="K1323" s="123" t="e">
        <f>IF(J1323="Casement-slider",16,VLOOKUP(J1323,'2. Version 5.0 Criteria'!$C$6:$D$39,2,FALSE))</f>
        <v>#N/A</v>
      </c>
      <c r="L1323" s="124" t="e">
        <f t="shared" si="225"/>
        <v>#N/A</v>
      </c>
      <c r="M1323" s="124" t="e">
        <f t="shared" si="225"/>
        <v>#N/A</v>
      </c>
      <c r="N1323" s="124" t="e">
        <f t="shared" si="225"/>
        <v>#N/A</v>
      </c>
      <c r="O1323" s="124" t="e">
        <f t="shared" si="225"/>
        <v>#N/A</v>
      </c>
      <c r="P1323" s="124" t="e">
        <f t="shared" si="225"/>
        <v>#N/A</v>
      </c>
      <c r="Q1323" s="124" t="e">
        <f t="shared" si="225"/>
        <v>#N/A</v>
      </c>
      <c r="R1323" s="124" t="e">
        <f t="shared" si="225"/>
        <v>#N/A</v>
      </c>
      <c r="S1323" s="124" t="e">
        <f t="shared" si="225"/>
        <v>#N/A</v>
      </c>
      <c r="T1323" s="124" t="e">
        <f t="shared" si="225"/>
        <v>#N/A</v>
      </c>
      <c r="U1323" s="124" t="e">
        <f t="shared" si="225"/>
        <v>#N/A</v>
      </c>
      <c r="V1323" s="124" t="e">
        <f t="shared" si="225"/>
        <v>#N/A</v>
      </c>
      <c r="W1323" s="124" t="e">
        <f t="shared" si="225"/>
        <v>#N/A</v>
      </c>
      <c r="X1323" s="124" t="e">
        <f t="shared" si="225"/>
        <v>#N/A</v>
      </c>
      <c r="Y1323" s="124" t="e">
        <f t="shared" si="225"/>
        <v>#N/A</v>
      </c>
      <c r="Z1323" s="124" t="e">
        <f t="shared" si="225"/>
        <v>#N/A</v>
      </c>
      <c r="AA1323" s="124" t="e">
        <f t="shared" si="225"/>
        <v>#N/A</v>
      </c>
      <c r="AB1323" s="124" t="e">
        <f t="shared" si="224"/>
        <v>#N/A</v>
      </c>
      <c r="AC1323" s="124" t="e">
        <f t="shared" si="224"/>
        <v>#N/A</v>
      </c>
      <c r="AE1323" s="2"/>
    </row>
    <row r="1324" spans="2:31" x14ac:dyDescent="0.2">
      <c r="B1324" s="162" t="s">
        <v>1440</v>
      </c>
      <c r="C1324" s="163" t="s">
        <v>449</v>
      </c>
      <c r="D1324" s="163" t="s">
        <v>1808</v>
      </c>
      <c r="E1324" s="163">
        <v>10000</v>
      </c>
      <c r="F1324" s="164">
        <v>12</v>
      </c>
      <c r="G1324" s="165" t="s">
        <v>137</v>
      </c>
      <c r="H1324" s="121">
        <f t="shared" si="219"/>
        <v>11000</v>
      </c>
      <c r="I1324" s="121">
        <f t="shared" si="220"/>
        <v>8000</v>
      </c>
      <c r="J1324" s="122" t="str">
        <f t="shared" si="221"/>
        <v>(3) Without reverse cycle, with louvered sides, and 8,000 to 13,999 Btu/h</v>
      </c>
      <c r="K1324" s="123" t="e">
        <f>IF(J1324="Casement-slider",16,VLOOKUP(J1324,'2. Version 5.0 Criteria'!$C$6:$D$39,2,FALSE))</f>
        <v>#N/A</v>
      </c>
      <c r="L1324" s="124" t="e">
        <f t="shared" si="225"/>
        <v>#N/A</v>
      </c>
      <c r="M1324" s="124" t="e">
        <f t="shared" si="225"/>
        <v>#N/A</v>
      </c>
      <c r="N1324" s="124" t="e">
        <f t="shared" si="225"/>
        <v>#N/A</v>
      </c>
      <c r="O1324" s="124" t="e">
        <f t="shared" si="225"/>
        <v>#N/A</v>
      </c>
      <c r="P1324" s="124" t="e">
        <f t="shared" si="225"/>
        <v>#N/A</v>
      </c>
      <c r="Q1324" s="124" t="e">
        <f t="shared" si="225"/>
        <v>#N/A</v>
      </c>
      <c r="R1324" s="124" t="e">
        <f t="shared" si="225"/>
        <v>#N/A</v>
      </c>
      <c r="S1324" s="124" t="e">
        <f t="shared" si="225"/>
        <v>#N/A</v>
      </c>
      <c r="T1324" s="124" t="e">
        <f t="shared" si="225"/>
        <v>#N/A</v>
      </c>
      <c r="U1324" s="124" t="e">
        <f t="shared" si="225"/>
        <v>#N/A</v>
      </c>
      <c r="V1324" s="124" t="e">
        <f t="shared" si="225"/>
        <v>#N/A</v>
      </c>
      <c r="W1324" s="124" t="e">
        <f t="shared" si="225"/>
        <v>#N/A</v>
      </c>
      <c r="X1324" s="124" t="e">
        <f t="shared" si="225"/>
        <v>#N/A</v>
      </c>
      <c r="Y1324" s="124" t="e">
        <f t="shared" si="225"/>
        <v>#N/A</v>
      </c>
      <c r="Z1324" s="124" t="e">
        <f t="shared" si="225"/>
        <v>#N/A</v>
      </c>
      <c r="AA1324" s="124" t="e">
        <f t="shared" si="225"/>
        <v>#N/A</v>
      </c>
      <c r="AB1324" s="124" t="e">
        <f t="shared" si="224"/>
        <v>#N/A</v>
      </c>
      <c r="AC1324" s="124" t="e">
        <f t="shared" si="224"/>
        <v>#N/A</v>
      </c>
      <c r="AE1324" s="2"/>
    </row>
    <row r="1325" spans="2:31" x14ac:dyDescent="0.2">
      <c r="B1325" s="162" t="s">
        <v>157</v>
      </c>
      <c r="C1325" s="163" t="s">
        <v>522</v>
      </c>
      <c r="D1325" s="163" t="s">
        <v>1808</v>
      </c>
      <c r="E1325" s="163">
        <v>10000</v>
      </c>
      <c r="F1325" s="164">
        <v>12</v>
      </c>
      <c r="G1325" s="165" t="s">
        <v>138</v>
      </c>
      <c r="H1325" s="121">
        <f t="shared" si="219"/>
        <v>11000</v>
      </c>
      <c r="I1325" s="121">
        <f t="shared" si="220"/>
        <v>8000</v>
      </c>
      <c r="J1325" s="122" t="str">
        <f t="shared" si="221"/>
        <v>(3) Without reverse cycle, with louvered sides, and 8,000 to 13,999 Btu/h</v>
      </c>
      <c r="K1325" s="123" t="e">
        <f>IF(J1325="Casement-slider",16,VLOOKUP(J1325,'2. Version 5.0 Criteria'!$C$6:$D$39,2,FALSE))</f>
        <v>#N/A</v>
      </c>
      <c r="L1325" s="124" t="e">
        <f t="shared" si="225"/>
        <v>#N/A</v>
      </c>
      <c r="M1325" s="124" t="e">
        <f t="shared" si="225"/>
        <v>#N/A</v>
      </c>
      <c r="N1325" s="124" t="e">
        <f t="shared" si="225"/>
        <v>#N/A</v>
      </c>
      <c r="O1325" s="124" t="e">
        <f t="shared" si="225"/>
        <v>#N/A</v>
      </c>
      <c r="P1325" s="124" t="e">
        <f t="shared" si="225"/>
        <v>#N/A</v>
      </c>
      <c r="Q1325" s="124" t="e">
        <f t="shared" si="225"/>
        <v>#N/A</v>
      </c>
      <c r="R1325" s="124" t="e">
        <f t="shared" si="225"/>
        <v>#N/A</v>
      </c>
      <c r="S1325" s="124" t="e">
        <f t="shared" si="225"/>
        <v>#N/A</v>
      </c>
      <c r="T1325" s="124" t="e">
        <f t="shared" si="225"/>
        <v>#N/A</v>
      </c>
      <c r="U1325" s="124" t="e">
        <f t="shared" si="225"/>
        <v>#N/A</v>
      </c>
      <c r="V1325" s="124" t="e">
        <f t="shared" si="225"/>
        <v>#N/A</v>
      </c>
      <c r="W1325" s="124" t="e">
        <f t="shared" si="225"/>
        <v>#N/A</v>
      </c>
      <c r="X1325" s="124" t="e">
        <f t="shared" si="225"/>
        <v>#N/A</v>
      </c>
      <c r="Y1325" s="124" t="e">
        <f t="shared" si="225"/>
        <v>#N/A</v>
      </c>
      <c r="Z1325" s="124" t="e">
        <f t="shared" si="225"/>
        <v>#N/A</v>
      </c>
      <c r="AA1325" s="124" t="e">
        <f t="shared" si="225"/>
        <v>#N/A</v>
      </c>
      <c r="AB1325" s="124" t="e">
        <f t="shared" si="224"/>
        <v>#N/A</v>
      </c>
      <c r="AC1325" s="124" t="e">
        <f t="shared" si="224"/>
        <v>#N/A</v>
      </c>
      <c r="AE1325" s="2"/>
    </row>
    <row r="1326" spans="2:31" x14ac:dyDescent="0.2">
      <c r="B1326" s="162" t="s">
        <v>232</v>
      </c>
      <c r="C1326" s="163" t="s">
        <v>463</v>
      </c>
      <c r="D1326" s="163" t="s">
        <v>1808</v>
      </c>
      <c r="E1326" s="163">
        <v>10000</v>
      </c>
      <c r="F1326" s="164">
        <v>12</v>
      </c>
      <c r="G1326" s="165" t="s">
        <v>137</v>
      </c>
      <c r="H1326" s="121">
        <f t="shared" si="219"/>
        <v>11000</v>
      </c>
      <c r="I1326" s="121">
        <f t="shared" si="220"/>
        <v>8000</v>
      </c>
      <c r="J1326" s="122" t="str">
        <f t="shared" si="221"/>
        <v>(3) Without reverse cycle, with louvered sides, and 8,000 to 13,999 Btu/h</v>
      </c>
      <c r="K1326" s="123" t="e">
        <f>IF(J1326="Casement-slider",16,VLOOKUP(J1326,'2. Version 5.0 Criteria'!$C$6:$D$39,2,FALSE))</f>
        <v>#N/A</v>
      </c>
      <c r="L1326" s="124" t="e">
        <f t="shared" si="225"/>
        <v>#N/A</v>
      </c>
      <c r="M1326" s="124" t="e">
        <f t="shared" si="225"/>
        <v>#N/A</v>
      </c>
      <c r="N1326" s="124" t="e">
        <f t="shared" si="225"/>
        <v>#N/A</v>
      </c>
      <c r="O1326" s="124" t="e">
        <f t="shared" si="225"/>
        <v>#N/A</v>
      </c>
      <c r="P1326" s="124" t="e">
        <f t="shared" si="225"/>
        <v>#N/A</v>
      </c>
      <c r="Q1326" s="124" t="e">
        <f t="shared" si="225"/>
        <v>#N/A</v>
      </c>
      <c r="R1326" s="124" t="e">
        <f t="shared" si="225"/>
        <v>#N/A</v>
      </c>
      <c r="S1326" s="124" t="e">
        <f t="shared" si="225"/>
        <v>#N/A</v>
      </c>
      <c r="T1326" s="124" t="e">
        <f t="shared" si="225"/>
        <v>#N/A</v>
      </c>
      <c r="U1326" s="124" t="e">
        <f t="shared" si="225"/>
        <v>#N/A</v>
      </c>
      <c r="V1326" s="124" t="e">
        <f t="shared" si="225"/>
        <v>#N/A</v>
      </c>
      <c r="W1326" s="124" t="e">
        <f t="shared" si="225"/>
        <v>#N/A</v>
      </c>
      <c r="X1326" s="124" t="e">
        <f t="shared" si="225"/>
        <v>#N/A</v>
      </c>
      <c r="Y1326" s="124" t="e">
        <f t="shared" si="225"/>
        <v>#N/A</v>
      </c>
      <c r="Z1326" s="124" t="e">
        <f t="shared" si="225"/>
        <v>#N/A</v>
      </c>
      <c r="AA1326" s="124" t="e">
        <f t="shared" si="225"/>
        <v>#N/A</v>
      </c>
      <c r="AB1326" s="124" t="e">
        <f t="shared" si="224"/>
        <v>#N/A</v>
      </c>
      <c r="AC1326" s="124" t="e">
        <f t="shared" si="224"/>
        <v>#N/A</v>
      </c>
      <c r="AE1326" s="2"/>
    </row>
    <row r="1327" spans="2:31" x14ac:dyDescent="0.2">
      <c r="B1327" s="162" t="s">
        <v>1431</v>
      </c>
      <c r="C1327" s="163" t="s">
        <v>471</v>
      </c>
      <c r="D1327" s="163" t="s">
        <v>1808</v>
      </c>
      <c r="E1327" s="163">
        <v>10000</v>
      </c>
      <c r="F1327" s="164">
        <v>12</v>
      </c>
      <c r="G1327" s="165" t="s">
        <v>137</v>
      </c>
      <c r="H1327" s="121">
        <f t="shared" si="219"/>
        <v>11000</v>
      </c>
      <c r="I1327" s="121">
        <f t="shared" si="220"/>
        <v>8000</v>
      </c>
      <c r="J1327" s="122" t="str">
        <f t="shared" si="221"/>
        <v>(3) Without reverse cycle, with louvered sides, and 8,000 to 13,999 Btu/h</v>
      </c>
      <c r="K1327" s="123" t="e">
        <f>IF(J1327="Casement-slider",16,VLOOKUP(J1327,'2. Version 5.0 Criteria'!$C$6:$D$39,2,FALSE))</f>
        <v>#N/A</v>
      </c>
      <c r="L1327" s="124" t="e">
        <f t="shared" si="225"/>
        <v>#N/A</v>
      </c>
      <c r="M1327" s="124" t="e">
        <f t="shared" si="225"/>
        <v>#N/A</v>
      </c>
      <c r="N1327" s="124" t="e">
        <f t="shared" si="225"/>
        <v>#N/A</v>
      </c>
      <c r="O1327" s="124" t="e">
        <f t="shared" si="225"/>
        <v>#N/A</v>
      </c>
      <c r="P1327" s="124" t="e">
        <f t="shared" si="225"/>
        <v>#N/A</v>
      </c>
      <c r="Q1327" s="124" t="e">
        <f t="shared" si="225"/>
        <v>#N/A</v>
      </c>
      <c r="R1327" s="124" t="e">
        <f t="shared" si="225"/>
        <v>#N/A</v>
      </c>
      <c r="S1327" s="124" t="e">
        <f t="shared" si="225"/>
        <v>#N/A</v>
      </c>
      <c r="T1327" s="124" t="e">
        <f t="shared" si="225"/>
        <v>#N/A</v>
      </c>
      <c r="U1327" s="124" t="e">
        <f t="shared" si="225"/>
        <v>#N/A</v>
      </c>
      <c r="V1327" s="124" t="e">
        <f t="shared" si="225"/>
        <v>#N/A</v>
      </c>
      <c r="W1327" s="124" t="e">
        <f t="shared" si="225"/>
        <v>#N/A</v>
      </c>
      <c r="X1327" s="124" t="e">
        <f t="shared" si="225"/>
        <v>#N/A</v>
      </c>
      <c r="Y1327" s="124" t="e">
        <f t="shared" si="225"/>
        <v>#N/A</v>
      </c>
      <c r="Z1327" s="124" t="e">
        <f t="shared" si="225"/>
        <v>#N/A</v>
      </c>
      <c r="AA1327" s="124" t="e">
        <f t="shared" si="225"/>
        <v>#N/A</v>
      </c>
      <c r="AB1327" s="124" t="e">
        <f t="shared" si="224"/>
        <v>#N/A</v>
      </c>
      <c r="AC1327" s="124" t="e">
        <f t="shared" si="224"/>
        <v>#N/A</v>
      </c>
      <c r="AE1327" s="2"/>
    </row>
    <row r="1328" spans="2:31" x14ac:dyDescent="0.2">
      <c r="B1328" s="162" t="s">
        <v>1444</v>
      </c>
      <c r="C1328" s="163" t="s">
        <v>500</v>
      </c>
      <c r="D1328" s="163" t="s">
        <v>1808</v>
      </c>
      <c r="E1328" s="163">
        <v>10000</v>
      </c>
      <c r="F1328" s="164">
        <v>12</v>
      </c>
      <c r="G1328" s="165" t="s">
        <v>137</v>
      </c>
      <c r="H1328" s="121">
        <f t="shared" si="219"/>
        <v>11000</v>
      </c>
      <c r="I1328" s="121">
        <f t="shared" si="220"/>
        <v>8000</v>
      </c>
      <c r="J1328" s="122" t="str">
        <f t="shared" si="221"/>
        <v>(3) Without reverse cycle, with louvered sides, and 8,000 to 13,999 Btu/h</v>
      </c>
      <c r="K1328" s="123" t="e">
        <f>IF(J1328="Casement-slider",16,VLOOKUP(J1328,'2. Version 5.0 Criteria'!$C$6:$D$39,2,FALSE))</f>
        <v>#N/A</v>
      </c>
      <c r="L1328" s="124" t="e">
        <f t="shared" si="225"/>
        <v>#N/A</v>
      </c>
      <c r="M1328" s="124" t="e">
        <f t="shared" si="225"/>
        <v>#N/A</v>
      </c>
      <c r="N1328" s="124" t="e">
        <f t="shared" si="225"/>
        <v>#N/A</v>
      </c>
      <c r="O1328" s="124" t="e">
        <f t="shared" si="225"/>
        <v>#N/A</v>
      </c>
      <c r="P1328" s="124" t="e">
        <f t="shared" si="225"/>
        <v>#N/A</v>
      </c>
      <c r="Q1328" s="124" t="e">
        <f t="shared" si="225"/>
        <v>#N/A</v>
      </c>
      <c r="R1328" s="124" t="e">
        <f t="shared" si="225"/>
        <v>#N/A</v>
      </c>
      <c r="S1328" s="124" t="e">
        <f t="shared" si="225"/>
        <v>#N/A</v>
      </c>
      <c r="T1328" s="124" t="e">
        <f t="shared" si="225"/>
        <v>#N/A</v>
      </c>
      <c r="U1328" s="124" t="e">
        <f t="shared" si="225"/>
        <v>#N/A</v>
      </c>
      <c r="V1328" s="124" t="e">
        <f t="shared" si="225"/>
        <v>#N/A</v>
      </c>
      <c r="W1328" s="124" t="e">
        <f t="shared" si="225"/>
        <v>#N/A</v>
      </c>
      <c r="X1328" s="124" t="e">
        <f t="shared" si="225"/>
        <v>#N/A</v>
      </c>
      <c r="Y1328" s="124" t="e">
        <f t="shared" si="225"/>
        <v>#N/A</v>
      </c>
      <c r="Z1328" s="124" t="e">
        <f t="shared" si="225"/>
        <v>#N/A</v>
      </c>
      <c r="AA1328" s="124" t="e">
        <f t="shared" ref="AA1328:AC1343" si="226">IF($K1328=AA$3, $F1328, NA())</f>
        <v>#N/A</v>
      </c>
      <c r="AB1328" s="124" t="e">
        <f t="shared" si="226"/>
        <v>#N/A</v>
      </c>
      <c r="AC1328" s="124" t="e">
        <f t="shared" si="226"/>
        <v>#N/A</v>
      </c>
      <c r="AE1328" s="2"/>
    </row>
    <row r="1329" spans="2:31" x14ac:dyDescent="0.2">
      <c r="B1329" s="162" t="s">
        <v>368</v>
      </c>
      <c r="C1329" s="163" t="s">
        <v>516</v>
      </c>
      <c r="D1329" s="163" t="s">
        <v>1808</v>
      </c>
      <c r="E1329" s="163">
        <v>10000</v>
      </c>
      <c r="F1329" s="164">
        <v>12</v>
      </c>
      <c r="G1329" s="165" t="s">
        <v>138</v>
      </c>
      <c r="H1329" s="121">
        <f t="shared" si="219"/>
        <v>11000</v>
      </c>
      <c r="I1329" s="121">
        <f t="shared" si="220"/>
        <v>8000</v>
      </c>
      <c r="J1329" s="122" t="str">
        <f t="shared" si="221"/>
        <v>(3) Without reverse cycle, with louvered sides, and 8,000 to 13,999 Btu/h</v>
      </c>
      <c r="K1329" s="123" t="e">
        <f>IF(J1329="Casement-slider",16,VLOOKUP(J1329,'2. Version 5.0 Criteria'!$C$6:$D$39,2,FALSE))</f>
        <v>#N/A</v>
      </c>
      <c r="L1329" s="124" t="e">
        <f t="shared" ref="L1329:AA1344" si="227">IF($K1329=L$3, $F1329, NA())</f>
        <v>#N/A</v>
      </c>
      <c r="M1329" s="124" t="e">
        <f t="shared" si="227"/>
        <v>#N/A</v>
      </c>
      <c r="N1329" s="124" t="e">
        <f t="shared" si="227"/>
        <v>#N/A</v>
      </c>
      <c r="O1329" s="124" t="e">
        <f t="shared" si="227"/>
        <v>#N/A</v>
      </c>
      <c r="P1329" s="124" t="e">
        <f t="shared" si="227"/>
        <v>#N/A</v>
      </c>
      <c r="Q1329" s="124" t="e">
        <f t="shared" si="227"/>
        <v>#N/A</v>
      </c>
      <c r="R1329" s="124" t="e">
        <f t="shared" si="227"/>
        <v>#N/A</v>
      </c>
      <c r="S1329" s="124" t="e">
        <f t="shared" si="227"/>
        <v>#N/A</v>
      </c>
      <c r="T1329" s="124" t="e">
        <f t="shared" si="227"/>
        <v>#N/A</v>
      </c>
      <c r="U1329" s="124" t="e">
        <f t="shared" si="227"/>
        <v>#N/A</v>
      </c>
      <c r="V1329" s="124" t="e">
        <f t="shared" si="227"/>
        <v>#N/A</v>
      </c>
      <c r="W1329" s="124" t="e">
        <f t="shared" si="227"/>
        <v>#N/A</v>
      </c>
      <c r="X1329" s="124" t="e">
        <f t="shared" si="227"/>
        <v>#N/A</v>
      </c>
      <c r="Y1329" s="124" t="e">
        <f t="shared" si="227"/>
        <v>#N/A</v>
      </c>
      <c r="Z1329" s="124" t="e">
        <f t="shared" si="227"/>
        <v>#N/A</v>
      </c>
      <c r="AA1329" s="124" t="e">
        <f t="shared" si="227"/>
        <v>#N/A</v>
      </c>
      <c r="AB1329" s="124" t="e">
        <f t="shared" si="226"/>
        <v>#N/A</v>
      </c>
      <c r="AC1329" s="124" t="e">
        <f t="shared" si="226"/>
        <v>#N/A</v>
      </c>
      <c r="AE1329" s="2"/>
    </row>
    <row r="1330" spans="2:31" x14ac:dyDescent="0.2">
      <c r="B1330" s="162" t="s">
        <v>368</v>
      </c>
      <c r="C1330" s="163" t="s">
        <v>517</v>
      </c>
      <c r="D1330" s="163" t="s">
        <v>1808</v>
      </c>
      <c r="E1330" s="163">
        <v>10000</v>
      </c>
      <c r="F1330" s="164">
        <v>12</v>
      </c>
      <c r="G1330" s="165" t="s">
        <v>137</v>
      </c>
      <c r="H1330" s="121">
        <f t="shared" si="219"/>
        <v>11000</v>
      </c>
      <c r="I1330" s="121">
        <f t="shared" si="220"/>
        <v>8000</v>
      </c>
      <c r="J1330" s="122" t="str">
        <f t="shared" si="221"/>
        <v>(3) Without reverse cycle, with louvered sides, and 8,000 to 13,999 Btu/h</v>
      </c>
      <c r="K1330" s="123" t="e">
        <f>IF(J1330="Casement-slider",16,VLOOKUP(J1330,'2. Version 5.0 Criteria'!$C$6:$D$39,2,FALSE))</f>
        <v>#N/A</v>
      </c>
      <c r="L1330" s="124" t="e">
        <f t="shared" si="227"/>
        <v>#N/A</v>
      </c>
      <c r="M1330" s="124" t="e">
        <f t="shared" si="227"/>
        <v>#N/A</v>
      </c>
      <c r="N1330" s="124" t="e">
        <f t="shared" si="227"/>
        <v>#N/A</v>
      </c>
      <c r="O1330" s="124" t="e">
        <f t="shared" si="227"/>
        <v>#N/A</v>
      </c>
      <c r="P1330" s="124" t="e">
        <f t="shared" si="227"/>
        <v>#N/A</v>
      </c>
      <c r="Q1330" s="124" t="e">
        <f t="shared" si="227"/>
        <v>#N/A</v>
      </c>
      <c r="R1330" s="124" t="e">
        <f t="shared" si="227"/>
        <v>#N/A</v>
      </c>
      <c r="S1330" s="124" t="e">
        <f t="shared" si="227"/>
        <v>#N/A</v>
      </c>
      <c r="T1330" s="124" t="e">
        <f t="shared" si="227"/>
        <v>#N/A</v>
      </c>
      <c r="U1330" s="124" t="e">
        <f t="shared" si="227"/>
        <v>#N/A</v>
      </c>
      <c r="V1330" s="124" t="e">
        <f t="shared" si="227"/>
        <v>#N/A</v>
      </c>
      <c r="W1330" s="124" t="e">
        <f t="shared" si="227"/>
        <v>#N/A</v>
      </c>
      <c r="X1330" s="124" t="e">
        <f t="shared" si="227"/>
        <v>#N/A</v>
      </c>
      <c r="Y1330" s="124" t="e">
        <f t="shared" si="227"/>
        <v>#N/A</v>
      </c>
      <c r="Z1330" s="124" t="e">
        <f t="shared" si="227"/>
        <v>#N/A</v>
      </c>
      <c r="AA1330" s="124" t="e">
        <f t="shared" si="227"/>
        <v>#N/A</v>
      </c>
      <c r="AB1330" s="124" t="e">
        <f t="shared" si="226"/>
        <v>#N/A</v>
      </c>
      <c r="AC1330" s="124" t="e">
        <f t="shared" si="226"/>
        <v>#N/A</v>
      </c>
      <c r="AE1330" s="2"/>
    </row>
    <row r="1331" spans="2:31" x14ac:dyDescent="0.2">
      <c r="B1331" s="162" t="s">
        <v>168</v>
      </c>
      <c r="C1331" s="163" t="s">
        <v>2254</v>
      </c>
      <c r="D1331" s="163" t="s">
        <v>1808</v>
      </c>
      <c r="E1331" s="163">
        <v>10000</v>
      </c>
      <c r="F1331" s="164">
        <v>12</v>
      </c>
      <c r="G1331" s="165" t="s">
        <v>137</v>
      </c>
      <c r="H1331" s="121">
        <f t="shared" si="219"/>
        <v>11000</v>
      </c>
      <c r="I1331" s="121">
        <f t="shared" si="220"/>
        <v>8000</v>
      </c>
      <c r="J1331" s="122" t="str">
        <f t="shared" si="221"/>
        <v>(3) Without reverse cycle, with louvered sides, and 8,000 to 13,999 Btu/h</v>
      </c>
      <c r="K1331" s="123" t="e">
        <f>IF(J1331="Casement-slider",16,VLOOKUP(J1331,'2. Version 5.0 Criteria'!$C$6:$D$39,2,FALSE))</f>
        <v>#N/A</v>
      </c>
      <c r="L1331" s="124" t="e">
        <f t="shared" si="227"/>
        <v>#N/A</v>
      </c>
      <c r="M1331" s="124" t="e">
        <f t="shared" si="227"/>
        <v>#N/A</v>
      </c>
      <c r="N1331" s="124" t="e">
        <f t="shared" si="227"/>
        <v>#N/A</v>
      </c>
      <c r="O1331" s="124" t="e">
        <f t="shared" si="227"/>
        <v>#N/A</v>
      </c>
      <c r="P1331" s="124" t="e">
        <f t="shared" si="227"/>
        <v>#N/A</v>
      </c>
      <c r="Q1331" s="124" t="e">
        <f t="shared" si="227"/>
        <v>#N/A</v>
      </c>
      <c r="R1331" s="124" t="e">
        <f t="shared" si="227"/>
        <v>#N/A</v>
      </c>
      <c r="S1331" s="124" t="e">
        <f t="shared" si="227"/>
        <v>#N/A</v>
      </c>
      <c r="T1331" s="124" t="e">
        <f t="shared" si="227"/>
        <v>#N/A</v>
      </c>
      <c r="U1331" s="124" t="e">
        <f t="shared" si="227"/>
        <v>#N/A</v>
      </c>
      <c r="V1331" s="124" t="e">
        <f t="shared" si="227"/>
        <v>#N/A</v>
      </c>
      <c r="W1331" s="124" t="e">
        <f t="shared" si="227"/>
        <v>#N/A</v>
      </c>
      <c r="X1331" s="124" t="e">
        <f t="shared" si="227"/>
        <v>#N/A</v>
      </c>
      <c r="Y1331" s="124" t="e">
        <f t="shared" si="227"/>
        <v>#N/A</v>
      </c>
      <c r="Z1331" s="124" t="e">
        <f t="shared" si="227"/>
        <v>#N/A</v>
      </c>
      <c r="AA1331" s="124" t="e">
        <f t="shared" si="227"/>
        <v>#N/A</v>
      </c>
      <c r="AB1331" s="124" t="e">
        <f t="shared" si="226"/>
        <v>#N/A</v>
      </c>
      <c r="AC1331" s="124" t="e">
        <f t="shared" si="226"/>
        <v>#N/A</v>
      </c>
      <c r="AE1331" s="2"/>
    </row>
    <row r="1332" spans="2:31" x14ac:dyDescent="0.2">
      <c r="B1332" s="162" t="s">
        <v>1435</v>
      </c>
      <c r="C1332" s="163">
        <v>77107</v>
      </c>
      <c r="D1332" s="163" t="s">
        <v>1808</v>
      </c>
      <c r="E1332" s="163">
        <v>10000</v>
      </c>
      <c r="F1332" s="164">
        <v>12</v>
      </c>
      <c r="G1332" s="165" t="s">
        <v>137</v>
      </c>
      <c r="H1332" s="121">
        <f t="shared" si="219"/>
        <v>11000</v>
      </c>
      <c r="I1332" s="121">
        <f t="shared" si="220"/>
        <v>8000</v>
      </c>
      <c r="J1332" s="122" t="str">
        <f t="shared" si="221"/>
        <v>(3) Without reverse cycle, with louvered sides, and 8,000 to 13,999 Btu/h</v>
      </c>
      <c r="K1332" s="123" t="e">
        <f>IF(J1332="Casement-slider",16,VLOOKUP(J1332,'2. Version 5.0 Criteria'!$C$6:$D$39,2,FALSE))</f>
        <v>#N/A</v>
      </c>
      <c r="L1332" s="124" t="e">
        <f t="shared" si="227"/>
        <v>#N/A</v>
      </c>
      <c r="M1332" s="124" t="e">
        <f t="shared" si="227"/>
        <v>#N/A</v>
      </c>
      <c r="N1332" s="124" t="e">
        <f t="shared" si="227"/>
        <v>#N/A</v>
      </c>
      <c r="O1332" s="124" t="e">
        <f t="shared" si="227"/>
        <v>#N/A</v>
      </c>
      <c r="P1332" s="124" t="e">
        <f t="shared" si="227"/>
        <v>#N/A</v>
      </c>
      <c r="Q1332" s="124" t="e">
        <f t="shared" si="227"/>
        <v>#N/A</v>
      </c>
      <c r="R1332" s="124" t="e">
        <f t="shared" si="227"/>
        <v>#N/A</v>
      </c>
      <c r="S1332" s="124" t="e">
        <f t="shared" si="227"/>
        <v>#N/A</v>
      </c>
      <c r="T1332" s="124" t="e">
        <f t="shared" si="227"/>
        <v>#N/A</v>
      </c>
      <c r="U1332" s="124" t="e">
        <f t="shared" si="227"/>
        <v>#N/A</v>
      </c>
      <c r="V1332" s="124" t="e">
        <f t="shared" si="227"/>
        <v>#N/A</v>
      </c>
      <c r="W1332" s="124" t="e">
        <f t="shared" si="227"/>
        <v>#N/A</v>
      </c>
      <c r="X1332" s="124" t="e">
        <f t="shared" si="227"/>
        <v>#N/A</v>
      </c>
      <c r="Y1332" s="124" t="e">
        <f t="shared" si="227"/>
        <v>#N/A</v>
      </c>
      <c r="Z1332" s="124" t="e">
        <f t="shared" si="227"/>
        <v>#N/A</v>
      </c>
      <c r="AA1332" s="124" t="e">
        <f t="shared" si="227"/>
        <v>#N/A</v>
      </c>
      <c r="AB1332" s="124" t="e">
        <f t="shared" si="226"/>
        <v>#N/A</v>
      </c>
      <c r="AC1332" s="124" t="e">
        <f t="shared" si="226"/>
        <v>#N/A</v>
      </c>
      <c r="AE1332" s="2"/>
    </row>
    <row r="1333" spans="2:31" x14ac:dyDescent="0.2">
      <c r="B1333" s="162" t="s">
        <v>368</v>
      </c>
      <c r="C1333" s="163" t="s">
        <v>2255</v>
      </c>
      <c r="D1333" s="163" t="s">
        <v>1808</v>
      </c>
      <c r="E1333" s="163">
        <v>10000</v>
      </c>
      <c r="F1333" s="164">
        <v>12</v>
      </c>
      <c r="G1333" s="165" t="s">
        <v>137</v>
      </c>
      <c r="H1333" s="121">
        <f t="shared" si="219"/>
        <v>11000</v>
      </c>
      <c r="I1333" s="121">
        <f t="shared" si="220"/>
        <v>8000</v>
      </c>
      <c r="J1333" s="122" t="str">
        <f t="shared" si="221"/>
        <v>(3) Without reverse cycle, with louvered sides, and 8,000 to 13,999 Btu/h</v>
      </c>
      <c r="K1333" s="123" t="e">
        <f>IF(J1333="Casement-slider",16,VLOOKUP(J1333,'2. Version 5.0 Criteria'!$C$6:$D$39,2,FALSE))</f>
        <v>#N/A</v>
      </c>
      <c r="L1333" s="124" t="e">
        <f t="shared" si="227"/>
        <v>#N/A</v>
      </c>
      <c r="M1333" s="124" t="e">
        <f t="shared" si="227"/>
        <v>#N/A</v>
      </c>
      <c r="N1333" s="124" t="e">
        <f t="shared" si="227"/>
        <v>#N/A</v>
      </c>
      <c r="O1333" s="124" t="e">
        <f t="shared" si="227"/>
        <v>#N/A</v>
      </c>
      <c r="P1333" s="124" t="e">
        <f t="shared" si="227"/>
        <v>#N/A</v>
      </c>
      <c r="Q1333" s="124" t="e">
        <f t="shared" si="227"/>
        <v>#N/A</v>
      </c>
      <c r="R1333" s="124" t="e">
        <f t="shared" si="227"/>
        <v>#N/A</v>
      </c>
      <c r="S1333" s="124" t="e">
        <f t="shared" si="227"/>
        <v>#N/A</v>
      </c>
      <c r="T1333" s="124" t="e">
        <f t="shared" si="227"/>
        <v>#N/A</v>
      </c>
      <c r="U1333" s="124" t="e">
        <f t="shared" si="227"/>
        <v>#N/A</v>
      </c>
      <c r="V1333" s="124" t="e">
        <f t="shared" si="227"/>
        <v>#N/A</v>
      </c>
      <c r="W1333" s="124" t="e">
        <f t="shared" si="227"/>
        <v>#N/A</v>
      </c>
      <c r="X1333" s="124" t="e">
        <f t="shared" si="227"/>
        <v>#N/A</v>
      </c>
      <c r="Y1333" s="124" t="e">
        <f t="shared" si="227"/>
        <v>#N/A</v>
      </c>
      <c r="Z1333" s="124" t="e">
        <f t="shared" si="227"/>
        <v>#N/A</v>
      </c>
      <c r="AA1333" s="124" t="e">
        <f t="shared" si="227"/>
        <v>#N/A</v>
      </c>
      <c r="AB1333" s="124" t="e">
        <f t="shared" si="226"/>
        <v>#N/A</v>
      </c>
      <c r="AC1333" s="124" t="e">
        <f t="shared" si="226"/>
        <v>#N/A</v>
      </c>
      <c r="AE1333" s="2"/>
    </row>
    <row r="1334" spans="2:31" x14ac:dyDescent="0.2">
      <c r="B1334" s="162" t="s">
        <v>285</v>
      </c>
      <c r="C1334" s="163" t="s">
        <v>502</v>
      </c>
      <c r="D1334" s="163" t="s">
        <v>1808</v>
      </c>
      <c r="E1334" s="163">
        <v>10000</v>
      </c>
      <c r="F1334" s="164">
        <v>12</v>
      </c>
      <c r="G1334" s="165" t="s">
        <v>137</v>
      </c>
      <c r="H1334" s="121">
        <f t="shared" si="219"/>
        <v>11000</v>
      </c>
      <c r="I1334" s="121">
        <f t="shared" si="220"/>
        <v>8000</v>
      </c>
      <c r="J1334" s="122" t="str">
        <f t="shared" si="221"/>
        <v>(3) Without reverse cycle, with louvered sides, and 8,000 to 13,999 Btu/h</v>
      </c>
      <c r="K1334" s="123" t="e">
        <f>IF(J1334="Casement-slider",16,VLOOKUP(J1334,'2. Version 5.0 Criteria'!$C$6:$D$39,2,FALSE))</f>
        <v>#N/A</v>
      </c>
      <c r="L1334" s="124" t="e">
        <f t="shared" si="227"/>
        <v>#N/A</v>
      </c>
      <c r="M1334" s="124" t="e">
        <f t="shared" si="227"/>
        <v>#N/A</v>
      </c>
      <c r="N1334" s="124" t="e">
        <f t="shared" si="227"/>
        <v>#N/A</v>
      </c>
      <c r="O1334" s="124" t="e">
        <f t="shared" si="227"/>
        <v>#N/A</v>
      </c>
      <c r="P1334" s="124" t="e">
        <f t="shared" si="227"/>
        <v>#N/A</v>
      </c>
      <c r="Q1334" s="124" t="e">
        <f t="shared" si="227"/>
        <v>#N/A</v>
      </c>
      <c r="R1334" s="124" t="e">
        <f t="shared" si="227"/>
        <v>#N/A</v>
      </c>
      <c r="S1334" s="124" t="e">
        <f t="shared" si="227"/>
        <v>#N/A</v>
      </c>
      <c r="T1334" s="124" t="e">
        <f t="shared" si="227"/>
        <v>#N/A</v>
      </c>
      <c r="U1334" s="124" t="e">
        <f t="shared" si="227"/>
        <v>#N/A</v>
      </c>
      <c r="V1334" s="124" t="e">
        <f t="shared" si="227"/>
        <v>#N/A</v>
      </c>
      <c r="W1334" s="124" t="e">
        <f t="shared" si="227"/>
        <v>#N/A</v>
      </c>
      <c r="X1334" s="124" t="e">
        <f t="shared" si="227"/>
        <v>#N/A</v>
      </c>
      <c r="Y1334" s="124" t="e">
        <f t="shared" si="227"/>
        <v>#N/A</v>
      </c>
      <c r="Z1334" s="124" t="e">
        <f t="shared" si="227"/>
        <v>#N/A</v>
      </c>
      <c r="AA1334" s="124" t="e">
        <f t="shared" si="227"/>
        <v>#N/A</v>
      </c>
      <c r="AB1334" s="124" t="e">
        <f t="shared" si="226"/>
        <v>#N/A</v>
      </c>
      <c r="AC1334" s="124" t="e">
        <f t="shared" si="226"/>
        <v>#N/A</v>
      </c>
      <c r="AE1334" s="2"/>
    </row>
    <row r="1335" spans="2:31" x14ac:dyDescent="0.2">
      <c r="B1335" s="162" t="s">
        <v>558</v>
      </c>
      <c r="C1335" s="163" t="s">
        <v>559</v>
      </c>
      <c r="D1335" s="163" t="s">
        <v>1808</v>
      </c>
      <c r="E1335" s="163">
        <v>10000</v>
      </c>
      <c r="F1335" s="164">
        <v>12</v>
      </c>
      <c r="G1335" s="165" t="s">
        <v>138</v>
      </c>
      <c r="H1335" s="121">
        <f t="shared" si="219"/>
        <v>11000</v>
      </c>
      <c r="I1335" s="121">
        <f t="shared" si="220"/>
        <v>8000</v>
      </c>
      <c r="J1335" s="122" t="str">
        <f t="shared" si="221"/>
        <v>(3) Without reverse cycle, with louvered sides, and 8,000 to 13,999 Btu/h</v>
      </c>
      <c r="K1335" s="123" t="e">
        <f>IF(J1335="Casement-slider",16,VLOOKUP(J1335,'2. Version 5.0 Criteria'!$C$6:$D$39,2,FALSE))</f>
        <v>#N/A</v>
      </c>
      <c r="L1335" s="124" t="e">
        <f t="shared" si="227"/>
        <v>#N/A</v>
      </c>
      <c r="M1335" s="124" t="e">
        <f t="shared" si="227"/>
        <v>#N/A</v>
      </c>
      <c r="N1335" s="124" t="e">
        <f t="shared" si="227"/>
        <v>#N/A</v>
      </c>
      <c r="O1335" s="124" t="e">
        <f t="shared" si="227"/>
        <v>#N/A</v>
      </c>
      <c r="P1335" s="124" t="e">
        <f t="shared" si="227"/>
        <v>#N/A</v>
      </c>
      <c r="Q1335" s="124" t="e">
        <f t="shared" si="227"/>
        <v>#N/A</v>
      </c>
      <c r="R1335" s="124" t="e">
        <f t="shared" si="227"/>
        <v>#N/A</v>
      </c>
      <c r="S1335" s="124" t="e">
        <f t="shared" si="227"/>
        <v>#N/A</v>
      </c>
      <c r="T1335" s="124" t="e">
        <f t="shared" si="227"/>
        <v>#N/A</v>
      </c>
      <c r="U1335" s="124" t="e">
        <f t="shared" si="227"/>
        <v>#N/A</v>
      </c>
      <c r="V1335" s="124" t="e">
        <f t="shared" si="227"/>
        <v>#N/A</v>
      </c>
      <c r="W1335" s="124" t="e">
        <f t="shared" si="227"/>
        <v>#N/A</v>
      </c>
      <c r="X1335" s="124" t="e">
        <f t="shared" si="227"/>
        <v>#N/A</v>
      </c>
      <c r="Y1335" s="124" t="e">
        <f t="shared" si="227"/>
        <v>#N/A</v>
      </c>
      <c r="Z1335" s="124" t="e">
        <f t="shared" si="227"/>
        <v>#N/A</v>
      </c>
      <c r="AA1335" s="124" t="e">
        <f t="shared" si="227"/>
        <v>#N/A</v>
      </c>
      <c r="AB1335" s="124" t="e">
        <f t="shared" si="226"/>
        <v>#N/A</v>
      </c>
      <c r="AC1335" s="124" t="e">
        <f t="shared" si="226"/>
        <v>#N/A</v>
      </c>
      <c r="AE1335" s="2"/>
    </row>
    <row r="1336" spans="2:31" x14ac:dyDescent="0.2">
      <c r="B1336" s="162" t="s">
        <v>1416</v>
      </c>
      <c r="C1336" s="163" t="s">
        <v>453</v>
      </c>
      <c r="D1336" s="163" t="s">
        <v>1808</v>
      </c>
      <c r="E1336" s="163">
        <v>10000</v>
      </c>
      <c r="F1336" s="164">
        <v>12</v>
      </c>
      <c r="G1336" s="165" t="s">
        <v>137</v>
      </c>
      <c r="H1336" s="121">
        <f t="shared" si="219"/>
        <v>11000</v>
      </c>
      <c r="I1336" s="121">
        <f t="shared" si="220"/>
        <v>8000</v>
      </c>
      <c r="J1336" s="122" t="str">
        <f t="shared" si="221"/>
        <v>(3) Without reverse cycle, with louvered sides, and 8,000 to 13,999 Btu/h</v>
      </c>
      <c r="K1336" s="123" t="e">
        <f>IF(J1336="Casement-slider",16,VLOOKUP(J1336,'2. Version 5.0 Criteria'!$C$6:$D$39,2,FALSE))</f>
        <v>#N/A</v>
      </c>
      <c r="L1336" s="124" t="e">
        <f t="shared" si="227"/>
        <v>#N/A</v>
      </c>
      <c r="M1336" s="124" t="e">
        <f t="shared" si="227"/>
        <v>#N/A</v>
      </c>
      <c r="N1336" s="124" t="e">
        <f t="shared" si="227"/>
        <v>#N/A</v>
      </c>
      <c r="O1336" s="124" t="e">
        <f t="shared" si="227"/>
        <v>#N/A</v>
      </c>
      <c r="P1336" s="124" t="e">
        <f t="shared" si="227"/>
        <v>#N/A</v>
      </c>
      <c r="Q1336" s="124" t="e">
        <f t="shared" si="227"/>
        <v>#N/A</v>
      </c>
      <c r="R1336" s="124" t="e">
        <f t="shared" si="227"/>
        <v>#N/A</v>
      </c>
      <c r="S1336" s="124" t="e">
        <f t="shared" si="227"/>
        <v>#N/A</v>
      </c>
      <c r="T1336" s="124" t="e">
        <f t="shared" si="227"/>
        <v>#N/A</v>
      </c>
      <c r="U1336" s="124" t="e">
        <f t="shared" si="227"/>
        <v>#N/A</v>
      </c>
      <c r="V1336" s="124" t="e">
        <f t="shared" si="227"/>
        <v>#N/A</v>
      </c>
      <c r="W1336" s="124" t="e">
        <f t="shared" si="227"/>
        <v>#N/A</v>
      </c>
      <c r="X1336" s="124" t="e">
        <f t="shared" si="227"/>
        <v>#N/A</v>
      </c>
      <c r="Y1336" s="124" t="e">
        <f t="shared" si="227"/>
        <v>#N/A</v>
      </c>
      <c r="Z1336" s="124" t="e">
        <f t="shared" si="227"/>
        <v>#N/A</v>
      </c>
      <c r="AA1336" s="124" t="e">
        <f t="shared" si="227"/>
        <v>#N/A</v>
      </c>
      <c r="AB1336" s="124" t="e">
        <f t="shared" si="226"/>
        <v>#N/A</v>
      </c>
      <c r="AC1336" s="124" t="e">
        <f t="shared" si="226"/>
        <v>#N/A</v>
      </c>
      <c r="AE1336" s="2"/>
    </row>
    <row r="1337" spans="2:31" x14ac:dyDescent="0.2">
      <c r="B1337" s="162" t="s">
        <v>236</v>
      </c>
      <c r="C1337" s="163" t="s">
        <v>466</v>
      </c>
      <c r="D1337" s="163" t="s">
        <v>1808</v>
      </c>
      <c r="E1337" s="163">
        <v>10000</v>
      </c>
      <c r="F1337" s="164">
        <v>12</v>
      </c>
      <c r="G1337" s="165" t="s">
        <v>137</v>
      </c>
      <c r="H1337" s="121">
        <f t="shared" si="219"/>
        <v>11000</v>
      </c>
      <c r="I1337" s="121">
        <f t="shared" si="220"/>
        <v>8000</v>
      </c>
      <c r="J1337" s="122" t="str">
        <f t="shared" si="221"/>
        <v>(3) Without reverse cycle, with louvered sides, and 8,000 to 13,999 Btu/h</v>
      </c>
      <c r="K1337" s="123" t="e">
        <f>IF(J1337="Casement-slider",16,VLOOKUP(J1337,'2. Version 5.0 Criteria'!$C$6:$D$39,2,FALSE))</f>
        <v>#N/A</v>
      </c>
      <c r="L1337" s="124" t="e">
        <f t="shared" si="227"/>
        <v>#N/A</v>
      </c>
      <c r="M1337" s="124" t="e">
        <f t="shared" si="227"/>
        <v>#N/A</v>
      </c>
      <c r="N1337" s="124" t="e">
        <f t="shared" si="227"/>
        <v>#N/A</v>
      </c>
      <c r="O1337" s="124" t="e">
        <f t="shared" si="227"/>
        <v>#N/A</v>
      </c>
      <c r="P1337" s="124" t="e">
        <f t="shared" si="227"/>
        <v>#N/A</v>
      </c>
      <c r="Q1337" s="124" t="e">
        <f t="shared" si="227"/>
        <v>#N/A</v>
      </c>
      <c r="R1337" s="124" t="e">
        <f t="shared" si="227"/>
        <v>#N/A</v>
      </c>
      <c r="S1337" s="124" t="e">
        <f t="shared" si="227"/>
        <v>#N/A</v>
      </c>
      <c r="T1337" s="124" t="e">
        <f t="shared" si="227"/>
        <v>#N/A</v>
      </c>
      <c r="U1337" s="124" t="e">
        <f t="shared" si="227"/>
        <v>#N/A</v>
      </c>
      <c r="V1337" s="124" t="e">
        <f t="shared" si="227"/>
        <v>#N/A</v>
      </c>
      <c r="W1337" s="124" t="e">
        <f t="shared" si="227"/>
        <v>#N/A</v>
      </c>
      <c r="X1337" s="124" t="e">
        <f t="shared" si="227"/>
        <v>#N/A</v>
      </c>
      <c r="Y1337" s="124" t="e">
        <f t="shared" si="227"/>
        <v>#N/A</v>
      </c>
      <c r="Z1337" s="124" t="e">
        <f t="shared" si="227"/>
        <v>#N/A</v>
      </c>
      <c r="AA1337" s="124" t="e">
        <f t="shared" si="227"/>
        <v>#N/A</v>
      </c>
      <c r="AB1337" s="124" t="e">
        <f t="shared" si="226"/>
        <v>#N/A</v>
      </c>
      <c r="AC1337" s="124" t="e">
        <f t="shared" si="226"/>
        <v>#N/A</v>
      </c>
      <c r="AE1337" s="2"/>
    </row>
    <row r="1338" spans="2:31" x14ac:dyDescent="0.2">
      <c r="B1338" s="162" t="s">
        <v>1663</v>
      </c>
      <c r="C1338" s="163" t="s">
        <v>497</v>
      </c>
      <c r="D1338" s="163" t="s">
        <v>1808</v>
      </c>
      <c r="E1338" s="163">
        <v>10000</v>
      </c>
      <c r="F1338" s="164">
        <v>12</v>
      </c>
      <c r="G1338" s="165" t="s">
        <v>138</v>
      </c>
      <c r="H1338" s="121">
        <f t="shared" si="219"/>
        <v>11000</v>
      </c>
      <c r="I1338" s="121">
        <f t="shared" si="220"/>
        <v>8000</v>
      </c>
      <c r="J1338" s="122" t="str">
        <f t="shared" si="221"/>
        <v>(3) Without reverse cycle, with louvered sides, and 8,000 to 13,999 Btu/h</v>
      </c>
      <c r="K1338" s="123" t="e">
        <f>IF(J1338="Casement-slider",16,VLOOKUP(J1338,'2. Version 5.0 Criteria'!$C$6:$D$39,2,FALSE))</f>
        <v>#N/A</v>
      </c>
      <c r="L1338" s="124" t="e">
        <f t="shared" si="227"/>
        <v>#N/A</v>
      </c>
      <c r="M1338" s="124" t="e">
        <f t="shared" si="227"/>
        <v>#N/A</v>
      </c>
      <c r="N1338" s="124" t="e">
        <f t="shared" si="227"/>
        <v>#N/A</v>
      </c>
      <c r="O1338" s="124" t="e">
        <f t="shared" si="227"/>
        <v>#N/A</v>
      </c>
      <c r="P1338" s="124" t="e">
        <f t="shared" si="227"/>
        <v>#N/A</v>
      </c>
      <c r="Q1338" s="124" t="e">
        <f t="shared" si="227"/>
        <v>#N/A</v>
      </c>
      <c r="R1338" s="124" t="e">
        <f t="shared" si="227"/>
        <v>#N/A</v>
      </c>
      <c r="S1338" s="124" t="e">
        <f t="shared" si="227"/>
        <v>#N/A</v>
      </c>
      <c r="T1338" s="124" t="e">
        <f t="shared" si="227"/>
        <v>#N/A</v>
      </c>
      <c r="U1338" s="124" t="e">
        <f t="shared" si="227"/>
        <v>#N/A</v>
      </c>
      <c r="V1338" s="124" t="e">
        <f t="shared" si="227"/>
        <v>#N/A</v>
      </c>
      <c r="W1338" s="124" t="e">
        <f t="shared" si="227"/>
        <v>#N/A</v>
      </c>
      <c r="X1338" s="124" t="e">
        <f t="shared" si="227"/>
        <v>#N/A</v>
      </c>
      <c r="Y1338" s="124" t="e">
        <f t="shared" si="227"/>
        <v>#N/A</v>
      </c>
      <c r="Z1338" s="124" t="e">
        <f t="shared" si="227"/>
        <v>#N/A</v>
      </c>
      <c r="AA1338" s="124" t="e">
        <f t="shared" si="227"/>
        <v>#N/A</v>
      </c>
      <c r="AB1338" s="124" t="e">
        <f t="shared" si="226"/>
        <v>#N/A</v>
      </c>
      <c r="AC1338" s="124" t="e">
        <f t="shared" si="226"/>
        <v>#N/A</v>
      </c>
      <c r="AE1338" s="2"/>
    </row>
    <row r="1339" spans="2:31" x14ac:dyDescent="0.2">
      <c r="B1339" s="162" t="s">
        <v>2256</v>
      </c>
      <c r="C1339" s="163" t="s">
        <v>2257</v>
      </c>
      <c r="D1339" s="163" t="s">
        <v>1808</v>
      </c>
      <c r="E1339" s="163">
        <v>10000</v>
      </c>
      <c r="F1339" s="164">
        <v>12</v>
      </c>
      <c r="G1339" s="165" t="s">
        <v>137</v>
      </c>
      <c r="H1339" s="121">
        <f t="shared" si="219"/>
        <v>11000</v>
      </c>
      <c r="I1339" s="121">
        <f t="shared" si="220"/>
        <v>8000</v>
      </c>
      <c r="J1339" s="122" t="str">
        <f t="shared" si="221"/>
        <v>(3) Without reverse cycle, with louvered sides, and 8,000 to 13,999 Btu/h</v>
      </c>
      <c r="K1339" s="123" t="e">
        <f>IF(J1339="Casement-slider",16,VLOOKUP(J1339,'2. Version 5.0 Criteria'!$C$6:$D$39,2,FALSE))</f>
        <v>#N/A</v>
      </c>
      <c r="L1339" s="124" t="e">
        <f t="shared" si="227"/>
        <v>#N/A</v>
      </c>
      <c r="M1339" s="124" t="e">
        <f t="shared" si="227"/>
        <v>#N/A</v>
      </c>
      <c r="N1339" s="124" t="e">
        <f t="shared" si="227"/>
        <v>#N/A</v>
      </c>
      <c r="O1339" s="124" t="e">
        <f t="shared" si="227"/>
        <v>#N/A</v>
      </c>
      <c r="P1339" s="124" t="e">
        <f t="shared" si="227"/>
        <v>#N/A</v>
      </c>
      <c r="Q1339" s="124" t="e">
        <f t="shared" si="227"/>
        <v>#N/A</v>
      </c>
      <c r="R1339" s="124" t="e">
        <f t="shared" si="227"/>
        <v>#N/A</v>
      </c>
      <c r="S1339" s="124" t="e">
        <f t="shared" si="227"/>
        <v>#N/A</v>
      </c>
      <c r="T1339" s="124" t="e">
        <f t="shared" si="227"/>
        <v>#N/A</v>
      </c>
      <c r="U1339" s="124" t="e">
        <f t="shared" si="227"/>
        <v>#N/A</v>
      </c>
      <c r="V1339" s="124" t="e">
        <f t="shared" si="227"/>
        <v>#N/A</v>
      </c>
      <c r="W1339" s="124" t="e">
        <f t="shared" si="227"/>
        <v>#N/A</v>
      </c>
      <c r="X1339" s="124" t="e">
        <f t="shared" si="227"/>
        <v>#N/A</v>
      </c>
      <c r="Y1339" s="124" t="e">
        <f t="shared" si="227"/>
        <v>#N/A</v>
      </c>
      <c r="Z1339" s="124" t="e">
        <f t="shared" si="227"/>
        <v>#N/A</v>
      </c>
      <c r="AA1339" s="124" t="e">
        <f t="shared" si="227"/>
        <v>#N/A</v>
      </c>
      <c r="AB1339" s="124" t="e">
        <f t="shared" si="226"/>
        <v>#N/A</v>
      </c>
      <c r="AC1339" s="124" t="e">
        <f t="shared" si="226"/>
        <v>#N/A</v>
      </c>
      <c r="AE1339" s="2"/>
    </row>
    <row r="1340" spans="2:31" x14ac:dyDescent="0.2">
      <c r="B1340" s="162" t="s">
        <v>134</v>
      </c>
      <c r="C1340" s="163" t="s">
        <v>494</v>
      </c>
      <c r="D1340" s="163" t="s">
        <v>1808</v>
      </c>
      <c r="E1340" s="163">
        <v>10000</v>
      </c>
      <c r="F1340" s="164">
        <v>12</v>
      </c>
      <c r="G1340" s="165" t="s">
        <v>137</v>
      </c>
      <c r="H1340" s="121">
        <f t="shared" si="219"/>
        <v>11000</v>
      </c>
      <c r="I1340" s="121">
        <f t="shared" si="220"/>
        <v>8000</v>
      </c>
      <c r="J1340" s="122" t="str">
        <f t="shared" si="221"/>
        <v>(3) Without reverse cycle, with louvered sides, and 8,000 to 13,999 Btu/h</v>
      </c>
      <c r="K1340" s="123" t="e">
        <f>IF(J1340="Casement-slider",16,VLOOKUP(J1340,'2. Version 5.0 Criteria'!$C$6:$D$39,2,FALSE))</f>
        <v>#N/A</v>
      </c>
      <c r="L1340" s="124" t="e">
        <f t="shared" si="227"/>
        <v>#N/A</v>
      </c>
      <c r="M1340" s="124" t="e">
        <f t="shared" si="227"/>
        <v>#N/A</v>
      </c>
      <c r="N1340" s="124" t="e">
        <f t="shared" si="227"/>
        <v>#N/A</v>
      </c>
      <c r="O1340" s="124" t="e">
        <f t="shared" si="227"/>
        <v>#N/A</v>
      </c>
      <c r="P1340" s="124" t="e">
        <f t="shared" si="227"/>
        <v>#N/A</v>
      </c>
      <c r="Q1340" s="124" t="e">
        <f t="shared" si="227"/>
        <v>#N/A</v>
      </c>
      <c r="R1340" s="124" t="e">
        <f t="shared" si="227"/>
        <v>#N/A</v>
      </c>
      <c r="S1340" s="124" t="e">
        <f t="shared" si="227"/>
        <v>#N/A</v>
      </c>
      <c r="T1340" s="124" t="e">
        <f t="shared" si="227"/>
        <v>#N/A</v>
      </c>
      <c r="U1340" s="124" t="e">
        <f t="shared" si="227"/>
        <v>#N/A</v>
      </c>
      <c r="V1340" s="124" t="e">
        <f t="shared" si="227"/>
        <v>#N/A</v>
      </c>
      <c r="W1340" s="124" t="e">
        <f t="shared" si="227"/>
        <v>#N/A</v>
      </c>
      <c r="X1340" s="124" t="e">
        <f t="shared" si="227"/>
        <v>#N/A</v>
      </c>
      <c r="Y1340" s="124" t="e">
        <f t="shared" si="227"/>
        <v>#N/A</v>
      </c>
      <c r="Z1340" s="124" t="e">
        <f t="shared" si="227"/>
        <v>#N/A</v>
      </c>
      <c r="AA1340" s="124" t="e">
        <f t="shared" si="227"/>
        <v>#N/A</v>
      </c>
      <c r="AB1340" s="124" t="e">
        <f t="shared" si="226"/>
        <v>#N/A</v>
      </c>
      <c r="AC1340" s="124" t="e">
        <f t="shared" si="226"/>
        <v>#N/A</v>
      </c>
      <c r="AE1340" s="2"/>
    </row>
    <row r="1341" spans="2:31" x14ac:dyDescent="0.2">
      <c r="B1341" s="162" t="s">
        <v>134</v>
      </c>
      <c r="C1341" s="163" t="s">
        <v>495</v>
      </c>
      <c r="D1341" s="163" t="s">
        <v>1808</v>
      </c>
      <c r="E1341" s="163">
        <v>10000</v>
      </c>
      <c r="F1341" s="164">
        <v>12</v>
      </c>
      <c r="G1341" s="165" t="s">
        <v>137</v>
      </c>
      <c r="H1341" s="121">
        <f t="shared" si="219"/>
        <v>11000</v>
      </c>
      <c r="I1341" s="121">
        <f t="shared" si="220"/>
        <v>8000</v>
      </c>
      <c r="J1341" s="122" t="str">
        <f t="shared" si="221"/>
        <v>(3) Without reverse cycle, with louvered sides, and 8,000 to 13,999 Btu/h</v>
      </c>
      <c r="K1341" s="123" t="e">
        <f>IF(J1341="Casement-slider",16,VLOOKUP(J1341,'2. Version 5.0 Criteria'!$C$6:$D$39,2,FALSE))</f>
        <v>#N/A</v>
      </c>
      <c r="L1341" s="124" t="e">
        <f t="shared" si="227"/>
        <v>#N/A</v>
      </c>
      <c r="M1341" s="124" t="e">
        <f t="shared" si="227"/>
        <v>#N/A</v>
      </c>
      <c r="N1341" s="124" t="e">
        <f t="shared" si="227"/>
        <v>#N/A</v>
      </c>
      <c r="O1341" s="124" t="e">
        <f t="shared" si="227"/>
        <v>#N/A</v>
      </c>
      <c r="P1341" s="124" t="e">
        <f t="shared" si="227"/>
        <v>#N/A</v>
      </c>
      <c r="Q1341" s="124" t="e">
        <f t="shared" si="227"/>
        <v>#N/A</v>
      </c>
      <c r="R1341" s="124" t="e">
        <f t="shared" si="227"/>
        <v>#N/A</v>
      </c>
      <c r="S1341" s="124" t="e">
        <f t="shared" si="227"/>
        <v>#N/A</v>
      </c>
      <c r="T1341" s="124" t="e">
        <f t="shared" si="227"/>
        <v>#N/A</v>
      </c>
      <c r="U1341" s="124" t="e">
        <f t="shared" si="227"/>
        <v>#N/A</v>
      </c>
      <c r="V1341" s="124" t="e">
        <f t="shared" si="227"/>
        <v>#N/A</v>
      </c>
      <c r="W1341" s="124" t="e">
        <f t="shared" si="227"/>
        <v>#N/A</v>
      </c>
      <c r="X1341" s="124" t="e">
        <f t="shared" si="227"/>
        <v>#N/A</v>
      </c>
      <c r="Y1341" s="124" t="e">
        <f t="shared" si="227"/>
        <v>#N/A</v>
      </c>
      <c r="Z1341" s="124" t="e">
        <f t="shared" si="227"/>
        <v>#N/A</v>
      </c>
      <c r="AA1341" s="124" t="e">
        <f t="shared" si="227"/>
        <v>#N/A</v>
      </c>
      <c r="AB1341" s="124" t="e">
        <f t="shared" si="226"/>
        <v>#N/A</v>
      </c>
      <c r="AC1341" s="124" t="e">
        <f t="shared" si="226"/>
        <v>#N/A</v>
      </c>
      <c r="AE1341" s="2"/>
    </row>
    <row r="1342" spans="2:31" x14ac:dyDescent="0.2">
      <c r="B1342" s="162" t="s">
        <v>288</v>
      </c>
      <c r="C1342" s="163" t="s">
        <v>505</v>
      </c>
      <c r="D1342" s="163" t="s">
        <v>1808</v>
      </c>
      <c r="E1342" s="163">
        <v>10000</v>
      </c>
      <c r="F1342" s="164">
        <v>12</v>
      </c>
      <c r="G1342" s="165" t="s">
        <v>137</v>
      </c>
      <c r="H1342" s="121">
        <f t="shared" si="219"/>
        <v>11000</v>
      </c>
      <c r="I1342" s="121">
        <f t="shared" si="220"/>
        <v>8000</v>
      </c>
      <c r="J1342" s="122" t="str">
        <f t="shared" si="221"/>
        <v>(3) Without reverse cycle, with louvered sides, and 8,000 to 13,999 Btu/h</v>
      </c>
      <c r="K1342" s="123" t="e">
        <f>IF(J1342="Casement-slider",16,VLOOKUP(J1342,'2. Version 5.0 Criteria'!$C$6:$D$39,2,FALSE))</f>
        <v>#N/A</v>
      </c>
      <c r="L1342" s="124" t="e">
        <f t="shared" si="227"/>
        <v>#N/A</v>
      </c>
      <c r="M1342" s="124" t="e">
        <f t="shared" si="227"/>
        <v>#N/A</v>
      </c>
      <c r="N1342" s="124" t="e">
        <f t="shared" si="227"/>
        <v>#N/A</v>
      </c>
      <c r="O1342" s="124" t="e">
        <f t="shared" si="227"/>
        <v>#N/A</v>
      </c>
      <c r="P1342" s="124" t="e">
        <f t="shared" si="227"/>
        <v>#N/A</v>
      </c>
      <c r="Q1342" s="124" t="e">
        <f t="shared" si="227"/>
        <v>#N/A</v>
      </c>
      <c r="R1342" s="124" t="e">
        <f t="shared" si="227"/>
        <v>#N/A</v>
      </c>
      <c r="S1342" s="124" t="e">
        <f t="shared" si="227"/>
        <v>#N/A</v>
      </c>
      <c r="T1342" s="124" t="e">
        <f t="shared" si="227"/>
        <v>#N/A</v>
      </c>
      <c r="U1342" s="124" t="e">
        <f t="shared" si="227"/>
        <v>#N/A</v>
      </c>
      <c r="V1342" s="124" t="e">
        <f t="shared" si="227"/>
        <v>#N/A</v>
      </c>
      <c r="W1342" s="124" t="e">
        <f t="shared" si="227"/>
        <v>#N/A</v>
      </c>
      <c r="X1342" s="124" t="e">
        <f t="shared" si="227"/>
        <v>#N/A</v>
      </c>
      <c r="Y1342" s="124" t="e">
        <f t="shared" si="227"/>
        <v>#N/A</v>
      </c>
      <c r="Z1342" s="124" t="e">
        <f t="shared" si="227"/>
        <v>#N/A</v>
      </c>
      <c r="AA1342" s="124" t="e">
        <f t="shared" si="227"/>
        <v>#N/A</v>
      </c>
      <c r="AB1342" s="124" t="e">
        <f t="shared" si="226"/>
        <v>#N/A</v>
      </c>
      <c r="AC1342" s="124" t="e">
        <f t="shared" si="226"/>
        <v>#N/A</v>
      </c>
      <c r="AE1342" s="2"/>
    </row>
    <row r="1343" spans="2:31" x14ac:dyDescent="0.2">
      <c r="B1343" s="162" t="s">
        <v>1417</v>
      </c>
      <c r="C1343" s="163" t="s">
        <v>450</v>
      </c>
      <c r="D1343" s="163" t="s">
        <v>1808</v>
      </c>
      <c r="E1343" s="163">
        <v>10000</v>
      </c>
      <c r="F1343" s="164">
        <v>12</v>
      </c>
      <c r="G1343" s="165" t="s">
        <v>137</v>
      </c>
      <c r="H1343" s="121">
        <f t="shared" si="219"/>
        <v>11000</v>
      </c>
      <c r="I1343" s="121">
        <f t="shared" si="220"/>
        <v>8000</v>
      </c>
      <c r="J1343" s="122" t="str">
        <f t="shared" si="221"/>
        <v>(3) Without reverse cycle, with louvered sides, and 8,000 to 13,999 Btu/h</v>
      </c>
      <c r="K1343" s="123" t="e">
        <f>IF(J1343="Casement-slider",16,VLOOKUP(J1343,'2. Version 5.0 Criteria'!$C$6:$D$39,2,FALSE))</f>
        <v>#N/A</v>
      </c>
      <c r="L1343" s="124" t="e">
        <f t="shared" si="227"/>
        <v>#N/A</v>
      </c>
      <c r="M1343" s="124" t="e">
        <f t="shared" si="227"/>
        <v>#N/A</v>
      </c>
      <c r="N1343" s="124" t="e">
        <f t="shared" si="227"/>
        <v>#N/A</v>
      </c>
      <c r="O1343" s="124" t="e">
        <f t="shared" si="227"/>
        <v>#N/A</v>
      </c>
      <c r="P1343" s="124" t="e">
        <f t="shared" si="227"/>
        <v>#N/A</v>
      </c>
      <c r="Q1343" s="124" t="e">
        <f t="shared" si="227"/>
        <v>#N/A</v>
      </c>
      <c r="R1343" s="124" t="e">
        <f t="shared" si="227"/>
        <v>#N/A</v>
      </c>
      <c r="S1343" s="124" t="e">
        <f t="shared" si="227"/>
        <v>#N/A</v>
      </c>
      <c r="T1343" s="124" t="e">
        <f t="shared" si="227"/>
        <v>#N/A</v>
      </c>
      <c r="U1343" s="124" t="e">
        <f t="shared" si="227"/>
        <v>#N/A</v>
      </c>
      <c r="V1343" s="124" t="e">
        <f t="shared" si="227"/>
        <v>#N/A</v>
      </c>
      <c r="W1343" s="124" t="e">
        <f t="shared" si="227"/>
        <v>#N/A</v>
      </c>
      <c r="X1343" s="124" t="e">
        <f t="shared" si="227"/>
        <v>#N/A</v>
      </c>
      <c r="Y1343" s="124" t="e">
        <f t="shared" si="227"/>
        <v>#N/A</v>
      </c>
      <c r="Z1343" s="124" t="e">
        <f t="shared" si="227"/>
        <v>#N/A</v>
      </c>
      <c r="AA1343" s="124" t="e">
        <f t="shared" si="227"/>
        <v>#N/A</v>
      </c>
      <c r="AB1343" s="124" t="e">
        <f t="shared" si="226"/>
        <v>#N/A</v>
      </c>
      <c r="AC1343" s="124" t="e">
        <f t="shared" si="226"/>
        <v>#N/A</v>
      </c>
      <c r="AE1343" s="2"/>
    </row>
    <row r="1344" spans="2:31" x14ac:dyDescent="0.2">
      <c r="B1344" s="162" t="s">
        <v>1959</v>
      </c>
      <c r="C1344" s="163" t="s">
        <v>437</v>
      </c>
      <c r="D1344" s="163" t="s">
        <v>1808</v>
      </c>
      <c r="E1344" s="163">
        <v>10000</v>
      </c>
      <c r="F1344" s="164">
        <v>12</v>
      </c>
      <c r="G1344" s="165" t="s">
        <v>137</v>
      </c>
      <c r="H1344" s="121">
        <f t="shared" si="219"/>
        <v>11000</v>
      </c>
      <c r="I1344" s="121">
        <f t="shared" si="220"/>
        <v>8000</v>
      </c>
      <c r="J1344" s="122" t="str">
        <f t="shared" si="221"/>
        <v>(3) Without reverse cycle, with louvered sides, and 8,000 to 13,999 Btu/h</v>
      </c>
      <c r="K1344" s="123" t="e">
        <f>IF(J1344="Casement-slider",16,VLOOKUP(J1344,'2. Version 5.0 Criteria'!$C$6:$D$39,2,FALSE))</f>
        <v>#N/A</v>
      </c>
      <c r="L1344" s="124" t="e">
        <f t="shared" si="227"/>
        <v>#N/A</v>
      </c>
      <c r="M1344" s="124" t="e">
        <f t="shared" si="227"/>
        <v>#N/A</v>
      </c>
      <c r="N1344" s="124" t="e">
        <f t="shared" si="227"/>
        <v>#N/A</v>
      </c>
      <c r="O1344" s="124" t="e">
        <f t="shared" si="227"/>
        <v>#N/A</v>
      </c>
      <c r="P1344" s="124" t="e">
        <f t="shared" si="227"/>
        <v>#N/A</v>
      </c>
      <c r="Q1344" s="124" t="e">
        <f t="shared" si="227"/>
        <v>#N/A</v>
      </c>
      <c r="R1344" s="124" t="e">
        <f t="shared" si="227"/>
        <v>#N/A</v>
      </c>
      <c r="S1344" s="124" t="e">
        <f t="shared" si="227"/>
        <v>#N/A</v>
      </c>
      <c r="T1344" s="124" t="e">
        <f t="shared" si="227"/>
        <v>#N/A</v>
      </c>
      <c r="U1344" s="124" t="e">
        <f t="shared" si="227"/>
        <v>#N/A</v>
      </c>
      <c r="V1344" s="124" t="e">
        <f t="shared" si="227"/>
        <v>#N/A</v>
      </c>
      <c r="W1344" s="124" t="e">
        <f t="shared" si="227"/>
        <v>#N/A</v>
      </c>
      <c r="X1344" s="124" t="e">
        <f t="shared" si="227"/>
        <v>#N/A</v>
      </c>
      <c r="Y1344" s="124" t="e">
        <f t="shared" si="227"/>
        <v>#N/A</v>
      </c>
      <c r="Z1344" s="124" t="e">
        <f t="shared" si="227"/>
        <v>#N/A</v>
      </c>
      <c r="AA1344" s="124" t="e">
        <f t="shared" ref="AA1344:AC1359" si="228">IF($K1344=AA$3, $F1344, NA())</f>
        <v>#N/A</v>
      </c>
      <c r="AB1344" s="124" t="e">
        <f t="shared" si="228"/>
        <v>#N/A</v>
      </c>
      <c r="AC1344" s="124" t="e">
        <f t="shared" si="228"/>
        <v>#N/A</v>
      </c>
      <c r="AE1344" s="2"/>
    </row>
    <row r="1345" spans="2:31" x14ac:dyDescent="0.2">
      <c r="B1345" s="162" t="s">
        <v>175</v>
      </c>
      <c r="C1345" s="163" t="s">
        <v>563</v>
      </c>
      <c r="D1345" s="163" t="s">
        <v>1808</v>
      </c>
      <c r="E1345" s="163">
        <v>10000</v>
      </c>
      <c r="F1345" s="164">
        <v>12</v>
      </c>
      <c r="G1345" s="165" t="s">
        <v>137</v>
      </c>
      <c r="H1345" s="121">
        <f t="shared" si="219"/>
        <v>11000</v>
      </c>
      <c r="I1345" s="121">
        <f t="shared" si="220"/>
        <v>8000</v>
      </c>
      <c r="J1345" s="122" t="str">
        <f t="shared" si="221"/>
        <v>(3) Without reverse cycle, with louvered sides, and 8,000 to 13,999 Btu/h</v>
      </c>
      <c r="K1345" s="123" t="e">
        <f>IF(J1345="Casement-slider",16,VLOOKUP(J1345,'2. Version 5.0 Criteria'!$C$6:$D$39,2,FALSE))</f>
        <v>#N/A</v>
      </c>
      <c r="L1345" s="124" t="e">
        <f t="shared" ref="L1345:AA1360" si="229">IF($K1345=L$3, $F1345, NA())</f>
        <v>#N/A</v>
      </c>
      <c r="M1345" s="124" t="e">
        <f t="shared" si="229"/>
        <v>#N/A</v>
      </c>
      <c r="N1345" s="124" t="e">
        <f t="shared" si="229"/>
        <v>#N/A</v>
      </c>
      <c r="O1345" s="124" t="e">
        <f t="shared" si="229"/>
        <v>#N/A</v>
      </c>
      <c r="P1345" s="124" t="e">
        <f t="shared" si="229"/>
        <v>#N/A</v>
      </c>
      <c r="Q1345" s="124" t="e">
        <f t="shared" si="229"/>
        <v>#N/A</v>
      </c>
      <c r="R1345" s="124" t="e">
        <f t="shared" si="229"/>
        <v>#N/A</v>
      </c>
      <c r="S1345" s="124" t="e">
        <f t="shared" si="229"/>
        <v>#N/A</v>
      </c>
      <c r="T1345" s="124" t="e">
        <f t="shared" si="229"/>
        <v>#N/A</v>
      </c>
      <c r="U1345" s="124" t="e">
        <f t="shared" si="229"/>
        <v>#N/A</v>
      </c>
      <c r="V1345" s="124" t="e">
        <f t="shared" si="229"/>
        <v>#N/A</v>
      </c>
      <c r="W1345" s="124" t="e">
        <f t="shared" si="229"/>
        <v>#N/A</v>
      </c>
      <c r="X1345" s="124" t="e">
        <f t="shared" si="229"/>
        <v>#N/A</v>
      </c>
      <c r="Y1345" s="124" t="e">
        <f t="shared" si="229"/>
        <v>#N/A</v>
      </c>
      <c r="Z1345" s="124" t="e">
        <f t="shared" si="229"/>
        <v>#N/A</v>
      </c>
      <c r="AA1345" s="124" t="e">
        <f t="shared" si="229"/>
        <v>#N/A</v>
      </c>
      <c r="AB1345" s="124" t="e">
        <f t="shared" si="228"/>
        <v>#N/A</v>
      </c>
      <c r="AC1345" s="124" t="e">
        <f t="shared" si="228"/>
        <v>#N/A</v>
      </c>
      <c r="AE1345" s="2"/>
    </row>
    <row r="1346" spans="2:31" x14ac:dyDescent="0.2">
      <c r="B1346" s="162" t="s">
        <v>175</v>
      </c>
      <c r="C1346" s="163" t="s">
        <v>564</v>
      </c>
      <c r="D1346" s="163" t="s">
        <v>1808</v>
      </c>
      <c r="E1346" s="163">
        <v>10000</v>
      </c>
      <c r="F1346" s="164">
        <v>12</v>
      </c>
      <c r="G1346" s="165" t="s">
        <v>137</v>
      </c>
      <c r="H1346" s="121">
        <f t="shared" si="219"/>
        <v>11000</v>
      </c>
      <c r="I1346" s="121">
        <f t="shared" si="220"/>
        <v>8000</v>
      </c>
      <c r="J1346" s="122" t="str">
        <f t="shared" si="221"/>
        <v>(3) Without reverse cycle, with louvered sides, and 8,000 to 13,999 Btu/h</v>
      </c>
      <c r="K1346" s="123" t="e">
        <f>IF(J1346="Casement-slider",16,VLOOKUP(J1346,'2. Version 5.0 Criteria'!$C$6:$D$39,2,FALSE))</f>
        <v>#N/A</v>
      </c>
      <c r="L1346" s="124" t="e">
        <f t="shared" si="229"/>
        <v>#N/A</v>
      </c>
      <c r="M1346" s="124" t="e">
        <f t="shared" si="229"/>
        <v>#N/A</v>
      </c>
      <c r="N1346" s="124" t="e">
        <f t="shared" si="229"/>
        <v>#N/A</v>
      </c>
      <c r="O1346" s="124" t="e">
        <f t="shared" si="229"/>
        <v>#N/A</v>
      </c>
      <c r="P1346" s="124" t="e">
        <f t="shared" si="229"/>
        <v>#N/A</v>
      </c>
      <c r="Q1346" s="124" t="e">
        <f t="shared" si="229"/>
        <v>#N/A</v>
      </c>
      <c r="R1346" s="124" t="e">
        <f t="shared" si="229"/>
        <v>#N/A</v>
      </c>
      <c r="S1346" s="124" t="e">
        <f t="shared" si="229"/>
        <v>#N/A</v>
      </c>
      <c r="T1346" s="124" t="e">
        <f t="shared" si="229"/>
        <v>#N/A</v>
      </c>
      <c r="U1346" s="124" t="e">
        <f t="shared" si="229"/>
        <v>#N/A</v>
      </c>
      <c r="V1346" s="124" t="e">
        <f t="shared" si="229"/>
        <v>#N/A</v>
      </c>
      <c r="W1346" s="124" t="e">
        <f t="shared" si="229"/>
        <v>#N/A</v>
      </c>
      <c r="X1346" s="124" t="e">
        <f t="shared" si="229"/>
        <v>#N/A</v>
      </c>
      <c r="Y1346" s="124" t="e">
        <f t="shared" si="229"/>
        <v>#N/A</v>
      </c>
      <c r="Z1346" s="124" t="e">
        <f t="shared" si="229"/>
        <v>#N/A</v>
      </c>
      <c r="AA1346" s="124" t="e">
        <f t="shared" si="229"/>
        <v>#N/A</v>
      </c>
      <c r="AB1346" s="124" t="e">
        <f t="shared" si="228"/>
        <v>#N/A</v>
      </c>
      <c r="AC1346" s="124" t="e">
        <f t="shared" si="228"/>
        <v>#N/A</v>
      </c>
      <c r="AE1346" s="2"/>
    </row>
    <row r="1347" spans="2:31" x14ac:dyDescent="0.2">
      <c r="B1347" s="162" t="s">
        <v>175</v>
      </c>
      <c r="C1347" s="163" t="s">
        <v>565</v>
      </c>
      <c r="D1347" s="163" t="s">
        <v>1808</v>
      </c>
      <c r="E1347" s="163">
        <v>10000</v>
      </c>
      <c r="F1347" s="164">
        <v>12</v>
      </c>
      <c r="G1347" s="165" t="s">
        <v>138</v>
      </c>
      <c r="H1347" s="121">
        <f t="shared" si="219"/>
        <v>11000</v>
      </c>
      <c r="I1347" s="121">
        <f t="shared" si="220"/>
        <v>8000</v>
      </c>
      <c r="J1347" s="122" t="str">
        <f t="shared" si="221"/>
        <v>(3) Without reverse cycle, with louvered sides, and 8,000 to 13,999 Btu/h</v>
      </c>
      <c r="K1347" s="123" t="e">
        <f>IF(J1347="Casement-slider",16,VLOOKUP(J1347,'2. Version 5.0 Criteria'!$C$6:$D$39,2,FALSE))</f>
        <v>#N/A</v>
      </c>
      <c r="L1347" s="124" t="e">
        <f t="shared" si="229"/>
        <v>#N/A</v>
      </c>
      <c r="M1347" s="124" t="e">
        <f t="shared" si="229"/>
        <v>#N/A</v>
      </c>
      <c r="N1347" s="124" t="e">
        <f t="shared" si="229"/>
        <v>#N/A</v>
      </c>
      <c r="O1347" s="124" t="e">
        <f t="shared" si="229"/>
        <v>#N/A</v>
      </c>
      <c r="P1347" s="124" t="e">
        <f t="shared" si="229"/>
        <v>#N/A</v>
      </c>
      <c r="Q1347" s="124" t="e">
        <f t="shared" si="229"/>
        <v>#N/A</v>
      </c>
      <c r="R1347" s="124" t="e">
        <f t="shared" si="229"/>
        <v>#N/A</v>
      </c>
      <c r="S1347" s="124" t="e">
        <f t="shared" si="229"/>
        <v>#N/A</v>
      </c>
      <c r="T1347" s="124" t="e">
        <f t="shared" si="229"/>
        <v>#N/A</v>
      </c>
      <c r="U1347" s="124" t="e">
        <f t="shared" si="229"/>
        <v>#N/A</v>
      </c>
      <c r="V1347" s="124" t="e">
        <f t="shared" si="229"/>
        <v>#N/A</v>
      </c>
      <c r="W1347" s="124" t="e">
        <f t="shared" si="229"/>
        <v>#N/A</v>
      </c>
      <c r="X1347" s="124" t="e">
        <f t="shared" si="229"/>
        <v>#N/A</v>
      </c>
      <c r="Y1347" s="124" t="e">
        <f t="shared" si="229"/>
        <v>#N/A</v>
      </c>
      <c r="Z1347" s="124" t="e">
        <f t="shared" si="229"/>
        <v>#N/A</v>
      </c>
      <c r="AA1347" s="124" t="e">
        <f t="shared" si="229"/>
        <v>#N/A</v>
      </c>
      <c r="AB1347" s="124" t="e">
        <f t="shared" si="228"/>
        <v>#N/A</v>
      </c>
      <c r="AC1347" s="124" t="e">
        <f t="shared" si="228"/>
        <v>#N/A</v>
      </c>
      <c r="AE1347" s="2"/>
    </row>
    <row r="1348" spans="2:31" x14ac:dyDescent="0.2">
      <c r="B1348" s="162" t="s">
        <v>168</v>
      </c>
      <c r="C1348" s="163" t="s">
        <v>482</v>
      </c>
      <c r="D1348" s="163" t="s">
        <v>1808</v>
      </c>
      <c r="E1348" s="163">
        <v>10000</v>
      </c>
      <c r="F1348" s="164">
        <v>12</v>
      </c>
      <c r="G1348" s="165" t="s">
        <v>137</v>
      </c>
      <c r="H1348" s="121">
        <f t="shared" si="219"/>
        <v>11000</v>
      </c>
      <c r="I1348" s="121">
        <f t="shared" si="220"/>
        <v>8000</v>
      </c>
      <c r="J1348" s="122" t="str">
        <f t="shared" si="221"/>
        <v>(3) Without reverse cycle, with louvered sides, and 8,000 to 13,999 Btu/h</v>
      </c>
      <c r="K1348" s="123" t="e">
        <f>IF(J1348="Casement-slider",16,VLOOKUP(J1348,'2. Version 5.0 Criteria'!$C$6:$D$39,2,FALSE))</f>
        <v>#N/A</v>
      </c>
      <c r="L1348" s="124" t="e">
        <f t="shared" si="229"/>
        <v>#N/A</v>
      </c>
      <c r="M1348" s="124" t="e">
        <f t="shared" si="229"/>
        <v>#N/A</v>
      </c>
      <c r="N1348" s="124" t="e">
        <f t="shared" si="229"/>
        <v>#N/A</v>
      </c>
      <c r="O1348" s="124" t="e">
        <f t="shared" si="229"/>
        <v>#N/A</v>
      </c>
      <c r="P1348" s="124" t="e">
        <f t="shared" si="229"/>
        <v>#N/A</v>
      </c>
      <c r="Q1348" s="124" t="e">
        <f t="shared" si="229"/>
        <v>#N/A</v>
      </c>
      <c r="R1348" s="124" t="e">
        <f t="shared" si="229"/>
        <v>#N/A</v>
      </c>
      <c r="S1348" s="124" t="e">
        <f t="shared" si="229"/>
        <v>#N/A</v>
      </c>
      <c r="T1348" s="124" t="e">
        <f t="shared" si="229"/>
        <v>#N/A</v>
      </c>
      <c r="U1348" s="124" t="e">
        <f t="shared" si="229"/>
        <v>#N/A</v>
      </c>
      <c r="V1348" s="124" t="e">
        <f t="shared" si="229"/>
        <v>#N/A</v>
      </c>
      <c r="W1348" s="124" t="e">
        <f t="shared" si="229"/>
        <v>#N/A</v>
      </c>
      <c r="X1348" s="124" t="e">
        <f t="shared" si="229"/>
        <v>#N/A</v>
      </c>
      <c r="Y1348" s="124" t="e">
        <f t="shared" si="229"/>
        <v>#N/A</v>
      </c>
      <c r="Z1348" s="124" t="e">
        <f t="shared" si="229"/>
        <v>#N/A</v>
      </c>
      <c r="AA1348" s="124" t="e">
        <f t="shared" si="229"/>
        <v>#N/A</v>
      </c>
      <c r="AB1348" s="124" t="e">
        <f t="shared" si="228"/>
        <v>#N/A</v>
      </c>
      <c r="AC1348" s="124" t="e">
        <f t="shared" si="228"/>
        <v>#N/A</v>
      </c>
      <c r="AE1348" s="2"/>
    </row>
    <row r="1349" spans="2:31" x14ac:dyDescent="0.2">
      <c r="B1349" s="162" t="s">
        <v>368</v>
      </c>
      <c r="C1349" s="163">
        <v>206520616</v>
      </c>
      <c r="D1349" s="163" t="s">
        <v>1808</v>
      </c>
      <c r="E1349" s="163">
        <v>10000</v>
      </c>
      <c r="F1349" s="164">
        <v>12</v>
      </c>
      <c r="G1349" s="165" t="s">
        <v>138</v>
      </c>
      <c r="H1349" s="121">
        <f t="shared" si="219"/>
        <v>11000</v>
      </c>
      <c r="I1349" s="121">
        <f t="shared" si="220"/>
        <v>8000</v>
      </c>
      <c r="J1349" s="122" t="str">
        <f t="shared" si="221"/>
        <v>(3) Without reverse cycle, with louvered sides, and 8,000 to 13,999 Btu/h</v>
      </c>
      <c r="K1349" s="123" t="e">
        <f>IF(J1349="Casement-slider",16,VLOOKUP(J1349,'2. Version 5.0 Criteria'!$C$6:$D$39,2,FALSE))</f>
        <v>#N/A</v>
      </c>
      <c r="L1349" s="124" t="e">
        <f t="shared" si="229"/>
        <v>#N/A</v>
      </c>
      <c r="M1349" s="124" t="e">
        <f t="shared" si="229"/>
        <v>#N/A</v>
      </c>
      <c r="N1349" s="124" t="e">
        <f t="shared" si="229"/>
        <v>#N/A</v>
      </c>
      <c r="O1349" s="124" t="e">
        <f t="shared" si="229"/>
        <v>#N/A</v>
      </c>
      <c r="P1349" s="124" t="e">
        <f t="shared" si="229"/>
        <v>#N/A</v>
      </c>
      <c r="Q1349" s="124" t="e">
        <f t="shared" si="229"/>
        <v>#N/A</v>
      </c>
      <c r="R1349" s="124" t="e">
        <f t="shared" si="229"/>
        <v>#N/A</v>
      </c>
      <c r="S1349" s="124" t="e">
        <f t="shared" si="229"/>
        <v>#N/A</v>
      </c>
      <c r="T1349" s="124" t="e">
        <f t="shared" si="229"/>
        <v>#N/A</v>
      </c>
      <c r="U1349" s="124" t="e">
        <f t="shared" si="229"/>
        <v>#N/A</v>
      </c>
      <c r="V1349" s="124" t="e">
        <f t="shared" si="229"/>
        <v>#N/A</v>
      </c>
      <c r="W1349" s="124" t="e">
        <f t="shared" si="229"/>
        <v>#N/A</v>
      </c>
      <c r="X1349" s="124" t="e">
        <f t="shared" si="229"/>
        <v>#N/A</v>
      </c>
      <c r="Y1349" s="124" t="e">
        <f t="shared" si="229"/>
        <v>#N/A</v>
      </c>
      <c r="Z1349" s="124" t="e">
        <f t="shared" si="229"/>
        <v>#N/A</v>
      </c>
      <c r="AA1349" s="124" t="e">
        <f t="shared" si="229"/>
        <v>#N/A</v>
      </c>
      <c r="AB1349" s="124" t="e">
        <f t="shared" si="228"/>
        <v>#N/A</v>
      </c>
      <c r="AC1349" s="124" t="e">
        <f t="shared" si="228"/>
        <v>#N/A</v>
      </c>
      <c r="AE1349" s="2"/>
    </row>
    <row r="1350" spans="2:31" x14ac:dyDescent="0.2">
      <c r="B1350" s="162" t="s">
        <v>146</v>
      </c>
      <c r="C1350" s="163" t="s">
        <v>484</v>
      </c>
      <c r="D1350" s="163" t="s">
        <v>1808</v>
      </c>
      <c r="E1350" s="163">
        <v>10000</v>
      </c>
      <c r="F1350" s="164">
        <v>12</v>
      </c>
      <c r="G1350" s="165" t="s">
        <v>138</v>
      </c>
      <c r="H1350" s="121">
        <f t="shared" ref="H1350:H1413" si="230">IF(IF(E1350&lt;6000,6000,IF(E1350&lt;8000,8000,IF(E1350&lt;11000,11000,IF(E1350&lt;14000,14000,IF(E1350&lt;20000,20000,IF(E1350&lt;28000,28000))))))&lt;&gt;FALSE(),
IF(E1350&lt;6000,6000,IF(E1350&lt;8000,8000,IF(E1350&lt;11000,11000,IF(E1350&lt;14000,14000,IF(E1350&lt;20000,20000,IF(E1350&lt;28000,28000)))))),
"")</f>
        <v>11000</v>
      </c>
      <c r="I1350" s="121">
        <f t="shared" ref="I1350:I1413" si="231">IF(IF(E1350&gt;=28000,28000,IF(E1350&gt;=20000,20000,IF(E1350&gt;=14000,14000,IF(E1350&gt;=11000,11000,IF(E1350&gt;=8000,8000,IF(E1350&gt;=6000,6000))))))&lt;&gt;FALSE(),
IF(E1350&gt;=28000,28000,IF(E1350&gt;=20000,20000,IF(E1350&gt;=14000,14000,IF(E1350&gt;=11000,11000,IF(E1350&gt;=8000,8000,IF(E1350&gt;=6000,6000)))))),"")</f>
        <v>8000</v>
      </c>
      <c r="J1350" s="122" t="str">
        <f t="shared" ref="J1350:J1413" si="232">D1350</f>
        <v>(3) Without reverse cycle, with louvered sides, and 8,000 to 13,999 Btu/h</v>
      </c>
      <c r="K1350" s="123" t="e">
        <f>IF(J1350="Casement-slider",16,VLOOKUP(J1350,'2. Version 5.0 Criteria'!$C$6:$D$39,2,FALSE))</f>
        <v>#N/A</v>
      </c>
      <c r="L1350" s="124" t="e">
        <f t="shared" si="229"/>
        <v>#N/A</v>
      </c>
      <c r="M1350" s="124" t="e">
        <f t="shared" si="229"/>
        <v>#N/A</v>
      </c>
      <c r="N1350" s="124" t="e">
        <f t="shared" si="229"/>
        <v>#N/A</v>
      </c>
      <c r="O1350" s="124" t="e">
        <f t="shared" si="229"/>
        <v>#N/A</v>
      </c>
      <c r="P1350" s="124" t="e">
        <f t="shared" si="229"/>
        <v>#N/A</v>
      </c>
      <c r="Q1350" s="124" t="e">
        <f t="shared" si="229"/>
        <v>#N/A</v>
      </c>
      <c r="R1350" s="124" t="e">
        <f t="shared" si="229"/>
        <v>#N/A</v>
      </c>
      <c r="S1350" s="124" t="e">
        <f t="shared" si="229"/>
        <v>#N/A</v>
      </c>
      <c r="T1350" s="124" t="e">
        <f t="shared" si="229"/>
        <v>#N/A</v>
      </c>
      <c r="U1350" s="124" t="e">
        <f t="shared" si="229"/>
        <v>#N/A</v>
      </c>
      <c r="V1350" s="124" t="e">
        <f t="shared" si="229"/>
        <v>#N/A</v>
      </c>
      <c r="W1350" s="124" t="e">
        <f t="shared" si="229"/>
        <v>#N/A</v>
      </c>
      <c r="X1350" s="124" t="e">
        <f t="shared" si="229"/>
        <v>#N/A</v>
      </c>
      <c r="Y1350" s="124" t="e">
        <f t="shared" si="229"/>
        <v>#N/A</v>
      </c>
      <c r="Z1350" s="124" t="e">
        <f t="shared" si="229"/>
        <v>#N/A</v>
      </c>
      <c r="AA1350" s="124" t="e">
        <f t="shared" si="229"/>
        <v>#N/A</v>
      </c>
      <c r="AB1350" s="124" t="e">
        <f t="shared" si="228"/>
        <v>#N/A</v>
      </c>
      <c r="AC1350" s="124" t="e">
        <f t="shared" si="228"/>
        <v>#N/A</v>
      </c>
      <c r="AE1350" s="2"/>
    </row>
    <row r="1351" spans="2:31" x14ac:dyDescent="0.2">
      <c r="B1351" s="162" t="s">
        <v>146</v>
      </c>
      <c r="C1351" s="163" t="s">
        <v>488</v>
      </c>
      <c r="D1351" s="163" t="s">
        <v>1808</v>
      </c>
      <c r="E1351" s="163">
        <v>10000</v>
      </c>
      <c r="F1351" s="164">
        <v>12</v>
      </c>
      <c r="G1351" s="165" t="s">
        <v>138</v>
      </c>
      <c r="H1351" s="121">
        <f t="shared" si="230"/>
        <v>11000</v>
      </c>
      <c r="I1351" s="121">
        <f t="shared" si="231"/>
        <v>8000</v>
      </c>
      <c r="J1351" s="122" t="str">
        <f t="shared" si="232"/>
        <v>(3) Without reverse cycle, with louvered sides, and 8,000 to 13,999 Btu/h</v>
      </c>
      <c r="K1351" s="123" t="e">
        <f>IF(J1351="Casement-slider",16,VLOOKUP(J1351,'2. Version 5.0 Criteria'!$C$6:$D$39,2,FALSE))</f>
        <v>#N/A</v>
      </c>
      <c r="L1351" s="124" t="e">
        <f t="shared" si="229"/>
        <v>#N/A</v>
      </c>
      <c r="M1351" s="124" t="e">
        <f t="shared" si="229"/>
        <v>#N/A</v>
      </c>
      <c r="N1351" s="124" t="e">
        <f t="shared" si="229"/>
        <v>#N/A</v>
      </c>
      <c r="O1351" s="124" t="e">
        <f t="shared" si="229"/>
        <v>#N/A</v>
      </c>
      <c r="P1351" s="124" t="e">
        <f t="shared" si="229"/>
        <v>#N/A</v>
      </c>
      <c r="Q1351" s="124" t="e">
        <f t="shared" si="229"/>
        <v>#N/A</v>
      </c>
      <c r="R1351" s="124" t="e">
        <f t="shared" si="229"/>
        <v>#N/A</v>
      </c>
      <c r="S1351" s="124" t="e">
        <f t="shared" si="229"/>
        <v>#N/A</v>
      </c>
      <c r="T1351" s="124" t="e">
        <f t="shared" si="229"/>
        <v>#N/A</v>
      </c>
      <c r="U1351" s="124" t="e">
        <f t="shared" si="229"/>
        <v>#N/A</v>
      </c>
      <c r="V1351" s="124" t="e">
        <f t="shared" si="229"/>
        <v>#N/A</v>
      </c>
      <c r="W1351" s="124" t="e">
        <f t="shared" si="229"/>
        <v>#N/A</v>
      </c>
      <c r="X1351" s="124" t="e">
        <f t="shared" si="229"/>
        <v>#N/A</v>
      </c>
      <c r="Y1351" s="124" t="e">
        <f t="shared" si="229"/>
        <v>#N/A</v>
      </c>
      <c r="Z1351" s="124" t="e">
        <f t="shared" si="229"/>
        <v>#N/A</v>
      </c>
      <c r="AA1351" s="124" t="e">
        <f t="shared" si="229"/>
        <v>#N/A</v>
      </c>
      <c r="AB1351" s="124" t="e">
        <f t="shared" si="228"/>
        <v>#N/A</v>
      </c>
      <c r="AC1351" s="124" t="e">
        <f t="shared" si="228"/>
        <v>#N/A</v>
      </c>
      <c r="AE1351" s="2"/>
    </row>
    <row r="1352" spans="2:31" x14ac:dyDescent="0.2">
      <c r="B1352" s="162" t="s">
        <v>146</v>
      </c>
      <c r="C1352" s="163" t="s">
        <v>2258</v>
      </c>
      <c r="D1352" s="163" t="s">
        <v>1808</v>
      </c>
      <c r="E1352" s="163">
        <v>10000</v>
      </c>
      <c r="F1352" s="164">
        <v>12</v>
      </c>
      <c r="G1352" s="165" t="s">
        <v>137</v>
      </c>
      <c r="H1352" s="121">
        <f t="shared" si="230"/>
        <v>11000</v>
      </c>
      <c r="I1352" s="121">
        <f t="shared" si="231"/>
        <v>8000</v>
      </c>
      <c r="J1352" s="122" t="str">
        <f t="shared" si="232"/>
        <v>(3) Without reverse cycle, with louvered sides, and 8,000 to 13,999 Btu/h</v>
      </c>
      <c r="K1352" s="123" t="e">
        <f>IF(J1352="Casement-slider",16,VLOOKUP(J1352,'2. Version 5.0 Criteria'!$C$6:$D$39,2,FALSE))</f>
        <v>#N/A</v>
      </c>
      <c r="L1352" s="124" t="e">
        <f t="shared" si="229"/>
        <v>#N/A</v>
      </c>
      <c r="M1352" s="124" t="e">
        <f t="shared" si="229"/>
        <v>#N/A</v>
      </c>
      <c r="N1352" s="124" t="e">
        <f t="shared" si="229"/>
        <v>#N/A</v>
      </c>
      <c r="O1352" s="124" t="e">
        <f t="shared" si="229"/>
        <v>#N/A</v>
      </c>
      <c r="P1352" s="124" t="e">
        <f t="shared" si="229"/>
        <v>#N/A</v>
      </c>
      <c r="Q1352" s="124" t="e">
        <f t="shared" si="229"/>
        <v>#N/A</v>
      </c>
      <c r="R1352" s="124" t="e">
        <f t="shared" si="229"/>
        <v>#N/A</v>
      </c>
      <c r="S1352" s="124" t="e">
        <f t="shared" si="229"/>
        <v>#N/A</v>
      </c>
      <c r="T1352" s="124" t="e">
        <f t="shared" si="229"/>
        <v>#N/A</v>
      </c>
      <c r="U1352" s="124" t="e">
        <f t="shared" si="229"/>
        <v>#N/A</v>
      </c>
      <c r="V1352" s="124" t="e">
        <f t="shared" si="229"/>
        <v>#N/A</v>
      </c>
      <c r="W1352" s="124" t="e">
        <f t="shared" si="229"/>
        <v>#N/A</v>
      </c>
      <c r="X1352" s="124" t="e">
        <f t="shared" si="229"/>
        <v>#N/A</v>
      </c>
      <c r="Y1352" s="124" t="e">
        <f t="shared" si="229"/>
        <v>#N/A</v>
      </c>
      <c r="Z1352" s="124" t="e">
        <f t="shared" si="229"/>
        <v>#N/A</v>
      </c>
      <c r="AA1352" s="124" t="e">
        <f t="shared" si="229"/>
        <v>#N/A</v>
      </c>
      <c r="AB1352" s="124" t="e">
        <f t="shared" si="228"/>
        <v>#N/A</v>
      </c>
      <c r="AC1352" s="124" t="e">
        <f t="shared" si="228"/>
        <v>#N/A</v>
      </c>
      <c r="AE1352" s="2"/>
    </row>
    <row r="1353" spans="2:31" x14ac:dyDescent="0.2">
      <c r="B1353" s="162" t="s">
        <v>144</v>
      </c>
      <c r="C1353" s="163" t="s">
        <v>451</v>
      </c>
      <c r="D1353" s="163" t="s">
        <v>1808</v>
      </c>
      <c r="E1353" s="163">
        <v>10000</v>
      </c>
      <c r="F1353" s="164">
        <v>12</v>
      </c>
      <c r="G1353" s="165" t="s">
        <v>138</v>
      </c>
      <c r="H1353" s="121">
        <f t="shared" si="230"/>
        <v>11000</v>
      </c>
      <c r="I1353" s="121">
        <f t="shared" si="231"/>
        <v>8000</v>
      </c>
      <c r="J1353" s="122" t="str">
        <f t="shared" si="232"/>
        <v>(3) Without reverse cycle, with louvered sides, and 8,000 to 13,999 Btu/h</v>
      </c>
      <c r="K1353" s="123" t="e">
        <f>IF(J1353="Casement-slider",16,VLOOKUP(J1353,'2. Version 5.0 Criteria'!$C$6:$D$39,2,FALSE))</f>
        <v>#N/A</v>
      </c>
      <c r="L1353" s="124" t="e">
        <f t="shared" si="229"/>
        <v>#N/A</v>
      </c>
      <c r="M1353" s="124" t="e">
        <f t="shared" si="229"/>
        <v>#N/A</v>
      </c>
      <c r="N1353" s="124" t="e">
        <f t="shared" si="229"/>
        <v>#N/A</v>
      </c>
      <c r="O1353" s="124" t="e">
        <f t="shared" si="229"/>
        <v>#N/A</v>
      </c>
      <c r="P1353" s="124" t="e">
        <f t="shared" si="229"/>
        <v>#N/A</v>
      </c>
      <c r="Q1353" s="124" t="e">
        <f t="shared" si="229"/>
        <v>#N/A</v>
      </c>
      <c r="R1353" s="124" t="e">
        <f t="shared" si="229"/>
        <v>#N/A</v>
      </c>
      <c r="S1353" s="124" t="e">
        <f t="shared" si="229"/>
        <v>#N/A</v>
      </c>
      <c r="T1353" s="124" t="e">
        <f t="shared" si="229"/>
        <v>#N/A</v>
      </c>
      <c r="U1353" s="124" t="e">
        <f t="shared" si="229"/>
        <v>#N/A</v>
      </c>
      <c r="V1353" s="124" t="e">
        <f t="shared" si="229"/>
        <v>#N/A</v>
      </c>
      <c r="W1353" s="124" t="e">
        <f t="shared" si="229"/>
        <v>#N/A</v>
      </c>
      <c r="X1353" s="124" t="e">
        <f t="shared" si="229"/>
        <v>#N/A</v>
      </c>
      <c r="Y1353" s="124" t="e">
        <f t="shared" si="229"/>
        <v>#N/A</v>
      </c>
      <c r="Z1353" s="124" t="e">
        <f t="shared" si="229"/>
        <v>#N/A</v>
      </c>
      <c r="AA1353" s="124" t="e">
        <f t="shared" si="229"/>
        <v>#N/A</v>
      </c>
      <c r="AB1353" s="124" t="e">
        <f t="shared" si="228"/>
        <v>#N/A</v>
      </c>
      <c r="AC1353" s="124" t="e">
        <f t="shared" si="228"/>
        <v>#N/A</v>
      </c>
      <c r="AE1353" s="2"/>
    </row>
    <row r="1354" spans="2:31" x14ac:dyDescent="0.2">
      <c r="B1354" s="162" t="s">
        <v>241</v>
      </c>
      <c r="C1354" s="163" t="s">
        <v>471</v>
      </c>
      <c r="D1354" s="163" t="s">
        <v>1808</v>
      </c>
      <c r="E1354" s="163">
        <v>10000</v>
      </c>
      <c r="F1354" s="164">
        <v>12</v>
      </c>
      <c r="G1354" s="165" t="s">
        <v>138</v>
      </c>
      <c r="H1354" s="121">
        <f t="shared" si="230"/>
        <v>11000</v>
      </c>
      <c r="I1354" s="121">
        <f t="shared" si="231"/>
        <v>8000</v>
      </c>
      <c r="J1354" s="122" t="str">
        <f t="shared" si="232"/>
        <v>(3) Without reverse cycle, with louvered sides, and 8,000 to 13,999 Btu/h</v>
      </c>
      <c r="K1354" s="123" t="e">
        <f>IF(J1354="Casement-slider",16,VLOOKUP(J1354,'2. Version 5.0 Criteria'!$C$6:$D$39,2,FALSE))</f>
        <v>#N/A</v>
      </c>
      <c r="L1354" s="124" t="e">
        <f t="shared" si="229"/>
        <v>#N/A</v>
      </c>
      <c r="M1354" s="124" t="e">
        <f t="shared" si="229"/>
        <v>#N/A</v>
      </c>
      <c r="N1354" s="124" t="e">
        <f t="shared" si="229"/>
        <v>#N/A</v>
      </c>
      <c r="O1354" s="124" t="e">
        <f t="shared" si="229"/>
        <v>#N/A</v>
      </c>
      <c r="P1354" s="124" t="e">
        <f t="shared" si="229"/>
        <v>#N/A</v>
      </c>
      <c r="Q1354" s="124" t="e">
        <f t="shared" si="229"/>
        <v>#N/A</v>
      </c>
      <c r="R1354" s="124" t="e">
        <f t="shared" si="229"/>
        <v>#N/A</v>
      </c>
      <c r="S1354" s="124" t="e">
        <f t="shared" si="229"/>
        <v>#N/A</v>
      </c>
      <c r="T1354" s="124" t="e">
        <f t="shared" si="229"/>
        <v>#N/A</v>
      </c>
      <c r="U1354" s="124" t="e">
        <f t="shared" si="229"/>
        <v>#N/A</v>
      </c>
      <c r="V1354" s="124" t="e">
        <f t="shared" si="229"/>
        <v>#N/A</v>
      </c>
      <c r="W1354" s="124" t="e">
        <f t="shared" si="229"/>
        <v>#N/A</v>
      </c>
      <c r="X1354" s="124" t="e">
        <f t="shared" si="229"/>
        <v>#N/A</v>
      </c>
      <c r="Y1354" s="124" t="e">
        <f t="shared" si="229"/>
        <v>#N/A</v>
      </c>
      <c r="Z1354" s="124" t="e">
        <f t="shared" si="229"/>
        <v>#N/A</v>
      </c>
      <c r="AA1354" s="124" t="e">
        <f t="shared" si="229"/>
        <v>#N/A</v>
      </c>
      <c r="AB1354" s="124" t="e">
        <f t="shared" si="228"/>
        <v>#N/A</v>
      </c>
      <c r="AC1354" s="124" t="e">
        <f t="shared" si="228"/>
        <v>#N/A</v>
      </c>
      <c r="AE1354" s="2"/>
    </row>
    <row r="1355" spans="2:31" x14ac:dyDescent="0.2">
      <c r="B1355" s="162" t="s">
        <v>241</v>
      </c>
      <c r="C1355" s="163" t="s">
        <v>472</v>
      </c>
      <c r="D1355" s="163" t="s">
        <v>1808</v>
      </c>
      <c r="E1355" s="163">
        <v>10000</v>
      </c>
      <c r="F1355" s="164">
        <v>12</v>
      </c>
      <c r="G1355" s="165" t="s">
        <v>138</v>
      </c>
      <c r="H1355" s="121">
        <f t="shared" si="230"/>
        <v>11000</v>
      </c>
      <c r="I1355" s="121">
        <f t="shared" si="231"/>
        <v>8000</v>
      </c>
      <c r="J1355" s="122" t="str">
        <f t="shared" si="232"/>
        <v>(3) Without reverse cycle, with louvered sides, and 8,000 to 13,999 Btu/h</v>
      </c>
      <c r="K1355" s="123" t="e">
        <f>IF(J1355="Casement-slider",16,VLOOKUP(J1355,'2. Version 5.0 Criteria'!$C$6:$D$39,2,FALSE))</f>
        <v>#N/A</v>
      </c>
      <c r="L1355" s="124" t="e">
        <f t="shared" si="229"/>
        <v>#N/A</v>
      </c>
      <c r="M1355" s="124" t="e">
        <f t="shared" si="229"/>
        <v>#N/A</v>
      </c>
      <c r="N1355" s="124" t="e">
        <f t="shared" si="229"/>
        <v>#N/A</v>
      </c>
      <c r="O1355" s="124" t="e">
        <f t="shared" si="229"/>
        <v>#N/A</v>
      </c>
      <c r="P1355" s="124" t="e">
        <f t="shared" si="229"/>
        <v>#N/A</v>
      </c>
      <c r="Q1355" s="124" t="e">
        <f t="shared" si="229"/>
        <v>#N/A</v>
      </c>
      <c r="R1355" s="124" t="e">
        <f t="shared" si="229"/>
        <v>#N/A</v>
      </c>
      <c r="S1355" s="124" t="e">
        <f t="shared" si="229"/>
        <v>#N/A</v>
      </c>
      <c r="T1355" s="124" t="e">
        <f t="shared" si="229"/>
        <v>#N/A</v>
      </c>
      <c r="U1355" s="124" t="e">
        <f t="shared" si="229"/>
        <v>#N/A</v>
      </c>
      <c r="V1355" s="124" t="e">
        <f t="shared" si="229"/>
        <v>#N/A</v>
      </c>
      <c r="W1355" s="124" t="e">
        <f t="shared" si="229"/>
        <v>#N/A</v>
      </c>
      <c r="X1355" s="124" t="e">
        <f t="shared" si="229"/>
        <v>#N/A</v>
      </c>
      <c r="Y1355" s="124" t="e">
        <f t="shared" si="229"/>
        <v>#N/A</v>
      </c>
      <c r="Z1355" s="124" t="e">
        <f t="shared" si="229"/>
        <v>#N/A</v>
      </c>
      <c r="AA1355" s="124" t="e">
        <f t="shared" si="229"/>
        <v>#N/A</v>
      </c>
      <c r="AB1355" s="124" t="e">
        <f t="shared" si="228"/>
        <v>#N/A</v>
      </c>
      <c r="AC1355" s="124" t="e">
        <f t="shared" si="228"/>
        <v>#N/A</v>
      </c>
      <c r="AE1355" s="2"/>
    </row>
    <row r="1356" spans="2:31" x14ac:dyDescent="0.2">
      <c r="B1356" s="162" t="s">
        <v>1431</v>
      </c>
      <c r="C1356" s="163" t="s">
        <v>472</v>
      </c>
      <c r="D1356" s="163" t="s">
        <v>1808</v>
      </c>
      <c r="E1356" s="163">
        <v>10000</v>
      </c>
      <c r="F1356" s="164">
        <v>12</v>
      </c>
      <c r="G1356" s="165" t="s">
        <v>138</v>
      </c>
      <c r="H1356" s="121">
        <f t="shared" si="230"/>
        <v>11000</v>
      </c>
      <c r="I1356" s="121">
        <f t="shared" si="231"/>
        <v>8000</v>
      </c>
      <c r="J1356" s="122" t="str">
        <f t="shared" si="232"/>
        <v>(3) Without reverse cycle, with louvered sides, and 8,000 to 13,999 Btu/h</v>
      </c>
      <c r="K1356" s="123" t="e">
        <f>IF(J1356="Casement-slider",16,VLOOKUP(J1356,'2. Version 5.0 Criteria'!$C$6:$D$39,2,FALSE))</f>
        <v>#N/A</v>
      </c>
      <c r="L1356" s="124" t="e">
        <f t="shared" si="229"/>
        <v>#N/A</v>
      </c>
      <c r="M1356" s="124" t="e">
        <f t="shared" si="229"/>
        <v>#N/A</v>
      </c>
      <c r="N1356" s="124" t="e">
        <f t="shared" si="229"/>
        <v>#N/A</v>
      </c>
      <c r="O1356" s="124" t="e">
        <f t="shared" si="229"/>
        <v>#N/A</v>
      </c>
      <c r="P1356" s="124" t="e">
        <f t="shared" si="229"/>
        <v>#N/A</v>
      </c>
      <c r="Q1356" s="124" t="e">
        <f t="shared" si="229"/>
        <v>#N/A</v>
      </c>
      <c r="R1356" s="124" t="e">
        <f t="shared" si="229"/>
        <v>#N/A</v>
      </c>
      <c r="S1356" s="124" t="e">
        <f t="shared" si="229"/>
        <v>#N/A</v>
      </c>
      <c r="T1356" s="124" t="e">
        <f t="shared" si="229"/>
        <v>#N/A</v>
      </c>
      <c r="U1356" s="124" t="e">
        <f t="shared" si="229"/>
        <v>#N/A</v>
      </c>
      <c r="V1356" s="124" t="e">
        <f t="shared" si="229"/>
        <v>#N/A</v>
      </c>
      <c r="W1356" s="124" t="e">
        <f t="shared" si="229"/>
        <v>#N/A</v>
      </c>
      <c r="X1356" s="124" t="e">
        <f t="shared" si="229"/>
        <v>#N/A</v>
      </c>
      <c r="Y1356" s="124" t="e">
        <f t="shared" si="229"/>
        <v>#N/A</v>
      </c>
      <c r="Z1356" s="124" t="e">
        <f t="shared" si="229"/>
        <v>#N/A</v>
      </c>
      <c r="AA1356" s="124" t="e">
        <f t="shared" si="229"/>
        <v>#N/A</v>
      </c>
      <c r="AB1356" s="124" t="e">
        <f t="shared" si="228"/>
        <v>#N/A</v>
      </c>
      <c r="AC1356" s="124" t="e">
        <f t="shared" si="228"/>
        <v>#N/A</v>
      </c>
      <c r="AE1356" s="2"/>
    </row>
    <row r="1357" spans="2:31" x14ac:dyDescent="0.2">
      <c r="B1357" s="162" t="s">
        <v>1431</v>
      </c>
      <c r="C1357" s="163" t="s">
        <v>473</v>
      </c>
      <c r="D1357" s="163" t="s">
        <v>1808</v>
      </c>
      <c r="E1357" s="163">
        <v>10000</v>
      </c>
      <c r="F1357" s="164">
        <v>12</v>
      </c>
      <c r="G1357" s="165" t="s">
        <v>138</v>
      </c>
      <c r="H1357" s="121">
        <f t="shared" si="230"/>
        <v>11000</v>
      </c>
      <c r="I1357" s="121">
        <f t="shared" si="231"/>
        <v>8000</v>
      </c>
      <c r="J1357" s="122" t="str">
        <f t="shared" si="232"/>
        <v>(3) Without reverse cycle, with louvered sides, and 8,000 to 13,999 Btu/h</v>
      </c>
      <c r="K1357" s="123" t="e">
        <f>IF(J1357="Casement-slider",16,VLOOKUP(J1357,'2. Version 5.0 Criteria'!$C$6:$D$39,2,FALSE))</f>
        <v>#N/A</v>
      </c>
      <c r="L1357" s="124" t="e">
        <f t="shared" si="229"/>
        <v>#N/A</v>
      </c>
      <c r="M1357" s="124" t="e">
        <f t="shared" si="229"/>
        <v>#N/A</v>
      </c>
      <c r="N1357" s="124" t="e">
        <f t="shared" si="229"/>
        <v>#N/A</v>
      </c>
      <c r="O1357" s="124" t="e">
        <f t="shared" si="229"/>
        <v>#N/A</v>
      </c>
      <c r="P1357" s="124" t="e">
        <f t="shared" si="229"/>
        <v>#N/A</v>
      </c>
      <c r="Q1357" s="124" t="e">
        <f t="shared" si="229"/>
        <v>#N/A</v>
      </c>
      <c r="R1357" s="124" t="e">
        <f t="shared" si="229"/>
        <v>#N/A</v>
      </c>
      <c r="S1357" s="124" t="e">
        <f t="shared" si="229"/>
        <v>#N/A</v>
      </c>
      <c r="T1357" s="124" t="e">
        <f t="shared" si="229"/>
        <v>#N/A</v>
      </c>
      <c r="U1357" s="124" t="e">
        <f t="shared" si="229"/>
        <v>#N/A</v>
      </c>
      <c r="V1357" s="124" t="e">
        <f t="shared" si="229"/>
        <v>#N/A</v>
      </c>
      <c r="W1357" s="124" t="e">
        <f t="shared" si="229"/>
        <v>#N/A</v>
      </c>
      <c r="X1357" s="124" t="e">
        <f t="shared" si="229"/>
        <v>#N/A</v>
      </c>
      <c r="Y1357" s="124" t="e">
        <f t="shared" si="229"/>
        <v>#N/A</v>
      </c>
      <c r="Z1357" s="124" t="e">
        <f t="shared" si="229"/>
        <v>#N/A</v>
      </c>
      <c r="AA1357" s="124" t="e">
        <f t="shared" si="229"/>
        <v>#N/A</v>
      </c>
      <c r="AB1357" s="124" t="e">
        <f t="shared" si="228"/>
        <v>#N/A</v>
      </c>
      <c r="AC1357" s="124" t="e">
        <f t="shared" si="228"/>
        <v>#N/A</v>
      </c>
      <c r="AE1357" s="2"/>
    </row>
    <row r="1358" spans="2:31" x14ac:dyDescent="0.2">
      <c r="B1358" s="162" t="s">
        <v>1454</v>
      </c>
      <c r="C1358" s="163" t="s">
        <v>2259</v>
      </c>
      <c r="D1358" s="163" t="s">
        <v>1808</v>
      </c>
      <c r="E1358" s="163">
        <v>10000</v>
      </c>
      <c r="F1358" s="164">
        <v>12</v>
      </c>
      <c r="G1358" s="165" t="s">
        <v>137</v>
      </c>
      <c r="H1358" s="121">
        <f t="shared" si="230"/>
        <v>11000</v>
      </c>
      <c r="I1358" s="121">
        <f t="shared" si="231"/>
        <v>8000</v>
      </c>
      <c r="J1358" s="122" t="str">
        <f t="shared" si="232"/>
        <v>(3) Without reverse cycle, with louvered sides, and 8,000 to 13,999 Btu/h</v>
      </c>
      <c r="K1358" s="123" t="e">
        <f>IF(J1358="Casement-slider",16,VLOOKUP(J1358,'2. Version 5.0 Criteria'!$C$6:$D$39,2,FALSE))</f>
        <v>#N/A</v>
      </c>
      <c r="L1358" s="124" t="e">
        <f t="shared" si="229"/>
        <v>#N/A</v>
      </c>
      <c r="M1358" s="124" t="e">
        <f t="shared" si="229"/>
        <v>#N/A</v>
      </c>
      <c r="N1358" s="124" t="e">
        <f t="shared" si="229"/>
        <v>#N/A</v>
      </c>
      <c r="O1358" s="124" t="e">
        <f t="shared" si="229"/>
        <v>#N/A</v>
      </c>
      <c r="P1358" s="124" t="e">
        <f t="shared" si="229"/>
        <v>#N/A</v>
      </c>
      <c r="Q1358" s="124" t="e">
        <f t="shared" si="229"/>
        <v>#N/A</v>
      </c>
      <c r="R1358" s="124" t="e">
        <f t="shared" si="229"/>
        <v>#N/A</v>
      </c>
      <c r="S1358" s="124" t="e">
        <f t="shared" si="229"/>
        <v>#N/A</v>
      </c>
      <c r="T1358" s="124" t="e">
        <f t="shared" si="229"/>
        <v>#N/A</v>
      </c>
      <c r="U1358" s="124" t="e">
        <f t="shared" si="229"/>
        <v>#N/A</v>
      </c>
      <c r="V1358" s="124" t="e">
        <f t="shared" si="229"/>
        <v>#N/A</v>
      </c>
      <c r="W1358" s="124" t="e">
        <f t="shared" si="229"/>
        <v>#N/A</v>
      </c>
      <c r="X1358" s="124" t="e">
        <f t="shared" si="229"/>
        <v>#N/A</v>
      </c>
      <c r="Y1358" s="124" t="e">
        <f t="shared" si="229"/>
        <v>#N/A</v>
      </c>
      <c r="Z1358" s="124" t="e">
        <f t="shared" si="229"/>
        <v>#N/A</v>
      </c>
      <c r="AA1358" s="124" t="e">
        <f t="shared" si="229"/>
        <v>#N/A</v>
      </c>
      <c r="AB1358" s="124" t="e">
        <f t="shared" si="228"/>
        <v>#N/A</v>
      </c>
      <c r="AC1358" s="124" t="e">
        <f t="shared" si="228"/>
        <v>#N/A</v>
      </c>
      <c r="AE1358" s="2"/>
    </row>
    <row r="1359" spans="2:31" x14ac:dyDescent="0.2">
      <c r="B1359" s="162" t="s">
        <v>368</v>
      </c>
      <c r="C1359" s="163" t="s">
        <v>516</v>
      </c>
      <c r="D1359" s="163" t="s">
        <v>1808</v>
      </c>
      <c r="E1359" s="163">
        <v>10000</v>
      </c>
      <c r="F1359" s="164">
        <v>12</v>
      </c>
      <c r="G1359" s="165" t="s">
        <v>138</v>
      </c>
      <c r="H1359" s="121">
        <f t="shared" si="230"/>
        <v>11000</v>
      </c>
      <c r="I1359" s="121">
        <f t="shared" si="231"/>
        <v>8000</v>
      </c>
      <c r="J1359" s="122" t="str">
        <f t="shared" si="232"/>
        <v>(3) Without reverse cycle, with louvered sides, and 8,000 to 13,999 Btu/h</v>
      </c>
      <c r="K1359" s="123" t="e">
        <f>IF(J1359="Casement-slider",16,VLOOKUP(J1359,'2. Version 5.0 Criteria'!$C$6:$D$39,2,FALSE))</f>
        <v>#N/A</v>
      </c>
      <c r="L1359" s="124" t="e">
        <f t="shared" si="229"/>
        <v>#N/A</v>
      </c>
      <c r="M1359" s="124" t="e">
        <f t="shared" si="229"/>
        <v>#N/A</v>
      </c>
      <c r="N1359" s="124" t="e">
        <f t="shared" si="229"/>
        <v>#N/A</v>
      </c>
      <c r="O1359" s="124" t="e">
        <f t="shared" si="229"/>
        <v>#N/A</v>
      </c>
      <c r="P1359" s="124" t="e">
        <f t="shared" si="229"/>
        <v>#N/A</v>
      </c>
      <c r="Q1359" s="124" t="e">
        <f t="shared" si="229"/>
        <v>#N/A</v>
      </c>
      <c r="R1359" s="124" t="e">
        <f t="shared" si="229"/>
        <v>#N/A</v>
      </c>
      <c r="S1359" s="124" t="e">
        <f t="shared" si="229"/>
        <v>#N/A</v>
      </c>
      <c r="T1359" s="124" t="e">
        <f t="shared" si="229"/>
        <v>#N/A</v>
      </c>
      <c r="U1359" s="124" t="e">
        <f t="shared" si="229"/>
        <v>#N/A</v>
      </c>
      <c r="V1359" s="124" t="e">
        <f t="shared" si="229"/>
        <v>#N/A</v>
      </c>
      <c r="W1359" s="124" t="e">
        <f t="shared" si="229"/>
        <v>#N/A</v>
      </c>
      <c r="X1359" s="124" t="e">
        <f t="shared" si="229"/>
        <v>#N/A</v>
      </c>
      <c r="Y1359" s="124" t="e">
        <f t="shared" si="229"/>
        <v>#N/A</v>
      </c>
      <c r="Z1359" s="124" t="e">
        <f t="shared" si="229"/>
        <v>#N/A</v>
      </c>
      <c r="AA1359" s="124" t="e">
        <f t="shared" si="229"/>
        <v>#N/A</v>
      </c>
      <c r="AB1359" s="124" t="e">
        <f t="shared" si="228"/>
        <v>#N/A</v>
      </c>
      <c r="AC1359" s="124" t="e">
        <f t="shared" si="228"/>
        <v>#N/A</v>
      </c>
      <c r="AE1359" s="2"/>
    </row>
    <row r="1360" spans="2:31" x14ac:dyDescent="0.2">
      <c r="B1360" s="162" t="s">
        <v>285</v>
      </c>
      <c r="C1360" s="163" t="s">
        <v>501</v>
      </c>
      <c r="D1360" s="163" t="s">
        <v>1808</v>
      </c>
      <c r="E1360" s="163">
        <v>10000</v>
      </c>
      <c r="F1360" s="164">
        <v>12</v>
      </c>
      <c r="G1360" s="165" t="s">
        <v>137</v>
      </c>
      <c r="H1360" s="121">
        <f t="shared" si="230"/>
        <v>11000</v>
      </c>
      <c r="I1360" s="121">
        <f t="shared" si="231"/>
        <v>8000</v>
      </c>
      <c r="J1360" s="122" t="str">
        <f t="shared" si="232"/>
        <v>(3) Without reverse cycle, with louvered sides, and 8,000 to 13,999 Btu/h</v>
      </c>
      <c r="K1360" s="123" t="e">
        <f>IF(J1360="Casement-slider",16,VLOOKUP(J1360,'2. Version 5.0 Criteria'!$C$6:$D$39,2,FALSE))</f>
        <v>#N/A</v>
      </c>
      <c r="L1360" s="124" t="e">
        <f t="shared" si="229"/>
        <v>#N/A</v>
      </c>
      <c r="M1360" s="124" t="e">
        <f t="shared" si="229"/>
        <v>#N/A</v>
      </c>
      <c r="N1360" s="124" t="e">
        <f t="shared" si="229"/>
        <v>#N/A</v>
      </c>
      <c r="O1360" s="124" t="e">
        <f t="shared" si="229"/>
        <v>#N/A</v>
      </c>
      <c r="P1360" s="124" t="e">
        <f t="shared" si="229"/>
        <v>#N/A</v>
      </c>
      <c r="Q1360" s="124" t="e">
        <f t="shared" si="229"/>
        <v>#N/A</v>
      </c>
      <c r="R1360" s="124" t="e">
        <f t="shared" si="229"/>
        <v>#N/A</v>
      </c>
      <c r="S1360" s="124" t="e">
        <f t="shared" si="229"/>
        <v>#N/A</v>
      </c>
      <c r="T1360" s="124" t="e">
        <f t="shared" si="229"/>
        <v>#N/A</v>
      </c>
      <c r="U1360" s="124" t="e">
        <f t="shared" si="229"/>
        <v>#N/A</v>
      </c>
      <c r="V1360" s="124" t="e">
        <f t="shared" si="229"/>
        <v>#N/A</v>
      </c>
      <c r="W1360" s="124" t="e">
        <f t="shared" si="229"/>
        <v>#N/A</v>
      </c>
      <c r="X1360" s="124" t="e">
        <f t="shared" si="229"/>
        <v>#N/A</v>
      </c>
      <c r="Y1360" s="124" t="e">
        <f t="shared" si="229"/>
        <v>#N/A</v>
      </c>
      <c r="Z1360" s="124" t="e">
        <f t="shared" si="229"/>
        <v>#N/A</v>
      </c>
      <c r="AA1360" s="124" t="e">
        <f t="shared" ref="AA1360:AC1375" si="233">IF($K1360=AA$3, $F1360, NA())</f>
        <v>#N/A</v>
      </c>
      <c r="AB1360" s="124" t="e">
        <f t="shared" si="233"/>
        <v>#N/A</v>
      </c>
      <c r="AC1360" s="124" t="e">
        <f t="shared" si="233"/>
        <v>#N/A</v>
      </c>
      <c r="AE1360" s="2"/>
    </row>
    <row r="1361" spans="2:31" x14ac:dyDescent="0.2">
      <c r="B1361" s="162" t="s">
        <v>337</v>
      </c>
      <c r="C1361" s="163" t="s">
        <v>547</v>
      </c>
      <c r="D1361" s="163" t="s">
        <v>1808</v>
      </c>
      <c r="E1361" s="163">
        <v>10000</v>
      </c>
      <c r="F1361" s="164">
        <v>12</v>
      </c>
      <c r="G1361" s="165" t="s">
        <v>138</v>
      </c>
      <c r="H1361" s="121">
        <f t="shared" si="230"/>
        <v>11000</v>
      </c>
      <c r="I1361" s="121">
        <f t="shared" si="231"/>
        <v>8000</v>
      </c>
      <c r="J1361" s="122" t="str">
        <f t="shared" si="232"/>
        <v>(3) Without reverse cycle, with louvered sides, and 8,000 to 13,999 Btu/h</v>
      </c>
      <c r="K1361" s="123" t="e">
        <f>IF(J1361="Casement-slider",16,VLOOKUP(J1361,'2. Version 5.0 Criteria'!$C$6:$D$39,2,FALSE))</f>
        <v>#N/A</v>
      </c>
      <c r="L1361" s="124" t="e">
        <f t="shared" ref="L1361:AA1376" si="234">IF($K1361=L$3, $F1361, NA())</f>
        <v>#N/A</v>
      </c>
      <c r="M1361" s="124" t="e">
        <f t="shared" si="234"/>
        <v>#N/A</v>
      </c>
      <c r="N1361" s="124" t="e">
        <f t="shared" si="234"/>
        <v>#N/A</v>
      </c>
      <c r="O1361" s="124" t="e">
        <f t="shared" si="234"/>
        <v>#N/A</v>
      </c>
      <c r="P1361" s="124" t="e">
        <f t="shared" si="234"/>
        <v>#N/A</v>
      </c>
      <c r="Q1361" s="124" t="e">
        <f t="shared" si="234"/>
        <v>#N/A</v>
      </c>
      <c r="R1361" s="124" t="e">
        <f t="shared" si="234"/>
        <v>#N/A</v>
      </c>
      <c r="S1361" s="124" t="e">
        <f t="shared" si="234"/>
        <v>#N/A</v>
      </c>
      <c r="T1361" s="124" t="e">
        <f t="shared" si="234"/>
        <v>#N/A</v>
      </c>
      <c r="U1361" s="124" t="e">
        <f t="shared" si="234"/>
        <v>#N/A</v>
      </c>
      <c r="V1361" s="124" t="e">
        <f t="shared" si="234"/>
        <v>#N/A</v>
      </c>
      <c r="W1361" s="124" t="e">
        <f t="shared" si="234"/>
        <v>#N/A</v>
      </c>
      <c r="X1361" s="124" t="e">
        <f t="shared" si="234"/>
        <v>#N/A</v>
      </c>
      <c r="Y1361" s="124" t="e">
        <f t="shared" si="234"/>
        <v>#N/A</v>
      </c>
      <c r="Z1361" s="124" t="e">
        <f t="shared" si="234"/>
        <v>#N/A</v>
      </c>
      <c r="AA1361" s="124" t="e">
        <f t="shared" si="234"/>
        <v>#N/A</v>
      </c>
      <c r="AB1361" s="124" t="e">
        <f t="shared" si="233"/>
        <v>#N/A</v>
      </c>
      <c r="AC1361" s="124" t="e">
        <f t="shared" si="233"/>
        <v>#N/A</v>
      </c>
      <c r="AE1361" s="2"/>
    </row>
    <row r="1362" spans="2:31" x14ac:dyDescent="0.2">
      <c r="B1362" s="162" t="s">
        <v>165</v>
      </c>
      <c r="C1362" s="163" t="s">
        <v>542</v>
      </c>
      <c r="D1362" s="163" t="s">
        <v>1808</v>
      </c>
      <c r="E1362" s="163">
        <v>10000</v>
      </c>
      <c r="F1362" s="164">
        <v>12</v>
      </c>
      <c r="G1362" s="165" t="s">
        <v>137</v>
      </c>
      <c r="H1362" s="121">
        <f t="shared" si="230"/>
        <v>11000</v>
      </c>
      <c r="I1362" s="121">
        <f t="shared" si="231"/>
        <v>8000</v>
      </c>
      <c r="J1362" s="122" t="str">
        <f t="shared" si="232"/>
        <v>(3) Without reverse cycle, with louvered sides, and 8,000 to 13,999 Btu/h</v>
      </c>
      <c r="K1362" s="123" t="e">
        <f>IF(J1362="Casement-slider",16,VLOOKUP(J1362,'2. Version 5.0 Criteria'!$C$6:$D$39,2,FALSE))</f>
        <v>#N/A</v>
      </c>
      <c r="L1362" s="124" t="e">
        <f t="shared" si="234"/>
        <v>#N/A</v>
      </c>
      <c r="M1362" s="124" t="e">
        <f t="shared" si="234"/>
        <v>#N/A</v>
      </c>
      <c r="N1362" s="124" t="e">
        <f t="shared" si="234"/>
        <v>#N/A</v>
      </c>
      <c r="O1362" s="124" t="e">
        <f t="shared" si="234"/>
        <v>#N/A</v>
      </c>
      <c r="P1362" s="124" t="e">
        <f t="shared" si="234"/>
        <v>#N/A</v>
      </c>
      <c r="Q1362" s="124" t="e">
        <f t="shared" si="234"/>
        <v>#N/A</v>
      </c>
      <c r="R1362" s="124" t="e">
        <f t="shared" si="234"/>
        <v>#N/A</v>
      </c>
      <c r="S1362" s="124" t="e">
        <f t="shared" si="234"/>
        <v>#N/A</v>
      </c>
      <c r="T1362" s="124" t="e">
        <f t="shared" si="234"/>
        <v>#N/A</v>
      </c>
      <c r="U1362" s="124" t="e">
        <f t="shared" si="234"/>
        <v>#N/A</v>
      </c>
      <c r="V1362" s="124" t="e">
        <f t="shared" si="234"/>
        <v>#N/A</v>
      </c>
      <c r="W1362" s="124" t="e">
        <f t="shared" si="234"/>
        <v>#N/A</v>
      </c>
      <c r="X1362" s="124" t="e">
        <f t="shared" si="234"/>
        <v>#N/A</v>
      </c>
      <c r="Y1362" s="124" t="e">
        <f t="shared" si="234"/>
        <v>#N/A</v>
      </c>
      <c r="Z1362" s="124" t="e">
        <f t="shared" si="234"/>
        <v>#N/A</v>
      </c>
      <c r="AA1362" s="124" t="e">
        <f t="shared" si="234"/>
        <v>#N/A</v>
      </c>
      <c r="AB1362" s="124" t="e">
        <f t="shared" si="233"/>
        <v>#N/A</v>
      </c>
      <c r="AC1362" s="124" t="e">
        <f t="shared" si="233"/>
        <v>#N/A</v>
      </c>
      <c r="AE1362" s="2"/>
    </row>
    <row r="1363" spans="2:31" x14ac:dyDescent="0.2">
      <c r="B1363" s="162" t="s">
        <v>287</v>
      </c>
      <c r="C1363" s="163" t="s">
        <v>441</v>
      </c>
      <c r="D1363" s="163" t="s">
        <v>1808</v>
      </c>
      <c r="E1363" s="163">
        <v>10000</v>
      </c>
      <c r="F1363" s="164">
        <v>12</v>
      </c>
      <c r="G1363" s="165" t="s">
        <v>137</v>
      </c>
      <c r="H1363" s="121">
        <f t="shared" si="230"/>
        <v>11000</v>
      </c>
      <c r="I1363" s="121">
        <f t="shared" si="231"/>
        <v>8000</v>
      </c>
      <c r="J1363" s="122" t="str">
        <f t="shared" si="232"/>
        <v>(3) Without reverse cycle, with louvered sides, and 8,000 to 13,999 Btu/h</v>
      </c>
      <c r="K1363" s="123" t="e">
        <f>IF(J1363="Casement-slider",16,VLOOKUP(J1363,'2. Version 5.0 Criteria'!$C$6:$D$39,2,FALSE))</f>
        <v>#N/A</v>
      </c>
      <c r="L1363" s="124" t="e">
        <f t="shared" si="234"/>
        <v>#N/A</v>
      </c>
      <c r="M1363" s="124" t="e">
        <f t="shared" si="234"/>
        <v>#N/A</v>
      </c>
      <c r="N1363" s="124" t="e">
        <f t="shared" si="234"/>
        <v>#N/A</v>
      </c>
      <c r="O1363" s="124" t="e">
        <f t="shared" si="234"/>
        <v>#N/A</v>
      </c>
      <c r="P1363" s="124" t="e">
        <f t="shared" si="234"/>
        <v>#N/A</v>
      </c>
      <c r="Q1363" s="124" t="e">
        <f t="shared" si="234"/>
        <v>#N/A</v>
      </c>
      <c r="R1363" s="124" t="e">
        <f t="shared" si="234"/>
        <v>#N/A</v>
      </c>
      <c r="S1363" s="124" t="e">
        <f t="shared" si="234"/>
        <v>#N/A</v>
      </c>
      <c r="T1363" s="124" t="e">
        <f t="shared" si="234"/>
        <v>#N/A</v>
      </c>
      <c r="U1363" s="124" t="e">
        <f t="shared" si="234"/>
        <v>#N/A</v>
      </c>
      <c r="V1363" s="124" t="e">
        <f t="shared" si="234"/>
        <v>#N/A</v>
      </c>
      <c r="W1363" s="124" t="e">
        <f t="shared" si="234"/>
        <v>#N/A</v>
      </c>
      <c r="X1363" s="124" t="e">
        <f t="shared" si="234"/>
        <v>#N/A</v>
      </c>
      <c r="Y1363" s="124" t="e">
        <f t="shared" si="234"/>
        <v>#N/A</v>
      </c>
      <c r="Z1363" s="124" t="e">
        <f t="shared" si="234"/>
        <v>#N/A</v>
      </c>
      <c r="AA1363" s="124" t="e">
        <f t="shared" si="234"/>
        <v>#N/A</v>
      </c>
      <c r="AB1363" s="124" t="e">
        <f t="shared" si="233"/>
        <v>#N/A</v>
      </c>
      <c r="AC1363" s="124" t="e">
        <f t="shared" si="233"/>
        <v>#N/A</v>
      </c>
      <c r="AE1363" s="2"/>
    </row>
    <row r="1364" spans="2:31" x14ac:dyDescent="0.2">
      <c r="B1364" s="162" t="s">
        <v>2256</v>
      </c>
      <c r="C1364" s="163" t="s">
        <v>2260</v>
      </c>
      <c r="D1364" s="163" t="s">
        <v>1808</v>
      </c>
      <c r="E1364" s="163">
        <v>10000</v>
      </c>
      <c r="F1364" s="164">
        <v>12</v>
      </c>
      <c r="G1364" s="165" t="s">
        <v>137</v>
      </c>
      <c r="H1364" s="121">
        <f t="shared" si="230"/>
        <v>11000</v>
      </c>
      <c r="I1364" s="121">
        <f t="shared" si="231"/>
        <v>8000</v>
      </c>
      <c r="J1364" s="122" t="str">
        <f t="shared" si="232"/>
        <v>(3) Without reverse cycle, with louvered sides, and 8,000 to 13,999 Btu/h</v>
      </c>
      <c r="K1364" s="123" t="e">
        <f>IF(J1364="Casement-slider",16,VLOOKUP(J1364,'2. Version 5.0 Criteria'!$C$6:$D$39,2,FALSE))</f>
        <v>#N/A</v>
      </c>
      <c r="L1364" s="124" t="e">
        <f t="shared" si="234"/>
        <v>#N/A</v>
      </c>
      <c r="M1364" s="124" t="e">
        <f t="shared" si="234"/>
        <v>#N/A</v>
      </c>
      <c r="N1364" s="124" t="e">
        <f t="shared" si="234"/>
        <v>#N/A</v>
      </c>
      <c r="O1364" s="124" t="e">
        <f t="shared" si="234"/>
        <v>#N/A</v>
      </c>
      <c r="P1364" s="124" t="e">
        <f t="shared" si="234"/>
        <v>#N/A</v>
      </c>
      <c r="Q1364" s="124" t="e">
        <f t="shared" si="234"/>
        <v>#N/A</v>
      </c>
      <c r="R1364" s="124" t="e">
        <f t="shared" si="234"/>
        <v>#N/A</v>
      </c>
      <c r="S1364" s="124" t="e">
        <f t="shared" si="234"/>
        <v>#N/A</v>
      </c>
      <c r="T1364" s="124" t="e">
        <f t="shared" si="234"/>
        <v>#N/A</v>
      </c>
      <c r="U1364" s="124" t="e">
        <f t="shared" si="234"/>
        <v>#N/A</v>
      </c>
      <c r="V1364" s="124" t="e">
        <f t="shared" si="234"/>
        <v>#N/A</v>
      </c>
      <c r="W1364" s="124" t="e">
        <f t="shared" si="234"/>
        <v>#N/A</v>
      </c>
      <c r="X1364" s="124" t="e">
        <f t="shared" si="234"/>
        <v>#N/A</v>
      </c>
      <c r="Y1364" s="124" t="e">
        <f t="shared" si="234"/>
        <v>#N/A</v>
      </c>
      <c r="Z1364" s="124" t="e">
        <f t="shared" si="234"/>
        <v>#N/A</v>
      </c>
      <c r="AA1364" s="124" t="e">
        <f t="shared" si="234"/>
        <v>#N/A</v>
      </c>
      <c r="AB1364" s="124" t="e">
        <f t="shared" si="233"/>
        <v>#N/A</v>
      </c>
      <c r="AC1364" s="124" t="e">
        <f t="shared" si="233"/>
        <v>#N/A</v>
      </c>
      <c r="AE1364" s="2"/>
    </row>
    <row r="1365" spans="2:31" x14ac:dyDescent="0.2">
      <c r="B1365" s="162" t="s">
        <v>288</v>
      </c>
      <c r="C1365" s="163" t="s">
        <v>504</v>
      </c>
      <c r="D1365" s="163" t="s">
        <v>1808</v>
      </c>
      <c r="E1365" s="163">
        <v>10000</v>
      </c>
      <c r="F1365" s="164">
        <v>12</v>
      </c>
      <c r="G1365" s="165" t="s">
        <v>137</v>
      </c>
      <c r="H1365" s="121">
        <f t="shared" si="230"/>
        <v>11000</v>
      </c>
      <c r="I1365" s="121">
        <f t="shared" si="231"/>
        <v>8000</v>
      </c>
      <c r="J1365" s="122" t="str">
        <f t="shared" si="232"/>
        <v>(3) Without reverse cycle, with louvered sides, and 8,000 to 13,999 Btu/h</v>
      </c>
      <c r="K1365" s="123" t="e">
        <f>IF(J1365="Casement-slider",16,VLOOKUP(J1365,'2. Version 5.0 Criteria'!$C$6:$D$39,2,FALSE))</f>
        <v>#N/A</v>
      </c>
      <c r="L1365" s="124" t="e">
        <f t="shared" si="234"/>
        <v>#N/A</v>
      </c>
      <c r="M1365" s="124" t="e">
        <f t="shared" si="234"/>
        <v>#N/A</v>
      </c>
      <c r="N1365" s="124" t="e">
        <f t="shared" si="234"/>
        <v>#N/A</v>
      </c>
      <c r="O1365" s="124" t="e">
        <f t="shared" si="234"/>
        <v>#N/A</v>
      </c>
      <c r="P1365" s="124" t="e">
        <f t="shared" si="234"/>
        <v>#N/A</v>
      </c>
      <c r="Q1365" s="124" t="e">
        <f t="shared" si="234"/>
        <v>#N/A</v>
      </c>
      <c r="R1365" s="124" t="e">
        <f t="shared" si="234"/>
        <v>#N/A</v>
      </c>
      <c r="S1365" s="124" t="e">
        <f t="shared" si="234"/>
        <v>#N/A</v>
      </c>
      <c r="T1365" s="124" t="e">
        <f t="shared" si="234"/>
        <v>#N/A</v>
      </c>
      <c r="U1365" s="124" t="e">
        <f t="shared" si="234"/>
        <v>#N/A</v>
      </c>
      <c r="V1365" s="124" t="e">
        <f t="shared" si="234"/>
        <v>#N/A</v>
      </c>
      <c r="W1365" s="124" t="e">
        <f t="shared" si="234"/>
        <v>#N/A</v>
      </c>
      <c r="X1365" s="124" t="e">
        <f t="shared" si="234"/>
        <v>#N/A</v>
      </c>
      <c r="Y1365" s="124" t="e">
        <f t="shared" si="234"/>
        <v>#N/A</v>
      </c>
      <c r="Z1365" s="124" t="e">
        <f t="shared" si="234"/>
        <v>#N/A</v>
      </c>
      <c r="AA1365" s="124" t="e">
        <f t="shared" si="234"/>
        <v>#N/A</v>
      </c>
      <c r="AB1365" s="124" t="e">
        <f t="shared" si="233"/>
        <v>#N/A</v>
      </c>
      <c r="AC1365" s="124" t="e">
        <f t="shared" si="233"/>
        <v>#N/A</v>
      </c>
      <c r="AE1365" s="2"/>
    </row>
    <row r="1366" spans="2:31" x14ac:dyDescent="0.2">
      <c r="B1366" s="162" t="s">
        <v>333</v>
      </c>
      <c r="C1366" s="163" t="s">
        <v>546</v>
      </c>
      <c r="D1366" s="163" t="s">
        <v>1808</v>
      </c>
      <c r="E1366" s="163">
        <v>10000</v>
      </c>
      <c r="F1366" s="164">
        <v>12</v>
      </c>
      <c r="G1366" s="165" t="s">
        <v>137</v>
      </c>
      <c r="H1366" s="121">
        <f t="shared" si="230"/>
        <v>11000</v>
      </c>
      <c r="I1366" s="121">
        <f t="shared" si="231"/>
        <v>8000</v>
      </c>
      <c r="J1366" s="122" t="str">
        <f t="shared" si="232"/>
        <v>(3) Without reverse cycle, with louvered sides, and 8,000 to 13,999 Btu/h</v>
      </c>
      <c r="K1366" s="123" t="e">
        <f>IF(J1366="Casement-slider",16,VLOOKUP(J1366,'2. Version 5.0 Criteria'!$C$6:$D$39,2,FALSE))</f>
        <v>#N/A</v>
      </c>
      <c r="L1366" s="124" t="e">
        <f t="shared" si="234"/>
        <v>#N/A</v>
      </c>
      <c r="M1366" s="124" t="e">
        <f t="shared" si="234"/>
        <v>#N/A</v>
      </c>
      <c r="N1366" s="124" t="e">
        <f t="shared" si="234"/>
        <v>#N/A</v>
      </c>
      <c r="O1366" s="124" t="e">
        <f t="shared" si="234"/>
        <v>#N/A</v>
      </c>
      <c r="P1366" s="124" t="e">
        <f t="shared" si="234"/>
        <v>#N/A</v>
      </c>
      <c r="Q1366" s="124" t="e">
        <f t="shared" si="234"/>
        <v>#N/A</v>
      </c>
      <c r="R1366" s="124" t="e">
        <f t="shared" si="234"/>
        <v>#N/A</v>
      </c>
      <c r="S1366" s="124" t="e">
        <f t="shared" si="234"/>
        <v>#N/A</v>
      </c>
      <c r="T1366" s="124" t="e">
        <f t="shared" si="234"/>
        <v>#N/A</v>
      </c>
      <c r="U1366" s="124" t="e">
        <f t="shared" si="234"/>
        <v>#N/A</v>
      </c>
      <c r="V1366" s="124" t="e">
        <f t="shared" si="234"/>
        <v>#N/A</v>
      </c>
      <c r="W1366" s="124" t="e">
        <f t="shared" si="234"/>
        <v>#N/A</v>
      </c>
      <c r="X1366" s="124" t="e">
        <f t="shared" si="234"/>
        <v>#N/A</v>
      </c>
      <c r="Y1366" s="124" t="e">
        <f t="shared" si="234"/>
        <v>#N/A</v>
      </c>
      <c r="Z1366" s="124" t="e">
        <f t="shared" si="234"/>
        <v>#N/A</v>
      </c>
      <c r="AA1366" s="124" t="e">
        <f t="shared" si="234"/>
        <v>#N/A</v>
      </c>
      <c r="AB1366" s="124" t="e">
        <f t="shared" si="233"/>
        <v>#N/A</v>
      </c>
      <c r="AC1366" s="124" t="e">
        <f t="shared" si="233"/>
        <v>#N/A</v>
      </c>
      <c r="AE1366" s="2"/>
    </row>
    <row r="1367" spans="2:31" x14ac:dyDescent="0.2">
      <c r="B1367" s="162" t="s">
        <v>1416</v>
      </c>
      <c r="C1367" s="163" t="s">
        <v>454</v>
      </c>
      <c r="D1367" s="163" t="s">
        <v>1808</v>
      </c>
      <c r="E1367" s="163">
        <v>10000</v>
      </c>
      <c r="F1367" s="164">
        <v>12</v>
      </c>
      <c r="G1367" s="165" t="s">
        <v>137</v>
      </c>
      <c r="H1367" s="121">
        <f t="shared" si="230"/>
        <v>11000</v>
      </c>
      <c r="I1367" s="121">
        <f t="shared" si="231"/>
        <v>8000</v>
      </c>
      <c r="J1367" s="122" t="str">
        <f t="shared" si="232"/>
        <v>(3) Without reverse cycle, with louvered sides, and 8,000 to 13,999 Btu/h</v>
      </c>
      <c r="K1367" s="123" t="e">
        <f>IF(J1367="Casement-slider",16,VLOOKUP(J1367,'2. Version 5.0 Criteria'!$C$6:$D$39,2,FALSE))</f>
        <v>#N/A</v>
      </c>
      <c r="L1367" s="124" t="e">
        <f t="shared" si="234"/>
        <v>#N/A</v>
      </c>
      <c r="M1367" s="124" t="e">
        <f t="shared" si="234"/>
        <v>#N/A</v>
      </c>
      <c r="N1367" s="124" t="e">
        <f t="shared" si="234"/>
        <v>#N/A</v>
      </c>
      <c r="O1367" s="124" t="e">
        <f t="shared" si="234"/>
        <v>#N/A</v>
      </c>
      <c r="P1367" s="124" t="e">
        <f t="shared" si="234"/>
        <v>#N/A</v>
      </c>
      <c r="Q1367" s="124" t="e">
        <f t="shared" si="234"/>
        <v>#N/A</v>
      </c>
      <c r="R1367" s="124" t="e">
        <f t="shared" si="234"/>
        <v>#N/A</v>
      </c>
      <c r="S1367" s="124" t="e">
        <f t="shared" si="234"/>
        <v>#N/A</v>
      </c>
      <c r="T1367" s="124" t="e">
        <f t="shared" si="234"/>
        <v>#N/A</v>
      </c>
      <c r="U1367" s="124" t="e">
        <f t="shared" si="234"/>
        <v>#N/A</v>
      </c>
      <c r="V1367" s="124" t="e">
        <f t="shared" si="234"/>
        <v>#N/A</v>
      </c>
      <c r="W1367" s="124" t="e">
        <f t="shared" si="234"/>
        <v>#N/A</v>
      </c>
      <c r="X1367" s="124" t="e">
        <f t="shared" si="234"/>
        <v>#N/A</v>
      </c>
      <c r="Y1367" s="124" t="e">
        <f t="shared" si="234"/>
        <v>#N/A</v>
      </c>
      <c r="Z1367" s="124" t="e">
        <f t="shared" si="234"/>
        <v>#N/A</v>
      </c>
      <c r="AA1367" s="124" t="e">
        <f t="shared" si="234"/>
        <v>#N/A</v>
      </c>
      <c r="AB1367" s="124" t="e">
        <f t="shared" si="233"/>
        <v>#N/A</v>
      </c>
      <c r="AC1367" s="124" t="e">
        <f t="shared" si="233"/>
        <v>#N/A</v>
      </c>
      <c r="AE1367" s="2"/>
    </row>
    <row r="1368" spans="2:31" x14ac:dyDescent="0.2">
      <c r="B1368" s="162" t="s">
        <v>285</v>
      </c>
      <c r="C1368" s="163" t="s">
        <v>2261</v>
      </c>
      <c r="D1368" s="163" t="s">
        <v>1808</v>
      </c>
      <c r="E1368" s="163">
        <v>10000</v>
      </c>
      <c r="F1368" s="164">
        <v>12</v>
      </c>
      <c r="G1368" s="165" t="s">
        <v>138</v>
      </c>
      <c r="H1368" s="121">
        <f t="shared" si="230"/>
        <v>11000</v>
      </c>
      <c r="I1368" s="121">
        <f t="shared" si="231"/>
        <v>8000</v>
      </c>
      <c r="J1368" s="122" t="str">
        <f t="shared" si="232"/>
        <v>(3) Without reverse cycle, with louvered sides, and 8,000 to 13,999 Btu/h</v>
      </c>
      <c r="K1368" s="123" t="e">
        <f>IF(J1368="Casement-slider",16,VLOOKUP(J1368,'2. Version 5.0 Criteria'!$C$6:$D$39,2,FALSE))</f>
        <v>#N/A</v>
      </c>
      <c r="L1368" s="124" t="e">
        <f t="shared" si="234"/>
        <v>#N/A</v>
      </c>
      <c r="M1368" s="124" t="e">
        <f t="shared" si="234"/>
        <v>#N/A</v>
      </c>
      <c r="N1368" s="124" t="e">
        <f t="shared" si="234"/>
        <v>#N/A</v>
      </c>
      <c r="O1368" s="124" t="e">
        <f t="shared" si="234"/>
        <v>#N/A</v>
      </c>
      <c r="P1368" s="124" t="e">
        <f t="shared" si="234"/>
        <v>#N/A</v>
      </c>
      <c r="Q1368" s="124" t="e">
        <f t="shared" si="234"/>
        <v>#N/A</v>
      </c>
      <c r="R1368" s="124" t="e">
        <f t="shared" si="234"/>
        <v>#N/A</v>
      </c>
      <c r="S1368" s="124" t="e">
        <f t="shared" si="234"/>
        <v>#N/A</v>
      </c>
      <c r="T1368" s="124" t="e">
        <f t="shared" si="234"/>
        <v>#N/A</v>
      </c>
      <c r="U1368" s="124" t="e">
        <f t="shared" si="234"/>
        <v>#N/A</v>
      </c>
      <c r="V1368" s="124" t="e">
        <f t="shared" si="234"/>
        <v>#N/A</v>
      </c>
      <c r="W1368" s="124" t="e">
        <f t="shared" si="234"/>
        <v>#N/A</v>
      </c>
      <c r="X1368" s="124" t="e">
        <f t="shared" si="234"/>
        <v>#N/A</v>
      </c>
      <c r="Y1368" s="124" t="e">
        <f t="shared" si="234"/>
        <v>#N/A</v>
      </c>
      <c r="Z1368" s="124" t="e">
        <f t="shared" si="234"/>
        <v>#N/A</v>
      </c>
      <c r="AA1368" s="124" t="e">
        <f t="shared" si="234"/>
        <v>#N/A</v>
      </c>
      <c r="AB1368" s="124" t="e">
        <f t="shared" si="233"/>
        <v>#N/A</v>
      </c>
      <c r="AC1368" s="124" t="e">
        <f t="shared" si="233"/>
        <v>#N/A</v>
      </c>
      <c r="AE1368" s="2"/>
    </row>
    <row r="1369" spans="2:31" x14ac:dyDescent="0.2">
      <c r="B1369" s="162" t="s">
        <v>1421</v>
      </c>
      <c r="C1369" s="163" t="s">
        <v>480</v>
      </c>
      <c r="D1369" s="163" t="s">
        <v>1808</v>
      </c>
      <c r="E1369" s="163">
        <v>10000</v>
      </c>
      <c r="F1369" s="164">
        <v>12</v>
      </c>
      <c r="G1369" s="165" t="s">
        <v>138</v>
      </c>
      <c r="H1369" s="121">
        <f t="shared" si="230"/>
        <v>11000</v>
      </c>
      <c r="I1369" s="121">
        <f t="shared" si="231"/>
        <v>8000</v>
      </c>
      <c r="J1369" s="122" t="str">
        <f t="shared" si="232"/>
        <v>(3) Without reverse cycle, with louvered sides, and 8,000 to 13,999 Btu/h</v>
      </c>
      <c r="K1369" s="123" t="e">
        <f>IF(J1369="Casement-slider",16,VLOOKUP(J1369,'2. Version 5.0 Criteria'!$C$6:$D$39,2,FALSE))</f>
        <v>#N/A</v>
      </c>
      <c r="L1369" s="124" t="e">
        <f t="shared" si="234"/>
        <v>#N/A</v>
      </c>
      <c r="M1369" s="124" t="e">
        <f t="shared" si="234"/>
        <v>#N/A</v>
      </c>
      <c r="N1369" s="124" t="e">
        <f t="shared" si="234"/>
        <v>#N/A</v>
      </c>
      <c r="O1369" s="124" t="e">
        <f t="shared" si="234"/>
        <v>#N/A</v>
      </c>
      <c r="P1369" s="124" t="e">
        <f t="shared" si="234"/>
        <v>#N/A</v>
      </c>
      <c r="Q1369" s="124" t="e">
        <f t="shared" si="234"/>
        <v>#N/A</v>
      </c>
      <c r="R1369" s="124" t="e">
        <f t="shared" si="234"/>
        <v>#N/A</v>
      </c>
      <c r="S1369" s="124" t="e">
        <f t="shared" si="234"/>
        <v>#N/A</v>
      </c>
      <c r="T1369" s="124" t="e">
        <f t="shared" si="234"/>
        <v>#N/A</v>
      </c>
      <c r="U1369" s="124" t="e">
        <f t="shared" si="234"/>
        <v>#N/A</v>
      </c>
      <c r="V1369" s="124" t="e">
        <f t="shared" si="234"/>
        <v>#N/A</v>
      </c>
      <c r="W1369" s="124" t="e">
        <f t="shared" si="234"/>
        <v>#N/A</v>
      </c>
      <c r="X1369" s="124" t="e">
        <f t="shared" si="234"/>
        <v>#N/A</v>
      </c>
      <c r="Y1369" s="124" t="e">
        <f t="shared" si="234"/>
        <v>#N/A</v>
      </c>
      <c r="Z1369" s="124" t="e">
        <f t="shared" si="234"/>
        <v>#N/A</v>
      </c>
      <c r="AA1369" s="124" t="e">
        <f t="shared" si="234"/>
        <v>#N/A</v>
      </c>
      <c r="AB1369" s="124" t="e">
        <f t="shared" si="233"/>
        <v>#N/A</v>
      </c>
      <c r="AC1369" s="124" t="e">
        <f t="shared" si="233"/>
        <v>#N/A</v>
      </c>
      <c r="AE1369" s="2"/>
    </row>
    <row r="1370" spans="2:31" x14ac:dyDescent="0.2">
      <c r="B1370" s="162" t="s">
        <v>1425</v>
      </c>
      <c r="C1370" s="163" t="s">
        <v>438</v>
      </c>
      <c r="D1370" s="163" t="s">
        <v>1808</v>
      </c>
      <c r="E1370" s="163">
        <v>10000</v>
      </c>
      <c r="F1370" s="164">
        <v>12</v>
      </c>
      <c r="G1370" s="165" t="s">
        <v>138</v>
      </c>
      <c r="H1370" s="121">
        <f t="shared" si="230"/>
        <v>11000</v>
      </c>
      <c r="I1370" s="121">
        <f t="shared" si="231"/>
        <v>8000</v>
      </c>
      <c r="J1370" s="122" t="str">
        <f t="shared" si="232"/>
        <v>(3) Without reverse cycle, with louvered sides, and 8,000 to 13,999 Btu/h</v>
      </c>
      <c r="K1370" s="123" t="e">
        <f>IF(J1370="Casement-slider",16,VLOOKUP(J1370,'2. Version 5.0 Criteria'!$C$6:$D$39,2,FALSE))</f>
        <v>#N/A</v>
      </c>
      <c r="L1370" s="124" t="e">
        <f t="shared" si="234"/>
        <v>#N/A</v>
      </c>
      <c r="M1370" s="124" t="e">
        <f t="shared" si="234"/>
        <v>#N/A</v>
      </c>
      <c r="N1370" s="124" t="e">
        <f t="shared" si="234"/>
        <v>#N/A</v>
      </c>
      <c r="O1370" s="124" t="e">
        <f t="shared" si="234"/>
        <v>#N/A</v>
      </c>
      <c r="P1370" s="124" t="e">
        <f t="shared" si="234"/>
        <v>#N/A</v>
      </c>
      <c r="Q1370" s="124" t="e">
        <f t="shared" si="234"/>
        <v>#N/A</v>
      </c>
      <c r="R1370" s="124" t="e">
        <f t="shared" si="234"/>
        <v>#N/A</v>
      </c>
      <c r="S1370" s="124" t="e">
        <f t="shared" si="234"/>
        <v>#N/A</v>
      </c>
      <c r="T1370" s="124" t="e">
        <f t="shared" si="234"/>
        <v>#N/A</v>
      </c>
      <c r="U1370" s="124" t="e">
        <f t="shared" si="234"/>
        <v>#N/A</v>
      </c>
      <c r="V1370" s="124" t="e">
        <f t="shared" si="234"/>
        <v>#N/A</v>
      </c>
      <c r="W1370" s="124" t="e">
        <f t="shared" si="234"/>
        <v>#N/A</v>
      </c>
      <c r="X1370" s="124" t="e">
        <f t="shared" si="234"/>
        <v>#N/A</v>
      </c>
      <c r="Y1370" s="124" t="e">
        <f t="shared" si="234"/>
        <v>#N/A</v>
      </c>
      <c r="Z1370" s="124" t="e">
        <f t="shared" si="234"/>
        <v>#N/A</v>
      </c>
      <c r="AA1370" s="124" t="e">
        <f t="shared" si="234"/>
        <v>#N/A</v>
      </c>
      <c r="AB1370" s="124" t="e">
        <f t="shared" si="233"/>
        <v>#N/A</v>
      </c>
      <c r="AC1370" s="124" t="e">
        <f t="shared" si="233"/>
        <v>#N/A</v>
      </c>
      <c r="AE1370" s="2"/>
    </row>
    <row r="1371" spans="2:31" x14ac:dyDescent="0.2">
      <c r="B1371" s="162" t="s">
        <v>345</v>
      </c>
      <c r="C1371" s="163" t="s">
        <v>562</v>
      </c>
      <c r="D1371" s="163" t="s">
        <v>1808</v>
      </c>
      <c r="E1371" s="163">
        <v>10000</v>
      </c>
      <c r="F1371" s="164">
        <v>12</v>
      </c>
      <c r="G1371" s="165" t="s">
        <v>138</v>
      </c>
      <c r="H1371" s="121">
        <f t="shared" si="230"/>
        <v>11000</v>
      </c>
      <c r="I1371" s="121">
        <f t="shared" si="231"/>
        <v>8000</v>
      </c>
      <c r="J1371" s="122" t="str">
        <f t="shared" si="232"/>
        <v>(3) Without reverse cycle, with louvered sides, and 8,000 to 13,999 Btu/h</v>
      </c>
      <c r="K1371" s="123" t="e">
        <f>IF(J1371="Casement-slider",16,VLOOKUP(J1371,'2. Version 5.0 Criteria'!$C$6:$D$39,2,FALSE))</f>
        <v>#N/A</v>
      </c>
      <c r="L1371" s="124" t="e">
        <f t="shared" si="234"/>
        <v>#N/A</v>
      </c>
      <c r="M1371" s="124" t="e">
        <f t="shared" si="234"/>
        <v>#N/A</v>
      </c>
      <c r="N1371" s="124" t="e">
        <f t="shared" si="234"/>
        <v>#N/A</v>
      </c>
      <c r="O1371" s="124" t="e">
        <f t="shared" si="234"/>
        <v>#N/A</v>
      </c>
      <c r="P1371" s="124" t="e">
        <f t="shared" si="234"/>
        <v>#N/A</v>
      </c>
      <c r="Q1371" s="124" t="e">
        <f t="shared" si="234"/>
        <v>#N/A</v>
      </c>
      <c r="R1371" s="124" t="e">
        <f t="shared" si="234"/>
        <v>#N/A</v>
      </c>
      <c r="S1371" s="124" t="e">
        <f t="shared" si="234"/>
        <v>#N/A</v>
      </c>
      <c r="T1371" s="124" t="e">
        <f t="shared" si="234"/>
        <v>#N/A</v>
      </c>
      <c r="U1371" s="124" t="e">
        <f t="shared" si="234"/>
        <v>#N/A</v>
      </c>
      <c r="V1371" s="124" t="e">
        <f t="shared" si="234"/>
        <v>#N/A</v>
      </c>
      <c r="W1371" s="124" t="e">
        <f t="shared" si="234"/>
        <v>#N/A</v>
      </c>
      <c r="X1371" s="124" t="e">
        <f t="shared" si="234"/>
        <v>#N/A</v>
      </c>
      <c r="Y1371" s="124" t="e">
        <f t="shared" si="234"/>
        <v>#N/A</v>
      </c>
      <c r="Z1371" s="124" t="e">
        <f t="shared" si="234"/>
        <v>#N/A</v>
      </c>
      <c r="AA1371" s="124" t="e">
        <f t="shared" si="234"/>
        <v>#N/A</v>
      </c>
      <c r="AB1371" s="124" t="e">
        <f t="shared" si="233"/>
        <v>#N/A</v>
      </c>
      <c r="AC1371" s="124" t="e">
        <f t="shared" si="233"/>
        <v>#N/A</v>
      </c>
      <c r="AE1371" s="2"/>
    </row>
    <row r="1372" spans="2:31" x14ac:dyDescent="0.2">
      <c r="B1372" s="162" t="s">
        <v>1425</v>
      </c>
      <c r="C1372" s="163" t="s">
        <v>456</v>
      </c>
      <c r="D1372" s="163" t="s">
        <v>1808</v>
      </c>
      <c r="E1372" s="163">
        <v>10000</v>
      </c>
      <c r="F1372" s="164">
        <v>12</v>
      </c>
      <c r="G1372" s="165" t="s">
        <v>138</v>
      </c>
      <c r="H1372" s="121">
        <f t="shared" si="230"/>
        <v>11000</v>
      </c>
      <c r="I1372" s="121">
        <f t="shared" si="231"/>
        <v>8000</v>
      </c>
      <c r="J1372" s="122" t="str">
        <f t="shared" si="232"/>
        <v>(3) Without reverse cycle, with louvered sides, and 8,000 to 13,999 Btu/h</v>
      </c>
      <c r="K1372" s="123" t="e">
        <f>IF(J1372="Casement-slider",16,VLOOKUP(J1372,'2. Version 5.0 Criteria'!$C$6:$D$39,2,FALSE))</f>
        <v>#N/A</v>
      </c>
      <c r="L1372" s="124" t="e">
        <f t="shared" si="234"/>
        <v>#N/A</v>
      </c>
      <c r="M1372" s="124" t="e">
        <f t="shared" si="234"/>
        <v>#N/A</v>
      </c>
      <c r="N1372" s="124" t="e">
        <f t="shared" si="234"/>
        <v>#N/A</v>
      </c>
      <c r="O1372" s="124" t="e">
        <f t="shared" si="234"/>
        <v>#N/A</v>
      </c>
      <c r="P1372" s="124" t="e">
        <f t="shared" si="234"/>
        <v>#N/A</v>
      </c>
      <c r="Q1372" s="124" t="e">
        <f t="shared" si="234"/>
        <v>#N/A</v>
      </c>
      <c r="R1372" s="124" t="e">
        <f t="shared" si="234"/>
        <v>#N/A</v>
      </c>
      <c r="S1372" s="124" t="e">
        <f t="shared" si="234"/>
        <v>#N/A</v>
      </c>
      <c r="T1372" s="124" t="e">
        <f t="shared" si="234"/>
        <v>#N/A</v>
      </c>
      <c r="U1372" s="124" t="e">
        <f t="shared" si="234"/>
        <v>#N/A</v>
      </c>
      <c r="V1372" s="124" t="e">
        <f t="shared" si="234"/>
        <v>#N/A</v>
      </c>
      <c r="W1372" s="124" t="e">
        <f t="shared" si="234"/>
        <v>#N/A</v>
      </c>
      <c r="X1372" s="124" t="e">
        <f t="shared" si="234"/>
        <v>#N/A</v>
      </c>
      <c r="Y1372" s="124" t="e">
        <f t="shared" si="234"/>
        <v>#N/A</v>
      </c>
      <c r="Z1372" s="124" t="e">
        <f t="shared" si="234"/>
        <v>#N/A</v>
      </c>
      <c r="AA1372" s="124" t="e">
        <f t="shared" si="234"/>
        <v>#N/A</v>
      </c>
      <c r="AB1372" s="124" t="e">
        <f t="shared" si="233"/>
        <v>#N/A</v>
      </c>
      <c r="AC1372" s="124" t="e">
        <f t="shared" si="233"/>
        <v>#N/A</v>
      </c>
      <c r="AE1372" s="2"/>
    </row>
    <row r="1373" spans="2:31" x14ac:dyDescent="0.2">
      <c r="B1373" s="162" t="s">
        <v>1453</v>
      </c>
      <c r="C1373" s="163" t="s">
        <v>534</v>
      </c>
      <c r="D1373" s="163" t="s">
        <v>1808</v>
      </c>
      <c r="E1373" s="163">
        <v>10000</v>
      </c>
      <c r="F1373" s="164">
        <v>12</v>
      </c>
      <c r="G1373" s="165" t="s">
        <v>138</v>
      </c>
      <c r="H1373" s="121">
        <f t="shared" si="230"/>
        <v>11000</v>
      </c>
      <c r="I1373" s="121">
        <f t="shared" si="231"/>
        <v>8000</v>
      </c>
      <c r="J1373" s="122" t="str">
        <f t="shared" si="232"/>
        <v>(3) Without reverse cycle, with louvered sides, and 8,000 to 13,999 Btu/h</v>
      </c>
      <c r="K1373" s="123" t="e">
        <f>IF(J1373="Casement-slider",16,VLOOKUP(J1373,'2. Version 5.0 Criteria'!$C$6:$D$39,2,FALSE))</f>
        <v>#N/A</v>
      </c>
      <c r="L1373" s="124" t="e">
        <f t="shared" si="234"/>
        <v>#N/A</v>
      </c>
      <c r="M1373" s="124" t="e">
        <f t="shared" si="234"/>
        <v>#N/A</v>
      </c>
      <c r="N1373" s="124" t="e">
        <f t="shared" si="234"/>
        <v>#N/A</v>
      </c>
      <c r="O1373" s="124" t="e">
        <f t="shared" si="234"/>
        <v>#N/A</v>
      </c>
      <c r="P1373" s="124" t="e">
        <f t="shared" si="234"/>
        <v>#N/A</v>
      </c>
      <c r="Q1373" s="124" t="e">
        <f t="shared" si="234"/>
        <v>#N/A</v>
      </c>
      <c r="R1373" s="124" t="e">
        <f t="shared" si="234"/>
        <v>#N/A</v>
      </c>
      <c r="S1373" s="124" t="e">
        <f t="shared" si="234"/>
        <v>#N/A</v>
      </c>
      <c r="T1373" s="124" t="e">
        <f t="shared" si="234"/>
        <v>#N/A</v>
      </c>
      <c r="U1373" s="124" t="e">
        <f t="shared" si="234"/>
        <v>#N/A</v>
      </c>
      <c r="V1373" s="124" t="e">
        <f t="shared" si="234"/>
        <v>#N/A</v>
      </c>
      <c r="W1373" s="124" t="e">
        <f t="shared" si="234"/>
        <v>#N/A</v>
      </c>
      <c r="X1373" s="124" t="e">
        <f t="shared" si="234"/>
        <v>#N/A</v>
      </c>
      <c r="Y1373" s="124" t="e">
        <f t="shared" si="234"/>
        <v>#N/A</v>
      </c>
      <c r="Z1373" s="124" t="e">
        <f t="shared" si="234"/>
        <v>#N/A</v>
      </c>
      <c r="AA1373" s="124" t="e">
        <f t="shared" si="234"/>
        <v>#N/A</v>
      </c>
      <c r="AB1373" s="124" t="e">
        <f t="shared" si="233"/>
        <v>#N/A</v>
      </c>
      <c r="AC1373" s="124" t="e">
        <f t="shared" si="233"/>
        <v>#N/A</v>
      </c>
      <c r="AE1373" s="2"/>
    </row>
    <row r="1374" spans="2:31" x14ac:dyDescent="0.2">
      <c r="B1374" s="162" t="s">
        <v>217</v>
      </c>
      <c r="C1374" s="163" t="s">
        <v>450</v>
      </c>
      <c r="D1374" s="163" t="s">
        <v>1808</v>
      </c>
      <c r="E1374" s="163">
        <v>10000</v>
      </c>
      <c r="F1374" s="164">
        <v>12</v>
      </c>
      <c r="G1374" s="165" t="s">
        <v>138</v>
      </c>
      <c r="H1374" s="121">
        <f t="shared" si="230"/>
        <v>11000</v>
      </c>
      <c r="I1374" s="121">
        <f t="shared" si="231"/>
        <v>8000</v>
      </c>
      <c r="J1374" s="122" t="str">
        <f t="shared" si="232"/>
        <v>(3) Without reverse cycle, with louvered sides, and 8,000 to 13,999 Btu/h</v>
      </c>
      <c r="K1374" s="123" t="e">
        <f>IF(J1374="Casement-slider",16,VLOOKUP(J1374,'2. Version 5.0 Criteria'!$C$6:$D$39,2,FALSE))</f>
        <v>#N/A</v>
      </c>
      <c r="L1374" s="124" t="e">
        <f t="shared" si="234"/>
        <v>#N/A</v>
      </c>
      <c r="M1374" s="124" t="e">
        <f t="shared" si="234"/>
        <v>#N/A</v>
      </c>
      <c r="N1374" s="124" t="e">
        <f t="shared" si="234"/>
        <v>#N/A</v>
      </c>
      <c r="O1374" s="124" t="e">
        <f t="shared" si="234"/>
        <v>#N/A</v>
      </c>
      <c r="P1374" s="124" t="e">
        <f t="shared" si="234"/>
        <v>#N/A</v>
      </c>
      <c r="Q1374" s="124" t="e">
        <f t="shared" si="234"/>
        <v>#N/A</v>
      </c>
      <c r="R1374" s="124" t="e">
        <f t="shared" si="234"/>
        <v>#N/A</v>
      </c>
      <c r="S1374" s="124" t="e">
        <f t="shared" si="234"/>
        <v>#N/A</v>
      </c>
      <c r="T1374" s="124" t="e">
        <f t="shared" si="234"/>
        <v>#N/A</v>
      </c>
      <c r="U1374" s="124" t="e">
        <f t="shared" si="234"/>
        <v>#N/A</v>
      </c>
      <c r="V1374" s="124" t="e">
        <f t="shared" si="234"/>
        <v>#N/A</v>
      </c>
      <c r="W1374" s="124" t="e">
        <f t="shared" si="234"/>
        <v>#N/A</v>
      </c>
      <c r="X1374" s="124" t="e">
        <f t="shared" si="234"/>
        <v>#N/A</v>
      </c>
      <c r="Y1374" s="124" t="e">
        <f t="shared" si="234"/>
        <v>#N/A</v>
      </c>
      <c r="Z1374" s="124" t="e">
        <f t="shared" si="234"/>
        <v>#N/A</v>
      </c>
      <c r="AA1374" s="124" t="e">
        <f t="shared" si="234"/>
        <v>#N/A</v>
      </c>
      <c r="AB1374" s="124" t="e">
        <f t="shared" si="233"/>
        <v>#N/A</v>
      </c>
      <c r="AC1374" s="124" t="e">
        <f t="shared" si="233"/>
        <v>#N/A</v>
      </c>
      <c r="AE1374" s="2"/>
    </row>
    <row r="1375" spans="2:31" x14ac:dyDescent="0.2">
      <c r="B1375" s="162" t="s">
        <v>368</v>
      </c>
      <c r="C1375" s="163" t="s">
        <v>517</v>
      </c>
      <c r="D1375" s="163" t="s">
        <v>1808</v>
      </c>
      <c r="E1375" s="163">
        <v>10000</v>
      </c>
      <c r="F1375" s="164">
        <v>12</v>
      </c>
      <c r="G1375" s="165" t="s">
        <v>137</v>
      </c>
      <c r="H1375" s="121">
        <f t="shared" si="230"/>
        <v>11000</v>
      </c>
      <c r="I1375" s="121">
        <f t="shared" si="231"/>
        <v>8000</v>
      </c>
      <c r="J1375" s="122" t="str">
        <f t="shared" si="232"/>
        <v>(3) Without reverse cycle, with louvered sides, and 8,000 to 13,999 Btu/h</v>
      </c>
      <c r="K1375" s="123" t="e">
        <f>IF(J1375="Casement-slider",16,VLOOKUP(J1375,'2. Version 5.0 Criteria'!$C$6:$D$39,2,FALSE))</f>
        <v>#N/A</v>
      </c>
      <c r="L1375" s="124" t="e">
        <f t="shared" si="234"/>
        <v>#N/A</v>
      </c>
      <c r="M1375" s="124" t="e">
        <f t="shared" si="234"/>
        <v>#N/A</v>
      </c>
      <c r="N1375" s="124" t="e">
        <f t="shared" si="234"/>
        <v>#N/A</v>
      </c>
      <c r="O1375" s="124" t="e">
        <f t="shared" si="234"/>
        <v>#N/A</v>
      </c>
      <c r="P1375" s="124" t="e">
        <f t="shared" si="234"/>
        <v>#N/A</v>
      </c>
      <c r="Q1375" s="124" t="e">
        <f t="shared" si="234"/>
        <v>#N/A</v>
      </c>
      <c r="R1375" s="124" t="e">
        <f t="shared" si="234"/>
        <v>#N/A</v>
      </c>
      <c r="S1375" s="124" t="e">
        <f t="shared" si="234"/>
        <v>#N/A</v>
      </c>
      <c r="T1375" s="124" t="e">
        <f t="shared" si="234"/>
        <v>#N/A</v>
      </c>
      <c r="U1375" s="124" t="e">
        <f t="shared" si="234"/>
        <v>#N/A</v>
      </c>
      <c r="V1375" s="124" t="e">
        <f t="shared" si="234"/>
        <v>#N/A</v>
      </c>
      <c r="W1375" s="124" t="e">
        <f t="shared" si="234"/>
        <v>#N/A</v>
      </c>
      <c r="X1375" s="124" t="e">
        <f t="shared" si="234"/>
        <v>#N/A</v>
      </c>
      <c r="Y1375" s="124" t="e">
        <f t="shared" si="234"/>
        <v>#N/A</v>
      </c>
      <c r="Z1375" s="124" t="e">
        <f t="shared" si="234"/>
        <v>#N/A</v>
      </c>
      <c r="AA1375" s="124" t="e">
        <f t="shared" si="234"/>
        <v>#N/A</v>
      </c>
      <c r="AB1375" s="124" t="e">
        <f t="shared" si="233"/>
        <v>#N/A</v>
      </c>
      <c r="AC1375" s="124" t="e">
        <f t="shared" si="233"/>
        <v>#N/A</v>
      </c>
      <c r="AE1375" s="2"/>
    </row>
    <row r="1376" spans="2:31" x14ac:dyDescent="0.2">
      <c r="B1376" s="162" t="s">
        <v>1427</v>
      </c>
      <c r="C1376" s="163" t="s">
        <v>450</v>
      </c>
      <c r="D1376" s="163" t="s">
        <v>1808</v>
      </c>
      <c r="E1376" s="163">
        <v>10000</v>
      </c>
      <c r="F1376" s="164">
        <v>12</v>
      </c>
      <c r="G1376" s="165" t="s">
        <v>137</v>
      </c>
      <c r="H1376" s="121">
        <f t="shared" si="230"/>
        <v>11000</v>
      </c>
      <c r="I1376" s="121">
        <f t="shared" si="231"/>
        <v>8000</v>
      </c>
      <c r="J1376" s="122" t="str">
        <f t="shared" si="232"/>
        <v>(3) Without reverse cycle, with louvered sides, and 8,000 to 13,999 Btu/h</v>
      </c>
      <c r="K1376" s="123" t="e">
        <f>IF(J1376="Casement-slider",16,VLOOKUP(J1376,'2. Version 5.0 Criteria'!$C$6:$D$39,2,FALSE))</f>
        <v>#N/A</v>
      </c>
      <c r="L1376" s="124" t="e">
        <f t="shared" si="234"/>
        <v>#N/A</v>
      </c>
      <c r="M1376" s="124" t="e">
        <f t="shared" si="234"/>
        <v>#N/A</v>
      </c>
      <c r="N1376" s="124" t="e">
        <f t="shared" si="234"/>
        <v>#N/A</v>
      </c>
      <c r="O1376" s="124" t="e">
        <f t="shared" si="234"/>
        <v>#N/A</v>
      </c>
      <c r="P1376" s="124" t="e">
        <f t="shared" si="234"/>
        <v>#N/A</v>
      </c>
      <c r="Q1376" s="124" t="e">
        <f t="shared" si="234"/>
        <v>#N/A</v>
      </c>
      <c r="R1376" s="124" t="e">
        <f t="shared" si="234"/>
        <v>#N/A</v>
      </c>
      <c r="S1376" s="124" t="e">
        <f t="shared" si="234"/>
        <v>#N/A</v>
      </c>
      <c r="T1376" s="124" t="e">
        <f t="shared" si="234"/>
        <v>#N/A</v>
      </c>
      <c r="U1376" s="124" t="e">
        <f t="shared" si="234"/>
        <v>#N/A</v>
      </c>
      <c r="V1376" s="124" t="e">
        <f t="shared" si="234"/>
        <v>#N/A</v>
      </c>
      <c r="W1376" s="124" t="e">
        <f t="shared" si="234"/>
        <v>#N/A</v>
      </c>
      <c r="X1376" s="124" t="e">
        <f t="shared" si="234"/>
        <v>#N/A</v>
      </c>
      <c r="Y1376" s="124" t="e">
        <f t="shared" si="234"/>
        <v>#N/A</v>
      </c>
      <c r="Z1376" s="124" t="e">
        <f t="shared" si="234"/>
        <v>#N/A</v>
      </c>
      <c r="AA1376" s="124" t="e">
        <f t="shared" ref="AA1376:AC1391" si="235">IF($K1376=AA$3, $F1376, NA())</f>
        <v>#N/A</v>
      </c>
      <c r="AB1376" s="124" t="e">
        <f t="shared" si="235"/>
        <v>#N/A</v>
      </c>
      <c r="AC1376" s="124" t="e">
        <f t="shared" si="235"/>
        <v>#N/A</v>
      </c>
      <c r="AE1376" s="2"/>
    </row>
    <row r="1377" spans="2:31" x14ac:dyDescent="0.2">
      <c r="B1377" s="162" t="s">
        <v>1421</v>
      </c>
      <c r="C1377" s="163" t="s">
        <v>480</v>
      </c>
      <c r="D1377" s="163" t="s">
        <v>1808</v>
      </c>
      <c r="E1377" s="163">
        <v>10000</v>
      </c>
      <c r="F1377" s="164">
        <v>12</v>
      </c>
      <c r="G1377" s="165" t="s">
        <v>138</v>
      </c>
      <c r="H1377" s="121">
        <f t="shared" si="230"/>
        <v>11000</v>
      </c>
      <c r="I1377" s="121">
        <f t="shared" si="231"/>
        <v>8000</v>
      </c>
      <c r="J1377" s="122" t="str">
        <f t="shared" si="232"/>
        <v>(3) Without reverse cycle, with louvered sides, and 8,000 to 13,999 Btu/h</v>
      </c>
      <c r="K1377" s="123" t="e">
        <f>IF(J1377="Casement-slider",16,VLOOKUP(J1377,'2. Version 5.0 Criteria'!$C$6:$D$39,2,FALSE))</f>
        <v>#N/A</v>
      </c>
      <c r="L1377" s="124" t="e">
        <f t="shared" ref="L1377:AA1392" si="236">IF($K1377=L$3, $F1377, NA())</f>
        <v>#N/A</v>
      </c>
      <c r="M1377" s="124" t="e">
        <f t="shared" si="236"/>
        <v>#N/A</v>
      </c>
      <c r="N1377" s="124" t="e">
        <f t="shared" si="236"/>
        <v>#N/A</v>
      </c>
      <c r="O1377" s="124" t="e">
        <f t="shared" si="236"/>
        <v>#N/A</v>
      </c>
      <c r="P1377" s="124" t="e">
        <f t="shared" si="236"/>
        <v>#N/A</v>
      </c>
      <c r="Q1377" s="124" t="e">
        <f t="shared" si="236"/>
        <v>#N/A</v>
      </c>
      <c r="R1377" s="124" t="e">
        <f t="shared" si="236"/>
        <v>#N/A</v>
      </c>
      <c r="S1377" s="124" t="e">
        <f t="shared" si="236"/>
        <v>#N/A</v>
      </c>
      <c r="T1377" s="124" t="e">
        <f t="shared" si="236"/>
        <v>#N/A</v>
      </c>
      <c r="U1377" s="124" t="e">
        <f t="shared" si="236"/>
        <v>#N/A</v>
      </c>
      <c r="V1377" s="124" t="e">
        <f t="shared" si="236"/>
        <v>#N/A</v>
      </c>
      <c r="W1377" s="124" t="e">
        <f t="shared" si="236"/>
        <v>#N/A</v>
      </c>
      <c r="X1377" s="124" t="e">
        <f t="shared" si="236"/>
        <v>#N/A</v>
      </c>
      <c r="Y1377" s="124" t="e">
        <f t="shared" si="236"/>
        <v>#N/A</v>
      </c>
      <c r="Z1377" s="124" t="e">
        <f t="shared" si="236"/>
        <v>#N/A</v>
      </c>
      <c r="AA1377" s="124" t="e">
        <f t="shared" si="236"/>
        <v>#N/A</v>
      </c>
      <c r="AB1377" s="124" t="e">
        <f t="shared" si="235"/>
        <v>#N/A</v>
      </c>
      <c r="AC1377" s="124" t="e">
        <f t="shared" si="235"/>
        <v>#N/A</v>
      </c>
      <c r="AE1377" s="2"/>
    </row>
    <row r="1378" spans="2:31" x14ac:dyDescent="0.2">
      <c r="B1378" s="162" t="s">
        <v>146</v>
      </c>
      <c r="C1378" s="163" t="s">
        <v>568</v>
      </c>
      <c r="D1378" s="163" t="s">
        <v>1808</v>
      </c>
      <c r="E1378" s="163">
        <v>10200</v>
      </c>
      <c r="F1378" s="164">
        <v>12</v>
      </c>
      <c r="G1378" s="165" t="s">
        <v>137</v>
      </c>
      <c r="H1378" s="121">
        <f t="shared" si="230"/>
        <v>11000</v>
      </c>
      <c r="I1378" s="121">
        <f t="shared" si="231"/>
        <v>8000</v>
      </c>
      <c r="J1378" s="122" t="str">
        <f t="shared" si="232"/>
        <v>(3) Without reverse cycle, with louvered sides, and 8,000 to 13,999 Btu/h</v>
      </c>
      <c r="K1378" s="123" t="e">
        <f>IF(J1378="Casement-slider",16,VLOOKUP(J1378,'2. Version 5.0 Criteria'!$C$6:$D$39,2,FALSE))</f>
        <v>#N/A</v>
      </c>
      <c r="L1378" s="124" t="e">
        <f t="shared" si="236"/>
        <v>#N/A</v>
      </c>
      <c r="M1378" s="124" t="e">
        <f t="shared" si="236"/>
        <v>#N/A</v>
      </c>
      <c r="N1378" s="124" t="e">
        <f t="shared" si="236"/>
        <v>#N/A</v>
      </c>
      <c r="O1378" s="124" t="e">
        <f t="shared" si="236"/>
        <v>#N/A</v>
      </c>
      <c r="P1378" s="124" t="e">
        <f t="shared" si="236"/>
        <v>#N/A</v>
      </c>
      <c r="Q1378" s="124" t="e">
        <f t="shared" si="236"/>
        <v>#N/A</v>
      </c>
      <c r="R1378" s="124" t="e">
        <f t="shared" si="236"/>
        <v>#N/A</v>
      </c>
      <c r="S1378" s="124" t="e">
        <f t="shared" si="236"/>
        <v>#N/A</v>
      </c>
      <c r="T1378" s="124" t="e">
        <f t="shared" si="236"/>
        <v>#N/A</v>
      </c>
      <c r="U1378" s="124" t="e">
        <f t="shared" si="236"/>
        <v>#N/A</v>
      </c>
      <c r="V1378" s="124" t="e">
        <f t="shared" si="236"/>
        <v>#N/A</v>
      </c>
      <c r="W1378" s="124" t="e">
        <f t="shared" si="236"/>
        <v>#N/A</v>
      </c>
      <c r="X1378" s="124" t="e">
        <f t="shared" si="236"/>
        <v>#N/A</v>
      </c>
      <c r="Y1378" s="124" t="e">
        <f t="shared" si="236"/>
        <v>#N/A</v>
      </c>
      <c r="Z1378" s="124" t="e">
        <f t="shared" si="236"/>
        <v>#N/A</v>
      </c>
      <c r="AA1378" s="124" t="e">
        <f t="shared" si="236"/>
        <v>#N/A</v>
      </c>
      <c r="AB1378" s="124" t="e">
        <f t="shared" si="235"/>
        <v>#N/A</v>
      </c>
      <c r="AC1378" s="124" t="e">
        <f t="shared" si="235"/>
        <v>#N/A</v>
      </c>
      <c r="AE1378" s="2"/>
    </row>
    <row r="1379" spans="2:31" x14ac:dyDescent="0.2">
      <c r="B1379" s="162" t="s">
        <v>146</v>
      </c>
      <c r="C1379" s="163" t="s">
        <v>567</v>
      </c>
      <c r="D1379" s="163" t="s">
        <v>1808</v>
      </c>
      <c r="E1379" s="163">
        <v>10200</v>
      </c>
      <c r="F1379" s="164">
        <v>12</v>
      </c>
      <c r="G1379" s="165" t="s">
        <v>137</v>
      </c>
      <c r="H1379" s="121">
        <f t="shared" si="230"/>
        <v>11000</v>
      </c>
      <c r="I1379" s="121">
        <f t="shared" si="231"/>
        <v>8000</v>
      </c>
      <c r="J1379" s="122" t="str">
        <f t="shared" si="232"/>
        <v>(3) Without reverse cycle, with louvered sides, and 8,000 to 13,999 Btu/h</v>
      </c>
      <c r="K1379" s="123" t="e">
        <f>IF(J1379="Casement-slider",16,VLOOKUP(J1379,'2. Version 5.0 Criteria'!$C$6:$D$39,2,FALSE))</f>
        <v>#N/A</v>
      </c>
      <c r="L1379" s="124" t="e">
        <f t="shared" si="236"/>
        <v>#N/A</v>
      </c>
      <c r="M1379" s="124" t="e">
        <f t="shared" si="236"/>
        <v>#N/A</v>
      </c>
      <c r="N1379" s="124" t="e">
        <f t="shared" si="236"/>
        <v>#N/A</v>
      </c>
      <c r="O1379" s="124" t="e">
        <f t="shared" si="236"/>
        <v>#N/A</v>
      </c>
      <c r="P1379" s="124" t="e">
        <f t="shared" si="236"/>
        <v>#N/A</v>
      </c>
      <c r="Q1379" s="124" t="e">
        <f t="shared" si="236"/>
        <v>#N/A</v>
      </c>
      <c r="R1379" s="124" t="e">
        <f t="shared" si="236"/>
        <v>#N/A</v>
      </c>
      <c r="S1379" s="124" t="e">
        <f t="shared" si="236"/>
        <v>#N/A</v>
      </c>
      <c r="T1379" s="124" t="e">
        <f t="shared" si="236"/>
        <v>#N/A</v>
      </c>
      <c r="U1379" s="124" t="e">
        <f t="shared" si="236"/>
        <v>#N/A</v>
      </c>
      <c r="V1379" s="124" t="e">
        <f t="shared" si="236"/>
        <v>#N/A</v>
      </c>
      <c r="W1379" s="124" t="e">
        <f t="shared" si="236"/>
        <v>#N/A</v>
      </c>
      <c r="X1379" s="124" t="e">
        <f t="shared" si="236"/>
        <v>#N/A</v>
      </c>
      <c r="Y1379" s="124" t="e">
        <f t="shared" si="236"/>
        <v>#N/A</v>
      </c>
      <c r="Z1379" s="124" t="e">
        <f t="shared" si="236"/>
        <v>#N/A</v>
      </c>
      <c r="AA1379" s="124" t="e">
        <f t="shared" si="236"/>
        <v>#N/A</v>
      </c>
      <c r="AB1379" s="124" t="e">
        <f t="shared" si="235"/>
        <v>#N/A</v>
      </c>
      <c r="AC1379" s="124" t="e">
        <f t="shared" si="235"/>
        <v>#N/A</v>
      </c>
      <c r="AE1379" s="2"/>
    </row>
    <row r="1380" spans="2:31" x14ac:dyDescent="0.2">
      <c r="B1380" s="162" t="s">
        <v>146</v>
      </c>
      <c r="C1380" s="163" t="s">
        <v>2262</v>
      </c>
      <c r="D1380" s="163" t="s">
        <v>1808</v>
      </c>
      <c r="E1380" s="163">
        <v>10200</v>
      </c>
      <c r="F1380" s="164">
        <v>12</v>
      </c>
      <c r="G1380" s="165" t="s">
        <v>138</v>
      </c>
      <c r="H1380" s="121">
        <f t="shared" si="230"/>
        <v>11000</v>
      </c>
      <c r="I1380" s="121">
        <f t="shared" si="231"/>
        <v>8000</v>
      </c>
      <c r="J1380" s="122" t="str">
        <f t="shared" si="232"/>
        <v>(3) Without reverse cycle, with louvered sides, and 8,000 to 13,999 Btu/h</v>
      </c>
      <c r="K1380" s="123" t="e">
        <f>IF(J1380="Casement-slider",16,VLOOKUP(J1380,'2. Version 5.0 Criteria'!$C$6:$D$39,2,FALSE))</f>
        <v>#N/A</v>
      </c>
      <c r="L1380" s="124" t="e">
        <f t="shared" si="236"/>
        <v>#N/A</v>
      </c>
      <c r="M1380" s="124" t="e">
        <f t="shared" si="236"/>
        <v>#N/A</v>
      </c>
      <c r="N1380" s="124" t="e">
        <f t="shared" si="236"/>
        <v>#N/A</v>
      </c>
      <c r="O1380" s="124" t="e">
        <f t="shared" si="236"/>
        <v>#N/A</v>
      </c>
      <c r="P1380" s="124" t="e">
        <f t="shared" si="236"/>
        <v>#N/A</v>
      </c>
      <c r="Q1380" s="124" t="e">
        <f t="shared" si="236"/>
        <v>#N/A</v>
      </c>
      <c r="R1380" s="124" t="e">
        <f t="shared" si="236"/>
        <v>#N/A</v>
      </c>
      <c r="S1380" s="124" t="e">
        <f t="shared" si="236"/>
        <v>#N/A</v>
      </c>
      <c r="T1380" s="124" t="e">
        <f t="shared" si="236"/>
        <v>#N/A</v>
      </c>
      <c r="U1380" s="124" t="e">
        <f t="shared" si="236"/>
        <v>#N/A</v>
      </c>
      <c r="V1380" s="124" t="e">
        <f t="shared" si="236"/>
        <v>#N/A</v>
      </c>
      <c r="W1380" s="124" t="e">
        <f t="shared" si="236"/>
        <v>#N/A</v>
      </c>
      <c r="X1380" s="124" t="e">
        <f t="shared" si="236"/>
        <v>#N/A</v>
      </c>
      <c r="Y1380" s="124" t="e">
        <f t="shared" si="236"/>
        <v>#N/A</v>
      </c>
      <c r="Z1380" s="124" t="e">
        <f t="shared" si="236"/>
        <v>#N/A</v>
      </c>
      <c r="AA1380" s="124" t="e">
        <f t="shared" si="236"/>
        <v>#N/A</v>
      </c>
      <c r="AB1380" s="124" t="e">
        <f t="shared" si="235"/>
        <v>#N/A</v>
      </c>
      <c r="AC1380" s="124" t="e">
        <f t="shared" si="235"/>
        <v>#N/A</v>
      </c>
      <c r="AE1380" s="2"/>
    </row>
    <row r="1381" spans="2:31" x14ac:dyDescent="0.2">
      <c r="B1381" s="162" t="s">
        <v>178</v>
      </c>
      <c r="C1381" s="163" t="s">
        <v>2263</v>
      </c>
      <c r="D1381" s="163" t="s">
        <v>1808</v>
      </c>
      <c r="E1381" s="163">
        <v>11800</v>
      </c>
      <c r="F1381" s="164">
        <v>12</v>
      </c>
      <c r="G1381" s="165" t="s">
        <v>138</v>
      </c>
      <c r="H1381" s="121">
        <f t="shared" si="230"/>
        <v>14000</v>
      </c>
      <c r="I1381" s="121">
        <f t="shared" si="231"/>
        <v>11000</v>
      </c>
      <c r="J1381" s="122" t="str">
        <f t="shared" si="232"/>
        <v>(3) Without reverse cycle, with louvered sides, and 8,000 to 13,999 Btu/h</v>
      </c>
      <c r="K1381" s="123" t="e">
        <f>IF(J1381="Casement-slider",16,VLOOKUP(J1381,'2. Version 5.0 Criteria'!$C$6:$D$39,2,FALSE))</f>
        <v>#N/A</v>
      </c>
      <c r="L1381" s="124" t="e">
        <f t="shared" si="236"/>
        <v>#N/A</v>
      </c>
      <c r="M1381" s="124" t="e">
        <f t="shared" si="236"/>
        <v>#N/A</v>
      </c>
      <c r="N1381" s="124" t="e">
        <f t="shared" si="236"/>
        <v>#N/A</v>
      </c>
      <c r="O1381" s="124" t="e">
        <f t="shared" si="236"/>
        <v>#N/A</v>
      </c>
      <c r="P1381" s="124" t="e">
        <f t="shared" si="236"/>
        <v>#N/A</v>
      </c>
      <c r="Q1381" s="124" t="e">
        <f t="shared" si="236"/>
        <v>#N/A</v>
      </c>
      <c r="R1381" s="124" t="e">
        <f t="shared" si="236"/>
        <v>#N/A</v>
      </c>
      <c r="S1381" s="124" t="e">
        <f t="shared" si="236"/>
        <v>#N/A</v>
      </c>
      <c r="T1381" s="124" t="e">
        <f t="shared" si="236"/>
        <v>#N/A</v>
      </c>
      <c r="U1381" s="124" t="e">
        <f t="shared" si="236"/>
        <v>#N/A</v>
      </c>
      <c r="V1381" s="124" t="e">
        <f t="shared" si="236"/>
        <v>#N/A</v>
      </c>
      <c r="W1381" s="124" t="e">
        <f t="shared" si="236"/>
        <v>#N/A</v>
      </c>
      <c r="X1381" s="124" t="e">
        <f t="shared" si="236"/>
        <v>#N/A</v>
      </c>
      <c r="Y1381" s="124" t="e">
        <f t="shared" si="236"/>
        <v>#N/A</v>
      </c>
      <c r="Z1381" s="124" t="e">
        <f t="shared" si="236"/>
        <v>#N/A</v>
      </c>
      <c r="AA1381" s="124" t="e">
        <f t="shared" si="236"/>
        <v>#N/A</v>
      </c>
      <c r="AB1381" s="124" t="e">
        <f t="shared" si="235"/>
        <v>#N/A</v>
      </c>
      <c r="AC1381" s="124" t="e">
        <f t="shared" si="235"/>
        <v>#N/A</v>
      </c>
      <c r="AE1381" s="2"/>
    </row>
    <row r="1382" spans="2:31" x14ac:dyDescent="0.2">
      <c r="B1382" s="162" t="s">
        <v>175</v>
      </c>
      <c r="C1382" s="163" t="s">
        <v>691</v>
      </c>
      <c r="D1382" s="163" t="s">
        <v>1808</v>
      </c>
      <c r="E1382" s="163">
        <v>12000</v>
      </c>
      <c r="F1382" s="164">
        <v>12</v>
      </c>
      <c r="G1382" s="165" t="s">
        <v>138</v>
      </c>
      <c r="H1382" s="121">
        <f t="shared" si="230"/>
        <v>14000</v>
      </c>
      <c r="I1382" s="121">
        <f t="shared" si="231"/>
        <v>11000</v>
      </c>
      <c r="J1382" s="122" t="str">
        <f t="shared" si="232"/>
        <v>(3) Without reverse cycle, with louvered sides, and 8,000 to 13,999 Btu/h</v>
      </c>
      <c r="K1382" s="123" t="e">
        <f>IF(J1382="Casement-slider",16,VLOOKUP(J1382,'2. Version 5.0 Criteria'!$C$6:$D$39,2,FALSE))</f>
        <v>#N/A</v>
      </c>
      <c r="L1382" s="124" t="e">
        <f t="shared" si="236"/>
        <v>#N/A</v>
      </c>
      <c r="M1382" s="124" t="e">
        <f t="shared" si="236"/>
        <v>#N/A</v>
      </c>
      <c r="N1382" s="124" t="e">
        <f t="shared" si="236"/>
        <v>#N/A</v>
      </c>
      <c r="O1382" s="124" t="e">
        <f t="shared" si="236"/>
        <v>#N/A</v>
      </c>
      <c r="P1382" s="124" t="e">
        <f t="shared" si="236"/>
        <v>#N/A</v>
      </c>
      <c r="Q1382" s="124" t="e">
        <f t="shared" si="236"/>
        <v>#N/A</v>
      </c>
      <c r="R1382" s="124" t="e">
        <f t="shared" si="236"/>
        <v>#N/A</v>
      </c>
      <c r="S1382" s="124" t="e">
        <f t="shared" si="236"/>
        <v>#N/A</v>
      </c>
      <c r="T1382" s="124" t="e">
        <f t="shared" si="236"/>
        <v>#N/A</v>
      </c>
      <c r="U1382" s="124" t="e">
        <f t="shared" si="236"/>
        <v>#N/A</v>
      </c>
      <c r="V1382" s="124" t="e">
        <f t="shared" si="236"/>
        <v>#N/A</v>
      </c>
      <c r="W1382" s="124" t="e">
        <f t="shared" si="236"/>
        <v>#N/A</v>
      </c>
      <c r="X1382" s="124" t="e">
        <f t="shared" si="236"/>
        <v>#N/A</v>
      </c>
      <c r="Y1382" s="124" t="e">
        <f t="shared" si="236"/>
        <v>#N/A</v>
      </c>
      <c r="Z1382" s="124" t="e">
        <f t="shared" si="236"/>
        <v>#N/A</v>
      </c>
      <c r="AA1382" s="124" t="e">
        <f t="shared" si="236"/>
        <v>#N/A</v>
      </c>
      <c r="AB1382" s="124" t="e">
        <f t="shared" si="235"/>
        <v>#N/A</v>
      </c>
      <c r="AC1382" s="124" t="e">
        <f t="shared" si="235"/>
        <v>#N/A</v>
      </c>
      <c r="AE1382" s="2"/>
    </row>
    <row r="1383" spans="2:31" x14ac:dyDescent="0.2">
      <c r="B1383" s="162" t="s">
        <v>175</v>
      </c>
      <c r="C1383" s="163" t="s">
        <v>694</v>
      </c>
      <c r="D1383" s="163" t="s">
        <v>1808</v>
      </c>
      <c r="E1383" s="163">
        <v>12000</v>
      </c>
      <c r="F1383" s="164">
        <v>12</v>
      </c>
      <c r="G1383" s="165" t="s">
        <v>138</v>
      </c>
      <c r="H1383" s="121">
        <f t="shared" si="230"/>
        <v>14000</v>
      </c>
      <c r="I1383" s="121">
        <f t="shared" si="231"/>
        <v>11000</v>
      </c>
      <c r="J1383" s="122" t="str">
        <f t="shared" si="232"/>
        <v>(3) Without reverse cycle, with louvered sides, and 8,000 to 13,999 Btu/h</v>
      </c>
      <c r="K1383" s="123" t="e">
        <f>IF(J1383="Casement-slider",16,VLOOKUP(J1383,'2. Version 5.0 Criteria'!$C$6:$D$39,2,FALSE))</f>
        <v>#N/A</v>
      </c>
      <c r="L1383" s="124" t="e">
        <f t="shared" si="236"/>
        <v>#N/A</v>
      </c>
      <c r="M1383" s="124" t="e">
        <f t="shared" si="236"/>
        <v>#N/A</v>
      </c>
      <c r="N1383" s="124" t="e">
        <f t="shared" si="236"/>
        <v>#N/A</v>
      </c>
      <c r="O1383" s="124" t="e">
        <f t="shared" si="236"/>
        <v>#N/A</v>
      </c>
      <c r="P1383" s="124" t="e">
        <f t="shared" si="236"/>
        <v>#N/A</v>
      </c>
      <c r="Q1383" s="124" t="e">
        <f t="shared" si="236"/>
        <v>#N/A</v>
      </c>
      <c r="R1383" s="124" t="e">
        <f t="shared" si="236"/>
        <v>#N/A</v>
      </c>
      <c r="S1383" s="124" t="e">
        <f t="shared" si="236"/>
        <v>#N/A</v>
      </c>
      <c r="T1383" s="124" t="e">
        <f t="shared" si="236"/>
        <v>#N/A</v>
      </c>
      <c r="U1383" s="124" t="e">
        <f t="shared" si="236"/>
        <v>#N/A</v>
      </c>
      <c r="V1383" s="124" t="e">
        <f t="shared" si="236"/>
        <v>#N/A</v>
      </c>
      <c r="W1383" s="124" t="e">
        <f t="shared" si="236"/>
        <v>#N/A</v>
      </c>
      <c r="X1383" s="124" t="e">
        <f t="shared" si="236"/>
        <v>#N/A</v>
      </c>
      <c r="Y1383" s="124" t="e">
        <f t="shared" si="236"/>
        <v>#N/A</v>
      </c>
      <c r="Z1383" s="124" t="e">
        <f t="shared" si="236"/>
        <v>#N/A</v>
      </c>
      <c r="AA1383" s="124" t="e">
        <f t="shared" si="236"/>
        <v>#N/A</v>
      </c>
      <c r="AB1383" s="124" t="e">
        <f t="shared" si="235"/>
        <v>#N/A</v>
      </c>
      <c r="AC1383" s="124" t="e">
        <f t="shared" si="235"/>
        <v>#N/A</v>
      </c>
      <c r="AE1383" s="2"/>
    </row>
    <row r="1384" spans="2:31" x14ac:dyDescent="0.2">
      <c r="B1384" s="162" t="s">
        <v>168</v>
      </c>
      <c r="C1384" s="163" t="s">
        <v>626</v>
      </c>
      <c r="D1384" s="163" t="s">
        <v>1808</v>
      </c>
      <c r="E1384" s="163">
        <v>12000</v>
      </c>
      <c r="F1384" s="164">
        <v>12</v>
      </c>
      <c r="G1384" s="165" t="s">
        <v>137</v>
      </c>
      <c r="H1384" s="121">
        <f t="shared" si="230"/>
        <v>14000</v>
      </c>
      <c r="I1384" s="121">
        <f t="shared" si="231"/>
        <v>11000</v>
      </c>
      <c r="J1384" s="122" t="str">
        <f t="shared" si="232"/>
        <v>(3) Without reverse cycle, with louvered sides, and 8,000 to 13,999 Btu/h</v>
      </c>
      <c r="K1384" s="123" t="e">
        <f>IF(J1384="Casement-slider",16,VLOOKUP(J1384,'2. Version 5.0 Criteria'!$C$6:$D$39,2,FALSE))</f>
        <v>#N/A</v>
      </c>
      <c r="L1384" s="124" t="e">
        <f t="shared" si="236"/>
        <v>#N/A</v>
      </c>
      <c r="M1384" s="124" t="e">
        <f t="shared" si="236"/>
        <v>#N/A</v>
      </c>
      <c r="N1384" s="124" t="e">
        <f t="shared" si="236"/>
        <v>#N/A</v>
      </c>
      <c r="O1384" s="124" t="e">
        <f t="shared" si="236"/>
        <v>#N/A</v>
      </c>
      <c r="P1384" s="124" t="e">
        <f t="shared" si="236"/>
        <v>#N/A</v>
      </c>
      <c r="Q1384" s="124" t="e">
        <f t="shared" si="236"/>
        <v>#N/A</v>
      </c>
      <c r="R1384" s="124" t="e">
        <f t="shared" si="236"/>
        <v>#N/A</v>
      </c>
      <c r="S1384" s="124" t="e">
        <f t="shared" si="236"/>
        <v>#N/A</v>
      </c>
      <c r="T1384" s="124" t="e">
        <f t="shared" si="236"/>
        <v>#N/A</v>
      </c>
      <c r="U1384" s="124" t="e">
        <f t="shared" si="236"/>
        <v>#N/A</v>
      </c>
      <c r="V1384" s="124" t="e">
        <f t="shared" si="236"/>
        <v>#N/A</v>
      </c>
      <c r="W1384" s="124" t="e">
        <f t="shared" si="236"/>
        <v>#N/A</v>
      </c>
      <c r="X1384" s="124" t="e">
        <f t="shared" si="236"/>
        <v>#N/A</v>
      </c>
      <c r="Y1384" s="124" t="e">
        <f t="shared" si="236"/>
        <v>#N/A</v>
      </c>
      <c r="Z1384" s="124" t="e">
        <f t="shared" si="236"/>
        <v>#N/A</v>
      </c>
      <c r="AA1384" s="124" t="e">
        <f t="shared" si="236"/>
        <v>#N/A</v>
      </c>
      <c r="AB1384" s="124" t="e">
        <f t="shared" si="235"/>
        <v>#N/A</v>
      </c>
      <c r="AC1384" s="124" t="e">
        <f t="shared" si="235"/>
        <v>#N/A</v>
      </c>
      <c r="AE1384" s="2"/>
    </row>
    <row r="1385" spans="2:31" x14ac:dyDescent="0.2">
      <c r="B1385" s="162" t="s">
        <v>368</v>
      </c>
      <c r="C1385" s="163">
        <v>206520589</v>
      </c>
      <c r="D1385" s="163" t="s">
        <v>1808</v>
      </c>
      <c r="E1385" s="163">
        <v>12000</v>
      </c>
      <c r="F1385" s="164">
        <v>12</v>
      </c>
      <c r="G1385" s="165" t="s">
        <v>137</v>
      </c>
      <c r="H1385" s="121">
        <f t="shared" si="230"/>
        <v>14000</v>
      </c>
      <c r="I1385" s="121">
        <f t="shared" si="231"/>
        <v>11000</v>
      </c>
      <c r="J1385" s="122" t="str">
        <f t="shared" si="232"/>
        <v>(3) Without reverse cycle, with louvered sides, and 8,000 to 13,999 Btu/h</v>
      </c>
      <c r="K1385" s="123" t="e">
        <f>IF(J1385="Casement-slider",16,VLOOKUP(J1385,'2. Version 5.0 Criteria'!$C$6:$D$39,2,FALSE))</f>
        <v>#N/A</v>
      </c>
      <c r="L1385" s="124" t="e">
        <f t="shared" si="236"/>
        <v>#N/A</v>
      </c>
      <c r="M1385" s="124" t="e">
        <f t="shared" si="236"/>
        <v>#N/A</v>
      </c>
      <c r="N1385" s="124" t="e">
        <f t="shared" si="236"/>
        <v>#N/A</v>
      </c>
      <c r="O1385" s="124" t="e">
        <f t="shared" si="236"/>
        <v>#N/A</v>
      </c>
      <c r="P1385" s="124" t="e">
        <f t="shared" si="236"/>
        <v>#N/A</v>
      </c>
      <c r="Q1385" s="124" t="e">
        <f t="shared" si="236"/>
        <v>#N/A</v>
      </c>
      <c r="R1385" s="124" t="e">
        <f t="shared" si="236"/>
        <v>#N/A</v>
      </c>
      <c r="S1385" s="124" t="e">
        <f t="shared" si="236"/>
        <v>#N/A</v>
      </c>
      <c r="T1385" s="124" t="e">
        <f t="shared" si="236"/>
        <v>#N/A</v>
      </c>
      <c r="U1385" s="124" t="e">
        <f t="shared" si="236"/>
        <v>#N/A</v>
      </c>
      <c r="V1385" s="124" t="e">
        <f t="shared" si="236"/>
        <v>#N/A</v>
      </c>
      <c r="W1385" s="124" t="e">
        <f t="shared" si="236"/>
        <v>#N/A</v>
      </c>
      <c r="X1385" s="124" t="e">
        <f t="shared" si="236"/>
        <v>#N/A</v>
      </c>
      <c r="Y1385" s="124" t="e">
        <f t="shared" si="236"/>
        <v>#N/A</v>
      </c>
      <c r="Z1385" s="124" t="e">
        <f t="shared" si="236"/>
        <v>#N/A</v>
      </c>
      <c r="AA1385" s="124" t="e">
        <f t="shared" si="236"/>
        <v>#N/A</v>
      </c>
      <c r="AB1385" s="124" t="e">
        <f t="shared" si="235"/>
        <v>#N/A</v>
      </c>
      <c r="AC1385" s="124" t="e">
        <f t="shared" si="235"/>
        <v>#N/A</v>
      </c>
      <c r="AE1385" s="2"/>
    </row>
    <row r="1386" spans="2:31" x14ac:dyDescent="0.2">
      <c r="B1386" s="162" t="s">
        <v>146</v>
      </c>
      <c r="C1386" s="163" t="s">
        <v>631</v>
      </c>
      <c r="D1386" s="163" t="s">
        <v>1808</v>
      </c>
      <c r="E1386" s="163">
        <v>12000</v>
      </c>
      <c r="F1386" s="164">
        <v>12</v>
      </c>
      <c r="G1386" s="165" t="s">
        <v>138</v>
      </c>
      <c r="H1386" s="121">
        <f t="shared" si="230"/>
        <v>14000</v>
      </c>
      <c r="I1386" s="121">
        <f t="shared" si="231"/>
        <v>11000</v>
      </c>
      <c r="J1386" s="122" t="str">
        <f t="shared" si="232"/>
        <v>(3) Without reverse cycle, with louvered sides, and 8,000 to 13,999 Btu/h</v>
      </c>
      <c r="K1386" s="123" t="e">
        <f>IF(J1386="Casement-slider",16,VLOOKUP(J1386,'2. Version 5.0 Criteria'!$C$6:$D$39,2,FALSE))</f>
        <v>#N/A</v>
      </c>
      <c r="L1386" s="124" t="e">
        <f t="shared" si="236"/>
        <v>#N/A</v>
      </c>
      <c r="M1386" s="124" t="e">
        <f t="shared" si="236"/>
        <v>#N/A</v>
      </c>
      <c r="N1386" s="124" t="e">
        <f t="shared" si="236"/>
        <v>#N/A</v>
      </c>
      <c r="O1386" s="124" t="e">
        <f t="shared" si="236"/>
        <v>#N/A</v>
      </c>
      <c r="P1386" s="124" t="e">
        <f t="shared" si="236"/>
        <v>#N/A</v>
      </c>
      <c r="Q1386" s="124" t="e">
        <f t="shared" si="236"/>
        <v>#N/A</v>
      </c>
      <c r="R1386" s="124" t="e">
        <f t="shared" si="236"/>
        <v>#N/A</v>
      </c>
      <c r="S1386" s="124" t="e">
        <f t="shared" si="236"/>
        <v>#N/A</v>
      </c>
      <c r="T1386" s="124" t="e">
        <f t="shared" si="236"/>
        <v>#N/A</v>
      </c>
      <c r="U1386" s="124" t="e">
        <f t="shared" si="236"/>
        <v>#N/A</v>
      </c>
      <c r="V1386" s="124" t="e">
        <f t="shared" si="236"/>
        <v>#N/A</v>
      </c>
      <c r="W1386" s="124" t="e">
        <f t="shared" si="236"/>
        <v>#N/A</v>
      </c>
      <c r="X1386" s="124" t="e">
        <f t="shared" si="236"/>
        <v>#N/A</v>
      </c>
      <c r="Y1386" s="124" t="e">
        <f t="shared" si="236"/>
        <v>#N/A</v>
      </c>
      <c r="Z1386" s="124" t="e">
        <f t="shared" si="236"/>
        <v>#N/A</v>
      </c>
      <c r="AA1386" s="124" t="e">
        <f t="shared" si="236"/>
        <v>#N/A</v>
      </c>
      <c r="AB1386" s="124" t="e">
        <f t="shared" si="235"/>
        <v>#N/A</v>
      </c>
      <c r="AC1386" s="124" t="e">
        <f t="shared" si="235"/>
        <v>#N/A</v>
      </c>
      <c r="AE1386" s="2"/>
    </row>
    <row r="1387" spans="2:31" x14ac:dyDescent="0.2">
      <c r="B1387" s="162" t="s">
        <v>146</v>
      </c>
      <c r="C1387" s="163" t="s">
        <v>632</v>
      </c>
      <c r="D1387" s="163" t="s">
        <v>1808</v>
      </c>
      <c r="E1387" s="163">
        <v>12000</v>
      </c>
      <c r="F1387" s="164">
        <v>12</v>
      </c>
      <c r="G1387" s="165" t="s">
        <v>138</v>
      </c>
      <c r="H1387" s="121">
        <f t="shared" si="230"/>
        <v>14000</v>
      </c>
      <c r="I1387" s="121">
        <f t="shared" si="231"/>
        <v>11000</v>
      </c>
      <c r="J1387" s="122" t="str">
        <f t="shared" si="232"/>
        <v>(3) Without reverse cycle, with louvered sides, and 8,000 to 13,999 Btu/h</v>
      </c>
      <c r="K1387" s="123" t="e">
        <f>IF(J1387="Casement-slider",16,VLOOKUP(J1387,'2. Version 5.0 Criteria'!$C$6:$D$39,2,FALSE))</f>
        <v>#N/A</v>
      </c>
      <c r="L1387" s="124" t="e">
        <f t="shared" si="236"/>
        <v>#N/A</v>
      </c>
      <c r="M1387" s="124" t="e">
        <f t="shared" si="236"/>
        <v>#N/A</v>
      </c>
      <c r="N1387" s="124" t="e">
        <f t="shared" si="236"/>
        <v>#N/A</v>
      </c>
      <c r="O1387" s="124" t="e">
        <f t="shared" si="236"/>
        <v>#N/A</v>
      </c>
      <c r="P1387" s="124" t="e">
        <f t="shared" si="236"/>
        <v>#N/A</v>
      </c>
      <c r="Q1387" s="124" t="e">
        <f t="shared" si="236"/>
        <v>#N/A</v>
      </c>
      <c r="R1387" s="124" t="e">
        <f t="shared" si="236"/>
        <v>#N/A</v>
      </c>
      <c r="S1387" s="124" t="e">
        <f t="shared" si="236"/>
        <v>#N/A</v>
      </c>
      <c r="T1387" s="124" t="e">
        <f t="shared" si="236"/>
        <v>#N/A</v>
      </c>
      <c r="U1387" s="124" t="e">
        <f t="shared" si="236"/>
        <v>#N/A</v>
      </c>
      <c r="V1387" s="124" t="e">
        <f t="shared" si="236"/>
        <v>#N/A</v>
      </c>
      <c r="W1387" s="124" t="e">
        <f t="shared" si="236"/>
        <v>#N/A</v>
      </c>
      <c r="X1387" s="124" t="e">
        <f t="shared" si="236"/>
        <v>#N/A</v>
      </c>
      <c r="Y1387" s="124" t="e">
        <f t="shared" si="236"/>
        <v>#N/A</v>
      </c>
      <c r="Z1387" s="124" t="e">
        <f t="shared" si="236"/>
        <v>#N/A</v>
      </c>
      <c r="AA1387" s="124" t="e">
        <f t="shared" si="236"/>
        <v>#N/A</v>
      </c>
      <c r="AB1387" s="124" t="e">
        <f t="shared" si="235"/>
        <v>#N/A</v>
      </c>
      <c r="AC1387" s="124" t="e">
        <f t="shared" si="235"/>
        <v>#N/A</v>
      </c>
      <c r="AE1387" s="2"/>
    </row>
    <row r="1388" spans="2:31" x14ac:dyDescent="0.2">
      <c r="B1388" s="162" t="s">
        <v>1442</v>
      </c>
      <c r="C1388" s="163" t="s">
        <v>659</v>
      </c>
      <c r="D1388" s="163" t="s">
        <v>1808</v>
      </c>
      <c r="E1388" s="163">
        <v>12000</v>
      </c>
      <c r="F1388" s="164">
        <v>12</v>
      </c>
      <c r="G1388" s="165" t="s">
        <v>138</v>
      </c>
      <c r="H1388" s="121">
        <f t="shared" si="230"/>
        <v>14000</v>
      </c>
      <c r="I1388" s="121">
        <f t="shared" si="231"/>
        <v>11000</v>
      </c>
      <c r="J1388" s="122" t="str">
        <f t="shared" si="232"/>
        <v>(3) Without reverse cycle, with louvered sides, and 8,000 to 13,999 Btu/h</v>
      </c>
      <c r="K1388" s="123" t="e">
        <f>IF(J1388="Casement-slider",16,VLOOKUP(J1388,'2. Version 5.0 Criteria'!$C$6:$D$39,2,FALSE))</f>
        <v>#N/A</v>
      </c>
      <c r="L1388" s="124" t="e">
        <f t="shared" si="236"/>
        <v>#N/A</v>
      </c>
      <c r="M1388" s="124" t="e">
        <f t="shared" si="236"/>
        <v>#N/A</v>
      </c>
      <c r="N1388" s="124" t="e">
        <f t="shared" si="236"/>
        <v>#N/A</v>
      </c>
      <c r="O1388" s="124" t="e">
        <f t="shared" si="236"/>
        <v>#N/A</v>
      </c>
      <c r="P1388" s="124" t="e">
        <f t="shared" si="236"/>
        <v>#N/A</v>
      </c>
      <c r="Q1388" s="124" t="e">
        <f t="shared" si="236"/>
        <v>#N/A</v>
      </c>
      <c r="R1388" s="124" t="e">
        <f t="shared" si="236"/>
        <v>#N/A</v>
      </c>
      <c r="S1388" s="124" t="e">
        <f t="shared" si="236"/>
        <v>#N/A</v>
      </c>
      <c r="T1388" s="124" t="e">
        <f t="shared" si="236"/>
        <v>#N/A</v>
      </c>
      <c r="U1388" s="124" t="e">
        <f t="shared" si="236"/>
        <v>#N/A</v>
      </c>
      <c r="V1388" s="124" t="e">
        <f t="shared" si="236"/>
        <v>#N/A</v>
      </c>
      <c r="W1388" s="124" t="e">
        <f t="shared" si="236"/>
        <v>#N/A</v>
      </c>
      <c r="X1388" s="124" t="e">
        <f t="shared" si="236"/>
        <v>#N/A</v>
      </c>
      <c r="Y1388" s="124" t="e">
        <f t="shared" si="236"/>
        <v>#N/A</v>
      </c>
      <c r="Z1388" s="124" t="e">
        <f t="shared" si="236"/>
        <v>#N/A</v>
      </c>
      <c r="AA1388" s="124" t="e">
        <f t="shared" si="236"/>
        <v>#N/A</v>
      </c>
      <c r="AB1388" s="124" t="e">
        <f t="shared" si="235"/>
        <v>#N/A</v>
      </c>
      <c r="AC1388" s="124" t="e">
        <f t="shared" si="235"/>
        <v>#N/A</v>
      </c>
      <c r="AE1388" s="2"/>
    </row>
    <row r="1389" spans="2:31" x14ac:dyDescent="0.2">
      <c r="B1389" s="162" t="s">
        <v>144</v>
      </c>
      <c r="C1389" s="163" t="s">
        <v>598</v>
      </c>
      <c r="D1389" s="163" t="s">
        <v>1808</v>
      </c>
      <c r="E1389" s="163">
        <v>12000</v>
      </c>
      <c r="F1389" s="164">
        <v>12</v>
      </c>
      <c r="G1389" s="165" t="s">
        <v>137</v>
      </c>
      <c r="H1389" s="121">
        <f t="shared" si="230"/>
        <v>14000</v>
      </c>
      <c r="I1389" s="121">
        <f t="shared" si="231"/>
        <v>11000</v>
      </c>
      <c r="J1389" s="122" t="str">
        <f t="shared" si="232"/>
        <v>(3) Without reverse cycle, with louvered sides, and 8,000 to 13,999 Btu/h</v>
      </c>
      <c r="K1389" s="123" t="e">
        <f>IF(J1389="Casement-slider",16,VLOOKUP(J1389,'2. Version 5.0 Criteria'!$C$6:$D$39,2,FALSE))</f>
        <v>#N/A</v>
      </c>
      <c r="L1389" s="124" t="e">
        <f t="shared" si="236"/>
        <v>#N/A</v>
      </c>
      <c r="M1389" s="124" t="e">
        <f t="shared" si="236"/>
        <v>#N/A</v>
      </c>
      <c r="N1389" s="124" t="e">
        <f t="shared" si="236"/>
        <v>#N/A</v>
      </c>
      <c r="O1389" s="124" t="e">
        <f t="shared" si="236"/>
        <v>#N/A</v>
      </c>
      <c r="P1389" s="124" t="e">
        <f t="shared" si="236"/>
        <v>#N/A</v>
      </c>
      <c r="Q1389" s="124" t="e">
        <f t="shared" si="236"/>
        <v>#N/A</v>
      </c>
      <c r="R1389" s="124" t="e">
        <f t="shared" si="236"/>
        <v>#N/A</v>
      </c>
      <c r="S1389" s="124" t="e">
        <f t="shared" si="236"/>
        <v>#N/A</v>
      </c>
      <c r="T1389" s="124" t="e">
        <f t="shared" si="236"/>
        <v>#N/A</v>
      </c>
      <c r="U1389" s="124" t="e">
        <f t="shared" si="236"/>
        <v>#N/A</v>
      </c>
      <c r="V1389" s="124" t="e">
        <f t="shared" si="236"/>
        <v>#N/A</v>
      </c>
      <c r="W1389" s="124" t="e">
        <f t="shared" si="236"/>
        <v>#N/A</v>
      </c>
      <c r="X1389" s="124" t="e">
        <f t="shared" si="236"/>
        <v>#N/A</v>
      </c>
      <c r="Y1389" s="124" t="e">
        <f t="shared" si="236"/>
        <v>#N/A</v>
      </c>
      <c r="Z1389" s="124" t="e">
        <f t="shared" si="236"/>
        <v>#N/A</v>
      </c>
      <c r="AA1389" s="124" t="e">
        <f t="shared" si="236"/>
        <v>#N/A</v>
      </c>
      <c r="AB1389" s="124" t="e">
        <f t="shared" si="235"/>
        <v>#N/A</v>
      </c>
      <c r="AC1389" s="124" t="e">
        <f t="shared" si="235"/>
        <v>#N/A</v>
      </c>
      <c r="AE1389" s="2"/>
    </row>
    <row r="1390" spans="2:31" x14ac:dyDescent="0.2">
      <c r="B1390" s="162" t="s">
        <v>1440</v>
      </c>
      <c r="C1390" s="163" t="s">
        <v>595</v>
      </c>
      <c r="D1390" s="163" t="s">
        <v>1808</v>
      </c>
      <c r="E1390" s="163">
        <v>12000</v>
      </c>
      <c r="F1390" s="164">
        <v>12</v>
      </c>
      <c r="G1390" s="165" t="s">
        <v>137</v>
      </c>
      <c r="H1390" s="121">
        <f t="shared" si="230"/>
        <v>14000</v>
      </c>
      <c r="I1390" s="121">
        <f t="shared" si="231"/>
        <v>11000</v>
      </c>
      <c r="J1390" s="122" t="str">
        <f t="shared" si="232"/>
        <v>(3) Without reverse cycle, with louvered sides, and 8,000 to 13,999 Btu/h</v>
      </c>
      <c r="K1390" s="123" t="e">
        <f>IF(J1390="Casement-slider",16,VLOOKUP(J1390,'2. Version 5.0 Criteria'!$C$6:$D$39,2,FALSE))</f>
        <v>#N/A</v>
      </c>
      <c r="L1390" s="124" t="e">
        <f t="shared" si="236"/>
        <v>#N/A</v>
      </c>
      <c r="M1390" s="124" t="e">
        <f t="shared" si="236"/>
        <v>#N/A</v>
      </c>
      <c r="N1390" s="124" t="e">
        <f t="shared" si="236"/>
        <v>#N/A</v>
      </c>
      <c r="O1390" s="124" t="e">
        <f t="shared" si="236"/>
        <v>#N/A</v>
      </c>
      <c r="P1390" s="124" t="e">
        <f t="shared" si="236"/>
        <v>#N/A</v>
      </c>
      <c r="Q1390" s="124" t="e">
        <f t="shared" si="236"/>
        <v>#N/A</v>
      </c>
      <c r="R1390" s="124" t="e">
        <f t="shared" si="236"/>
        <v>#N/A</v>
      </c>
      <c r="S1390" s="124" t="e">
        <f t="shared" si="236"/>
        <v>#N/A</v>
      </c>
      <c r="T1390" s="124" t="e">
        <f t="shared" si="236"/>
        <v>#N/A</v>
      </c>
      <c r="U1390" s="124" t="e">
        <f t="shared" si="236"/>
        <v>#N/A</v>
      </c>
      <c r="V1390" s="124" t="e">
        <f t="shared" si="236"/>
        <v>#N/A</v>
      </c>
      <c r="W1390" s="124" t="e">
        <f t="shared" si="236"/>
        <v>#N/A</v>
      </c>
      <c r="X1390" s="124" t="e">
        <f t="shared" si="236"/>
        <v>#N/A</v>
      </c>
      <c r="Y1390" s="124" t="e">
        <f t="shared" si="236"/>
        <v>#N/A</v>
      </c>
      <c r="Z1390" s="124" t="e">
        <f t="shared" si="236"/>
        <v>#N/A</v>
      </c>
      <c r="AA1390" s="124" t="e">
        <f t="shared" si="236"/>
        <v>#N/A</v>
      </c>
      <c r="AB1390" s="124" t="e">
        <f t="shared" si="235"/>
        <v>#N/A</v>
      </c>
      <c r="AC1390" s="124" t="e">
        <f t="shared" si="235"/>
        <v>#N/A</v>
      </c>
      <c r="AE1390" s="2"/>
    </row>
    <row r="1391" spans="2:31" x14ac:dyDescent="0.2">
      <c r="B1391" s="162" t="s">
        <v>208</v>
      </c>
      <c r="C1391" s="163" t="s">
        <v>2264</v>
      </c>
      <c r="D1391" s="163" t="s">
        <v>1808</v>
      </c>
      <c r="E1391" s="163">
        <v>12000</v>
      </c>
      <c r="F1391" s="164">
        <v>12</v>
      </c>
      <c r="G1391" s="165" t="s">
        <v>138</v>
      </c>
      <c r="H1391" s="121">
        <f t="shared" si="230"/>
        <v>14000</v>
      </c>
      <c r="I1391" s="121">
        <f t="shared" si="231"/>
        <v>11000</v>
      </c>
      <c r="J1391" s="122" t="str">
        <f t="shared" si="232"/>
        <v>(3) Without reverse cycle, with louvered sides, and 8,000 to 13,999 Btu/h</v>
      </c>
      <c r="K1391" s="123" t="e">
        <f>IF(J1391="Casement-slider",16,VLOOKUP(J1391,'2. Version 5.0 Criteria'!$C$6:$D$39,2,FALSE))</f>
        <v>#N/A</v>
      </c>
      <c r="L1391" s="124" t="e">
        <f t="shared" si="236"/>
        <v>#N/A</v>
      </c>
      <c r="M1391" s="124" t="e">
        <f t="shared" si="236"/>
        <v>#N/A</v>
      </c>
      <c r="N1391" s="124" t="e">
        <f t="shared" si="236"/>
        <v>#N/A</v>
      </c>
      <c r="O1391" s="124" t="e">
        <f t="shared" si="236"/>
        <v>#N/A</v>
      </c>
      <c r="P1391" s="124" t="e">
        <f t="shared" si="236"/>
        <v>#N/A</v>
      </c>
      <c r="Q1391" s="124" t="e">
        <f t="shared" si="236"/>
        <v>#N/A</v>
      </c>
      <c r="R1391" s="124" t="e">
        <f t="shared" si="236"/>
        <v>#N/A</v>
      </c>
      <c r="S1391" s="124" t="e">
        <f t="shared" si="236"/>
        <v>#N/A</v>
      </c>
      <c r="T1391" s="124" t="e">
        <f t="shared" si="236"/>
        <v>#N/A</v>
      </c>
      <c r="U1391" s="124" t="e">
        <f t="shared" si="236"/>
        <v>#N/A</v>
      </c>
      <c r="V1391" s="124" t="e">
        <f t="shared" si="236"/>
        <v>#N/A</v>
      </c>
      <c r="W1391" s="124" t="e">
        <f t="shared" si="236"/>
        <v>#N/A</v>
      </c>
      <c r="X1391" s="124" t="e">
        <f t="shared" si="236"/>
        <v>#N/A</v>
      </c>
      <c r="Y1391" s="124" t="e">
        <f t="shared" si="236"/>
        <v>#N/A</v>
      </c>
      <c r="Z1391" s="124" t="e">
        <f t="shared" si="236"/>
        <v>#N/A</v>
      </c>
      <c r="AA1391" s="124" t="e">
        <f t="shared" si="236"/>
        <v>#N/A</v>
      </c>
      <c r="AB1391" s="124" t="e">
        <f t="shared" si="235"/>
        <v>#N/A</v>
      </c>
      <c r="AC1391" s="124" t="e">
        <f t="shared" si="235"/>
        <v>#N/A</v>
      </c>
      <c r="AE1391" s="2"/>
    </row>
    <row r="1392" spans="2:31" x14ac:dyDescent="0.2">
      <c r="B1392" s="162" t="s">
        <v>232</v>
      </c>
      <c r="C1392" s="163" t="s">
        <v>2265</v>
      </c>
      <c r="D1392" s="163" t="s">
        <v>1808</v>
      </c>
      <c r="E1392" s="163">
        <v>12000</v>
      </c>
      <c r="F1392" s="164">
        <v>12</v>
      </c>
      <c r="G1392" s="165" t="s">
        <v>138</v>
      </c>
      <c r="H1392" s="121">
        <f t="shared" si="230"/>
        <v>14000</v>
      </c>
      <c r="I1392" s="121">
        <f t="shared" si="231"/>
        <v>11000</v>
      </c>
      <c r="J1392" s="122" t="str">
        <f t="shared" si="232"/>
        <v>(3) Without reverse cycle, with louvered sides, and 8,000 to 13,999 Btu/h</v>
      </c>
      <c r="K1392" s="123" t="e">
        <f>IF(J1392="Casement-slider",16,VLOOKUP(J1392,'2. Version 5.0 Criteria'!$C$6:$D$39,2,FALSE))</f>
        <v>#N/A</v>
      </c>
      <c r="L1392" s="124" t="e">
        <f t="shared" si="236"/>
        <v>#N/A</v>
      </c>
      <c r="M1392" s="124" t="e">
        <f t="shared" si="236"/>
        <v>#N/A</v>
      </c>
      <c r="N1392" s="124" t="e">
        <f t="shared" si="236"/>
        <v>#N/A</v>
      </c>
      <c r="O1392" s="124" t="e">
        <f t="shared" si="236"/>
        <v>#N/A</v>
      </c>
      <c r="P1392" s="124" t="e">
        <f t="shared" si="236"/>
        <v>#N/A</v>
      </c>
      <c r="Q1392" s="124" t="e">
        <f t="shared" si="236"/>
        <v>#N/A</v>
      </c>
      <c r="R1392" s="124" t="e">
        <f t="shared" si="236"/>
        <v>#N/A</v>
      </c>
      <c r="S1392" s="124" t="e">
        <f t="shared" si="236"/>
        <v>#N/A</v>
      </c>
      <c r="T1392" s="124" t="e">
        <f t="shared" si="236"/>
        <v>#N/A</v>
      </c>
      <c r="U1392" s="124" t="e">
        <f t="shared" si="236"/>
        <v>#N/A</v>
      </c>
      <c r="V1392" s="124" t="e">
        <f t="shared" si="236"/>
        <v>#N/A</v>
      </c>
      <c r="W1392" s="124" t="e">
        <f t="shared" si="236"/>
        <v>#N/A</v>
      </c>
      <c r="X1392" s="124" t="e">
        <f t="shared" si="236"/>
        <v>#N/A</v>
      </c>
      <c r="Y1392" s="124" t="e">
        <f t="shared" si="236"/>
        <v>#N/A</v>
      </c>
      <c r="Z1392" s="124" t="e">
        <f t="shared" si="236"/>
        <v>#N/A</v>
      </c>
      <c r="AA1392" s="124" t="e">
        <f t="shared" ref="AA1392:AC1407" si="237">IF($K1392=AA$3, $F1392, NA())</f>
        <v>#N/A</v>
      </c>
      <c r="AB1392" s="124" t="e">
        <f t="shared" si="237"/>
        <v>#N/A</v>
      </c>
      <c r="AC1392" s="124" t="e">
        <f t="shared" si="237"/>
        <v>#N/A</v>
      </c>
      <c r="AE1392" s="2"/>
    </row>
    <row r="1393" spans="2:31" x14ac:dyDescent="0.2">
      <c r="B1393" s="162" t="s">
        <v>241</v>
      </c>
      <c r="C1393" s="163" t="s">
        <v>616</v>
      </c>
      <c r="D1393" s="163" t="s">
        <v>1808</v>
      </c>
      <c r="E1393" s="163">
        <v>12000</v>
      </c>
      <c r="F1393" s="164">
        <v>12</v>
      </c>
      <c r="G1393" s="165" t="s">
        <v>138</v>
      </c>
      <c r="H1393" s="121">
        <f t="shared" si="230"/>
        <v>14000</v>
      </c>
      <c r="I1393" s="121">
        <f t="shared" si="231"/>
        <v>11000</v>
      </c>
      <c r="J1393" s="122" t="str">
        <f t="shared" si="232"/>
        <v>(3) Without reverse cycle, with louvered sides, and 8,000 to 13,999 Btu/h</v>
      </c>
      <c r="K1393" s="123" t="e">
        <f>IF(J1393="Casement-slider",16,VLOOKUP(J1393,'2. Version 5.0 Criteria'!$C$6:$D$39,2,FALSE))</f>
        <v>#N/A</v>
      </c>
      <c r="L1393" s="124" t="e">
        <f t="shared" ref="L1393:AA1408" si="238">IF($K1393=L$3, $F1393, NA())</f>
        <v>#N/A</v>
      </c>
      <c r="M1393" s="124" t="e">
        <f t="shared" si="238"/>
        <v>#N/A</v>
      </c>
      <c r="N1393" s="124" t="e">
        <f t="shared" si="238"/>
        <v>#N/A</v>
      </c>
      <c r="O1393" s="124" t="e">
        <f t="shared" si="238"/>
        <v>#N/A</v>
      </c>
      <c r="P1393" s="124" t="e">
        <f t="shared" si="238"/>
        <v>#N/A</v>
      </c>
      <c r="Q1393" s="124" t="e">
        <f t="shared" si="238"/>
        <v>#N/A</v>
      </c>
      <c r="R1393" s="124" t="e">
        <f t="shared" si="238"/>
        <v>#N/A</v>
      </c>
      <c r="S1393" s="124" t="e">
        <f t="shared" si="238"/>
        <v>#N/A</v>
      </c>
      <c r="T1393" s="124" t="e">
        <f t="shared" si="238"/>
        <v>#N/A</v>
      </c>
      <c r="U1393" s="124" t="e">
        <f t="shared" si="238"/>
        <v>#N/A</v>
      </c>
      <c r="V1393" s="124" t="e">
        <f t="shared" si="238"/>
        <v>#N/A</v>
      </c>
      <c r="W1393" s="124" t="e">
        <f t="shared" si="238"/>
        <v>#N/A</v>
      </c>
      <c r="X1393" s="124" t="e">
        <f t="shared" si="238"/>
        <v>#N/A</v>
      </c>
      <c r="Y1393" s="124" t="e">
        <f t="shared" si="238"/>
        <v>#N/A</v>
      </c>
      <c r="Z1393" s="124" t="e">
        <f t="shared" si="238"/>
        <v>#N/A</v>
      </c>
      <c r="AA1393" s="124" t="e">
        <f t="shared" si="238"/>
        <v>#N/A</v>
      </c>
      <c r="AB1393" s="124" t="e">
        <f t="shared" si="237"/>
        <v>#N/A</v>
      </c>
      <c r="AC1393" s="124" t="e">
        <f t="shared" si="237"/>
        <v>#N/A</v>
      </c>
      <c r="AE1393" s="2"/>
    </row>
    <row r="1394" spans="2:31" x14ac:dyDescent="0.2">
      <c r="B1394" s="162" t="s">
        <v>1431</v>
      </c>
      <c r="C1394" s="163" t="s">
        <v>617</v>
      </c>
      <c r="D1394" s="163" t="s">
        <v>1808</v>
      </c>
      <c r="E1394" s="163">
        <v>12000</v>
      </c>
      <c r="F1394" s="164">
        <v>12</v>
      </c>
      <c r="G1394" s="165" t="s">
        <v>137</v>
      </c>
      <c r="H1394" s="121">
        <f t="shared" si="230"/>
        <v>14000</v>
      </c>
      <c r="I1394" s="121">
        <f t="shared" si="231"/>
        <v>11000</v>
      </c>
      <c r="J1394" s="122" t="str">
        <f t="shared" si="232"/>
        <v>(3) Without reverse cycle, with louvered sides, and 8,000 to 13,999 Btu/h</v>
      </c>
      <c r="K1394" s="123" t="e">
        <f>IF(J1394="Casement-slider",16,VLOOKUP(J1394,'2. Version 5.0 Criteria'!$C$6:$D$39,2,FALSE))</f>
        <v>#N/A</v>
      </c>
      <c r="L1394" s="124" t="e">
        <f t="shared" si="238"/>
        <v>#N/A</v>
      </c>
      <c r="M1394" s="124" t="e">
        <f t="shared" si="238"/>
        <v>#N/A</v>
      </c>
      <c r="N1394" s="124" t="e">
        <f t="shared" si="238"/>
        <v>#N/A</v>
      </c>
      <c r="O1394" s="124" t="e">
        <f t="shared" si="238"/>
        <v>#N/A</v>
      </c>
      <c r="P1394" s="124" t="e">
        <f t="shared" si="238"/>
        <v>#N/A</v>
      </c>
      <c r="Q1394" s="124" t="e">
        <f t="shared" si="238"/>
        <v>#N/A</v>
      </c>
      <c r="R1394" s="124" t="e">
        <f t="shared" si="238"/>
        <v>#N/A</v>
      </c>
      <c r="S1394" s="124" t="e">
        <f t="shared" si="238"/>
        <v>#N/A</v>
      </c>
      <c r="T1394" s="124" t="e">
        <f t="shared" si="238"/>
        <v>#N/A</v>
      </c>
      <c r="U1394" s="124" t="e">
        <f t="shared" si="238"/>
        <v>#N/A</v>
      </c>
      <c r="V1394" s="124" t="e">
        <f t="shared" si="238"/>
        <v>#N/A</v>
      </c>
      <c r="W1394" s="124" t="e">
        <f t="shared" si="238"/>
        <v>#N/A</v>
      </c>
      <c r="X1394" s="124" t="e">
        <f t="shared" si="238"/>
        <v>#N/A</v>
      </c>
      <c r="Y1394" s="124" t="e">
        <f t="shared" si="238"/>
        <v>#N/A</v>
      </c>
      <c r="Z1394" s="124" t="e">
        <f t="shared" si="238"/>
        <v>#N/A</v>
      </c>
      <c r="AA1394" s="124" t="e">
        <f t="shared" si="238"/>
        <v>#N/A</v>
      </c>
      <c r="AB1394" s="124" t="e">
        <f t="shared" si="237"/>
        <v>#N/A</v>
      </c>
      <c r="AC1394" s="124" t="e">
        <f t="shared" si="237"/>
        <v>#N/A</v>
      </c>
      <c r="AE1394" s="2"/>
    </row>
    <row r="1395" spans="2:31" x14ac:dyDescent="0.2">
      <c r="B1395" s="162" t="s">
        <v>282</v>
      </c>
      <c r="C1395" s="163" t="s">
        <v>637</v>
      </c>
      <c r="D1395" s="163" t="s">
        <v>1808</v>
      </c>
      <c r="E1395" s="163">
        <v>12000</v>
      </c>
      <c r="F1395" s="164">
        <v>12</v>
      </c>
      <c r="G1395" s="165" t="s">
        <v>137</v>
      </c>
      <c r="H1395" s="121">
        <f t="shared" si="230"/>
        <v>14000</v>
      </c>
      <c r="I1395" s="121">
        <f t="shared" si="231"/>
        <v>11000</v>
      </c>
      <c r="J1395" s="122" t="str">
        <f t="shared" si="232"/>
        <v>(3) Without reverse cycle, with louvered sides, and 8,000 to 13,999 Btu/h</v>
      </c>
      <c r="K1395" s="123" t="e">
        <f>IF(J1395="Casement-slider",16,VLOOKUP(J1395,'2. Version 5.0 Criteria'!$C$6:$D$39,2,FALSE))</f>
        <v>#N/A</v>
      </c>
      <c r="L1395" s="124" t="e">
        <f t="shared" si="238"/>
        <v>#N/A</v>
      </c>
      <c r="M1395" s="124" t="e">
        <f t="shared" si="238"/>
        <v>#N/A</v>
      </c>
      <c r="N1395" s="124" t="e">
        <f t="shared" si="238"/>
        <v>#N/A</v>
      </c>
      <c r="O1395" s="124" t="e">
        <f t="shared" si="238"/>
        <v>#N/A</v>
      </c>
      <c r="P1395" s="124" t="e">
        <f t="shared" si="238"/>
        <v>#N/A</v>
      </c>
      <c r="Q1395" s="124" t="e">
        <f t="shared" si="238"/>
        <v>#N/A</v>
      </c>
      <c r="R1395" s="124" t="e">
        <f t="shared" si="238"/>
        <v>#N/A</v>
      </c>
      <c r="S1395" s="124" t="e">
        <f t="shared" si="238"/>
        <v>#N/A</v>
      </c>
      <c r="T1395" s="124" t="e">
        <f t="shared" si="238"/>
        <v>#N/A</v>
      </c>
      <c r="U1395" s="124" t="e">
        <f t="shared" si="238"/>
        <v>#N/A</v>
      </c>
      <c r="V1395" s="124" t="e">
        <f t="shared" si="238"/>
        <v>#N/A</v>
      </c>
      <c r="W1395" s="124" t="e">
        <f t="shared" si="238"/>
        <v>#N/A</v>
      </c>
      <c r="X1395" s="124" t="e">
        <f t="shared" si="238"/>
        <v>#N/A</v>
      </c>
      <c r="Y1395" s="124" t="e">
        <f t="shared" si="238"/>
        <v>#N/A</v>
      </c>
      <c r="Z1395" s="124" t="e">
        <f t="shared" si="238"/>
        <v>#N/A</v>
      </c>
      <c r="AA1395" s="124" t="e">
        <f t="shared" si="238"/>
        <v>#N/A</v>
      </c>
      <c r="AB1395" s="124" t="e">
        <f t="shared" si="237"/>
        <v>#N/A</v>
      </c>
      <c r="AC1395" s="124" t="e">
        <f t="shared" si="237"/>
        <v>#N/A</v>
      </c>
      <c r="AE1395" s="2"/>
    </row>
    <row r="1396" spans="2:31" x14ac:dyDescent="0.2">
      <c r="B1396" s="162" t="s">
        <v>282</v>
      </c>
      <c r="C1396" s="163" t="s">
        <v>639</v>
      </c>
      <c r="D1396" s="163" t="s">
        <v>1808</v>
      </c>
      <c r="E1396" s="163">
        <v>12000</v>
      </c>
      <c r="F1396" s="164">
        <v>12</v>
      </c>
      <c r="G1396" s="165" t="s">
        <v>138</v>
      </c>
      <c r="H1396" s="121">
        <f t="shared" si="230"/>
        <v>14000</v>
      </c>
      <c r="I1396" s="121">
        <f t="shared" si="231"/>
        <v>11000</v>
      </c>
      <c r="J1396" s="122" t="str">
        <f t="shared" si="232"/>
        <v>(3) Without reverse cycle, with louvered sides, and 8,000 to 13,999 Btu/h</v>
      </c>
      <c r="K1396" s="123" t="e">
        <f>IF(J1396="Casement-slider",16,VLOOKUP(J1396,'2. Version 5.0 Criteria'!$C$6:$D$39,2,FALSE))</f>
        <v>#N/A</v>
      </c>
      <c r="L1396" s="124" t="e">
        <f t="shared" si="238"/>
        <v>#N/A</v>
      </c>
      <c r="M1396" s="124" t="e">
        <f t="shared" si="238"/>
        <v>#N/A</v>
      </c>
      <c r="N1396" s="124" t="e">
        <f t="shared" si="238"/>
        <v>#N/A</v>
      </c>
      <c r="O1396" s="124" t="e">
        <f t="shared" si="238"/>
        <v>#N/A</v>
      </c>
      <c r="P1396" s="124" t="e">
        <f t="shared" si="238"/>
        <v>#N/A</v>
      </c>
      <c r="Q1396" s="124" t="e">
        <f t="shared" si="238"/>
        <v>#N/A</v>
      </c>
      <c r="R1396" s="124" t="e">
        <f t="shared" si="238"/>
        <v>#N/A</v>
      </c>
      <c r="S1396" s="124" t="e">
        <f t="shared" si="238"/>
        <v>#N/A</v>
      </c>
      <c r="T1396" s="124" t="e">
        <f t="shared" si="238"/>
        <v>#N/A</v>
      </c>
      <c r="U1396" s="124" t="e">
        <f t="shared" si="238"/>
        <v>#N/A</v>
      </c>
      <c r="V1396" s="124" t="e">
        <f t="shared" si="238"/>
        <v>#N/A</v>
      </c>
      <c r="W1396" s="124" t="e">
        <f t="shared" si="238"/>
        <v>#N/A</v>
      </c>
      <c r="X1396" s="124" t="e">
        <f t="shared" si="238"/>
        <v>#N/A</v>
      </c>
      <c r="Y1396" s="124" t="e">
        <f t="shared" si="238"/>
        <v>#N/A</v>
      </c>
      <c r="Z1396" s="124" t="e">
        <f t="shared" si="238"/>
        <v>#N/A</v>
      </c>
      <c r="AA1396" s="124" t="e">
        <f t="shared" si="238"/>
        <v>#N/A</v>
      </c>
      <c r="AB1396" s="124" t="e">
        <f t="shared" si="237"/>
        <v>#N/A</v>
      </c>
      <c r="AC1396" s="124" t="e">
        <f t="shared" si="237"/>
        <v>#N/A</v>
      </c>
      <c r="AE1396" s="2"/>
    </row>
    <row r="1397" spans="2:31" x14ac:dyDescent="0.2">
      <c r="B1397" s="162" t="s">
        <v>1444</v>
      </c>
      <c r="C1397" s="163" t="s">
        <v>638</v>
      </c>
      <c r="D1397" s="163" t="s">
        <v>1808</v>
      </c>
      <c r="E1397" s="163">
        <v>12000</v>
      </c>
      <c r="F1397" s="164">
        <v>12</v>
      </c>
      <c r="G1397" s="165" t="s">
        <v>137</v>
      </c>
      <c r="H1397" s="121">
        <f t="shared" si="230"/>
        <v>14000</v>
      </c>
      <c r="I1397" s="121">
        <f t="shared" si="231"/>
        <v>11000</v>
      </c>
      <c r="J1397" s="122" t="str">
        <f t="shared" si="232"/>
        <v>(3) Without reverse cycle, with louvered sides, and 8,000 to 13,999 Btu/h</v>
      </c>
      <c r="K1397" s="123" t="e">
        <f>IF(J1397="Casement-slider",16,VLOOKUP(J1397,'2. Version 5.0 Criteria'!$C$6:$D$39,2,FALSE))</f>
        <v>#N/A</v>
      </c>
      <c r="L1397" s="124" t="e">
        <f t="shared" si="238"/>
        <v>#N/A</v>
      </c>
      <c r="M1397" s="124" t="e">
        <f t="shared" si="238"/>
        <v>#N/A</v>
      </c>
      <c r="N1397" s="124" t="e">
        <f t="shared" si="238"/>
        <v>#N/A</v>
      </c>
      <c r="O1397" s="124" t="e">
        <f t="shared" si="238"/>
        <v>#N/A</v>
      </c>
      <c r="P1397" s="124" t="e">
        <f t="shared" si="238"/>
        <v>#N/A</v>
      </c>
      <c r="Q1397" s="124" t="e">
        <f t="shared" si="238"/>
        <v>#N/A</v>
      </c>
      <c r="R1397" s="124" t="e">
        <f t="shared" si="238"/>
        <v>#N/A</v>
      </c>
      <c r="S1397" s="124" t="e">
        <f t="shared" si="238"/>
        <v>#N/A</v>
      </c>
      <c r="T1397" s="124" t="e">
        <f t="shared" si="238"/>
        <v>#N/A</v>
      </c>
      <c r="U1397" s="124" t="e">
        <f t="shared" si="238"/>
        <v>#N/A</v>
      </c>
      <c r="V1397" s="124" t="e">
        <f t="shared" si="238"/>
        <v>#N/A</v>
      </c>
      <c r="W1397" s="124" t="e">
        <f t="shared" si="238"/>
        <v>#N/A</v>
      </c>
      <c r="X1397" s="124" t="e">
        <f t="shared" si="238"/>
        <v>#N/A</v>
      </c>
      <c r="Y1397" s="124" t="e">
        <f t="shared" si="238"/>
        <v>#N/A</v>
      </c>
      <c r="Z1397" s="124" t="e">
        <f t="shared" si="238"/>
        <v>#N/A</v>
      </c>
      <c r="AA1397" s="124" t="e">
        <f t="shared" si="238"/>
        <v>#N/A</v>
      </c>
      <c r="AB1397" s="124" t="e">
        <f t="shared" si="237"/>
        <v>#N/A</v>
      </c>
      <c r="AC1397" s="124" t="e">
        <f t="shared" si="237"/>
        <v>#N/A</v>
      </c>
      <c r="AE1397" s="2"/>
    </row>
    <row r="1398" spans="2:31" x14ac:dyDescent="0.2">
      <c r="B1398" s="162" t="s">
        <v>1435</v>
      </c>
      <c r="C1398" s="163">
        <v>580.77127710000002</v>
      </c>
      <c r="D1398" s="163" t="s">
        <v>1808</v>
      </c>
      <c r="E1398" s="163">
        <v>12000</v>
      </c>
      <c r="F1398" s="164">
        <v>12</v>
      </c>
      <c r="G1398" s="165" t="s">
        <v>137</v>
      </c>
      <c r="H1398" s="121">
        <f t="shared" si="230"/>
        <v>14000</v>
      </c>
      <c r="I1398" s="121">
        <f t="shared" si="231"/>
        <v>11000</v>
      </c>
      <c r="J1398" s="122" t="str">
        <f t="shared" si="232"/>
        <v>(3) Without reverse cycle, with louvered sides, and 8,000 to 13,999 Btu/h</v>
      </c>
      <c r="K1398" s="123" t="e">
        <f>IF(J1398="Casement-slider",16,VLOOKUP(J1398,'2. Version 5.0 Criteria'!$C$6:$D$39,2,FALSE))</f>
        <v>#N/A</v>
      </c>
      <c r="L1398" s="124" t="e">
        <f t="shared" si="238"/>
        <v>#N/A</v>
      </c>
      <c r="M1398" s="124" t="e">
        <f t="shared" si="238"/>
        <v>#N/A</v>
      </c>
      <c r="N1398" s="124" t="e">
        <f t="shared" si="238"/>
        <v>#N/A</v>
      </c>
      <c r="O1398" s="124" t="e">
        <f t="shared" si="238"/>
        <v>#N/A</v>
      </c>
      <c r="P1398" s="124" t="e">
        <f t="shared" si="238"/>
        <v>#N/A</v>
      </c>
      <c r="Q1398" s="124" t="e">
        <f t="shared" si="238"/>
        <v>#N/A</v>
      </c>
      <c r="R1398" s="124" t="e">
        <f t="shared" si="238"/>
        <v>#N/A</v>
      </c>
      <c r="S1398" s="124" t="e">
        <f t="shared" si="238"/>
        <v>#N/A</v>
      </c>
      <c r="T1398" s="124" t="e">
        <f t="shared" si="238"/>
        <v>#N/A</v>
      </c>
      <c r="U1398" s="124" t="e">
        <f t="shared" si="238"/>
        <v>#N/A</v>
      </c>
      <c r="V1398" s="124" t="e">
        <f t="shared" si="238"/>
        <v>#N/A</v>
      </c>
      <c r="W1398" s="124" t="e">
        <f t="shared" si="238"/>
        <v>#N/A</v>
      </c>
      <c r="X1398" s="124" t="e">
        <f t="shared" si="238"/>
        <v>#N/A</v>
      </c>
      <c r="Y1398" s="124" t="e">
        <f t="shared" si="238"/>
        <v>#N/A</v>
      </c>
      <c r="Z1398" s="124" t="e">
        <f t="shared" si="238"/>
        <v>#N/A</v>
      </c>
      <c r="AA1398" s="124" t="e">
        <f t="shared" si="238"/>
        <v>#N/A</v>
      </c>
      <c r="AB1398" s="124" t="e">
        <f t="shared" si="237"/>
        <v>#N/A</v>
      </c>
      <c r="AC1398" s="124" t="e">
        <f t="shared" si="237"/>
        <v>#N/A</v>
      </c>
      <c r="AE1398" s="2"/>
    </row>
    <row r="1399" spans="2:31" x14ac:dyDescent="0.2">
      <c r="B1399" s="162" t="s">
        <v>368</v>
      </c>
      <c r="C1399" s="163" t="s">
        <v>656</v>
      </c>
      <c r="D1399" s="163" t="s">
        <v>1808</v>
      </c>
      <c r="E1399" s="163">
        <v>12000</v>
      </c>
      <c r="F1399" s="164">
        <v>12</v>
      </c>
      <c r="G1399" s="165" t="s">
        <v>138</v>
      </c>
      <c r="H1399" s="121">
        <f t="shared" si="230"/>
        <v>14000</v>
      </c>
      <c r="I1399" s="121">
        <f t="shared" si="231"/>
        <v>11000</v>
      </c>
      <c r="J1399" s="122" t="str">
        <f t="shared" si="232"/>
        <v>(3) Without reverse cycle, with louvered sides, and 8,000 to 13,999 Btu/h</v>
      </c>
      <c r="K1399" s="123" t="e">
        <f>IF(J1399="Casement-slider",16,VLOOKUP(J1399,'2. Version 5.0 Criteria'!$C$6:$D$39,2,FALSE))</f>
        <v>#N/A</v>
      </c>
      <c r="L1399" s="124" t="e">
        <f t="shared" si="238"/>
        <v>#N/A</v>
      </c>
      <c r="M1399" s="124" t="e">
        <f t="shared" si="238"/>
        <v>#N/A</v>
      </c>
      <c r="N1399" s="124" t="e">
        <f t="shared" si="238"/>
        <v>#N/A</v>
      </c>
      <c r="O1399" s="124" t="e">
        <f t="shared" si="238"/>
        <v>#N/A</v>
      </c>
      <c r="P1399" s="124" t="e">
        <f t="shared" si="238"/>
        <v>#N/A</v>
      </c>
      <c r="Q1399" s="124" t="e">
        <f t="shared" si="238"/>
        <v>#N/A</v>
      </c>
      <c r="R1399" s="124" t="e">
        <f t="shared" si="238"/>
        <v>#N/A</v>
      </c>
      <c r="S1399" s="124" t="e">
        <f t="shared" si="238"/>
        <v>#N/A</v>
      </c>
      <c r="T1399" s="124" t="e">
        <f t="shared" si="238"/>
        <v>#N/A</v>
      </c>
      <c r="U1399" s="124" t="e">
        <f t="shared" si="238"/>
        <v>#N/A</v>
      </c>
      <c r="V1399" s="124" t="e">
        <f t="shared" si="238"/>
        <v>#N/A</v>
      </c>
      <c r="W1399" s="124" t="e">
        <f t="shared" si="238"/>
        <v>#N/A</v>
      </c>
      <c r="X1399" s="124" t="e">
        <f t="shared" si="238"/>
        <v>#N/A</v>
      </c>
      <c r="Y1399" s="124" t="e">
        <f t="shared" si="238"/>
        <v>#N/A</v>
      </c>
      <c r="Z1399" s="124" t="e">
        <f t="shared" si="238"/>
        <v>#N/A</v>
      </c>
      <c r="AA1399" s="124" t="e">
        <f t="shared" si="238"/>
        <v>#N/A</v>
      </c>
      <c r="AB1399" s="124" t="e">
        <f t="shared" si="237"/>
        <v>#N/A</v>
      </c>
      <c r="AC1399" s="124" t="e">
        <f t="shared" si="237"/>
        <v>#N/A</v>
      </c>
      <c r="AE1399" s="2"/>
    </row>
    <row r="1400" spans="2:31" x14ac:dyDescent="0.2">
      <c r="B1400" s="162" t="s">
        <v>337</v>
      </c>
      <c r="C1400" s="163" t="s">
        <v>689</v>
      </c>
      <c r="D1400" s="163" t="s">
        <v>1808</v>
      </c>
      <c r="E1400" s="163">
        <v>12000</v>
      </c>
      <c r="F1400" s="164">
        <v>12</v>
      </c>
      <c r="G1400" s="165" t="s">
        <v>137</v>
      </c>
      <c r="H1400" s="121">
        <f t="shared" si="230"/>
        <v>14000</v>
      </c>
      <c r="I1400" s="121">
        <f t="shared" si="231"/>
        <v>11000</v>
      </c>
      <c r="J1400" s="122" t="str">
        <f t="shared" si="232"/>
        <v>(3) Without reverse cycle, with louvered sides, and 8,000 to 13,999 Btu/h</v>
      </c>
      <c r="K1400" s="123" t="e">
        <f>IF(J1400="Casement-slider",16,VLOOKUP(J1400,'2. Version 5.0 Criteria'!$C$6:$D$39,2,FALSE))</f>
        <v>#N/A</v>
      </c>
      <c r="L1400" s="124" t="e">
        <f t="shared" si="238"/>
        <v>#N/A</v>
      </c>
      <c r="M1400" s="124" t="e">
        <f t="shared" si="238"/>
        <v>#N/A</v>
      </c>
      <c r="N1400" s="124" t="e">
        <f t="shared" si="238"/>
        <v>#N/A</v>
      </c>
      <c r="O1400" s="124" t="e">
        <f t="shared" si="238"/>
        <v>#N/A</v>
      </c>
      <c r="P1400" s="124" t="e">
        <f t="shared" si="238"/>
        <v>#N/A</v>
      </c>
      <c r="Q1400" s="124" t="e">
        <f t="shared" si="238"/>
        <v>#N/A</v>
      </c>
      <c r="R1400" s="124" t="e">
        <f t="shared" si="238"/>
        <v>#N/A</v>
      </c>
      <c r="S1400" s="124" t="e">
        <f t="shared" si="238"/>
        <v>#N/A</v>
      </c>
      <c r="T1400" s="124" t="e">
        <f t="shared" si="238"/>
        <v>#N/A</v>
      </c>
      <c r="U1400" s="124" t="e">
        <f t="shared" si="238"/>
        <v>#N/A</v>
      </c>
      <c r="V1400" s="124" t="e">
        <f t="shared" si="238"/>
        <v>#N/A</v>
      </c>
      <c r="W1400" s="124" t="e">
        <f t="shared" si="238"/>
        <v>#N/A</v>
      </c>
      <c r="X1400" s="124" t="e">
        <f t="shared" si="238"/>
        <v>#N/A</v>
      </c>
      <c r="Y1400" s="124" t="e">
        <f t="shared" si="238"/>
        <v>#N/A</v>
      </c>
      <c r="Z1400" s="124" t="e">
        <f t="shared" si="238"/>
        <v>#N/A</v>
      </c>
      <c r="AA1400" s="124" t="e">
        <f t="shared" si="238"/>
        <v>#N/A</v>
      </c>
      <c r="AB1400" s="124" t="e">
        <f t="shared" si="237"/>
        <v>#N/A</v>
      </c>
      <c r="AC1400" s="124" t="e">
        <f t="shared" si="237"/>
        <v>#N/A</v>
      </c>
      <c r="AE1400" s="2"/>
    </row>
    <row r="1401" spans="2:31" x14ac:dyDescent="0.2">
      <c r="B1401" s="162" t="s">
        <v>273</v>
      </c>
      <c r="C1401" s="163">
        <v>311410573</v>
      </c>
      <c r="D1401" s="163" t="s">
        <v>1808</v>
      </c>
      <c r="E1401" s="163">
        <v>12000</v>
      </c>
      <c r="F1401" s="164">
        <v>12</v>
      </c>
      <c r="G1401" s="165" t="s">
        <v>137</v>
      </c>
      <c r="H1401" s="121">
        <f t="shared" si="230"/>
        <v>14000</v>
      </c>
      <c r="I1401" s="121">
        <f t="shared" si="231"/>
        <v>11000</v>
      </c>
      <c r="J1401" s="122" t="str">
        <f t="shared" si="232"/>
        <v>(3) Without reverse cycle, with louvered sides, and 8,000 to 13,999 Btu/h</v>
      </c>
      <c r="K1401" s="123" t="e">
        <f>IF(J1401="Casement-slider",16,VLOOKUP(J1401,'2. Version 5.0 Criteria'!$C$6:$D$39,2,FALSE))</f>
        <v>#N/A</v>
      </c>
      <c r="L1401" s="124" t="e">
        <f t="shared" si="238"/>
        <v>#N/A</v>
      </c>
      <c r="M1401" s="124" t="e">
        <f t="shared" si="238"/>
        <v>#N/A</v>
      </c>
      <c r="N1401" s="124" t="e">
        <f t="shared" si="238"/>
        <v>#N/A</v>
      </c>
      <c r="O1401" s="124" t="e">
        <f t="shared" si="238"/>
        <v>#N/A</v>
      </c>
      <c r="P1401" s="124" t="e">
        <f t="shared" si="238"/>
        <v>#N/A</v>
      </c>
      <c r="Q1401" s="124" t="e">
        <f t="shared" si="238"/>
        <v>#N/A</v>
      </c>
      <c r="R1401" s="124" t="e">
        <f t="shared" si="238"/>
        <v>#N/A</v>
      </c>
      <c r="S1401" s="124" t="e">
        <f t="shared" si="238"/>
        <v>#N/A</v>
      </c>
      <c r="T1401" s="124" t="e">
        <f t="shared" si="238"/>
        <v>#N/A</v>
      </c>
      <c r="U1401" s="124" t="e">
        <f t="shared" si="238"/>
        <v>#N/A</v>
      </c>
      <c r="V1401" s="124" t="e">
        <f t="shared" si="238"/>
        <v>#N/A</v>
      </c>
      <c r="W1401" s="124" t="e">
        <f t="shared" si="238"/>
        <v>#N/A</v>
      </c>
      <c r="X1401" s="124" t="e">
        <f t="shared" si="238"/>
        <v>#N/A</v>
      </c>
      <c r="Y1401" s="124" t="e">
        <f t="shared" si="238"/>
        <v>#N/A</v>
      </c>
      <c r="Z1401" s="124" t="e">
        <f t="shared" si="238"/>
        <v>#N/A</v>
      </c>
      <c r="AA1401" s="124" t="e">
        <f t="shared" si="238"/>
        <v>#N/A</v>
      </c>
      <c r="AB1401" s="124" t="e">
        <f t="shared" si="237"/>
        <v>#N/A</v>
      </c>
      <c r="AC1401" s="124" t="e">
        <f t="shared" si="237"/>
        <v>#N/A</v>
      </c>
      <c r="AE1401" s="2"/>
    </row>
    <row r="1402" spans="2:31" x14ac:dyDescent="0.2">
      <c r="B1402" s="162" t="s">
        <v>1416</v>
      </c>
      <c r="C1402" s="163" t="s">
        <v>599</v>
      </c>
      <c r="D1402" s="163" t="s">
        <v>1808</v>
      </c>
      <c r="E1402" s="163">
        <v>12000</v>
      </c>
      <c r="F1402" s="164">
        <v>12</v>
      </c>
      <c r="G1402" s="165" t="s">
        <v>138</v>
      </c>
      <c r="H1402" s="121">
        <f t="shared" si="230"/>
        <v>14000</v>
      </c>
      <c r="I1402" s="121">
        <f t="shared" si="231"/>
        <v>11000</v>
      </c>
      <c r="J1402" s="122" t="str">
        <f t="shared" si="232"/>
        <v>(3) Without reverse cycle, with louvered sides, and 8,000 to 13,999 Btu/h</v>
      </c>
      <c r="K1402" s="123" t="e">
        <f>IF(J1402="Casement-slider",16,VLOOKUP(J1402,'2. Version 5.0 Criteria'!$C$6:$D$39,2,FALSE))</f>
        <v>#N/A</v>
      </c>
      <c r="L1402" s="124" t="e">
        <f t="shared" si="238"/>
        <v>#N/A</v>
      </c>
      <c r="M1402" s="124" t="e">
        <f t="shared" si="238"/>
        <v>#N/A</v>
      </c>
      <c r="N1402" s="124" t="e">
        <f t="shared" si="238"/>
        <v>#N/A</v>
      </c>
      <c r="O1402" s="124" t="e">
        <f t="shared" si="238"/>
        <v>#N/A</v>
      </c>
      <c r="P1402" s="124" t="e">
        <f t="shared" si="238"/>
        <v>#N/A</v>
      </c>
      <c r="Q1402" s="124" t="e">
        <f t="shared" si="238"/>
        <v>#N/A</v>
      </c>
      <c r="R1402" s="124" t="e">
        <f t="shared" si="238"/>
        <v>#N/A</v>
      </c>
      <c r="S1402" s="124" t="e">
        <f t="shared" si="238"/>
        <v>#N/A</v>
      </c>
      <c r="T1402" s="124" t="e">
        <f t="shared" si="238"/>
        <v>#N/A</v>
      </c>
      <c r="U1402" s="124" t="e">
        <f t="shared" si="238"/>
        <v>#N/A</v>
      </c>
      <c r="V1402" s="124" t="e">
        <f t="shared" si="238"/>
        <v>#N/A</v>
      </c>
      <c r="W1402" s="124" t="e">
        <f t="shared" si="238"/>
        <v>#N/A</v>
      </c>
      <c r="X1402" s="124" t="e">
        <f t="shared" si="238"/>
        <v>#N/A</v>
      </c>
      <c r="Y1402" s="124" t="e">
        <f t="shared" si="238"/>
        <v>#N/A</v>
      </c>
      <c r="Z1402" s="124" t="e">
        <f t="shared" si="238"/>
        <v>#N/A</v>
      </c>
      <c r="AA1402" s="124" t="e">
        <f t="shared" si="238"/>
        <v>#N/A</v>
      </c>
      <c r="AB1402" s="124" t="e">
        <f t="shared" si="237"/>
        <v>#N/A</v>
      </c>
      <c r="AC1402" s="124" t="e">
        <f t="shared" si="237"/>
        <v>#N/A</v>
      </c>
      <c r="AE1402" s="2"/>
    </row>
    <row r="1403" spans="2:31" x14ac:dyDescent="0.2">
      <c r="B1403" s="162" t="s">
        <v>236</v>
      </c>
      <c r="C1403" s="163" t="s">
        <v>611</v>
      </c>
      <c r="D1403" s="163" t="s">
        <v>1808</v>
      </c>
      <c r="E1403" s="163">
        <v>12000</v>
      </c>
      <c r="F1403" s="164">
        <v>12</v>
      </c>
      <c r="G1403" s="165" t="s">
        <v>138</v>
      </c>
      <c r="H1403" s="121">
        <f t="shared" si="230"/>
        <v>14000</v>
      </c>
      <c r="I1403" s="121">
        <f t="shared" si="231"/>
        <v>11000</v>
      </c>
      <c r="J1403" s="122" t="str">
        <f t="shared" si="232"/>
        <v>(3) Without reverse cycle, with louvered sides, and 8,000 to 13,999 Btu/h</v>
      </c>
      <c r="K1403" s="123" t="e">
        <f>IF(J1403="Casement-slider",16,VLOOKUP(J1403,'2. Version 5.0 Criteria'!$C$6:$D$39,2,FALSE))</f>
        <v>#N/A</v>
      </c>
      <c r="L1403" s="124" t="e">
        <f t="shared" si="238"/>
        <v>#N/A</v>
      </c>
      <c r="M1403" s="124" t="e">
        <f t="shared" si="238"/>
        <v>#N/A</v>
      </c>
      <c r="N1403" s="124" t="e">
        <f t="shared" si="238"/>
        <v>#N/A</v>
      </c>
      <c r="O1403" s="124" t="e">
        <f t="shared" si="238"/>
        <v>#N/A</v>
      </c>
      <c r="P1403" s="124" t="e">
        <f t="shared" si="238"/>
        <v>#N/A</v>
      </c>
      <c r="Q1403" s="124" t="e">
        <f t="shared" si="238"/>
        <v>#N/A</v>
      </c>
      <c r="R1403" s="124" t="e">
        <f t="shared" si="238"/>
        <v>#N/A</v>
      </c>
      <c r="S1403" s="124" t="e">
        <f t="shared" si="238"/>
        <v>#N/A</v>
      </c>
      <c r="T1403" s="124" t="e">
        <f t="shared" si="238"/>
        <v>#N/A</v>
      </c>
      <c r="U1403" s="124" t="e">
        <f t="shared" si="238"/>
        <v>#N/A</v>
      </c>
      <c r="V1403" s="124" t="e">
        <f t="shared" si="238"/>
        <v>#N/A</v>
      </c>
      <c r="W1403" s="124" t="e">
        <f t="shared" si="238"/>
        <v>#N/A</v>
      </c>
      <c r="X1403" s="124" t="e">
        <f t="shared" si="238"/>
        <v>#N/A</v>
      </c>
      <c r="Y1403" s="124" t="e">
        <f t="shared" si="238"/>
        <v>#N/A</v>
      </c>
      <c r="Z1403" s="124" t="e">
        <f t="shared" si="238"/>
        <v>#N/A</v>
      </c>
      <c r="AA1403" s="124" t="e">
        <f t="shared" si="238"/>
        <v>#N/A</v>
      </c>
      <c r="AB1403" s="124" t="e">
        <f t="shared" si="237"/>
        <v>#N/A</v>
      </c>
      <c r="AC1403" s="124" t="e">
        <f t="shared" si="237"/>
        <v>#N/A</v>
      </c>
      <c r="AE1403" s="2"/>
    </row>
    <row r="1404" spans="2:31" x14ac:dyDescent="0.2">
      <c r="B1404" s="162" t="s">
        <v>288</v>
      </c>
      <c r="C1404" s="163" t="s">
        <v>643</v>
      </c>
      <c r="D1404" s="163" t="s">
        <v>1808</v>
      </c>
      <c r="E1404" s="163">
        <v>12000</v>
      </c>
      <c r="F1404" s="164">
        <v>12</v>
      </c>
      <c r="G1404" s="165" t="s">
        <v>138</v>
      </c>
      <c r="H1404" s="121">
        <f t="shared" si="230"/>
        <v>14000</v>
      </c>
      <c r="I1404" s="121">
        <f t="shared" si="231"/>
        <v>11000</v>
      </c>
      <c r="J1404" s="122" t="str">
        <f t="shared" si="232"/>
        <v>(3) Without reverse cycle, with louvered sides, and 8,000 to 13,999 Btu/h</v>
      </c>
      <c r="K1404" s="123" t="e">
        <f>IF(J1404="Casement-slider",16,VLOOKUP(J1404,'2. Version 5.0 Criteria'!$C$6:$D$39,2,FALSE))</f>
        <v>#N/A</v>
      </c>
      <c r="L1404" s="124" t="e">
        <f t="shared" si="238"/>
        <v>#N/A</v>
      </c>
      <c r="M1404" s="124" t="e">
        <f t="shared" si="238"/>
        <v>#N/A</v>
      </c>
      <c r="N1404" s="124" t="e">
        <f t="shared" si="238"/>
        <v>#N/A</v>
      </c>
      <c r="O1404" s="124" t="e">
        <f t="shared" si="238"/>
        <v>#N/A</v>
      </c>
      <c r="P1404" s="124" t="e">
        <f t="shared" si="238"/>
        <v>#N/A</v>
      </c>
      <c r="Q1404" s="124" t="e">
        <f t="shared" si="238"/>
        <v>#N/A</v>
      </c>
      <c r="R1404" s="124" t="e">
        <f t="shared" si="238"/>
        <v>#N/A</v>
      </c>
      <c r="S1404" s="124" t="e">
        <f t="shared" si="238"/>
        <v>#N/A</v>
      </c>
      <c r="T1404" s="124" t="e">
        <f t="shared" si="238"/>
        <v>#N/A</v>
      </c>
      <c r="U1404" s="124" t="e">
        <f t="shared" si="238"/>
        <v>#N/A</v>
      </c>
      <c r="V1404" s="124" t="e">
        <f t="shared" si="238"/>
        <v>#N/A</v>
      </c>
      <c r="W1404" s="124" t="e">
        <f t="shared" si="238"/>
        <v>#N/A</v>
      </c>
      <c r="X1404" s="124" t="e">
        <f t="shared" si="238"/>
        <v>#N/A</v>
      </c>
      <c r="Y1404" s="124" t="e">
        <f t="shared" si="238"/>
        <v>#N/A</v>
      </c>
      <c r="Z1404" s="124" t="e">
        <f t="shared" si="238"/>
        <v>#N/A</v>
      </c>
      <c r="AA1404" s="124" t="e">
        <f t="shared" si="238"/>
        <v>#N/A</v>
      </c>
      <c r="AB1404" s="124" t="e">
        <f t="shared" si="237"/>
        <v>#N/A</v>
      </c>
      <c r="AC1404" s="124" t="e">
        <f t="shared" si="237"/>
        <v>#N/A</v>
      </c>
      <c r="AE1404" s="2"/>
    </row>
    <row r="1405" spans="2:31" x14ac:dyDescent="0.2">
      <c r="B1405" s="162" t="s">
        <v>333</v>
      </c>
      <c r="C1405" s="163" t="s">
        <v>688</v>
      </c>
      <c r="D1405" s="163" t="s">
        <v>1808</v>
      </c>
      <c r="E1405" s="163">
        <v>12000</v>
      </c>
      <c r="F1405" s="164">
        <v>12</v>
      </c>
      <c r="G1405" s="165" t="s">
        <v>138</v>
      </c>
      <c r="H1405" s="121">
        <f t="shared" si="230"/>
        <v>14000</v>
      </c>
      <c r="I1405" s="121">
        <f t="shared" si="231"/>
        <v>11000</v>
      </c>
      <c r="J1405" s="122" t="str">
        <f t="shared" si="232"/>
        <v>(3) Without reverse cycle, with louvered sides, and 8,000 to 13,999 Btu/h</v>
      </c>
      <c r="K1405" s="123" t="e">
        <f>IF(J1405="Casement-slider",16,VLOOKUP(J1405,'2. Version 5.0 Criteria'!$C$6:$D$39,2,FALSE))</f>
        <v>#N/A</v>
      </c>
      <c r="L1405" s="124" t="e">
        <f t="shared" si="238"/>
        <v>#N/A</v>
      </c>
      <c r="M1405" s="124" t="e">
        <f t="shared" si="238"/>
        <v>#N/A</v>
      </c>
      <c r="N1405" s="124" t="e">
        <f t="shared" si="238"/>
        <v>#N/A</v>
      </c>
      <c r="O1405" s="124" t="e">
        <f t="shared" si="238"/>
        <v>#N/A</v>
      </c>
      <c r="P1405" s="124" t="e">
        <f t="shared" si="238"/>
        <v>#N/A</v>
      </c>
      <c r="Q1405" s="124" t="e">
        <f t="shared" si="238"/>
        <v>#N/A</v>
      </c>
      <c r="R1405" s="124" t="e">
        <f t="shared" si="238"/>
        <v>#N/A</v>
      </c>
      <c r="S1405" s="124" t="e">
        <f t="shared" si="238"/>
        <v>#N/A</v>
      </c>
      <c r="T1405" s="124" t="e">
        <f t="shared" si="238"/>
        <v>#N/A</v>
      </c>
      <c r="U1405" s="124" t="e">
        <f t="shared" si="238"/>
        <v>#N/A</v>
      </c>
      <c r="V1405" s="124" t="e">
        <f t="shared" si="238"/>
        <v>#N/A</v>
      </c>
      <c r="W1405" s="124" t="e">
        <f t="shared" si="238"/>
        <v>#N/A</v>
      </c>
      <c r="X1405" s="124" t="e">
        <f t="shared" si="238"/>
        <v>#N/A</v>
      </c>
      <c r="Y1405" s="124" t="e">
        <f t="shared" si="238"/>
        <v>#N/A</v>
      </c>
      <c r="Z1405" s="124" t="e">
        <f t="shared" si="238"/>
        <v>#N/A</v>
      </c>
      <c r="AA1405" s="124" t="e">
        <f t="shared" si="238"/>
        <v>#N/A</v>
      </c>
      <c r="AB1405" s="124" t="e">
        <f t="shared" si="237"/>
        <v>#N/A</v>
      </c>
      <c r="AC1405" s="124" t="e">
        <f t="shared" si="237"/>
        <v>#N/A</v>
      </c>
      <c r="AE1405" s="2"/>
    </row>
    <row r="1406" spans="2:31" x14ac:dyDescent="0.2">
      <c r="B1406" s="162" t="s">
        <v>213</v>
      </c>
      <c r="C1406" s="163" t="s">
        <v>588</v>
      </c>
      <c r="D1406" s="163" t="s">
        <v>1808</v>
      </c>
      <c r="E1406" s="163">
        <v>12000</v>
      </c>
      <c r="F1406" s="164">
        <v>12</v>
      </c>
      <c r="G1406" s="165" t="s">
        <v>138</v>
      </c>
      <c r="H1406" s="121">
        <f t="shared" si="230"/>
        <v>14000</v>
      </c>
      <c r="I1406" s="121">
        <f t="shared" si="231"/>
        <v>11000</v>
      </c>
      <c r="J1406" s="122" t="str">
        <f t="shared" si="232"/>
        <v>(3) Without reverse cycle, with louvered sides, and 8,000 to 13,999 Btu/h</v>
      </c>
      <c r="K1406" s="123" t="e">
        <f>IF(J1406="Casement-slider",16,VLOOKUP(J1406,'2. Version 5.0 Criteria'!$C$6:$D$39,2,FALSE))</f>
        <v>#N/A</v>
      </c>
      <c r="L1406" s="124" t="e">
        <f t="shared" si="238"/>
        <v>#N/A</v>
      </c>
      <c r="M1406" s="124" t="e">
        <f t="shared" si="238"/>
        <v>#N/A</v>
      </c>
      <c r="N1406" s="124" t="e">
        <f t="shared" si="238"/>
        <v>#N/A</v>
      </c>
      <c r="O1406" s="124" t="e">
        <f t="shared" si="238"/>
        <v>#N/A</v>
      </c>
      <c r="P1406" s="124" t="e">
        <f t="shared" si="238"/>
        <v>#N/A</v>
      </c>
      <c r="Q1406" s="124" t="e">
        <f t="shared" si="238"/>
        <v>#N/A</v>
      </c>
      <c r="R1406" s="124" t="e">
        <f t="shared" si="238"/>
        <v>#N/A</v>
      </c>
      <c r="S1406" s="124" t="e">
        <f t="shared" si="238"/>
        <v>#N/A</v>
      </c>
      <c r="T1406" s="124" t="e">
        <f t="shared" si="238"/>
        <v>#N/A</v>
      </c>
      <c r="U1406" s="124" t="e">
        <f t="shared" si="238"/>
        <v>#N/A</v>
      </c>
      <c r="V1406" s="124" t="e">
        <f t="shared" si="238"/>
        <v>#N/A</v>
      </c>
      <c r="W1406" s="124" t="e">
        <f t="shared" si="238"/>
        <v>#N/A</v>
      </c>
      <c r="X1406" s="124" t="e">
        <f t="shared" si="238"/>
        <v>#N/A</v>
      </c>
      <c r="Y1406" s="124" t="e">
        <f t="shared" si="238"/>
        <v>#N/A</v>
      </c>
      <c r="Z1406" s="124" t="e">
        <f t="shared" si="238"/>
        <v>#N/A</v>
      </c>
      <c r="AA1406" s="124" t="e">
        <f t="shared" si="238"/>
        <v>#N/A</v>
      </c>
      <c r="AB1406" s="124" t="e">
        <f t="shared" si="237"/>
        <v>#N/A</v>
      </c>
      <c r="AC1406" s="124" t="e">
        <f t="shared" si="237"/>
        <v>#N/A</v>
      </c>
      <c r="AE1406" s="2"/>
    </row>
    <row r="1407" spans="2:31" x14ac:dyDescent="0.2">
      <c r="B1407" s="162" t="s">
        <v>368</v>
      </c>
      <c r="C1407" s="163">
        <v>3613698</v>
      </c>
      <c r="D1407" s="163" t="s">
        <v>1808</v>
      </c>
      <c r="E1407" s="163">
        <v>12000</v>
      </c>
      <c r="F1407" s="164">
        <v>12</v>
      </c>
      <c r="G1407" s="165" t="s">
        <v>137</v>
      </c>
      <c r="H1407" s="121">
        <f t="shared" si="230"/>
        <v>14000</v>
      </c>
      <c r="I1407" s="121">
        <f t="shared" si="231"/>
        <v>11000</v>
      </c>
      <c r="J1407" s="122" t="str">
        <f t="shared" si="232"/>
        <v>(3) Without reverse cycle, with louvered sides, and 8,000 to 13,999 Btu/h</v>
      </c>
      <c r="K1407" s="123" t="e">
        <f>IF(J1407="Casement-slider",16,VLOOKUP(J1407,'2. Version 5.0 Criteria'!$C$6:$D$39,2,FALSE))</f>
        <v>#N/A</v>
      </c>
      <c r="L1407" s="124" t="e">
        <f t="shared" si="238"/>
        <v>#N/A</v>
      </c>
      <c r="M1407" s="124" t="e">
        <f t="shared" si="238"/>
        <v>#N/A</v>
      </c>
      <c r="N1407" s="124" t="e">
        <f t="shared" si="238"/>
        <v>#N/A</v>
      </c>
      <c r="O1407" s="124" t="e">
        <f t="shared" si="238"/>
        <v>#N/A</v>
      </c>
      <c r="P1407" s="124" t="e">
        <f t="shared" si="238"/>
        <v>#N/A</v>
      </c>
      <c r="Q1407" s="124" t="e">
        <f t="shared" si="238"/>
        <v>#N/A</v>
      </c>
      <c r="R1407" s="124" t="e">
        <f t="shared" si="238"/>
        <v>#N/A</v>
      </c>
      <c r="S1407" s="124" t="e">
        <f t="shared" si="238"/>
        <v>#N/A</v>
      </c>
      <c r="T1407" s="124" t="e">
        <f t="shared" si="238"/>
        <v>#N/A</v>
      </c>
      <c r="U1407" s="124" t="e">
        <f t="shared" si="238"/>
        <v>#N/A</v>
      </c>
      <c r="V1407" s="124" t="e">
        <f t="shared" si="238"/>
        <v>#N/A</v>
      </c>
      <c r="W1407" s="124" t="e">
        <f t="shared" si="238"/>
        <v>#N/A</v>
      </c>
      <c r="X1407" s="124" t="e">
        <f t="shared" si="238"/>
        <v>#N/A</v>
      </c>
      <c r="Y1407" s="124" t="e">
        <f t="shared" si="238"/>
        <v>#N/A</v>
      </c>
      <c r="Z1407" s="124" t="e">
        <f t="shared" si="238"/>
        <v>#N/A</v>
      </c>
      <c r="AA1407" s="124" t="e">
        <f t="shared" si="238"/>
        <v>#N/A</v>
      </c>
      <c r="AB1407" s="124" t="e">
        <f t="shared" si="237"/>
        <v>#N/A</v>
      </c>
      <c r="AC1407" s="124" t="e">
        <f t="shared" si="237"/>
        <v>#N/A</v>
      </c>
      <c r="AE1407" s="2"/>
    </row>
    <row r="1408" spans="2:31" x14ac:dyDescent="0.2">
      <c r="B1408" s="162" t="s">
        <v>368</v>
      </c>
      <c r="C1408" s="163">
        <v>3613704</v>
      </c>
      <c r="D1408" s="163" t="s">
        <v>1808</v>
      </c>
      <c r="E1408" s="163">
        <v>12000</v>
      </c>
      <c r="F1408" s="164">
        <v>12</v>
      </c>
      <c r="G1408" s="165" t="s">
        <v>138</v>
      </c>
      <c r="H1408" s="121">
        <f t="shared" si="230"/>
        <v>14000</v>
      </c>
      <c r="I1408" s="121">
        <f t="shared" si="231"/>
        <v>11000</v>
      </c>
      <c r="J1408" s="122" t="str">
        <f t="shared" si="232"/>
        <v>(3) Without reverse cycle, with louvered sides, and 8,000 to 13,999 Btu/h</v>
      </c>
      <c r="K1408" s="123" t="e">
        <f>IF(J1408="Casement-slider",16,VLOOKUP(J1408,'2. Version 5.0 Criteria'!$C$6:$D$39,2,FALSE))</f>
        <v>#N/A</v>
      </c>
      <c r="L1408" s="124" t="e">
        <f t="shared" si="238"/>
        <v>#N/A</v>
      </c>
      <c r="M1408" s="124" t="e">
        <f t="shared" si="238"/>
        <v>#N/A</v>
      </c>
      <c r="N1408" s="124" t="e">
        <f t="shared" si="238"/>
        <v>#N/A</v>
      </c>
      <c r="O1408" s="124" t="e">
        <f t="shared" si="238"/>
        <v>#N/A</v>
      </c>
      <c r="P1408" s="124" t="e">
        <f t="shared" si="238"/>
        <v>#N/A</v>
      </c>
      <c r="Q1408" s="124" t="e">
        <f t="shared" si="238"/>
        <v>#N/A</v>
      </c>
      <c r="R1408" s="124" t="e">
        <f t="shared" si="238"/>
        <v>#N/A</v>
      </c>
      <c r="S1408" s="124" t="e">
        <f t="shared" si="238"/>
        <v>#N/A</v>
      </c>
      <c r="T1408" s="124" t="e">
        <f t="shared" si="238"/>
        <v>#N/A</v>
      </c>
      <c r="U1408" s="124" t="e">
        <f t="shared" si="238"/>
        <v>#N/A</v>
      </c>
      <c r="V1408" s="124" t="e">
        <f t="shared" si="238"/>
        <v>#N/A</v>
      </c>
      <c r="W1408" s="124" t="e">
        <f t="shared" si="238"/>
        <v>#N/A</v>
      </c>
      <c r="X1408" s="124" t="e">
        <f t="shared" si="238"/>
        <v>#N/A</v>
      </c>
      <c r="Y1408" s="124" t="e">
        <f t="shared" si="238"/>
        <v>#N/A</v>
      </c>
      <c r="Z1408" s="124" t="e">
        <f t="shared" si="238"/>
        <v>#N/A</v>
      </c>
      <c r="AA1408" s="124" t="e">
        <f t="shared" ref="AA1408:AC1423" si="239">IF($K1408=AA$3, $F1408, NA())</f>
        <v>#N/A</v>
      </c>
      <c r="AB1408" s="124" t="e">
        <f t="shared" si="239"/>
        <v>#N/A</v>
      </c>
      <c r="AC1408" s="124" t="e">
        <f t="shared" si="239"/>
        <v>#N/A</v>
      </c>
      <c r="AE1408" s="2"/>
    </row>
    <row r="1409" spans="2:31" x14ac:dyDescent="0.2">
      <c r="B1409" s="162" t="s">
        <v>368</v>
      </c>
      <c r="C1409" s="163" t="s">
        <v>657</v>
      </c>
      <c r="D1409" s="163" t="s">
        <v>1808</v>
      </c>
      <c r="E1409" s="163">
        <v>12000</v>
      </c>
      <c r="F1409" s="164">
        <v>12</v>
      </c>
      <c r="G1409" s="165" t="s">
        <v>138</v>
      </c>
      <c r="H1409" s="121">
        <f t="shared" si="230"/>
        <v>14000</v>
      </c>
      <c r="I1409" s="121">
        <f t="shared" si="231"/>
        <v>11000</v>
      </c>
      <c r="J1409" s="122" t="str">
        <f t="shared" si="232"/>
        <v>(3) Without reverse cycle, with louvered sides, and 8,000 to 13,999 Btu/h</v>
      </c>
      <c r="K1409" s="123" t="e">
        <f>IF(J1409="Casement-slider",16,VLOOKUP(J1409,'2. Version 5.0 Criteria'!$C$6:$D$39,2,FALSE))</f>
        <v>#N/A</v>
      </c>
      <c r="L1409" s="124" t="e">
        <f t="shared" ref="L1409:AA1424" si="240">IF($K1409=L$3, $F1409, NA())</f>
        <v>#N/A</v>
      </c>
      <c r="M1409" s="124" t="e">
        <f t="shared" si="240"/>
        <v>#N/A</v>
      </c>
      <c r="N1409" s="124" t="e">
        <f t="shared" si="240"/>
        <v>#N/A</v>
      </c>
      <c r="O1409" s="124" t="e">
        <f t="shared" si="240"/>
        <v>#N/A</v>
      </c>
      <c r="P1409" s="124" t="e">
        <f t="shared" si="240"/>
        <v>#N/A</v>
      </c>
      <c r="Q1409" s="124" t="e">
        <f t="shared" si="240"/>
        <v>#N/A</v>
      </c>
      <c r="R1409" s="124" t="e">
        <f t="shared" si="240"/>
        <v>#N/A</v>
      </c>
      <c r="S1409" s="124" t="e">
        <f t="shared" si="240"/>
        <v>#N/A</v>
      </c>
      <c r="T1409" s="124" t="e">
        <f t="shared" si="240"/>
        <v>#N/A</v>
      </c>
      <c r="U1409" s="124" t="e">
        <f t="shared" si="240"/>
        <v>#N/A</v>
      </c>
      <c r="V1409" s="124" t="e">
        <f t="shared" si="240"/>
        <v>#N/A</v>
      </c>
      <c r="W1409" s="124" t="e">
        <f t="shared" si="240"/>
        <v>#N/A</v>
      </c>
      <c r="X1409" s="124" t="e">
        <f t="shared" si="240"/>
        <v>#N/A</v>
      </c>
      <c r="Y1409" s="124" t="e">
        <f t="shared" si="240"/>
        <v>#N/A</v>
      </c>
      <c r="Z1409" s="124" t="e">
        <f t="shared" si="240"/>
        <v>#N/A</v>
      </c>
      <c r="AA1409" s="124" t="e">
        <f t="shared" si="240"/>
        <v>#N/A</v>
      </c>
      <c r="AB1409" s="124" t="e">
        <f t="shared" si="239"/>
        <v>#N/A</v>
      </c>
      <c r="AC1409" s="124" t="e">
        <f t="shared" si="239"/>
        <v>#N/A</v>
      </c>
      <c r="AE1409" s="2"/>
    </row>
    <row r="1410" spans="2:31" x14ac:dyDescent="0.2">
      <c r="B1410" s="162" t="s">
        <v>175</v>
      </c>
      <c r="C1410" s="163" t="s">
        <v>692</v>
      </c>
      <c r="D1410" s="163" t="s">
        <v>1808</v>
      </c>
      <c r="E1410" s="163">
        <v>12000</v>
      </c>
      <c r="F1410" s="164">
        <v>12</v>
      </c>
      <c r="G1410" s="165" t="s">
        <v>137</v>
      </c>
      <c r="H1410" s="121">
        <f t="shared" si="230"/>
        <v>14000</v>
      </c>
      <c r="I1410" s="121">
        <f t="shared" si="231"/>
        <v>11000</v>
      </c>
      <c r="J1410" s="122" t="str">
        <f t="shared" si="232"/>
        <v>(3) Without reverse cycle, with louvered sides, and 8,000 to 13,999 Btu/h</v>
      </c>
      <c r="K1410" s="123" t="e">
        <f>IF(J1410="Casement-slider",16,VLOOKUP(J1410,'2. Version 5.0 Criteria'!$C$6:$D$39,2,FALSE))</f>
        <v>#N/A</v>
      </c>
      <c r="L1410" s="124" t="e">
        <f t="shared" si="240"/>
        <v>#N/A</v>
      </c>
      <c r="M1410" s="124" t="e">
        <f t="shared" si="240"/>
        <v>#N/A</v>
      </c>
      <c r="N1410" s="124" t="e">
        <f t="shared" si="240"/>
        <v>#N/A</v>
      </c>
      <c r="O1410" s="124" t="e">
        <f t="shared" si="240"/>
        <v>#N/A</v>
      </c>
      <c r="P1410" s="124" t="e">
        <f t="shared" si="240"/>
        <v>#N/A</v>
      </c>
      <c r="Q1410" s="124" t="e">
        <f t="shared" si="240"/>
        <v>#N/A</v>
      </c>
      <c r="R1410" s="124" t="e">
        <f t="shared" si="240"/>
        <v>#N/A</v>
      </c>
      <c r="S1410" s="124" t="e">
        <f t="shared" si="240"/>
        <v>#N/A</v>
      </c>
      <c r="T1410" s="124" t="e">
        <f t="shared" si="240"/>
        <v>#N/A</v>
      </c>
      <c r="U1410" s="124" t="e">
        <f t="shared" si="240"/>
        <v>#N/A</v>
      </c>
      <c r="V1410" s="124" t="e">
        <f t="shared" si="240"/>
        <v>#N/A</v>
      </c>
      <c r="W1410" s="124" t="e">
        <f t="shared" si="240"/>
        <v>#N/A</v>
      </c>
      <c r="X1410" s="124" t="e">
        <f t="shared" si="240"/>
        <v>#N/A</v>
      </c>
      <c r="Y1410" s="124" t="e">
        <f t="shared" si="240"/>
        <v>#N/A</v>
      </c>
      <c r="Z1410" s="124" t="e">
        <f t="shared" si="240"/>
        <v>#N/A</v>
      </c>
      <c r="AA1410" s="124" t="e">
        <f t="shared" si="240"/>
        <v>#N/A</v>
      </c>
      <c r="AB1410" s="124" t="e">
        <f t="shared" si="239"/>
        <v>#N/A</v>
      </c>
      <c r="AC1410" s="124" t="e">
        <f t="shared" si="239"/>
        <v>#N/A</v>
      </c>
      <c r="AE1410" s="2"/>
    </row>
    <row r="1411" spans="2:31" x14ac:dyDescent="0.2">
      <c r="B1411" s="162" t="s">
        <v>168</v>
      </c>
      <c r="C1411" s="163" t="s">
        <v>625</v>
      </c>
      <c r="D1411" s="163" t="s">
        <v>1808</v>
      </c>
      <c r="E1411" s="163">
        <v>12000</v>
      </c>
      <c r="F1411" s="164">
        <v>12</v>
      </c>
      <c r="G1411" s="165" t="s">
        <v>137</v>
      </c>
      <c r="H1411" s="121">
        <f t="shared" si="230"/>
        <v>14000</v>
      </c>
      <c r="I1411" s="121">
        <f t="shared" si="231"/>
        <v>11000</v>
      </c>
      <c r="J1411" s="122" t="str">
        <f t="shared" si="232"/>
        <v>(3) Without reverse cycle, with louvered sides, and 8,000 to 13,999 Btu/h</v>
      </c>
      <c r="K1411" s="123" t="e">
        <f>IF(J1411="Casement-slider",16,VLOOKUP(J1411,'2. Version 5.0 Criteria'!$C$6:$D$39,2,FALSE))</f>
        <v>#N/A</v>
      </c>
      <c r="L1411" s="124" t="e">
        <f t="shared" si="240"/>
        <v>#N/A</v>
      </c>
      <c r="M1411" s="124" t="e">
        <f t="shared" si="240"/>
        <v>#N/A</v>
      </c>
      <c r="N1411" s="124" t="e">
        <f t="shared" si="240"/>
        <v>#N/A</v>
      </c>
      <c r="O1411" s="124" t="e">
        <f t="shared" si="240"/>
        <v>#N/A</v>
      </c>
      <c r="P1411" s="124" t="e">
        <f t="shared" si="240"/>
        <v>#N/A</v>
      </c>
      <c r="Q1411" s="124" t="e">
        <f t="shared" si="240"/>
        <v>#N/A</v>
      </c>
      <c r="R1411" s="124" t="e">
        <f t="shared" si="240"/>
        <v>#N/A</v>
      </c>
      <c r="S1411" s="124" t="e">
        <f t="shared" si="240"/>
        <v>#N/A</v>
      </c>
      <c r="T1411" s="124" t="e">
        <f t="shared" si="240"/>
        <v>#N/A</v>
      </c>
      <c r="U1411" s="124" t="e">
        <f t="shared" si="240"/>
        <v>#N/A</v>
      </c>
      <c r="V1411" s="124" t="e">
        <f t="shared" si="240"/>
        <v>#N/A</v>
      </c>
      <c r="W1411" s="124" t="e">
        <f t="shared" si="240"/>
        <v>#N/A</v>
      </c>
      <c r="X1411" s="124" t="e">
        <f t="shared" si="240"/>
        <v>#N/A</v>
      </c>
      <c r="Y1411" s="124" t="e">
        <f t="shared" si="240"/>
        <v>#N/A</v>
      </c>
      <c r="Z1411" s="124" t="e">
        <f t="shared" si="240"/>
        <v>#N/A</v>
      </c>
      <c r="AA1411" s="124" t="e">
        <f t="shared" si="240"/>
        <v>#N/A</v>
      </c>
      <c r="AB1411" s="124" t="e">
        <f t="shared" si="239"/>
        <v>#N/A</v>
      </c>
      <c r="AC1411" s="124" t="e">
        <f t="shared" si="239"/>
        <v>#N/A</v>
      </c>
      <c r="AE1411" s="2"/>
    </row>
    <row r="1412" spans="2:31" x14ac:dyDescent="0.2">
      <c r="B1412" s="162" t="s">
        <v>151</v>
      </c>
      <c r="C1412" s="163" t="s">
        <v>651</v>
      </c>
      <c r="D1412" s="163" t="s">
        <v>1808</v>
      </c>
      <c r="E1412" s="163">
        <v>12000</v>
      </c>
      <c r="F1412" s="164">
        <v>12</v>
      </c>
      <c r="G1412" s="165" t="s">
        <v>137</v>
      </c>
      <c r="H1412" s="121">
        <f t="shared" si="230"/>
        <v>14000</v>
      </c>
      <c r="I1412" s="121">
        <f t="shared" si="231"/>
        <v>11000</v>
      </c>
      <c r="J1412" s="122" t="str">
        <f t="shared" si="232"/>
        <v>(3) Without reverse cycle, with louvered sides, and 8,000 to 13,999 Btu/h</v>
      </c>
      <c r="K1412" s="123" t="e">
        <f>IF(J1412="Casement-slider",16,VLOOKUP(J1412,'2. Version 5.0 Criteria'!$C$6:$D$39,2,FALSE))</f>
        <v>#N/A</v>
      </c>
      <c r="L1412" s="124" t="e">
        <f t="shared" si="240"/>
        <v>#N/A</v>
      </c>
      <c r="M1412" s="124" t="e">
        <f t="shared" si="240"/>
        <v>#N/A</v>
      </c>
      <c r="N1412" s="124" t="e">
        <f t="shared" si="240"/>
        <v>#N/A</v>
      </c>
      <c r="O1412" s="124" t="e">
        <f t="shared" si="240"/>
        <v>#N/A</v>
      </c>
      <c r="P1412" s="124" t="e">
        <f t="shared" si="240"/>
        <v>#N/A</v>
      </c>
      <c r="Q1412" s="124" t="e">
        <f t="shared" si="240"/>
        <v>#N/A</v>
      </c>
      <c r="R1412" s="124" t="e">
        <f t="shared" si="240"/>
        <v>#N/A</v>
      </c>
      <c r="S1412" s="124" t="e">
        <f t="shared" si="240"/>
        <v>#N/A</v>
      </c>
      <c r="T1412" s="124" t="e">
        <f t="shared" si="240"/>
        <v>#N/A</v>
      </c>
      <c r="U1412" s="124" t="e">
        <f t="shared" si="240"/>
        <v>#N/A</v>
      </c>
      <c r="V1412" s="124" t="e">
        <f t="shared" si="240"/>
        <v>#N/A</v>
      </c>
      <c r="W1412" s="124" t="e">
        <f t="shared" si="240"/>
        <v>#N/A</v>
      </c>
      <c r="X1412" s="124" t="e">
        <f t="shared" si="240"/>
        <v>#N/A</v>
      </c>
      <c r="Y1412" s="124" t="e">
        <f t="shared" si="240"/>
        <v>#N/A</v>
      </c>
      <c r="Z1412" s="124" t="e">
        <f t="shared" si="240"/>
        <v>#N/A</v>
      </c>
      <c r="AA1412" s="124" t="e">
        <f t="shared" si="240"/>
        <v>#N/A</v>
      </c>
      <c r="AB1412" s="124" t="e">
        <f t="shared" si="239"/>
        <v>#N/A</v>
      </c>
      <c r="AC1412" s="124" t="e">
        <f t="shared" si="239"/>
        <v>#N/A</v>
      </c>
      <c r="AE1412" s="2"/>
    </row>
    <row r="1413" spans="2:31" x14ac:dyDescent="0.2">
      <c r="B1413" s="162" t="s">
        <v>157</v>
      </c>
      <c r="C1413" s="163" t="s">
        <v>662</v>
      </c>
      <c r="D1413" s="163" t="s">
        <v>1808</v>
      </c>
      <c r="E1413" s="163">
        <v>12000</v>
      </c>
      <c r="F1413" s="164">
        <v>12</v>
      </c>
      <c r="G1413" s="165" t="s">
        <v>138</v>
      </c>
      <c r="H1413" s="121">
        <f t="shared" si="230"/>
        <v>14000</v>
      </c>
      <c r="I1413" s="121">
        <f t="shared" si="231"/>
        <v>11000</v>
      </c>
      <c r="J1413" s="122" t="str">
        <f t="shared" si="232"/>
        <v>(3) Without reverse cycle, with louvered sides, and 8,000 to 13,999 Btu/h</v>
      </c>
      <c r="K1413" s="123" t="e">
        <f>IF(J1413="Casement-slider",16,VLOOKUP(J1413,'2. Version 5.0 Criteria'!$C$6:$D$39,2,FALSE))</f>
        <v>#N/A</v>
      </c>
      <c r="L1413" s="124" t="e">
        <f t="shared" si="240"/>
        <v>#N/A</v>
      </c>
      <c r="M1413" s="124" t="e">
        <f t="shared" si="240"/>
        <v>#N/A</v>
      </c>
      <c r="N1413" s="124" t="e">
        <f t="shared" si="240"/>
        <v>#N/A</v>
      </c>
      <c r="O1413" s="124" t="e">
        <f t="shared" si="240"/>
        <v>#N/A</v>
      </c>
      <c r="P1413" s="124" t="e">
        <f t="shared" si="240"/>
        <v>#N/A</v>
      </c>
      <c r="Q1413" s="124" t="e">
        <f t="shared" si="240"/>
        <v>#N/A</v>
      </c>
      <c r="R1413" s="124" t="e">
        <f t="shared" si="240"/>
        <v>#N/A</v>
      </c>
      <c r="S1413" s="124" t="e">
        <f t="shared" si="240"/>
        <v>#N/A</v>
      </c>
      <c r="T1413" s="124" t="e">
        <f t="shared" si="240"/>
        <v>#N/A</v>
      </c>
      <c r="U1413" s="124" t="e">
        <f t="shared" si="240"/>
        <v>#N/A</v>
      </c>
      <c r="V1413" s="124" t="e">
        <f t="shared" si="240"/>
        <v>#N/A</v>
      </c>
      <c r="W1413" s="124" t="e">
        <f t="shared" si="240"/>
        <v>#N/A</v>
      </c>
      <c r="X1413" s="124" t="e">
        <f t="shared" si="240"/>
        <v>#N/A</v>
      </c>
      <c r="Y1413" s="124" t="e">
        <f t="shared" si="240"/>
        <v>#N/A</v>
      </c>
      <c r="Z1413" s="124" t="e">
        <f t="shared" si="240"/>
        <v>#N/A</v>
      </c>
      <c r="AA1413" s="124" t="e">
        <f t="shared" si="240"/>
        <v>#N/A</v>
      </c>
      <c r="AB1413" s="124" t="e">
        <f t="shared" si="239"/>
        <v>#N/A</v>
      </c>
      <c r="AC1413" s="124" t="e">
        <f t="shared" si="239"/>
        <v>#N/A</v>
      </c>
      <c r="AE1413" s="2"/>
    </row>
    <row r="1414" spans="2:31" x14ac:dyDescent="0.2">
      <c r="B1414" s="162" t="s">
        <v>232</v>
      </c>
      <c r="C1414" s="163" t="s">
        <v>2266</v>
      </c>
      <c r="D1414" s="163" t="s">
        <v>1808</v>
      </c>
      <c r="E1414" s="163">
        <v>12000</v>
      </c>
      <c r="F1414" s="164">
        <v>12</v>
      </c>
      <c r="G1414" s="165" t="s">
        <v>137</v>
      </c>
      <c r="H1414" s="121">
        <f t="shared" ref="H1414:H1477" si="241">IF(IF(E1414&lt;6000,6000,IF(E1414&lt;8000,8000,IF(E1414&lt;11000,11000,IF(E1414&lt;14000,14000,IF(E1414&lt;20000,20000,IF(E1414&lt;28000,28000))))))&lt;&gt;FALSE(),
IF(E1414&lt;6000,6000,IF(E1414&lt;8000,8000,IF(E1414&lt;11000,11000,IF(E1414&lt;14000,14000,IF(E1414&lt;20000,20000,IF(E1414&lt;28000,28000)))))),
"")</f>
        <v>14000</v>
      </c>
      <c r="I1414" s="121">
        <f t="shared" ref="I1414:I1477" si="242">IF(IF(E1414&gt;=28000,28000,IF(E1414&gt;=20000,20000,IF(E1414&gt;=14000,14000,IF(E1414&gt;=11000,11000,IF(E1414&gt;=8000,8000,IF(E1414&gt;=6000,6000))))))&lt;&gt;FALSE(),
IF(E1414&gt;=28000,28000,IF(E1414&gt;=20000,20000,IF(E1414&gt;=14000,14000,IF(E1414&gt;=11000,11000,IF(E1414&gt;=8000,8000,IF(E1414&gt;=6000,6000)))))),"")</f>
        <v>11000</v>
      </c>
      <c r="J1414" s="122" t="str">
        <f t="shared" ref="J1414:J1477" si="243">D1414</f>
        <v>(3) Without reverse cycle, with louvered sides, and 8,000 to 13,999 Btu/h</v>
      </c>
      <c r="K1414" s="123" t="e">
        <f>IF(J1414="Casement-slider",16,VLOOKUP(J1414,'2. Version 5.0 Criteria'!$C$6:$D$39,2,FALSE))</f>
        <v>#N/A</v>
      </c>
      <c r="L1414" s="124" t="e">
        <f t="shared" si="240"/>
        <v>#N/A</v>
      </c>
      <c r="M1414" s="124" t="e">
        <f t="shared" si="240"/>
        <v>#N/A</v>
      </c>
      <c r="N1414" s="124" t="e">
        <f t="shared" si="240"/>
        <v>#N/A</v>
      </c>
      <c r="O1414" s="124" t="e">
        <f t="shared" si="240"/>
        <v>#N/A</v>
      </c>
      <c r="P1414" s="124" t="e">
        <f t="shared" si="240"/>
        <v>#N/A</v>
      </c>
      <c r="Q1414" s="124" t="e">
        <f t="shared" si="240"/>
        <v>#N/A</v>
      </c>
      <c r="R1414" s="124" t="e">
        <f t="shared" si="240"/>
        <v>#N/A</v>
      </c>
      <c r="S1414" s="124" t="e">
        <f t="shared" si="240"/>
        <v>#N/A</v>
      </c>
      <c r="T1414" s="124" t="e">
        <f t="shared" si="240"/>
        <v>#N/A</v>
      </c>
      <c r="U1414" s="124" t="e">
        <f t="shared" si="240"/>
        <v>#N/A</v>
      </c>
      <c r="V1414" s="124" t="e">
        <f t="shared" si="240"/>
        <v>#N/A</v>
      </c>
      <c r="W1414" s="124" t="e">
        <f t="shared" si="240"/>
        <v>#N/A</v>
      </c>
      <c r="X1414" s="124" t="e">
        <f t="shared" si="240"/>
        <v>#N/A</v>
      </c>
      <c r="Y1414" s="124" t="e">
        <f t="shared" si="240"/>
        <v>#N/A</v>
      </c>
      <c r="Z1414" s="124" t="e">
        <f t="shared" si="240"/>
        <v>#N/A</v>
      </c>
      <c r="AA1414" s="124" t="e">
        <f t="shared" si="240"/>
        <v>#N/A</v>
      </c>
      <c r="AB1414" s="124" t="e">
        <f t="shared" si="239"/>
        <v>#N/A</v>
      </c>
      <c r="AC1414" s="124" t="e">
        <f t="shared" si="239"/>
        <v>#N/A</v>
      </c>
      <c r="AE1414" s="2"/>
    </row>
    <row r="1415" spans="2:31" x14ac:dyDescent="0.2">
      <c r="B1415" s="162" t="s">
        <v>232</v>
      </c>
      <c r="C1415" s="163" t="s">
        <v>606</v>
      </c>
      <c r="D1415" s="163" t="s">
        <v>1808</v>
      </c>
      <c r="E1415" s="163">
        <v>12000</v>
      </c>
      <c r="F1415" s="164">
        <v>12</v>
      </c>
      <c r="G1415" s="165" t="s">
        <v>137</v>
      </c>
      <c r="H1415" s="121">
        <f t="shared" si="241"/>
        <v>14000</v>
      </c>
      <c r="I1415" s="121">
        <f t="shared" si="242"/>
        <v>11000</v>
      </c>
      <c r="J1415" s="122" t="str">
        <f t="shared" si="243"/>
        <v>(3) Without reverse cycle, with louvered sides, and 8,000 to 13,999 Btu/h</v>
      </c>
      <c r="K1415" s="123" t="e">
        <f>IF(J1415="Casement-slider",16,VLOOKUP(J1415,'2. Version 5.0 Criteria'!$C$6:$D$39,2,FALSE))</f>
        <v>#N/A</v>
      </c>
      <c r="L1415" s="124" t="e">
        <f t="shared" si="240"/>
        <v>#N/A</v>
      </c>
      <c r="M1415" s="124" t="e">
        <f t="shared" si="240"/>
        <v>#N/A</v>
      </c>
      <c r="N1415" s="124" t="e">
        <f t="shared" si="240"/>
        <v>#N/A</v>
      </c>
      <c r="O1415" s="124" t="e">
        <f t="shared" si="240"/>
        <v>#N/A</v>
      </c>
      <c r="P1415" s="124" t="e">
        <f t="shared" si="240"/>
        <v>#N/A</v>
      </c>
      <c r="Q1415" s="124" t="e">
        <f t="shared" si="240"/>
        <v>#N/A</v>
      </c>
      <c r="R1415" s="124" t="e">
        <f t="shared" si="240"/>
        <v>#N/A</v>
      </c>
      <c r="S1415" s="124" t="e">
        <f t="shared" si="240"/>
        <v>#N/A</v>
      </c>
      <c r="T1415" s="124" t="e">
        <f t="shared" si="240"/>
        <v>#N/A</v>
      </c>
      <c r="U1415" s="124" t="e">
        <f t="shared" si="240"/>
        <v>#N/A</v>
      </c>
      <c r="V1415" s="124" t="e">
        <f t="shared" si="240"/>
        <v>#N/A</v>
      </c>
      <c r="W1415" s="124" t="e">
        <f t="shared" si="240"/>
        <v>#N/A</v>
      </c>
      <c r="X1415" s="124" t="e">
        <f t="shared" si="240"/>
        <v>#N/A</v>
      </c>
      <c r="Y1415" s="124" t="e">
        <f t="shared" si="240"/>
        <v>#N/A</v>
      </c>
      <c r="Z1415" s="124" t="e">
        <f t="shared" si="240"/>
        <v>#N/A</v>
      </c>
      <c r="AA1415" s="124" t="e">
        <f t="shared" si="240"/>
        <v>#N/A</v>
      </c>
      <c r="AB1415" s="124" t="e">
        <f t="shared" si="239"/>
        <v>#N/A</v>
      </c>
      <c r="AC1415" s="124" t="e">
        <f t="shared" si="239"/>
        <v>#N/A</v>
      </c>
      <c r="AE1415" s="2"/>
    </row>
    <row r="1416" spans="2:31" x14ac:dyDescent="0.2">
      <c r="B1416" s="162" t="s">
        <v>241</v>
      </c>
      <c r="C1416" s="163" t="s">
        <v>617</v>
      </c>
      <c r="D1416" s="163" t="s">
        <v>1808</v>
      </c>
      <c r="E1416" s="163">
        <v>12000</v>
      </c>
      <c r="F1416" s="164">
        <v>12</v>
      </c>
      <c r="G1416" s="165" t="s">
        <v>137</v>
      </c>
      <c r="H1416" s="121">
        <f t="shared" si="241"/>
        <v>14000</v>
      </c>
      <c r="I1416" s="121">
        <f t="shared" si="242"/>
        <v>11000</v>
      </c>
      <c r="J1416" s="122" t="str">
        <f t="shared" si="243"/>
        <v>(3) Without reverse cycle, with louvered sides, and 8,000 to 13,999 Btu/h</v>
      </c>
      <c r="K1416" s="123" t="e">
        <f>IF(J1416="Casement-slider",16,VLOOKUP(J1416,'2. Version 5.0 Criteria'!$C$6:$D$39,2,FALSE))</f>
        <v>#N/A</v>
      </c>
      <c r="L1416" s="124" t="e">
        <f t="shared" si="240"/>
        <v>#N/A</v>
      </c>
      <c r="M1416" s="124" t="e">
        <f t="shared" si="240"/>
        <v>#N/A</v>
      </c>
      <c r="N1416" s="124" t="e">
        <f t="shared" si="240"/>
        <v>#N/A</v>
      </c>
      <c r="O1416" s="124" t="e">
        <f t="shared" si="240"/>
        <v>#N/A</v>
      </c>
      <c r="P1416" s="124" t="e">
        <f t="shared" si="240"/>
        <v>#N/A</v>
      </c>
      <c r="Q1416" s="124" t="e">
        <f t="shared" si="240"/>
        <v>#N/A</v>
      </c>
      <c r="R1416" s="124" t="e">
        <f t="shared" si="240"/>
        <v>#N/A</v>
      </c>
      <c r="S1416" s="124" t="e">
        <f t="shared" si="240"/>
        <v>#N/A</v>
      </c>
      <c r="T1416" s="124" t="e">
        <f t="shared" si="240"/>
        <v>#N/A</v>
      </c>
      <c r="U1416" s="124" t="e">
        <f t="shared" si="240"/>
        <v>#N/A</v>
      </c>
      <c r="V1416" s="124" t="e">
        <f t="shared" si="240"/>
        <v>#N/A</v>
      </c>
      <c r="W1416" s="124" t="e">
        <f t="shared" si="240"/>
        <v>#N/A</v>
      </c>
      <c r="X1416" s="124" t="e">
        <f t="shared" si="240"/>
        <v>#N/A</v>
      </c>
      <c r="Y1416" s="124" t="e">
        <f t="shared" si="240"/>
        <v>#N/A</v>
      </c>
      <c r="Z1416" s="124" t="e">
        <f t="shared" si="240"/>
        <v>#N/A</v>
      </c>
      <c r="AA1416" s="124" t="e">
        <f t="shared" si="240"/>
        <v>#N/A</v>
      </c>
      <c r="AB1416" s="124" t="e">
        <f t="shared" si="239"/>
        <v>#N/A</v>
      </c>
      <c r="AC1416" s="124" t="e">
        <f t="shared" si="239"/>
        <v>#N/A</v>
      </c>
      <c r="AE1416" s="2"/>
    </row>
    <row r="1417" spans="2:31" x14ac:dyDescent="0.2">
      <c r="B1417" s="162" t="s">
        <v>241</v>
      </c>
      <c r="C1417" s="163" t="s">
        <v>614</v>
      </c>
      <c r="D1417" s="163" t="s">
        <v>1808</v>
      </c>
      <c r="E1417" s="163">
        <v>12000</v>
      </c>
      <c r="F1417" s="164">
        <v>12</v>
      </c>
      <c r="G1417" s="165" t="s">
        <v>137</v>
      </c>
      <c r="H1417" s="121">
        <f t="shared" si="241"/>
        <v>14000</v>
      </c>
      <c r="I1417" s="121">
        <f t="shared" si="242"/>
        <v>11000</v>
      </c>
      <c r="J1417" s="122" t="str">
        <f t="shared" si="243"/>
        <v>(3) Without reverse cycle, with louvered sides, and 8,000 to 13,999 Btu/h</v>
      </c>
      <c r="K1417" s="123" t="e">
        <f>IF(J1417="Casement-slider",16,VLOOKUP(J1417,'2. Version 5.0 Criteria'!$C$6:$D$39,2,FALSE))</f>
        <v>#N/A</v>
      </c>
      <c r="L1417" s="124" t="e">
        <f t="shared" si="240"/>
        <v>#N/A</v>
      </c>
      <c r="M1417" s="124" t="e">
        <f t="shared" si="240"/>
        <v>#N/A</v>
      </c>
      <c r="N1417" s="124" t="e">
        <f t="shared" si="240"/>
        <v>#N/A</v>
      </c>
      <c r="O1417" s="124" t="e">
        <f t="shared" si="240"/>
        <v>#N/A</v>
      </c>
      <c r="P1417" s="124" t="e">
        <f t="shared" si="240"/>
        <v>#N/A</v>
      </c>
      <c r="Q1417" s="124" t="e">
        <f t="shared" si="240"/>
        <v>#N/A</v>
      </c>
      <c r="R1417" s="124" t="e">
        <f t="shared" si="240"/>
        <v>#N/A</v>
      </c>
      <c r="S1417" s="124" t="e">
        <f t="shared" si="240"/>
        <v>#N/A</v>
      </c>
      <c r="T1417" s="124" t="e">
        <f t="shared" si="240"/>
        <v>#N/A</v>
      </c>
      <c r="U1417" s="124" t="e">
        <f t="shared" si="240"/>
        <v>#N/A</v>
      </c>
      <c r="V1417" s="124" t="e">
        <f t="shared" si="240"/>
        <v>#N/A</v>
      </c>
      <c r="W1417" s="124" t="e">
        <f t="shared" si="240"/>
        <v>#N/A</v>
      </c>
      <c r="X1417" s="124" t="e">
        <f t="shared" si="240"/>
        <v>#N/A</v>
      </c>
      <c r="Y1417" s="124" t="e">
        <f t="shared" si="240"/>
        <v>#N/A</v>
      </c>
      <c r="Z1417" s="124" t="e">
        <f t="shared" si="240"/>
        <v>#N/A</v>
      </c>
      <c r="AA1417" s="124" t="e">
        <f t="shared" si="240"/>
        <v>#N/A</v>
      </c>
      <c r="AB1417" s="124" t="e">
        <f t="shared" si="239"/>
        <v>#N/A</v>
      </c>
      <c r="AC1417" s="124" t="e">
        <f t="shared" si="239"/>
        <v>#N/A</v>
      </c>
      <c r="AE1417" s="2"/>
    </row>
    <row r="1418" spans="2:31" x14ac:dyDescent="0.2">
      <c r="B1418" s="162" t="s">
        <v>241</v>
      </c>
      <c r="C1418" s="163" t="s">
        <v>615</v>
      </c>
      <c r="D1418" s="163" t="s">
        <v>1808</v>
      </c>
      <c r="E1418" s="163">
        <v>12000</v>
      </c>
      <c r="F1418" s="164">
        <v>12</v>
      </c>
      <c r="G1418" s="165" t="s">
        <v>138</v>
      </c>
      <c r="H1418" s="121">
        <f t="shared" si="241"/>
        <v>14000</v>
      </c>
      <c r="I1418" s="121">
        <f t="shared" si="242"/>
        <v>11000</v>
      </c>
      <c r="J1418" s="122" t="str">
        <f t="shared" si="243"/>
        <v>(3) Without reverse cycle, with louvered sides, and 8,000 to 13,999 Btu/h</v>
      </c>
      <c r="K1418" s="123" t="e">
        <f>IF(J1418="Casement-slider",16,VLOOKUP(J1418,'2. Version 5.0 Criteria'!$C$6:$D$39,2,FALSE))</f>
        <v>#N/A</v>
      </c>
      <c r="L1418" s="124" t="e">
        <f t="shared" si="240"/>
        <v>#N/A</v>
      </c>
      <c r="M1418" s="124" t="e">
        <f t="shared" si="240"/>
        <v>#N/A</v>
      </c>
      <c r="N1418" s="124" t="e">
        <f t="shared" si="240"/>
        <v>#N/A</v>
      </c>
      <c r="O1418" s="124" t="e">
        <f t="shared" si="240"/>
        <v>#N/A</v>
      </c>
      <c r="P1418" s="124" t="e">
        <f t="shared" si="240"/>
        <v>#N/A</v>
      </c>
      <c r="Q1418" s="124" t="e">
        <f t="shared" si="240"/>
        <v>#N/A</v>
      </c>
      <c r="R1418" s="124" t="e">
        <f t="shared" si="240"/>
        <v>#N/A</v>
      </c>
      <c r="S1418" s="124" t="e">
        <f t="shared" si="240"/>
        <v>#N/A</v>
      </c>
      <c r="T1418" s="124" t="e">
        <f t="shared" si="240"/>
        <v>#N/A</v>
      </c>
      <c r="U1418" s="124" t="e">
        <f t="shared" si="240"/>
        <v>#N/A</v>
      </c>
      <c r="V1418" s="124" t="e">
        <f t="shared" si="240"/>
        <v>#N/A</v>
      </c>
      <c r="W1418" s="124" t="e">
        <f t="shared" si="240"/>
        <v>#N/A</v>
      </c>
      <c r="X1418" s="124" t="e">
        <f t="shared" si="240"/>
        <v>#N/A</v>
      </c>
      <c r="Y1418" s="124" t="e">
        <f t="shared" si="240"/>
        <v>#N/A</v>
      </c>
      <c r="Z1418" s="124" t="e">
        <f t="shared" si="240"/>
        <v>#N/A</v>
      </c>
      <c r="AA1418" s="124" t="e">
        <f t="shared" si="240"/>
        <v>#N/A</v>
      </c>
      <c r="AB1418" s="124" t="e">
        <f t="shared" si="239"/>
        <v>#N/A</v>
      </c>
      <c r="AC1418" s="124" t="e">
        <f t="shared" si="239"/>
        <v>#N/A</v>
      </c>
      <c r="AE1418" s="2"/>
    </row>
    <row r="1419" spans="2:31" x14ac:dyDescent="0.2">
      <c r="B1419" s="162" t="s">
        <v>282</v>
      </c>
      <c r="C1419" s="163" t="s">
        <v>638</v>
      </c>
      <c r="D1419" s="163" t="s">
        <v>1808</v>
      </c>
      <c r="E1419" s="163">
        <v>12000</v>
      </c>
      <c r="F1419" s="164">
        <v>12</v>
      </c>
      <c r="G1419" s="165" t="s">
        <v>137</v>
      </c>
      <c r="H1419" s="121">
        <f t="shared" si="241"/>
        <v>14000</v>
      </c>
      <c r="I1419" s="121">
        <f t="shared" si="242"/>
        <v>11000</v>
      </c>
      <c r="J1419" s="122" t="str">
        <f t="shared" si="243"/>
        <v>(3) Without reverse cycle, with louvered sides, and 8,000 to 13,999 Btu/h</v>
      </c>
      <c r="K1419" s="123" t="e">
        <f>IF(J1419="Casement-slider",16,VLOOKUP(J1419,'2. Version 5.0 Criteria'!$C$6:$D$39,2,FALSE))</f>
        <v>#N/A</v>
      </c>
      <c r="L1419" s="124" t="e">
        <f t="shared" si="240"/>
        <v>#N/A</v>
      </c>
      <c r="M1419" s="124" t="e">
        <f t="shared" si="240"/>
        <v>#N/A</v>
      </c>
      <c r="N1419" s="124" t="e">
        <f t="shared" si="240"/>
        <v>#N/A</v>
      </c>
      <c r="O1419" s="124" t="e">
        <f t="shared" si="240"/>
        <v>#N/A</v>
      </c>
      <c r="P1419" s="124" t="e">
        <f t="shared" si="240"/>
        <v>#N/A</v>
      </c>
      <c r="Q1419" s="124" t="e">
        <f t="shared" si="240"/>
        <v>#N/A</v>
      </c>
      <c r="R1419" s="124" t="e">
        <f t="shared" si="240"/>
        <v>#N/A</v>
      </c>
      <c r="S1419" s="124" t="e">
        <f t="shared" si="240"/>
        <v>#N/A</v>
      </c>
      <c r="T1419" s="124" t="e">
        <f t="shared" si="240"/>
        <v>#N/A</v>
      </c>
      <c r="U1419" s="124" t="e">
        <f t="shared" si="240"/>
        <v>#N/A</v>
      </c>
      <c r="V1419" s="124" t="e">
        <f t="shared" si="240"/>
        <v>#N/A</v>
      </c>
      <c r="W1419" s="124" t="e">
        <f t="shared" si="240"/>
        <v>#N/A</v>
      </c>
      <c r="X1419" s="124" t="e">
        <f t="shared" si="240"/>
        <v>#N/A</v>
      </c>
      <c r="Y1419" s="124" t="e">
        <f t="shared" si="240"/>
        <v>#N/A</v>
      </c>
      <c r="Z1419" s="124" t="e">
        <f t="shared" si="240"/>
        <v>#N/A</v>
      </c>
      <c r="AA1419" s="124" t="e">
        <f t="shared" si="240"/>
        <v>#N/A</v>
      </c>
      <c r="AB1419" s="124" t="e">
        <f t="shared" si="239"/>
        <v>#N/A</v>
      </c>
      <c r="AC1419" s="124" t="e">
        <f t="shared" si="239"/>
        <v>#N/A</v>
      </c>
      <c r="AE1419" s="2"/>
    </row>
    <row r="1420" spans="2:31" x14ac:dyDescent="0.2">
      <c r="B1420" s="162" t="s">
        <v>1444</v>
      </c>
      <c r="C1420" s="163" t="s">
        <v>639</v>
      </c>
      <c r="D1420" s="163" t="s">
        <v>1808</v>
      </c>
      <c r="E1420" s="163">
        <v>12000</v>
      </c>
      <c r="F1420" s="164">
        <v>12</v>
      </c>
      <c r="G1420" s="165" t="s">
        <v>137</v>
      </c>
      <c r="H1420" s="121">
        <f t="shared" si="241"/>
        <v>14000</v>
      </c>
      <c r="I1420" s="121">
        <f t="shared" si="242"/>
        <v>11000</v>
      </c>
      <c r="J1420" s="122" t="str">
        <f t="shared" si="243"/>
        <v>(3) Without reverse cycle, with louvered sides, and 8,000 to 13,999 Btu/h</v>
      </c>
      <c r="K1420" s="123" t="e">
        <f>IF(J1420="Casement-slider",16,VLOOKUP(J1420,'2. Version 5.0 Criteria'!$C$6:$D$39,2,FALSE))</f>
        <v>#N/A</v>
      </c>
      <c r="L1420" s="124" t="e">
        <f t="shared" si="240"/>
        <v>#N/A</v>
      </c>
      <c r="M1420" s="124" t="e">
        <f t="shared" si="240"/>
        <v>#N/A</v>
      </c>
      <c r="N1420" s="124" t="e">
        <f t="shared" si="240"/>
        <v>#N/A</v>
      </c>
      <c r="O1420" s="124" t="e">
        <f t="shared" si="240"/>
        <v>#N/A</v>
      </c>
      <c r="P1420" s="124" t="e">
        <f t="shared" si="240"/>
        <v>#N/A</v>
      </c>
      <c r="Q1420" s="124" t="e">
        <f t="shared" si="240"/>
        <v>#N/A</v>
      </c>
      <c r="R1420" s="124" t="e">
        <f t="shared" si="240"/>
        <v>#N/A</v>
      </c>
      <c r="S1420" s="124" t="e">
        <f t="shared" si="240"/>
        <v>#N/A</v>
      </c>
      <c r="T1420" s="124" t="e">
        <f t="shared" si="240"/>
        <v>#N/A</v>
      </c>
      <c r="U1420" s="124" t="e">
        <f t="shared" si="240"/>
        <v>#N/A</v>
      </c>
      <c r="V1420" s="124" t="e">
        <f t="shared" si="240"/>
        <v>#N/A</v>
      </c>
      <c r="W1420" s="124" t="e">
        <f t="shared" si="240"/>
        <v>#N/A</v>
      </c>
      <c r="X1420" s="124" t="e">
        <f t="shared" si="240"/>
        <v>#N/A</v>
      </c>
      <c r="Y1420" s="124" t="e">
        <f t="shared" si="240"/>
        <v>#N/A</v>
      </c>
      <c r="Z1420" s="124" t="e">
        <f t="shared" si="240"/>
        <v>#N/A</v>
      </c>
      <c r="AA1420" s="124" t="e">
        <f t="shared" si="240"/>
        <v>#N/A</v>
      </c>
      <c r="AB1420" s="124" t="e">
        <f t="shared" si="239"/>
        <v>#N/A</v>
      </c>
      <c r="AC1420" s="124" t="e">
        <f t="shared" si="239"/>
        <v>#N/A</v>
      </c>
      <c r="AE1420" s="2"/>
    </row>
    <row r="1421" spans="2:31" x14ac:dyDescent="0.2">
      <c r="B1421" s="162" t="s">
        <v>368</v>
      </c>
      <c r="C1421" s="163" t="s">
        <v>2267</v>
      </c>
      <c r="D1421" s="163" t="s">
        <v>1808</v>
      </c>
      <c r="E1421" s="163">
        <v>12000</v>
      </c>
      <c r="F1421" s="164">
        <v>12</v>
      </c>
      <c r="G1421" s="165" t="s">
        <v>137</v>
      </c>
      <c r="H1421" s="121">
        <f t="shared" si="241"/>
        <v>14000</v>
      </c>
      <c r="I1421" s="121">
        <f t="shared" si="242"/>
        <v>11000</v>
      </c>
      <c r="J1421" s="122" t="str">
        <f t="shared" si="243"/>
        <v>(3) Without reverse cycle, with louvered sides, and 8,000 to 13,999 Btu/h</v>
      </c>
      <c r="K1421" s="123" t="e">
        <f>IF(J1421="Casement-slider",16,VLOOKUP(J1421,'2. Version 5.0 Criteria'!$C$6:$D$39,2,FALSE))</f>
        <v>#N/A</v>
      </c>
      <c r="L1421" s="124" t="e">
        <f t="shared" si="240"/>
        <v>#N/A</v>
      </c>
      <c r="M1421" s="124" t="e">
        <f t="shared" si="240"/>
        <v>#N/A</v>
      </c>
      <c r="N1421" s="124" t="e">
        <f t="shared" si="240"/>
        <v>#N/A</v>
      </c>
      <c r="O1421" s="124" t="e">
        <f t="shared" si="240"/>
        <v>#N/A</v>
      </c>
      <c r="P1421" s="124" t="e">
        <f t="shared" si="240"/>
        <v>#N/A</v>
      </c>
      <c r="Q1421" s="124" t="e">
        <f t="shared" si="240"/>
        <v>#N/A</v>
      </c>
      <c r="R1421" s="124" t="e">
        <f t="shared" si="240"/>
        <v>#N/A</v>
      </c>
      <c r="S1421" s="124" t="e">
        <f t="shared" si="240"/>
        <v>#N/A</v>
      </c>
      <c r="T1421" s="124" t="e">
        <f t="shared" si="240"/>
        <v>#N/A</v>
      </c>
      <c r="U1421" s="124" t="e">
        <f t="shared" si="240"/>
        <v>#N/A</v>
      </c>
      <c r="V1421" s="124" t="e">
        <f t="shared" si="240"/>
        <v>#N/A</v>
      </c>
      <c r="W1421" s="124" t="e">
        <f t="shared" si="240"/>
        <v>#N/A</v>
      </c>
      <c r="X1421" s="124" t="e">
        <f t="shared" si="240"/>
        <v>#N/A</v>
      </c>
      <c r="Y1421" s="124" t="e">
        <f t="shared" si="240"/>
        <v>#N/A</v>
      </c>
      <c r="Z1421" s="124" t="e">
        <f t="shared" si="240"/>
        <v>#N/A</v>
      </c>
      <c r="AA1421" s="124" t="e">
        <f t="shared" si="240"/>
        <v>#N/A</v>
      </c>
      <c r="AB1421" s="124" t="e">
        <f t="shared" si="239"/>
        <v>#N/A</v>
      </c>
      <c r="AC1421" s="124" t="e">
        <f t="shared" si="239"/>
        <v>#N/A</v>
      </c>
      <c r="AE1421" s="2"/>
    </row>
    <row r="1422" spans="2:31" x14ac:dyDescent="0.2">
      <c r="B1422" s="162" t="s">
        <v>368</v>
      </c>
      <c r="C1422" s="163" t="s">
        <v>657</v>
      </c>
      <c r="D1422" s="163" t="s">
        <v>1808</v>
      </c>
      <c r="E1422" s="163">
        <v>12000</v>
      </c>
      <c r="F1422" s="164">
        <v>12</v>
      </c>
      <c r="G1422" s="165" t="s">
        <v>137</v>
      </c>
      <c r="H1422" s="121">
        <f t="shared" si="241"/>
        <v>14000</v>
      </c>
      <c r="I1422" s="121">
        <f t="shared" si="242"/>
        <v>11000</v>
      </c>
      <c r="J1422" s="122" t="str">
        <f t="shared" si="243"/>
        <v>(3) Without reverse cycle, with louvered sides, and 8,000 to 13,999 Btu/h</v>
      </c>
      <c r="K1422" s="123" t="e">
        <f>IF(J1422="Casement-slider",16,VLOOKUP(J1422,'2. Version 5.0 Criteria'!$C$6:$D$39,2,FALSE))</f>
        <v>#N/A</v>
      </c>
      <c r="L1422" s="124" t="e">
        <f t="shared" si="240"/>
        <v>#N/A</v>
      </c>
      <c r="M1422" s="124" t="e">
        <f t="shared" si="240"/>
        <v>#N/A</v>
      </c>
      <c r="N1422" s="124" t="e">
        <f t="shared" si="240"/>
        <v>#N/A</v>
      </c>
      <c r="O1422" s="124" t="e">
        <f t="shared" si="240"/>
        <v>#N/A</v>
      </c>
      <c r="P1422" s="124" t="e">
        <f t="shared" si="240"/>
        <v>#N/A</v>
      </c>
      <c r="Q1422" s="124" t="e">
        <f t="shared" si="240"/>
        <v>#N/A</v>
      </c>
      <c r="R1422" s="124" t="e">
        <f t="shared" si="240"/>
        <v>#N/A</v>
      </c>
      <c r="S1422" s="124" t="e">
        <f t="shared" si="240"/>
        <v>#N/A</v>
      </c>
      <c r="T1422" s="124" t="e">
        <f t="shared" si="240"/>
        <v>#N/A</v>
      </c>
      <c r="U1422" s="124" t="e">
        <f t="shared" si="240"/>
        <v>#N/A</v>
      </c>
      <c r="V1422" s="124" t="e">
        <f t="shared" si="240"/>
        <v>#N/A</v>
      </c>
      <c r="W1422" s="124" t="e">
        <f t="shared" si="240"/>
        <v>#N/A</v>
      </c>
      <c r="X1422" s="124" t="e">
        <f t="shared" si="240"/>
        <v>#N/A</v>
      </c>
      <c r="Y1422" s="124" t="e">
        <f t="shared" si="240"/>
        <v>#N/A</v>
      </c>
      <c r="Z1422" s="124" t="e">
        <f t="shared" si="240"/>
        <v>#N/A</v>
      </c>
      <c r="AA1422" s="124" t="e">
        <f t="shared" si="240"/>
        <v>#N/A</v>
      </c>
      <c r="AB1422" s="124" t="e">
        <f t="shared" si="239"/>
        <v>#N/A</v>
      </c>
      <c r="AC1422" s="124" t="e">
        <f t="shared" si="239"/>
        <v>#N/A</v>
      </c>
      <c r="AE1422" s="2"/>
    </row>
    <row r="1423" spans="2:31" x14ac:dyDescent="0.2">
      <c r="B1423" s="162" t="s">
        <v>168</v>
      </c>
      <c r="C1423" s="163" t="s">
        <v>2268</v>
      </c>
      <c r="D1423" s="163" t="s">
        <v>1808</v>
      </c>
      <c r="E1423" s="163">
        <v>12000</v>
      </c>
      <c r="F1423" s="164">
        <v>12</v>
      </c>
      <c r="G1423" s="165" t="s">
        <v>138</v>
      </c>
      <c r="H1423" s="121">
        <f t="shared" si="241"/>
        <v>14000</v>
      </c>
      <c r="I1423" s="121">
        <f t="shared" si="242"/>
        <v>11000</v>
      </c>
      <c r="J1423" s="122" t="str">
        <f t="shared" si="243"/>
        <v>(3) Without reverse cycle, with louvered sides, and 8,000 to 13,999 Btu/h</v>
      </c>
      <c r="K1423" s="123" t="e">
        <f>IF(J1423="Casement-slider",16,VLOOKUP(J1423,'2. Version 5.0 Criteria'!$C$6:$D$39,2,FALSE))</f>
        <v>#N/A</v>
      </c>
      <c r="L1423" s="124" t="e">
        <f t="shared" si="240"/>
        <v>#N/A</v>
      </c>
      <c r="M1423" s="124" t="e">
        <f t="shared" si="240"/>
        <v>#N/A</v>
      </c>
      <c r="N1423" s="124" t="e">
        <f t="shared" si="240"/>
        <v>#N/A</v>
      </c>
      <c r="O1423" s="124" t="e">
        <f t="shared" si="240"/>
        <v>#N/A</v>
      </c>
      <c r="P1423" s="124" t="e">
        <f t="shared" si="240"/>
        <v>#N/A</v>
      </c>
      <c r="Q1423" s="124" t="e">
        <f t="shared" si="240"/>
        <v>#N/A</v>
      </c>
      <c r="R1423" s="124" t="e">
        <f t="shared" si="240"/>
        <v>#N/A</v>
      </c>
      <c r="S1423" s="124" t="e">
        <f t="shared" si="240"/>
        <v>#N/A</v>
      </c>
      <c r="T1423" s="124" t="e">
        <f t="shared" si="240"/>
        <v>#N/A</v>
      </c>
      <c r="U1423" s="124" t="e">
        <f t="shared" si="240"/>
        <v>#N/A</v>
      </c>
      <c r="V1423" s="124" t="e">
        <f t="shared" si="240"/>
        <v>#N/A</v>
      </c>
      <c r="W1423" s="124" t="e">
        <f t="shared" si="240"/>
        <v>#N/A</v>
      </c>
      <c r="X1423" s="124" t="e">
        <f t="shared" si="240"/>
        <v>#N/A</v>
      </c>
      <c r="Y1423" s="124" t="e">
        <f t="shared" si="240"/>
        <v>#N/A</v>
      </c>
      <c r="Z1423" s="124" t="e">
        <f t="shared" si="240"/>
        <v>#N/A</v>
      </c>
      <c r="AA1423" s="124" t="e">
        <f t="shared" si="240"/>
        <v>#N/A</v>
      </c>
      <c r="AB1423" s="124" t="e">
        <f t="shared" si="239"/>
        <v>#N/A</v>
      </c>
      <c r="AC1423" s="124" t="e">
        <f t="shared" si="239"/>
        <v>#N/A</v>
      </c>
      <c r="AE1423" s="2"/>
    </row>
    <row r="1424" spans="2:31" x14ac:dyDescent="0.2">
      <c r="B1424" s="162" t="s">
        <v>285</v>
      </c>
      <c r="C1424" s="163" t="s">
        <v>640</v>
      </c>
      <c r="D1424" s="163" t="s">
        <v>1808</v>
      </c>
      <c r="E1424" s="163">
        <v>12000</v>
      </c>
      <c r="F1424" s="164">
        <v>12</v>
      </c>
      <c r="G1424" s="165" t="s">
        <v>138</v>
      </c>
      <c r="H1424" s="121">
        <f t="shared" si="241"/>
        <v>14000</v>
      </c>
      <c r="I1424" s="121">
        <f t="shared" si="242"/>
        <v>11000</v>
      </c>
      <c r="J1424" s="122" t="str">
        <f t="shared" si="243"/>
        <v>(3) Without reverse cycle, with louvered sides, and 8,000 to 13,999 Btu/h</v>
      </c>
      <c r="K1424" s="123" t="e">
        <f>IF(J1424="Casement-slider",16,VLOOKUP(J1424,'2. Version 5.0 Criteria'!$C$6:$D$39,2,FALSE))</f>
        <v>#N/A</v>
      </c>
      <c r="L1424" s="124" t="e">
        <f t="shared" si="240"/>
        <v>#N/A</v>
      </c>
      <c r="M1424" s="124" t="e">
        <f t="shared" si="240"/>
        <v>#N/A</v>
      </c>
      <c r="N1424" s="124" t="e">
        <f t="shared" si="240"/>
        <v>#N/A</v>
      </c>
      <c r="O1424" s="124" t="e">
        <f t="shared" si="240"/>
        <v>#N/A</v>
      </c>
      <c r="P1424" s="124" t="e">
        <f t="shared" si="240"/>
        <v>#N/A</v>
      </c>
      <c r="Q1424" s="124" t="e">
        <f t="shared" si="240"/>
        <v>#N/A</v>
      </c>
      <c r="R1424" s="124" t="e">
        <f t="shared" si="240"/>
        <v>#N/A</v>
      </c>
      <c r="S1424" s="124" t="e">
        <f t="shared" si="240"/>
        <v>#N/A</v>
      </c>
      <c r="T1424" s="124" t="e">
        <f t="shared" si="240"/>
        <v>#N/A</v>
      </c>
      <c r="U1424" s="124" t="e">
        <f t="shared" si="240"/>
        <v>#N/A</v>
      </c>
      <c r="V1424" s="124" t="e">
        <f t="shared" si="240"/>
        <v>#N/A</v>
      </c>
      <c r="W1424" s="124" t="e">
        <f t="shared" si="240"/>
        <v>#N/A</v>
      </c>
      <c r="X1424" s="124" t="e">
        <f t="shared" si="240"/>
        <v>#N/A</v>
      </c>
      <c r="Y1424" s="124" t="e">
        <f t="shared" si="240"/>
        <v>#N/A</v>
      </c>
      <c r="Z1424" s="124" t="e">
        <f t="shared" si="240"/>
        <v>#N/A</v>
      </c>
      <c r="AA1424" s="124" t="e">
        <f t="shared" ref="AA1424:AC1439" si="244">IF($K1424=AA$3, $F1424, NA())</f>
        <v>#N/A</v>
      </c>
      <c r="AB1424" s="124" t="e">
        <f t="shared" si="244"/>
        <v>#N/A</v>
      </c>
      <c r="AC1424" s="124" t="e">
        <f t="shared" si="244"/>
        <v>#N/A</v>
      </c>
      <c r="AE1424" s="2"/>
    </row>
    <row r="1425" spans="2:31" x14ac:dyDescent="0.2">
      <c r="B1425" s="162" t="s">
        <v>236</v>
      </c>
      <c r="C1425" s="163" t="s">
        <v>2269</v>
      </c>
      <c r="D1425" s="163" t="s">
        <v>1808</v>
      </c>
      <c r="E1425" s="163">
        <v>12000</v>
      </c>
      <c r="F1425" s="164">
        <v>12</v>
      </c>
      <c r="G1425" s="165" t="s">
        <v>137</v>
      </c>
      <c r="H1425" s="121">
        <f t="shared" si="241"/>
        <v>14000</v>
      </c>
      <c r="I1425" s="121">
        <f t="shared" si="242"/>
        <v>11000</v>
      </c>
      <c r="J1425" s="122" t="str">
        <f t="shared" si="243"/>
        <v>(3) Without reverse cycle, with louvered sides, and 8,000 to 13,999 Btu/h</v>
      </c>
      <c r="K1425" s="123" t="e">
        <f>IF(J1425="Casement-slider",16,VLOOKUP(J1425,'2. Version 5.0 Criteria'!$C$6:$D$39,2,FALSE))</f>
        <v>#N/A</v>
      </c>
      <c r="L1425" s="124" t="e">
        <f t="shared" ref="L1425:AA1440" si="245">IF($K1425=L$3, $F1425, NA())</f>
        <v>#N/A</v>
      </c>
      <c r="M1425" s="124" t="e">
        <f t="shared" si="245"/>
        <v>#N/A</v>
      </c>
      <c r="N1425" s="124" t="e">
        <f t="shared" si="245"/>
        <v>#N/A</v>
      </c>
      <c r="O1425" s="124" t="e">
        <f t="shared" si="245"/>
        <v>#N/A</v>
      </c>
      <c r="P1425" s="124" t="e">
        <f t="shared" si="245"/>
        <v>#N/A</v>
      </c>
      <c r="Q1425" s="124" t="e">
        <f t="shared" si="245"/>
        <v>#N/A</v>
      </c>
      <c r="R1425" s="124" t="e">
        <f t="shared" si="245"/>
        <v>#N/A</v>
      </c>
      <c r="S1425" s="124" t="e">
        <f t="shared" si="245"/>
        <v>#N/A</v>
      </c>
      <c r="T1425" s="124" t="e">
        <f t="shared" si="245"/>
        <v>#N/A</v>
      </c>
      <c r="U1425" s="124" t="e">
        <f t="shared" si="245"/>
        <v>#N/A</v>
      </c>
      <c r="V1425" s="124" t="e">
        <f t="shared" si="245"/>
        <v>#N/A</v>
      </c>
      <c r="W1425" s="124" t="e">
        <f t="shared" si="245"/>
        <v>#N/A</v>
      </c>
      <c r="X1425" s="124" t="e">
        <f t="shared" si="245"/>
        <v>#N/A</v>
      </c>
      <c r="Y1425" s="124" t="e">
        <f t="shared" si="245"/>
        <v>#N/A</v>
      </c>
      <c r="Z1425" s="124" t="e">
        <f t="shared" si="245"/>
        <v>#N/A</v>
      </c>
      <c r="AA1425" s="124" t="e">
        <f t="shared" si="245"/>
        <v>#N/A</v>
      </c>
      <c r="AB1425" s="124" t="e">
        <f t="shared" si="244"/>
        <v>#N/A</v>
      </c>
      <c r="AC1425" s="124" t="e">
        <f t="shared" si="244"/>
        <v>#N/A</v>
      </c>
      <c r="AE1425" s="2"/>
    </row>
    <row r="1426" spans="2:31" x14ac:dyDescent="0.2">
      <c r="B1426" s="162" t="s">
        <v>134</v>
      </c>
      <c r="C1426" s="163" t="s">
        <v>636</v>
      </c>
      <c r="D1426" s="163" t="s">
        <v>1808</v>
      </c>
      <c r="E1426" s="163">
        <v>12000</v>
      </c>
      <c r="F1426" s="164">
        <v>12</v>
      </c>
      <c r="G1426" s="165" t="s">
        <v>137</v>
      </c>
      <c r="H1426" s="121">
        <f t="shared" si="241"/>
        <v>14000</v>
      </c>
      <c r="I1426" s="121">
        <f t="shared" si="242"/>
        <v>11000</v>
      </c>
      <c r="J1426" s="122" t="str">
        <f t="shared" si="243"/>
        <v>(3) Without reverse cycle, with louvered sides, and 8,000 to 13,999 Btu/h</v>
      </c>
      <c r="K1426" s="123" t="e">
        <f>IF(J1426="Casement-slider",16,VLOOKUP(J1426,'2. Version 5.0 Criteria'!$C$6:$D$39,2,FALSE))</f>
        <v>#N/A</v>
      </c>
      <c r="L1426" s="124" t="e">
        <f t="shared" si="245"/>
        <v>#N/A</v>
      </c>
      <c r="M1426" s="124" t="e">
        <f t="shared" si="245"/>
        <v>#N/A</v>
      </c>
      <c r="N1426" s="124" t="e">
        <f t="shared" si="245"/>
        <v>#N/A</v>
      </c>
      <c r="O1426" s="124" t="e">
        <f t="shared" si="245"/>
        <v>#N/A</v>
      </c>
      <c r="P1426" s="124" t="e">
        <f t="shared" si="245"/>
        <v>#N/A</v>
      </c>
      <c r="Q1426" s="124" t="e">
        <f t="shared" si="245"/>
        <v>#N/A</v>
      </c>
      <c r="R1426" s="124" t="e">
        <f t="shared" si="245"/>
        <v>#N/A</v>
      </c>
      <c r="S1426" s="124" t="e">
        <f t="shared" si="245"/>
        <v>#N/A</v>
      </c>
      <c r="T1426" s="124" t="e">
        <f t="shared" si="245"/>
        <v>#N/A</v>
      </c>
      <c r="U1426" s="124" t="e">
        <f t="shared" si="245"/>
        <v>#N/A</v>
      </c>
      <c r="V1426" s="124" t="e">
        <f t="shared" si="245"/>
        <v>#N/A</v>
      </c>
      <c r="W1426" s="124" t="e">
        <f t="shared" si="245"/>
        <v>#N/A</v>
      </c>
      <c r="X1426" s="124" t="e">
        <f t="shared" si="245"/>
        <v>#N/A</v>
      </c>
      <c r="Y1426" s="124" t="e">
        <f t="shared" si="245"/>
        <v>#N/A</v>
      </c>
      <c r="Z1426" s="124" t="e">
        <f t="shared" si="245"/>
        <v>#N/A</v>
      </c>
      <c r="AA1426" s="124" t="e">
        <f t="shared" si="245"/>
        <v>#N/A</v>
      </c>
      <c r="AB1426" s="124" t="e">
        <f t="shared" si="244"/>
        <v>#N/A</v>
      </c>
      <c r="AC1426" s="124" t="e">
        <f t="shared" si="244"/>
        <v>#N/A</v>
      </c>
      <c r="AE1426" s="2"/>
    </row>
    <row r="1427" spans="2:31" x14ac:dyDescent="0.2">
      <c r="B1427" s="162" t="s">
        <v>285</v>
      </c>
      <c r="C1427" s="163" t="s">
        <v>2270</v>
      </c>
      <c r="D1427" s="163" t="s">
        <v>1808</v>
      </c>
      <c r="E1427" s="163">
        <v>12000</v>
      </c>
      <c r="F1427" s="164">
        <v>12</v>
      </c>
      <c r="G1427" s="165" t="s">
        <v>137</v>
      </c>
      <c r="H1427" s="121">
        <f t="shared" si="241"/>
        <v>14000</v>
      </c>
      <c r="I1427" s="121">
        <f t="shared" si="242"/>
        <v>11000</v>
      </c>
      <c r="J1427" s="122" t="str">
        <f t="shared" si="243"/>
        <v>(3) Without reverse cycle, with louvered sides, and 8,000 to 13,999 Btu/h</v>
      </c>
      <c r="K1427" s="123" t="e">
        <f>IF(J1427="Casement-slider",16,VLOOKUP(J1427,'2. Version 5.0 Criteria'!$C$6:$D$39,2,FALSE))</f>
        <v>#N/A</v>
      </c>
      <c r="L1427" s="124" t="e">
        <f t="shared" si="245"/>
        <v>#N/A</v>
      </c>
      <c r="M1427" s="124" t="e">
        <f t="shared" si="245"/>
        <v>#N/A</v>
      </c>
      <c r="N1427" s="124" t="e">
        <f t="shared" si="245"/>
        <v>#N/A</v>
      </c>
      <c r="O1427" s="124" t="e">
        <f t="shared" si="245"/>
        <v>#N/A</v>
      </c>
      <c r="P1427" s="124" t="e">
        <f t="shared" si="245"/>
        <v>#N/A</v>
      </c>
      <c r="Q1427" s="124" t="e">
        <f t="shared" si="245"/>
        <v>#N/A</v>
      </c>
      <c r="R1427" s="124" t="e">
        <f t="shared" si="245"/>
        <v>#N/A</v>
      </c>
      <c r="S1427" s="124" t="e">
        <f t="shared" si="245"/>
        <v>#N/A</v>
      </c>
      <c r="T1427" s="124" t="e">
        <f t="shared" si="245"/>
        <v>#N/A</v>
      </c>
      <c r="U1427" s="124" t="e">
        <f t="shared" si="245"/>
        <v>#N/A</v>
      </c>
      <c r="V1427" s="124" t="e">
        <f t="shared" si="245"/>
        <v>#N/A</v>
      </c>
      <c r="W1427" s="124" t="e">
        <f t="shared" si="245"/>
        <v>#N/A</v>
      </c>
      <c r="X1427" s="124" t="e">
        <f t="shared" si="245"/>
        <v>#N/A</v>
      </c>
      <c r="Y1427" s="124" t="e">
        <f t="shared" si="245"/>
        <v>#N/A</v>
      </c>
      <c r="Z1427" s="124" t="e">
        <f t="shared" si="245"/>
        <v>#N/A</v>
      </c>
      <c r="AA1427" s="124" t="e">
        <f t="shared" si="245"/>
        <v>#N/A</v>
      </c>
      <c r="AB1427" s="124" t="e">
        <f t="shared" si="244"/>
        <v>#N/A</v>
      </c>
      <c r="AC1427" s="124" t="e">
        <f t="shared" si="244"/>
        <v>#N/A</v>
      </c>
      <c r="AE1427" s="2"/>
    </row>
    <row r="1428" spans="2:31" x14ac:dyDescent="0.2">
      <c r="B1428" s="162" t="s">
        <v>1427</v>
      </c>
      <c r="C1428" s="163" t="s">
        <v>596</v>
      </c>
      <c r="D1428" s="163" t="s">
        <v>1808</v>
      </c>
      <c r="E1428" s="163">
        <v>12000</v>
      </c>
      <c r="F1428" s="164">
        <v>12</v>
      </c>
      <c r="G1428" s="165" t="s">
        <v>137</v>
      </c>
      <c r="H1428" s="121">
        <f t="shared" si="241"/>
        <v>14000</v>
      </c>
      <c r="I1428" s="121">
        <f t="shared" si="242"/>
        <v>11000</v>
      </c>
      <c r="J1428" s="122" t="str">
        <f t="shared" si="243"/>
        <v>(3) Without reverse cycle, with louvered sides, and 8,000 to 13,999 Btu/h</v>
      </c>
      <c r="K1428" s="123" t="e">
        <f>IF(J1428="Casement-slider",16,VLOOKUP(J1428,'2. Version 5.0 Criteria'!$C$6:$D$39,2,FALSE))</f>
        <v>#N/A</v>
      </c>
      <c r="L1428" s="124" t="e">
        <f t="shared" si="245"/>
        <v>#N/A</v>
      </c>
      <c r="M1428" s="124" t="e">
        <f t="shared" si="245"/>
        <v>#N/A</v>
      </c>
      <c r="N1428" s="124" t="e">
        <f t="shared" si="245"/>
        <v>#N/A</v>
      </c>
      <c r="O1428" s="124" t="e">
        <f t="shared" si="245"/>
        <v>#N/A</v>
      </c>
      <c r="P1428" s="124" t="e">
        <f t="shared" si="245"/>
        <v>#N/A</v>
      </c>
      <c r="Q1428" s="124" t="e">
        <f t="shared" si="245"/>
        <v>#N/A</v>
      </c>
      <c r="R1428" s="124" t="e">
        <f t="shared" si="245"/>
        <v>#N/A</v>
      </c>
      <c r="S1428" s="124" t="e">
        <f t="shared" si="245"/>
        <v>#N/A</v>
      </c>
      <c r="T1428" s="124" t="e">
        <f t="shared" si="245"/>
        <v>#N/A</v>
      </c>
      <c r="U1428" s="124" t="e">
        <f t="shared" si="245"/>
        <v>#N/A</v>
      </c>
      <c r="V1428" s="124" t="e">
        <f t="shared" si="245"/>
        <v>#N/A</v>
      </c>
      <c r="W1428" s="124" t="e">
        <f t="shared" si="245"/>
        <v>#N/A</v>
      </c>
      <c r="X1428" s="124" t="e">
        <f t="shared" si="245"/>
        <v>#N/A</v>
      </c>
      <c r="Y1428" s="124" t="e">
        <f t="shared" si="245"/>
        <v>#N/A</v>
      </c>
      <c r="Z1428" s="124" t="e">
        <f t="shared" si="245"/>
        <v>#N/A</v>
      </c>
      <c r="AA1428" s="124" t="e">
        <f t="shared" si="245"/>
        <v>#N/A</v>
      </c>
      <c r="AB1428" s="124" t="e">
        <f t="shared" si="244"/>
        <v>#N/A</v>
      </c>
      <c r="AC1428" s="124" t="e">
        <f t="shared" si="244"/>
        <v>#N/A</v>
      </c>
      <c r="AE1428" s="2"/>
    </row>
    <row r="1429" spans="2:31" x14ac:dyDescent="0.2">
      <c r="B1429" s="162" t="s">
        <v>1421</v>
      </c>
      <c r="C1429" s="163" t="s">
        <v>705</v>
      </c>
      <c r="D1429" s="163" t="s">
        <v>1808</v>
      </c>
      <c r="E1429" s="163">
        <v>12000</v>
      </c>
      <c r="F1429" s="164">
        <v>12</v>
      </c>
      <c r="G1429" s="165" t="s">
        <v>137</v>
      </c>
      <c r="H1429" s="121">
        <f t="shared" si="241"/>
        <v>14000</v>
      </c>
      <c r="I1429" s="121">
        <f t="shared" si="242"/>
        <v>11000</v>
      </c>
      <c r="J1429" s="122" t="str">
        <f t="shared" si="243"/>
        <v>(3) Without reverse cycle, with louvered sides, and 8,000 to 13,999 Btu/h</v>
      </c>
      <c r="K1429" s="123" t="e">
        <f>IF(J1429="Casement-slider",16,VLOOKUP(J1429,'2. Version 5.0 Criteria'!$C$6:$D$39,2,FALSE))</f>
        <v>#N/A</v>
      </c>
      <c r="L1429" s="124" t="e">
        <f t="shared" si="245"/>
        <v>#N/A</v>
      </c>
      <c r="M1429" s="124" t="e">
        <f t="shared" si="245"/>
        <v>#N/A</v>
      </c>
      <c r="N1429" s="124" t="e">
        <f t="shared" si="245"/>
        <v>#N/A</v>
      </c>
      <c r="O1429" s="124" t="e">
        <f t="shared" si="245"/>
        <v>#N/A</v>
      </c>
      <c r="P1429" s="124" t="e">
        <f t="shared" si="245"/>
        <v>#N/A</v>
      </c>
      <c r="Q1429" s="124" t="e">
        <f t="shared" si="245"/>
        <v>#N/A</v>
      </c>
      <c r="R1429" s="124" t="e">
        <f t="shared" si="245"/>
        <v>#N/A</v>
      </c>
      <c r="S1429" s="124" t="e">
        <f t="shared" si="245"/>
        <v>#N/A</v>
      </c>
      <c r="T1429" s="124" t="e">
        <f t="shared" si="245"/>
        <v>#N/A</v>
      </c>
      <c r="U1429" s="124" t="e">
        <f t="shared" si="245"/>
        <v>#N/A</v>
      </c>
      <c r="V1429" s="124" t="e">
        <f t="shared" si="245"/>
        <v>#N/A</v>
      </c>
      <c r="W1429" s="124" t="e">
        <f t="shared" si="245"/>
        <v>#N/A</v>
      </c>
      <c r="X1429" s="124" t="e">
        <f t="shared" si="245"/>
        <v>#N/A</v>
      </c>
      <c r="Y1429" s="124" t="e">
        <f t="shared" si="245"/>
        <v>#N/A</v>
      </c>
      <c r="Z1429" s="124" t="e">
        <f t="shared" si="245"/>
        <v>#N/A</v>
      </c>
      <c r="AA1429" s="124" t="e">
        <f t="shared" si="245"/>
        <v>#N/A</v>
      </c>
      <c r="AB1429" s="124" t="e">
        <f t="shared" si="244"/>
        <v>#N/A</v>
      </c>
      <c r="AC1429" s="124" t="e">
        <f t="shared" si="244"/>
        <v>#N/A</v>
      </c>
      <c r="AE1429" s="2"/>
    </row>
    <row r="1430" spans="2:31" x14ac:dyDescent="0.2">
      <c r="B1430" s="162" t="s">
        <v>175</v>
      </c>
      <c r="C1430" s="163" t="s">
        <v>693</v>
      </c>
      <c r="D1430" s="163" t="s">
        <v>1808</v>
      </c>
      <c r="E1430" s="163">
        <v>12000</v>
      </c>
      <c r="F1430" s="164">
        <v>12</v>
      </c>
      <c r="G1430" s="165" t="s">
        <v>137</v>
      </c>
      <c r="H1430" s="121">
        <f t="shared" si="241"/>
        <v>14000</v>
      </c>
      <c r="I1430" s="121">
        <f t="shared" si="242"/>
        <v>11000</v>
      </c>
      <c r="J1430" s="122" t="str">
        <f t="shared" si="243"/>
        <v>(3) Without reverse cycle, with louvered sides, and 8,000 to 13,999 Btu/h</v>
      </c>
      <c r="K1430" s="123" t="e">
        <f>IF(J1430="Casement-slider",16,VLOOKUP(J1430,'2. Version 5.0 Criteria'!$C$6:$D$39,2,FALSE))</f>
        <v>#N/A</v>
      </c>
      <c r="L1430" s="124" t="e">
        <f t="shared" si="245"/>
        <v>#N/A</v>
      </c>
      <c r="M1430" s="124" t="e">
        <f t="shared" si="245"/>
        <v>#N/A</v>
      </c>
      <c r="N1430" s="124" t="e">
        <f t="shared" si="245"/>
        <v>#N/A</v>
      </c>
      <c r="O1430" s="124" t="e">
        <f t="shared" si="245"/>
        <v>#N/A</v>
      </c>
      <c r="P1430" s="124" t="e">
        <f t="shared" si="245"/>
        <v>#N/A</v>
      </c>
      <c r="Q1430" s="124" t="e">
        <f t="shared" si="245"/>
        <v>#N/A</v>
      </c>
      <c r="R1430" s="124" t="e">
        <f t="shared" si="245"/>
        <v>#N/A</v>
      </c>
      <c r="S1430" s="124" t="e">
        <f t="shared" si="245"/>
        <v>#N/A</v>
      </c>
      <c r="T1430" s="124" t="e">
        <f t="shared" si="245"/>
        <v>#N/A</v>
      </c>
      <c r="U1430" s="124" t="e">
        <f t="shared" si="245"/>
        <v>#N/A</v>
      </c>
      <c r="V1430" s="124" t="e">
        <f t="shared" si="245"/>
        <v>#N/A</v>
      </c>
      <c r="W1430" s="124" t="e">
        <f t="shared" si="245"/>
        <v>#N/A</v>
      </c>
      <c r="X1430" s="124" t="e">
        <f t="shared" si="245"/>
        <v>#N/A</v>
      </c>
      <c r="Y1430" s="124" t="e">
        <f t="shared" si="245"/>
        <v>#N/A</v>
      </c>
      <c r="Z1430" s="124" t="e">
        <f t="shared" si="245"/>
        <v>#N/A</v>
      </c>
      <c r="AA1430" s="124" t="e">
        <f t="shared" si="245"/>
        <v>#N/A</v>
      </c>
      <c r="AB1430" s="124" t="e">
        <f t="shared" si="244"/>
        <v>#N/A</v>
      </c>
      <c r="AC1430" s="124" t="e">
        <f t="shared" si="244"/>
        <v>#N/A</v>
      </c>
      <c r="AE1430" s="2"/>
    </row>
    <row r="1431" spans="2:31" x14ac:dyDescent="0.2">
      <c r="B1431" s="162" t="s">
        <v>368</v>
      </c>
      <c r="C1431" s="163">
        <v>300422888</v>
      </c>
      <c r="D1431" s="163" t="s">
        <v>1808</v>
      </c>
      <c r="E1431" s="163">
        <v>12000</v>
      </c>
      <c r="F1431" s="164">
        <v>12</v>
      </c>
      <c r="G1431" s="165" t="s">
        <v>138</v>
      </c>
      <c r="H1431" s="121">
        <f t="shared" si="241"/>
        <v>14000</v>
      </c>
      <c r="I1431" s="121">
        <f t="shared" si="242"/>
        <v>11000</v>
      </c>
      <c r="J1431" s="122" t="str">
        <f t="shared" si="243"/>
        <v>(3) Without reverse cycle, with louvered sides, and 8,000 to 13,999 Btu/h</v>
      </c>
      <c r="K1431" s="123" t="e">
        <f>IF(J1431="Casement-slider",16,VLOOKUP(J1431,'2. Version 5.0 Criteria'!$C$6:$D$39,2,FALSE))</f>
        <v>#N/A</v>
      </c>
      <c r="L1431" s="124" t="e">
        <f t="shared" si="245"/>
        <v>#N/A</v>
      </c>
      <c r="M1431" s="124" t="e">
        <f t="shared" si="245"/>
        <v>#N/A</v>
      </c>
      <c r="N1431" s="124" t="e">
        <f t="shared" si="245"/>
        <v>#N/A</v>
      </c>
      <c r="O1431" s="124" t="e">
        <f t="shared" si="245"/>
        <v>#N/A</v>
      </c>
      <c r="P1431" s="124" t="e">
        <f t="shared" si="245"/>
        <v>#N/A</v>
      </c>
      <c r="Q1431" s="124" t="e">
        <f t="shared" si="245"/>
        <v>#N/A</v>
      </c>
      <c r="R1431" s="124" t="e">
        <f t="shared" si="245"/>
        <v>#N/A</v>
      </c>
      <c r="S1431" s="124" t="e">
        <f t="shared" si="245"/>
        <v>#N/A</v>
      </c>
      <c r="T1431" s="124" t="e">
        <f t="shared" si="245"/>
        <v>#N/A</v>
      </c>
      <c r="U1431" s="124" t="e">
        <f t="shared" si="245"/>
        <v>#N/A</v>
      </c>
      <c r="V1431" s="124" t="e">
        <f t="shared" si="245"/>
        <v>#N/A</v>
      </c>
      <c r="W1431" s="124" t="e">
        <f t="shared" si="245"/>
        <v>#N/A</v>
      </c>
      <c r="X1431" s="124" t="e">
        <f t="shared" si="245"/>
        <v>#N/A</v>
      </c>
      <c r="Y1431" s="124" t="e">
        <f t="shared" si="245"/>
        <v>#N/A</v>
      </c>
      <c r="Z1431" s="124" t="e">
        <f t="shared" si="245"/>
        <v>#N/A</v>
      </c>
      <c r="AA1431" s="124" t="e">
        <f t="shared" si="245"/>
        <v>#N/A</v>
      </c>
      <c r="AB1431" s="124" t="e">
        <f t="shared" si="244"/>
        <v>#N/A</v>
      </c>
      <c r="AC1431" s="124" t="e">
        <f t="shared" si="244"/>
        <v>#N/A</v>
      </c>
      <c r="AE1431" s="2"/>
    </row>
    <row r="1432" spans="2:31" x14ac:dyDescent="0.2">
      <c r="B1432" s="162" t="s">
        <v>368</v>
      </c>
      <c r="C1432" s="163">
        <v>1006876066</v>
      </c>
      <c r="D1432" s="163" t="s">
        <v>1808</v>
      </c>
      <c r="E1432" s="163">
        <v>12000</v>
      </c>
      <c r="F1432" s="164">
        <v>12</v>
      </c>
      <c r="G1432" s="165" t="s">
        <v>138</v>
      </c>
      <c r="H1432" s="121">
        <f t="shared" si="241"/>
        <v>14000</v>
      </c>
      <c r="I1432" s="121">
        <f t="shared" si="242"/>
        <v>11000</v>
      </c>
      <c r="J1432" s="122" t="str">
        <f t="shared" si="243"/>
        <v>(3) Without reverse cycle, with louvered sides, and 8,000 to 13,999 Btu/h</v>
      </c>
      <c r="K1432" s="123" t="e">
        <f>IF(J1432="Casement-slider",16,VLOOKUP(J1432,'2. Version 5.0 Criteria'!$C$6:$D$39,2,FALSE))</f>
        <v>#N/A</v>
      </c>
      <c r="L1432" s="124" t="e">
        <f t="shared" si="245"/>
        <v>#N/A</v>
      </c>
      <c r="M1432" s="124" t="e">
        <f t="shared" si="245"/>
        <v>#N/A</v>
      </c>
      <c r="N1432" s="124" t="e">
        <f t="shared" si="245"/>
        <v>#N/A</v>
      </c>
      <c r="O1432" s="124" t="e">
        <f t="shared" si="245"/>
        <v>#N/A</v>
      </c>
      <c r="P1432" s="124" t="e">
        <f t="shared" si="245"/>
        <v>#N/A</v>
      </c>
      <c r="Q1432" s="124" t="e">
        <f t="shared" si="245"/>
        <v>#N/A</v>
      </c>
      <c r="R1432" s="124" t="e">
        <f t="shared" si="245"/>
        <v>#N/A</v>
      </c>
      <c r="S1432" s="124" t="e">
        <f t="shared" si="245"/>
        <v>#N/A</v>
      </c>
      <c r="T1432" s="124" t="e">
        <f t="shared" si="245"/>
        <v>#N/A</v>
      </c>
      <c r="U1432" s="124" t="e">
        <f t="shared" si="245"/>
        <v>#N/A</v>
      </c>
      <c r="V1432" s="124" t="e">
        <f t="shared" si="245"/>
        <v>#N/A</v>
      </c>
      <c r="W1432" s="124" t="e">
        <f t="shared" si="245"/>
        <v>#N/A</v>
      </c>
      <c r="X1432" s="124" t="e">
        <f t="shared" si="245"/>
        <v>#N/A</v>
      </c>
      <c r="Y1432" s="124" t="e">
        <f t="shared" si="245"/>
        <v>#N/A</v>
      </c>
      <c r="Z1432" s="124" t="e">
        <f t="shared" si="245"/>
        <v>#N/A</v>
      </c>
      <c r="AA1432" s="124" t="e">
        <f t="shared" si="245"/>
        <v>#N/A</v>
      </c>
      <c r="AB1432" s="124" t="e">
        <f t="shared" si="244"/>
        <v>#N/A</v>
      </c>
      <c r="AC1432" s="124" t="e">
        <f t="shared" si="244"/>
        <v>#N/A</v>
      </c>
      <c r="AE1432" s="2"/>
    </row>
    <row r="1433" spans="2:31" x14ac:dyDescent="0.2">
      <c r="B1433" s="162" t="s">
        <v>215</v>
      </c>
      <c r="C1433" s="163" t="s">
        <v>592</v>
      </c>
      <c r="D1433" s="163" t="s">
        <v>1808</v>
      </c>
      <c r="E1433" s="163">
        <v>12000</v>
      </c>
      <c r="F1433" s="164">
        <v>12</v>
      </c>
      <c r="G1433" s="165" t="s">
        <v>138</v>
      </c>
      <c r="H1433" s="121">
        <f t="shared" si="241"/>
        <v>14000</v>
      </c>
      <c r="I1433" s="121">
        <f t="shared" si="242"/>
        <v>11000</v>
      </c>
      <c r="J1433" s="122" t="str">
        <f t="shared" si="243"/>
        <v>(3) Without reverse cycle, with louvered sides, and 8,000 to 13,999 Btu/h</v>
      </c>
      <c r="K1433" s="123" t="e">
        <f>IF(J1433="Casement-slider",16,VLOOKUP(J1433,'2. Version 5.0 Criteria'!$C$6:$D$39,2,FALSE))</f>
        <v>#N/A</v>
      </c>
      <c r="L1433" s="124" t="e">
        <f t="shared" si="245"/>
        <v>#N/A</v>
      </c>
      <c r="M1433" s="124" t="e">
        <f t="shared" si="245"/>
        <v>#N/A</v>
      </c>
      <c r="N1433" s="124" t="e">
        <f t="shared" si="245"/>
        <v>#N/A</v>
      </c>
      <c r="O1433" s="124" t="e">
        <f t="shared" si="245"/>
        <v>#N/A</v>
      </c>
      <c r="P1433" s="124" t="e">
        <f t="shared" si="245"/>
        <v>#N/A</v>
      </c>
      <c r="Q1433" s="124" t="e">
        <f t="shared" si="245"/>
        <v>#N/A</v>
      </c>
      <c r="R1433" s="124" t="e">
        <f t="shared" si="245"/>
        <v>#N/A</v>
      </c>
      <c r="S1433" s="124" t="e">
        <f t="shared" si="245"/>
        <v>#N/A</v>
      </c>
      <c r="T1433" s="124" t="e">
        <f t="shared" si="245"/>
        <v>#N/A</v>
      </c>
      <c r="U1433" s="124" t="e">
        <f t="shared" si="245"/>
        <v>#N/A</v>
      </c>
      <c r="V1433" s="124" t="e">
        <f t="shared" si="245"/>
        <v>#N/A</v>
      </c>
      <c r="W1433" s="124" t="e">
        <f t="shared" si="245"/>
        <v>#N/A</v>
      </c>
      <c r="X1433" s="124" t="e">
        <f t="shared" si="245"/>
        <v>#N/A</v>
      </c>
      <c r="Y1433" s="124" t="e">
        <f t="shared" si="245"/>
        <v>#N/A</v>
      </c>
      <c r="Z1433" s="124" t="e">
        <f t="shared" si="245"/>
        <v>#N/A</v>
      </c>
      <c r="AA1433" s="124" t="e">
        <f t="shared" si="245"/>
        <v>#N/A</v>
      </c>
      <c r="AB1433" s="124" t="e">
        <f t="shared" si="244"/>
        <v>#N/A</v>
      </c>
      <c r="AC1433" s="124" t="e">
        <f t="shared" si="244"/>
        <v>#N/A</v>
      </c>
      <c r="AE1433" s="2"/>
    </row>
    <row r="1434" spans="2:31" x14ac:dyDescent="0.2">
      <c r="B1434" s="162" t="s">
        <v>511</v>
      </c>
      <c r="C1434" s="163" t="s">
        <v>653</v>
      </c>
      <c r="D1434" s="163" t="s">
        <v>1808</v>
      </c>
      <c r="E1434" s="163">
        <v>12000</v>
      </c>
      <c r="F1434" s="164">
        <v>12</v>
      </c>
      <c r="G1434" s="165" t="s">
        <v>138</v>
      </c>
      <c r="H1434" s="121">
        <f t="shared" si="241"/>
        <v>14000</v>
      </c>
      <c r="I1434" s="121">
        <f t="shared" si="242"/>
        <v>11000</v>
      </c>
      <c r="J1434" s="122" t="str">
        <f t="shared" si="243"/>
        <v>(3) Without reverse cycle, with louvered sides, and 8,000 to 13,999 Btu/h</v>
      </c>
      <c r="K1434" s="123" t="e">
        <f>IF(J1434="Casement-slider",16,VLOOKUP(J1434,'2. Version 5.0 Criteria'!$C$6:$D$39,2,FALSE))</f>
        <v>#N/A</v>
      </c>
      <c r="L1434" s="124" t="e">
        <f t="shared" si="245"/>
        <v>#N/A</v>
      </c>
      <c r="M1434" s="124" t="e">
        <f t="shared" si="245"/>
        <v>#N/A</v>
      </c>
      <c r="N1434" s="124" t="e">
        <f t="shared" si="245"/>
        <v>#N/A</v>
      </c>
      <c r="O1434" s="124" t="e">
        <f t="shared" si="245"/>
        <v>#N/A</v>
      </c>
      <c r="P1434" s="124" t="e">
        <f t="shared" si="245"/>
        <v>#N/A</v>
      </c>
      <c r="Q1434" s="124" t="e">
        <f t="shared" si="245"/>
        <v>#N/A</v>
      </c>
      <c r="R1434" s="124" t="e">
        <f t="shared" si="245"/>
        <v>#N/A</v>
      </c>
      <c r="S1434" s="124" t="e">
        <f t="shared" si="245"/>
        <v>#N/A</v>
      </c>
      <c r="T1434" s="124" t="e">
        <f t="shared" si="245"/>
        <v>#N/A</v>
      </c>
      <c r="U1434" s="124" t="e">
        <f t="shared" si="245"/>
        <v>#N/A</v>
      </c>
      <c r="V1434" s="124" t="e">
        <f t="shared" si="245"/>
        <v>#N/A</v>
      </c>
      <c r="W1434" s="124" t="e">
        <f t="shared" si="245"/>
        <v>#N/A</v>
      </c>
      <c r="X1434" s="124" t="e">
        <f t="shared" si="245"/>
        <v>#N/A</v>
      </c>
      <c r="Y1434" s="124" t="e">
        <f t="shared" si="245"/>
        <v>#N/A</v>
      </c>
      <c r="Z1434" s="124" t="e">
        <f t="shared" si="245"/>
        <v>#N/A</v>
      </c>
      <c r="AA1434" s="124" t="e">
        <f t="shared" si="245"/>
        <v>#N/A</v>
      </c>
      <c r="AB1434" s="124" t="e">
        <f t="shared" si="244"/>
        <v>#N/A</v>
      </c>
      <c r="AC1434" s="124" t="e">
        <f t="shared" si="244"/>
        <v>#N/A</v>
      </c>
      <c r="AE1434" s="2"/>
    </row>
    <row r="1435" spans="2:31" x14ac:dyDescent="0.2">
      <c r="B1435" s="162" t="s">
        <v>146</v>
      </c>
      <c r="C1435" s="163" t="s">
        <v>628</v>
      </c>
      <c r="D1435" s="163" t="s">
        <v>1808</v>
      </c>
      <c r="E1435" s="163">
        <v>12000</v>
      </c>
      <c r="F1435" s="164">
        <v>12</v>
      </c>
      <c r="G1435" s="165" t="s">
        <v>138</v>
      </c>
      <c r="H1435" s="121">
        <f t="shared" si="241"/>
        <v>14000</v>
      </c>
      <c r="I1435" s="121">
        <f t="shared" si="242"/>
        <v>11000</v>
      </c>
      <c r="J1435" s="122" t="str">
        <f t="shared" si="243"/>
        <v>(3) Without reverse cycle, with louvered sides, and 8,000 to 13,999 Btu/h</v>
      </c>
      <c r="K1435" s="123" t="e">
        <f>IF(J1435="Casement-slider",16,VLOOKUP(J1435,'2. Version 5.0 Criteria'!$C$6:$D$39,2,FALSE))</f>
        <v>#N/A</v>
      </c>
      <c r="L1435" s="124" t="e">
        <f t="shared" si="245"/>
        <v>#N/A</v>
      </c>
      <c r="M1435" s="124" t="e">
        <f t="shared" si="245"/>
        <v>#N/A</v>
      </c>
      <c r="N1435" s="124" t="e">
        <f t="shared" si="245"/>
        <v>#N/A</v>
      </c>
      <c r="O1435" s="124" t="e">
        <f t="shared" si="245"/>
        <v>#N/A</v>
      </c>
      <c r="P1435" s="124" t="e">
        <f t="shared" si="245"/>
        <v>#N/A</v>
      </c>
      <c r="Q1435" s="124" t="e">
        <f t="shared" si="245"/>
        <v>#N/A</v>
      </c>
      <c r="R1435" s="124" t="e">
        <f t="shared" si="245"/>
        <v>#N/A</v>
      </c>
      <c r="S1435" s="124" t="e">
        <f t="shared" si="245"/>
        <v>#N/A</v>
      </c>
      <c r="T1435" s="124" t="e">
        <f t="shared" si="245"/>
        <v>#N/A</v>
      </c>
      <c r="U1435" s="124" t="e">
        <f t="shared" si="245"/>
        <v>#N/A</v>
      </c>
      <c r="V1435" s="124" t="e">
        <f t="shared" si="245"/>
        <v>#N/A</v>
      </c>
      <c r="W1435" s="124" t="e">
        <f t="shared" si="245"/>
        <v>#N/A</v>
      </c>
      <c r="X1435" s="124" t="e">
        <f t="shared" si="245"/>
        <v>#N/A</v>
      </c>
      <c r="Y1435" s="124" t="e">
        <f t="shared" si="245"/>
        <v>#N/A</v>
      </c>
      <c r="Z1435" s="124" t="e">
        <f t="shared" si="245"/>
        <v>#N/A</v>
      </c>
      <c r="AA1435" s="124" t="e">
        <f t="shared" si="245"/>
        <v>#N/A</v>
      </c>
      <c r="AB1435" s="124" t="e">
        <f t="shared" si="244"/>
        <v>#N/A</v>
      </c>
      <c r="AC1435" s="124" t="e">
        <f t="shared" si="244"/>
        <v>#N/A</v>
      </c>
      <c r="AE1435" s="2"/>
    </row>
    <row r="1436" spans="2:31" x14ac:dyDescent="0.2">
      <c r="B1436" s="162" t="s">
        <v>146</v>
      </c>
      <c r="C1436" s="163" t="s">
        <v>627</v>
      </c>
      <c r="D1436" s="163" t="s">
        <v>1808</v>
      </c>
      <c r="E1436" s="163">
        <v>12000</v>
      </c>
      <c r="F1436" s="164">
        <v>12</v>
      </c>
      <c r="G1436" s="165" t="s">
        <v>137</v>
      </c>
      <c r="H1436" s="121">
        <f t="shared" si="241"/>
        <v>14000</v>
      </c>
      <c r="I1436" s="121">
        <f t="shared" si="242"/>
        <v>11000</v>
      </c>
      <c r="J1436" s="122" t="str">
        <f t="shared" si="243"/>
        <v>(3) Without reverse cycle, with louvered sides, and 8,000 to 13,999 Btu/h</v>
      </c>
      <c r="K1436" s="123" t="e">
        <f>IF(J1436="Casement-slider",16,VLOOKUP(J1436,'2. Version 5.0 Criteria'!$C$6:$D$39,2,FALSE))</f>
        <v>#N/A</v>
      </c>
      <c r="L1436" s="124" t="e">
        <f t="shared" si="245"/>
        <v>#N/A</v>
      </c>
      <c r="M1436" s="124" t="e">
        <f t="shared" si="245"/>
        <v>#N/A</v>
      </c>
      <c r="N1436" s="124" t="e">
        <f t="shared" si="245"/>
        <v>#N/A</v>
      </c>
      <c r="O1436" s="124" t="e">
        <f t="shared" si="245"/>
        <v>#N/A</v>
      </c>
      <c r="P1436" s="124" t="e">
        <f t="shared" si="245"/>
        <v>#N/A</v>
      </c>
      <c r="Q1436" s="124" t="e">
        <f t="shared" si="245"/>
        <v>#N/A</v>
      </c>
      <c r="R1436" s="124" t="e">
        <f t="shared" si="245"/>
        <v>#N/A</v>
      </c>
      <c r="S1436" s="124" t="e">
        <f t="shared" si="245"/>
        <v>#N/A</v>
      </c>
      <c r="T1436" s="124" t="e">
        <f t="shared" si="245"/>
        <v>#N/A</v>
      </c>
      <c r="U1436" s="124" t="e">
        <f t="shared" si="245"/>
        <v>#N/A</v>
      </c>
      <c r="V1436" s="124" t="e">
        <f t="shared" si="245"/>
        <v>#N/A</v>
      </c>
      <c r="W1436" s="124" t="e">
        <f t="shared" si="245"/>
        <v>#N/A</v>
      </c>
      <c r="X1436" s="124" t="e">
        <f t="shared" si="245"/>
        <v>#N/A</v>
      </c>
      <c r="Y1436" s="124" t="e">
        <f t="shared" si="245"/>
        <v>#N/A</v>
      </c>
      <c r="Z1436" s="124" t="e">
        <f t="shared" si="245"/>
        <v>#N/A</v>
      </c>
      <c r="AA1436" s="124" t="e">
        <f t="shared" si="245"/>
        <v>#N/A</v>
      </c>
      <c r="AB1436" s="124" t="e">
        <f t="shared" si="244"/>
        <v>#N/A</v>
      </c>
      <c r="AC1436" s="124" t="e">
        <f t="shared" si="244"/>
        <v>#N/A</v>
      </c>
      <c r="AE1436" s="2"/>
    </row>
    <row r="1437" spans="2:31" x14ac:dyDescent="0.2">
      <c r="B1437" s="162" t="s">
        <v>259</v>
      </c>
      <c r="C1437" s="163" t="s">
        <v>630</v>
      </c>
      <c r="D1437" s="163" t="s">
        <v>1808</v>
      </c>
      <c r="E1437" s="163">
        <v>12000</v>
      </c>
      <c r="F1437" s="164">
        <v>12</v>
      </c>
      <c r="G1437" s="165" t="s">
        <v>138</v>
      </c>
      <c r="H1437" s="121">
        <f t="shared" si="241"/>
        <v>14000</v>
      </c>
      <c r="I1437" s="121">
        <f t="shared" si="242"/>
        <v>11000</v>
      </c>
      <c r="J1437" s="122" t="str">
        <f t="shared" si="243"/>
        <v>(3) Without reverse cycle, with louvered sides, and 8,000 to 13,999 Btu/h</v>
      </c>
      <c r="K1437" s="123" t="e">
        <f>IF(J1437="Casement-slider",16,VLOOKUP(J1437,'2. Version 5.0 Criteria'!$C$6:$D$39,2,FALSE))</f>
        <v>#N/A</v>
      </c>
      <c r="L1437" s="124" t="e">
        <f t="shared" si="245"/>
        <v>#N/A</v>
      </c>
      <c r="M1437" s="124" t="e">
        <f t="shared" si="245"/>
        <v>#N/A</v>
      </c>
      <c r="N1437" s="124" t="e">
        <f t="shared" si="245"/>
        <v>#N/A</v>
      </c>
      <c r="O1437" s="124" t="e">
        <f t="shared" si="245"/>
        <v>#N/A</v>
      </c>
      <c r="P1437" s="124" t="e">
        <f t="shared" si="245"/>
        <v>#N/A</v>
      </c>
      <c r="Q1437" s="124" t="e">
        <f t="shared" si="245"/>
        <v>#N/A</v>
      </c>
      <c r="R1437" s="124" t="e">
        <f t="shared" si="245"/>
        <v>#N/A</v>
      </c>
      <c r="S1437" s="124" t="e">
        <f t="shared" si="245"/>
        <v>#N/A</v>
      </c>
      <c r="T1437" s="124" t="e">
        <f t="shared" si="245"/>
        <v>#N/A</v>
      </c>
      <c r="U1437" s="124" t="e">
        <f t="shared" si="245"/>
        <v>#N/A</v>
      </c>
      <c r="V1437" s="124" t="e">
        <f t="shared" si="245"/>
        <v>#N/A</v>
      </c>
      <c r="W1437" s="124" t="e">
        <f t="shared" si="245"/>
        <v>#N/A</v>
      </c>
      <c r="X1437" s="124" t="e">
        <f t="shared" si="245"/>
        <v>#N/A</v>
      </c>
      <c r="Y1437" s="124" t="e">
        <f t="shared" si="245"/>
        <v>#N/A</v>
      </c>
      <c r="Z1437" s="124" t="e">
        <f t="shared" si="245"/>
        <v>#N/A</v>
      </c>
      <c r="AA1437" s="124" t="e">
        <f t="shared" si="245"/>
        <v>#N/A</v>
      </c>
      <c r="AB1437" s="124" t="e">
        <f t="shared" si="244"/>
        <v>#N/A</v>
      </c>
      <c r="AC1437" s="124" t="e">
        <f t="shared" si="244"/>
        <v>#N/A</v>
      </c>
      <c r="AE1437" s="2"/>
    </row>
    <row r="1438" spans="2:31" x14ac:dyDescent="0.2">
      <c r="B1438" s="162" t="s">
        <v>259</v>
      </c>
      <c r="C1438" s="163" t="s">
        <v>629</v>
      </c>
      <c r="D1438" s="163" t="s">
        <v>1808</v>
      </c>
      <c r="E1438" s="163">
        <v>12000</v>
      </c>
      <c r="F1438" s="164">
        <v>12</v>
      </c>
      <c r="G1438" s="165" t="s">
        <v>137</v>
      </c>
      <c r="H1438" s="121">
        <f t="shared" si="241"/>
        <v>14000</v>
      </c>
      <c r="I1438" s="121">
        <f t="shared" si="242"/>
        <v>11000</v>
      </c>
      <c r="J1438" s="122" t="str">
        <f t="shared" si="243"/>
        <v>(3) Without reverse cycle, with louvered sides, and 8,000 to 13,999 Btu/h</v>
      </c>
      <c r="K1438" s="123" t="e">
        <f>IF(J1438="Casement-slider",16,VLOOKUP(J1438,'2. Version 5.0 Criteria'!$C$6:$D$39,2,FALSE))</f>
        <v>#N/A</v>
      </c>
      <c r="L1438" s="124" t="e">
        <f t="shared" si="245"/>
        <v>#N/A</v>
      </c>
      <c r="M1438" s="124" t="e">
        <f t="shared" si="245"/>
        <v>#N/A</v>
      </c>
      <c r="N1438" s="124" t="e">
        <f t="shared" si="245"/>
        <v>#N/A</v>
      </c>
      <c r="O1438" s="124" t="e">
        <f t="shared" si="245"/>
        <v>#N/A</v>
      </c>
      <c r="P1438" s="124" t="e">
        <f t="shared" si="245"/>
        <v>#N/A</v>
      </c>
      <c r="Q1438" s="124" t="e">
        <f t="shared" si="245"/>
        <v>#N/A</v>
      </c>
      <c r="R1438" s="124" t="e">
        <f t="shared" si="245"/>
        <v>#N/A</v>
      </c>
      <c r="S1438" s="124" t="e">
        <f t="shared" si="245"/>
        <v>#N/A</v>
      </c>
      <c r="T1438" s="124" t="e">
        <f t="shared" si="245"/>
        <v>#N/A</v>
      </c>
      <c r="U1438" s="124" t="e">
        <f t="shared" si="245"/>
        <v>#N/A</v>
      </c>
      <c r="V1438" s="124" t="e">
        <f t="shared" si="245"/>
        <v>#N/A</v>
      </c>
      <c r="W1438" s="124" t="e">
        <f t="shared" si="245"/>
        <v>#N/A</v>
      </c>
      <c r="X1438" s="124" t="e">
        <f t="shared" si="245"/>
        <v>#N/A</v>
      </c>
      <c r="Y1438" s="124" t="e">
        <f t="shared" si="245"/>
        <v>#N/A</v>
      </c>
      <c r="Z1438" s="124" t="e">
        <f t="shared" si="245"/>
        <v>#N/A</v>
      </c>
      <c r="AA1438" s="124" t="e">
        <f t="shared" si="245"/>
        <v>#N/A</v>
      </c>
      <c r="AB1438" s="124" t="e">
        <f t="shared" si="244"/>
        <v>#N/A</v>
      </c>
      <c r="AC1438" s="124" t="e">
        <f t="shared" si="244"/>
        <v>#N/A</v>
      </c>
      <c r="AE1438" s="2"/>
    </row>
    <row r="1439" spans="2:31" x14ac:dyDescent="0.2">
      <c r="B1439" s="162" t="s">
        <v>146</v>
      </c>
      <c r="C1439" s="163" t="s">
        <v>2271</v>
      </c>
      <c r="D1439" s="163" t="s">
        <v>1808</v>
      </c>
      <c r="E1439" s="163">
        <v>12000</v>
      </c>
      <c r="F1439" s="164">
        <v>12</v>
      </c>
      <c r="G1439" s="165" t="s">
        <v>137</v>
      </c>
      <c r="H1439" s="121">
        <f t="shared" si="241"/>
        <v>14000</v>
      </c>
      <c r="I1439" s="121">
        <f t="shared" si="242"/>
        <v>11000</v>
      </c>
      <c r="J1439" s="122" t="str">
        <f t="shared" si="243"/>
        <v>(3) Without reverse cycle, with louvered sides, and 8,000 to 13,999 Btu/h</v>
      </c>
      <c r="K1439" s="123" t="e">
        <f>IF(J1439="Casement-slider",16,VLOOKUP(J1439,'2. Version 5.0 Criteria'!$C$6:$D$39,2,FALSE))</f>
        <v>#N/A</v>
      </c>
      <c r="L1439" s="124" t="e">
        <f t="shared" si="245"/>
        <v>#N/A</v>
      </c>
      <c r="M1439" s="124" t="e">
        <f t="shared" si="245"/>
        <v>#N/A</v>
      </c>
      <c r="N1439" s="124" t="e">
        <f t="shared" si="245"/>
        <v>#N/A</v>
      </c>
      <c r="O1439" s="124" t="e">
        <f t="shared" si="245"/>
        <v>#N/A</v>
      </c>
      <c r="P1439" s="124" t="e">
        <f t="shared" si="245"/>
        <v>#N/A</v>
      </c>
      <c r="Q1439" s="124" t="e">
        <f t="shared" si="245"/>
        <v>#N/A</v>
      </c>
      <c r="R1439" s="124" t="e">
        <f t="shared" si="245"/>
        <v>#N/A</v>
      </c>
      <c r="S1439" s="124" t="e">
        <f t="shared" si="245"/>
        <v>#N/A</v>
      </c>
      <c r="T1439" s="124" t="e">
        <f t="shared" si="245"/>
        <v>#N/A</v>
      </c>
      <c r="U1439" s="124" t="e">
        <f t="shared" si="245"/>
        <v>#N/A</v>
      </c>
      <c r="V1439" s="124" t="e">
        <f t="shared" si="245"/>
        <v>#N/A</v>
      </c>
      <c r="W1439" s="124" t="e">
        <f t="shared" si="245"/>
        <v>#N/A</v>
      </c>
      <c r="X1439" s="124" t="e">
        <f t="shared" si="245"/>
        <v>#N/A</v>
      </c>
      <c r="Y1439" s="124" t="e">
        <f t="shared" si="245"/>
        <v>#N/A</v>
      </c>
      <c r="Z1439" s="124" t="e">
        <f t="shared" si="245"/>
        <v>#N/A</v>
      </c>
      <c r="AA1439" s="124" t="e">
        <f t="shared" si="245"/>
        <v>#N/A</v>
      </c>
      <c r="AB1439" s="124" t="e">
        <f t="shared" si="244"/>
        <v>#N/A</v>
      </c>
      <c r="AC1439" s="124" t="e">
        <f t="shared" si="244"/>
        <v>#N/A</v>
      </c>
      <c r="AE1439" s="2"/>
    </row>
    <row r="1440" spans="2:31" x14ac:dyDescent="0.2">
      <c r="B1440" s="162" t="s">
        <v>146</v>
      </c>
      <c r="C1440" s="163" t="s">
        <v>2272</v>
      </c>
      <c r="D1440" s="163" t="s">
        <v>1808</v>
      </c>
      <c r="E1440" s="163">
        <v>12000</v>
      </c>
      <c r="F1440" s="164">
        <v>12</v>
      </c>
      <c r="G1440" s="165" t="s">
        <v>138</v>
      </c>
      <c r="H1440" s="121">
        <f t="shared" si="241"/>
        <v>14000</v>
      </c>
      <c r="I1440" s="121">
        <f t="shared" si="242"/>
        <v>11000</v>
      </c>
      <c r="J1440" s="122" t="str">
        <f t="shared" si="243"/>
        <v>(3) Without reverse cycle, with louvered sides, and 8,000 to 13,999 Btu/h</v>
      </c>
      <c r="K1440" s="123" t="e">
        <f>IF(J1440="Casement-slider",16,VLOOKUP(J1440,'2. Version 5.0 Criteria'!$C$6:$D$39,2,FALSE))</f>
        <v>#N/A</v>
      </c>
      <c r="L1440" s="124" t="e">
        <f t="shared" si="245"/>
        <v>#N/A</v>
      </c>
      <c r="M1440" s="124" t="e">
        <f t="shared" si="245"/>
        <v>#N/A</v>
      </c>
      <c r="N1440" s="124" t="e">
        <f t="shared" si="245"/>
        <v>#N/A</v>
      </c>
      <c r="O1440" s="124" t="e">
        <f t="shared" si="245"/>
        <v>#N/A</v>
      </c>
      <c r="P1440" s="124" t="e">
        <f t="shared" si="245"/>
        <v>#N/A</v>
      </c>
      <c r="Q1440" s="124" t="e">
        <f t="shared" si="245"/>
        <v>#N/A</v>
      </c>
      <c r="R1440" s="124" t="e">
        <f t="shared" si="245"/>
        <v>#N/A</v>
      </c>
      <c r="S1440" s="124" t="e">
        <f t="shared" si="245"/>
        <v>#N/A</v>
      </c>
      <c r="T1440" s="124" t="e">
        <f t="shared" si="245"/>
        <v>#N/A</v>
      </c>
      <c r="U1440" s="124" t="e">
        <f t="shared" si="245"/>
        <v>#N/A</v>
      </c>
      <c r="V1440" s="124" t="e">
        <f t="shared" si="245"/>
        <v>#N/A</v>
      </c>
      <c r="W1440" s="124" t="e">
        <f t="shared" si="245"/>
        <v>#N/A</v>
      </c>
      <c r="X1440" s="124" t="e">
        <f t="shared" si="245"/>
        <v>#N/A</v>
      </c>
      <c r="Y1440" s="124" t="e">
        <f t="shared" si="245"/>
        <v>#N/A</v>
      </c>
      <c r="Z1440" s="124" t="e">
        <f t="shared" si="245"/>
        <v>#N/A</v>
      </c>
      <c r="AA1440" s="124" t="e">
        <f t="shared" ref="AA1440:AC1455" si="246">IF($K1440=AA$3, $F1440, NA())</f>
        <v>#N/A</v>
      </c>
      <c r="AB1440" s="124" t="e">
        <f t="shared" si="246"/>
        <v>#N/A</v>
      </c>
      <c r="AC1440" s="124" t="e">
        <f t="shared" si="246"/>
        <v>#N/A</v>
      </c>
      <c r="AE1440" s="2"/>
    </row>
    <row r="1441" spans="2:31" x14ac:dyDescent="0.2">
      <c r="B1441" s="162" t="s">
        <v>1439</v>
      </c>
      <c r="C1441" s="163" t="s">
        <v>645</v>
      </c>
      <c r="D1441" s="163" t="s">
        <v>1808</v>
      </c>
      <c r="E1441" s="163">
        <v>12000</v>
      </c>
      <c r="F1441" s="164">
        <v>12</v>
      </c>
      <c r="G1441" s="165" t="s">
        <v>137</v>
      </c>
      <c r="H1441" s="121">
        <f t="shared" si="241"/>
        <v>14000</v>
      </c>
      <c r="I1441" s="121">
        <f t="shared" si="242"/>
        <v>11000</v>
      </c>
      <c r="J1441" s="122" t="str">
        <f t="shared" si="243"/>
        <v>(3) Without reverse cycle, with louvered sides, and 8,000 to 13,999 Btu/h</v>
      </c>
      <c r="K1441" s="123" t="e">
        <f>IF(J1441="Casement-slider",16,VLOOKUP(J1441,'2. Version 5.0 Criteria'!$C$6:$D$39,2,FALSE))</f>
        <v>#N/A</v>
      </c>
      <c r="L1441" s="124" t="e">
        <f t="shared" ref="L1441:AA1456" si="247">IF($K1441=L$3, $F1441, NA())</f>
        <v>#N/A</v>
      </c>
      <c r="M1441" s="124" t="e">
        <f t="shared" si="247"/>
        <v>#N/A</v>
      </c>
      <c r="N1441" s="124" t="e">
        <f t="shared" si="247"/>
        <v>#N/A</v>
      </c>
      <c r="O1441" s="124" t="e">
        <f t="shared" si="247"/>
        <v>#N/A</v>
      </c>
      <c r="P1441" s="124" t="e">
        <f t="shared" si="247"/>
        <v>#N/A</v>
      </c>
      <c r="Q1441" s="124" t="e">
        <f t="shared" si="247"/>
        <v>#N/A</v>
      </c>
      <c r="R1441" s="124" t="e">
        <f t="shared" si="247"/>
        <v>#N/A</v>
      </c>
      <c r="S1441" s="124" t="e">
        <f t="shared" si="247"/>
        <v>#N/A</v>
      </c>
      <c r="T1441" s="124" t="e">
        <f t="shared" si="247"/>
        <v>#N/A</v>
      </c>
      <c r="U1441" s="124" t="e">
        <f t="shared" si="247"/>
        <v>#N/A</v>
      </c>
      <c r="V1441" s="124" t="e">
        <f t="shared" si="247"/>
        <v>#N/A</v>
      </c>
      <c r="W1441" s="124" t="e">
        <f t="shared" si="247"/>
        <v>#N/A</v>
      </c>
      <c r="X1441" s="124" t="e">
        <f t="shared" si="247"/>
        <v>#N/A</v>
      </c>
      <c r="Y1441" s="124" t="e">
        <f t="shared" si="247"/>
        <v>#N/A</v>
      </c>
      <c r="Z1441" s="124" t="e">
        <f t="shared" si="247"/>
        <v>#N/A</v>
      </c>
      <c r="AA1441" s="124" t="e">
        <f t="shared" si="247"/>
        <v>#N/A</v>
      </c>
      <c r="AB1441" s="124" t="e">
        <f t="shared" si="246"/>
        <v>#N/A</v>
      </c>
      <c r="AC1441" s="124" t="e">
        <f t="shared" si="246"/>
        <v>#N/A</v>
      </c>
      <c r="AE1441" s="2"/>
    </row>
    <row r="1442" spans="2:31" x14ac:dyDescent="0.2">
      <c r="B1442" s="162" t="s">
        <v>320</v>
      </c>
      <c r="C1442" s="163" t="s">
        <v>673</v>
      </c>
      <c r="D1442" s="163" t="s">
        <v>1808</v>
      </c>
      <c r="E1442" s="163">
        <v>12000</v>
      </c>
      <c r="F1442" s="164">
        <v>12</v>
      </c>
      <c r="G1442" s="165" t="s">
        <v>137</v>
      </c>
      <c r="H1442" s="121">
        <f t="shared" si="241"/>
        <v>14000</v>
      </c>
      <c r="I1442" s="121">
        <f t="shared" si="242"/>
        <v>11000</v>
      </c>
      <c r="J1442" s="122" t="str">
        <f t="shared" si="243"/>
        <v>(3) Without reverse cycle, with louvered sides, and 8,000 to 13,999 Btu/h</v>
      </c>
      <c r="K1442" s="123" t="e">
        <f>IF(J1442="Casement-slider",16,VLOOKUP(J1442,'2. Version 5.0 Criteria'!$C$6:$D$39,2,FALSE))</f>
        <v>#N/A</v>
      </c>
      <c r="L1442" s="124" t="e">
        <f t="shared" si="247"/>
        <v>#N/A</v>
      </c>
      <c r="M1442" s="124" t="e">
        <f t="shared" si="247"/>
        <v>#N/A</v>
      </c>
      <c r="N1442" s="124" t="e">
        <f t="shared" si="247"/>
        <v>#N/A</v>
      </c>
      <c r="O1442" s="124" t="e">
        <f t="shared" si="247"/>
        <v>#N/A</v>
      </c>
      <c r="P1442" s="124" t="e">
        <f t="shared" si="247"/>
        <v>#N/A</v>
      </c>
      <c r="Q1442" s="124" t="e">
        <f t="shared" si="247"/>
        <v>#N/A</v>
      </c>
      <c r="R1442" s="124" t="e">
        <f t="shared" si="247"/>
        <v>#N/A</v>
      </c>
      <c r="S1442" s="124" t="e">
        <f t="shared" si="247"/>
        <v>#N/A</v>
      </c>
      <c r="T1442" s="124" t="e">
        <f t="shared" si="247"/>
        <v>#N/A</v>
      </c>
      <c r="U1442" s="124" t="e">
        <f t="shared" si="247"/>
        <v>#N/A</v>
      </c>
      <c r="V1442" s="124" t="e">
        <f t="shared" si="247"/>
        <v>#N/A</v>
      </c>
      <c r="W1442" s="124" t="e">
        <f t="shared" si="247"/>
        <v>#N/A</v>
      </c>
      <c r="X1442" s="124" t="e">
        <f t="shared" si="247"/>
        <v>#N/A</v>
      </c>
      <c r="Y1442" s="124" t="e">
        <f t="shared" si="247"/>
        <v>#N/A</v>
      </c>
      <c r="Z1442" s="124" t="e">
        <f t="shared" si="247"/>
        <v>#N/A</v>
      </c>
      <c r="AA1442" s="124" t="e">
        <f t="shared" si="247"/>
        <v>#N/A</v>
      </c>
      <c r="AB1442" s="124" t="e">
        <f t="shared" si="246"/>
        <v>#N/A</v>
      </c>
      <c r="AC1442" s="124" t="e">
        <f t="shared" si="246"/>
        <v>#N/A</v>
      </c>
      <c r="AE1442" s="2"/>
    </row>
    <row r="1443" spans="2:31" x14ac:dyDescent="0.2">
      <c r="B1443" s="162" t="s">
        <v>161</v>
      </c>
      <c r="C1443" s="163" t="s">
        <v>676</v>
      </c>
      <c r="D1443" s="163" t="s">
        <v>1808</v>
      </c>
      <c r="E1443" s="163">
        <v>12000</v>
      </c>
      <c r="F1443" s="164">
        <v>12</v>
      </c>
      <c r="G1443" s="165" t="s">
        <v>138</v>
      </c>
      <c r="H1443" s="121">
        <f t="shared" si="241"/>
        <v>14000</v>
      </c>
      <c r="I1443" s="121">
        <f t="shared" si="242"/>
        <v>11000</v>
      </c>
      <c r="J1443" s="122" t="str">
        <f t="shared" si="243"/>
        <v>(3) Without reverse cycle, with louvered sides, and 8,000 to 13,999 Btu/h</v>
      </c>
      <c r="K1443" s="123" t="e">
        <f>IF(J1443="Casement-slider",16,VLOOKUP(J1443,'2. Version 5.0 Criteria'!$C$6:$D$39,2,FALSE))</f>
        <v>#N/A</v>
      </c>
      <c r="L1443" s="124" t="e">
        <f t="shared" si="247"/>
        <v>#N/A</v>
      </c>
      <c r="M1443" s="124" t="e">
        <f t="shared" si="247"/>
        <v>#N/A</v>
      </c>
      <c r="N1443" s="124" t="e">
        <f t="shared" si="247"/>
        <v>#N/A</v>
      </c>
      <c r="O1443" s="124" t="e">
        <f t="shared" si="247"/>
        <v>#N/A</v>
      </c>
      <c r="P1443" s="124" t="e">
        <f t="shared" si="247"/>
        <v>#N/A</v>
      </c>
      <c r="Q1443" s="124" t="e">
        <f t="shared" si="247"/>
        <v>#N/A</v>
      </c>
      <c r="R1443" s="124" t="e">
        <f t="shared" si="247"/>
        <v>#N/A</v>
      </c>
      <c r="S1443" s="124" t="e">
        <f t="shared" si="247"/>
        <v>#N/A</v>
      </c>
      <c r="T1443" s="124" t="e">
        <f t="shared" si="247"/>
        <v>#N/A</v>
      </c>
      <c r="U1443" s="124" t="e">
        <f t="shared" si="247"/>
        <v>#N/A</v>
      </c>
      <c r="V1443" s="124" t="e">
        <f t="shared" si="247"/>
        <v>#N/A</v>
      </c>
      <c r="W1443" s="124" t="e">
        <f t="shared" si="247"/>
        <v>#N/A</v>
      </c>
      <c r="X1443" s="124" t="e">
        <f t="shared" si="247"/>
        <v>#N/A</v>
      </c>
      <c r="Y1443" s="124" t="e">
        <f t="shared" si="247"/>
        <v>#N/A</v>
      </c>
      <c r="Z1443" s="124" t="e">
        <f t="shared" si="247"/>
        <v>#N/A</v>
      </c>
      <c r="AA1443" s="124" t="e">
        <f t="shared" si="247"/>
        <v>#N/A</v>
      </c>
      <c r="AB1443" s="124" t="e">
        <f t="shared" si="246"/>
        <v>#N/A</v>
      </c>
      <c r="AC1443" s="124" t="e">
        <f t="shared" si="246"/>
        <v>#N/A</v>
      </c>
      <c r="AE1443" s="2"/>
    </row>
    <row r="1444" spans="2:31" x14ac:dyDescent="0.2">
      <c r="B1444" s="162" t="s">
        <v>161</v>
      </c>
      <c r="C1444" s="163" t="s">
        <v>675</v>
      </c>
      <c r="D1444" s="163" t="s">
        <v>1808</v>
      </c>
      <c r="E1444" s="163">
        <v>12000</v>
      </c>
      <c r="F1444" s="164">
        <v>12</v>
      </c>
      <c r="G1444" s="165" t="s">
        <v>138</v>
      </c>
      <c r="H1444" s="121">
        <f t="shared" si="241"/>
        <v>14000</v>
      </c>
      <c r="I1444" s="121">
        <f t="shared" si="242"/>
        <v>11000</v>
      </c>
      <c r="J1444" s="122" t="str">
        <f t="shared" si="243"/>
        <v>(3) Without reverse cycle, with louvered sides, and 8,000 to 13,999 Btu/h</v>
      </c>
      <c r="K1444" s="123" t="e">
        <f>IF(J1444="Casement-slider",16,VLOOKUP(J1444,'2. Version 5.0 Criteria'!$C$6:$D$39,2,FALSE))</f>
        <v>#N/A</v>
      </c>
      <c r="L1444" s="124" t="e">
        <f t="shared" si="247"/>
        <v>#N/A</v>
      </c>
      <c r="M1444" s="124" t="e">
        <f t="shared" si="247"/>
        <v>#N/A</v>
      </c>
      <c r="N1444" s="124" t="e">
        <f t="shared" si="247"/>
        <v>#N/A</v>
      </c>
      <c r="O1444" s="124" t="e">
        <f t="shared" si="247"/>
        <v>#N/A</v>
      </c>
      <c r="P1444" s="124" t="e">
        <f t="shared" si="247"/>
        <v>#N/A</v>
      </c>
      <c r="Q1444" s="124" t="e">
        <f t="shared" si="247"/>
        <v>#N/A</v>
      </c>
      <c r="R1444" s="124" t="e">
        <f t="shared" si="247"/>
        <v>#N/A</v>
      </c>
      <c r="S1444" s="124" t="e">
        <f t="shared" si="247"/>
        <v>#N/A</v>
      </c>
      <c r="T1444" s="124" t="e">
        <f t="shared" si="247"/>
        <v>#N/A</v>
      </c>
      <c r="U1444" s="124" t="e">
        <f t="shared" si="247"/>
        <v>#N/A</v>
      </c>
      <c r="V1444" s="124" t="e">
        <f t="shared" si="247"/>
        <v>#N/A</v>
      </c>
      <c r="W1444" s="124" t="e">
        <f t="shared" si="247"/>
        <v>#N/A</v>
      </c>
      <c r="X1444" s="124" t="e">
        <f t="shared" si="247"/>
        <v>#N/A</v>
      </c>
      <c r="Y1444" s="124" t="e">
        <f t="shared" si="247"/>
        <v>#N/A</v>
      </c>
      <c r="Z1444" s="124" t="e">
        <f t="shared" si="247"/>
        <v>#N/A</v>
      </c>
      <c r="AA1444" s="124" t="e">
        <f t="shared" si="247"/>
        <v>#N/A</v>
      </c>
      <c r="AB1444" s="124" t="e">
        <f t="shared" si="246"/>
        <v>#N/A</v>
      </c>
      <c r="AC1444" s="124" t="e">
        <f t="shared" si="246"/>
        <v>#N/A</v>
      </c>
      <c r="AE1444" s="2"/>
    </row>
    <row r="1445" spans="2:31" x14ac:dyDescent="0.2">
      <c r="B1445" s="162" t="s">
        <v>1440</v>
      </c>
      <c r="C1445" s="163" t="s">
        <v>596</v>
      </c>
      <c r="D1445" s="163" t="s">
        <v>1808</v>
      </c>
      <c r="E1445" s="163">
        <v>12000</v>
      </c>
      <c r="F1445" s="164">
        <v>12</v>
      </c>
      <c r="G1445" s="165" t="s">
        <v>138</v>
      </c>
      <c r="H1445" s="121">
        <f t="shared" si="241"/>
        <v>14000</v>
      </c>
      <c r="I1445" s="121">
        <f t="shared" si="242"/>
        <v>11000</v>
      </c>
      <c r="J1445" s="122" t="str">
        <f t="shared" si="243"/>
        <v>(3) Without reverse cycle, with louvered sides, and 8,000 to 13,999 Btu/h</v>
      </c>
      <c r="K1445" s="123" t="e">
        <f>IF(J1445="Casement-slider",16,VLOOKUP(J1445,'2. Version 5.0 Criteria'!$C$6:$D$39,2,FALSE))</f>
        <v>#N/A</v>
      </c>
      <c r="L1445" s="124" t="e">
        <f t="shared" si="247"/>
        <v>#N/A</v>
      </c>
      <c r="M1445" s="124" t="e">
        <f t="shared" si="247"/>
        <v>#N/A</v>
      </c>
      <c r="N1445" s="124" t="e">
        <f t="shared" si="247"/>
        <v>#N/A</v>
      </c>
      <c r="O1445" s="124" t="e">
        <f t="shared" si="247"/>
        <v>#N/A</v>
      </c>
      <c r="P1445" s="124" t="e">
        <f t="shared" si="247"/>
        <v>#N/A</v>
      </c>
      <c r="Q1445" s="124" t="e">
        <f t="shared" si="247"/>
        <v>#N/A</v>
      </c>
      <c r="R1445" s="124" t="e">
        <f t="shared" si="247"/>
        <v>#N/A</v>
      </c>
      <c r="S1445" s="124" t="e">
        <f t="shared" si="247"/>
        <v>#N/A</v>
      </c>
      <c r="T1445" s="124" t="e">
        <f t="shared" si="247"/>
        <v>#N/A</v>
      </c>
      <c r="U1445" s="124" t="e">
        <f t="shared" si="247"/>
        <v>#N/A</v>
      </c>
      <c r="V1445" s="124" t="e">
        <f t="shared" si="247"/>
        <v>#N/A</v>
      </c>
      <c r="W1445" s="124" t="e">
        <f t="shared" si="247"/>
        <v>#N/A</v>
      </c>
      <c r="X1445" s="124" t="e">
        <f t="shared" si="247"/>
        <v>#N/A</v>
      </c>
      <c r="Y1445" s="124" t="e">
        <f t="shared" si="247"/>
        <v>#N/A</v>
      </c>
      <c r="Z1445" s="124" t="e">
        <f t="shared" si="247"/>
        <v>#N/A</v>
      </c>
      <c r="AA1445" s="124" t="e">
        <f t="shared" si="247"/>
        <v>#N/A</v>
      </c>
      <c r="AB1445" s="124" t="e">
        <f t="shared" si="246"/>
        <v>#N/A</v>
      </c>
      <c r="AC1445" s="124" t="e">
        <f t="shared" si="246"/>
        <v>#N/A</v>
      </c>
      <c r="AE1445" s="2"/>
    </row>
    <row r="1446" spans="2:31" x14ac:dyDescent="0.2">
      <c r="B1446" s="162" t="s">
        <v>144</v>
      </c>
      <c r="C1446" s="163" t="s">
        <v>597</v>
      </c>
      <c r="D1446" s="163" t="s">
        <v>1808</v>
      </c>
      <c r="E1446" s="163">
        <v>12000</v>
      </c>
      <c r="F1446" s="164">
        <v>12</v>
      </c>
      <c r="G1446" s="165" t="s">
        <v>138</v>
      </c>
      <c r="H1446" s="121">
        <f t="shared" si="241"/>
        <v>14000</v>
      </c>
      <c r="I1446" s="121">
        <f t="shared" si="242"/>
        <v>11000</v>
      </c>
      <c r="J1446" s="122" t="str">
        <f t="shared" si="243"/>
        <v>(3) Without reverse cycle, with louvered sides, and 8,000 to 13,999 Btu/h</v>
      </c>
      <c r="K1446" s="123" t="e">
        <f>IF(J1446="Casement-slider",16,VLOOKUP(J1446,'2. Version 5.0 Criteria'!$C$6:$D$39,2,FALSE))</f>
        <v>#N/A</v>
      </c>
      <c r="L1446" s="124" t="e">
        <f t="shared" si="247"/>
        <v>#N/A</v>
      </c>
      <c r="M1446" s="124" t="e">
        <f t="shared" si="247"/>
        <v>#N/A</v>
      </c>
      <c r="N1446" s="124" t="e">
        <f t="shared" si="247"/>
        <v>#N/A</v>
      </c>
      <c r="O1446" s="124" t="e">
        <f t="shared" si="247"/>
        <v>#N/A</v>
      </c>
      <c r="P1446" s="124" t="e">
        <f t="shared" si="247"/>
        <v>#N/A</v>
      </c>
      <c r="Q1446" s="124" t="e">
        <f t="shared" si="247"/>
        <v>#N/A</v>
      </c>
      <c r="R1446" s="124" t="e">
        <f t="shared" si="247"/>
        <v>#N/A</v>
      </c>
      <c r="S1446" s="124" t="e">
        <f t="shared" si="247"/>
        <v>#N/A</v>
      </c>
      <c r="T1446" s="124" t="e">
        <f t="shared" si="247"/>
        <v>#N/A</v>
      </c>
      <c r="U1446" s="124" t="e">
        <f t="shared" si="247"/>
        <v>#N/A</v>
      </c>
      <c r="V1446" s="124" t="e">
        <f t="shared" si="247"/>
        <v>#N/A</v>
      </c>
      <c r="W1446" s="124" t="e">
        <f t="shared" si="247"/>
        <v>#N/A</v>
      </c>
      <c r="X1446" s="124" t="e">
        <f t="shared" si="247"/>
        <v>#N/A</v>
      </c>
      <c r="Y1446" s="124" t="e">
        <f t="shared" si="247"/>
        <v>#N/A</v>
      </c>
      <c r="Z1446" s="124" t="e">
        <f t="shared" si="247"/>
        <v>#N/A</v>
      </c>
      <c r="AA1446" s="124" t="e">
        <f t="shared" si="247"/>
        <v>#N/A</v>
      </c>
      <c r="AB1446" s="124" t="e">
        <f t="shared" si="246"/>
        <v>#N/A</v>
      </c>
      <c r="AC1446" s="124" t="e">
        <f t="shared" si="246"/>
        <v>#N/A</v>
      </c>
      <c r="AE1446" s="2"/>
    </row>
    <row r="1447" spans="2:31" x14ac:dyDescent="0.2">
      <c r="B1447" s="162" t="s">
        <v>232</v>
      </c>
      <c r="C1447" s="163" t="s">
        <v>610</v>
      </c>
      <c r="D1447" s="163" t="s">
        <v>1808</v>
      </c>
      <c r="E1447" s="163">
        <v>12000</v>
      </c>
      <c r="F1447" s="164">
        <v>12</v>
      </c>
      <c r="G1447" s="165" t="s">
        <v>138</v>
      </c>
      <c r="H1447" s="121">
        <f t="shared" si="241"/>
        <v>14000</v>
      </c>
      <c r="I1447" s="121">
        <f t="shared" si="242"/>
        <v>11000</v>
      </c>
      <c r="J1447" s="122" t="str">
        <f t="shared" si="243"/>
        <v>(3) Without reverse cycle, with louvered sides, and 8,000 to 13,999 Btu/h</v>
      </c>
      <c r="K1447" s="123" t="e">
        <f>IF(J1447="Casement-slider",16,VLOOKUP(J1447,'2. Version 5.0 Criteria'!$C$6:$D$39,2,FALSE))</f>
        <v>#N/A</v>
      </c>
      <c r="L1447" s="124" t="e">
        <f t="shared" si="247"/>
        <v>#N/A</v>
      </c>
      <c r="M1447" s="124" t="e">
        <f t="shared" si="247"/>
        <v>#N/A</v>
      </c>
      <c r="N1447" s="124" t="e">
        <f t="shared" si="247"/>
        <v>#N/A</v>
      </c>
      <c r="O1447" s="124" t="e">
        <f t="shared" si="247"/>
        <v>#N/A</v>
      </c>
      <c r="P1447" s="124" t="e">
        <f t="shared" si="247"/>
        <v>#N/A</v>
      </c>
      <c r="Q1447" s="124" t="e">
        <f t="shared" si="247"/>
        <v>#N/A</v>
      </c>
      <c r="R1447" s="124" t="e">
        <f t="shared" si="247"/>
        <v>#N/A</v>
      </c>
      <c r="S1447" s="124" t="e">
        <f t="shared" si="247"/>
        <v>#N/A</v>
      </c>
      <c r="T1447" s="124" t="e">
        <f t="shared" si="247"/>
        <v>#N/A</v>
      </c>
      <c r="U1447" s="124" t="e">
        <f t="shared" si="247"/>
        <v>#N/A</v>
      </c>
      <c r="V1447" s="124" t="e">
        <f t="shared" si="247"/>
        <v>#N/A</v>
      </c>
      <c r="W1447" s="124" t="e">
        <f t="shared" si="247"/>
        <v>#N/A</v>
      </c>
      <c r="X1447" s="124" t="e">
        <f t="shared" si="247"/>
        <v>#N/A</v>
      </c>
      <c r="Y1447" s="124" t="e">
        <f t="shared" si="247"/>
        <v>#N/A</v>
      </c>
      <c r="Z1447" s="124" t="e">
        <f t="shared" si="247"/>
        <v>#N/A</v>
      </c>
      <c r="AA1447" s="124" t="e">
        <f t="shared" si="247"/>
        <v>#N/A</v>
      </c>
      <c r="AB1447" s="124" t="e">
        <f t="shared" si="246"/>
        <v>#N/A</v>
      </c>
      <c r="AC1447" s="124" t="e">
        <f t="shared" si="246"/>
        <v>#N/A</v>
      </c>
      <c r="AE1447" s="2"/>
    </row>
    <row r="1448" spans="2:31" x14ac:dyDescent="0.2">
      <c r="B1448" s="162" t="s">
        <v>232</v>
      </c>
      <c r="C1448" s="163" t="s">
        <v>609</v>
      </c>
      <c r="D1448" s="163" t="s">
        <v>1808</v>
      </c>
      <c r="E1448" s="163">
        <v>12000</v>
      </c>
      <c r="F1448" s="164">
        <v>12</v>
      </c>
      <c r="G1448" s="165" t="s">
        <v>138</v>
      </c>
      <c r="H1448" s="121">
        <f t="shared" si="241"/>
        <v>14000</v>
      </c>
      <c r="I1448" s="121">
        <f t="shared" si="242"/>
        <v>11000</v>
      </c>
      <c r="J1448" s="122" t="str">
        <f t="shared" si="243"/>
        <v>(3) Without reverse cycle, with louvered sides, and 8,000 to 13,999 Btu/h</v>
      </c>
      <c r="K1448" s="123" t="e">
        <f>IF(J1448="Casement-slider",16,VLOOKUP(J1448,'2. Version 5.0 Criteria'!$C$6:$D$39,2,FALSE))</f>
        <v>#N/A</v>
      </c>
      <c r="L1448" s="124" t="e">
        <f t="shared" si="247"/>
        <v>#N/A</v>
      </c>
      <c r="M1448" s="124" t="e">
        <f t="shared" si="247"/>
        <v>#N/A</v>
      </c>
      <c r="N1448" s="124" t="e">
        <f t="shared" si="247"/>
        <v>#N/A</v>
      </c>
      <c r="O1448" s="124" t="e">
        <f t="shared" si="247"/>
        <v>#N/A</v>
      </c>
      <c r="P1448" s="124" t="e">
        <f t="shared" si="247"/>
        <v>#N/A</v>
      </c>
      <c r="Q1448" s="124" t="e">
        <f t="shared" si="247"/>
        <v>#N/A</v>
      </c>
      <c r="R1448" s="124" t="e">
        <f t="shared" si="247"/>
        <v>#N/A</v>
      </c>
      <c r="S1448" s="124" t="e">
        <f t="shared" si="247"/>
        <v>#N/A</v>
      </c>
      <c r="T1448" s="124" t="e">
        <f t="shared" si="247"/>
        <v>#N/A</v>
      </c>
      <c r="U1448" s="124" t="e">
        <f t="shared" si="247"/>
        <v>#N/A</v>
      </c>
      <c r="V1448" s="124" t="e">
        <f t="shared" si="247"/>
        <v>#N/A</v>
      </c>
      <c r="W1448" s="124" t="e">
        <f t="shared" si="247"/>
        <v>#N/A</v>
      </c>
      <c r="X1448" s="124" t="e">
        <f t="shared" si="247"/>
        <v>#N/A</v>
      </c>
      <c r="Y1448" s="124" t="e">
        <f t="shared" si="247"/>
        <v>#N/A</v>
      </c>
      <c r="Z1448" s="124" t="e">
        <f t="shared" si="247"/>
        <v>#N/A</v>
      </c>
      <c r="AA1448" s="124" t="e">
        <f t="shared" si="247"/>
        <v>#N/A</v>
      </c>
      <c r="AB1448" s="124" t="e">
        <f t="shared" si="246"/>
        <v>#N/A</v>
      </c>
      <c r="AC1448" s="124" t="e">
        <f t="shared" si="246"/>
        <v>#N/A</v>
      </c>
      <c r="AE1448" s="2"/>
    </row>
    <row r="1449" spans="2:31" x14ac:dyDescent="0.2">
      <c r="B1449" s="162" t="s">
        <v>232</v>
      </c>
      <c r="C1449" s="163" t="s">
        <v>2273</v>
      </c>
      <c r="D1449" s="163" t="s">
        <v>1808</v>
      </c>
      <c r="E1449" s="163">
        <v>12000</v>
      </c>
      <c r="F1449" s="164">
        <v>12</v>
      </c>
      <c r="G1449" s="165" t="s">
        <v>138</v>
      </c>
      <c r="H1449" s="121">
        <f t="shared" si="241"/>
        <v>14000</v>
      </c>
      <c r="I1449" s="121">
        <f t="shared" si="242"/>
        <v>11000</v>
      </c>
      <c r="J1449" s="122" t="str">
        <f t="shared" si="243"/>
        <v>(3) Without reverse cycle, with louvered sides, and 8,000 to 13,999 Btu/h</v>
      </c>
      <c r="K1449" s="123" t="e">
        <f>IF(J1449="Casement-slider",16,VLOOKUP(J1449,'2. Version 5.0 Criteria'!$C$6:$D$39,2,FALSE))</f>
        <v>#N/A</v>
      </c>
      <c r="L1449" s="124" t="e">
        <f t="shared" si="247"/>
        <v>#N/A</v>
      </c>
      <c r="M1449" s="124" t="e">
        <f t="shared" si="247"/>
        <v>#N/A</v>
      </c>
      <c r="N1449" s="124" t="e">
        <f t="shared" si="247"/>
        <v>#N/A</v>
      </c>
      <c r="O1449" s="124" t="e">
        <f t="shared" si="247"/>
        <v>#N/A</v>
      </c>
      <c r="P1449" s="124" t="e">
        <f t="shared" si="247"/>
        <v>#N/A</v>
      </c>
      <c r="Q1449" s="124" t="e">
        <f t="shared" si="247"/>
        <v>#N/A</v>
      </c>
      <c r="R1449" s="124" t="e">
        <f t="shared" si="247"/>
        <v>#N/A</v>
      </c>
      <c r="S1449" s="124" t="e">
        <f t="shared" si="247"/>
        <v>#N/A</v>
      </c>
      <c r="T1449" s="124" t="e">
        <f t="shared" si="247"/>
        <v>#N/A</v>
      </c>
      <c r="U1449" s="124" t="e">
        <f t="shared" si="247"/>
        <v>#N/A</v>
      </c>
      <c r="V1449" s="124" t="e">
        <f t="shared" si="247"/>
        <v>#N/A</v>
      </c>
      <c r="W1449" s="124" t="e">
        <f t="shared" si="247"/>
        <v>#N/A</v>
      </c>
      <c r="X1449" s="124" t="e">
        <f t="shared" si="247"/>
        <v>#N/A</v>
      </c>
      <c r="Y1449" s="124" t="e">
        <f t="shared" si="247"/>
        <v>#N/A</v>
      </c>
      <c r="Z1449" s="124" t="e">
        <f t="shared" si="247"/>
        <v>#N/A</v>
      </c>
      <c r="AA1449" s="124" t="e">
        <f t="shared" si="247"/>
        <v>#N/A</v>
      </c>
      <c r="AB1449" s="124" t="e">
        <f t="shared" si="246"/>
        <v>#N/A</v>
      </c>
      <c r="AC1449" s="124" t="e">
        <f t="shared" si="246"/>
        <v>#N/A</v>
      </c>
      <c r="AE1449" s="2"/>
    </row>
    <row r="1450" spans="2:31" x14ac:dyDescent="0.2">
      <c r="B1450" s="162" t="s">
        <v>232</v>
      </c>
      <c r="C1450" s="163" t="s">
        <v>2274</v>
      </c>
      <c r="D1450" s="163" t="s">
        <v>1808</v>
      </c>
      <c r="E1450" s="163">
        <v>12000</v>
      </c>
      <c r="F1450" s="164">
        <v>12</v>
      </c>
      <c r="G1450" s="165" t="s">
        <v>138</v>
      </c>
      <c r="H1450" s="121">
        <f t="shared" si="241"/>
        <v>14000</v>
      </c>
      <c r="I1450" s="121">
        <f t="shared" si="242"/>
        <v>11000</v>
      </c>
      <c r="J1450" s="122" t="str">
        <f t="shared" si="243"/>
        <v>(3) Without reverse cycle, with louvered sides, and 8,000 to 13,999 Btu/h</v>
      </c>
      <c r="K1450" s="123" t="e">
        <f>IF(J1450="Casement-slider",16,VLOOKUP(J1450,'2. Version 5.0 Criteria'!$C$6:$D$39,2,FALSE))</f>
        <v>#N/A</v>
      </c>
      <c r="L1450" s="124" t="e">
        <f t="shared" si="247"/>
        <v>#N/A</v>
      </c>
      <c r="M1450" s="124" t="e">
        <f t="shared" si="247"/>
        <v>#N/A</v>
      </c>
      <c r="N1450" s="124" t="e">
        <f t="shared" si="247"/>
        <v>#N/A</v>
      </c>
      <c r="O1450" s="124" t="e">
        <f t="shared" si="247"/>
        <v>#N/A</v>
      </c>
      <c r="P1450" s="124" t="e">
        <f t="shared" si="247"/>
        <v>#N/A</v>
      </c>
      <c r="Q1450" s="124" t="e">
        <f t="shared" si="247"/>
        <v>#N/A</v>
      </c>
      <c r="R1450" s="124" t="e">
        <f t="shared" si="247"/>
        <v>#N/A</v>
      </c>
      <c r="S1450" s="124" t="e">
        <f t="shared" si="247"/>
        <v>#N/A</v>
      </c>
      <c r="T1450" s="124" t="e">
        <f t="shared" si="247"/>
        <v>#N/A</v>
      </c>
      <c r="U1450" s="124" t="e">
        <f t="shared" si="247"/>
        <v>#N/A</v>
      </c>
      <c r="V1450" s="124" t="e">
        <f t="shared" si="247"/>
        <v>#N/A</v>
      </c>
      <c r="W1450" s="124" t="e">
        <f t="shared" si="247"/>
        <v>#N/A</v>
      </c>
      <c r="X1450" s="124" t="e">
        <f t="shared" si="247"/>
        <v>#N/A</v>
      </c>
      <c r="Y1450" s="124" t="e">
        <f t="shared" si="247"/>
        <v>#N/A</v>
      </c>
      <c r="Z1450" s="124" t="e">
        <f t="shared" si="247"/>
        <v>#N/A</v>
      </c>
      <c r="AA1450" s="124" t="e">
        <f t="shared" si="247"/>
        <v>#N/A</v>
      </c>
      <c r="AB1450" s="124" t="e">
        <f t="shared" si="246"/>
        <v>#N/A</v>
      </c>
      <c r="AC1450" s="124" t="e">
        <f t="shared" si="246"/>
        <v>#N/A</v>
      </c>
      <c r="AE1450" s="2"/>
    </row>
    <row r="1451" spans="2:31" x14ac:dyDescent="0.2">
      <c r="B1451" s="162" t="s">
        <v>1431</v>
      </c>
      <c r="C1451" s="163" t="s">
        <v>615</v>
      </c>
      <c r="D1451" s="163" t="s">
        <v>1808</v>
      </c>
      <c r="E1451" s="163">
        <v>12000</v>
      </c>
      <c r="F1451" s="164">
        <v>12</v>
      </c>
      <c r="G1451" s="165" t="s">
        <v>138</v>
      </c>
      <c r="H1451" s="121">
        <f t="shared" si="241"/>
        <v>14000</v>
      </c>
      <c r="I1451" s="121">
        <f t="shared" si="242"/>
        <v>11000</v>
      </c>
      <c r="J1451" s="122" t="str">
        <f t="shared" si="243"/>
        <v>(3) Without reverse cycle, with louvered sides, and 8,000 to 13,999 Btu/h</v>
      </c>
      <c r="K1451" s="123" t="e">
        <f>IF(J1451="Casement-slider",16,VLOOKUP(J1451,'2. Version 5.0 Criteria'!$C$6:$D$39,2,FALSE))</f>
        <v>#N/A</v>
      </c>
      <c r="L1451" s="124" t="e">
        <f t="shared" si="247"/>
        <v>#N/A</v>
      </c>
      <c r="M1451" s="124" t="e">
        <f t="shared" si="247"/>
        <v>#N/A</v>
      </c>
      <c r="N1451" s="124" t="e">
        <f t="shared" si="247"/>
        <v>#N/A</v>
      </c>
      <c r="O1451" s="124" t="e">
        <f t="shared" si="247"/>
        <v>#N/A</v>
      </c>
      <c r="P1451" s="124" t="e">
        <f t="shared" si="247"/>
        <v>#N/A</v>
      </c>
      <c r="Q1451" s="124" t="e">
        <f t="shared" si="247"/>
        <v>#N/A</v>
      </c>
      <c r="R1451" s="124" t="e">
        <f t="shared" si="247"/>
        <v>#N/A</v>
      </c>
      <c r="S1451" s="124" t="e">
        <f t="shared" si="247"/>
        <v>#N/A</v>
      </c>
      <c r="T1451" s="124" t="e">
        <f t="shared" si="247"/>
        <v>#N/A</v>
      </c>
      <c r="U1451" s="124" t="e">
        <f t="shared" si="247"/>
        <v>#N/A</v>
      </c>
      <c r="V1451" s="124" t="e">
        <f t="shared" si="247"/>
        <v>#N/A</v>
      </c>
      <c r="W1451" s="124" t="e">
        <f t="shared" si="247"/>
        <v>#N/A</v>
      </c>
      <c r="X1451" s="124" t="e">
        <f t="shared" si="247"/>
        <v>#N/A</v>
      </c>
      <c r="Y1451" s="124" t="e">
        <f t="shared" si="247"/>
        <v>#N/A</v>
      </c>
      <c r="Z1451" s="124" t="e">
        <f t="shared" si="247"/>
        <v>#N/A</v>
      </c>
      <c r="AA1451" s="124" t="e">
        <f t="shared" si="247"/>
        <v>#N/A</v>
      </c>
      <c r="AB1451" s="124" t="e">
        <f t="shared" si="246"/>
        <v>#N/A</v>
      </c>
      <c r="AC1451" s="124" t="e">
        <f t="shared" si="246"/>
        <v>#N/A</v>
      </c>
      <c r="AE1451" s="2"/>
    </row>
    <row r="1452" spans="2:31" x14ac:dyDescent="0.2">
      <c r="B1452" s="162" t="s">
        <v>1431</v>
      </c>
      <c r="C1452" s="163" t="s">
        <v>616</v>
      </c>
      <c r="D1452" s="163" t="s">
        <v>1808</v>
      </c>
      <c r="E1452" s="163">
        <v>12000</v>
      </c>
      <c r="F1452" s="164">
        <v>12</v>
      </c>
      <c r="G1452" s="165" t="s">
        <v>138</v>
      </c>
      <c r="H1452" s="121">
        <f t="shared" si="241"/>
        <v>14000</v>
      </c>
      <c r="I1452" s="121">
        <f t="shared" si="242"/>
        <v>11000</v>
      </c>
      <c r="J1452" s="122" t="str">
        <f t="shared" si="243"/>
        <v>(3) Without reverse cycle, with louvered sides, and 8,000 to 13,999 Btu/h</v>
      </c>
      <c r="K1452" s="123" t="e">
        <f>IF(J1452="Casement-slider",16,VLOOKUP(J1452,'2. Version 5.0 Criteria'!$C$6:$D$39,2,FALSE))</f>
        <v>#N/A</v>
      </c>
      <c r="L1452" s="124" t="e">
        <f t="shared" si="247"/>
        <v>#N/A</v>
      </c>
      <c r="M1452" s="124" t="e">
        <f t="shared" si="247"/>
        <v>#N/A</v>
      </c>
      <c r="N1452" s="124" t="e">
        <f t="shared" si="247"/>
        <v>#N/A</v>
      </c>
      <c r="O1452" s="124" t="e">
        <f t="shared" si="247"/>
        <v>#N/A</v>
      </c>
      <c r="P1452" s="124" t="e">
        <f t="shared" si="247"/>
        <v>#N/A</v>
      </c>
      <c r="Q1452" s="124" t="e">
        <f t="shared" si="247"/>
        <v>#N/A</v>
      </c>
      <c r="R1452" s="124" t="e">
        <f t="shared" si="247"/>
        <v>#N/A</v>
      </c>
      <c r="S1452" s="124" t="e">
        <f t="shared" si="247"/>
        <v>#N/A</v>
      </c>
      <c r="T1452" s="124" t="e">
        <f t="shared" si="247"/>
        <v>#N/A</v>
      </c>
      <c r="U1452" s="124" t="e">
        <f t="shared" si="247"/>
        <v>#N/A</v>
      </c>
      <c r="V1452" s="124" t="e">
        <f t="shared" si="247"/>
        <v>#N/A</v>
      </c>
      <c r="W1452" s="124" t="e">
        <f t="shared" si="247"/>
        <v>#N/A</v>
      </c>
      <c r="X1452" s="124" t="e">
        <f t="shared" si="247"/>
        <v>#N/A</v>
      </c>
      <c r="Y1452" s="124" t="e">
        <f t="shared" si="247"/>
        <v>#N/A</v>
      </c>
      <c r="Z1452" s="124" t="e">
        <f t="shared" si="247"/>
        <v>#N/A</v>
      </c>
      <c r="AA1452" s="124" t="e">
        <f t="shared" si="247"/>
        <v>#N/A</v>
      </c>
      <c r="AB1452" s="124" t="e">
        <f t="shared" si="246"/>
        <v>#N/A</v>
      </c>
      <c r="AC1452" s="124" t="e">
        <f t="shared" si="246"/>
        <v>#N/A</v>
      </c>
      <c r="AE1452" s="2"/>
    </row>
    <row r="1453" spans="2:31" x14ac:dyDescent="0.2">
      <c r="B1453" s="162" t="s">
        <v>1431</v>
      </c>
      <c r="C1453" s="163" t="s">
        <v>614</v>
      </c>
      <c r="D1453" s="163" t="s">
        <v>1808</v>
      </c>
      <c r="E1453" s="163">
        <v>12000</v>
      </c>
      <c r="F1453" s="164">
        <v>12</v>
      </c>
      <c r="G1453" s="165" t="s">
        <v>138</v>
      </c>
      <c r="H1453" s="121">
        <f t="shared" si="241"/>
        <v>14000</v>
      </c>
      <c r="I1453" s="121">
        <f t="shared" si="242"/>
        <v>11000</v>
      </c>
      <c r="J1453" s="122" t="str">
        <f t="shared" si="243"/>
        <v>(3) Without reverse cycle, with louvered sides, and 8,000 to 13,999 Btu/h</v>
      </c>
      <c r="K1453" s="123" t="e">
        <f>IF(J1453="Casement-slider",16,VLOOKUP(J1453,'2. Version 5.0 Criteria'!$C$6:$D$39,2,FALSE))</f>
        <v>#N/A</v>
      </c>
      <c r="L1453" s="124" t="e">
        <f t="shared" si="247"/>
        <v>#N/A</v>
      </c>
      <c r="M1453" s="124" t="e">
        <f t="shared" si="247"/>
        <v>#N/A</v>
      </c>
      <c r="N1453" s="124" t="e">
        <f t="shared" si="247"/>
        <v>#N/A</v>
      </c>
      <c r="O1453" s="124" t="e">
        <f t="shared" si="247"/>
        <v>#N/A</v>
      </c>
      <c r="P1453" s="124" t="e">
        <f t="shared" si="247"/>
        <v>#N/A</v>
      </c>
      <c r="Q1453" s="124" t="e">
        <f t="shared" si="247"/>
        <v>#N/A</v>
      </c>
      <c r="R1453" s="124" t="e">
        <f t="shared" si="247"/>
        <v>#N/A</v>
      </c>
      <c r="S1453" s="124" t="e">
        <f t="shared" si="247"/>
        <v>#N/A</v>
      </c>
      <c r="T1453" s="124" t="e">
        <f t="shared" si="247"/>
        <v>#N/A</v>
      </c>
      <c r="U1453" s="124" t="e">
        <f t="shared" si="247"/>
        <v>#N/A</v>
      </c>
      <c r="V1453" s="124" t="e">
        <f t="shared" si="247"/>
        <v>#N/A</v>
      </c>
      <c r="W1453" s="124" t="e">
        <f t="shared" si="247"/>
        <v>#N/A</v>
      </c>
      <c r="X1453" s="124" t="e">
        <f t="shared" si="247"/>
        <v>#N/A</v>
      </c>
      <c r="Y1453" s="124" t="e">
        <f t="shared" si="247"/>
        <v>#N/A</v>
      </c>
      <c r="Z1453" s="124" t="e">
        <f t="shared" si="247"/>
        <v>#N/A</v>
      </c>
      <c r="AA1453" s="124" t="e">
        <f t="shared" si="247"/>
        <v>#N/A</v>
      </c>
      <c r="AB1453" s="124" t="e">
        <f t="shared" si="246"/>
        <v>#N/A</v>
      </c>
      <c r="AC1453" s="124" t="e">
        <f t="shared" si="246"/>
        <v>#N/A</v>
      </c>
      <c r="AE1453" s="2"/>
    </row>
    <row r="1454" spans="2:31" x14ac:dyDescent="0.2">
      <c r="B1454" s="162" t="s">
        <v>368</v>
      </c>
      <c r="C1454" s="163" t="s">
        <v>656</v>
      </c>
      <c r="D1454" s="163" t="s">
        <v>1808</v>
      </c>
      <c r="E1454" s="163">
        <v>12000</v>
      </c>
      <c r="F1454" s="164">
        <v>12</v>
      </c>
      <c r="G1454" s="165" t="s">
        <v>137</v>
      </c>
      <c r="H1454" s="121">
        <f t="shared" si="241"/>
        <v>14000</v>
      </c>
      <c r="I1454" s="121">
        <f t="shared" si="242"/>
        <v>11000</v>
      </c>
      <c r="J1454" s="122" t="str">
        <f t="shared" si="243"/>
        <v>(3) Without reverse cycle, with louvered sides, and 8,000 to 13,999 Btu/h</v>
      </c>
      <c r="K1454" s="123" t="e">
        <f>IF(J1454="Casement-slider",16,VLOOKUP(J1454,'2. Version 5.0 Criteria'!$C$6:$D$39,2,FALSE))</f>
        <v>#N/A</v>
      </c>
      <c r="L1454" s="124" t="e">
        <f t="shared" si="247"/>
        <v>#N/A</v>
      </c>
      <c r="M1454" s="124" t="e">
        <f t="shared" si="247"/>
        <v>#N/A</v>
      </c>
      <c r="N1454" s="124" t="e">
        <f t="shared" si="247"/>
        <v>#N/A</v>
      </c>
      <c r="O1454" s="124" t="e">
        <f t="shared" si="247"/>
        <v>#N/A</v>
      </c>
      <c r="P1454" s="124" t="e">
        <f t="shared" si="247"/>
        <v>#N/A</v>
      </c>
      <c r="Q1454" s="124" t="e">
        <f t="shared" si="247"/>
        <v>#N/A</v>
      </c>
      <c r="R1454" s="124" t="e">
        <f t="shared" si="247"/>
        <v>#N/A</v>
      </c>
      <c r="S1454" s="124" t="e">
        <f t="shared" si="247"/>
        <v>#N/A</v>
      </c>
      <c r="T1454" s="124" t="e">
        <f t="shared" si="247"/>
        <v>#N/A</v>
      </c>
      <c r="U1454" s="124" t="e">
        <f t="shared" si="247"/>
        <v>#N/A</v>
      </c>
      <c r="V1454" s="124" t="e">
        <f t="shared" si="247"/>
        <v>#N/A</v>
      </c>
      <c r="W1454" s="124" t="e">
        <f t="shared" si="247"/>
        <v>#N/A</v>
      </c>
      <c r="X1454" s="124" t="e">
        <f t="shared" si="247"/>
        <v>#N/A</v>
      </c>
      <c r="Y1454" s="124" t="e">
        <f t="shared" si="247"/>
        <v>#N/A</v>
      </c>
      <c r="Z1454" s="124" t="e">
        <f t="shared" si="247"/>
        <v>#N/A</v>
      </c>
      <c r="AA1454" s="124" t="e">
        <f t="shared" si="247"/>
        <v>#N/A</v>
      </c>
      <c r="AB1454" s="124" t="e">
        <f t="shared" si="246"/>
        <v>#N/A</v>
      </c>
      <c r="AC1454" s="124" t="e">
        <f t="shared" si="246"/>
        <v>#N/A</v>
      </c>
      <c r="AE1454" s="2"/>
    </row>
    <row r="1455" spans="2:31" x14ac:dyDescent="0.2">
      <c r="B1455" s="162" t="s">
        <v>1435</v>
      </c>
      <c r="C1455" s="163">
        <v>77127</v>
      </c>
      <c r="D1455" s="163" t="s">
        <v>1808</v>
      </c>
      <c r="E1455" s="163">
        <v>12000</v>
      </c>
      <c r="F1455" s="164">
        <v>12</v>
      </c>
      <c r="G1455" s="165" t="s">
        <v>137</v>
      </c>
      <c r="H1455" s="121">
        <f t="shared" si="241"/>
        <v>14000</v>
      </c>
      <c r="I1455" s="121">
        <f t="shared" si="242"/>
        <v>11000</v>
      </c>
      <c r="J1455" s="122" t="str">
        <f t="shared" si="243"/>
        <v>(3) Without reverse cycle, with louvered sides, and 8,000 to 13,999 Btu/h</v>
      </c>
      <c r="K1455" s="123" t="e">
        <f>IF(J1455="Casement-slider",16,VLOOKUP(J1455,'2. Version 5.0 Criteria'!$C$6:$D$39,2,FALSE))</f>
        <v>#N/A</v>
      </c>
      <c r="L1455" s="124" t="e">
        <f t="shared" si="247"/>
        <v>#N/A</v>
      </c>
      <c r="M1455" s="124" t="e">
        <f t="shared" si="247"/>
        <v>#N/A</v>
      </c>
      <c r="N1455" s="124" t="e">
        <f t="shared" si="247"/>
        <v>#N/A</v>
      </c>
      <c r="O1455" s="124" t="e">
        <f t="shared" si="247"/>
        <v>#N/A</v>
      </c>
      <c r="P1455" s="124" t="e">
        <f t="shared" si="247"/>
        <v>#N/A</v>
      </c>
      <c r="Q1455" s="124" t="e">
        <f t="shared" si="247"/>
        <v>#N/A</v>
      </c>
      <c r="R1455" s="124" t="e">
        <f t="shared" si="247"/>
        <v>#N/A</v>
      </c>
      <c r="S1455" s="124" t="e">
        <f t="shared" si="247"/>
        <v>#N/A</v>
      </c>
      <c r="T1455" s="124" t="e">
        <f t="shared" si="247"/>
        <v>#N/A</v>
      </c>
      <c r="U1455" s="124" t="e">
        <f t="shared" si="247"/>
        <v>#N/A</v>
      </c>
      <c r="V1455" s="124" t="e">
        <f t="shared" si="247"/>
        <v>#N/A</v>
      </c>
      <c r="W1455" s="124" t="e">
        <f t="shared" si="247"/>
        <v>#N/A</v>
      </c>
      <c r="X1455" s="124" t="e">
        <f t="shared" si="247"/>
        <v>#N/A</v>
      </c>
      <c r="Y1455" s="124" t="e">
        <f t="shared" si="247"/>
        <v>#N/A</v>
      </c>
      <c r="Z1455" s="124" t="e">
        <f t="shared" si="247"/>
        <v>#N/A</v>
      </c>
      <c r="AA1455" s="124" t="e">
        <f t="shared" si="247"/>
        <v>#N/A</v>
      </c>
      <c r="AB1455" s="124" t="e">
        <f t="shared" si="246"/>
        <v>#N/A</v>
      </c>
      <c r="AC1455" s="124" t="e">
        <f t="shared" si="246"/>
        <v>#N/A</v>
      </c>
      <c r="AE1455" s="2"/>
    </row>
    <row r="1456" spans="2:31" x14ac:dyDescent="0.2">
      <c r="B1456" s="162" t="s">
        <v>285</v>
      </c>
      <c r="C1456" s="163" t="s">
        <v>641</v>
      </c>
      <c r="D1456" s="163" t="s">
        <v>1808</v>
      </c>
      <c r="E1456" s="163">
        <v>12000</v>
      </c>
      <c r="F1456" s="164">
        <v>12</v>
      </c>
      <c r="G1456" s="165" t="s">
        <v>137</v>
      </c>
      <c r="H1456" s="121">
        <f t="shared" si="241"/>
        <v>14000</v>
      </c>
      <c r="I1456" s="121">
        <f t="shared" si="242"/>
        <v>11000</v>
      </c>
      <c r="J1456" s="122" t="str">
        <f t="shared" si="243"/>
        <v>(3) Without reverse cycle, with louvered sides, and 8,000 to 13,999 Btu/h</v>
      </c>
      <c r="K1456" s="123" t="e">
        <f>IF(J1456="Casement-slider",16,VLOOKUP(J1456,'2. Version 5.0 Criteria'!$C$6:$D$39,2,FALSE))</f>
        <v>#N/A</v>
      </c>
      <c r="L1456" s="124" t="e">
        <f t="shared" si="247"/>
        <v>#N/A</v>
      </c>
      <c r="M1456" s="124" t="e">
        <f t="shared" si="247"/>
        <v>#N/A</v>
      </c>
      <c r="N1456" s="124" t="e">
        <f t="shared" si="247"/>
        <v>#N/A</v>
      </c>
      <c r="O1456" s="124" t="e">
        <f t="shared" si="247"/>
        <v>#N/A</v>
      </c>
      <c r="P1456" s="124" t="e">
        <f t="shared" si="247"/>
        <v>#N/A</v>
      </c>
      <c r="Q1456" s="124" t="e">
        <f t="shared" si="247"/>
        <v>#N/A</v>
      </c>
      <c r="R1456" s="124" t="e">
        <f t="shared" si="247"/>
        <v>#N/A</v>
      </c>
      <c r="S1456" s="124" t="e">
        <f t="shared" si="247"/>
        <v>#N/A</v>
      </c>
      <c r="T1456" s="124" t="e">
        <f t="shared" si="247"/>
        <v>#N/A</v>
      </c>
      <c r="U1456" s="124" t="e">
        <f t="shared" si="247"/>
        <v>#N/A</v>
      </c>
      <c r="V1456" s="124" t="e">
        <f t="shared" si="247"/>
        <v>#N/A</v>
      </c>
      <c r="W1456" s="124" t="e">
        <f t="shared" si="247"/>
        <v>#N/A</v>
      </c>
      <c r="X1456" s="124" t="e">
        <f t="shared" si="247"/>
        <v>#N/A</v>
      </c>
      <c r="Y1456" s="124" t="e">
        <f t="shared" si="247"/>
        <v>#N/A</v>
      </c>
      <c r="Z1456" s="124" t="e">
        <f t="shared" si="247"/>
        <v>#N/A</v>
      </c>
      <c r="AA1456" s="124" t="e">
        <f t="shared" ref="AA1456:AC1471" si="248">IF($K1456=AA$3, $F1456, NA())</f>
        <v>#N/A</v>
      </c>
      <c r="AB1456" s="124" t="e">
        <f t="shared" si="248"/>
        <v>#N/A</v>
      </c>
      <c r="AC1456" s="124" t="e">
        <f t="shared" si="248"/>
        <v>#N/A</v>
      </c>
      <c r="AE1456" s="2"/>
    </row>
    <row r="1457" spans="2:31" x14ac:dyDescent="0.2">
      <c r="B1457" s="162" t="s">
        <v>239</v>
      </c>
      <c r="C1457" s="163" t="s">
        <v>612</v>
      </c>
      <c r="D1457" s="163" t="s">
        <v>1808</v>
      </c>
      <c r="E1457" s="163">
        <v>12000</v>
      </c>
      <c r="F1457" s="164">
        <v>12</v>
      </c>
      <c r="G1457" s="165" t="s">
        <v>137</v>
      </c>
      <c r="H1457" s="121">
        <f t="shared" si="241"/>
        <v>14000</v>
      </c>
      <c r="I1457" s="121">
        <f t="shared" si="242"/>
        <v>11000</v>
      </c>
      <c r="J1457" s="122" t="str">
        <f t="shared" si="243"/>
        <v>(3) Without reverse cycle, with louvered sides, and 8,000 to 13,999 Btu/h</v>
      </c>
      <c r="K1457" s="123" t="e">
        <f>IF(J1457="Casement-slider",16,VLOOKUP(J1457,'2. Version 5.0 Criteria'!$C$6:$D$39,2,FALSE))</f>
        <v>#N/A</v>
      </c>
      <c r="L1457" s="124" t="e">
        <f t="shared" ref="L1457:AA1472" si="249">IF($K1457=L$3, $F1457, NA())</f>
        <v>#N/A</v>
      </c>
      <c r="M1457" s="124" t="e">
        <f t="shared" si="249"/>
        <v>#N/A</v>
      </c>
      <c r="N1457" s="124" t="e">
        <f t="shared" si="249"/>
        <v>#N/A</v>
      </c>
      <c r="O1457" s="124" t="e">
        <f t="shared" si="249"/>
        <v>#N/A</v>
      </c>
      <c r="P1457" s="124" t="e">
        <f t="shared" si="249"/>
        <v>#N/A</v>
      </c>
      <c r="Q1457" s="124" t="e">
        <f t="shared" si="249"/>
        <v>#N/A</v>
      </c>
      <c r="R1457" s="124" t="e">
        <f t="shared" si="249"/>
        <v>#N/A</v>
      </c>
      <c r="S1457" s="124" t="e">
        <f t="shared" si="249"/>
        <v>#N/A</v>
      </c>
      <c r="T1457" s="124" t="e">
        <f t="shared" si="249"/>
        <v>#N/A</v>
      </c>
      <c r="U1457" s="124" t="e">
        <f t="shared" si="249"/>
        <v>#N/A</v>
      </c>
      <c r="V1457" s="124" t="e">
        <f t="shared" si="249"/>
        <v>#N/A</v>
      </c>
      <c r="W1457" s="124" t="e">
        <f t="shared" si="249"/>
        <v>#N/A</v>
      </c>
      <c r="X1457" s="124" t="e">
        <f t="shared" si="249"/>
        <v>#N/A</v>
      </c>
      <c r="Y1457" s="124" t="e">
        <f t="shared" si="249"/>
        <v>#N/A</v>
      </c>
      <c r="Z1457" s="124" t="e">
        <f t="shared" si="249"/>
        <v>#N/A</v>
      </c>
      <c r="AA1457" s="124" t="e">
        <f t="shared" si="249"/>
        <v>#N/A</v>
      </c>
      <c r="AB1457" s="124" t="e">
        <f t="shared" si="248"/>
        <v>#N/A</v>
      </c>
      <c r="AC1457" s="124" t="e">
        <f t="shared" si="248"/>
        <v>#N/A</v>
      </c>
      <c r="AE1457" s="2"/>
    </row>
    <row r="1458" spans="2:31" x14ac:dyDescent="0.2">
      <c r="B1458" s="162" t="s">
        <v>165</v>
      </c>
      <c r="C1458" s="163" t="s">
        <v>683</v>
      </c>
      <c r="D1458" s="163" t="s">
        <v>1808</v>
      </c>
      <c r="E1458" s="163">
        <v>12000</v>
      </c>
      <c r="F1458" s="164">
        <v>12</v>
      </c>
      <c r="G1458" s="165" t="s">
        <v>138</v>
      </c>
      <c r="H1458" s="121">
        <f t="shared" si="241"/>
        <v>14000</v>
      </c>
      <c r="I1458" s="121">
        <f t="shared" si="242"/>
        <v>11000</v>
      </c>
      <c r="J1458" s="122" t="str">
        <f t="shared" si="243"/>
        <v>(3) Without reverse cycle, with louvered sides, and 8,000 to 13,999 Btu/h</v>
      </c>
      <c r="K1458" s="123" t="e">
        <f>IF(J1458="Casement-slider",16,VLOOKUP(J1458,'2. Version 5.0 Criteria'!$C$6:$D$39,2,FALSE))</f>
        <v>#N/A</v>
      </c>
      <c r="L1458" s="124" t="e">
        <f t="shared" si="249"/>
        <v>#N/A</v>
      </c>
      <c r="M1458" s="124" t="e">
        <f t="shared" si="249"/>
        <v>#N/A</v>
      </c>
      <c r="N1458" s="124" t="e">
        <f t="shared" si="249"/>
        <v>#N/A</v>
      </c>
      <c r="O1458" s="124" t="e">
        <f t="shared" si="249"/>
        <v>#N/A</v>
      </c>
      <c r="P1458" s="124" t="e">
        <f t="shared" si="249"/>
        <v>#N/A</v>
      </c>
      <c r="Q1458" s="124" t="e">
        <f t="shared" si="249"/>
        <v>#N/A</v>
      </c>
      <c r="R1458" s="124" t="e">
        <f t="shared" si="249"/>
        <v>#N/A</v>
      </c>
      <c r="S1458" s="124" t="e">
        <f t="shared" si="249"/>
        <v>#N/A</v>
      </c>
      <c r="T1458" s="124" t="e">
        <f t="shared" si="249"/>
        <v>#N/A</v>
      </c>
      <c r="U1458" s="124" t="e">
        <f t="shared" si="249"/>
        <v>#N/A</v>
      </c>
      <c r="V1458" s="124" t="e">
        <f t="shared" si="249"/>
        <v>#N/A</v>
      </c>
      <c r="W1458" s="124" t="e">
        <f t="shared" si="249"/>
        <v>#N/A</v>
      </c>
      <c r="X1458" s="124" t="e">
        <f t="shared" si="249"/>
        <v>#N/A</v>
      </c>
      <c r="Y1458" s="124" t="e">
        <f t="shared" si="249"/>
        <v>#N/A</v>
      </c>
      <c r="Z1458" s="124" t="e">
        <f t="shared" si="249"/>
        <v>#N/A</v>
      </c>
      <c r="AA1458" s="124" t="e">
        <f t="shared" si="249"/>
        <v>#N/A</v>
      </c>
      <c r="AB1458" s="124" t="e">
        <f t="shared" si="248"/>
        <v>#N/A</v>
      </c>
      <c r="AC1458" s="124" t="e">
        <f t="shared" si="248"/>
        <v>#N/A</v>
      </c>
      <c r="AE1458" s="2"/>
    </row>
    <row r="1459" spans="2:31" x14ac:dyDescent="0.2">
      <c r="B1459" s="162" t="s">
        <v>287</v>
      </c>
      <c r="C1459" s="163" t="s">
        <v>586</v>
      </c>
      <c r="D1459" s="163" t="s">
        <v>1808</v>
      </c>
      <c r="E1459" s="163">
        <v>12000</v>
      </c>
      <c r="F1459" s="164">
        <v>12</v>
      </c>
      <c r="G1459" s="165" t="s">
        <v>137</v>
      </c>
      <c r="H1459" s="121">
        <f t="shared" si="241"/>
        <v>14000</v>
      </c>
      <c r="I1459" s="121">
        <f t="shared" si="242"/>
        <v>11000</v>
      </c>
      <c r="J1459" s="122" t="str">
        <f t="shared" si="243"/>
        <v>(3) Without reverse cycle, with louvered sides, and 8,000 to 13,999 Btu/h</v>
      </c>
      <c r="K1459" s="123" t="e">
        <f>IF(J1459="Casement-slider",16,VLOOKUP(J1459,'2. Version 5.0 Criteria'!$C$6:$D$39,2,FALSE))</f>
        <v>#N/A</v>
      </c>
      <c r="L1459" s="124" t="e">
        <f t="shared" si="249"/>
        <v>#N/A</v>
      </c>
      <c r="M1459" s="124" t="e">
        <f t="shared" si="249"/>
        <v>#N/A</v>
      </c>
      <c r="N1459" s="124" t="e">
        <f t="shared" si="249"/>
        <v>#N/A</v>
      </c>
      <c r="O1459" s="124" t="e">
        <f t="shared" si="249"/>
        <v>#N/A</v>
      </c>
      <c r="P1459" s="124" t="e">
        <f t="shared" si="249"/>
        <v>#N/A</v>
      </c>
      <c r="Q1459" s="124" t="e">
        <f t="shared" si="249"/>
        <v>#N/A</v>
      </c>
      <c r="R1459" s="124" t="e">
        <f t="shared" si="249"/>
        <v>#N/A</v>
      </c>
      <c r="S1459" s="124" t="e">
        <f t="shared" si="249"/>
        <v>#N/A</v>
      </c>
      <c r="T1459" s="124" t="e">
        <f t="shared" si="249"/>
        <v>#N/A</v>
      </c>
      <c r="U1459" s="124" t="e">
        <f t="shared" si="249"/>
        <v>#N/A</v>
      </c>
      <c r="V1459" s="124" t="e">
        <f t="shared" si="249"/>
        <v>#N/A</v>
      </c>
      <c r="W1459" s="124" t="e">
        <f t="shared" si="249"/>
        <v>#N/A</v>
      </c>
      <c r="X1459" s="124" t="e">
        <f t="shared" si="249"/>
        <v>#N/A</v>
      </c>
      <c r="Y1459" s="124" t="e">
        <f t="shared" si="249"/>
        <v>#N/A</v>
      </c>
      <c r="Z1459" s="124" t="e">
        <f t="shared" si="249"/>
        <v>#N/A</v>
      </c>
      <c r="AA1459" s="124" t="e">
        <f t="shared" si="249"/>
        <v>#N/A</v>
      </c>
      <c r="AB1459" s="124" t="e">
        <f t="shared" si="248"/>
        <v>#N/A</v>
      </c>
      <c r="AC1459" s="124" t="e">
        <f t="shared" si="248"/>
        <v>#N/A</v>
      </c>
      <c r="AE1459" s="2"/>
    </row>
    <row r="1460" spans="2:31" x14ac:dyDescent="0.2">
      <c r="B1460" s="162" t="s">
        <v>287</v>
      </c>
      <c r="C1460" s="163" t="s">
        <v>642</v>
      </c>
      <c r="D1460" s="163" t="s">
        <v>1808</v>
      </c>
      <c r="E1460" s="163">
        <v>12000</v>
      </c>
      <c r="F1460" s="164">
        <v>12</v>
      </c>
      <c r="G1460" s="165" t="s">
        <v>138</v>
      </c>
      <c r="H1460" s="121">
        <f t="shared" si="241"/>
        <v>14000</v>
      </c>
      <c r="I1460" s="121">
        <f t="shared" si="242"/>
        <v>11000</v>
      </c>
      <c r="J1460" s="122" t="str">
        <f t="shared" si="243"/>
        <v>(3) Without reverse cycle, with louvered sides, and 8,000 to 13,999 Btu/h</v>
      </c>
      <c r="K1460" s="123" t="e">
        <f>IF(J1460="Casement-slider",16,VLOOKUP(J1460,'2. Version 5.0 Criteria'!$C$6:$D$39,2,FALSE))</f>
        <v>#N/A</v>
      </c>
      <c r="L1460" s="124" t="e">
        <f t="shared" si="249"/>
        <v>#N/A</v>
      </c>
      <c r="M1460" s="124" t="e">
        <f t="shared" si="249"/>
        <v>#N/A</v>
      </c>
      <c r="N1460" s="124" t="e">
        <f t="shared" si="249"/>
        <v>#N/A</v>
      </c>
      <c r="O1460" s="124" t="e">
        <f t="shared" si="249"/>
        <v>#N/A</v>
      </c>
      <c r="P1460" s="124" t="e">
        <f t="shared" si="249"/>
        <v>#N/A</v>
      </c>
      <c r="Q1460" s="124" t="e">
        <f t="shared" si="249"/>
        <v>#N/A</v>
      </c>
      <c r="R1460" s="124" t="e">
        <f t="shared" si="249"/>
        <v>#N/A</v>
      </c>
      <c r="S1460" s="124" t="e">
        <f t="shared" si="249"/>
        <v>#N/A</v>
      </c>
      <c r="T1460" s="124" t="e">
        <f t="shared" si="249"/>
        <v>#N/A</v>
      </c>
      <c r="U1460" s="124" t="e">
        <f t="shared" si="249"/>
        <v>#N/A</v>
      </c>
      <c r="V1460" s="124" t="e">
        <f t="shared" si="249"/>
        <v>#N/A</v>
      </c>
      <c r="W1460" s="124" t="e">
        <f t="shared" si="249"/>
        <v>#N/A</v>
      </c>
      <c r="X1460" s="124" t="e">
        <f t="shared" si="249"/>
        <v>#N/A</v>
      </c>
      <c r="Y1460" s="124" t="e">
        <f t="shared" si="249"/>
        <v>#N/A</v>
      </c>
      <c r="Z1460" s="124" t="e">
        <f t="shared" si="249"/>
        <v>#N/A</v>
      </c>
      <c r="AA1460" s="124" t="e">
        <f t="shared" si="249"/>
        <v>#N/A</v>
      </c>
      <c r="AB1460" s="124" t="e">
        <f t="shared" si="248"/>
        <v>#N/A</v>
      </c>
      <c r="AC1460" s="124" t="e">
        <f t="shared" si="248"/>
        <v>#N/A</v>
      </c>
      <c r="AE1460" s="2"/>
    </row>
    <row r="1461" spans="2:31" x14ac:dyDescent="0.2">
      <c r="B1461" s="162" t="s">
        <v>2275</v>
      </c>
      <c r="C1461" s="163" t="s">
        <v>687</v>
      </c>
      <c r="D1461" s="163" t="s">
        <v>1808</v>
      </c>
      <c r="E1461" s="163">
        <v>12000</v>
      </c>
      <c r="F1461" s="164">
        <v>12</v>
      </c>
      <c r="G1461" s="165" t="s">
        <v>138</v>
      </c>
      <c r="H1461" s="121">
        <f t="shared" si="241"/>
        <v>14000</v>
      </c>
      <c r="I1461" s="121">
        <f t="shared" si="242"/>
        <v>11000</v>
      </c>
      <c r="J1461" s="122" t="str">
        <f t="shared" si="243"/>
        <v>(3) Without reverse cycle, with louvered sides, and 8,000 to 13,999 Btu/h</v>
      </c>
      <c r="K1461" s="123" t="e">
        <f>IF(J1461="Casement-slider",16,VLOOKUP(J1461,'2. Version 5.0 Criteria'!$C$6:$D$39,2,FALSE))</f>
        <v>#N/A</v>
      </c>
      <c r="L1461" s="124" t="e">
        <f t="shared" si="249"/>
        <v>#N/A</v>
      </c>
      <c r="M1461" s="124" t="e">
        <f t="shared" si="249"/>
        <v>#N/A</v>
      </c>
      <c r="N1461" s="124" t="e">
        <f t="shared" si="249"/>
        <v>#N/A</v>
      </c>
      <c r="O1461" s="124" t="e">
        <f t="shared" si="249"/>
        <v>#N/A</v>
      </c>
      <c r="P1461" s="124" t="e">
        <f t="shared" si="249"/>
        <v>#N/A</v>
      </c>
      <c r="Q1461" s="124" t="e">
        <f t="shared" si="249"/>
        <v>#N/A</v>
      </c>
      <c r="R1461" s="124" t="e">
        <f t="shared" si="249"/>
        <v>#N/A</v>
      </c>
      <c r="S1461" s="124" t="e">
        <f t="shared" si="249"/>
        <v>#N/A</v>
      </c>
      <c r="T1461" s="124" t="e">
        <f t="shared" si="249"/>
        <v>#N/A</v>
      </c>
      <c r="U1461" s="124" t="e">
        <f t="shared" si="249"/>
        <v>#N/A</v>
      </c>
      <c r="V1461" s="124" t="e">
        <f t="shared" si="249"/>
        <v>#N/A</v>
      </c>
      <c r="W1461" s="124" t="e">
        <f t="shared" si="249"/>
        <v>#N/A</v>
      </c>
      <c r="X1461" s="124" t="e">
        <f t="shared" si="249"/>
        <v>#N/A</v>
      </c>
      <c r="Y1461" s="124" t="e">
        <f t="shared" si="249"/>
        <v>#N/A</v>
      </c>
      <c r="Z1461" s="124" t="e">
        <f t="shared" si="249"/>
        <v>#N/A</v>
      </c>
      <c r="AA1461" s="124" t="e">
        <f t="shared" si="249"/>
        <v>#N/A</v>
      </c>
      <c r="AB1461" s="124" t="e">
        <f t="shared" si="248"/>
        <v>#N/A</v>
      </c>
      <c r="AC1461" s="124" t="e">
        <f t="shared" si="248"/>
        <v>#N/A</v>
      </c>
      <c r="AE1461" s="2"/>
    </row>
    <row r="1462" spans="2:31" x14ac:dyDescent="0.2">
      <c r="B1462" s="162" t="s">
        <v>288</v>
      </c>
      <c r="C1462" s="163" t="s">
        <v>644</v>
      </c>
      <c r="D1462" s="163" t="s">
        <v>1808</v>
      </c>
      <c r="E1462" s="163">
        <v>12000</v>
      </c>
      <c r="F1462" s="164">
        <v>12</v>
      </c>
      <c r="G1462" s="165" t="s">
        <v>137</v>
      </c>
      <c r="H1462" s="121">
        <f t="shared" si="241"/>
        <v>14000</v>
      </c>
      <c r="I1462" s="121">
        <f t="shared" si="242"/>
        <v>11000</v>
      </c>
      <c r="J1462" s="122" t="str">
        <f t="shared" si="243"/>
        <v>(3) Without reverse cycle, with louvered sides, and 8,000 to 13,999 Btu/h</v>
      </c>
      <c r="K1462" s="123" t="e">
        <f>IF(J1462="Casement-slider",16,VLOOKUP(J1462,'2. Version 5.0 Criteria'!$C$6:$D$39,2,FALSE))</f>
        <v>#N/A</v>
      </c>
      <c r="L1462" s="124" t="e">
        <f t="shared" si="249"/>
        <v>#N/A</v>
      </c>
      <c r="M1462" s="124" t="e">
        <f t="shared" si="249"/>
        <v>#N/A</v>
      </c>
      <c r="N1462" s="124" t="e">
        <f t="shared" si="249"/>
        <v>#N/A</v>
      </c>
      <c r="O1462" s="124" t="e">
        <f t="shared" si="249"/>
        <v>#N/A</v>
      </c>
      <c r="P1462" s="124" t="e">
        <f t="shared" si="249"/>
        <v>#N/A</v>
      </c>
      <c r="Q1462" s="124" t="e">
        <f t="shared" si="249"/>
        <v>#N/A</v>
      </c>
      <c r="R1462" s="124" t="e">
        <f t="shared" si="249"/>
        <v>#N/A</v>
      </c>
      <c r="S1462" s="124" t="e">
        <f t="shared" si="249"/>
        <v>#N/A</v>
      </c>
      <c r="T1462" s="124" t="e">
        <f t="shared" si="249"/>
        <v>#N/A</v>
      </c>
      <c r="U1462" s="124" t="e">
        <f t="shared" si="249"/>
        <v>#N/A</v>
      </c>
      <c r="V1462" s="124" t="e">
        <f t="shared" si="249"/>
        <v>#N/A</v>
      </c>
      <c r="W1462" s="124" t="e">
        <f t="shared" si="249"/>
        <v>#N/A</v>
      </c>
      <c r="X1462" s="124" t="e">
        <f t="shared" si="249"/>
        <v>#N/A</v>
      </c>
      <c r="Y1462" s="124" t="e">
        <f t="shared" si="249"/>
        <v>#N/A</v>
      </c>
      <c r="Z1462" s="124" t="e">
        <f t="shared" si="249"/>
        <v>#N/A</v>
      </c>
      <c r="AA1462" s="124" t="e">
        <f t="shared" si="249"/>
        <v>#N/A</v>
      </c>
      <c r="AB1462" s="124" t="e">
        <f t="shared" si="248"/>
        <v>#N/A</v>
      </c>
      <c r="AC1462" s="124" t="e">
        <f t="shared" si="248"/>
        <v>#N/A</v>
      </c>
      <c r="AE1462" s="2"/>
    </row>
    <row r="1463" spans="2:31" x14ac:dyDescent="0.2">
      <c r="B1463" s="162" t="s">
        <v>1416</v>
      </c>
      <c r="C1463" s="163" t="s">
        <v>435</v>
      </c>
      <c r="D1463" s="163" t="s">
        <v>1808</v>
      </c>
      <c r="E1463" s="163">
        <v>12000</v>
      </c>
      <c r="F1463" s="164">
        <v>12</v>
      </c>
      <c r="G1463" s="165" t="s">
        <v>138</v>
      </c>
      <c r="H1463" s="121">
        <f t="shared" si="241"/>
        <v>14000</v>
      </c>
      <c r="I1463" s="121">
        <f t="shared" si="242"/>
        <v>11000</v>
      </c>
      <c r="J1463" s="122" t="str">
        <f t="shared" si="243"/>
        <v>(3) Without reverse cycle, with louvered sides, and 8,000 to 13,999 Btu/h</v>
      </c>
      <c r="K1463" s="123" t="e">
        <f>IF(J1463="Casement-slider",16,VLOOKUP(J1463,'2. Version 5.0 Criteria'!$C$6:$D$39,2,FALSE))</f>
        <v>#N/A</v>
      </c>
      <c r="L1463" s="124" t="e">
        <f t="shared" si="249"/>
        <v>#N/A</v>
      </c>
      <c r="M1463" s="124" t="e">
        <f t="shared" si="249"/>
        <v>#N/A</v>
      </c>
      <c r="N1463" s="124" t="e">
        <f t="shared" si="249"/>
        <v>#N/A</v>
      </c>
      <c r="O1463" s="124" t="e">
        <f t="shared" si="249"/>
        <v>#N/A</v>
      </c>
      <c r="P1463" s="124" t="e">
        <f t="shared" si="249"/>
        <v>#N/A</v>
      </c>
      <c r="Q1463" s="124" t="e">
        <f t="shared" si="249"/>
        <v>#N/A</v>
      </c>
      <c r="R1463" s="124" t="e">
        <f t="shared" si="249"/>
        <v>#N/A</v>
      </c>
      <c r="S1463" s="124" t="e">
        <f t="shared" si="249"/>
        <v>#N/A</v>
      </c>
      <c r="T1463" s="124" t="e">
        <f t="shared" si="249"/>
        <v>#N/A</v>
      </c>
      <c r="U1463" s="124" t="e">
        <f t="shared" si="249"/>
        <v>#N/A</v>
      </c>
      <c r="V1463" s="124" t="e">
        <f t="shared" si="249"/>
        <v>#N/A</v>
      </c>
      <c r="W1463" s="124" t="e">
        <f t="shared" si="249"/>
        <v>#N/A</v>
      </c>
      <c r="X1463" s="124" t="e">
        <f t="shared" si="249"/>
        <v>#N/A</v>
      </c>
      <c r="Y1463" s="124" t="e">
        <f t="shared" si="249"/>
        <v>#N/A</v>
      </c>
      <c r="Z1463" s="124" t="e">
        <f t="shared" si="249"/>
        <v>#N/A</v>
      </c>
      <c r="AA1463" s="124" t="e">
        <f t="shared" si="249"/>
        <v>#N/A</v>
      </c>
      <c r="AB1463" s="124" t="e">
        <f t="shared" si="248"/>
        <v>#N/A</v>
      </c>
      <c r="AC1463" s="124" t="e">
        <f t="shared" si="248"/>
        <v>#N/A</v>
      </c>
      <c r="AE1463" s="2"/>
    </row>
    <row r="1464" spans="2:31" x14ac:dyDescent="0.2">
      <c r="B1464" s="162" t="s">
        <v>1417</v>
      </c>
      <c r="C1464" s="163" t="s">
        <v>596</v>
      </c>
      <c r="D1464" s="163" t="s">
        <v>1808</v>
      </c>
      <c r="E1464" s="163">
        <v>12000</v>
      </c>
      <c r="F1464" s="164">
        <v>12</v>
      </c>
      <c r="G1464" s="165" t="s">
        <v>137</v>
      </c>
      <c r="H1464" s="121">
        <f t="shared" si="241"/>
        <v>14000</v>
      </c>
      <c r="I1464" s="121">
        <f t="shared" si="242"/>
        <v>11000</v>
      </c>
      <c r="J1464" s="122" t="str">
        <f t="shared" si="243"/>
        <v>(3) Without reverse cycle, with louvered sides, and 8,000 to 13,999 Btu/h</v>
      </c>
      <c r="K1464" s="123" t="e">
        <f>IF(J1464="Casement-slider",16,VLOOKUP(J1464,'2. Version 5.0 Criteria'!$C$6:$D$39,2,FALSE))</f>
        <v>#N/A</v>
      </c>
      <c r="L1464" s="124" t="e">
        <f t="shared" si="249"/>
        <v>#N/A</v>
      </c>
      <c r="M1464" s="124" t="e">
        <f t="shared" si="249"/>
        <v>#N/A</v>
      </c>
      <c r="N1464" s="124" t="e">
        <f t="shared" si="249"/>
        <v>#N/A</v>
      </c>
      <c r="O1464" s="124" t="e">
        <f t="shared" si="249"/>
        <v>#N/A</v>
      </c>
      <c r="P1464" s="124" t="e">
        <f t="shared" si="249"/>
        <v>#N/A</v>
      </c>
      <c r="Q1464" s="124" t="e">
        <f t="shared" si="249"/>
        <v>#N/A</v>
      </c>
      <c r="R1464" s="124" t="e">
        <f t="shared" si="249"/>
        <v>#N/A</v>
      </c>
      <c r="S1464" s="124" t="e">
        <f t="shared" si="249"/>
        <v>#N/A</v>
      </c>
      <c r="T1464" s="124" t="e">
        <f t="shared" si="249"/>
        <v>#N/A</v>
      </c>
      <c r="U1464" s="124" t="e">
        <f t="shared" si="249"/>
        <v>#N/A</v>
      </c>
      <c r="V1464" s="124" t="e">
        <f t="shared" si="249"/>
        <v>#N/A</v>
      </c>
      <c r="W1464" s="124" t="e">
        <f t="shared" si="249"/>
        <v>#N/A</v>
      </c>
      <c r="X1464" s="124" t="e">
        <f t="shared" si="249"/>
        <v>#N/A</v>
      </c>
      <c r="Y1464" s="124" t="e">
        <f t="shared" si="249"/>
        <v>#N/A</v>
      </c>
      <c r="Z1464" s="124" t="e">
        <f t="shared" si="249"/>
        <v>#N/A</v>
      </c>
      <c r="AA1464" s="124" t="e">
        <f t="shared" si="249"/>
        <v>#N/A</v>
      </c>
      <c r="AB1464" s="124" t="e">
        <f t="shared" si="248"/>
        <v>#N/A</v>
      </c>
      <c r="AC1464" s="124" t="e">
        <f t="shared" si="248"/>
        <v>#N/A</v>
      </c>
      <c r="AE1464" s="2"/>
    </row>
    <row r="1465" spans="2:31" x14ac:dyDescent="0.2">
      <c r="B1465" s="162" t="s">
        <v>1425</v>
      </c>
      <c r="C1465" s="163" t="s">
        <v>703</v>
      </c>
      <c r="D1465" s="163" t="s">
        <v>1808</v>
      </c>
      <c r="E1465" s="163">
        <v>12000</v>
      </c>
      <c r="F1465" s="164">
        <v>12</v>
      </c>
      <c r="G1465" s="165" t="s">
        <v>138</v>
      </c>
      <c r="H1465" s="121">
        <f t="shared" si="241"/>
        <v>14000</v>
      </c>
      <c r="I1465" s="121">
        <f t="shared" si="242"/>
        <v>11000</v>
      </c>
      <c r="J1465" s="122" t="str">
        <f t="shared" si="243"/>
        <v>(3) Without reverse cycle, with louvered sides, and 8,000 to 13,999 Btu/h</v>
      </c>
      <c r="K1465" s="123" t="e">
        <f>IF(J1465="Casement-slider",16,VLOOKUP(J1465,'2. Version 5.0 Criteria'!$C$6:$D$39,2,FALSE))</f>
        <v>#N/A</v>
      </c>
      <c r="L1465" s="124" t="e">
        <f t="shared" si="249"/>
        <v>#N/A</v>
      </c>
      <c r="M1465" s="124" t="e">
        <f t="shared" si="249"/>
        <v>#N/A</v>
      </c>
      <c r="N1465" s="124" t="e">
        <f t="shared" si="249"/>
        <v>#N/A</v>
      </c>
      <c r="O1465" s="124" t="e">
        <f t="shared" si="249"/>
        <v>#N/A</v>
      </c>
      <c r="P1465" s="124" t="e">
        <f t="shared" si="249"/>
        <v>#N/A</v>
      </c>
      <c r="Q1465" s="124" t="e">
        <f t="shared" si="249"/>
        <v>#N/A</v>
      </c>
      <c r="R1465" s="124" t="e">
        <f t="shared" si="249"/>
        <v>#N/A</v>
      </c>
      <c r="S1465" s="124" t="e">
        <f t="shared" si="249"/>
        <v>#N/A</v>
      </c>
      <c r="T1465" s="124" t="e">
        <f t="shared" si="249"/>
        <v>#N/A</v>
      </c>
      <c r="U1465" s="124" t="e">
        <f t="shared" si="249"/>
        <v>#N/A</v>
      </c>
      <c r="V1465" s="124" t="e">
        <f t="shared" si="249"/>
        <v>#N/A</v>
      </c>
      <c r="W1465" s="124" t="e">
        <f t="shared" si="249"/>
        <v>#N/A</v>
      </c>
      <c r="X1465" s="124" t="e">
        <f t="shared" si="249"/>
        <v>#N/A</v>
      </c>
      <c r="Y1465" s="124" t="e">
        <f t="shared" si="249"/>
        <v>#N/A</v>
      </c>
      <c r="Z1465" s="124" t="e">
        <f t="shared" si="249"/>
        <v>#N/A</v>
      </c>
      <c r="AA1465" s="124" t="e">
        <f t="shared" si="249"/>
        <v>#N/A</v>
      </c>
      <c r="AB1465" s="124" t="e">
        <f t="shared" si="248"/>
        <v>#N/A</v>
      </c>
      <c r="AC1465" s="124" t="e">
        <f t="shared" si="248"/>
        <v>#N/A</v>
      </c>
      <c r="AE1465" s="2"/>
    </row>
    <row r="1466" spans="2:31" x14ac:dyDescent="0.2">
      <c r="B1466" s="162" t="s">
        <v>345</v>
      </c>
      <c r="C1466" s="163" t="s">
        <v>722</v>
      </c>
      <c r="D1466" s="163" t="s">
        <v>1808</v>
      </c>
      <c r="E1466" s="163">
        <v>12000</v>
      </c>
      <c r="F1466" s="164">
        <v>12</v>
      </c>
      <c r="G1466" s="165" t="s">
        <v>138</v>
      </c>
      <c r="H1466" s="121">
        <f t="shared" si="241"/>
        <v>14000</v>
      </c>
      <c r="I1466" s="121">
        <f t="shared" si="242"/>
        <v>11000</v>
      </c>
      <c r="J1466" s="122" t="str">
        <f t="shared" si="243"/>
        <v>(3) Without reverse cycle, with louvered sides, and 8,000 to 13,999 Btu/h</v>
      </c>
      <c r="K1466" s="123" t="e">
        <f>IF(J1466="Casement-slider",16,VLOOKUP(J1466,'2. Version 5.0 Criteria'!$C$6:$D$39,2,FALSE))</f>
        <v>#N/A</v>
      </c>
      <c r="L1466" s="124" t="e">
        <f t="shared" si="249"/>
        <v>#N/A</v>
      </c>
      <c r="M1466" s="124" t="e">
        <f t="shared" si="249"/>
        <v>#N/A</v>
      </c>
      <c r="N1466" s="124" t="e">
        <f t="shared" si="249"/>
        <v>#N/A</v>
      </c>
      <c r="O1466" s="124" t="e">
        <f t="shared" si="249"/>
        <v>#N/A</v>
      </c>
      <c r="P1466" s="124" t="e">
        <f t="shared" si="249"/>
        <v>#N/A</v>
      </c>
      <c r="Q1466" s="124" t="e">
        <f t="shared" si="249"/>
        <v>#N/A</v>
      </c>
      <c r="R1466" s="124" t="e">
        <f t="shared" si="249"/>
        <v>#N/A</v>
      </c>
      <c r="S1466" s="124" t="e">
        <f t="shared" si="249"/>
        <v>#N/A</v>
      </c>
      <c r="T1466" s="124" t="e">
        <f t="shared" si="249"/>
        <v>#N/A</v>
      </c>
      <c r="U1466" s="124" t="e">
        <f t="shared" si="249"/>
        <v>#N/A</v>
      </c>
      <c r="V1466" s="124" t="e">
        <f t="shared" si="249"/>
        <v>#N/A</v>
      </c>
      <c r="W1466" s="124" t="e">
        <f t="shared" si="249"/>
        <v>#N/A</v>
      </c>
      <c r="X1466" s="124" t="e">
        <f t="shared" si="249"/>
        <v>#N/A</v>
      </c>
      <c r="Y1466" s="124" t="e">
        <f t="shared" si="249"/>
        <v>#N/A</v>
      </c>
      <c r="Z1466" s="124" t="e">
        <f t="shared" si="249"/>
        <v>#N/A</v>
      </c>
      <c r="AA1466" s="124" t="e">
        <f t="shared" si="249"/>
        <v>#N/A</v>
      </c>
      <c r="AB1466" s="124" t="e">
        <f t="shared" si="248"/>
        <v>#N/A</v>
      </c>
      <c r="AC1466" s="124" t="e">
        <f t="shared" si="248"/>
        <v>#N/A</v>
      </c>
      <c r="AE1466" s="2"/>
    </row>
    <row r="1467" spans="2:31" x14ac:dyDescent="0.2">
      <c r="B1467" s="162" t="s">
        <v>1425</v>
      </c>
      <c r="C1467" s="163" t="s">
        <v>704</v>
      </c>
      <c r="D1467" s="163" t="s">
        <v>1808</v>
      </c>
      <c r="E1467" s="163">
        <v>12000</v>
      </c>
      <c r="F1467" s="164">
        <v>12</v>
      </c>
      <c r="G1467" s="165" t="s">
        <v>138</v>
      </c>
      <c r="H1467" s="121">
        <f t="shared" si="241"/>
        <v>14000</v>
      </c>
      <c r="I1467" s="121">
        <f t="shared" si="242"/>
        <v>11000</v>
      </c>
      <c r="J1467" s="122" t="str">
        <f t="shared" si="243"/>
        <v>(3) Without reverse cycle, with louvered sides, and 8,000 to 13,999 Btu/h</v>
      </c>
      <c r="K1467" s="123" t="e">
        <f>IF(J1467="Casement-slider",16,VLOOKUP(J1467,'2. Version 5.0 Criteria'!$C$6:$D$39,2,FALSE))</f>
        <v>#N/A</v>
      </c>
      <c r="L1467" s="124" t="e">
        <f t="shared" si="249"/>
        <v>#N/A</v>
      </c>
      <c r="M1467" s="124" t="e">
        <f t="shared" si="249"/>
        <v>#N/A</v>
      </c>
      <c r="N1467" s="124" t="e">
        <f t="shared" si="249"/>
        <v>#N/A</v>
      </c>
      <c r="O1467" s="124" t="e">
        <f t="shared" si="249"/>
        <v>#N/A</v>
      </c>
      <c r="P1467" s="124" t="e">
        <f t="shared" si="249"/>
        <v>#N/A</v>
      </c>
      <c r="Q1467" s="124" t="e">
        <f t="shared" si="249"/>
        <v>#N/A</v>
      </c>
      <c r="R1467" s="124" t="e">
        <f t="shared" si="249"/>
        <v>#N/A</v>
      </c>
      <c r="S1467" s="124" t="e">
        <f t="shared" si="249"/>
        <v>#N/A</v>
      </c>
      <c r="T1467" s="124" t="e">
        <f t="shared" si="249"/>
        <v>#N/A</v>
      </c>
      <c r="U1467" s="124" t="e">
        <f t="shared" si="249"/>
        <v>#N/A</v>
      </c>
      <c r="V1467" s="124" t="e">
        <f t="shared" si="249"/>
        <v>#N/A</v>
      </c>
      <c r="W1467" s="124" t="e">
        <f t="shared" si="249"/>
        <v>#N/A</v>
      </c>
      <c r="X1467" s="124" t="e">
        <f t="shared" si="249"/>
        <v>#N/A</v>
      </c>
      <c r="Y1467" s="124" t="e">
        <f t="shared" si="249"/>
        <v>#N/A</v>
      </c>
      <c r="Z1467" s="124" t="e">
        <f t="shared" si="249"/>
        <v>#N/A</v>
      </c>
      <c r="AA1467" s="124" t="e">
        <f t="shared" si="249"/>
        <v>#N/A</v>
      </c>
      <c r="AB1467" s="124" t="e">
        <f t="shared" si="248"/>
        <v>#N/A</v>
      </c>
      <c r="AC1467" s="124" t="e">
        <f t="shared" si="248"/>
        <v>#N/A</v>
      </c>
      <c r="AE1467" s="2"/>
    </row>
    <row r="1468" spans="2:31" x14ac:dyDescent="0.2">
      <c r="B1468" s="162" t="s">
        <v>217</v>
      </c>
      <c r="C1468" s="163" t="s">
        <v>596</v>
      </c>
      <c r="D1468" s="163" t="s">
        <v>1808</v>
      </c>
      <c r="E1468" s="163">
        <v>12000</v>
      </c>
      <c r="F1468" s="164">
        <v>12</v>
      </c>
      <c r="G1468" s="165" t="s">
        <v>138</v>
      </c>
      <c r="H1468" s="121">
        <f t="shared" si="241"/>
        <v>14000</v>
      </c>
      <c r="I1468" s="121">
        <f t="shared" si="242"/>
        <v>11000</v>
      </c>
      <c r="J1468" s="122" t="str">
        <f t="shared" si="243"/>
        <v>(3) Without reverse cycle, with louvered sides, and 8,000 to 13,999 Btu/h</v>
      </c>
      <c r="K1468" s="123" t="e">
        <f>IF(J1468="Casement-slider",16,VLOOKUP(J1468,'2. Version 5.0 Criteria'!$C$6:$D$39,2,FALSE))</f>
        <v>#N/A</v>
      </c>
      <c r="L1468" s="124" t="e">
        <f t="shared" si="249"/>
        <v>#N/A</v>
      </c>
      <c r="M1468" s="124" t="e">
        <f t="shared" si="249"/>
        <v>#N/A</v>
      </c>
      <c r="N1468" s="124" t="e">
        <f t="shared" si="249"/>
        <v>#N/A</v>
      </c>
      <c r="O1468" s="124" t="e">
        <f t="shared" si="249"/>
        <v>#N/A</v>
      </c>
      <c r="P1468" s="124" t="e">
        <f t="shared" si="249"/>
        <v>#N/A</v>
      </c>
      <c r="Q1468" s="124" t="e">
        <f t="shared" si="249"/>
        <v>#N/A</v>
      </c>
      <c r="R1468" s="124" t="e">
        <f t="shared" si="249"/>
        <v>#N/A</v>
      </c>
      <c r="S1468" s="124" t="e">
        <f t="shared" si="249"/>
        <v>#N/A</v>
      </c>
      <c r="T1468" s="124" t="e">
        <f t="shared" si="249"/>
        <v>#N/A</v>
      </c>
      <c r="U1468" s="124" t="e">
        <f t="shared" si="249"/>
        <v>#N/A</v>
      </c>
      <c r="V1468" s="124" t="e">
        <f t="shared" si="249"/>
        <v>#N/A</v>
      </c>
      <c r="W1468" s="124" t="e">
        <f t="shared" si="249"/>
        <v>#N/A</v>
      </c>
      <c r="X1468" s="124" t="e">
        <f t="shared" si="249"/>
        <v>#N/A</v>
      </c>
      <c r="Y1468" s="124" t="e">
        <f t="shared" si="249"/>
        <v>#N/A</v>
      </c>
      <c r="Z1468" s="124" t="e">
        <f t="shared" si="249"/>
        <v>#N/A</v>
      </c>
      <c r="AA1468" s="124" t="e">
        <f t="shared" si="249"/>
        <v>#N/A</v>
      </c>
      <c r="AB1468" s="124" t="e">
        <f t="shared" si="248"/>
        <v>#N/A</v>
      </c>
      <c r="AC1468" s="124" t="e">
        <f t="shared" si="248"/>
        <v>#N/A</v>
      </c>
      <c r="AE1468" s="2"/>
    </row>
    <row r="1469" spans="2:31" x14ac:dyDescent="0.2">
      <c r="B1469" s="162" t="s">
        <v>146</v>
      </c>
      <c r="C1469" s="163" t="s">
        <v>706</v>
      </c>
      <c r="D1469" s="163" t="s">
        <v>1808</v>
      </c>
      <c r="E1469" s="163">
        <v>12100</v>
      </c>
      <c r="F1469" s="164">
        <v>12</v>
      </c>
      <c r="G1469" s="165" t="s">
        <v>137</v>
      </c>
      <c r="H1469" s="121">
        <f t="shared" si="241"/>
        <v>14000</v>
      </c>
      <c r="I1469" s="121">
        <f t="shared" si="242"/>
        <v>11000</v>
      </c>
      <c r="J1469" s="122" t="str">
        <f t="shared" si="243"/>
        <v>(3) Without reverse cycle, with louvered sides, and 8,000 to 13,999 Btu/h</v>
      </c>
      <c r="K1469" s="123" t="e">
        <f>IF(J1469="Casement-slider",16,VLOOKUP(J1469,'2. Version 5.0 Criteria'!$C$6:$D$39,2,FALSE))</f>
        <v>#N/A</v>
      </c>
      <c r="L1469" s="124" t="e">
        <f t="shared" si="249"/>
        <v>#N/A</v>
      </c>
      <c r="M1469" s="124" t="e">
        <f t="shared" si="249"/>
        <v>#N/A</v>
      </c>
      <c r="N1469" s="124" t="e">
        <f t="shared" si="249"/>
        <v>#N/A</v>
      </c>
      <c r="O1469" s="124" t="e">
        <f t="shared" si="249"/>
        <v>#N/A</v>
      </c>
      <c r="P1469" s="124" t="e">
        <f t="shared" si="249"/>
        <v>#N/A</v>
      </c>
      <c r="Q1469" s="124" t="e">
        <f t="shared" si="249"/>
        <v>#N/A</v>
      </c>
      <c r="R1469" s="124" t="e">
        <f t="shared" si="249"/>
        <v>#N/A</v>
      </c>
      <c r="S1469" s="124" t="e">
        <f t="shared" si="249"/>
        <v>#N/A</v>
      </c>
      <c r="T1469" s="124" t="e">
        <f t="shared" si="249"/>
        <v>#N/A</v>
      </c>
      <c r="U1469" s="124" t="e">
        <f t="shared" si="249"/>
        <v>#N/A</v>
      </c>
      <c r="V1469" s="124" t="e">
        <f t="shared" si="249"/>
        <v>#N/A</v>
      </c>
      <c r="W1469" s="124" t="e">
        <f t="shared" si="249"/>
        <v>#N/A</v>
      </c>
      <c r="X1469" s="124" t="e">
        <f t="shared" si="249"/>
        <v>#N/A</v>
      </c>
      <c r="Y1469" s="124" t="e">
        <f t="shared" si="249"/>
        <v>#N/A</v>
      </c>
      <c r="Z1469" s="124" t="e">
        <f t="shared" si="249"/>
        <v>#N/A</v>
      </c>
      <c r="AA1469" s="124" t="e">
        <f t="shared" si="249"/>
        <v>#N/A</v>
      </c>
      <c r="AB1469" s="124" t="e">
        <f t="shared" si="248"/>
        <v>#N/A</v>
      </c>
      <c r="AC1469" s="124" t="e">
        <f t="shared" si="248"/>
        <v>#N/A</v>
      </c>
      <c r="AE1469" s="2"/>
    </row>
    <row r="1470" spans="2:31" x14ac:dyDescent="0.2">
      <c r="B1470" s="162" t="s">
        <v>1425</v>
      </c>
      <c r="C1470" s="163" t="s">
        <v>704</v>
      </c>
      <c r="D1470" s="163" t="s">
        <v>1808</v>
      </c>
      <c r="E1470" s="163">
        <v>12100</v>
      </c>
      <c r="F1470" s="164">
        <v>12</v>
      </c>
      <c r="G1470" s="165" t="s">
        <v>137</v>
      </c>
      <c r="H1470" s="121">
        <f t="shared" si="241"/>
        <v>14000</v>
      </c>
      <c r="I1470" s="121">
        <f t="shared" si="242"/>
        <v>11000</v>
      </c>
      <c r="J1470" s="122" t="str">
        <f t="shared" si="243"/>
        <v>(3) Without reverse cycle, with louvered sides, and 8,000 to 13,999 Btu/h</v>
      </c>
      <c r="K1470" s="123" t="e">
        <f>IF(J1470="Casement-slider",16,VLOOKUP(J1470,'2. Version 5.0 Criteria'!$C$6:$D$39,2,FALSE))</f>
        <v>#N/A</v>
      </c>
      <c r="L1470" s="124" t="e">
        <f t="shared" si="249"/>
        <v>#N/A</v>
      </c>
      <c r="M1470" s="124" t="e">
        <f t="shared" si="249"/>
        <v>#N/A</v>
      </c>
      <c r="N1470" s="124" t="e">
        <f t="shared" si="249"/>
        <v>#N/A</v>
      </c>
      <c r="O1470" s="124" t="e">
        <f t="shared" si="249"/>
        <v>#N/A</v>
      </c>
      <c r="P1470" s="124" t="e">
        <f t="shared" si="249"/>
        <v>#N/A</v>
      </c>
      <c r="Q1470" s="124" t="e">
        <f t="shared" si="249"/>
        <v>#N/A</v>
      </c>
      <c r="R1470" s="124" t="e">
        <f t="shared" si="249"/>
        <v>#N/A</v>
      </c>
      <c r="S1470" s="124" t="e">
        <f t="shared" si="249"/>
        <v>#N/A</v>
      </c>
      <c r="T1470" s="124" t="e">
        <f t="shared" si="249"/>
        <v>#N/A</v>
      </c>
      <c r="U1470" s="124" t="e">
        <f t="shared" si="249"/>
        <v>#N/A</v>
      </c>
      <c r="V1470" s="124" t="e">
        <f t="shared" si="249"/>
        <v>#N/A</v>
      </c>
      <c r="W1470" s="124" t="e">
        <f t="shared" si="249"/>
        <v>#N/A</v>
      </c>
      <c r="X1470" s="124" t="e">
        <f t="shared" si="249"/>
        <v>#N/A</v>
      </c>
      <c r="Y1470" s="124" t="e">
        <f t="shared" si="249"/>
        <v>#N/A</v>
      </c>
      <c r="Z1470" s="124" t="e">
        <f t="shared" si="249"/>
        <v>#N/A</v>
      </c>
      <c r="AA1470" s="124" t="e">
        <f t="shared" si="249"/>
        <v>#N/A</v>
      </c>
      <c r="AB1470" s="124" t="e">
        <f t="shared" si="248"/>
        <v>#N/A</v>
      </c>
      <c r="AC1470" s="124" t="e">
        <f t="shared" si="248"/>
        <v>#N/A</v>
      </c>
      <c r="AE1470" s="2"/>
    </row>
    <row r="1471" spans="2:31" x14ac:dyDescent="0.2">
      <c r="B1471" s="162" t="s">
        <v>146</v>
      </c>
      <c r="C1471" s="163" t="s">
        <v>2276</v>
      </c>
      <c r="D1471" s="163" t="s">
        <v>1808</v>
      </c>
      <c r="E1471" s="163">
        <v>12100</v>
      </c>
      <c r="F1471" s="164">
        <v>12</v>
      </c>
      <c r="G1471" s="165" t="s">
        <v>137</v>
      </c>
      <c r="H1471" s="121">
        <f t="shared" si="241"/>
        <v>14000</v>
      </c>
      <c r="I1471" s="121">
        <f t="shared" si="242"/>
        <v>11000</v>
      </c>
      <c r="J1471" s="122" t="str">
        <f t="shared" si="243"/>
        <v>(3) Without reverse cycle, with louvered sides, and 8,000 to 13,999 Btu/h</v>
      </c>
      <c r="K1471" s="123" t="e">
        <f>IF(J1471="Casement-slider",16,VLOOKUP(J1471,'2. Version 5.0 Criteria'!$C$6:$D$39,2,FALSE))</f>
        <v>#N/A</v>
      </c>
      <c r="L1471" s="124" t="e">
        <f t="shared" si="249"/>
        <v>#N/A</v>
      </c>
      <c r="M1471" s="124" t="e">
        <f t="shared" si="249"/>
        <v>#N/A</v>
      </c>
      <c r="N1471" s="124" t="e">
        <f t="shared" si="249"/>
        <v>#N/A</v>
      </c>
      <c r="O1471" s="124" t="e">
        <f t="shared" si="249"/>
        <v>#N/A</v>
      </c>
      <c r="P1471" s="124" t="e">
        <f t="shared" si="249"/>
        <v>#N/A</v>
      </c>
      <c r="Q1471" s="124" t="e">
        <f t="shared" si="249"/>
        <v>#N/A</v>
      </c>
      <c r="R1471" s="124" t="e">
        <f t="shared" si="249"/>
        <v>#N/A</v>
      </c>
      <c r="S1471" s="124" t="e">
        <f t="shared" si="249"/>
        <v>#N/A</v>
      </c>
      <c r="T1471" s="124" t="e">
        <f t="shared" si="249"/>
        <v>#N/A</v>
      </c>
      <c r="U1471" s="124" t="e">
        <f t="shared" si="249"/>
        <v>#N/A</v>
      </c>
      <c r="V1471" s="124" t="e">
        <f t="shared" si="249"/>
        <v>#N/A</v>
      </c>
      <c r="W1471" s="124" t="e">
        <f t="shared" si="249"/>
        <v>#N/A</v>
      </c>
      <c r="X1471" s="124" t="e">
        <f t="shared" si="249"/>
        <v>#N/A</v>
      </c>
      <c r="Y1471" s="124" t="e">
        <f t="shared" si="249"/>
        <v>#N/A</v>
      </c>
      <c r="Z1471" s="124" t="e">
        <f t="shared" si="249"/>
        <v>#N/A</v>
      </c>
      <c r="AA1471" s="124" t="e">
        <f t="shared" si="249"/>
        <v>#N/A</v>
      </c>
      <c r="AB1471" s="124" t="e">
        <f t="shared" si="248"/>
        <v>#N/A</v>
      </c>
      <c r="AC1471" s="124" t="e">
        <f t="shared" si="248"/>
        <v>#N/A</v>
      </c>
      <c r="AE1471" s="2"/>
    </row>
    <row r="1472" spans="2:31" x14ac:dyDescent="0.2">
      <c r="B1472" s="162" t="s">
        <v>1421</v>
      </c>
      <c r="C1472" s="163" t="s">
        <v>705</v>
      </c>
      <c r="D1472" s="163" t="s">
        <v>1808</v>
      </c>
      <c r="E1472" s="163">
        <v>12100</v>
      </c>
      <c r="F1472" s="164">
        <v>12</v>
      </c>
      <c r="G1472" s="165" t="s">
        <v>138</v>
      </c>
      <c r="H1472" s="121">
        <f t="shared" si="241"/>
        <v>14000</v>
      </c>
      <c r="I1472" s="121">
        <f t="shared" si="242"/>
        <v>11000</v>
      </c>
      <c r="J1472" s="122" t="str">
        <f t="shared" si="243"/>
        <v>(3) Without reverse cycle, with louvered sides, and 8,000 to 13,999 Btu/h</v>
      </c>
      <c r="K1472" s="123" t="e">
        <f>IF(J1472="Casement-slider",16,VLOOKUP(J1472,'2. Version 5.0 Criteria'!$C$6:$D$39,2,FALSE))</f>
        <v>#N/A</v>
      </c>
      <c r="L1472" s="124" t="e">
        <f t="shared" si="249"/>
        <v>#N/A</v>
      </c>
      <c r="M1472" s="124" t="e">
        <f t="shared" si="249"/>
        <v>#N/A</v>
      </c>
      <c r="N1472" s="124" t="e">
        <f t="shared" si="249"/>
        <v>#N/A</v>
      </c>
      <c r="O1472" s="124" t="e">
        <f t="shared" si="249"/>
        <v>#N/A</v>
      </c>
      <c r="P1472" s="124" t="e">
        <f t="shared" si="249"/>
        <v>#N/A</v>
      </c>
      <c r="Q1472" s="124" t="e">
        <f t="shared" si="249"/>
        <v>#N/A</v>
      </c>
      <c r="R1472" s="124" t="e">
        <f t="shared" si="249"/>
        <v>#N/A</v>
      </c>
      <c r="S1472" s="124" t="e">
        <f t="shared" si="249"/>
        <v>#N/A</v>
      </c>
      <c r="T1472" s="124" t="e">
        <f t="shared" si="249"/>
        <v>#N/A</v>
      </c>
      <c r="U1472" s="124" t="e">
        <f t="shared" si="249"/>
        <v>#N/A</v>
      </c>
      <c r="V1472" s="124" t="e">
        <f t="shared" si="249"/>
        <v>#N/A</v>
      </c>
      <c r="W1472" s="124" t="e">
        <f t="shared" si="249"/>
        <v>#N/A</v>
      </c>
      <c r="X1472" s="124" t="e">
        <f t="shared" si="249"/>
        <v>#N/A</v>
      </c>
      <c r="Y1472" s="124" t="e">
        <f t="shared" si="249"/>
        <v>#N/A</v>
      </c>
      <c r="Z1472" s="124" t="e">
        <f t="shared" si="249"/>
        <v>#N/A</v>
      </c>
      <c r="AA1472" s="124" t="e">
        <f t="shared" ref="AA1472:AC1487" si="250">IF($K1472=AA$3, $F1472, NA())</f>
        <v>#N/A</v>
      </c>
      <c r="AB1472" s="124" t="e">
        <f t="shared" si="250"/>
        <v>#N/A</v>
      </c>
      <c r="AC1472" s="124" t="e">
        <f t="shared" si="250"/>
        <v>#N/A</v>
      </c>
      <c r="AE1472" s="2"/>
    </row>
    <row r="1473" spans="2:31" x14ac:dyDescent="0.2">
      <c r="B1473" s="162" t="s">
        <v>146</v>
      </c>
      <c r="C1473" s="163" t="s">
        <v>2277</v>
      </c>
      <c r="D1473" s="163" t="s">
        <v>1808</v>
      </c>
      <c r="E1473" s="163">
        <v>12100</v>
      </c>
      <c r="F1473" s="164">
        <v>12</v>
      </c>
      <c r="G1473" s="165" t="s">
        <v>137</v>
      </c>
      <c r="H1473" s="121">
        <f t="shared" si="241"/>
        <v>14000</v>
      </c>
      <c r="I1473" s="121">
        <f t="shared" si="242"/>
        <v>11000</v>
      </c>
      <c r="J1473" s="122" t="str">
        <f t="shared" si="243"/>
        <v>(3) Without reverse cycle, with louvered sides, and 8,000 to 13,999 Btu/h</v>
      </c>
      <c r="K1473" s="123" t="e">
        <f>IF(J1473="Casement-slider",16,VLOOKUP(J1473,'2. Version 5.0 Criteria'!$C$6:$D$39,2,FALSE))</f>
        <v>#N/A</v>
      </c>
      <c r="L1473" s="124" t="e">
        <f t="shared" ref="L1473:AA1488" si="251">IF($K1473=L$3, $F1473, NA())</f>
        <v>#N/A</v>
      </c>
      <c r="M1473" s="124" t="e">
        <f t="shared" si="251"/>
        <v>#N/A</v>
      </c>
      <c r="N1473" s="124" t="e">
        <f t="shared" si="251"/>
        <v>#N/A</v>
      </c>
      <c r="O1473" s="124" t="e">
        <f t="shared" si="251"/>
        <v>#N/A</v>
      </c>
      <c r="P1473" s="124" t="e">
        <f t="shared" si="251"/>
        <v>#N/A</v>
      </c>
      <c r="Q1473" s="124" t="e">
        <f t="shared" si="251"/>
        <v>#N/A</v>
      </c>
      <c r="R1473" s="124" t="e">
        <f t="shared" si="251"/>
        <v>#N/A</v>
      </c>
      <c r="S1473" s="124" t="e">
        <f t="shared" si="251"/>
        <v>#N/A</v>
      </c>
      <c r="T1473" s="124" t="e">
        <f t="shared" si="251"/>
        <v>#N/A</v>
      </c>
      <c r="U1473" s="124" t="e">
        <f t="shared" si="251"/>
        <v>#N/A</v>
      </c>
      <c r="V1473" s="124" t="e">
        <f t="shared" si="251"/>
        <v>#N/A</v>
      </c>
      <c r="W1473" s="124" t="e">
        <f t="shared" si="251"/>
        <v>#N/A</v>
      </c>
      <c r="X1473" s="124" t="e">
        <f t="shared" si="251"/>
        <v>#N/A</v>
      </c>
      <c r="Y1473" s="124" t="e">
        <f t="shared" si="251"/>
        <v>#N/A</v>
      </c>
      <c r="Z1473" s="124" t="e">
        <f t="shared" si="251"/>
        <v>#N/A</v>
      </c>
      <c r="AA1473" s="124" t="e">
        <f t="shared" si="251"/>
        <v>#N/A</v>
      </c>
      <c r="AB1473" s="124" t="e">
        <f t="shared" si="250"/>
        <v>#N/A</v>
      </c>
      <c r="AC1473" s="124" t="e">
        <f t="shared" si="250"/>
        <v>#N/A</v>
      </c>
      <c r="AE1473" s="2"/>
    </row>
    <row r="1474" spans="2:31" x14ac:dyDescent="0.2">
      <c r="B1474" s="162" t="s">
        <v>331</v>
      </c>
      <c r="C1474" s="163" t="s">
        <v>715</v>
      </c>
      <c r="D1474" s="163" t="s">
        <v>1808</v>
      </c>
      <c r="E1474" s="163">
        <v>12100</v>
      </c>
      <c r="F1474" s="164">
        <v>12</v>
      </c>
      <c r="G1474" s="165" t="s">
        <v>138</v>
      </c>
      <c r="H1474" s="121">
        <f t="shared" si="241"/>
        <v>14000</v>
      </c>
      <c r="I1474" s="121">
        <f t="shared" si="242"/>
        <v>11000</v>
      </c>
      <c r="J1474" s="122" t="str">
        <f t="shared" si="243"/>
        <v>(3) Without reverse cycle, with louvered sides, and 8,000 to 13,999 Btu/h</v>
      </c>
      <c r="K1474" s="123" t="e">
        <f>IF(J1474="Casement-slider",16,VLOOKUP(J1474,'2. Version 5.0 Criteria'!$C$6:$D$39,2,FALSE))</f>
        <v>#N/A</v>
      </c>
      <c r="L1474" s="124" t="e">
        <f t="shared" si="251"/>
        <v>#N/A</v>
      </c>
      <c r="M1474" s="124" t="e">
        <f t="shared" si="251"/>
        <v>#N/A</v>
      </c>
      <c r="N1474" s="124" t="e">
        <f t="shared" si="251"/>
        <v>#N/A</v>
      </c>
      <c r="O1474" s="124" t="e">
        <f t="shared" si="251"/>
        <v>#N/A</v>
      </c>
      <c r="P1474" s="124" t="e">
        <f t="shared" si="251"/>
        <v>#N/A</v>
      </c>
      <c r="Q1474" s="124" t="e">
        <f t="shared" si="251"/>
        <v>#N/A</v>
      </c>
      <c r="R1474" s="124" t="e">
        <f t="shared" si="251"/>
        <v>#N/A</v>
      </c>
      <c r="S1474" s="124" t="e">
        <f t="shared" si="251"/>
        <v>#N/A</v>
      </c>
      <c r="T1474" s="124" t="e">
        <f t="shared" si="251"/>
        <v>#N/A</v>
      </c>
      <c r="U1474" s="124" t="e">
        <f t="shared" si="251"/>
        <v>#N/A</v>
      </c>
      <c r="V1474" s="124" t="e">
        <f t="shared" si="251"/>
        <v>#N/A</v>
      </c>
      <c r="W1474" s="124" t="e">
        <f t="shared" si="251"/>
        <v>#N/A</v>
      </c>
      <c r="X1474" s="124" t="e">
        <f t="shared" si="251"/>
        <v>#N/A</v>
      </c>
      <c r="Y1474" s="124" t="e">
        <f t="shared" si="251"/>
        <v>#N/A</v>
      </c>
      <c r="Z1474" s="124" t="e">
        <f t="shared" si="251"/>
        <v>#N/A</v>
      </c>
      <c r="AA1474" s="124" t="e">
        <f t="shared" si="251"/>
        <v>#N/A</v>
      </c>
      <c r="AB1474" s="124" t="e">
        <f t="shared" si="250"/>
        <v>#N/A</v>
      </c>
      <c r="AC1474" s="124" t="e">
        <f t="shared" si="250"/>
        <v>#N/A</v>
      </c>
      <c r="AE1474" s="2"/>
    </row>
    <row r="1475" spans="2:31" x14ac:dyDescent="0.2">
      <c r="B1475" s="162" t="s">
        <v>331</v>
      </c>
      <c r="C1475" s="163" t="s">
        <v>716</v>
      </c>
      <c r="D1475" s="163" t="s">
        <v>1808</v>
      </c>
      <c r="E1475" s="163">
        <v>12100</v>
      </c>
      <c r="F1475" s="164">
        <v>12</v>
      </c>
      <c r="G1475" s="165" t="s">
        <v>138</v>
      </c>
      <c r="H1475" s="121">
        <f t="shared" si="241"/>
        <v>14000</v>
      </c>
      <c r="I1475" s="121">
        <f t="shared" si="242"/>
        <v>11000</v>
      </c>
      <c r="J1475" s="122" t="str">
        <f t="shared" si="243"/>
        <v>(3) Without reverse cycle, with louvered sides, and 8,000 to 13,999 Btu/h</v>
      </c>
      <c r="K1475" s="123" t="e">
        <f>IF(J1475="Casement-slider",16,VLOOKUP(J1475,'2. Version 5.0 Criteria'!$C$6:$D$39,2,FALSE))</f>
        <v>#N/A</v>
      </c>
      <c r="L1475" s="124" t="e">
        <f t="shared" si="251"/>
        <v>#N/A</v>
      </c>
      <c r="M1475" s="124" t="e">
        <f t="shared" si="251"/>
        <v>#N/A</v>
      </c>
      <c r="N1475" s="124" t="e">
        <f t="shared" si="251"/>
        <v>#N/A</v>
      </c>
      <c r="O1475" s="124" t="e">
        <f t="shared" si="251"/>
        <v>#N/A</v>
      </c>
      <c r="P1475" s="124" t="e">
        <f t="shared" si="251"/>
        <v>#N/A</v>
      </c>
      <c r="Q1475" s="124" t="e">
        <f t="shared" si="251"/>
        <v>#N/A</v>
      </c>
      <c r="R1475" s="124" t="e">
        <f t="shared" si="251"/>
        <v>#N/A</v>
      </c>
      <c r="S1475" s="124" t="e">
        <f t="shared" si="251"/>
        <v>#N/A</v>
      </c>
      <c r="T1475" s="124" t="e">
        <f t="shared" si="251"/>
        <v>#N/A</v>
      </c>
      <c r="U1475" s="124" t="e">
        <f t="shared" si="251"/>
        <v>#N/A</v>
      </c>
      <c r="V1475" s="124" t="e">
        <f t="shared" si="251"/>
        <v>#N/A</v>
      </c>
      <c r="W1475" s="124" t="e">
        <f t="shared" si="251"/>
        <v>#N/A</v>
      </c>
      <c r="X1475" s="124" t="e">
        <f t="shared" si="251"/>
        <v>#N/A</v>
      </c>
      <c r="Y1475" s="124" t="e">
        <f t="shared" si="251"/>
        <v>#N/A</v>
      </c>
      <c r="Z1475" s="124" t="e">
        <f t="shared" si="251"/>
        <v>#N/A</v>
      </c>
      <c r="AA1475" s="124" t="e">
        <f t="shared" si="251"/>
        <v>#N/A</v>
      </c>
      <c r="AB1475" s="124" t="e">
        <f t="shared" si="250"/>
        <v>#N/A</v>
      </c>
      <c r="AC1475" s="124" t="e">
        <f t="shared" si="250"/>
        <v>#N/A</v>
      </c>
      <c r="AE1475" s="2"/>
    </row>
    <row r="1476" spans="2:31" x14ac:dyDescent="0.2">
      <c r="B1476" s="162" t="s">
        <v>168</v>
      </c>
      <c r="C1476" s="163" t="s">
        <v>723</v>
      </c>
      <c r="D1476" s="163" t="s">
        <v>1808</v>
      </c>
      <c r="E1476" s="163">
        <v>13800</v>
      </c>
      <c r="F1476" s="164">
        <v>12</v>
      </c>
      <c r="G1476" s="165" t="s">
        <v>137</v>
      </c>
      <c r="H1476" s="121">
        <f t="shared" si="241"/>
        <v>14000</v>
      </c>
      <c r="I1476" s="121">
        <f t="shared" si="242"/>
        <v>11000</v>
      </c>
      <c r="J1476" s="122" t="str">
        <f t="shared" si="243"/>
        <v>(3) Without reverse cycle, with louvered sides, and 8,000 to 13,999 Btu/h</v>
      </c>
      <c r="K1476" s="123" t="e">
        <f>IF(J1476="Casement-slider",16,VLOOKUP(J1476,'2. Version 5.0 Criteria'!$C$6:$D$39,2,FALSE))</f>
        <v>#N/A</v>
      </c>
      <c r="L1476" s="124" t="e">
        <f t="shared" si="251"/>
        <v>#N/A</v>
      </c>
      <c r="M1476" s="124" t="e">
        <f t="shared" si="251"/>
        <v>#N/A</v>
      </c>
      <c r="N1476" s="124" t="e">
        <f t="shared" si="251"/>
        <v>#N/A</v>
      </c>
      <c r="O1476" s="124" t="e">
        <f t="shared" si="251"/>
        <v>#N/A</v>
      </c>
      <c r="P1476" s="124" t="e">
        <f t="shared" si="251"/>
        <v>#N/A</v>
      </c>
      <c r="Q1476" s="124" t="e">
        <f t="shared" si="251"/>
        <v>#N/A</v>
      </c>
      <c r="R1476" s="124" t="e">
        <f t="shared" si="251"/>
        <v>#N/A</v>
      </c>
      <c r="S1476" s="124" t="e">
        <f t="shared" si="251"/>
        <v>#N/A</v>
      </c>
      <c r="T1476" s="124" t="e">
        <f t="shared" si="251"/>
        <v>#N/A</v>
      </c>
      <c r="U1476" s="124" t="e">
        <f t="shared" si="251"/>
        <v>#N/A</v>
      </c>
      <c r="V1476" s="124" t="e">
        <f t="shared" si="251"/>
        <v>#N/A</v>
      </c>
      <c r="W1476" s="124" t="e">
        <f t="shared" si="251"/>
        <v>#N/A</v>
      </c>
      <c r="X1476" s="124" t="e">
        <f t="shared" si="251"/>
        <v>#N/A</v>
      </c>
      <c r="Y1476" s="124" t="e">
        <f t="shared" si="251"/>
        <v>#N/A</v>
      </c>
      <c r="Z1476" s="124" t="e">
        <f t="shared" si="251"/>
        <v>#N/A</v>
      </c>
      <c r="AA1476" s="124" t="e">
        <f t="shared" si="251"/>
        <v>#N/A</v>
      </c>
      <c r="AB1476" s="124" t="e">
        <f t="shared" si="250"/>
        <v>#N/A</v>
      </c>
      <c r="AC1476" s="124" t="e">
        <f t="shared" si="250"/>
        <v>#N/A</v>
      </c>
      <c r="AE1476" s="2"/>
    </row>
    <row r="1477" spans="2:31" x14ac:dyDescent="0.2">
      <c r="B1477" s="162" t="s">
        <v>146</v>
      </c>
      <c r="C1477" s="163" t="s">
        <v>147</v>
      </c>
      <c r="D1477" s="163" t="s">
        <v>1916</v>
      </c>
      <c r="E1477" s="163">
        <v>5000</v>
      </c>
      <c r="F1477" s="164">
        <v>12.1</v>
      </c>
      <c r="G1477" s="165" t="s">
        <v>138</v>
      </c>
      <c r="H1477" s="121">
        <f t="shared" si="241"/>
        <v>6000</v>
      </c>
      <c r="I1477" s="121" t="str">
        <f t="shared" si="242"/>
        <v/>
      </c>
      <c r="J1477" s="122" t="str">
        <f t="shared" si="243"/>
        <v>(1) Without reverse cycle, with louvered sides, and less than 6,000 Btu/h</v>
      </c>
      <c r="K1477" s="123" t="e">
        <f>IF(J1477="Casement-slider",16,VLOOKUP(J1477,'2. Version 5.0 Criteria'!$C$6:$D$39,2,FALSE))</f>
        <v>#N/A</v>
      </c>
      <c r="L1477" s="124" t="e">
        <f t="shared" si="251"/>
        <v>#N/A</v>
      </c>
      <c r="M1477" s="124" t="e">
        <f t="shared" si="251"/>
        <v>#N/A</v>
      </c>
      <c r="N1477" s="124" t="e">
        <f t="shared" si="251"/>
        <v>#N/A</v>
      </c>
      <c r="O1477" s="124" t="e">
        <f t="shared" si="251"/>
        <v>#N/A</v>
      </c>
      <c r="P1477" s="124" t="e">
        <f t="shared" si="251"/>
        <v>#N/A</v>
      </c>
      <c r="Q1477" s="124" t="e">
        <f t="shared" si="251"/>
        <v>#N/A</v>
      </c>
      <c r="R1477" s="124" t="e">
        <f t="shared" si="251"/>
        <v>#N/A</v>
      </c>
      <c r="S1477" s="124" t="e">
        <f t="shared" si="251"/>
        <v>#N/A</v>
      </c>
      <c r="T1477" s="124" t="e">
        <f t="shared" si="251"/>
        <v>#N/A</v>
      </c>
      <c r="U1477" s="124" t="e">
        <f t="shared" si="251"/>
        <v>#N/A</v>
      </c>
      <c r="V1477" s="124" t="e">
        <f t="shared" si="251"/>
        <v>#N/A</v>
      </c>
      <c r="W1477" s="124" t="e">
        <f t="shared" si="251"/>
        <v>#N/A</v>
      </c>
      <c r="X1477" s="124" t="e">
        <f t="shared" si="251"/>
        <v>#N/A</v>
      </c>
      <c r="Y1477" s="124" t="e">
        <f t="shared" si="251"/>
        <v>#N/A</v>
      </c>
      <c r="Z1477" s="124" t="e">
        <f t="shared" si="251"/>
        <v>#N/A</v>
      </c>
      <c r="AA1477" s="124" t="e">
        <f t="shared" si="251"/>
        <v>#N/A</v>
      </c>
      <c r="AB1477" s="124" t="e">
        <f t="shared" si="250"/>
        <v>#N/A</v>
      </c>
      <c r="AC1477" s="124" t="e">
        <f t="shared" si="250"/>
        <v>#N/A</v>
      </c>
      <c r="AE1477" s="2"/>
    </row>
    <row r="1478" spans="2:31" x14ac:dyDescent="0.2">
      <c r="B1478" s="162" t="s">
        <v>151</v>
      </c>
      <c r="C1478" s="163" t="s">
        <v>153</v>
      </c>
      <c r="D1478" s="163" t="s">
        <v>1916</v>
      </c>
      <c r="E1478" s="163">
        <v>5000</v>
      </c>
      <c r="F1478" s="164">
        <v>12.1</v>
      </c>
      <c r="G1478" s="165" t="s">
        <v>138</v>
      </c>
      <c r="H1478" s="121">
        <f t="shared" ref="H1478:H1541" si="252">IF(IF(E1478&lt;6000,6000,IF(E1478&lt;8000,8000,IF(E1478&lt;11000,11000,IF(E1478&lt;14000,14000,IF(E1478&lt;20000,20000,IF(E1478&lt;28000,28000))))))&lt;&gt;FALSE(),
IF(E1478&lt;6000,6000,IF(E1478&lt;8000,8000,IF(E1478&lt;11000,11000,IF(E1478&lt;14000,14000,IF(E1478&lt;20000,20000,IF(E1478&lt;28000,28000)))))),
"")</f>
        <v>6000</v>
      </c>
      <c r="I1478" s="121" t="str">
        <f t="shared" ref="I1478:I1541" si="253">IF(IF(E1478&gt;=28000,28000,IF(E1478&gt;=20000,20000,IF(E1478&gt;=14000,14000,IF(E1478&gt;=11000,11000,IF(E1478&gt;=8000,8000,IF(E1478&gt;=6000,6000))))))&lt;&gt;FALSE(),
IF(E1478&gt;=28000,28000,IF(E1478&gt;=20000,20000,IF(E1478&gt;=14000,14000,IF(E1478&gt;=11000,11000,IF(E1478&gt;=8000,8000,IF(E1478&gt;=6000,6000)))))),"")</f>
        <v/>
      </c>
      <c r="J1478" s="122" t="str">
        <f t="shared" ref="J1478:J1541" si="254">D1478</f>
        <v>(1) Without reverse cycle, with louvered sides, and less than 6,000 Btu/h</v>
      </c>
      <c r="K1478" s="123" t="e">
        <f>IF(J1478="Casement-slider",16,VLOOKUP(J1478,'2. Version 5.0 Criteria'!$C$6:$D$39,2,FALSE))</f>
        <v>#N/A</v>
      </c>
      <c r="L1478" s="124" t="e">
        <f t="shared" si="251"/>
        <v>#N/A</v>
      </c>
      <c r="M1478" s="124" t="e">
        <f t="shared" si="251"/>
        <v>#N/A</v>
      </c>
      <c r="N1478" s="124" t="e">
        <f t="shared" si="251"/>
        <v>#N/A</v>
      </c>
      <c r="O1478" s="124" t="e">
        <f t="shared" si="251"/>
        <v>#N/A</v>
      </c>
      <c r="P1478" s="124" t="e">
        <f t="shared" si="251"/>
        <v>#N/A</v>
      </c>
      <c r="Q1478" s="124" t="e">
        <f t="shared" si="251"/>
        <v>#N/A</v>
      </c>
      <c r="R1478" s="124" t="e">
        <f t="shared" si="251"/>
        <v>#N/A</v>
      </c>
      <c r="S1478" s="124" t="e">
        <f t="shared" si="251"/>
        <v>#N/A</v>
      </c>
      <c r="T1478" s="124" t="e">
        <f t="shared" si="251"/>
        <v>#N/A</v>
      </c>
      <c r="U1478" s="124" t="e">
        <f t="shared" si="251"/>
        <v>#N/A</v>
      </c>
      <c r="V1478" s="124" t="e">
        <f t="shared" si="251"/>
        <v>#N/A</v>
      </c>
      <c r="W1478" s="124" t="e">
        <f t="shared" si="251"/>
        <v>#N/A</v>
      </c>
      <c r="X1478" s="124" t="e">
        <f t="shared" si="251"/>
        <v>#N/A</v>
      </c>
      <c r="Y1478" s="124" t="e">
        <f t="shared" si="251"/>
        <v>#N/A</v>
      </c>
      <c r="Z1478" s="124" t="e">
        <f t="shared" si="251"/>
        <v>#N/A</v>
      </c>
      <c r="AA1478" s="124" t="e">
        <f t="shared" si="251"/>
        <v>#N/A</v>
      </c>
      <c r="AB1478" s="124" t="e">
        <f t="shared" si="250"/>
        <v>#N/A</v>
      </c>
      <c r="AC1478" s="124" t="e">
        <f t="shared" si="250"/>
        <v>#N/A</v>
      </c>
      <c r="AE1478" s="2"/>
    </row>
    <row r="1479" spans="2:31" x14ac:dyDescent="0.2">
      <c r="B1479" s="162" t="s">
        <v>144</v>
      </c>
      <c r="C1479" s="163" t="s">
        <v>145</v>
      </c>
      <c r="D1479" s="163" t="s">
        <v>1916</v>
      </c>
      <c r="E1479" s="163">
        <v>5000</v>
      </c>
      <c r="F1479" s="164">
        <v>12.1</v>
      </c>
      <c r="G1479" s="165" t="s">
        <v>138</v>
      </c>
      <c r="H1479" s="121">
        <f t="shared" si="252"/>
        <v>6000</v>
      </c>
      <c r="I1479" s="121" t="str">
        <f t="shared" si="253"/>
        <v/>
      </c>
      <c r="J1479" s="122" t="str">
        <f t="shared" si="254"/>
        <v>(1) Without reverse cycle, with louvered sides, and less than 6,000 Btu/h</v>
      </c>
      <c r="K1479" s="123" t="e">
        <f>IF(J1479="Casement-slider",16,VLOOKUP(J1479,'2. Version 5.0 Criteria'!$C$6:$D$39,2,FALSE))</f>
        <v>#N/A</v>
      </c>
      <c r="L1479" s="124" t="e">
        <f t="shared" si="251"/>
        <v>#N/A</v>
      </c>
      <c r="M1479" s="124" t="e">
        <f t="shared" si="251"/>
        <v>#N/A</v>
      </c>
      <c r="N1479" s="124" t="e">
        <f t="shared" si="251"/>
        <v>#N/A</v>
      </c>
      <c r="O1479" s="124" t="e">
        <f t="shared" si="251"/>
        <v>#N/A</v>
      </c>
      <c r="P1479" s="124" t="e">
        <f t="shared" si="251"/>
        <v>#N/A</v>
      </c>
      <c r="Q1479" s="124" t="e">
        <f t="shared" si="251"/>
        <v>#N/A</v>
      </c>
      <c r="R1479" s="124" t="e">
        <f t="shared" si="251"/>
        <v>#N/A</v>
      </c>
      <c r="S1479" s="124" t="e">
        <f t="shared" si="251"/>
        <v>#N/A</v>
      </c>
      <c r="T1479" s="124" t="e">
        <f t="shared" si="251"/>
        <v>#N/A</v>
      </c>
      <c r="U1479" s="124" t="e">
        <f t="shared" si="251"/>
        <v>#N/A</v>
      </c>
      <c r="V1479" s="124" t="e">
        <f t="shared" si="251"/>
        <v>#N/A</v>
      </c>
      <c r="W1479" s="124" t="e">
        <f t="shared" si="251"/>
        <v>#N/A</v>
      </c>
      <c r="X1479" s="124" t="e">
        <f t="shared" si="251"/>
        <v>#N/A</v>
      </c>
      <c r="Y1479" s="124" t="e">
        <f t="shared" si="251"/>
        <v>#N/A</v>
      </c>
      <c r="Z1479" s="124" t="e">
        <f t="shared" si="251"/>
        <v>#N/A</v>
      </c>
      <c r="AA1479" s="124" t="e">
        <f t="shared" si="251"/>
        <v>#N/A</v>
      </c>
      <c r="AB1479" s="124" t="e">
        <f t="shared" si="250"/>
        <v>#N/A</v>
      </c>
      <c r="AC1479" s="124" t="e">
        <f t="shared" si="250"/>
        <v>#N/A</v>
      </c>
      <c r="AE1479" s="2"/>
    </row>
    <row r="1480" spans="2:31" x14ac:dyDescent="0.2">
      <c r="B1480" s="162" t="s">
        <v>146</v>
      </c>
      <c r="C1480" s="163" t="s">
        <v>2278</v>
      </c>
      <c r="D1480" s="163" t="s">
        <v>1916</v>
      </c>
      <c r="E1480" s="163">
        <v>5000</v>
      </c>
      <c r="F1480" s="164">
        <v>12.1</v>
      </c>
      <c r="G1480" s="165" t="s">
        <v>137</v>
      </c>
      <c r="H1480" s="121">
        <f t="shared" si="252"/>
        <v>6000</v>
      </c>
      <c r="I1480" s="121" t="str">
        <f t="shared" si="253"/>
        <v/>
      </c>
      <c r="J1480" s="122" t="str">
        <f t="shared" si="254"/>
        <v>(1) Without reverse cycle, with louvered sides, and less than 6,000 Btu/h</v>
      </c>
      <c r="K1480" s="123" t="e">
        <f>IF(J1480="Casement-slider",16,VLOOKUP(J1480,'2. Version 5.0 Criteria'!$C$6:$D$39,2,FALSE))</f>
        <v>#N/A</v>
      </c>
      <c r="L1480" s="124" t="e">
        <f t="shared" si="251"/>
        <v>#N/A</v>
      </c>
      <c r="M1480" s="124" t="e">
        <f t="shared" si="251"/>
        <v>#N/A</v>
      </c>
      <c r="N1480" s="124" t="e">
        <f t="shared" si="251"/>
        <v>#N/A</v>
      </c>
      <c r="O1480" s="124" t="e">
        <f t="shared" si="251"/>
        <v>#N/A</v>
      </c>
      <c r="P1480" s="124" t="e">
        <f t="shared" si="251"/>
        <v>#N/A</v>
      </c>
      <c r="Q1480" s="124" t="e">
        <f t="shared" si="251"/>
        <v>#N/A</v>
      </c>
      <c r="R1480" s="124" t="e">
        <f t="shared" si="251"/>
        <v>#N/A</v>
      </c>
      <c r="S1480" s="124" t="e">
        <f t="shared" si="251"/>
        <v>#N/A</v>
      </c>
      <c r="T1480" s="124" t="e">
        <f t="shared" si="251"/>
        <v>#N/A</v>
      </c>
      <c r="U1480" s="124" t="e">
        <f t="shared" si="251"/>
        <v>#N/A</v>
      </c>
      <c r="V1480" s="124" t="e">
        <f t="shared" si="251"/>
        <v>#N/A</v>
      </c>
      <c r="W1480" s="124" t="e">
        <f t="shared" si="251"/>
        <v>#N/A</v>
      </c>
      <c r="X1480" s="124" t="e">
        <f t="shared" si="251"/>
        <v>#N/A</v>
      </c>
      <c r="Y1480" s="124" t="e">
        <f t="shared" si="251"/>
        <v>#N/A</v>
      </c>
      <c r="Z1480" s="124" t="e">
        <f t="shared" si="251"/>
        <v>#N/A</v>
      </c>
      <c r="AA1480" s="124" t="e">
        <f t="shared" si="251"/>
        <v>#N/A</v>
      </c>
      <c r="AB1480" s="124" t="e">
        <f t="shared" si="250"/>
        <v>#N/A</v>
      </c>
      <c r="AC1480" s="124" t="e">
        <f t="shared" si="250"/>
        <v>#N/A</v>
      </c>
      <c r="AE1480" s="2"/>
    </row>
    <row r="1481" spans="2:31" x14ac:dyDescent="0.2">
      <c r="B1481" s="162" t="s">
        <v>165</v>
      </c>
      <c r="C1481" s="163" t="s">
        <v>167</v>
      </c>
      <c r="D1481" s="163" t="s">
        <v>1916</v>
      </c>
      <c r="E1481" s="163">
        <v>5000</v>
      </c>
      <c r="F1481" s="164">
        <v>12.1</v>
      </c>
      <c r="G1481" s="165" t="s">
        <v>137</v>
      </c>
      <c r="H1481" s="121">
        <f t="shared" si="252"/>
        <v>6000</v>
      </c>
      <c r="I1481" s="121" t="str">
        <f t="shared" si="253"/>
        <v/>
      </c>
      <c r="J1481" s="122" t="str">
        <f t="shared" si="254"/>
        <v>(1) Without reverse cycle, with louvered sides, and less than 6,000 Btu/h</v>
      </c>
      <c r="K1481" s="123" t="e">
        <f>IF(J1481="Casement-slider",16,VLOOKUP(J1481,'2. Version 5.0 Criteria'!$C$6:$D$39,2,FALSE))</f>
        <v>#N/A</v>
      </c>
      <c r="L1481" s="124" t="e">
        <f t="shared" si="251"/>
        <v>#N/A</v>
      </c>
      <c r="M1481" s="124" t="e">
        <f t="shared" si="251"/>
        <v>#N/A</v>
      </c>
      <c r="N1481" s="124" t="e">
        <f t="shared" si="251"/>
        <v>#N/A</v>
      </c>
      <c r="O1481" s="124" t="e">
        <f t="shared" si="251"/>
        <v>#N/A</v>
      </c>
      <c r="P1481" s="124" t="e">
        <f t="shared" si="251"/>
        <v>#N/A</v>
      </c>
      <c r="Q1481" s="124" t="e">
        <f t="shared" si="251"/>
        <v>#N/A</v>
      </c>
      <c r="R1481" s="124" t="e">
        <f t="shared" si="251"/>
        <v>#N/A</v>
      </c>
      <c r="S1481" s="124" t="e">
        <f t="shared" si="251"/>
        <v>#N/A</v>
      </c>
      <c r="T1481" s="124" t="e">
        <f t="shared" si="251"/>
        <v>#N/A</v>
      </c>
      <c r="U1481" s="124" t="e">
        <f t="shared" si="251"/>
        <v>#N/A</v>
      </c>
      <c r="V1481" s="124" t="e">
        <f t="shared" si="251"/>
        <v>#N/A</v>
      </c>
      <c r="W1481" s="124" t="e">
        <f t="shared" si="251"/>
        <v>#N/A</v>
      </c>
      <c r="X1481" s="124" t="e">
        <f t="shared" si="251"/>
        <v>#N/A</v>
      </c>
      <c r="Y1481" s="124" t="e">
        <f t="shared" si="251"/>
        <v>#N/A</v>
      </c>
      <c r="Z1481" s="124" t="e">
        <f t="shared" si="251"/>
        <v>#N/A</v>
      </c>
      <c r="AA1481" s="124" t="e">
        <f t="shared" si="251"/>
        <v>#N/A</v>
      </c>
      <c r="AB1481" s="124" t="e">
        <f t="shared" si="250"/>
        <v>#N/A</v>
      </c>
      <c r="AC1481" s="124" t="e">
        <f t="shared" si="250"/>
        <v>#N/A</v>
      </c>
      <c r="AE1481" s="2"/>
    </row>
    <row r="1482" spans="2:31" x14ac:dyDescent="0.2">
      <c r="B1482" s="162" t="s">
        <v>146</v>
      </c>
      <c r="C1482" s="163" t="s">
        <v>148</v>
      </c>
      <c r="D1482" s="163" t="s">
        <v>1916</v>
      </c>
      <c r="E1482" s="163">
        <v>5000</v>
      </c>
      <c r="F1482" s="164">
        <v>12.1</v>
      </c>
      <c r="G1482" s="165" t="s">
        <v>137</v>
      </c>
      <c r="H1482" s="121">
        <f t="shared" si="252"/>
        <v>6000</v>
      </c>
      <c r="I1482" s="121" t="str">
        <f t="shared" si="253"/>
        <v/>
      </c>
      <c r="J1482" s="122" t="str">
        <f t="shared" si="254"/>
        <v>(1) Without reverse cycle, with louvered sides, and less than 6,000 Btu/h</v>
      </c>
      <c r="K1482" s="123" t="e">
        <f>IF(J1482="Casement-slider",16,VLOOKUP(J1482,'2. Version 5.0 Criteria'!$C$6:$D$39,2,FALSE))</f>
        <v>#N/A</v>
      </c>
      <c r="L1482" s="124" t="e">
        <f t="shared" si="251"/>
        <v>#N/A</v>
      </c>
      <c r="M1482" s="124" t="e">
        <f t="shared" si="251"/>
        <v>#N/A</v>
      </c>
      <c r="N1482" s="124" t="e">
        <f t="shared" si="251"/>
        <v>#N/A</v>
      </c>
      <c r="O1482" s="124" t="e">
        <f t="shared" si="251"/>
        <v>#N/A</v>
      </c>
      <c r="P1482" s="124" t="e">
        <f t="shared" si="251"/>
        <v>#N/A</v>
      </c>
      <c r="Q1482" s="124" t="e">
        <f t="shared" si="251"/>
        <v>#N/A</v>
      </c>
      <c r="R1482" s="124" t="e">
        <f t="shared" si="251"/>
        <v>#N/A</v>
      </c>
      <c r="S1482" s="124" t="e">
        <f t="shared" si="251"/>
        <v>#N/A</v>
      </c>
      <c r="T1482" s="124" t="e">
        <f t="shared" si="251"/>
        <v>#N/A</v>
      </c>
      <c r="U1482" s="124" t="e">
        <f t="shared" si="251"/>
        <v>#N/A</v>
      </c>
      <c r="V1482" s="124" t="e">
        <f t="shared" si="251"/>
        <v>#N/A</v>
      </c>
      <c r="W1482" s="124" t="e">
        <f t="shared" si="251"/>
        <v>#N/A</v>
      </c>
      <c r="X1482" s="124" t="e">
        <f t="shared" si="251"/>
        <v>#N/A</v>
      </c>
      <c r="Y1482" s="124" t="e">
        <f t="shared" si="251"/>
        <v>#N/A</v>
      </c>
      <c r="Z1482" s="124" t="e">
        <f t="shared" si="251"/>
        <v>#N/A</v>
      </c>
      <c r="AA1482" s="124" t="e">
        <f t="shared" si="251"/>
        <v>#N/A</v>
      </c>
      <c r="AB1482" s="124" t="e">
        <f t="shared" si="250"/>
        <v>#N/A</v>
      </c>
      <c r="AC1482" s="124" t="e">
        <f t="shared" si="250"/>
        <v>#N/A</v>
      </c>
      <c r="AE1482" s="2"/>
    </row>
    <row r="1483" spans="2:31" x14ac:dyDescent="0.2">
      <c r="B1483" s="162" t="s">
        <v>146</v>
      </c>
      <c r="C1483" s="163" t="s">
        <v>2279</v>
      </c>
      <c r="D1483" s="163" t="s">
        <v>1916</v>
      </c>
      <c r="E1483" s="163">
        <v>5000</v>
      </c>
      <c r="F1483" s="164">
        <v>12.1</v>
      </c>
      <c r="G1483" s="165" t="s">
        <v>138</v>
      </c>
      <c r="H1483" s="121">
        <f t="shared" si="252"/>
        <v>6000</v>
      </c>
      <c r="I1483" s="121" t="str">
        <f t="shared" si="253"/>
        <v/>
      </c>
      <c r="J1483" s="122" t="str">
        <f t="shared" si="254"/>
        <v>(1) Without reverse cycle, with louvered sides, and less than 6,000 Btu/h</v>
      </c>
      <c r="K1483" s="123" t="e">
        <f>IF(J1483="Casement-slider",16,VLOOKUP(J1483,'2. Version 5.0 Criteria'!$C$6:$D$39,2,FALSE))</f>
        <v>#N/A</v>
      </c>
      <c r="L1483" s="124" t="e">
        <f t="shared" si="251"/>
        <v>#N/A</v>
      </c>
      <c r="M1483" s="124" t="e">
        <f t="shared" si="251"/>
        <v>#N/A</v>
      </c>
      <c r="N1483" s="124" t="e">
        <f t="shared" si="251"/>
        <v>#N/A</v>
      </c>
      <c r="O1483" s="124" t="e">
        <f t="shared" si="251"/>
        <v>#N/A</v>
      </c>
      <c r="P1483" s="124" t="e">
        <f t="shared" si="251"/>
        <v>#N/A</v>
      </c>
      <c r="Q1483" s="124" t="e">
        <f t="shared" si="251"/>
        <v>#N/A</v>
      </c>
      <c r="R1483" s="124" t="e">
        <f t="shared" si="251"/>
        <v>#N/A</v>
      </c>
      <c r="S1483" s="124" t="e">
        <f t="shared" si="251"/>
        <v>#N/A</v>
      </c>
      <c r="T1483" s="124" t="e">
        <f t="shared" si="251"/>
        <v>#N/A</v>
      </c>
      <c r="U1483" s="124" t="e">
        <f t="shared" si="251"/>
        <v>#N/A</v>
      </c>
      <c r="V1483" s="124" t="e">
        <f t="shared" si="251"/>
        <v>#N/A</v>
      </c>
      <c r="W1483" s="124" t="e">
        <f t="shared" si="251"/>
        <v>#N/A</v>
      </c>
      <c r="X1483" s="124" t="e">
        <f t="shared" si="251"/>
        <v>#N/A</v>
      </c>
      <c r="Y1483" s="124" t="e">
        <f t="shared" si="251"/>
        <v>#N/A</v>
      </c>
      <c r="Z1483" s="124" t="e">
        <f t="shared" si="251"/>
        <v>#N/A</v>
      </c>
      <c r="AA1483" s="124" t="e">
        <f t="shared" si="251"/>
        <v>#N/A</v>
      </c>
      <c r="AB1483" s="124" t="e">
        <f t="shared" si="250"/>
        <v>#N/A</v>
      </c>
      <c r="AC1483" s="124" t="e">
        <f t="shared" si="250"/>
        <v>#N/A</v>
      </c>
      <c r="AE1483" s="2"/>
    </row>
    <row r="1484" spans="2:31" x14ac:dyDescent="0.2">
      <c r="B1484" s="162" t="s">
        <v>161</v>
      </c>
      <c r="C1484" s="163" t="s">
        <v>162</v>
      </c>
      <c r="D1484" s="163" t="s">
        <v>1916</v>
      </c>
      <c r="E1484" s="163">
        <v>5000</v>
      </c>
      <c r="F1484" s="164">
        <v>12.1</v>
      </c>
      <c r="G1484" s="165" t="s">
        <v>138</v>
      </c>
      <c r="H1484" s="121">
        <f t="shared" si="252"/>
        <v>6000</v>
      </c>
      <c r="I1484" s="121" t="str">
        <f t="shared" si="253"/>
        <v/>
      </c>
      <c r="J1484" s="122" t="str">
        <f t="shared" si="254"/>
        <v>(1) Without reverse cycle, with louvered sides, and less than 6,000 Btu/h</v>
      </c>
      <c r="K1484" s="123" t="e">
        <f>IF(J1484="Casement-slider",16,VLOOKUP(J1484,'2. Version 5.0 Criteria'!$C$6:$D$39,2,FALSE))</f>
        <v>#N/A</v>
      </c>
      <c r="L1484" s="124" t="e">
        <f t="shared" si="251"/>
        <v>#N/A</v>
      </c>
      <c r="M1484" s="124" t="e">
        <f t="shared" si="251"/>
        <v>#N/A</v>
      </c>
      <c r="N1484" s="124" t="e">
        <f t="shared" si="251"/>
        <v>#N/A</v>
      </c>
      <c r="O1484" s="124" t="e">
        <f t="shared" si="251"/>
        <v>#N/A</v>
      </c>
      <c r="P1484" s="124" t="e">
        <f t="shared" si="251"/>
        <v>#N/A</v>
      </c>
      <c r="Q1484" s="124" t="e">
        <f t="shared" si="251"/>
        <v>#N/A</v>
      </c>
      <c r="R1484" s="124" t="e">
        <f t="shared" si="251"/>
        <v>#N/A</v>
      </c>
      <c r="S1484" s="124" t="e">
        <f t="shared" si="251"/>
        <v>#N/A</v>
      </c>
      <c r="T1484" s="124" t="e">
        <f t="shared" si="251"/>
        <v>#N/A</v>
      </c>
      <c r="U1484" s="124" t="e">
        <f t="shared" si="251"/>
        <v>#N/A</v>
      </c>
      <c r="V1484" s="124" t="e">
        <f t="shared" si="251"/>
        <v>#N/A</v>
      </c>
      <c r="W1484" s="124" t="e">
        <f t="shared" si="251"/>
        <v>#N/A</v>
      </c>
      <c r="X1484" s="124" t="e">
        <f t="shared" si="251"/>
        <v>#N/A</v>
      </c>
      <c r="Y1484" s="124" t="e">
        <f t="shared" si="251"/>
        <v>#N/A</v>
      </c>
      <c r="Z1484" s="124" t="e">
        <f t="shared" si="251"/>
        <v>#N/A</v>
      </c>
      <c r="AA1484" s="124" t="e">
        <f t="shared" si="251"/>
        <v>#N/A</v>
      </c>
      <c r="AB1484" s="124" t="e">
        <f t="shared" si="250"/>
        <v>#N/A</v>
      </c>
      <c r="AC1484" s="124" t="e">
        <f t="shared" si="250"/>
        <v>#N/A</v>
      </c>
      <c r="AE1484" s="2"/>
    </row>
    <row r="1485" spans="2:31" x14ac:dyDescent="0.2">
      <c r="B1485" s="162" t="s">
        <v>146</v>
      </c>
      <c r="C1485" s="163" t="s">
        <v>170</v>
      </c>
      <c r="D1485" s="163" t="s">
        <v>1916</v>
      </c>
      <c r="E1485" s="163">
        <v>5200</v>
      </c>
      <c r="F1485" s="164">
        <v>12.1</v>
      </c>
      <c r="G1485" s="165" t="s">
        <v>137</v>
      </c>
      <c r="H1485" s="121">
        <f t="shared" si="252"/>
        <v>6000</v>
      </c>
      <c r="I1485" s="121" t="str">
        <f t="shared" si="253"/>
        <v/>
      </c>
      <c r="J1485" s="122" t="str">
        <f t="shared" si="254"/>
        <v>(1) Without reverse cycle, with louvered sides, and less than 6,000 Btu/h</v>
      </c>
      <c r="K1485" s="123" t="e">
        <f>IF(J1485="Casement-slider",16,VLOOKUP(J1485,'2. Version 5.0 Criteria'!$C$6:$D$39,2,FALSE))</f>
        <v>#N/A</v>
      </c>
      <c r="L1485" s="124" t="e">
        <f t="shared" si="251"/>
        <v>#N/A</v>
      </c>
      <c r="M1485" s="124" t="e">
        <f t="shared" si="251"/>
        <v>#N/A</v>
      </c>
      <c r="N1485" s="124" t="e">
        <f t="shared" si="251"/>
        <v>#N/A</v>
      </c>
      <c r="O1485" s="124" t="e">
        <f t="shared" si="251"/>
        <v>#N/A</v>
      </c>
      <c r="P1485" s="124" t="e">
        <f t="shared" si="251"/>
        <v>#N/A</v>
      </c>
      <c r="Q1485" s="124" t="e">
        <f t="shared" si="251"/>
        <v>#N/A</v>
      </c>
      <c r="R1485" s="124" t="e">
        <f t="shared" si="251"/>
        <v>#N/A</v>
      </c>
      <c r="S1485" s="124" t="e">
        <f t="shared" si="251"/>
        <v>#N/A</v>
      </c>
      <c r="T1485" s="124" t="e">
        <f t="shared" si="251"/>
        <v>#N/A</v>
      </c>
      <c r="U1485" s="124" t="e">
        <f t="shared" si="251"/>
        <v>#N/A</v>
      </c>
      <c r="V1485" s="124" t="e">
        <f t="shared" si="251"/>
        <v>#N/A</v>
      </c>
      <c r="W1485" s="124" t="e">
        <f t="shared" si="251"/>
        <v>#N/A</v>
      </c>
      <c r="X1485" s="124" t="e">
        <f t="shared" si="251"/>
        <v>#N/A</v>
      </c>
      <c r="Y1485" s="124" t="e">
        <f t="shared" si="251"/>
        <v>#N/A</v>
      </c>
      <c r="Z1485" s="124" t="e">
        <f t="shared" si="251"/>
        <v>#N/A</v>
      </c>
      <c r="AA1485" s="124" t="e">
        <f t="shared" si="251"/>
        <v>#N/A</v>
      </c>
      <c r="AB1485" s="124" t="e">
        <f t="shared" si="250"/>
        <v>#N/A</v>
      </c>
      <c r="AC1485" s="124" t="e">
        <f t="shared" si="250"/>
        <v>#N/A</v>
      </c>
      <c r="AE1485" s="2"/>
    </row>
    <row r="1486" spans="2:31" x14ac:dyDescent="0.2">
      <c r="B1486" s="162" t="s">
        <v>146</v>
      </c>
      <c r="C1486" s="163" t="s">
        <v>171</v>
      </c>
      <c r="D1486" s="163" t="s">
        <v>1916</v>
      </c>
      <c r="E1486" s="163">
        <v>5200</v>
      </c>
      <c r="F1486" s="164">
        <v>12.1</v>
      </c>
      <c r="G1486" s="165" t="s">
        <v>138</v>
      </c>
      <c r="H1486" s="121">
        <f t="shared" si="252"/>
        <v>6000</v>
      </c>
      <c r="I1486" s="121" t="str">
        <f t="shared" si="253"/>
        <v/>
      </c>
      <c r="J1486" s="122" t="str">
        <f t="shared" si="254"/>
        <v>(1) Without reverse cycle, with louvered sides, and less than 6,000 Btu/h</v>
      </c>
      <c r="K1486" s="123" t="e">
        <f>IF(J1486="Casement-slider",16,VLOOKUP(J1486,'2. Version 5.0 Criteria'!$C$6:$D$39,2,FALSE))</f>
        <v>#N/A</v>
      </c>
      <c r="L1486" s="124" t="e">
        <f t="shared" si="251"/>
        <v>#N/A</v>
      </c>
      <c r="M1486" s="124" t="e">
        <f t="shared" si="251"/>
        <v>#N/A</v>
      </c>
      <c r="N1486" s="124" t="e">
        <f t="shared" si="251"/>
        <v>#N/A</v>
      </c>
      <c r="O1486" s="124" t="e">
        <f t="shared" si="251"/>
        <v>#N/A</v>
      </c>
      <c r="P1486" s="124" t="e">
        <f t="shared" si="251"/>
        <v>#N/A</v>
      </c>
      <c r="Q1486" s="124" t="e">
        <f t="shared" si="251"/>
        <v>#N/A</v>
      </c>
      <c r="R1486" s="124" t="e">
        <f t="shared" si="251"/>
        <v>#N/A</v>
      </c>
      <c r="S1486" s="124" t="e">
        <f t="shared" si="251"/>
        <v>#N/A</v>
      </c>
      <c r="T1486" s="124" t="e">
        <f t="shared" si="251"/>
        <v>#N/A</v>
      </c>
      <c r="U1486" s="124" t="e">
        <f t="shared" si="251"/>
        <v>#N/A</v>
      </c>
      <c r="V1486" s="124" t="e">
        <f t="shared" si="251"/>
        <v>#N/A</v>
      </c>
      <c r="W1486" s="124" t="e">
        <f t="shared" si="251"/>
        <v>#N/A</v>
      </c>
      <c r="X1486" s="124" t="e">
        <f t="shared" si="251"/>
        <v>#N/A</v>
      </c>
      <c r="Y1486" s="124" t="e">
        <f t="shared" si="251"/>
        <v>#N/A</v>
      </c>
      <c r="Z1486" s="124" t="e">
        <f t="shared" si="251"/>
        <v>#N/A</v>
      </c>
      <c r="AA1486" s="124" t="e">
        <f t="shared" si="251"/>
        <v>#N/A</v>
      </c>
      <c r="AB1486" s="124" t="e">
        <f t="shared" si="250"/>
        <v>#N/A</v>
      </c>
      <c r="AC1486" s="124" t="e">
        <f t="shared" si="250"/>
        <v>#N/A</v>
      </c>
      <c r="AE1486" s="2"/>
    </row>
    <row r="1487" spans="2:31" x14ac:dyDescent="0.2">
      <c r="B1487" s="162" t="s">
        <v>146</v>
      </c>
      <c r="C1487" s="163" t="s">
        <v>2280</v>
      </c>
      <c r="D1487" s="163" t="s">
        <v>1916</v>
      </c>
      <c r="E1487" s="163">
        <v>5200</v>
      </c>
      <c r="F1487" s="164">
        <v>12.1</v>
      </c>
      <c r="G1487" s="165" t="s">
        <v>137</v>
      </c>
      <c r="H1487" s="121">
        <f t="shared" si="252"/>
        <v>6000</v>
      </c>
      <c r="I1487" s="121" t="str">
        <f t="shared" si="253"/>
        <v/>
      </c>
      <c r="J1487" s="122" t="str">
        <f t="shared" si="254"/>
        <v>(1) Without reverse cycle, with louvered sides, and less than 6,000 Btu/h</v>
      </c>
      <c r="K1487" s="123" t="e">
        <f>IF(J1487="Casement-slider",16,VLOOKUP(J1487,'2. Version 5.0 Criteria'!$C$6:$D$39,2,FALSE))</f>
        <v>#N/A</v>
      </c>
      <c r="L1487" s="124" t="e">
        <f t="shared" si="251"/>
        <v>#N/A</v>
      </c>
      <c r="M1487" s="124" t="e">
        <f t="shared" si="251"/>
        <v>#N/A</v>
      </c>
      <c r="N1487" s="124" t="e">
        <f t="shared" si="251"/>
        <v>#N/A</v>
      </c>
      <c r="O1487" s="124" t="e">
        <f t="shared" si="251"/>
        <v>#N/A</v>
      </c>
      <c r="P1487" s="124" t="e">
        <f t="shared" si="251"/>
        <v>#N/A</v>
      </c>
      <c r="Q1487" s="124" t="e">
        <f t="shared" si="251"/>
        <v>#N/A</v>
      </c>
      <c r="R1487" s="124" t="e">
        <f t="shared" si="251"/>
        <v>#N/A</v>
      </c>
      <c r="S1487" s="124" t="e">
        <f t="shared" si="251"/>
        <v>#N/A</v>
      </c>
      <c r="T1487" s="124" t="e">
        <f t="shared" si="251"/>
        <v>#N/A</v>
      </c>
      <c r="U1487" s="124" t="e">
        <f t="shared" si="251"/>
        <v>#N/A</v>
      </c>
      <c r="V1487" s="124" t="e">
        <f t="shared" si="251"/>
        <v>#N/A</v>
      </c>
      <c r="W1487" s="124" t="e">
        <f t="shared" si="251"/>
        <v>#N/A</v>
      </c>
      <c r="X1487" s="124" t="e">
        <f t="shared" si="251"/>
        <v>#N/A</v>
      </c>
      <c r="Y1487" s="124" t="e">
        <f t="shared" si="251"/>
        <v>#N/A</v>
      </c>
      <c r="Z1487" s="124" t="e">
        <f t="shared" si="251"/>
        <v>#N/A</v>
      </c>
      <c r="AA1487" s="124" t="e">
        <f t="shared" si="251"/>
        <v>#N/A</v>
      </c>
      <c r="AB1487" s="124" t="e">
        <f t="shared" si="250"/>
        <v>#N/A</v>
      </c>
      <c r="AC1487" s="124" t="e">
        <f t="shared" si="250"/>
        <v>#N/A</v>
      </c>
      <c r="AE1487" s="2"/>
    </row>
    <row r="1488" spans="2:31" x14ac:dyDescent="0.2">
      <c r="B1488" s="162" t="s">
        <v>1421</v>
      </c>
      <c r="C1488" s="163" t="s">
        <v>169</v>
      </c>
      <c r="D1488" s="163" t="s">
        <v>1916</v>
      </c>
      <c r="E1488" s="163">
        <v>5200</v>
      </c>
      <c r="F1488" s="164">
        <v>12.1</v>
      </c>
      <c r="G1488" s="165" t="s">
        <v>138</v>
      </c>
      <c r="H1488" s="121">
        <f t="shared" si="252"/>
        <v>6000</v>
      </c>
      <c r="I1488" s="121" t="str">
        <f t="shared" si="253"/>
        <v/>
      </c>
      <c r="J1488" s="122" t="str">
        <f t="shared" si="254"/>
        <v>(1) Without reverse cycle, with louvered sides, and less than 6,000 Btu/h</v>
      </c>
      <c r="K1488" s="123" t="e">
        <f>IF(J1488="Casement-slider",16,VLOOKUP(J1488,'2. Version 5.0 Criteria'!$C$6:$D$39,2,FALSE))</f>
        <v>#N/A</v>
      </c>
      <c r="L1488" s="124" t="e">
        <f t="shared" si="251"/>
        <v>#N/A</v>
      </c>
      <c r="M1488" s="124" t="e">
        <f t="shared" si="251"/>
        <v>#N/A</v>
      </c>
      <c r="N1488" s="124" t="e">
        <f t="shared" si="251"/>
        <v>#N/A</v>
      </c>
      <c r="O1488" s="124" t="e">
        <f t="shared" si="251"/>
        <v>#N/A</v>
      </c>
      <c r="P1488" s="124" t="e">
        <f t="shared" si="251"/>
        <v>#N/A</v>
      </c>
      <c r="Q1488" s="124" t="e">
        <f t="shared" si="251"/>
        <v>#N/A</v>
      </c>
      <c r="R1488" s="124" t="e">
        <f t="shared" si="251"/>
        <v>#N/A</v>
      </c>
      <c r="S1488" s="124" t="e">
        <f t="shared" si="251"/>
        <v>#N/A</v>
      </c>
      <c r="T1488" s="124" t="e">
        <f t="shared" si="251"/>
        <v>#N/A</v>
      </c>
      <c r="U1488" s="124" t="e">
        <f t="shared" si="251"/>
        <v>#N/A</v>
      </c>
      <c r="V1488" s="124" t="e">
        <f t="shared" si="251"/>
        <v>#N/A</v>
      </c>
      <c r="W1488" s="124" t="e">
        <f t="shared" si="251"/>
        <v>#N/A</v>
      </c>
      <c r="X1488" s="124" t="e">
        <f t="shared" si="251"/>
        <v>#N/A</v>
      </c>
      <c r="Y1488" s="124" t="e">
        <f t="shared" si="251"/>
        <v>#N/A</v>
      </c>
      <c r="Z1488" s="124" t="e">
        <f t="shared" si="251"/>
        <v>#N/A</v>
      </c>
      <c r="AA1488" s="124" t="e">
        <f t="shared" ref="AA1488:AC1503" si="255">IF($K1488=AA$3, $F1488, NA())</f>
        <v>#N/A</v>
      </c>
      <c r="AB1488" s="124" t="e">
        <f t="shared" si="255"/>
        <v>#N/A</v>
      </c>
      <c r="AC1488" s="124" t="e">
        <f t="shared" si="255"/>
        <v>#N/A</v>
      </c>
      <c r="AE1488" s="2"/>
    </row>
    <row r="1489" spans="2:31" x14ac:dyDescent="0.2">
      <c r="B1489" s="162" t="s">
        <v>1421</v>
      </c>
      <c r="C1489" s="163" t="s">
        <v>169</v>
      </c>
      <c r="D1489" s="163" t="s">
        <v>1916</v>
      </c>
      <c r="E1489" s="163">
        <v>5300</v>
      </c>
      <c r="F1489" s="164">
        <v>12.1</v>
      </c>
      <c r="G1489" s="165" t="s">
        <v>137</v>
      </c>
      <c r="H1489" s="121">
        <f t="shared" si="252"/>
        <v>6000</v>
      </c>
      <c r="I1489" s="121" t="str">
        <f t="shared" si="253"/>
        <v/>
      </c>
      <c r="J1489" s="122" t="str">
        <f t="shared" si="254"/>
        <v>(1) Without reverse cycle, with louvered sides, and less than 6,000 Btu/h</v>
      </c>
      <c r="K1489" s="123" t="e">
        <f>IF(J1489="Casement-slider",16,VLOOKUP(J1489,'2. Version 5.0 Criteria'!$C$6:$D$39,2,FALSE))</f>
        <v>#N/A</v>
      </c>
      <c r="L1489" s="124" t="e">
        <f t="shared" ref="L1489:AA1504" si="256">IF($K1489=L$3, $F1489, NA())</f>
        <v>#N/A</v>
      </c>
      <c r="M1489" s="124" t="e">
        <f t="shared" si="256"/>
        <v>#N/A</v>
      </c>
      <c r="N1489" s="124" t="e">
        <f t="shared" si="256"/>
        <v>#N/A</v>
      </c>
      <c r="O1489" s="124" t="e">
        <f t="shared" si="256"/>
        <v>#N/A</v>
      </c>
      <c r="P1489" s="124" t="e">
        <f t="shared" si="256"/>
        <v>#N/A</v>
      </c>
      <c r="Q1489" s="124" t="e">
        <f t="shared" si="256"/>
        <v>#N/A</v>
      </c>
      <c r="R1489" s="124" t="e">
        <f t="shared" si="256"/>
        <v>#N/A</v>
      </c>
      <c r="S1489" s="124" t="e">
        <f t="shared" si="256"/>
        <v>#N/A</v>
      </c>
      <c r="T1489" s="124" t="e">
        <f t="shared" si="256"/>
        <v>#N/A</v>
      </c>
      <c r="U1489" s="124" t="e">
        <f t="shared" si="256"/>
        <v>#N/A</v>
      </c>
      <c r="V1489" s="124" t="e">
        <f t="shared" si="256"/>
        <v>#N/A</v>
      </c>
      <c r="W1489" s="124" t="e">
        <f t="shared" si="256"/>
        <v>#N/A</v>
      </c>
      <c r="X1489" s="124" t="e">
        <f t="shared" si="256"/>
        <v>#N/A</v>
      </c>
      <c r="Y1489" s="124" t="e">
        <f t="shared" si="256"/>
        <v>#N/A</v>
      </c>
      <c r="Z1489" s="124" t="e">
        <f t="shared" si="256"/>
        <v>#N/A</v>
      </c>
      <c r="AA1489" s="124" t="e">
        <f t="shared" si="256"/>
        <v>#N/A</v>
      </c>
      <c r="AB1489" s="124" t="e">
        <f t="shared" si="255"/>
        <v>#N/A</v>
      </c>
      <c r="AC1489" s="124" t="e">
        <f t="shared" si="255"/>
        <v>#N/A</v>
      </c>
      <c r="AE1489" s="2"/>
    </row>
    <row r="1490" spans="2:31" x14ac:dyDescent="0.2">
      <c r="B1490" s="162" t="s">
        <v>1959</v>
      </c>
      <c r="C1490" s="163" t="s">
        <v>2281</v>
      </c>
      <c r="D1490" s="163" t="s">
        <v>2017</v>
      </c>
      <c r="E1490" s="163">
        <v>6000</v>
      </c>
      <c r="F1490" s="164">
        <v>12.1</v>
      </c>
      <c r="G1490" s="165" t="s">
        <v>138</v>
      </c>
      <c r="H1490" s="121">
        <f t="shared" si="252"/>
        <v>8000</v>
      </c>
      <c r="I1490" s="121">
        <f t="shared" si="253"/>
        <v>6000</v>
      </c>
      <c r="J1490" s="122" t="str">
        <f t="shared" si="254"/>
        <v>(2) Without reverse cycle, with louvered sides, and 6,000 to 7,999 Btu/h</v>
      </c>
      <c r="K1490" s="123" t="e">
        <f>IF(J1490="Casement-slider",16,VLOOKUP(J1490,'2. Version 5.0 Criteria'!$C$6:$D$39,2,FALSE))</f>
        <v>#N/A</v>
      </c>
      <c r="L1490" s="124" t="e">
        <f t="shared" si="256"/>
        <v>#N/A</v>
      </c>
      <c r="M1490" s="124" t="e">
        <f t="shared" si="256"/>
        <v>#N/A</v>
      </c>
      <c r="N1490" s="124" t="e">
        <f t="shared" si="256"/>
        <v>#N/A</v>
      </c>
      <c r="O1490" s="124" t="e">
        <f t="shared" si="256"/>
        <v>#N/A</v>
      </c>
      <c r="P1490" s="124" t="e">
        <f t="shared" si="256"/>
        <v>#N/A</v>
      </c>
      <c r="Q1490" s="124" t="e">
        <f t="shared" si="256"/>
        <v>#N/A</v>
      </c>
      <c r="R1490" s="124" t="e">
        <f t="shared" si="256"/>
        <v>#N/A</v>
      </c>
      <c r="S1490" s="124" t="e">
        <f t="shared" si="256"/>
        <v>#N/A</v>
      </c>
      <c r="T1490" s="124" t="e">
        <f t="shared" si="256"/>
        <v>#N/A</v>
      </c>
      <c r="U1490" s="124" t="e">
        <f t="shared" si="256"/>
        <v>#N/A</v>
      </c>
      <c r="V1490" s="124" t="e">
        <f t="shared" si="256"/>
        <v>#N/A</v>
      </c>
      <c r="W1490" s="124" t="e">
        <f t="shared" si="256"/>
        <v>#N/A</v>
      </c>
      <c r="X1490" s="124" t="e">
        <f t="shared" si="256"/>
        <v>#N/A</v>
      </c>
      <c r="Y1490" s="124" t="e">
        <f t="shared" si="256"/>
        <v>#N/A</v>
      </c>
      <c r="Z1490" s="124" t="e">
        <f t="shared" si="256"/>
        <v>#N/A</v>
      </c>
      <c r="AA1490" s="124" t="e">
        <f t="shared" si="256"/>
        <v>#N/A</v>
      </c>
      <c r="AB1490" s="124" t="e">
        <f t="shared" si="255"/>
        <v>#N/A</v>
      </c>
      <c r="AC1490" s="124" t="e">
        <f t="shared" si="255"/>
        <v>#N/A</v>
      </c>
      <c r="AE1490" s="2"/>
    </row>
    <row r="1491" spans="2:31" x14ac:dyDescent="0.2">
      <c r="B1491" s="162" t="s">
        <v>146</v>
      </c>
      <c r="C1491" s="163" t="s">
        <v>261</v>
      </c>
      <c r="D1491" s="163" t="s">
        <v>2017</v>
      </c>
      <c r="E1491" s="163">
        <v>6000</v>
      </c>
      <c r="F1491" s="164">
        <v>12.1</v>
      </c>
      <c r="G1491" s="165" t="s">
        <v>137</v>
      </c>
      <c r="H1491" s="121">
        <f t="shared" si="252"/>
        <v>8000</v>
      </c>
      <c r="I1491" s="121">
        <f t="shared" si="253"/>
        <v>6000</v>
      </c>
      <c r="J1491" s="122" t="str">
        <f t="shared" si="254"/>
        <v>(2) Without reverse cycle, with louvered sides, and 6,000 to 7,999 Btu/h</v>
      </c>
      <c r="K1491" s="123" t="e">
        <f>IF(J1491="Casement-slider",16,VLOOKUP(J1491,'2. Version 5.0 Criteria'!$C$6:$D$39,2,FALSE))</f>
        <v>#N/A</v>
      </c>
      <c r="L1491" s="124" t="e">
        <f t="shared" si="256"/>
        <v>#N/A</v>
      </c>
      <c r="M1491" s="124" t="e">
        <f t="shared" si="256"/>
        <v>#N/A</v>
      </c>
      <c r="N1491" s="124" t="e">
        <f t="shared" si="256"/>
        <v>#N/A</v>
      </c>
      <c r="O1491" s="124" t="e">
        <f t="shared" si="256"/>
        <v>#N/A</v>
      </c>
      <c r="P1491" s="124" t="e">
        <f t="shared" si="256"/>
        <v>#N/A</v>
      </c>
      <c r="Q1491" s="124" t="e">
        <f t="shared" si="256"/>
        <v>#N/A</v>
      </c>
      <c r="R1491" s="124" t="e">
        <f t="shared" si="256"/>
        <v>#N/A</v>
      </c>
      <c r="S1491" s="124" t="e">
        <f t="shared" si="256"/>
        <v>#N/A</v>
      </c>
      <c r="T1491" s="124" t="e">
        <f t="shared" si="256"/>
        <v>#N/A</v>
      </c>
      <c r="U1491" s="124" t="e">
        <f t="shared" si="256"/>
        <v>#N/A</v>
      </c>
      <c r="V1491" s="124" t="e">
        <f t="shared" si="256"/>
        <v>#N/A</v>
      </c>
      <c r="W1491" s="124" t="e">
        <f t="shared" si="256"/>
        <v>#N/A</v>
      </c>
      <c r="X1491" s="124" t="e">
        <f t="shared" si="256"/>
        <v>#N/A</v>
      </c>
      <c r="Y1491" s="124" t="e">
        <f t="shared" si="256"/>
        <v>#N/A</v>
      </c>
      <c r="Z1491" s="124" t="e">
        <f t="shared" si="256"/>
        <v>#N/A</v>
      </c>
      <c r="AA1491" s="124" t="e">
        <f t="shared" si="256"/>
        <v>#N/A</v>
      </c>
      <c r="AB1491" s="124" t="e">
        <f t="shared" si="255"/>
        <v>#N/A</v>
      </c>
      <c r="AC1491" s="124" t="e">
        <f t="shared" si="255"/>
        <v>#N/A</v>
      </c>
      <c r="AE1491" s="2"/>
    </row>
    <row r="1492" spans="2:31" x14ac:dyDescent="0.2">
      <c r="B1492" s="162" t="s">
        <v>146</v>
      </c>
      <c r="C1492" s="163" t="s">
        <v>2282</v>
      </c>
      <c r="D1492" s="163" t="s">
        <v>2017</v>
      </c>
      <c r="E1492" s="163">
        <v>6000</v>
      </c>
      <c r="F1492" s="164">
        <v>12.1</v>
      </c>
      <c r="G1492" s="165" t="s">
        <v>137</v>
      </c>
      <c r="H1492" s="121">
        <f t="shared" si="252"/>
        <v>8000</v>
      </c>
      <c r="I1492" s="121">
        <f t="shared" si="253"/>
        <v>6000</v>
      </c>
      <c r="J1492" s="122" t="str">
        <f t="shared" si="254"/>
        <v>(2) Without reverse cycle, with louvered sides, and 6,000 to 7,999 Btu/h</v>
      </c>
      <c r="K1492" s="123" t="e">
        <f>IF(J1492="Casement-slider",16,VLOOKUP(J1492,'2. Version 5.0 Criteria'!$C$6:$D$39,2,FALSE))</f>
        <v>#N/A</v>
      </c>
      <c r="L1492" s="124" t="e">
        <f t="shared" si="256"/>
        <v>#N/A</v>
      </c>
      <c r="M1492" s="124" t="e">
        <f t="shared" si="256"/>
        <v>#N/A</v>
      </c>
      <c r="N1492" s="124" t="e">
        <f t="shared" si="256"/>
        <v>#N/A</v>
      </c>
      <c r="O1492" s="124" t="e">
        <f t="shared" si="256"/>
        <v>#N/A</v>
      </c>
      <c r="P1492" s="124" t="e">
        <f t="shared" si="256"/>
        <v>#N/A</v>
      </c>
      <c r="Q1492" s="124" t="e">
        <f t="shared" si="256"/>
        <v>#N/A</v>
      </c>
      <c r="R1492" s="124" t="e">
        <f t="shared" si="256"/>
        <v>#N/A</v>
      </c>
      <c r="S1492" s="124" t="e">
        <f t="shared" si="256"/>
        <v>#N/A</v>
      </c>
      <c r="T1492" s="124" t="e">
        <f t="shared" si="256"/>
        <v>#N/A</v>
      </c>
      <c r="U1492" s="124" t="e">
        <f t="shared" si="256"/>
        <v>#N/A</v>
      </c>
      <c r="V1492" s="124" t="e">
        <f t="shared" si="256"/>
        <v>#N/A</v>
      </c>
      <c r="W1492" s="124" t="e">
        <f t="shared" si="256"/>
        <v>#N/A</v>
      </c>
      <c r="X1492" s="124" t="e">
        <f t="shared" si="256"/>
        <v>#N/A</v>
      </c>
      <c r="Y1492" s="124" t="e">
        <f t="shared" si="256"/>
        <v>#N/A</v>
      </c>
      <c r="Z1492" s="124" t="e">
        <f t="shared" si="256"/>
        <v>#N/A</v>
      </c>
      <c r="AA1492" s="124" t="e">
        <f t="shared" si="256"/>
        <v>#N/A</v>
      </c>
      <c r="AB1492" s="124" t="e">
        <f t="shared" si="255"/>
        <v>#N/A</v>
      </c>
      <c r="AC1492" s="124" t="e">
        <f t="shared" si="255"/>
        <v>#N/A</v>
      </c>
      <c r="AE1492" s="2"/>
    </row>
    <row r="1493" spans="2:31" x14ac:dyDescent="0.2">
      <c r="B1493" s="162" t="s">
        <v>146</v>
      </c>
      <c r="C1493" s="163" t="s">
        <v>263</v>
      </c>
      <c r="D1493" s="163" t="s">
        <v>2017</v>
      </c>
      <c r="E1493" s="163">
        <v>6000</v>
      </c>
      <c r="F1493" s="164">
        <v>12.1</v>
      </c>
      <c r="G1493" s="165" t="s">
        <v>137</v>
      </c>
      <c r="H1493" s="121">
        <f t="shared" si="252"/>
        <v>8000</v>
      </c>
      <c r="I1493" s="121">
        <f t="shared" si="253"/>
        <v>6000</v>
      </c>
      <c r="J1493" s="122" t="str">
        <f t="shared" si="254"/>
        <v>(2) Without reverse cycle, with louvered sides, and 6,000 to 7,999 Btu/h</v>
      </c>
      <c r="K1493" s="123" t="e">
        <f>IF(J1493="Casement-slider",16,VLOOKUP(J1493,'2. Version 5.0 Criteria'!$C$6:$D$39,2,FALSE))</f>
        <v>#N/A</v>
      </c>
      <c r="L1493" s="124" t="e">
        <f t="shared" si="256"/>
        <v>#N/A</v>
      </c>
      <c r="M1493" s="124" t="e">
        <f t="shared" si="256"/>
        <v>#N/A</v>
      </c>
      <c r="N1493" s="124" t="e">
        <f t="shared" si="256"/>
        <v>#N/A</v>
      </c>
      <c r="O1493" s="124" t="e">
        <f t="shared" si="256"/>
        <v>#N/A</v>
      </c>
      <c r="P1493" s="124" t="e">
        <f t="shared" si="256"/>
        <v>#N/A</v>
      </c>
      <c r="Q1493" s="124" t="e">
        <f t="shared" si="256"/>
        <v>#N/A</v>
      </c>
      <c r="R1493" s="124" t="e">
        <f t="shared" si="256"/>
        <v>#N/A</v>
      </c>
      <c r="S1493" s="124" t="e">
        <f t="shared" si="256"/>
        <v>#N/A</v>
      </c>
      <c r="T1493" s="124" t="e">
        <f t="shared" si="256"/>
        <v>#N/A</v>
      </c>
      <c r="U1493" s="124" t="e">
        <f t="shared" si="256"/>
        <v>#N/A</v>
      </c>
      <c r="V1493" s="124" t="e">
        <f t="shared" si="256"/>
        <v>#N/A</v>
      </c>
      <c r="W1493" s="124" t="e">
        <f t="shared" si="256"/>
        <v>#N/A</v>
      </c>
      <c r="X1493" s="124" t="e">
        <f t="shared" si="256"/>
        <v>#N/A</v>
      </c>
      <c r="Y1493" s="124" t="e">
        <f t="shared" si="256"/>
        <v>#N/A</v>
      </c>
      <c r="Z1493" s="124" t="e">
        <f t="shared" si="256"/>
        <v>#N/A</v>
      </c>
      <c r="AA1493" s="124" t="e">
        <f t="shared" si="256"/>
        <v>#N/A</v>
      </c>
      <c r="AB1493" s="124" t="e">
        <f t="shared" si="255"/>
        <v>#N/A</v>
      </c>
      <c r="AC1493" s="124" t="e">
        <f t="shared" si="255"/>
        <v>#N/A</v>
      </c>
      <c r="AE1493" s="2"/>
    </row>
    <row r="1494" spans="2:31" x14ac:dyDescent="0.2">
      <c r="B1494" s="162" t="s">
        <v>146</v>
      </c>
      <c r="C1494" s="163" t="s">
        <v>262</v>
      </c>
      <c r="D1494" s="163" t="s">
        <v>2017</v>
      </c>
      <c r="E1494" s="163">
        <v>6000</v>
      </c>
      <c r="F1494" s="164">
        <v>12.1</v>
      </c>
      <c r="G1494" s="165" t="s">
        <v>138</v>
      </c>
      <c r="H1494" s="121">
        <f t="shared" si="252"/>
        <v>8000</v>
      </c>
      <c r="I1494" s="121">
        <f t="shared" si="253"/>
        <v>6000</v>
      </c>
      <c r="J1494" s="122" t="str">
        <f t="shared" si="254"/>
        <v>(2) Without reverse cycle, with louvered sides, and 6,000 to 7,999 Btu/h</v>
      </c>
      <c r="K1494" s="123" t="e">
        <f>IF(J1494="Casement-slider",16,VLOOKUP(J1494,'2. Version 5.0 Criteria'!$C$6:$D$39,2,FALSE))</f>
        <v>#N/A</v>
      </c>
      <c r="L1494" s="124" t="e">
        <f t="shared" si="256"/>
        <v>#N/A</v>
      </c>
      <c r="M1494" s="124" t="e">
        <f t="shared" si="256"/>
        <v>#N/A</v>
      </c>
      <c r="N1494" s="124" t="e">
        <f t="shared" si="256"/>
        <v>#N/A</v>
      </c>
      <c r="O1494" s="124" t="e">
        <f t="shared" si="256"/>
        <v>#N/A</v>
      </c>
      <c r="P1494" s="124" t="e">
        <f t="shared" si="256"/>
        <v>#N/A</v>
      </c>
      <c r="Q1494" s="124" t="e">
        <f t="shared" si="256"/>
        <v>#N/A</v>
      </c>
      <c r="R1494" s="124" t="e">
        <f t="shared" si="256"/>
        <v>#N/A</v>
      </c>
      <c r="S1494" s="124" t="e">
        <f t="shared" si="256"/>
        <v>#N/A</v>
      </c>
      <c r="T1494" s="124" t="e">
        <f t="shared" si="256"/>
        <v>#N/A</v>
      </c>
      <c r="U1494" s="124" t="e">
        <f t="shared" si="256"/>
        <v>#N/A</v>
      </c>
      <c r="V1494" s="124" t="e">
        <f t="shared" si="256"/>
        <v>#N/A</v>
      </c>
      <c r="W1494" s="124" t="e">
        <f t="shared" si="256"/>
        <v>#N/A</v>
      </c>
      <c r="X1494" s="124" t="e">
        <f t="shared" si="256"/>
        <v>#N/A</v>
      </c>
      <c r="Y1494" s="124" t="e">
        <f t="shared" si="256"/>
        <v>#N/A</v>
      </c>
      <c r="Z1494" s="124" t="e">
        <f t="shared" si="256"/>
        <v>#N/A</v>
      </c>
      <c r="AA1494" s="124" t="e">
        <f t="shared" si="256"/>
        <v>#N/A</v>
      </c>
      <c r="AB1494" s="124" t="e">
        <f t="shared" si="255"/>
        <v>#N/A</v>
      </c>
      <c r="AC1494" s="124" t="e">
        <f t="shared" si="255"/>
        <v>#N/A</v>
      </c>
      <c r="AE1494" s="2"/>
    </row>
    <row r="1495" spans="2:31" x14ac:dyDescent="0.2">
      <c r="B1495" s="162" t="s">
        <v>259</v>
      </c>
      <c r="C1495" s="163" t="s">
        <v>269</v>
      </c>
      <c r="D1495" s="163" t="s">
        <v>2017</v>
      </c>
      <c r="E1495" s="163">
        <v>6000</v>
      </c>
      <c r="F1495" s="164">
        <v>12.1</v>
      </c>
      <c r="G1495" s="165" t="s">
        <v>137</v>
      </c>
      <c r="H1495" s="121">
        <f t="shared" si="252"/>
        <v>8000</v>
      </c>
      <c r="I1495" s="121">
        <f t="shared" si="253"/>
        <v>6000</v>
      </c>
      <c r="J1495" s="122" t="str">
        <f t="shared" si="254"/>
        <v>(2) Without reverse cycle, with louvered sides, and 6,000 to 7,999 Btu/h</v>
      </c>
      <c r="K1495" s="123" t="e">
        <f>IF(J1495="Casement-slider",16,VLOOKUP(J1495,'2. Version 5.0 Criteria'!$C$6:$D$39,2,FALSE))</f>
        <v>#N/A</v>
      </c>
      <c r="L1495" s="124" t="e">
        <f t="shared" si="256"/>
        <v>#N/A</v>
      </c>
      <c r="M1495" s="124" t="e">
        <f t="shared" si="256"/>
        <v>#N/A</v>
      </c>
      <c r="N1495" s="124" t="e">
        <f t="shared" si="256"/>
        <v>#N/A</v>
      </c>
      <c r="O1495" s="124" t="e">
        <f t="shared" si="256"/>
        <v>#N/A</v>
      </c>
      <c r="P1495" s="124" t="e">
        <f t="shared" si="256"/>
        <v>#N/A</v>
      </c>
      <c r="Q1495" s="124" t="e">
        <f t="shared" si="256"/>
        <v>#N/A</v>
      </c>
      <c r="R1495" s="124" t="e">
        <f t="shared" si="256"/>
        <v>#N/A</v>
      </c>
      <c r="S1495" s="124" t="e">
        <f t="shared" si="256"/>
        <v>#N/A</v>
      </c>
      <c r="T1495" s="124" t="e">
        <f t="shared" si="256"/>
        <v>#N/A</v>
      </c>
      <c r="U1495" s="124" t="e">
        <f t="shared" si="256"/>
        <v>#N/A</v>
      </c>
      <c r="V1495" s="124" t="e">
        <f t="shared" si="256"/>
        <v>#N/A</v>
      </c>
      <c r="W1495" s="124" t="e">
        <f t="shared" si="256"/>
        <v>#N/A</v>
      </c>
      <c r="X1495" s="124" t="e">
        <f t="shared" si="256"/>
        <v>#N/A</v>
      </c>
      <c r="Y1495" s="124" t="e">
        <f t="shared" si="256"/>
        <v>#N/A</v>
      </c>
      <c r="Z1495" s="124" t="e">
        <f t="shared" si="256"/>
        <v>#N/A</v>
      </c>
      <c r="AA1495" s="124" t="e">
        <f t="shared" si="256"/>
        <v>#N/A</v>
      </c>
      <c r="AB1495" s="124" t="e">
        <f t="shared" si="255"/>
        <v>#N/A</v>
      </c>
      <c r="AC1495" s="124" t="e">
        <f t="shared" si="255"/>
        <v>#N/A</v>
      </c>
      <c r="AE1495" s="2"/>
    </row>
    <row r="1496" spans="2:31" x14ac:dyDescent="0.2">
      <c r="B1496" s="162" t="s">
        <v>146</v>
      </c>
      <c r="C1496" s="163" t="s">
        <v>2283</v>
      </c>
      <c r="D1496" s="163" t="s">
        <v>2017</v>
      </c>
      <c r="E1496" s="163">
        <v>6000</v>
      </c>
      <c r="F1496" s="164">
        <v>12.1</v>
      </c>
      <c r="G1496" s="165" t="s">
        <v>137</v>
      </c>
      <c r="H1496" s="121">
        <f t="shared" si="252"/>
        <v>8000</v>
      </c>
      <c r="I1496" s="121">
        <f t="shared" si="253"/>
        <v>6000</v>
      </c>
      <c r="J1496" s="122" t="str">
        <f t="shared" si="254"/>
        <v>(2) Without reverse cycle, with louvered sides, and 6,000 to 7,999 Btu/h</v>
      </c>
      <c r="K1496" s="123" t="e">
        <f>IF(J1496="Casement-slider",16,VLOOKUP(J1496,'2. Version 5.0 Criteria'!$C$6:$D$39,2,FALSE))</f>
        <v>#N/A</v>
      </c>
      <c r="L1496" s="124" t="e">
        <f t="shared" si="256"/>
        <v>#N/A</v>
      </c>
      <c r="M1496" s="124" t="e">
        <f t="shared" si="256"/>
        <v>#N/A</v>
      </c>
      <c r="N1496" s="124" t="e">
        <f t="shared" si="256"/>
        <v>#N/A</v>
      </c>
      <c r="O1496" s="124" t="e">
        <f t="shared" si="256"/>
        <v>#N/A</v>
      </c>
      <c r="P1496" s="124" t="e">
        <f t="shared" si="256"/>
        <v>#N/A</v>
      </c>
      <c r="Q1496" s="124" t="e">
        <f t="shared" si="256"/>
        <v>#N/A</v>
      </c>
      <c r="R1496" s="124" t="e">
        <f t="shared" si="256"/>
        <v>#N/A</v>
      </c>
      <c r="S1496" s="124" t="e">
        <f t="shared" si="256"/>
        <v>#N/A</v>
      </c>
      <c r="T1496" s="124" t="e">
        <f t="shared" si="256"/>
        <v>#N/A</v>
      </c>
      <c r="U1496" s="124" t="e">
        <f t="shared" si="256"/>
        <v>#N/A</v>
      </c>
      <c r="V1496" s="124" t="e">
        <f t="shared" si="256"/>
        <v>#N/A</v>
      </c>
      <c r="W1496" s="124" t="e">
        <f t="shared" si="256"/>
        <v>#N/A</v>
      </c>
      <c r="X1496" s="124" t="e">
        <f t="shared" si="256"/>
        <v>#N/A</v>
      </c>
      <c r="Y1496" s="124" t="e">
        <f t="shared" si="256"/>
        <v>#N/A</v>
      </c>
      <c r="Z1496" s="124" t="e">
        <f t="shared" si="256"/>
        <v>#N/A</v>
      </c>
      <c r="AA1496" s="124" t="e">
        <f t="shared" si="256"/>
        <v>#N/A</v>
      </c>
      <c r="AB1496" s="124" t="e">
        <f t="shared" si="255"/>
        <v>#N/A</v>
      </c>
      <c r="AC1496" s="124" t="e">
        <f t="shared" si="255"/>
        <v>#N/A</v>
      </c>
      <c r="AE1496" s="2"/>
    </row>
    <row r="1497" spans="2:31" x14ac:dyDescent="0.2">
      <c r="B1497" s="162" t="s">
        <v>320</v>
      </c>
      <c r="C1497" s="163" t="s">
        <v>322</v>
      </c>
      <c r="D1497" s="163" t="s">
        <v>2017</v>
      </c>
      <c r="E1497" s="163">
        <v>6000</v>
      </c>
      <c r="F1497" s="164">
        <v>12.1</v>
      </c>
      <c r="G1497" s="165" t="s">
        <v>138</v>
      </c>
      <c r="H1497" s="121">
        <f t="shared" si="252"/>
        <v>8000</v>
      </c>
      <c r="I1497" s="121">
        <f t="shared" si="253"/>
        <v>6000</v>
      </c>
      <c r="J1497" s="122" t="str">
        <f t="shared" si="254"/>
        <v>(2) Without reverse cycle, with louvered sides, and 6,000 to 7,999 Btu/h</v>
      </c>
      <c r="K1497" s="123" t="e">
        <f>IF(J1497="Casement-slider",16,VLOOKUP(J1497,'2. Version 5.0 Criteria'!$C$6:$D$39,2,FALSE))</f>
        <v>#N/A</v>
      </c>
      <c r="L1497" s="124" t="e">
        <f t="shared" si="256"/>
        <v>#N/A</v>
      </c>
      <c r="M1497" s="124" t="e">
        <f t="shared" si="256"/>
        <v>#N/A</v>
      </c>
      <c r="N1497" s="124" t="e">
        <f t="shared" si="256"/>
        <v>#N/A</v>
      </c>
      <c r="O1497" s="124" t="e">
        <f t="shared" si="256"/>
        <v>#N/A</v>
      </c>
      <c r="P1497" s="124" t="e">
        <f t="shared" si="256"/>
        <v>#N/A</v>
      </c>
      <c r="Q1497" s="124" t="e">
        <f t="shared" si="256"/>
        <v>#N/A</v>
      </c>
      <c r="R1497" s="124" t="e">
        <f t="shared" si="256"/>
        <v>#N/A</v>
      </c>
      <c r="S1497" s="124" t="e">
        <f t="shared" si="256"/>
        <v>#N/A</v>
      </c>
      <c r="T1497" s="124" t="e">
        <f t="shared" si="256"/>
        <v>#N/A</v>
      </c>
      <c r="U1497" s="124" t="e">
        <f t="shared" si="256"/>
        <v>#N/A</v>
      </c>
      <c r="V1497" s="124" t="e">
        <f t="shared" si="256"/>
        <v>#N/A</v>
      </c>
      <c r="W1497" s="124" t="e">
        <f t="shared" si="256"/>
        <v>#N/A</v>
      </c>
      <c r="X1497" s="124" t="e">
        <f t="shared" si="256"/>
        <v>#N/A</v>
      </c>
      <c r="Y1497" s="124" t="e">
        <f t="shared" si="256"/>
        <v>#N/A</v>
      </c>
      <c r="Z1497" s="124" t="e">
        <f t="shared" si="256"/>
        <v>#N/A</v>
      </c>
      <c r="AA1497" s="124" t="e">
        <f t="shared" si="256"/>
        <v>#N/A</v>
      </c>
      <c r="AB1497" s="124" t="e">
        <f t="shared" si="255"/>
        <v>#N/A</v>
      </c>
      <c r="AC1497" s="124" t="e">
        <f t="shared" si="255"/>
        <v>#N/A</v>
      </c>
      <c r="AE1497" s="2"/>
    </row>
    <row r="1498" spans="2:31" x14ac:dyDescent="0.2">
      <c r="B1498" s="162" t="s">
        <v>1440</v>
      </c>
      <c r="C1498" s="163" t="s">
        <v>218</v>
      </c>
      <c r="D1498" s="163" t="s">
        <v>2017</v>
      </c>
      <c r="E1498" s="163">
        <v>6000</v>
      </c>
      <c r="F1498" s="164">
        <v>12.1</v>
      </c>
      <c r="G1498" s="165" t="s">
        <v>137</v>
      </c>
      <c r="H1498" s="121">
        <f t="shared" si="252"/>
        <v>8000</v>
      </c>
      <c r="I1498" s="121">
        <f t="shared" si="253"/>
        <v>6000</v>
      </c>
      <c r="J1498" s="122" t="str">
        <f t="shared" si="254"/>
        <v>(2) Without reverse cycle, with louvered sides, and 6,000 to 7,999 Btu/h</v>
      </c>
      <c r="K1498" s="123" t="e">
        <f>IF(J1498="Casement-slider",16,VLOOKUP(J1498,'2. Version 5.0 Criteria'!$C$6:$D$39,2,FALSE))</f>
        <v>#N/A</v>
      </c>
      <c r="L1498" s="124" t="e">
        <f t="shared" si="256"/>
        <v>#N/A</v>
      </c>
      <c r="M1498" s="124" t="e">
        <f t="shared" si="256"/>
        <v>#N/A</v>
      </c>
      <c r="N1498" s="124" t="e">
        <f t="shared" si="256"/>
        <v>#N/A</v>
      </c>
      <c r="O1498" s="124" t="e">
        <f t="shared" si="256"/>
        <v>#N/A</v>
      </c>
      <c r="P1498" s="124" t="e">
        <f t="shared" si="256"/>
        <v>#N/A</v>
      </c>
      <c r="Q1498" s="124" t="e">
        <f t="shared" si="256"/>
        <v>#N/A</v>
      </c>
      <c r="R1498" s="124" t="e">
        <f t="shared" si="256"/>
        <v>#N/A</v>
      </c>
      <c r="S1498" s="124" t="e">
        <f t="shared" si="256"/>
        <v>#N/A</v>
      </c>
      <c r="T1498" s="124" t="e">
        <f t="shared" si="256"/>
        <v>#N/A</v>
      </c>
      <c r="U1498" s="124" t="e">
        <f t="shared" si="256"/>
        <v>#N/A</v>
      </c>
      <c r="V1498" s="124" t="e">
        <f t="shared" si="256"/>
        <v>#N/A</v>
      </c>
      <c r="W1498" s="124" t="e">
        <f t="shared" si="256"/>
        <v>#N/A</v>
      </c>
      <c r="X1498" s="124" t="e">
        <f t="shared" si="256"/>
        <v>#N/A</v>
      </c>
      <c r="Y1498" s="124" t="e">
        <f t="shared" si="256"/>
        <v>#N/A</v>
      </c>
      <c r="Z1498" s="124" t="e">
        <f t="shared" si="256"/>
        <v>#N/A</v>
      </c>
      <c r="AA1498" s="124" t="e">
        <f t="shared" si="256"/>
        <v>#N/A</v>
      </c>
      <c r="AB1498" s="124" t="e">
        <f t="shared" si="255"/>
        <v>#N/A</v>
      </c>
      <c r="AC1498" s="124" t="e">
        <f t="shared" si="255"/>
        <v>#N/A</v>
      </c>
      <c r="AE1498" s="2"/>
    </row>
    <row r="1499" spans="2:31" x14ac:dyDescent="0.2">
      <c r="B1499" s="162" t="s">
        <v>232</v>
      </c>
      <c r="C1499" s="163" t="s">
        <v>2284</v>
      </c>
      <c r="D1499" s="163" t="s">
        <v>2017</v>
      </c>
      <c r="E1499" s="163">
        <v>6000</v>
      </c>
      <c r="F1499" s="164">
        <v>12.1</v>
      </c>
      <c r="G1499" s="165" t="s">
        <v>137</v>
      </c>
      <c r="H1499" s="121">
        <f t="shared" si="252"/>
        <v>8000</v>
      </c>
      <c r="I1499" s="121">
        <f t="shared" si="253"/>
        <v>6000</v>
      </c>
      <c r="J1499" s="122" t="str">
        <f t="shared" si="254"/>
        <v>(2) Without reverse cycle, with louvered sides, and 6,000 to 7,999 Btu/h</v>
      </c>
      <c r="K1499" s="123" t="e">
        <f>IF(J1499="Casement-slider",16,VLOOKUP(J1499,'2. Version 5.0 Criteria'!$C$6:$D$39,2,FALSE))</f>
        <v>#N/A</v>
      </c>
      <c r="L1499" s="124" t="e">
        <f t="shared" si="256"/>
        <v>#N/A</v>
      </c>
      <c r="M1499" s="124" t="e">
        <f t="shared" si="256"/>
        <v>#N/A</v>
      </c>
      <c r="N1499" s="124" t="e">
        <f t="shared" si="256"/>
        <v>#N/A</v>
      </c>
      <c r="O1499" s="124" t="e">
        <f t="shared" si="256"/>
        <v>#N/A</v>
      </c>
      <c r="P1499" s="124" t="e">
        <f t="shared" si="256"/>
        <v>#N/A</v>
      </c>
      <c r="Q1499" s="124" t="e">
        <f t="shared" si="256"/>
        <v>#N/A</v>
      </c>
      <c r="R1499" s="124" t="e">
        <f t="shared" si="256"/>
        <v>#N/A</v>
      </c>
      <c r="S1499" s="124" t="e">
        <f t="shared" si="256"/>
        <v>#N/A</v>
      </c>
      <c r="T1499" s="124" t="e">
        <f t="shared" si="256"/>
        <v>#N/A</v>
      </c>
      <c r="U1499" s="124" t="e">
        <f t="shared" si="256"/>
        <v>#N/A</v>
      </c>
      <c r="V1499" s="124" t="e">
        <f t="shared" si="256"/>
        <v>#N/A</v>
      </c>
      <c r="W1499" s="124" t="e">
        <f t="shared" si="256"/>
        <v>#N/A</v>
      </c>
      <c r="X1499" s="124" t="e">
        <f t="shared" si="256"/>
        <v>#N/A</v>
      </c>
      <c r="Y1499" s="124" t="e">
        <f t="shared" si="256"/>
        <v>#N/A</v>
      </c>
      <c r="Z1499" s="124" t="e">
        <f t="shared" si="256"/>
        <v>#N/A</v>
      </c>
      <c r="AA1499" s="124" t="e">
        <f t="shared" si="256"/>
        <v>#N/A</v>
      </c>
      <c r="AB1499" s="124" t="e">
        <f t="shared" si="255"/>
        <v>#N/A</v>
      </c>
      <c r="AC1499" s="124" t="e">
        <f t="shared" si="255"/>
        <v>#N/A</v>
      </c>
      <c r="AE1499" s="2"/>
    </row>
    <row r="1500" spans="2:31" x14ac:dyDescent="0.2">
      <c r="B1500" s="162" t="s">
        <v>1431</v>
      </c>
      <c r="C1500" s="163" t="s">
        <v>246</v>
      </c>
      <c r="D1500" s="163" t="s">
        <v>2017</v>
      </c>
      <c r="E1500" s="163">
        <v>6000</v>
      </c>
      <c r="F1500" s="164">
        <v>12.1</v>
      </c>
      <c r="G1500" s="165" t="s">
        <v>137</v>
      </c>
      <c r="H1500" s="121">
        <f t="shared" si="252"/>
        <v>8000</v>
      </c>
      <c r="I1500" s="121">
        <f t="shared" si="253"/>
        <v>6000</v>
      </c>
      <c r="J1500" s="122" t="str">
        <f t="shared" si="254"/>
        <v>(2) Without reverse cycle, with louvered sides, and 6,000 to 7,999 Btu/h</v>
      </c>
      <c r="K1500" s="123" t="e">
        <f>IF(J1500="Casement-slider",16,VLOOKUP(J1500,'2. Version 5.0 Criteria'!$C$6:$D$39,2,FALSE))</f>
        <v>#N/A</v>
      </c>
      <c r="L1500" s="124" t="e">
        <f t="shared" si="256"/>
        <v>#N/A</v>
      </c>
      <c r="M1500" s="124" t="e">
        <f t="shared" si="256"/>
        <v>#N/A</v>
      </c>
      <c r="N1500" s="124" t="e">
        <f t="shared" si="256"/>
        <v>#N/A</v>
      </c>
      <c r="O1500" s="124" t="e">
        <f t="shared" si="256"/>
        <v>#N/A</v>
      </c>
      <c r="P1500" s="124" t="e">
        <f t="shared" si="256"/>
        <v>#N/A</v>
      </c>
      <c r="Q1500" s="124" t="e">
        <f t="shared" si="256"/>
        <v>#N/A</v>
      </c>
      <c r="R1500" s="124" t="e">
        <f t="shared" si="256"/>
        <v>#N/A</v>
      </c>
      <c r="S1500" s="124" t="e">
        <f t="shared" si="256"/>
        <v>#N/A</v>
      </c>
      <c r="T1500" s="124" t="e">
        <f t="shared" si="256"/>
        <v>#N/A</v>
      </c>
      <c r="U1500" s="124" t="e">
        <f t="shared" si="256"/>
        <v>#N/A</v>
      </c>
      <c r="V1500" s="124" t="e">
        <f t="shared" si="256"/>
        <v>#N/A</v>
      </c>
      <c r="W1500" s="124" t="e">
        <f t="shared" si="256"/>
        <v>#N/A</v>
      </c>
      <c r="X1500" s="124" t="e">
        <f t="shared" si="256"/>
        <v>#N/A</v>
      </c>
      <c r="Y1500" s="124" t="e">
        <f t="shared" si="256"/>
        <v>#N/A</v>
      </c>
      <c r="Z1500" s="124" t="e">
        <f t="shared" si="256"/>
        <v>#N/A</v>
      </c>
      <c r="AA1500" s="124" t="e">
        <f t="shared" si="256"/>
        <v>#N/A</v>
      </c>
      <c r="AB1500" s="124" t="e">
        <f t="shared" si="255"/>
        <v>#N/A</v>
      </c>
      <c r="AC1500" s="124" t="e">
        <f t="shared" si="255"/>
        <v>#N/A</v>
      </c>
      <c r="AE1500" s="2"/>
    </row>
    <row r="1501" spans="2:31" x14ac:dyDescent="0.2">
      <c r="B1501" s="162" t="s">
        <v>1431</v>
      </c>
      <c r="C1501" s="163" t="s">
        <v>244</v>
      </c>
      <c r="D1501" s="163" t="s">
        <v>2017</v>
      </c>
      <c r="E1501" s="163">
        <v>6000</v>
      </c>
      <c r="F1501" s="164">
        <v>12.1</v>
      </c>
      <c r="G1501" s="165" t="s">
        <v>137</v>
      </c>
      <c r="H1501" s="121">
        <f t="shared" si="252"/>
        <v>8000</v>
      </c>
      <c r="I1501" s="121">
        <f t="shared" si="253"/>
        <v>6000</v>
      </c>
      <c r="J1501" s="122" t="str">
        <f t="shared" si="254"/>
        <v>(2) Without reverse cycle, with louvered sides, and 6,000 to 7,999 Btu/h</v>
      </c>
      <c r="K1501" s="123" t="e">
        <f>IF(J1501="Casement-slider",16,VLOOKUP(J1501,'2. Version 5.0 Criteria'!$C$6:$D$39,2,FALSE))</f>
        <v>#N/A</v>
      </c>
      <c r="L1501" s="124" t="e">
        <f t="shared" si="256"/>
        <v>#N/A</v>
      </c>
      <c r="M1501" s="124" t="e">
        <f t="shared" si="256"/>
        <v>#N/A</v>
      </c>
      <c r="N1501" s="124" t="e">
        <f t="shared" si="256"/>
        <v>#N/A</v>
      </c>
      <c r="O1501" s="124" t="e">
        <f t="shared" si="256"/>
        <v>#N/A</v>
      </c>
      <c r="P1501" s="124" t="e">
        <f t="shared" si="256"/>
        <v>#N/A</v>
      </c>
      <c r="Q1501" s="124" t="e">
        <f t="shared" si="256"/>
        <v>#N/A</v>
      </c>
      <c r="R1501" s="124" t="e">
        <f t="shared" si="256"/>
        <v>#N/A</v>
      </c>
      <c r="S1501" s="124" t="e">
        <f t="shared" si="256"/>
        <v>#N/A</v>
      </c>
      <c r="T1501" s="124" t="e">
        <f t="shared" si="256"/>
        <v>#N/A</v>
      </c>
      <c r="U1501" s="124" t="e">
        <f t="shared" si="256"/>
        <v>#N/A</v>
      </c>
      <c r="V1501" s="124" t="e">
        <f t="shared" si="256"/>
        <v>#N/A</v>
      </c>
      <c r="W1501" s="124" t="e">
        <f t="shared" si="256"/>
        <v>#N/A</v>
      </c>
      <c r="X1501" s="124" t="e">
        <f t="shared" si="256"/>
        <v>#N/A</v>
      </c>
      <c r="Y1501" s="124" t="e">
        <f t="shared" si="256"/>
        <v>#N/A</v>
      </c>
      <c r="Z1501" s="124" t="e">
        <f t="shared" si="256"/>
        <v>#N/A</v>
      </c>
      <c r="AA1501" s="124" t="e">
        <f t="shared" si="256"/>
        <v>#N/A</v>
      </c>
      <c r="AB1501" s="124" t="e">
        <f t="shared" si="255"/>
        <v>#N/A</v>
      </c>
      <c r="AC1501" s="124" t="e">
        <f t="shared" si="255"/>
        <v>#N/A</v>
      </c>
      <c r="AE1501" s="2"/>
    </row>
    <row r="1502" spans="2:31" x14ac:dyDescent="0.2">
      <c r="B1502" s="162" t="s">
        <v>1431</v>
      </c>
      <c r="C1502" s="163" t="s">
        <v>245</v>
      </c>
      <c r="D1502" s="163" t="s">
        <v>2017</v>
      </c>
      <c r="E1502" s="163">
        <v>6000</v>
      </c>
      <c r="F1502" s="164">
        <v>12.1</v>
      </c>
      <c r="G1502" s="165" t="s">
        <v>137</v>
      </c>
      <c r="H1502" s="121">
        <f t="shared" si="252"/>
        <v>8000</v>
      </c>
      <c r="I1502" s="121">
        <f t="shared" si="253"/>
        <v>6000</v>
      </c>
      <c r="J1502" s="122" t="str">
        <f t="shared" si="254"/>
        <v>(2) Without reverse cycle, with louvered sides, and 6,000 to 7,999 Btu/h</v>
      </c>
      <c r="K1502" s="123" t="e">
        <f>IF(J1502="Casement-slider",16,VLOOKUP(J1502,'2. Version 5.0 Criteria'!$C$6:$D$39,2,FALSE))</f>
        <v>#N/A</v>
      </c>
      <c r="L1502" s="124" t="e">
        <f t="shared" si="256"/>
        <v>#N/A</v>
      </c>
      <c r="M1502" s="124" t="e">
        <f t="shared" si="256"/>
        <v>#N/A</v>
      </c>
      <c r="N1502" s="124" t="e">
        <f t="shared" si="256"/>
        <v>#N/A</v>
      </c>
      <c r="O1502" s="124" t="e">
        <f t="shared" si="256"/>
        <v>#N/A</v>
      </c>
      <c r="P1502" s="124" t="e">
        <f t="shared" si="256"/>
        <v>#N/A</v>
      </c>
      <c r="Q1502" s="124" t="e">
        <f t="shared" si="256"/>
        <v>#N/A</v>
      </c>
      <c r="R1502" s="124" t="e">
        <f t="shared" si="256"/>
        <v>#N/A</v>
      </c>
      <c r="S1502" s="124" t="e">
        <f t="shared" si="256"/>
        <v>#N/A</v>
      </c>
      <c r="T1502" s="124" t="e">
        <f t="shared" si="256"/>
        <v>#N/A</v>
      </c>
      <c r="U1502" s="124" t="e">
        <f t="shared" si="256"/>
        <v>#N/A</v>
      </c>
      <c r="V1502" s="124" t="e">
        <f t="shared" si="256"/>
        <v>#N/A</v>
      </c>
      <c r="W1502" s="124" t="e">
        <f t="shared" si="256"/>
        <v>#N/A</v>
      </c>
      <c r="X1502" s="124" t="e">
        <f t="shared" si="256"/>
        <v>#N/A</v>
      </c>
      <c r="Y1502" s="124" t="e">
        <f t="shared" si="256"/>
        <v>#N/A</v>
      </c>
      <c r="Z1502" s="124" t="e">
        <f t="shared" si="256"/>
        <v>#N/A</v>
      </c>
      <c r="AA1502" s="124" t="e">
        <f t="shared" si="256"/>
        <v>#N/A</v>
      </c>
      <c r="AB1502" s="124" t="e">
        <f t="shared" si="255"/>
        <v>#N/A</v>
      </c>
      <c r="AC1502" s="124" t="e">
        <f t="shared" si="255"/>
        <v>#N/A</v>
      </c>
      <c r="AE1502" s="2"/>
    </row>
    <row r="1503" spans="2:31" x14ac:dyDescent="0.2">
      <c r="B1503" s="162" t="s">
        <v>1431</v>
      </c>
      <c r="C1503" s="163" t="s">
        <v>243</v>
      </c>
      <c r="D1503" s="163" t="s">
        <v>2017</v>
      </c>
      <c r="E1503" s="163">
        <v>6000</v>
      </c>
      <c r="F1503" s="164">
        <v>12.1</v>
      </c>
      <c r="G1503" s="165" t="s">
        <v>138</v>
      </c>
      <c r="H1503" s="121">
        <f t="shared" si="252"/>
        <v>8000</v>
      </c>
      <c r="I1503" s="121">
        <f t="shared" si="253"/>
        <v>6000</v>
      </c>
      <c r="J1503" s="122" t="str">
        <f t="shared" si="254"/>
        <v>(2) Without reverse cycle, with louvered sides, and 6,000 to 7,999 Btu/h</v>
      </c>
      <c r="K1503" s="123" t="e">
        <f>IF(J1503="Casement-slider",16,VLOOKUP(J1503,'2. Version 5.0 Criteria'!$C$6:$D$39,2,FALSE))</f>
        <v>#N/A</v>
      </c>
      <c r="L1503" s="124" t="e">
        <f t="shared" si="256"/>
        <v>#N/A</v>
      </c>
      <c r="M1503" s="124" t="e">
        <f t="shared" si="256"/>
        <v>#N/A</v>
      </c>
      <c r="N1503" s="124" t="e">
        <f t="shared" si="256"/>
        <v>#N/A</v>
      </c>
      <c r="O1503" s="124" t="e">
        <f t="shared" si="256"/>
        <v>#N/A</v>
      </c>
      <c r="P1503" s="124" t="e">
        <f t="shared" si="256"/>
        <v>#N/A</v>
      </c>
      <c r="Q1503" s="124" t="e">
        <f t="shared" si="256"/>
        <v>#N/A</v>
      </c>
      <c r="R1503" s="124" t="e">
        <f t="shared" si="256"/>
        <v>#N/A</v>
      </c>
      <c r="S1503" s="124" t="e">
        <f t="shared" si="256"/>
        <v>#N/A</v>
      </c>
      <c r="T1503" s="124" t="e">
        <f t="shared" si="256"/>
        <v>#N/A</v>
      </c>
      <c r="U1503" s="124" t="e">
        <f t="shared" si="256"/>
        <v>#N/A</v>
      </c>
      <c r="V1503" s="124" t="e">
        <f t="shared" si="256"/>
        <v>#N/A</v>
      </c>
      <c r="W1503" s="124" t="e">
        <f t="shared" si="256"/>
        <v>#N/A</v>
      </c>
      <c r="X1503" s="124" t="e">
        <f t="shared" si="256"/>
        <v>#N/A</v>
      </c>
      <c r="Y1503" s="124" t="e">
        <f t="shared" si="256"/>
        <v>#N/A</v>
      </c>
      <c r="Z1503" s="124" t="e">
        <f t="shared" si="256"/>
        <v>#N/A</v>
      </c>
      <c r="AA1503" s="124" t="e">
        <f t="shared" si="256"/>
        <v>#N/A</v>
      </c>
      <c r="AB1503" s="124" t="e">
        <f t="shared" si="255"/>
        <v>#N/A</v>
      </c>
      <c r="AC1503" s="124" t="e">
        <f t="shared" si="255"/>
        <v>#N/A</v>
      </c>
      <c r="AE1503" s="2"/>
    </row>
    <row r="1504" spans="2:31" x14ac:dyDescent="0.2">
      <c r="B1504" s="162" t="s">
        <v>282</v>
      </c>
      <c r="C1504" s="163" t="s">
        <v>284</v>
      </c>
      <c r="D1504" s="163" t="s">
        <v>2017</v>
      </c>
      <c r="E1504" s="163">
        <v>6000</v>
      </c>
      <c r="F1504" s="164">
        <v>12.1</v>
      </c>
      <c r="G1504" s="165" t="s">
        <v>137</v>
      </c>
      <c r="H1504" s="121">
        <f t="shared" si="252"/>
        <v>8000</v>
      </c>
      <c r="I1504" s="121">
        <f t="shared" si="253"/>
        <v>6000</v>
      </c>
      <c r="J1504" s="122" t="str">
        <f t="shared" si="254"/>
        <v>(2) Without reverse cycle, with louvered sides, and 6,000 to 7,999 Btu/h</v>
      </c>
      <c r="K1504" s="123" t="e">
        <f>IF(J1504="Casement-slider",16,VLOOKUP(J1504,'2. Version 5.0 Criteria'!$C$6:$D$39,2,FALSE))</f>
        <v>#N/A</v>
      </c>
      <c r="L1504" s="124" t="e">
        <f t="shared" si="256"/>
        <v>#N/A</v>
      </c>
      <c r="M1504" s="124" t="e">
        <f t="shared" si="256"/>
        <v>#N/A</v>
      </c>
      <c r="N1504" s="124" t="e">
        <f t="shared" si="256"/>
        <v>#N/A</v>
      </c>
      <c r="O1504" s="124" t="e">
        <f t="shared" si="256"/>
        <v>#N/A</v>
      </c>
      <c r="P1504" s="124" t="e">
        <f t="shared" si="256"/>
        <v>#N/A</v>
      </c>
      <c r="Q1504" s="124" t="e">
        <f t="shared" si="256"/>
        <v>#N/A</v>
      </c>
      <c r="R1504" s="124" t="e">
        <f t="shared" si="256"/>
        <v>#N/A</v>
      </c>
      <c r="S1504" s="124" t="e">
        <f t="shared" si="256"/>
        <v>#N/A</v>
      </c>
      <c r="T1504" s="124" t="e">
        <f t="shared" si="256"/>
        <v>#N/A</v>
      </c>
      <c r="U1504" s="124" t="e">
        <f t="shared" si="256"/>
        <v>#N/A</v>
      </c>
      <c r="V1504" s="124" t="e">
        <f t="shared" si="256"/>
        <v>#N/A</v>
      </c>
      <c r="W1504" s="124" t="e">
        <f t="shared" si="256"/>
        <v>#N/A</v>
      </c>
      <c r="X1504" s="124" t="e">
        <f t="shared" si="256"/>
        <v>#N/A</v>
      </c>
      <c r="Y1504" s="124" t="e">
        <f t="shared" si="256"/>
        <v>#N/A</v>
      </c>
      <c r="Z1504" s="124" t="e">
        <f t="shared" si="256"/>
        <v>#N/A</v>
      </c>
      <c r="AA1504" s="124" t="e">
        <f t="shared" ref="AA1504:AC1519" si="257">IF($K1504=AA$3, $F1504, NA())</f>
        <v>#N/A</v>
      </c>
      <c r="AB1504" s="124" t="e">
        <f t="shared" si="257"/>
        <v>#N/A</v>
      </c>
      <c r="AC1504" s="124" t="e">
        <f t="shared" si="257"/>
        <v>#N/A</v>
      </c>
      <c r="AE1504" s="2"/>
    </row>
    <row r="1505" spans="2:31" x14ac:dyDescent="0.2">
      <c r="B1505" s="162" t="s">
        <v>1416</v>
      </c>
      <c r="C1505" s="163" t="s">
        <v>223</v>
      </c>
      <c r="D1505" s="163" t="s">
        <v>2017</v>
      </c>
      <c r="E1505" s="163">
        <v>6000</v>
      </c>
      <c r="F1505" s="164">
        <v>12.1</v>
      </c>
      <c r="G1505" s="165" t="s">
        <v>138</v>
      </c>
      <c r="H1505" s="121">
        <f t="shared" si="252"/>
        <v>8000</v>
      </c>
      <c r="I1505" s="121">
        <f t="shared" si="253"/>
        <v>6000</v>
      </c>
      <c r="J1505" s="122" t="str">
        <f t="shared" si="254"/>
        <v>(2) Without reverse cycle, with louvered sides, and 6,000 to 7,999 Btu/h</v>
      </c>
      <c r="K1505" s="123" t="e">
        <f>IF(J1505="Casement-slider",16,VLOOKUP(J1505,'2. Version 5.0 Criteria'!$C$6:$D$39,2,FALSE))</f>
        <v>#N/A</v>
      </c>
      <c r="L1505" s="124" t="e">
        <f t="shared" ref="L1505:AA1520" si="258">IF($K1505=L$3, $F1505, NA())</f>
        <v>#N/A</v>
      </c>
      <c r="M1505" s="124" t="e">
        <f t="shared" si="258"/>
        <v>#N/A</v>
      </c>
      <c r="N1505" s="124" t="e">
        <f t="shared" si="258"/>
        <v>#N/A</v>
      </c>
      <c r="O1505" s="124" t="e">
        <f t="shared" si="258"/>
        <v>#N/A</v>
      </c>
      <c r="P1505" s="124" t="e">
        <f t="shared" si="258"/>
        <v>#N/A</v>
      </c>
      <c r="Q1505" s="124" t="e">
        <f t="shared" si="258"/>
        <v>#N/A</v>
      </c>
      <c r="R1505" s="124" t="e">
        <f t="shared" si="258"/>
        <v>#N/A</v>
      </c>
      <c r="S1505" s="124" t="e">
        <f t="shared" si="258"/>
        <v>#N/A</v>
      </c>
      <c r="T1505" s="124" t="e">
        <f t="shared" si="258"/>
        <v>#N/A</v>
      </c>
      <c r="U1505" s="124" t="e">
        <f t="shared" si="258"/>
        <v>#N/A</v>
      </c>
      <c r="V1505" s="124" t="e">
        <f t="shared" si="258"/>
        <v>#N/A</v>
      </c>
      <c r="W1505" s="124" t="e">
        <f t="shared" si="258"/>
        <v>#N/A</v>
      </c>
      <c r="X1505" s="124" t="e">
        <f t="shared" si="258"/>
        <v>#N/A</v>
      </c>
      <c r="Y1505" s="124" t="e">
        <f t="shared" si="258"/>
        <v>#N/A</v>
      </c>
      <c r="Z1505" s="124" t="e">
        <f t="shared" si="258"/>
        <v>#N/A</v>
      </c>
      <c r="AA1505" s="124" t="e">
        <f t="shared" si="258"/>
        <v>#N/A</v>
      </c>
      <c r="AB1505" s="124" t="e">
        <f t="shared" si="257"/>
        <v>#N/A</v>
      </c>
      <c r="AC1505" s="124" t="e">
        <f t="shared" si="257"/>
        <v>#N/A</v>
      </c>
      <c r="AE1505" s="2"/>
    </row>
    <row r="1506" spans="2:31" x14ac:dyDescent="0.2">
      <c r="B1506" s="162" t="s">
        <v>236</v>
      </c>
      <c r="C1506" s="163" t="s">
        <v>238</v>
      </c>
      <c r="D1506" s="163" t="s">
        <v>2017</v>
      </c>
      <c r="E1506" s="163">
        <v>6000</v>
      </c>
      <c r="F1506" s="164">
        <v>12.1</v>
      </c>
      <c r="G1506" s="165" t="s">
        <v>137</v>
      </c>
      <c r="H1506" s="121">
        <f t="shared" si="252"/>
        <v>8000</v>
      </c>
      <c r="I1506" s="121">
        <f t="shared" si="253"/>
        <v>6000</v>
      </c>
      <c r="J1506" s="122" t="str">
        <f t="shared" si="254"/>
        <v>(2) Without reverse cycle, with louvered sides, and 6,000 to 7,999 Btu/h</v>
      </c>
      <c r="K1506" s="123" t="e">
        <f>IF(J1506="Casement-slider",16,VLOOKUP(J1506,'2. Version 5.0 Criteria'!$C$6:$D$39,2,FALSE))</f>
        <v>#N/A</v>
      </c>
      <c r="L1506" s="124" t="e">
        <f t="shared" si="258"/>
        <v>#N/A</v>
      </c>
      <c r="M1506" s="124" t="e">
        <f t="shared" si="258"/>
        <v>#N/A</v>
      </c>
      <c r="N1506" s="124" t="e">
        <f t="shared" si="258"/>
        <v>#N/A</v>
      </c>
      <c r="O1506" s="124" t="e">
        <f t="shared" si="258"/>
        <v>#N/A</v>
      </c>
      <c r="P1506" s="124" t="e">
        <f t="shared" si="258"/>
        <v>#N/A</v>
      </c>
      <c r="Q1506" s="124" t="e">
        <f t="shared" si="258"/>
        <v>#N/A</v>
      </c>
      <c r="R1506" s="124" t="e">
        <f t="shared" si="258"/>
        <v>#N/A</v>
      </c>
      <c r="S1506" s="124" t="e">
        <f t="shared" si="258"/>
        <v>#N/A</v>
      </c>
      <c r="T1506" s="124" t="e">
        <f t="shared" si="258"/>
        <v>#N/A</v>
      </c>
      <c r="U1506" s="124" t="e">
        <f t="shared" si="258"/>
        <v>#N/A</v>
      </c>
      <c r="V1506" s="124" t="e">
        <f t="shared" si="258"/>
        <v>#N/A</v>
      </c>
      <c r="W1506" s="124" t="e">
        <f t="shared" si="258"/>
        <v>#N/A</v>
      </c>
      <c r="X1506" s="124" t="e">
        <f t="shared" si="258"/>
        <v>#N/A</v>
      </c>
      <c r="Y1506" s="124" t="e">
        <f t="shared" si="258"/>
        <v>#N/A</v>
      </c>
      <c r="Z1506" s="124" t="e">
        <f t="shared" si="258"/>
        <v>#N/A</v>
      </c>
      <c r="AA1506" s="124" t="e">
        <f t="shared" si="258"/>
        <v>#N/A</v>
      </c>
      <c r="AB1506" s="124" t="e">
        <f t="shared" si="257"/>
        <v>#N/A</v>
      </c>
      <c r="AC1506" s="124" t="e">
        <f t="shared" si="257"/>
        <v>#N/A</v>
      </c>
      <c r="AE1506" s="2"/>
    </row>
    <row r="1507" spans="2:31" x14ac:dyDescent="0.2">
      <c r="B1507" s="162" t="s">
        <v>186</v>
      </c>
      <c r="C1507" s="163" t="s">
        <v>2285</v>
      </c>
      <c r="D1507" s="163" t="s">
        <v>2017</v>
      </c>
      <c r="E1507" s="163">
        <v>6000</v>
      </c>
      <c r="F1507" s="164">
        <v>12.1</v>
      </c>
      <c r="G1507" s="165" t="s">
        <v>137</v>
      </c>
      <c r="H1507" s="121">
        <f t="shared" si="252"/>
        <v>8000</v>
      </c>
      <c r="I1507" s="121">
        <f t="shared" si="253"/>
        <v>6000</v>
      </c>
      <c r="J1507" s="122" t="str">
        <f t="shared" si="254"/>
        <v>(2) Without reverse cycle, with louvered sides, and 6,000 to 7,999 Btu/h</v>
      </c>
      <c r="K1507" s="123" t="e">
        <f>IF(J1507="Casement-slider",16,VLOOKUP(J1507,'2. Version 5.0 Criteria'!$C$6:$D$39,2,FALSE))</f>
        <v>#N/A</v>
      </c>
      <c r="L1507" s="124" t="e">
        <f t="shared" si="258"/>
        <v>#N/A</v>
      </c>
      <c r="M1507" s="124" t="e">
        <f t="shared" si="258"/>
        <v>#N/A</v>
      </c>
      <c r="N1507" s="124" t="e">
        <f t="shared" si="258"/>
        <v>#N/A</v>
      </c>
      <c r="O1507" s="124" t="e">
        <f t="shared" si="258"/>
        <v>#N/A</v>
      </c>
      <c r="P1507" s="124" t="e">
        <f t="shared" si="258"/>
        <v>#N/A</v>
      </c>
      <c r="Q1507" s="124" t="e">
        <f t="shared" si="258"/>
        <v>#N/A</v>
      </c>
      <c r="R1507" s="124" t="e">
        <f t="shared" si="258"/>
        <v>#N/A</v>
      </c>
      <c r="S1507" s="124" t="e">
        <f t="shared" si="258"/>
        <v>#N/A</v>
      </c>
      <c r="T1507" s="124" t="e">
        <f t="shared" si="258"/>
        <v>#N/A</v>
      </c>
      <c r="U1507" s="124" t="e">
        <f t="shared" si="258"/>
        <v>#N/A</v>
      </c>
      <c r="V1507" s="124" t="e">
        <f t="shared" si="258"/>
        <v>#N/A</v>
      </c>
      <c r="W1507" s="124" t="e">
        <f t="shared" si="258"/>
        <v>#N/A</v>
      </c>
      <c r="X1507" s="124" t="e">
        <f t="shared" si="258"/>
        <v>#N/A</v>
      </c>
      <c r="Y1507" s="124" t="e">
        <f t="shared" si="258"/>
        <v>#N/A</v>
      </c>
      <c r="Z1507" s="124" t="e">
        <f t="shared" si="258"/>
        <v>#N/A</v>
      </c>
      <c r="AA1507" s="124" t="e">
        <f t="shared" si="258"/>
        <v>#N/A</v>
      </c>
      <c r="AB1507" s="124" t="e">
        <f t="shared" si="257"/>
        <v>#N/A</v>
      </c>
      <c r="AC1507" s="124" t="e">
        <f t="shared" si="257"/>
        <v>#N/A</v>
      </c>
      <c r="AE1507" s="2"/>
    </row>
    <row r="1508" spans="2:31" x14ac:dyDescent="0.2">
      <c r="B1508" s="162" t="s">
        <v>188</v>
      </c>
      <c r="C1508" s="163" t="s">
        <v>316</v>
      </c>
      <c r="D1508" s="163" t="s">
        <v>2017</v>
      </c>
      <c r="E1508" s="163">
        <v>6000</v>
      </c>
      <c r="F1508" s="164">
        <v>12.1</v>
      </c>
      <c r="G1508" s="165" t="s">
        <v>138</v>
      </c>
      <c r="H1508" s="121">
        <f t="shared" si="252"/>
        <v>8000</v>
      </c>
      <c r="I1508" s="121">
        <f t="shared" si="253"/>
        <v>6000</v>
      </c>
      <c r="J1508" s="122" t="str">
        <f t="shared" si="254"/>
        <v>(2) Without reverse cycle, with louvered sides, and 6,000 to 7,999 Btu/h</v>
      </c>
      <c r="K1508" s="123" t="e">
        <f>IF(J1508="Casement-slider",16,VLOOKUP(J1508,'2. Version 5.0 Criteria'!$C$6:$D$39,2,FALSE))</f>
        <v>#N/A</v>
      </c>
      <c r="L1508" s="124" t="e">
        <f t="shared" si="258"/>
        <v>#N/A</v>
      </c>
      <c r="M1508" s="124" t="e">
        <f t="shared" si="258"/>
        <v>#N/A</v>
      </c>
      <c r="N1508" s="124" t="e">
        <f t="shared" si="258"/>
        <v>#N/A</v>
      </c>
      <c r="O1508" s="124" t="e">
        <f t="shared" si="258"/>
        <v>#N/A</v>
      </c>
      <c r="P1508" s="124" t="e">
        <f t="shared" si="258"/>
        <v>#N/A</v>
      </c>
      <c r="Q1508" s="124" t="e">
        <f t="shared" si="258"/>
        <v>#N/A</v>
      </c>
      <c r="R1508" s="124" t="e">
        <f t="shared" si="258"/>
        <v>#N/A</v>
      </c>
      <c r="S1508" s="124" t="e">
        <f t="shared" si="258"/>
        <v>#N/A</v>
      </c>
      <c r="T1508" s="124" t="e">
        <f t="shared" si="258"/>
        <v>#N/A</v>
      </c>
      <c r="U1508" s="124" t="e">
        <f t="shared" si="258"/>
        <v>#N/A</v>
      </c>
      <c r="V1508" s="124" t="e">
        <f t="shared" si="258"/>
        <v>#N/A</v>
      </c>
      <c r="W1508" s="124" t="e">
        <f t="shared" si="258"/>
        <v>#N/A</v>
      </c>
      <c r="X1508" s="124" t="e">
        <f t="shared" si="258"/>
        <v>#N/A</v>
      </c>
      <c r="Y1508" s="124" t="e">
        <f t="shared" si="258"/>
        <v>#N/A</v>
      </c>
      <c r="Z1508" s="124" t="e">
        <f t="shared" si="258"/>
        <v>#N/A</v>
      </c>
      <c r="AA1508" s="124" t="e">
        <f t="shared" si="258"/>
        <v>#N/A</v>
      </c>
      <c r="AB1508" s="124" t="e">
        <f t="shared" si="257"/>
        <v>#N/A</v>
      </c>
      <c r="AC1508" s="124" t="e">
        <f t="shared" si="257"/>
        <v>#N/A</v>
      </c>
      <c r="AE1508" s="2"/>
    </row>
    <row r="1509" spans="2:31" x14ac:dyDescent="0.2">
      <c r="B1509" s="162" t="s">
        <v>2286</v>
      </c>
      <c r="C1509" s="163" t="s">
        <v>314</v>
      </c>
      <c r="D1509" s="163" t="s">
        <v>2017</v>
      </c>
      <c r="E1509" s="163">
        <v>6000</v>
      </c>
      <c r="F1509" s="164">
        <v>12.1</v>
      </c>
      <c r="G1509" s="165" t="s">
        <v>138</v>
      </c>
      <c r="H1509" s="121">
        <f t="shared" si="252"/>
        <v>8000</v>
      </c>
      <c r="I1509" s="121">
        <f t="shared" si="253"/>
        <v>6000</v>
      </c>
      <c r="J1509" s="122" t="str">
        <f t="shared" si="254"/>
        <v>(2) Without reverse cycle, with louvered sides, and 6,000 to 7,999 Btu/h</v>
      </c>
      <c r="K1509" s="123" t="e">
        <f>IF(J1509="Casement-slider",16,VLOOKUP(J1509,'2. Version 5.0 Criteria'!$C$6:$D$39,2,FALSE))</f>
        <v>#N/A</v>
      </c>
      <c r="L1509" s="124" t="e">
        <f t="shared" si="258"/>
        <v>#N/A</v>
      </c>
      <c r="M1509" s="124" t="e">
        <f t="shared" si="258"/>
        <v>#N/A</v>
      </c>
      <c r="N1509" s="124" t="e">
        <f t="shared" si="258"/>
        <v>#N/A</v>
      </c>
      <c r="O1509" s="124" t="e">
        <f t="shared" si="258"/>
        <v>#N/A</v>
      </c>
      <c r="P1509" s="124" t="e">
        <f t="shared" si="258"/>
        <v>#N/A</v>
      </c>
      <c r="Q1509" s="124" t="e">
        <f t="shared" si="258"/>
        <v>#N/A</v>
      </c>
      <c r="R1509" s="124" t="e">
        <f t="shared" si="258"/>
        <v>#N/A</v>
      </c>
      <c r="S1509" s="124" t="e">
        <f t="shared" si="258"/>
        <v>#N/A</v>
      </c>
      <c r="T1509" s="124" t="e">
        <f t="shared" si="258"/>
        <v>#N/A</v>
      </c>
      <c r="U1509" s="124" t="e">
        <f t="shared" si="258"/>
        <v>#N/A</v>
      </c>
      <c r="V1509" s="124" t="e">
        <f t="shared" si="258"/>
        <v>#N/A</v>
      </c>
      <c r="W1509" s="124" t="e">
        <f t="shared" si="258"/>
        <v>#N/A</v>
      </c>
      <c r="X1509" s="124" t="e">
        <f t="shared" si="258"/>
        <v>#N/A</v>
      </c>
      <c r="Y1509" s="124" t="e">
        <f t="shared" si="258"/>
        <v>#N/A</v>
      </c>
      <c r="Z1509" s="124" t="e">
        <f t="shared" si="258"/>
        <v>#N/A</v>
      </c>
      <c r="AA1509" s="124" t="e">
        <f t="shared" si="258"/>
        <v>#N/A</v>
      </c>
      <c r="AB1509" s="124" t="e">
        <f t="shared" si="257"/>
        <v>#N/A</v>
      </c>
      <c r="AC1509" s="124" t="e">
        <f t="shared" si="257"/>
        <v>#N/A</v>
      </c>
      <c r="AE1509" s="2"/>
    </row>
    <row r="1510" spans="2:31" x14ac:dyDescent="0.2">
      <c r="B1510" s="162" t="s">
        <v>186</v>
      </c>
      <c r="C1510" s="163" t="s">
        <v>323</v>
      </c>
      <c r="D1510" s="163" t="s">
        <v>2017</v>
      </c>
      <c r="E1510" s="163">
        <v>6000</v>
      </c>
      <c r="F1510" s="164">
        <v>12.1</v>
      </c>
      <c r="G1510" s="165" t="s">
        <v>138</v>
      </c>
      <c r="H1510" s="121">
        <f t="shared" si="252"/>
        <v>8000</v>
      </c>
      <c r="I1510" s="121">
        <f t="shared" si="253"/>
        <v>6000</v>
      </c>
      <c r="J1510" s="122" t="str">
        <f t="shared" si="254"/>
        <v>(2) Without reverse cycle, with louvered sides, and 6,000 to 7,999 Btu/h</v>
      </c>
      <c r="K1510" s="123" t="e">
        <f>IF(J1510="Casement-slider",16,VLOOKUP(J1510,'2. Version 5.0 Criteria'!$C$6:$D$39,2,FALSE))</f>
        <v>#N/A</v>
      </c>
      <c r="L1510" s="124" t="e">
        <f t="shared" si="258"/>
        <v>#N/A</v>
      </c>
      <c r="M1510" s="124" t="e">
        <f t="shared" si="258"/>
        <v>#N/A</v>
      </c>
      <c r="N1510" s="124" t="e">
        <f t="shared" si="258"/>
        <v>#N/A</v>
      </c>
      <c r="O1510" s="124" t="e">
        <f t="shared" si="258"/>
        <v>#N/A</v>
      </c>
      <c r="P1510" s="124" t="e">
        <f t="shared" si="258"/>
        <v>#N/A</v>
      </c>
      <c r="Q1510" s="124" t="e">
        <f t="shared" si="258"/>
        <v>#N/A</v>
      </c>
      <c r="R1510" s="124" t="e">
        <f t="shared" si="258"/>
        <v>#N/A</v>
      </c>
      <c r="S1510" s="124" t="e">
        <f t="shared" si="258"/>
        <v>#N/A</v>
      </c>
      <c r="T1510" s="124" t="e">
        <f t="shared" si="258"/>
        <v>#N/A</v>
      </c>
      <c r="U1510" s="124" t="e">
        <f t="shared" si="258"/>
        <v>#N/A</v>
      </c>
      <c r="V1510" s="124" t="e">
        <f t="shared" si="258"/>
        <v>#N/A</v>
      </c>
      <c r="W1510" s="124" t="e">
        <f t="shared" si="258"/>
        <v>#N/A</v>
      </c>
      <c r="X1510" s="124" t="e">
        <f t="shared" si="258"/>
        <v>#N/A</v>
      </c>
      <c r="Y1510" s="124" t="e">
        <f t="shared" si="258"/>
        <v>#N/A</v>
      </c>
      <c r="Z1510" s="124" t="e">
        <f t="shared" si="258"/>
        <v>#N/A</v>
      </c>
      <c r="AA1510" s="124" t="e">
        <f t="shared" si="258"/>
        <v>#N/A</v>
      </c>
      <c r="AB1510" s="124" t="e">
        <f t="shared" si="257"/>
        <v>#N/A</v>
      </c>
      <c r="AC1510" s="124" t="e">
        <f t="shared" si="257"/>
        <v>#N/A</v>
      </c>
      <c r="AE1510" s="2"/>
    </row>
    <row r="1511" spans="2:31" x14ac:dyDescent="0.2">
      <c r="B1511" s="162" t="s">
        <v>188</v>
      </c>
      <c r="C1511" s="163" t="s">
        <v>339</v>
      </c>
      <c r="D1511" s="163" t="s">
        <v>2017</v>
      </c>
      <c r="E1511" s="163">
        <v>6000</v>
      </c>
      <c r="F1511" s="164">
        <v>12.1</v>
      </c>
      <c r="G1511" s="165" t="s">
        <v>138</v>
      </c>
      <c r="H1511" s="121">
        <f t="shared" si="252"/>
        <v>8000</v>
      </c>
      <c r="I1511" s="121">
        <f t="shared" si="253"/>
        <v>6000</v>
      </c>
      <c r="J1511" s="122" t="str">
        <f t="shared" si="254"/>
        <v>(2) Without reverse cycle, with louvered sides, and 6,000 to 7,999 Btu/h</v>
      </c>
      <c r="K1511" s="123" t="e">
        <f>IF(J1511="Casement-slider",16,VLOOKUP(J1511,'2. Version 5.0 Criteria'!$C$6:$D$39,2,FALSE))</f>
        <v>#N/A</v>
      </c>
      <c r="L1511" s="124" t="e">
        <f t="shared" si="258"/>
        <v>#N/A</v>
      </c>
      <c r="M1511" s="124" t="e">
        <f t="shared" si="258"/>
        <v>#N/A</v>
      </c>
      <c r="N1511" s="124" t="e">
        <f t="shared" si="258"/>
        <v>#N/A</v>
      </c>
      <c r="O1511" s="124" t="e">
        <f t="shared" si="258"/>
        <v>#N/A</v>
      </c>
      <c r="P1511" s="124" t="e">
        <f t="shared" si="258"/>
        <v>#N/A</v>
      </c>
      <c r="Q1511" s="124" t="e">
        <f t="shared" si="258"/>
        <v>#N/A</v>
      </c>
      <c r="R1511" s="124" t="e">
        <f t="shared" si="258"/>
        <v>#N/A</v>
      </c>
      <c r="S1511" s="124" t="e">
        <f t="shared" si="258"/>
        <v>#N/A</v>
      </c>
      <c r="T1511" s="124" t="e">
        <f t="shared" si="258"/>
        <v>#N/A</v>
      </c>
      <c r="U1511" s="124" t="e">
        <f t="shared" si="258"/>
        <v>#N/A</v>
      </c>
      <c r="V1511" s="124" t="e">
        <f t="shared" si="258"/>
        <v>#N/A</v>
      </c>
      <c r="W1511" s="124" t="e">
        <f t="shared" si="258"/>
        <v>#N/A</v>
      </c>
      <c r="X1511" s="124" t="e">
        <f t="shared" si="258"/>
        <v>#N/A</v>
      </c>
      <c r="Y1511" s="124" t="e">
        <f t="shared" si="258"/>
        <v>#N/A</v>
      </c>
      <c r="Z1511" s="124" t="e">
        <f t="shared" si="258"/>
        <v>#N/A</v>
      </c>
      <c r="AA1511" s="124" t="e">
        <f t="shared" si="258"/>
        <v>#N/A</v>
      </c>
      <c r="AB1511" s="124" t="e">
        <f t="shared" si="257"/>
        <v>#N/A</v>
      </c>
      <c r="AC1511" s="124" t="e">
        <f t="shared" si="257"/>
        <v>#N/A</v>
      </c>
      <c r="AE1511" s="2"/>
    </row>
    <row r="1512" spans="2:31" x14ac:dyDescent="0.2">
      <c r="B1512" s="162" t="s">
        <v>288</v>
      </c>
      <c r="C1512" s="163" t="s">
        <v>289</v>
      </c>
      <c r="D1512" s="163" t="s">
        <v>2017</v>
      </c>
      <c r="E1512" s="163">
        <v>6000</v>
      </c>
      <c r="F1512" s="164">
        <v>12.1</v>
      </c>
      <c r="G1512" s="165" t="s">
        <v>138</v>
      </c>
      <c r="H1512" s="121">
        <f t="shared" si="252"/>
        <v>8000</v>
      </c>
      <c r="I1512" s="121">
        <f t="shared" si="253"/>
        <v>6000</v>
      </c>
      <c r="J1512" s="122" t="str">
        <f t="shared" si="254"/>
        <v>(2) Without reverse cycle, with louvered sides, and 6,000 to 7,999 Btu/h</v>
      </c>
      <c r="K1512" s="123" t="e">
        <f>IF(J1512="Casement-slider",16,VLOOKUP(J1512,'2. Version 5.0 Criteria'!$C$6:$D$39,2,FALSE))</f>
        <v>#N/A</v>
      </c>
      <c r="L1512" s="124" t="e">
        <f t="shared" si="258"/>
        <v>#N/A</v>
      </c>
      <c r="M1512" s="124" t="e">
        <f t="shared" si="258"/>
        <v>#N/A</v>
      </c>
      <c r="N1512" s="124" t="e">
        <f t="shared" si="258"/>
        <v>#N/A</v>
      </c>
      <c r="O1512" s="124" t="e">
        <f t="shared" si="258"/>
        <v>#N/A</v>
      </c>
      <c r="P1512" s="124" t="e">
        <f t="shared" si="258"/>
        <v>#N/A</v>
      </c>
      <c r="Q1512" s="124" t="e">
        <f t="shared" si="258"/>
        <v>#N/A</v>
      </c>
      <c r="R1512" s="124" t="e">
        <f t="shared" si="258"/>
        <v>#N/A</v>
      </c>
      <c r="S1512" s="124" t="e">
        <f t="shared" si="258"/>
        <v>#N/A</v>
      </c>
      <c r="T1512" s="124" t="e">
        <f t="shared" si="258"/>
        <v>#N/A</v>
      </c>
      <c r="U1512" s="124" t="e">
        <f t="shared" si="258"/>
        <v>#N/A</v>
      </c>
      <c r="V1512" s="124" t="e">
        <f t="shared" si="258"/>
        <v>#N/A</v>
      </c>
      <c r="W1512" s="124" t="e">
        <f t="shared" si="258"/>
        <v>#N/A</v>
      </c>
      <c r="X1512" s="124" t="e">
        <f t="shared" si="258"/>
        <v>#N/A</v>
      </c>
      <c r="Y1512" s="124" t="e">
        <f t="shared" si="258"/>
        <v>#N/A</v>
      </c>
      <c r="Z1512" s="124" t="e">
        <f t="shared" si="258"/>
        <v>#N/A</v>
      </c>
      <c r="AA1512" s="124" t="e">
        <f t="shared" si="258"/>
        <v>#N/A</v>
      </c>
      <c r="AB1512" s="124" t="e">
        <f t="shared" si="257"/>
        <v>#N/A</v>
      </c>
      <c r="AC1512" s="124" t="e">
        <f t="shared" si="257"/>
        <v>#N/A</v>
      </c>
      <c r="AE1512" s="2"/>
    </row>
    <row r="1513" spans="2:31" x14ac:dyDescent="0.2">
      <c r="B1513" s="162" t="s">
        <v>1421</v>
      </c>
      <c r="C1513" s="163" t="s">
        <v>255</v>
      </c>
      <c r="D1513" s="163" t="s">
        <v>2017</v>
      </c>
      <c r="E1513" s="163">
        <v>6000</v>
      </c>
      <c r="F1513" s="164">
        <v>12.1</v>
      </c>
      <c r="G1513" s="165" t="s">
        <v>138</v>
      </c>
      <c r="H1513" s="121">
        <f t="shared" si="252"/>
        <v>8000</v>
      </c>
      <c r="I1513" s="121">
        <f t="shared" si="253"/>
        <v>6000</v>
      </c>
      <c r="J1513" s="122" t="str">
        <f t="shared" si="254"/>
        <v>(2) Without reverse cycle, with louvered sides, and 6,000 to 7,999 Btu/h</v>
      </c>
      <c r="K1513" s="123" t="e">
        <f>IF(J1513="Casement-slider",16,VLOOKUP(J1513,'2. Version 5.0 Criteria'!$C$6:$D$39,2,FALSE))</f>
        <v>#N/A</v>
      </c>
      <c r="L1513" s="124" t="e">
        <f t="shared" si="258"/>
        <v>#N/A</v>
      </c>
      <c r="M1513" s="124" t="e">
        <f t="shared" si="258"/>
        <v>#N/A</v>
      </c>
      <c r="N1513" s="124" t="e">
        <f t="shared" si="258"/>
        <v>#N/A</v>
      </c>
      <c r="O1513" s="124" t="e">
        <f t="shared" si="258"/>
        <v>#N/A</v>
      </c>
      <c r="P1513" s="124" t="e">
        <f t="shared" si="258"/>
        <v>#N/A</v>
      </c>
      <c r="Q1513" s="124" t="e">
        <f t="shared" si="258"/>
        <v>#N/A</v>
      </c>
      <c r="R1513" s="124" t="e">
        <f t="shared" si="258"/>
        <v>#N/A</v>
      </c>
      <c r="S1513" s="124" t="e">
        <f t="shared" si="258"/>
        <v>#N/A</v>
      </c>
      <c r="T1513" s="124" t="e">
        <f t="shared" si="258"/>
        <v>#N/A</v>
      </c>
      <c r="U1513" s="124" t="e">
        <f t="shared" si="258"/>
        <v>#N/A</v>
      </c>
      <c r="V1513" s="124" t="e">
        <f t="shared" si="258"/>
        <v>#N/A</v>
      </c>
      <c r="W1513" s="124" t="e">
        <f t="shared" si="258"/>
        <v>#N/A</v>
      </c>
      <c r="X1513" s="124" t="e">
        <f t="shared" si="258"/>
        <v>#N/A</v>
      </c>
      <c r="Y1513" s="124" t="e">
        <f t="shared" si="258"/>
        <v>#N/A</v>
      </c>
      <c r="Z1513" s="124" t="e">
        <f t="shared" si="258"/>
        <v>#N/A</v>
      </c>
      <c r="AA1513" s="124" t="e">
        <f t="shared" si="258"/>
        <v>#N/A</v>
      </c>
      <c r="AB1513" s="124" t="e">
        <f t="shared" si="257"/>
        <v>#N/A</v>
      </c>
      <c r="AC1513" s="124" t="e">
        <f t="shared" si="257"/>
        <v>#N/A</v>
      </c>
      <c r="AE1513" s="2"/>
    </row>
    <row r="1514" spans="2:31" x14ac:dyDescent="0.2">
      <c r="B1514" s="162" t="s">
        <v>134</v>
      </c>
      <c r="C1514" s="163" t="s">
        <v>278</v>
      </c>
      <c r="D1514" s="163" t="s">
        <v>2017</v>
      </c>
      <c r="E1514" s="163">
        <v>6000</v>
      </c>
      <c r="F1514" s="164">
        <v>12.1</v>
      </c>
      <c r="G1514" s="165" t="s">
        <v>137</v>
      </c>
      <c r="H1514" s="121">
        <f t="shared" si="252"/>
        <v>8000</v>
      </c>
      <c r="I1514" s="121">
        <f t="shared" si="253"/>
        <v>6000</v>
      </c>
      <c r="J1514" s="122" t="str">
        <f t="shared" si="254"/>
        <v>(2) Without reverse cycle, with louvered sides, and 6,000 to 7,999 Btu/h</v>
      </c>
      <c r="K1514" s="123" t="e">
        <f>IF(J1514="Casement-slider",16,VLOOKUP(J1514,'2. Version 5.0 Criteria'!$C$6:$D$39,2,FALSE))</f>
        <v>#N/A</v>
      </c>
      <c r="L1514" s="124" t="e">
        <f t="shared" si="258"/>
        <v>#N/A</v>
      </c>
      <c r="M1514" s="124" t="e">
        <f t="shared" si="258"/>
        <v>#N/A</v>
      </c>
      <c r="N1514" s="124" t="e">
        <f t="shared" si="258"/>
        <v>#N/A</v>
      </c>
      <c r="O1514" s="124" t="e">
        <f t="shared" si="258"/>
        <v>#N/A</v>
      </c>
      <c r="P1514" s="124" t="e">
        <f t="shared" si="258"/>
        <v>#N/A</v>
      </c>
      <c r="Q1514" s="124" t="e">
        <f t="shared" si="258"/>
        <v>#N/A</v>
      </c>
      <c r="R1514" s="124" t="e">
        <f t="shared" si="258"/>
        <v>#N/A</v>
      </c>
      <c r="S1514" s="124" t="e">
        <f t="shared" si="258"/>
        <v>#N/A</v>
      </c>
      <c r="T1514" s="124" t="e">
        <f t="shared" si="258"/>
        <v>#N/A</v>
      </c>
      <c r="U1514" s="124" t="e">
        <f t="shared" si="258"/>
        <v>#N/A</v>
      </c>
      <c r="V1514" s="124" t="e">
        <f t="shared" si="258"/>
        <v>#N/A</v>
      </c>
      <c r="W1514" s="124" t="e">
        <f t="shared" si="258"/>
        <v>#N/A</v>
      </c>
      <c r="X1514" s="124" t="e">
        <f t="shared" si="258"/>
        <v>#N/A</v>
      </c>
      <c r="Y1514" s="124" t="e">
        <f t="shared" si="258"/>
        <v>#N/A</v>
      </c>
      <c r="Z1514" s="124" t="e">
        <f t="shared" si="258"/>
        <v>#N/A</v>
      </c>
      <c r="AA1514" s="124" t="e">
        <f t="shared" si="258"/>
        <v>#N/A</v>
      </c>
      <c r="AB1514" s="124" t="e">
        <f t="shared" si="257"/>
        <v>#N/A</v>
      </c>
      <c r="AC1514" s="124" t="e">
        <f t="shared" si="257"/>
        <v>#N/A</v>
      </c>
      <c r="AE1514" s="2"/>
    </row>
    <row r="1515" spans="2:31" x14ac:dyDescent="0.2">
      <c r="B1515" s="162" t="s">
        <v>1425</v>
      </c>
      <c r="C1515" s="163" t="s">
        <v>351</v>
      </c>
      <c r="D1515" s="163" t="s">
        <v>2017</v>
      </c>
      <c r="E1515" s="163">
        <v>6000</v>
      </c>
      <c r="F1515" s="164">
        <v>12.1</v>
      </c>
      <c r="G1515" s="165" t="s">
        <v>137</v>
      </c>
      <c r="H1515" s="121">
        <f t="shared" si="252"/>
        <v>8000</v>
      </c>
      <c r="I1515" s="121">
        <f t="shared" si="253"/>
        <v>6000</v>
      </c>
      <c r="J1515" s="122" t="str">
        <f t="shared" si="254"/>
        <v>(2) Without reverse cycle, with louvered sides, and 6,000 to 7,999 Btu/h</v>
      </c>
      <c r="K1515" s="123" t="e">
        <f>IF(J1515="Casement-slider",16,VLOOKUP(J1515,'2. Version 5.0 Criteria'!$C$6:$D$39,2,FALSE))</f>
        <v>#N/A</v>
      </c>
      <c r="L1515" s="124" t="e">
        <f t="shared" si="258"/>
        <v>#N/A</v>
      </c>
      <c r="M1515" s="124" t="e">
        <f t="shared" si="258"/>
        <v>#N/A</v>
      </c>
      <c r="N1515" s="124" t="e">
        <f t="shared" si="258"/>
        <v>#N/A</v>
      </c>
      <c r="O1515" s="124" t="e">
        <f t="shared" si="258"/>
        <v>#N/A</v>
      </c>
      <c r="P1515" s="124" t="e">
        <f t="shared" si="258"/>
        <v>#N/A</v>
      </c>
      <c r="Q1515" s="124" t="e">
        <f t="shared" si="258"/>
        <v>#N/A</v>
      </c>
      <c r="R1515" s="124" t="e">
        <f t="shared" si="258"/>
        <v>#N/A</v>
      </c>
      <c r="S1515" s="124" t="e">
        <f t="shared" si="258"/>
        <v>#N/A</v>
      </c>
      <c r="T1515" s="124" t="e">
        <f t="shared" si="258"/>
        <v>#N/A</v>
      </c>
      <c r="U1515" s="124" t="e">
        <f t="shared" si="258"/>
        <v>#N/A</v>
      </c>
      <c r="V1515" s="124" t="e">
        <f t="shared" si="258"/>
        <v>#N/A</v>
      </c>
      <c r="W1515" s="124" t="e">
        <f t="shared" si="258"/>
        <v>#N/A</v>
      </c>
      <c r="X1515" s="124" t="e">
        <f t="shared" si="258"/>
        <v>#N/A</v>
      </c>
      <c r="Y1515" s="124" t="e">
        <f t="shared" si="258"/>
        <v>#N/A</v>
      </c>
      <c r="Z1515" s="124" t="e">
        <f t="shared" si="258"/>
        <v>#N/A</v>
      </c>
      <c r="AA1515" s="124" t="e">
        <f t="shared" si="258"/>
        <v>#N/A</v>
      </c>
      <c r="AB1515" s="124" t="e">
        <f t="shared" si="257"/>
        <v>#N/A</v>
      </c>
      <c r="AC1515" s="124" t="e">
        <f t="shared" si="257"/>
        <v>#N/A</v>
      </c>
      <c r="AE1515" s="2"/>
    </row>
    <row r="1516" spans="2:31" x14ac:dyDescent="0.2">
      <c r="B1516" s="162" t="s">
        <v>1453</v>
      </c>
      <c r="C1516" s="163" t="s">
        <v>354</v>
      </c>
      <c r="D1516" s="163" t="s">
        <v>2017</v>
      </c>
      <c r="E1516" s="163">
        <v>6000</v>
      </c>
      <c r="F1516" s="164">
        <v>12.1</v>
      </c>
      <c r="G1516" s="165" t="s">
        <v>138</v>
      </c>
      <c r="H1516" s="121">
        <f t="shared" si="252"/>
        <v>8000</v>
      </c>
      <c r="I1516" s="121">
        <f t="shared" si="253"/>
        <v>6000</v>
      </c>
      <c r="J1516" s="122" t="str">
        <f t="shared" si="254"/>
        <v>(2) Without reverse cycle, with louvered sides, and 6,000 to 7,999 Btu/h</v>
      </c>
      <c r="K1516" s="123" t="e">
        <f>IF(J1516="Casement-slider",16,VLOOKUP(J1516,'2. Version 5.0 Criteria'!$C$6:$D$39,2,FALSE))</f>
        <v>#N/A</v>
      </c>
      <c r="L1516" s="124" t="e">
        <f t="shared" si="258"/>
        <v>#N/A</v>
      </c>
      <c r="M1516" s="124" t="e">
        <f t="shared" si="258"/>
        <v>#N/A</v>
      </c>
      <c r="N1516" s="124" t="e">
        <f t="shared" si="258"/>
        <v>#N/A</v>
      </c>
      <c r="O1516" s="124" t="e">
        <f t="shared" si="258"/>
        <v>#N/A</v>
      </c>
      <c r="P1516" s="124" t="e">
        <f t="shared" si="258"/>
        <v>#N/A</v>
      </c>
      <c r="Q1516" s="124" t="e">
        <f t="shared" si="258"/>
        <v>#N/A</v>
      </c>
      <c r="R1516" s="124" t="e">
        <f t="shared" si="258"/>
        <v>#N/A</v>
      </c>
      <c r="S1516" s="124" t="e">
        <f t="shared" si="258"/>
        <v>#N/A</v>
      </c>
      <c r="T1516" s="124" t="e">
        <f t="shared" si="258"/>
        <v>#N/A</v>
      </c>
      <c r="U1516" s="124" t="e">
        <f t="shared" si="258"/>
        <v>#N/A</v>
      </c>
      <c r="V1516" s="124" t="e">
        <f t="shared" si="258"/>
        <v>#N/A</v>
      </c>
      <c r="W1516" s="124" t="e">
        <f t="shared" si="258"/>
        <v>#N/A</v>
      </c>
      <c r="X1516" s="124" t="e">
        <f t="shared" si="258"/>
        <v>#N/A</v>
      </c>
      <c r="Y1516" s="124" t="e">
        <f t="shared" si="258"/>
        <v>#N/A</v>
      </c>
      <c r="Z1516" s="124" t="e">
        <f t="shared" si="258"/>
        <v>#N/A</v>
      </c>
      <c r="AA1516" s="124" t="e">
        <f t="shared" si="258"/>
        <v>#N/A</v>
      </c>
      <c r="AB1516" s="124" t="e">
        <f t="shared" si="257"/>
        <v>#N/A</v>
      </c>
      <c r="AC1516" s="124" t="e">
        <f t="shared" si="257"/>
        <v>#N/A</v>
      </c>
      <c r="AE1516" s="2"/>
    </row>
    <row r="1517" spans="2:31" x14ac:dyDescent="0.2">
      <c r="B1517" s="162" t="s">
        <v>146</v>
      </c>
      <c r="C1517" s="163" t="s">
        <v>272</v>
      </c>
      <c r="D1517" s="163" t="s">
        <v>2017</v>
      </c>
      <c r="E1517" s="163">
        <v>6000</v>
      </c>
      <c r="F1517" s="164">
        <v>12.1</v>
      </c>
      <c r="G1517" s="165" t="s">
        <v>138</v>
      </c>
      <c r="H1517" s="121">
        <f t="shared" si="252"/>
        <v>8000</v>
      </c>
      <c r="I1517" s="121">
        <f t="shared" si="253"/>
        <v>6000</v>
      </c>
      <c r="J1517" s="122" t="str">
        <f t="shared" si="254"/>
        <v>(2) Without reverse cycle, with louvered sides, and 6,000 to 7,999 Btu/h</v>
      </c>
      <c r="K1517" s="123" t="e">
        <f>IF(J1517="Casement-slider",16,VLOOKUP(J1517,'2. Version 5.0 Criteria'!$C$6:$D$39,2,FALSE))</f>
        <v>#N/A</v>
      </c>
      <c r="L1517" s="124" t="e">
        <f t="shared" si="258"/>
        <v>#N/A</v>
      </c>
      <c r="M1517" s="124" t="e">
        <f t="shared" si="258"/>
        <v>#N/A</v>
      </c>
      <c r="N1517" s="124" t="e">
        <f t="shared" si="258"/>
        <v>#N/A</v>
      </c>
      <c r="O1517" s="124" t="e">
        <f t="shared" si="258"/>
        <v>#N/A</v>
      </c>
      <c r="P1517" s="124" t="e">
        <f t="shared" si="258"/>
        <v>#N/A</v>
      </c>
      <c r="Q1517" s="124" t="e">
        <f t="shared" si="258"/>
        <v>#N/A</v>
      </c>
      <c r="R1517" s="124" t="e">
        <f t="shared" si="258"/>
        <v>#N/A</v>
      </c>
      <c r="S1517" s="124" t="e">
        <f t="shared" si="258"/>
        <v>#N/A</v>
      </c>
      <c r="T1517" s="124" t="e">
        <f t="shared" si="258"/>
        <v>#N/A</v>
      </c>
      <c r="U1517" s="124" t="e">
        <f t="shared" si="258"/>
        <v>#N/A</v>
      </c>
      <c r="V1517" s="124" t="e">
        <f t="shared" si="258"/>
        <v>#N/A</v>
      </c>
      <c r="W1517" s="124" t="e">
        <f t="shared" si="258"/>
        <v>#N/A</v>
      </c>
      <c r="X1517" s="124" t="e">
        <f t="shared" si="258"/>
        <v>#N/A</v>
      </c>
      <c r="Y1517" s="124" t="e">
        <f t="shared" si="258"/>
        <v>#N/A</v>
      </c>
      <c r="Z1517" s="124" t="e">
        <f t="shared" si="258"/>
        <v>#N/A</v>
      </c>
      <c r="AA1517" s="124" t="e">
        <f t="shared" si="258"/>
        <v>#N/A</v>
      </c>
      <c r="AB1517" s="124" t="e">
        <f t="shared" si="257"/>
        <v>#N/A</v>
      </c>
      <c r="AC1517" s="124" t="e">
        <f t="shared" si="257"/>
        <v>#N/A</v>
      </c>
      <c r="AE1517" s="2"/>
    </row>
    <row r="1518" spans="2:31" x14ac:dyDescent="0.2">
      <c r="B1518" s="162" t="s">
        <v>146</v>
      </c>
      <c r="C1518" s="163" t="s">
        <v>271</v>
      </c>
      <c r="D1518" s="163" t="s">
        <v>2017</v>
      </c>
      <c r="E1518" s="163">
        <v>6000</v>
      </c>
      <c r="F1518" s="164">
        <v>12.1</v>
      </c>
      <c r="G1518" s="165" t="s">
        <v>137</v>
      </c>
      <c r="H1518" s="121">
        <f t="shared" si="252"/>
        <v>8000</v>
      </c>
      <c r="I1518" s="121">
        <f t="shared" si="253"/>
        <v>6000</v>
      </c>
      <c r="J1518" s="122" t="str">
        <f t="shared" si="254"/>
        <v>(2) Without reverse cycle, with louvered sides, and 6,000 to 7,999 Btu/h</v>
      </c>
      <c r="K1518" s="123" t="e">
        <f>IF(J1518="Casement-slider",16,VLOOKUP(J1518,'2. Version 5.0 Criteria'!$C$6:$D$39,2,FALSE))</f>
        <v>#N/A</v>
      </c>
      <c r="L1518" s="124" t="e">
        <f t="shared" si="258"/>
        <v>#N/A</v>
      </c>
      <c r="M1518" s="124" t="e">
        <f t="shared" si="258"/>
        <v>#N/A</v>
      </c>
      <c r="N1518" s="124" t="e">
        <f t="shared" si="258"/>
        <v>#N/A</v>
      </c>
      <c r="O1518" s="124" t="e">
        <f t="shared" si="258"/>
        <v>#N/A</v>
      </c>
      <c r="P1518" s="124" t="e">
        <f t="shared" si="258"/>
        <v>#N/A</v>
      </c>
      <c r="Q1518" s="124" t="e">
        <f t="shared" si="258"/>
        <v>#N/A</v>
      </c>
      <c r="R1518" s="124" t="e">
        <f t="shared" si="258"/>
        <v>#N/A</v>
      </c>
      <c r="S1518" s="124" t="e">
        <f t="shared" si="258"/>
        <v>#N/A</v>
      </c>
      <c r="T1518" s="124" t="e">
        <f t="shared" si="258"/>
        <v>#N/A</v>
      </c>
      <c r="U1518" s="124" t="e">
        <f t="shared" si="258"/>
        <v>#N/A</v>
      </c>
      <c r="V1518" s="124" t="e">
        <f t="shared" si="258"/>
        <v>#N/A</v>
      </c>
      <c r="W1518" s="124" t="e">
        <f t="shared" si="258"/>
        <v>#N/A</v>
      </c>
      <c r="X1518" s="124" t="e">
        <f t="shared" si="258"/>
        <v>#N/A</v>
      </c>
      <c r="Y1518" s="124" t="e">
        <f t="shared" si="258"/>
        <v>#N/A</v>
      </c>
      <c r="Z1518" s="124" t="e">
        <f t="shared" si="258"/>
        <v>#N/A</v>
      </c>
      <c r="AA1518" s="124" t="e">
        <f t="shared" si="258"/>
        <v>#N/A</v>
      </c>
      <c r="AB1518" s="124" t="e">
        <f t="shared" si="257"/>
        <v>#N/A</v>
      </c>
      <c r="AC1518" s="124" t="e">
        <f t="shared" si="257"/>
        <v>#N/A</v>
      </c>
      <c r="AE1518" s="2"/>
    </row>
    <row r="1519" spans="2:31" x14ac:dyDescent="0.2">
      <c r="B1519" s="162" t="s">
        <v>259</v>
      </c>
      <c r="C1519" s="163" t="s">
        <v>267</v>
      </c>
      <c r="D1519" s="163" t="s">
        <v>2017</v>
      </c>
      <c r="E1519" s="163">
        <v>6000</v>
      </c>
      <c r="F1519" s="164">
        <v>12.1</v>
      </c>
      <c r="G1519" s="165" t="s">
        <v>137</v>
      </c>
      <c r="H1519" s="121">
        <f t="shared" si="252"/>
        <v>8000</v>
      </c>
      <c r="I1519" s="121">
        <f t="shared" si="253"/>
        <v>6000</v>
      </c>
      <c r="J1519" s="122" t="str">
        <f t="shared" si="254"/>
        <v>(2) Without reverse cycle, with louvered sides, and 6,000 to 7,999 Btu/h</v>
      </c>
      <c r="K1519" s="123" t="e">
        <f>IF(J1519="Casement-slider",16,VLOOKUP(J1519,'2. Version 5.0 Criteria'!$C$6:$D$39,2,FALSE))</f>
        <v>#N/A</v>
      </c>
      <c r="L1519" s="124" t="e">
        <f t="shared" si="258"/>
        <v>#N/A</v>
      </c>
      <c r="M1519" s="124" t="e">
        <f t="shared" si="258"/>
        <v>#N/A</v>
      </c>
      <c r="N1519" s="124" t="e">
        <f t="shared" si="258"/>
        <v>#N/A</v>
      </c>
      <c r="O1519" s="124" t="e">
        <f t="shared" si="258"/>
        <v>#N/A</v>
      </c>
      <c r="P1519" s="124" t="e">
        <f t="shared" si="258"/>
        <v>#N/A</v>
      </c>
      <c r="Q1519" s="124" t="e">
        <f t="shared" si="258"/>
        <v>#N/A</v>
      </c>
      <c r="R1519" s="124" t="e">
        <f t="shared" si="258"/>
        <v>#N/A</v>
      </c>
      <c r="S1519" s="124" t="e">
        <f t="shared" si="258"/>
        <v>#N/A</v>
      </c>
      <c r="T1519" s="124" t="e">
        <f t="shared" si="258"/>
        <v>#N/A</v>
      </c>
      <c r="U1519" s="124" t="e">
        <f t="shared" si="258"/>
        <v>#N/A</v>
      </c>
      <c r="V1519" s="124" t="e">
        <f t="shared" si="258"/>
        <v>#N/A</v>
      </c>
      <c r="W1519" s="124" t="e">
        <f t="shared" si="258"/>
        <v>#N/A</v>
      </c>
      <c r="X1519" s="124" t="e">
        <f t="shared" si="258"/>
        <v>#N/A</v>
      </c>
      <c r="Y1519" s="124" t="e">
        <f t="shared" si="258"/>
        <v>#N/A</v>
      </c>
      <c r="Z1519" s="124" t="e">
        <f t="shared" si="258"/>
        <v>#N/A</v>
      </c>
      <c r="AA1519" s="124" t="e">
        <f t="shared" si="258"/>
        <v>#N/A</v>
      </c>
      <c r="AB1519" s="124" t="e">
        <f t="shared" si="257"/>
        <v>#N/A</v>
      </c>
      <c r="AC1519" s="124" t="e">
        <f t="shared" si="257"/>
        <v>#N/A</v>
      </c>
      <c r="AE1519" s="2"/>
    </row>
    <row r="1520" spans="2:31" x14ac:dyDescent="0.2">
      <c r="B1520" s="162" t="s">
        <v>259</v>
      </c>
      <c r="C1520" s="163" t="s">
        <v>266</v>
      </c>
      <c r="D1520" s="163" t="s">
        <v>2017</v>
      </c>
      <c r="E1520" s="163">
        <v>6000</v>
      </c>
      <c r="F1520" s="164">
        <v>12.1</v>
      </c>
      <c r="G1520" s="165" t="s">
        <v>138</v>
      </c>
      <c r="H1520" s="121">
        <f t="shared" si="252"/>
        <v>8000</v>
      </c>
      <c r="I1520" s="121">
        <f t="shared" si="253"/>
        <v>6000</v>
      </c>
      <c r="J1520" s="122" t="str">
        <f t="shared" si="254"/>
        <v>(2) Without reverse cycle, with louvered sides, and 6,000 to 7,999 Btu/h</v>
      </c>
      <c r="K1520" s="123" t="e">
        <f>IF(J1520="Casement-slider",16,VLOOKUP(J1520,'2. Version 5.0 Criteria'!$C$6:$D$39,2,FALSE))</f>
        <v>#N/A</v>
      </c>
      <c r="L1520" s="124" t="e">
        <f t="shared" si="258"/>
        <v>#N/A</v>
      </c>
      <c r="M1520" s="124" t="e">
        <f t="shared" si="258"/>
        <v>#N/A</v>
      </c>
      <c r="N1520" s="124" t="e">
        <f t="shared" si="258"/>
        <v>#N/A</v>
      </c>
      <c r="O1520" s="124" t="e">
        <f t="shared" si="258"/>
        <v>#N/A</v>
      </c>
      <c r="P1520" s="124" t="e">
        <f t="shared" si="258"/>
        <v>#N/A</v>
      </c>
      <c r="Q1520" s="124" t="e">
        <f t="shared" si="258"/>
        <v>#N/A</v>
      </c>
      <c r="R1520" s="124" t="e">
        <f t="shared" si="258"/>
        <v>#N/A</v>
      </c>
      <c r="S1520" s="124" t="e">
        <f t="shared" si="258"/>
        <v>#N/A</v>
      </c>
      <c r="T1520" s="124" t="e">
        <f t="shared" si="258"/>
        <v>#N/A</v>
      </c>
      <c r="U1520" s="124" t="e">
        <f t="shared" si="258"/>
        <v>#N/A</v>
      </c>
      <c r="V1520" s="124" t="e">
        <f t="shared" si="258"/>
        <v>#N/A</v>
      </c>
      <c r="W1520" s="124" t="e">
        <f t="shared" si="258"/>
        <v>#N/A</v>
      </c>
      <c r="X1520" s="124" t="e">
        <f t="shared" si="258"/>
        <v>#N/A</v>
      </c>
      <c r="Y1520" s="124" t="e">
        <f t="shared" si="258"/>
        <v>#N/A</v>
      </c>
      <c r="Z1520" s="124" t="e">
        <f t="shared" si="258"/>
        <v>#N/A</v>
      </c>
      <c r="AA1520" s="124" t="e">
        <f t="shared" ref="AA1520:AC1535" si="259">IF($K1520=AA$3, $F1520, NA())</f>
        <v>#N/A</v>
      </c>
      <c r="AB1520" s="124" t="e">
        <f t="shared" si="259"/>
        <v>#N/A</v>
      </c>
      <c r="AC1520" s="124" t="e">
        <f t="shared" si="259"/>
        <v>#N/A</v>
      </c>
      <c r="AE1520" s="2"/>
    </row>
    <row r="1521" spans="2:31" x14ac:dyDescent="0.2">
      <c r="B1521" s="162" t="s">
        <v>232</v>
      </c>
      <c r="C1521" s="163" t="s">
        <v>2287</v>
      </c>
      <c r="D1521" s="163" t="s">
        <v>2017</v>
      </c>
      <c r="E1521" s="163">
        <v>6000</v>
      </c>
      <c r="F1521" s="164">
        <v>12.1</v>
      </c>
      <c r="G1521" s="165" t="s">
        <v>137</v>
      </c>
      <c r="H1521" s="121">
        <f t="shared" si="252"/>
        <v>8000</v>
      </c>
      <c r="I1521" s="121">
        <f t="shared" si="253"/>
        <v>6000</v>
      </c>
      <c r="J1521" s="122" t="str">
        <f t="shared" si="254"/>
        <v>(2) Without reverse cycle, with louvered sides, and 6,000 to 7,999 Btu/h</v>
      </c>
      <c r="K1521" s="123" t="e">
        <f>IF(J1521="Casement-slider",16,VLOOKUP(J1521,'2. Version 5.0 Criteria'!$C$6:$D$39,2,FALSE))</f>
        <v>#N/A</v>
      </c>
      <c r="L1521" s="124" t="e">
        <f t="shared" ref="L1521:AA1536" si="260">IF($K1521=L$3, $F1521, NA())</f>
        <v>#N/A</v>
      </c>
      <c r="M1521" s="124" t="e">
        <f t="shared" si="260"/>
        <v>#N/A</v>
      </c>
      <c r="N1521" s="124" t="e">
        <f t="shared" si="260"/>
        <v>#N/A</v>
      </c>
      <c r="O1521" s="124" t="e">
        <f t="shared" si="260"/>
        <v>#N/A</v>
      </c>
      <c r="P1521" s="124" t="e">
        <f t="shared" si="260"/>
        <v>#N/A</v>
      </c>
      <c r="Q1521" s="124" t="e">
        <f t="shared" si="260"/>
        <v>#N/A</v>
      </c>
      <c r="R1521" s="124" t="e">
        <f t="shared" si="260"/>
        <v>#N/A</v>
      </c>
      <c r="S1521" s="124" t="e">
        <f t="shared" si="260"/>
        <v>#N/A</v>
      </c>
      <c r="T1521" s="124" t="e">
        <f t="shared" si="260"/>
        <v>#N/A</v>
      </c>
      <c r="U1521" s="124" t="e">
        <f t="shared" si="260"/>
        <v>#N/A</v>
      </c>
      <c r="V1521" s="124" t="e">
        <f t="shared" si="260"/>
        <v>#N/A</v>
      </c>
      <c r="W1521" s="124" t="e">
        <f t="shared" si="260"/>
        <v>#N/A</v>
      </c>
      <c r="X1521" s="124" t="e">
        <f t="shared" si="260"/>
        <v>#N/A</v>
      </c>
      <c r="Y1521" s="124" t="e">
        <f t="shared" si="260"/>
        <v>#N/A</v>
      </c>
      <c r="Z1521" s="124" t="e">
        <f t="shared" si="260"/>
        <v>#N/A</v>
      </c>
      <c r="AA1521" s="124" t="e">
        <f t="shared" si="260"/>
        <v>#N/A</v>
      </c>
      <c r="AB1521" s="124" t="e">
        <f t="shared" si="259"/>
        <v>#N/A</v>
      </c>
      <c r="AC1521" s="124" t="e">
        <f t="shared" si="259"/>
        <v>#N/A</v>
      </c>
      <c r="AE1521" s="2"/>
    </row>
    <row r="1522" spans="2:31" x14ac:dyDescent="0.2">
      <c r="B1522" s="162" t="s">
        <v>241</v>
      </c>
      <c r="C1522" s="163" t="s">
        <v>243</v>
      </c>
      <c r="D1522" s="163" t="s">
        <v>2017</v>
      </c>
      <c r="E1522" s="163">
        <v>6000</v>
      </c>
      <c r="F1522" s="164">
        <v>12.1</v>
      </c>
      <c r="G1522" s="165" t="s">
        <v>138</v>
      </c>
      <c r="H1522" s="121">
        <f t="shared" si="252"/>
        <v>8000</v>
      </c>
      <c r="I1522" s="121">
        <f t="shared" si="253"/>
        <v>6000</v>
      </c>
      <c r="J1522" s="122" t="str">
        <f t="shared" si="254"/>
        <v>(2) Without reverse cycle, with louvered sides, and 6,000 to 7,999 Btu/h</v>
      </c>
      <c r="K1522" s="123" t="e">
        <f>IF(J1522="Casement-slider",16,VLOOKUP(J1522,'2. Version 5.0 Criteria'!$C$6:$D$39,2,FALSE))</f>
        <v>#N/A</v>
      </c>
      <c r="L1522" s="124" t="e">
        <f t="shared" si="260"/>
        <v>#N/A</v>
      </c>
      <c r="M1522" s="124" t="e">
        <f t="shared" si="260"/>
        <v>#N/A</v>
      </c>
      <c r="N1522" s="124" t="e">
        <f t="shared" si="260"/>
        <v>#N/A</v>
      </c>
      <c r="O1522" s="124" t="e">
        <f t="shared" si="260"/>
        <v>#N/A</v>
      </c>
      <c r="P1522" s="124" t="e">
        <f t="shared" si="260"/>
        <v>#N/A</v>
      </c>
      <c r="Q1522" s="124" t="e">
        <f t="shared" si="260"/>
        <v>#N/A</v>
      </c>
      <c r="R1522" s="124" t="e">
        <f t="shared" si="260"/>
        <v>#N/A</v>
      </c>
      <c r="S1522" s="124" t="e">
        <f t="shared" si="260"/>
        <v>#N/A</v>
      </c>
      <c r="T1522" s="124" t="e">
        <f t="shared" si="260"/>
        <v>#N/A</v>
      </c>
      <c r="U1522" s="124" t="e">
        <f t="shared" si="260"/>
        <v>#N/A</v>
      </c>
      <c r="V1522" s="124" t="e">
        <f t="shared" si="260"/>
        <v>#N/A</v>
      </c>
      <c r="W1522" s="124" t="e">
        <f t="shared" si="260"/>
        <v>#N/A</v>
      </c>
      <c r="X1522" s="124" t="e">
        <f t="shared" si="260"/>
        <v>#N/A</v>
      </c>
      <c r="Y1522" s="124" t="e">
        <f t="shared" si="260"/>
        <v>#N/A</v>
      </c>
      <c r="Z1522" s="124" t="e">
        <f t="shared" si="260"/>
        <v>#N/A</v>
      </c>
      <c r="AA1522" s="124" t="e">
        <f t="shared" si="260"/>
        <v>#N/A</v>
      </c>
      <c r="AB1522" s="124" t="e">
        <f t="shared" si="259"/>
        <v>#N/A</v>
      </c>
      <c r="AC1522" s="124" t="e">
        <f t="shared" si="259"/>
        <v>#N/A</v>
      </c>
      <c r="AE1522" s="2"/>
    </row>
    <row r="1523" spans="2:31" x14ac:dyDescent="0.2">
      <c r="B1523" s="162" t="s">
        <v>241</v>
      </c>
      <c r="C1523" s="163" t="s">
        <v>246</v>
      </c>
      <c r="D1523" s="163" t="s">
        <v>2017</v>
      </c>
      <c r="E1523" s="163">
        <v>6000</v>
      </c>
      <c r="F1523" s="164">
        <v>12.1</v>
      </c>
      <c r="G1523" s="165" t="s">
        <v>138</v>
      </c>
      <c r="H1523" s="121">
        <f t="shared" si="252"/>
        <v>8000</v>
      </c>
      <c r="I1523" s="121">
        <f t="shared" si="253"/>
        <v>6000</v>
      </c>
      <c r="J1523" s="122" t="str">
        <f t="shared" si="254"/>
        <v>(2) Without reverse cycle, with louvered sides, and 6,000 to 7,999 Btu/h</v>
      </c>
      <c r="K1523" s="123" t="e">
        <f>IF(J1523="Casement-slider",16,VLOOKUP(J1523,'2. Version 5.0 Criteria'!$C$6:$D$39,2,FALSE))</f>
        <v>#N/A</v>
      </c>
      <c r="L1523" s="124" t="e">
        <f t="shared" si="260"/>
        <v>#N/A</v>
      </c>
      <c r="M1523" s="124" t="e">
        <f t="shared" si="260"/>
        <v>#N/A</v>
      </c>
      <c r="N1523" s="124" t="e">
        <f t="shared" si="260"/>
        <v>#N/A</v>
      </c>
      <c r="O1523" s="124" t="e">
        <f t="shared" si="260"/>
        <v>#N/A</v>
      </c>
      <c r="P1523" s="124" t="e">
        <f t="shared" si="260"/>
        <v>#N/A</v>
      </c>
      <c r="Q1523" s="124" t="e">
        <f t="shared" si="260"/>
        <v>#N/A</v>
      </c>
      <c r="R1523" s="124" t="e">
        <f t="shared" si="260"/>
        <v>#N/A</v>
      </c>
      <c r="S1523" s="124" t="e">
        <f t="shared" si="260"/>
        <v>#N/A</v>
      </c>
      <c r="T1523" s="124" t="e">
        <f t="shared" si="260"/>
        <v>#N/A</v>
      </c>
      <c r="U1523" s="124" t="e">
        <f t="shared" si="260"/>
        <v>#N/A</v>
      </c>
      <c r="V1523" s="124" t="e">
        <f t="shared" si="260"/>
        <v>#N/A</v>
      </c>
      <c r="W1523" s="124" t="e">
        <f t="shared" si="260"/>
        <v>#N/A</v>
      </c>
      <c r="X1523" s="124" t="e">
        <f t="shared" si="260"/>
        <v>#N/A</v>
      </c>
      <c r="Y1523" s="124" t="e">
        <f t="shared" si="260"/>
        <v>#N/A</v>
      </c>
      <c r="Z1523" s="124" t="e">
        <f t="shared" si="260"/>
        <v>#N/A</v>
      </c>
      <c r="AA1523" s="124" t="e">
        <f t="shared" si="260"/>
        <v>#N/A</v>
      </c>
      <c r="AB1523" s="124" t="e">
        <f t="shared" si="259"/>
        <v>#N/A</v>
      </c>
      <c r="AC1523" s="124" t="e">
        <f t="shared" si="259"/>
        <v>#N/A</v>
      </c>
      <c r="AE1523" s="2"/>
    </row>
    <row r="1524" spans="2:31" x14ac:dyDescent="0.2">
      <c r="B1524" s="162" t="s">
        <v>241</v>
      </c>
      <c r="C1524" s="163" t="s">
        <v>245</v>
      </c>
      <c r="D1524" s="163" t="s">
        <v>2017</v>
      </c>
      <c r="E1524" s="163">
        <v>6000</v>
      </c>
      <c r="F1524" s="164">
        <v>12.1</v>
      </c>
      <c r="G1524" s="165" t="s">
        <v>137</v>
      </c>
      <c r="H1524" s="121">
        <f t="shared" si="252"/>
        <v>8000</v>
      </c>
      <c r="I1524" s="121">
        <f t="shared" si="253"/>
        <v>6000</v>
      </c>
      <c r="J1524" s="122" t="str">
        <f t="shared" si="254"/>
        <v>(2) Without reverse cycle, with louvered sides, and 6,000 to 7,999 Btu/h</v>
      </c>
      <c r="K1524" s="123" t="e">
        <f>IF(J1524="Casement-slider",16,VLOOKUP(J1524,'2. Version 5.0 Criteria'!$C$6:$D$39,2,FALSE))</f>
        <v>#N/A</v>
      </c>
      <c r="L1524" s="124" t="e">
        <f t="shared" si="260"/>
        <v>#N/A</v>
      </c>
      <c r="M1524" s="124" t="e">
        <f t="shared" si="260"/>
        <v>#N/A</v>
      </c>
      <c r="N1524" s="124" t="e">
        <f t="shared" si="260"/>
        <v>#N/A</v>
      </c>
      <c r="O1524" s="124" t="e">
        <f t="shared" si="260"/>
        <v>#N/A</v>
      </c>
      <c r="P1524" s="124" t="e">
        <f t="shared" si="260"/>
        <v>#N/A</v>
      </c>
      <c r="Q1524" s="124" t="e">
        <f t="shared" si="260"/>
        <v>#N/A</v>
      </c>
      <c r="R1524" s="124" t="e">
        <f t="shared" si="260"/>
        <v>#N/A</v>
      </c>
      <c r="S1524" s="124" t="e">
        <f t="shared" si="260"/>
        <v>#N/A</v>
      </c>
      <c r="T1524" s="124" t="e">
        <f t="shared" si="260"/>
        <v>#N/A</v>
      </c>
      <c r="U1524" s="124" t="e">
        <f t="shared" si="260"/>
        <v>#N/A</v>
      </c>
      <c r="V1524" s="124" t="e">
        <f t="shared" si="260"/>
        <v>#N/A</v>
      </c>
      <c r="W1524" s="124" t="e">
        <f t="shared" si="260"/>
        <v>#N/A</v>
      </c>
      <c r="X1524" s="124" t="e">
        <f t="shared" si="260"/>
        <v>#N/A</v>
      </c>
      <c r="Y1524" s="124" t="e">
        <f t="shared" si="260"/>
        <v>#N/A</v>
      </c>
      <c r="Z1524" s="124" t="e">
        <f t="shared" si="260"/>
        <v>#N/A</v>
      </c>
      <c r="AA1524" s="124" t="e">
        <f t="shared" si="260"/>
        <v>#N/A</v>
      </c>
      <c r="AB1524" s="124" t="e">
        <f t="shared" si="259"/>
        <v>#N/A</v>
      </c>
      <c r="AC1524" s="124" t="e">
        <f t="shared" si="259"/>
        <v>#N/A</v>
      </c>
      <c r="AE1524" s="2"/>
    </row>
    <row r="1525" spans="2:31" x14ac:dyDescent="0.2">
      <c r="B1525" s="162" t="s">
        <v>1444</v>
      </c>
      <c r="C1525" s="163" t="s">
        <v>283</v>
      </c>
      <c r="D1525" s="163" t="s">
        <v>2017</v>
      </c>
      <c r="E1525" s="163">
        <v>6000</v>
      </c>
      <c r="F1525" s="164">
        <v>12.1</v>
      </c>
      <c r="G1525" s="165" t="s">
        <v>137</v>
      </c>
      <c r="H1525" s="121">
        <f t="shared" si="252"/>
        <v>8000</v>
      </c>
      <c r="I1525" s="121">
        <f t="shared" si="253"/>
        <v>6000</v>
      </c>
      <c r="J1525" s="122" t="str">
        <f t="shared" si="254"/>
        <v>(2) Without reverse cycle, with louvered sides, and 6,000 to 7,999 Btu/h</v>
      </c>
      <c r="K1525" s="123" t="e">
        <f>IF(J1525="Casement-slider",16,VLOOKUP(J1525,'2. Version 5.0 Criteria'!$C$6:$D$39,2,FALSE))</f>
        <v>#N/A</v>
      </c>
      <c r="L1525" s="124" t="e">
        <f t="shared" si="260"/>
        <v>#N/A</v>
      </c>
      <c r="M1525" s="124" t="e">
        <f t="shared" si="260"/>
        <v>#N/A</v>
      </c>
      <c r="N1525" s="124" t="e">
        <f t="shared" si="260"/>
        <v>#N/A</v>
      </c>
      <c r="O1525" s="124" t="e">
        <f t="shared" si="260"/>
        <v>#N/A</v>
      </c>
      <c r="P1525" s="124" t="e">
        <f t="shared" si="260"/>
        <v>#N/A</v>
      </c>
      <c r="Q1525" s="124" t="e">
        <f t="shared" si="260"/>
        <v>#N/A</v>
      </c>
      <c r="R1525" s="124" t="e">
        <f t="shared" si="260"/>
        <v>#N/A</v>
      </c>
      <c r="S1525" s="124" t="e">
        <f t="shared" si="260"/>
        <v>#N/A</v>
      </c>
      <c r="T1525" s="124" t="e">
        <f t="shared" si="260"/>
        <v>#N/A</v>
      </c>
      <c r="U1525" s="124" t="e">
        <f t="shared" si="260"/>
        <v>#N/A</v>
      </c>
      <c r="V1525" s="124" t="e">
        <f t="shared" si="260"/>
        <v>#N/A</v>
      </c>
      <c r="W1525" s="124" t="e">
        <f t="shared" si="260"/>
        <v>#N/A</v>
      </c>
      <c r="X1525" s="124" t="e">
        <f t="shared" si="260"/>
        <v>#N/A</v>
      </c>
      <c r="Y1525" s="124" t="e">
        <f t="shared" si="260"/>
        <v>#N/A</v>
      </c>
      <c r="Z1525" s="124" t="e">
        <f t="shared" si="260"/>
        <v>#N/A</v>
      </c>
      <c r="AA1525" s="124" t="e">
        <f t="shared" si="260"/>
        <v>#N/A</v>
      </c>
      <c r="AB1525" s="124" t="e">
        <f t="shared" si="259"/>
        <v>#N/A</v>
      </c>
      <c r="AC1525" s="124" t="e">
        <f t="shared" si="259"/>
        <v>#N/A</v>
      </c>
      <c r="AE1525" s="2"/>
    </row>
    <row r="1526" spans="2:31" x14ac:dyDescent="0.2">
      <c r="B1526" s="162" t="s">
        <v>168</v>
      </c>
      <c r="C1526" s="163" t="s">
        <v>2288</v>
      </c>
      <c r="D1526" s="163" t="s">
        <v>2017</v>
      </c>
      <c r="E1526" s="163">
        <v>6000</v>
      </c>
      <c r="F1526" s="164">
        <v>12.1</v>
      </c>
      <c r="G1526" s="165" t="s">
        <v>138</v>
      </c>
      <c r="H1526" s="121">
        <f t="shared" si="252"/>
        <v>8000</v>
      </c>
      <c r="I1526" s="121">
        <f t="shared" si="253"/>
        <v>6000</v>
      </c>
      <c r="J1526" s="122" t="str">
        <f t="shared" si="254"/>
        <v>(2) Without reverse cycle, with louvered sides, and 6,000 to 7,999 Btu/h</v>
      </c>
      <c r="K1526" s="123" t="e">
        <f>IF(J1526="Casement-slider",16,VLOOKUP(J1526,'2. Version 5.0 Criteria'!$C$6:$D$39,2,FALSE))</f>
        <v>#N/A</v>
      </c>
      <c r="L1526" s="124" t="e">
        <f t="shared" si="260"/>
        <v>#N/A</v>
      </c>
      <c r="M1526" s="124" t="e">
        <f t="shared" si="260"/>
        <v>#N/A</v>
      </c>
      <c r="N1526" s="124" t="e">
        <f t="shared" si="260"/>
        <v>#N/A</v>
      </c>
      <c r="O1526" s="124" t="e">
        <f t="shared" si="260"/>
        <v>#N/A</v>
      </c>
      <c r="P1526" s="124" t="e">
        <f t="shared" si="260"/>
        <v>#N/A</v>
      </c>
      <c r="Q1526" s="124" t="e">
        <f t="shared" si="260"/>
        <v>#N/A</v>
      </c>
      <c r="R1526" s="124" t="e">
        <f t="shared" si="260"/>
        <v>#N/A</v>
      </c>
      <c r="S1526" s="124" t="e">
        <f t="shared" si="260"/>
        <v>#N/A</v>
      </c>
      <c r="T1526" s="124" t="e">
        <f t="shared" si="260"/>
        <v>#N/A</v>
      </c>
      <c r="U1526" s="124" t="e">
        <f t="shared" si="260"/>
        <v>#N/A</v>
      </c>
      <c r="V1526" s="124" t="e">
        <f t="shared" si="260"/>
        <v>#N/A</v>
      </c>
      <c r="W1526" s="124" t="e">
        <f t="shared" si="260"/>
        <v>#N/A</v>
      </c>
      <c r="X1526" s="124" t="e">
        <f t="shared" si="260"/>
        <v>#N/A</v>
      </c>
      <c r="Y1526" s="124" t="e">
        <f t="shared" si="260"/>
        <v>#N/A</v>
      </c>
      <c r="Z1526" s="124" t="e">
        <f t="shared" si="260"/>
        <v>#N/A</v>
      </c>
      <c r="AA1526" s="124" t="e">
        <f t="shared" si="260"/>
        <v>#N/A</v>
      </c>
      <c r="AB1526" s="124" t="e">
        <f t="shared" si="259"/>
        <v>#N/A</v>
      </c>
      <c r="AC1526" s="124" t="e">
        <f t="shared" si="259"/>
        <v>#N/A</v>
      </c>
      <c r="AE1526" s="2"/>
    </row>
    <row r="1527" spans="2:31" x14ac:dyDescent="0.2">
      <c r="B1527" s="162" t="s">
        <v>337</v>
      </c>
      <c r="C1527" s="163" t="s">
        <v>338</v>
      </c>
      <c r="D1527" s="163" t="s">
        <v>2017</v>
      </c>
      <c r="E1527" s="163">
        <v>6000</v>
      </c>
      <c r="F1527" s="164">
        <v>12.1</v>
      </c>
      <c r="G1527" s="165" t="s">
        <v>138</v>
      </c>
      <c r="H1527" s="121">
        <f t="shared" si="252"/>
        <v>8000</v>
      </c>
      <c r="I1527" s="121">
        <f t="shared" si="253"/>
        <v>6000</v>
      </c>
      <c r="J1527" s="122" t="str">
        <f t="shared" si="254"/>
        <v>(2) Without reverse cycle, with louvered sides, and 6,000 to 7,999 Btu/h</v>
      </c>
      <c r="K1527" s="123" t="e">
        <f>IF(J1527="Casement-slider",16,VLOOKUP(J1527,'2. Version 5.0 Criteria'!$C$6:$D$39,2,FALSE))</f>
        <v>#N/A</v>
      </c>
      <c r="L1527" s="124" t="e">
        <f t="shared" si="260"/>
        <v>#N/A</v>
      </c>
      <c r="M1527" s="124" t="e">
        <f t="shared" si="260"/>
        <v>#N/A</v>
      </c>
      <c r="N1527" s="124" t="e">
        <f t="shared" si="260"/>
        <v>#N/A</v>
      </c>
      <c r="O1527" s="124" t="e">
        <f t="shared" si="260"/>
        <v>#N/A</v>
      </c>
      <c r="P1527" s="124" t="e">
        <f t="shared" si="260"/>
        <v>#N/A</v>
      </c>
      <c r="Q1527" s="124" t="e">
        <f t="shared" si="260"/>
        <v>#N/A</v>
      </c>
      <c r="R1527" s="124" t="e">
        <f t="shared" si="260"/>
        <v>#N/A</v>
      </c>
      <c r="S1527" s="124" t="e">
        <f t="shared" si="260"/>
        <v>#N/A</v>
      </c>
      <c r="T1527" s="124" t="e">
        <f t="shared" si="260"/>
        <v>#N/A</v>
      </c>
      <c r="U1527" s="124" t="e">
        <f t="shared" si="260"/>
        <v>#N/A</v>
      </c>
      <c r="V1527" s="124" t="e">
        <f t="shared" si="260"/>
        <v>#N/A</v>
      </c>
      <c r="W1527" s="124" t="e">
        <f t="shared" si="260"/>
        <v>#N/A</v>
      </c>
      <c r="X1527" s="124" t="e">
        <f t="shared" si="260"/>
        <v>#N/A</v>
      </c>
      <c r="Y1527" s="124" t="e">
        <f t="shared" si="260"/>
        <v>#N/A</v>
      </c>
      <c r="Z1527" s="124" t="e">
        <f t="shared" si="260"/>
        <v>#N/A</v>
      </c>
      <c r="AA1527" s="124" t="e">
        <f t="shared" si="260"/>
        <v>#N/A</v>
      </c>
      <c r="AB1527" s="124" t="e">
        <f t="shared" si="259"/>
        <v>#N/A</v>
      </c>
      <c r="AC1527" s="124" t="e">
        <f t="shared" si="259"/>
        <v>#N/A</v>
      </c>
      <c r="AE1527" s="2"/>
    </row>
    <row r="1528" spans="2:31" x14ac:dyDescent="0.2">
      <c r="B1528" s="162" t="s">
        <v>239</v>
      </c>
      <c r="C1528" s="163" t="s">
        <v>240</v>
      </c>
      <c r="D1528" s="163" t="s">
        <v>2017</v>
      </c>
      <c r="E1528" s="163">
        <v>6000</v>
      </c>
      <c r="F1528" s="164">
        <v>12.1</v>
      </c>
      <c r="G1528" s="165" t="s">
        <v>138</v>
      </c>
      <c r="H1528" s="121">
        <f t="shared" si="252"/>
        <v>8000</v>
      </c>
      <c r="I1528" s="121">
        <f t="shared" si="253"/>
        <v>6000</v>
      </c>
      <c r="J1528" s="122" t="str">
        <f t="shared" si="254"/>
        <v>(2) Without reverse cycle, with louvered sides, and 6,000 to 7,999 Btu/h</v>
      </c>
      <c r="K1528" s="123" t="e">
        <f>IF(J1528="Casement-slider",16,VLOOKUP(J1528,'2. Version 5.0 Criteria'!$C$6:$D$39,2,FALSE))</f>
        <v>#N/A</v>
      </c>
      <c r="L1528" s="124" t="e">
        <f t="shared" si="260"/>
        <v>#N/A</v>
      </c>
      <c r="M1528" s="124" t="e">
        <f t="shared" si="260"/>
        <v>#N/A</v>
      </c>
      <c r="N1528" s="124" t="e">
        <f t="shared" si="260"/>
        <v>#N/A</v>
      </c>
      <c r="O1528" s="124" t="e">
        <f t="shared" si="260"/>
        <v>#N/A</v>
      </c>
      <c r="P1528" s="124" t="e">
        <f t="shared" si="260"/>
        <v>#N/A</v>
      </c>
      <c r="Q1528" s="124" t="e">
        <f t="shared" si="260"/>
        <v>#N/A</v>
      </c>
      <c r="R1528" s="124" t="e">
        <f t="shared" si="260"/>
        <v>#N/A</v>
      </c>
      <c r="S1528" s="124" t="e">
        <f t="shared" si="260"/>
        <v>#N/A</v>
      </c>
      <c r="T1528" s="124" t="e">
        <f t="shared" si="260"/>
        <v>#N/A</v>
      </c>
      <c r="U1528" s="124" t="e">
        <f t="shared" si="260"/>
        <v>#N/A</v>
      </c>
      <c r="V1528" s="124" t="e">
        <f t="shared" si="260"/>
        <v>#N/A</v>
      </c>
      <c r="W1528" s="124" t="e">
        <f t="shared" si="260"/>
        <v>#N/A</v>
      </c>
      <c r="X1528" s="124" t="e">
        <f t="shared" si="260"/>
        <v>#N/A</v>
      </c>
      <c r="Y1528" s="124" t="e">
        <f t="shared" si="260"/>
        <v>#N/A</v>
      </c>
      <c r="Z1528" s="124" t="e">
        <f t="shared" si="260"/>
        <v>#N/A</v>
      </c>
      <c r="AA1528" s="124" t="e">
        <f t="shared" si="260"/>
        <v>#N/A</v>
      </c>
      <c r="AB1528" s="124" t="e">
        <f t="shared" si="259"/>
        <v>#N/A</v>
      </c>
      <c r="AC1528" s="124" t="e">
        <f t="shared" si="259"/>
        <v>#N/A</v>
      </c>
      <c r="AE1528" s="2"/>
    </row>
    <row r="1529" spans="2:31" x14ac:dyDescent="0.2">
      <c r="B1529" s="162" t="s">
        <v>236</v>
      </c>
      <c r="C1529" s="163" t="s">
        <v>237</v>
      </c>
      <c r="D1529" s="163" t="s">
        <v>2017</v>
      </c>
      <c r="E1529" s="163">
        <v>6000</v>
      </c>
      <c r="F1529" s="164">
        <v>12.1</v>
      </c>
      <c r="G1529" s="165" t="s">
        <v>137</v>
      </c>
      <c r="H1529" s="121">
        <f t="shared" si="252"/>
        <v>8000</v>
      </c>
      <c r="I1529" s="121">
        <f t="shared" si="253"/>
        <v>6000</v>
      </c>
      <c r="J1529" s="122" t="str">
        <f t="shared" si="254"/>
        <v>(2) Without reverse cycle, with louvered sides, and 6,000 to 7,999 Btu/h</v>
      </c>
      <c r="K1529" s="123" t="e">
        <f>IF(J1529="Casement-slider",16,VLOOKUP(J1529,'2. Version 5.0 Criteria'!$C$6:$D$39,2,FALSE))</f>
        <v>#N/A</v>
      </c>
      <c r="L1529" s="124" t="e">
        <f t="shared" si="260"/>
        <v>#N/A</v>
      </c>
      <c r="M1529" s="124" t="e">
        <f t="shared" si="260"/>
        <v>#N/A</v>
      </c>
      <c r="N1529" s="124" t="e">
        <f t="shared" si="260"/>
        <v>#N/A</v>
      </c>
      <c r="O1529" s="124" t="e">
        <f t="shared" si="260"/>
        <v>#N/A</v>
      </c>
      <c r="P1529" s="124" t="e">
        <f t="shared" si="260"/>
        <v>#N/A</v>
      </c>
      <c r="Q1529" s="124" t="e">
        <f t="shared" si="260"/>
        <v>#N/A</v>
      </c>
      <c r="R1529" s="124" t="e">
        <f t="shared" si="260"/>
        <v>#N/A</v>
      </c>
      <c r="S1529" s="124" t="e">
        <f t="shared" si="260"/>
        <v>#N/A</v>
      </c>
      <c r="T1529" s="124" t="e">
        <f t="shared" si="260"/>
        <v>#N/A</v>
      </c>
      <c r="U1529" s="124" t="e">
        <f t="shared" si="260"/>
        <v>#N/A</v>
      </c>
      <c r="V1529" s="124" t="e">
        <f t="shared" si="260"/>
        <v>#N/A</v>
      </c>
      <c r="W1529" s="124" t="e">
        <f t="shared" si="260"/>
        <v>#N/A</v>
      </c>
      <c r="X1529" s="124" t="e">
        <f t="shared" si="260"/>
        <v>#N/A</v>
      </c>
      <c r="Y1529" s="124" t="e">
        <f t="shared" si="260"/>
        <v>#N/A</v>
      </c>
      <c r="Z1529" s="124" t="e">
        <f t="shared" si="260"/>
        <v>#N/A</v>
      </c>
      <c r="AA1529" s="124" t="e">
        <f t="shared" si="260"/>
        <v>#N/A</v>
      </c>
      <c r="AB1529" s="124" t="e">
        <f t="shared" si="259"/>
        <v>#N/A</v>
      </c>
      <c r="AC1529" s="124" t="e">
        <f t="shared" si="259"/>
        <v>#N/A</v>
      </c>
      <c r="AE1529" s="2"/>
    </row>
    <row r="1530" spans="2:31" x14ac:dyDescent="0.2">
      <c r="B1530" s="162" t="s">
        <v>1663</v>
      </c>
      <c r="C1530" s="163" t="s">
        <v>353</v>
      </c>
      <c r="D1530" s="163" t="s">
        <v>2017</v>
      </c>
      <c r="E1530" s="163">
        <v>6000</v>
      </c>
      <c r="F1530" s="164">
        <v>12.1</v>
      </c>
      <c r="G1530" s="165" t="s">
        <v>137</v>
      </c>
      <c r="H1530" s="121">
        <f t="shared" si="252"/>
        <v>8000</v>
      </c>
      <c r="I1530" s="121">
        <f t="shared" si="253"/>
        <v>6000</v>
      </c>
      <c r="J1530" s="122" t="str">
        <f t="shared" si="254"/>
        <v>(2) Without reverse cycle, with louvered sides, and 6,000 to 7,999 Btu/h</v>
      </c>
      <c r="K1530" s="123" t="e">
        <f>IF(J1530="Casement-slider",16,VLOOKUP(J1530,'2. Version 5.0 Criteria'!$C$6:$D$39,2,FALSE))</f>
        <v>#N/A</v>
      </c>
      <c r="L1530" s="124" t="e">
        <f t="shared" si="260"/>
        <v>#N/A</v>
      </c>
      <c r="M1530" s="124" t="e">
        <f t="shared" si="260"/>
        <v>#N/A</v>
      </c>
      <c r="N1530" s="124" t="e">
        <f t="shared" si="260"/>
        <v>#N/A</v>
      </c>
      <c r="O1530" s="124" t="e">
        <f t="shared" si="260"/>
        <v>#N/A</v>
      </c>
      <c r="P1530" s="124" t="e">
        <f t="shared" si="260"/>
        <v>#N/A</v>
      </c>
      <c r="Q1530" s="124" t="e">
        <f t="shared" si="260"/>
        <v>#N/A</v>
      </c>
      <c r="R1530" s="124" t="e">
        <f t="shared" si="260"/>
        <v>#N/A</v>
      </c>
      <c r="S1530" s="124" t="e">
        <f t="shared" si="260"/>
        <v>#N/A</v>
      </c>
      <c r="T1530" s="124" t="e">
        <f t="shared" si="260"/>
        <v>#N/A</v>
      </c>
      <c r="U1530" s="124" t="e">
        <f t="shared" si="260"/>
        <v>#N/A</v>
      </c>
      <c r="V1530" s="124" t="e">
        <f t="shared" si="260"/>
        <v>#N/A</v>
      </c>
      <c r="W1530" s="124" t="e">
        <f t="shared" si="260"/>
        <v>#N/A</v>
      </c>
      <c r="X1530" s="124" t="e">
        <f t="shared" si="260"/>
        <v>#N/A</v>
      </c>
      <c r="Y1530" s="124" t="e">
        <f t="shared" si="260"/>
        <v>#N/A</v>
      </c>
      <c r="Z1530" s="124" t="e">
        <f t="shared" si="260"/>
        <v>#N/A</v>
      </c>
      <c r="AA1530" s="124" t="e">
        <f t="shared" si="260"/>
        <v>#N/A</v>
      </c>
      <c r="AB1530" s="124" t="e">
        <f t="shared" si="259"/>
        <v>#N/A</v>
      </c>
      <c r="AC1530" s="124" t="e">
        <f t="shared" si="259"/>
        <v>#N/A</v>
      </c>
      <c r="AE1530" s="2"/>
    </row>
    <row r="1531" spans="2:31" x14ac:dyDescent="0.2">
      <c r="B1531" s="162" t="s">
        <v>2275</v>
      </c>
      <c r="C1531" s="163" t="s">
        <v>334</v>
      </c>
      <c r="D1531" s="163" t="s">
        <v>2017</v>
      </c>
      <c r="E1531" s="163">
        <v>6000</v>
      </c>
      <c r="F1531" s="164">
        <v>12.1</v>
      </c>
      <c r="G1531" s="165" t="s">
        <v>137</v>
      </c>
      <c r="H1531" s="121">
        <f t="shared" si="252"/>
        <v>8000</v>
      </c>
      <c r="I1531" s="121">
        <f t="shared" si="253"/>
        <v>6000</v>
      </c>
      <c r="J1531" s="122" t="str">
        <f t="shared" si="254"/>
        <v>(2) Without reverse cycle, with louvered sides, and 6,000 to 7,999 Btu/h</v>
      </c>
      <c r="K1531" s="123" t="e">
        <f>IF(J1531="Casement-slider",16,VLOOKUP(J1531,'2. Version 5.0 Criteria'!$C$6:$D$39,2,FALSE))</f>
        <v>#N/A</v>
      </c>
      <c r="L1531" s="124" t="e">
        <f t="shared" si="260"/>
        <v>#N/A</v>
      </c>
      <c r="M1531" s="124" t="e">
        <f t="shared" si="260"/>
        <v>#N/A</v>
      </c>
      <c r="N1531" s="124" t="e">
        <f t="shared" si="260"/>
        <v>#N/A</v>
      </c>
      <c r="O1531" s="124" t="e">
        <f t="shared" si="260"/>
        <v>#N/A</v>
      </c>
      <c r="P1531" s="124" t="e">
        <f t="shared" si="260"/>
        <v>#N/A</v>
      </c>
      <c r="Q1531" s="124" t="e">
        <f t="shared" si="260"/>
        <v>#N/A</v>
      </c>
      <c r="R1531" s="124" t="e">
        <f t="shared" si="260"/>
        <v>#N/A</v>
      </c>
      <c r="S1531" s="124" t="e">
        <f t="shared" si="260"/>
        <v>#N/A</v>
      </c>
      <c r="T1531" s="124" t="e">
        <f t="shared" si="260"/>
        <v>#N/A</v>
      </c>
      <c r="U1531" s="124" t="e">
        <f t="shared" si="260"/>
        <v>#N/A</v>
      </c>
      <c r="V1531" s="124" t="e">
        <f t="shared" si="260"/>
        <v>#N/A</v>
      </c>
      <c r="W1531" s="124" t="e">
        <f t="shared" si="260"/>
        <v>#N/A</v>
      </c>
      <c r="X1531" s="124" t="e">
        <f t="shared" si="260"/>
        <v>#N/A</v>
      </c>
      <c r="Y1531" s="124" t="e">
        <f t="shared" si="260"/>
        <v>#N/A</v>
      </c>
      <c r="Z1531" s="124" t="e">
        <f t="shared" si="260"/>
        <v>#N/A</v>
      </c>
      <c r="AA1531" s="124" t="e">
        <f t="shared" si="260"/>
        <v>#N/A</v>
      </c>
      <c r="AB1531" s="124" t="e">
        <f t="shared" si="259"/>
        <v>#N/A</v>
      </c>
      <c r="AC1531" s="124" t="e">
        <f t="shared" si="259"/>
        <v>#N/A</v>
      </c>
      <c r="AE1531" s="2"/>
    </row>
    <row r="1532" spans="2:31" x14ac:dyDescent="0.2">
      <c r="B1532" s="162" t="s">
        <v>288</v>
      </c>
      <c r="C1532" s="163" t="s">
        <v>290</v>
      </c>
      <c r="D1532" s="163" t="s">
        <v>2017</v>
      </c>
      <c r="E1532" s="163">
        <v>6000</v>
      </c>
      <c r="F1532" s="164">
        <v>12.1</v>
      </c>
      <c r="G1532" s="165" t="s">
        <v>138</v>
      </c>
      <c r="H1532" s="121">
        <f t="shared" si="252"/>
        <v>8000</v>
      </c>
      <c r="I1532" s="121">
        <f t="shared" si="253"/>
        <v>6000</v>
      </c>
      <c r="J1532" s="122" t="str">
        <f t="shared" si="254"/>
        <v>(2) Without reverse cycle, with louvered sides, and 6,000 to 7,999 Btu/h</v>
      </c>
      <c r="K1532" s="123" t="e">
        <f>IF(J1532="Casement-slider",16,VLOOKUP(J1532,'2. Version 5.0 Criteria'!$C$6:$D$39,2,FALSE))</f>
        <v>#N/A</v>
      </c>
      <c r="L1532" s="124" t="e">
        <f t="shared" si="260"/>
        <v>#N/A</v>
      </c>
      <c r="M1532" s="124" t="e">
        <f t="shared" si="260"/>
        <v>#N/A</v>
      </c>
      <c r="N1532" s="124" t="e">
        <f t="shared" si="260"/>
        <v>#N/A</v>
      </c>
      <c r="O1532" s="124" t="e">
        <f t="shared" si="260"/>
        <v>#N/A</v>
      </c>
      <c r="P1532" s="124" t="e">
        <f t="shared" si="260"/>
        <v>#N/A</v>
      </c>
      <c r="Q1532" s="124" t="e">
        <f t="shared" si="260"/>
        <v>#N/A</v>
      </c>
      <c r="R1532" s="124" t="e">
        <f t="shared" si="260"/>
        <v>#N/A</v>
      </c>
      <c r="S1532" s="124" t="e">
        <f t="shared" si="260"/>
        <v>#N/A</v>
      </c>
      <c r="T1532" s="124" t="e">
        <f t="shared" si="260"/>
        <v>#N/A</v>
      </c>
      <c r="U1532" s="124" t="e">
        <f t="shared" si="260"/>
        <v>#N/A</v>
      </c>
      <c r="V1532" s="124" t="e">
        <f t="shared" si="260"/>
        <v>#N/A</v>
      </c>
      <c r="W1532" s="124" t="e">
        <f t="shared" si="260"/>
        <v>#N/A</v>
      </c>
      <c r="X1532" s="124" t="e">
        <f t="shared" si="260"/>
        <v>#N/A</v>
      </c>
      <c r="Y1532" s="124" t="e">
        <f t="shared" si="260"/>
        <v>#N/A</v>
      </c>
      <c r="Z1532" s="124" t="e">
        <f t="shared" si="260"/>
        <v>#N/A</v>
      </c>
      <c r="AA1532" s="124" t="e">
        <f t="shared" si="260"/>
        <v>#N/A</v>
      </c>
      <c r="AB1532" s="124" t="e">
        <f t="shared" si="259"/>
        <v>#N/A</v>
      </c>
      <c r="AC1532" s="124" t="e">
        <f t="shared" si="259"/>
        <v>#N/A</v>
      </c>
      <c r="AE1532" s="2"/>
    </row>
    <row r="1533" spans="2:31" x14ac:dyDescent="0.2">
      <c r="B1533" s="162" t="s">
        <v>157</v>
      </c>
      <c r="C1533" s="163" t="s">
        <v>307</v>
      </c>
      <c r="D1533" s="163" t="s">
        <v>2017</v>
      </c>
      <c r="E1533" s="163">
        <v>6000</v>
      </c>
      <c r="F1533" s="164">
        <v>12.1</v>
      </c>
      <c r="G1533" s="165" t="s">
        <v>137</v>
      </c>
      <c r="H1533" s="121">
        <f t="shared" si="252"/>
        <v>8000</v>
      </c>
      <c r="I1533" s="121">
        <f t="shared" si="253"/>
        <v>6000</v>
      </c>
      <c r="J1533" s="122" t="str">
        <f t="shared" si="254"/>
        <v>(2) Without reverse cycle, with louvered sides, and 6,000 to 7,999 Btu/h</v>
      </c>
      <c r="K1533" s="123" t="e">
        <f>IF(J1533="Casement-slider",16,VLOOKUP(J1533,'2. Version 5.0 Criteria'!$C$6:$D$39,2,FALSE))</f>
        <v>#N/A</v>
      </c>
      <c r="L1533" s="124" t="e">
        <f t="shared" si="260"/>
        <v>#N/A</v>
      </c>
      <c r="M1533" s="124" t="e">
        <f t="shared" si="260"/>
        <v>#N/A</v>
      </c>
      <c r="N1533" s="124" t="e">
        <f t="shared" si="260"/>
        <v>#N/A</v>
      </c>
      <c r="O1533" s="124" t="e">
        <f t="shared" si="260"/>
        <v>#N/A</v>
      </c>
      <c r="P1533" s="124" t="e">
        <f t="shared" si="260"/>
        <v>#N/A</v>
      </c>
      <c r="Q1533" s="124" t="e">
        <f t="shared" si="260"/>
        <v>#N/A</v>
      </c>
      <c r="R1533" s="124" t="e">
        <f t="shared" si="260"/>
        <v>#N/A</v>
      </c>
      <c r="S1533" s="124" t="e">
        <f t="shared" si="260"/>
        <v>#N/A</v>
      </c>
      <c r="T1533" s="124" t="e">
        <f t="shared" si="260"/>
        <v>#N/A</v>
      </c>
      <c r="U1533" s="124" t="e">
        <f t="shared" si="260"/>
        <v>#N/A</v>
      </c>
      <c r="V1533" s="124" t="e">
        <f t="shared" si="260"/>
        <v>#N/A</v>
      </c>
      <c r="W1533" s="124" t="e">
        <f t="shared" si="260"/>
        <v>#N/A</v>
      </c>
      <c r="X1533" s="124" t="e">
        <f t="shared" si="260"/>
        <v>#N/A</v>
      </c>
      <c r="Y1533" s="124" t="e">
        <f t="shared" si="260"/>
        <v>#N/A</v>
      </c>
      <c r="Z1533" s="124" t="e">
        <f t="shared" si="260"/>
        <v>#N/A</v>
      </c>
      <c r="AA1533" s="124" t="e">
        <f t="shared" si="260"/>
        <v>#N/A</v>
      </c>
      <c r="AB1533" s="124" t="e">
        <f t="shared" si="259"/>
        <v>#N/A</v>
      </c>
      <c r="AC1533" s="124" t="e">
        <f t="shared" si="259"/>
        <v>#N/A</v>
      </c>
      <c r="AE1533" s="2"/>
    </row>
    <row r="1534" spans="2:31" x14ac:dyDescent="0.2">
      <c r="B1534" s="162" t="s">
        <v>175</v>
      </c>
      <c r="C1534" s="163" t="s">
        <v>365</v>
      </c>
      <c r="D1534" s="163" t="s">
        <v>2017</v>
      </c>
      <c r="E1534" s="163">
        <v>6000</v>
      </c>
      <c r="F1534" s="164">
        <v>12.1</v>
      </c>
      <c r="G1534" s="165" t="s">
        <v>137</v>
      </c>
      <c r="H1534" s="121">
        <f t="shared" si="252"/>
        <v>8000</v>
      </c>
      <c r="I1534" s="121">
        <f t="shared" si="253"/>
        <v>6000</v>
      </c>
      <c r="J1534" s="122" t="str">
        <f t="shared" si="254"/>
        <v>(2) Without reverse cycle, with louvered sides, and 6,000 to 7,999 Btu/h</v>
      </c>
      <c r="K1534" s="123" t="e">
        <f>IF(J1534="Casement-slider",16,VLOOKUP(J1534,'2. Version 5.0 Criteria'!$C$6:$D$39,2,FALSE))</f>
        <v>#N/A</v>
      </c>
      <c r="L1534" s="124" t="e">
        <f t="shared" si="260"/>
        <v>#N/A</v>
      </c>
      <c r="M1534" s="124" t="e">
        <f t="shared" si="260"/>
        <v>#N/A</v>
      </c>
      <c r="N1534" s="124" t="e">
        <f t="shared" si="260"/>
        <v>#N/A</v>
      </c>
      <c r="O1534" s="124" t="e">
        <f t="shared" si="260"/>
        <v>#N/A</v>
      </c>
      <c r="P1534" s="124" t="e">
        <f t="shared" si="260"/>
        <v>#N/A</v>
      </c>
      <c r="Q1534" s="124" t="e">
        <f t="shared" si="260"/>
        <v>#N/A</v>
      </c>
      <c r="R1534" s="124" t="e">
        <f t="shared" si="260"/>
        <v>#N/A</v>
      </c>
      <c r="S1534" s="124" t="e">
        <f t="shared" si="260"/>
        <v>#N/A</v>
      </c>
      <c r="T1534" s="124" t="e">
        <f t="shared" si="260"/>
        <v>#N/A</v>
      </c>
      <c r="U1534" s="124" t="e">
        <f t="shared" si="260"/>
        <v>#N/A</v>
      </c>
      <c r="V1534" s="124" t="e">
        <f t="shared" si="260"/>
        <v>#N/A</v>
      </c>
      <c r="W1534" s="124" t="e">
        <f t="shared" si="260"/>
        <v>#N/A</v>
      </c>
      <c r="X1534" s="124" t="e">
        <f t="shared" si="260"/>
        <v>#N/A</v>
      </c>
      <c r="Y1534" s="124" t="e">
        <f t="shared" si="260"/>
        <v>#N/A</v>
      </c>
      <c r="Z1534" s="124" t="e">
        <f t="shared" si="260"/>
        <v>#N/A</v>
      </c>
      <c r="AA1534" s="124" t="e">
        <f t="shared" si="260"/>
        <v>#N/A</v>
      </c>
      <c r="AB1534" s="124" t="e">
        <f t="shared" si="259"/>
        <v>#N/A</v>
      </c>
      <c r="AC1534" s="124" t="e">
        <f t="shared" si="259"/>
        <v>#N/A</v>
      </c>
      <c r="AE1534" s="2"/>
    </row>
    <row r="1535" spans="2:31" x14ac:dyDescent="0.2">
      <c r="B1535" s="162" t="s">
        <v>175</v>
      </c>
      <c r="C1535" s="163" t="s">
        <v>356</v>
      </c>
      <c r="D1535" s="163" t="s">
        <v>2017</v>
      </c>
      <c r="E1535" s="163">
        <v>6000</v>
      </c>
      <c r="F1535" s="164">
        <v>12.1</v>
      </c>
      <c r="G1535" s="165" t="s">
        <v>137</v>
      </c>
      <c r="H1535" s="121">
        <f t="shared" si="252"/>
        <v>8000</v>
      </c>
      <c r="I1535" s="121">
        <f t="shared" si="253"/>
        <v>6000</v>
      </c>
      <c r="J1535" s="122" t="str">
        <f t="shared" si="254"/>
        <v>(2) Without reverse cycle, with louvered sides, and 6,000 to 7,999 Btu/h</v>
      </c>
      <c r="K1535" s="123" t="e">
        <f>IF(J1535="Casement-slider",16,VLOOKUP(J1535,'2. Version 5.0 Criteria'!$C$6:$D$39,2,FALSE))</f>
        <v>#N/A</v>
      </c>
      <c r="L1535" s="124" t="e">
        <f t="shared" si="260"/>
        <v>#N/A</v>
      </c>
      <c r="M1535" s="124" t="e">
        <f t="shared" si="260"/>
        <v>#N/A</v>
      </c>
      <c r="N1535" s="124" t="e">
        <f t="shared" si="260"/>
        <v>#N/A</v>
      </c>
      <c r="O1535" s="124" t="e">
        <f t="shared" si="260"/>
        <v>#N/A</v>
      </c>
      <c r="P1535" s="124" t="e">
        <f t="shared" si="260"/>
        <v>#N/A</v>
      </c>
      <c r="Q1535" s="124" t="e">
        <f t="shared" si="260"/>
        <v>#N/A</v>
      </c>
      <c r="R1535" s="124" t="e">
        <f t="shared" si="260"/>
        <v>#N/A</v>
      </c>
      <c r="S1535" s="124" t="e">
        <f t="shared" si="260"/>
        <v>#N/A</v>
      </c>
      <c r="T1535" s="124" t="e">
        <f t="shared" si="260"/>
        <v>#N/A</v>
      </c>
      <c r="U1535" s="124" t="e">
        <f t="shared" si="260"/>
        <v>#N/A</v>
      </c>
      <c r="V1535" s="124" t="e">
        <f t="shared" si="260"/>
        <v>#N/A</v>
      </c>
      <c r="W1535" s="124" t="e">
        <f t="shared" si="260"/>
        <v>#N/A</v>
      </c>
      <c r="X1535" s="124" t="e">
        <f t="shared" si="260"/>
        <v>#N/A</v>
      </c>
      <c r="Y1535" s="124" t="e">
        <f t="shared" si="260"/>
        <v>#N/A</v>
      </c>
      <c r="Z1535" s="124" t="e">
        <f t="shared" si="260"/>
        <v>#N/A</v>
      </c>
      <c r="AA1535" s="124" t="e">
        <f t="shared" si="260"/>
        <v>#N/A</v>
      </c>
      <c r="AB1535" s="124" t="e">
        <f t="shared" si="259"/>
        <v>#N/A</v>
      </c>
      <c r="AC1535" s="124" t="e">
        <f t="shared" si="259"/>
        <v>#N/A</v>
      </c>
      <c r="AE1535" s="2"/>
    </row>
    <row r="1536" spans="2:31" x14ac:dyDescent="0.2">
      <c r="B1536" s="162" t="s">
        <v>175</v>
      </c>
      <c r="C1536" s="163" t="s">
        <v>357</v>
      </c>
      <c r="D1536" s="163" t="s">
        <v>2017</v>
      </c>
      <c r="E1536" s="163">
        <v>6000</v>
      </c>
      <c r="F1536" s="164">
        <v>12.1</v>
      </c>
      <c r="G1536" s="165" t="s">
        <v>138</v>
      </c>
      <c r="H1536" s="121">
        <f t="shared" si="252"/>
        <v>8000</v>
      </c>
      <c r="I1536" s="121">
        <f t="shared" si="253"/>
        <v>6000</v>
      </c>
      <c r="J1536" s="122" t="str">
        <f t="shared" si="254"/>
        <v>(2) Without reverse cycle, with louvered sides, and 6,000 to 7,999 Btu/h</v>
      </c>
      <c r="K1536" s="123" t="e">
        <f>IF(J1536="Casement-slider",16,VLOOKUP(J1536,'2. Version 5.0 Criteria'!$C$6:$D$39,2,FALSE))</f>
        <v>#N/A</v>
      </c>
      <c r="L1536" s="124" t="e">
        <f t="shared" si="260"/>
        <v>#N/A</v>
      </c>
      <c r="M1536" s="124" t="e">
        <f t="shared" si="260"/>
        <v>#N/A</v>
      </c>
      <c r="N1536" s="124" t="e">
        <f t="shared" si="260"/>
        <v>#N/A</v>
      </c>
      <c r="O1536" s="124" t="e">
        <f t="shared" si="260"/>
        <v>#N/A</v>
      </c>
      <c r="P1536" s="124" t="e">
        <f t="shared" si="260"/>
        <v>#N/A</v>
      </c>
      <c r="Q1536" s="124" t="e">
        <f t="shared" si="260"/>
        <v>#N/A</v>
      </c>
      <c r="R1536" s="124" t="e">
        <f t="shared" si="260"/>
        <v>#N/A</v>
      </c>
      <c r="S1536" s="124" t="e">
        <f t="shared" si="260"/>
        <v>#N/A</v>
      </c>
      <c r="T1536" s="124" t="e">
        <f t="shared" si="260"/>
        <v>#N/A</v>
      </c>
      <c r="U1536" s="124" t="e">
        <f t="shared" si="260"/>
        <v>#N/A</v>
      </c>
      <c r="V1536" s="124" t="e">
        <f t="shared" si="260"/>
        <v>#N/A</v>
      </c>
      <c r="W1536" s="124" t="e">
        <f t="shared" si="260"/>
        <v>#N/A</v>
      </c>
      <c r="X1536" s="124" t="e">
        <f t="shared" si="260"/>
        <v>#N/A</v>
      </c>
      <c r="Y1536" s="124" t="e">
        <f t="shared" si="260"/>
        <v>#N/A</v>
      </c>
      <c r="Z1536" s="124" t="e">
        <f t="shared" si="260"/>
        <v>#N/A</v>
      </c>
      <c r="AA1536" s="124" t="e">
        <f t="shared" ref="AA1536:AC1551" si="261">IF($K1536=AA$3, $F1536, NA())</f>
        <v>#N/A</v>
      </c>
      <c r="AB1536" s="124" t="e">
        <f t="shared" si="261"/>
        <v>#N/A</v>
      </c>
      <c r="AC1536" s="124" t="e">
        <f t="shared" si="261"/>
        <v>#N/A</v>
      </c>
      <c r="AE1536" s="2"/>
    </row>
    <row r="1537" spans="2:31" x14ac:dyDescent="0.2">
      <c r="B1537" s="162" t="s">
        <v>168</v>
      </c>
      <c r="C1537" s="163" t="s">
        <v>258</v>
      </c>
      <c r="D1537" s="163" t="s">
        <v>2017</v>
      </c>
      <c r="E1537" s="163">
        <v>6000</v>
      </c>
      <c r="F1537" s="164">
        <v>12.1</v>
      </c>
      <c r="G1537" s="165" t="s">
        <v>137</v>
      </c>
      <c r="H1537" s="121">
        <f t="shared" si="252"/>
        <v>8000</v>
      </c>
      <c r="I1537" s="121">
        <f t="shared" si="253"/>
        <v>6000</v>
      </c>
      <c r="J1537" s="122" t="str">
        <f t="shared" si="254"/>
        <v>(2) Without reverse cycle, with louvered sides, and 6,000 to 7,999 Btu/h</v>
      </c>
      <c r="K1537" s="123" t="e">
        <f>IF(J1537="Casement-slider",16,VLOOKUP(J1537,'2. Version 5.0 Criteria'!$C$6:$D$39,2,FALSE))</f>
        <v>#N/A</v>
      </c>
      <c r="L1537" s="124" t="e">
        <f t="shared" ref="L1537:AA1552" si="262">IF($K1537=L$3, $F1537, NA())</f>
        <v>#N/A</v>
      </c>
      <c r="M1537" s="124" t="e">
        <f t="shared" si="262"/>
        <v>#N/A</v>
      </c>
      <c r="N1537" s="124" t="e">
        <f t="shared" si="262"/>
        <v>#N/A</v>
      </c>
      <c r="O1537" s="124" t="e">
        <f t="shared" si="262"/>
        <v>#N/A</v>
      </c>
      <c r="P1537" s="124" t="e">
        <f t="shared" si="262"/>
        <v>#N/A</v>
      </c>
      <c r="Q1537" s="124" t="e">
        <f t="shared" si="262"/>
        <v>#N/A</v>
      </c>
      <c r="R1537" s="124" t="e">
        <f t="shared" si="262"/>
        <v>#N/A</v>
      </c>
      <c r="S1537" s="124" t="e">
        <f t="shared" si="262"/>
        <v>#N/A</v>
      </c>
      <c r="T1537" s="124" t="e">
        <f t="shared" si="262"/>
        <v>#N/A</v>
      </c>
      <c r="U1537" s="124" t="e">
        <f t="shared" si="262"/>
        <v>#N/A</v>
      </c>
      <c r="V1537" s="124" t="e">
        <f t="shared" si="262"/>
        <v>#N/A</v>
      </c>
      <c r="W1537" s="124" t="e">
        <f t="shared" si="262"/>
        <v>#N/A</v>
      </c>
      <c r="X1537" s="124" t="e">
        <f t="shared" si="262"/>
        <v>#N/A</v>
      </c>
      <c r="Y1537" s="124" t="e">
        <f t="shared" si="262"/>
        <v>#N/A</v>
      </c>
      <c r="Z1537" s="124" t="e">
        <f t="shared" si="262"/>
        <v>#N/A</v>
      </c>
      <c r="AA1537" s="124" t="e">
        <f t="shared" si="262"/>
        <v>#N/A</v>
      </c>
      <c r="AB1537" s="124" t="e">
        <f t="shared" si="261"/>
        <v>#N/A</v>
      </c>
      <c r="AC1537" s="124" t="e">
        <f t="shared" si="261"/>
        <v>#N/A</v>
      </c>
      <c r="AE1537" s="2"/>
    </row>
    <row r="1538" spans="2:31" x14ac:dyDescent="0.2">
      <c r="B1538" s="162" t="s">
        <v>215</v>
      </c>
      <c r="C1538" s="163" t="s">
        <v>216</v>
      </c>
      <c r="D1538" s="163" t="s">
        <v>2017</v>
      </c>
      <c r="E1538" s="163">
        <v>6000</v>
      </c>
      <c r="F1538" s="164">
        <v>12.1</v>
      </c>
      <c r="G1538" s="165" t="s">
        <v>137</v>
      </c>
      <c r="H1538" s="121">
        <f t="shared" si="252"/>
        <v>8000</v>
      </c>
      <c r="I1538" s="121">
        <f t="shared" si="253"/>
        <v>6000</v>
      </c>
      <c r="J1538" s="122" t="str">
        <f t="shared" si="254"/>
        <v>(2) Without reverse cycle, with louvered sides, and 6,000 to 7,999 Btu/h</v>
      </c>
      <c r="K1538" s="123" t="e">
        <f>IF(J1538="Casement-slider",16,VLOOKUP(J1538,'2. Version 5.0 Criteria'!$C$6:$D$39,2,FALSE))</f>
        <v>#N/A</v>
      </c>
      <c r="L1538" s="124" t="e">
        <f t="shared" si="262"/>
        <v>#N/A</v>
      </c>
      <c r="M1538" s="124" t="e">
        <f t="shared" si="262"/>
        <v>#N/A</v>
      </c>
      <c r="N1538" s="124" t="e">
        <f t="shared" si="262"/>
        <v>#N/A</v>
      </c>
      <c r="O1538" s="124" t="e">
        <f t="shared" si="262"/>
        <v>#N/A</v>
      </c>
      <c r="P1538" s="124" t="e">
        <f t="shared" si="262"/>
        <v>#N/A</v>
      </c>
      <c r="Q1538" s="124" t="e">
        <f t="shared" si="262"/>
        <v>#N/A</v>
      </c>
      <c r="R1538" s="124" t="e">
        <f t="shared" si="262"/>
        <v>#N/A</v>
      </c>
      <c r="S1538" s="124" t="e">
        <f t="shared" si="262"/>
        <v>#N/A</v>
      </c>
      <c r="T1538" s="124" t="e">
        <f t="shared" si="262"/>
        <v>#N/A</v>
      </c>
      <c r="U1538" s="124" t="e">
        <f t="shared" si="262"/>
        <v>#N/A</v>
      </c>
      <c r="V1538" s="124" t="e">
        <f t="shared" si="262"/>
        <v>#N/A</v>
      </c>
      <c r="W1538" s="124" t="e">
        <f t="shared" si="262"/>
        <v>#N/A</v>
      </c>
      <c r="X1538" s="124" t="e">
        <f t="shared" si="262"/>
        <v>#N/A</v>
      </c>
      <c r="Y1538" s="124" t="e">
        <f t="shared" si="262"/>
        <v>#N/A</v>
      </c>
      <c r="Z1538" s="124" t="e">
        <f t="shared" si="262"/>
        <v>#N/A</v>
      </c>
      <c r="AA1538" s="124" t="e">
        <f t="shared" si="262"/>
        <v>#N/A</v>
      </c>
      <c r="AB1538" s="124" t="e">
        <f t="shared" si="261"/>
        <v>#N/A</v>
      </c>
      <c r="AC1538" s="124" t="e">
        <f t="shared" si="261"/>
        <v>#N/A</v>
      </c>
      <c r="AE1538" s="2"/>
    </row>
    <row r="1539" spans="2:31" x14ac:dyDescent="0.2">
      <c r="B1539" s="162" t="s">
        <v>146</v>
      </c>
      <c r="C1539" s="163" t="s">
        <v>264</v>
      </c>
      <c r="D1539" s="163" t="s">
        <v>2017</v>
      </c>
      <c r="E1539" s="163">
        <v>6000</v>
      </c>
      <c r="F1539" s="164">
        <v>12.1</v>
      </c>
      <c r="G1539" s="165" t="s">
        <v>137</v>
      </c>
      <c r="H1539" s="121">
        <f t="shared" si="252"/>
        <v>8000</v>
      </c>
      <c r="I1539" s="121">
        <f t="shared" si="253"/>
        <v>6000</v>
      </c>
      <c r="J1539" s="122" t="str">
        <f t="shared" si="254"/>
        <v>(2) Without reverse cycle, with louvered sides, and 6,000 to 7,999 Btu/h</v>
      </c>
      <c r="K1539" s="123" t="e">
        <f>IF(J1539="Casement-slider",16,VLOOKUP(J1539,'2. Version 5.0 Criteria'!$C$6:$D$39,2,FALSE))</f>
        <v>#N/A</v>
      </c>
      <c r="L1539" s="124" t="e">
        <f t="shared" si="262"/>
        <v>#N/A</v>
      </c>
      <c r="M1539" s="124" t="e">
        <f t="shared" si="262"/>
        <v>#N/A</v>
      </c>
      <c r="N1539" s="124" t="e">
        <f t="shared" si="262"/>
        <v>#N/A</v>
      </c>
      <c r="O1539" s="124" t="e">
        <f t="shared" si="262"/>
        <v>#N/A</v>
      </c>
      <c r="P1539" s="124" t="e">
        <f t="shared" si="262"/>
        <v>#N/A</v>
      </c>
      <c r="Q1539" s="124" t="e">
        <f t="shared" si="262"/>
        <v>#N/A</v>
      </c>
      <c r="R1539" s="124" t="e">
        <f t="shared" si="262"/>
        <v>#N/A</v>
      </c>
      <c r="S1539" s="124" t="e">
        <f t="shared" si="262"/>
        <v>#N/A</v>
      </c>
      <c r="T1539" s="124" t="e">
        <f t="shared" si="262"/>
        <v>#N/A</v>
      </c>
      <c r="U1539" s="124" t="e">
        <f t="shared" si="262"/>
        <v>#N/A</v>
      </c>
      <c r="V1539" s="124" t="e">
        <f t="shared" si="262"/>
        <v>#N/A</v>
      </c>
      <c r="W1539" s="124" t="e">
        <f t="shared" si="262"/>
        <v>#N/A</v>
      </c>
      <c r="X1539" s="124" t="e">
        <f t="shared" si="262"/>
        <v>#N/A</v>
      </c>
      <c r="Y1539" s="124" t="e">
        <f t="shared" si="262"/>
        <v>#N/A</v>
      </c>
      <c r="Z1539" s="124" t="e">
        <f t="shared" si="262"/>
        <v>#N/A</v>
      </c>
      <c r="AA1539" s="124" t="e">
        <f t="shared" si="262"/>
        <v>#N/A</v>
      </c>
      <c r="AB1539" s="124" t="e">
        <f t="shared" si="261"/>
        <v>#N/A</v>
      </c>
      <c r="AC1539" s="124" t="e">
        <f t="shared" si="261"/>
        <v>#N/A</v>
      </c>
      <c r="AE1539" s="2"/>
    </row>
    <row r="1540" spans="2:31" x14ac:dyDescent="0.2">
      <c r="B1540" s="162" t="s">
        <v>259</v>
      </c>
      <c r="C1540" s="163" t="s">
        <v>260</v>
      </c>
      <c r="D1540" s="163" t="s">
        <v>2017</v>
      </c>
      <c r="E1540" s="163">
        <v>6000</v>
      </c>
      <c r="F1540" s="164">
        <v>12.1</v>
      </c>
      <c r="G1540" s="165" t="s">
        <v>137</v>
      </c>
      <c r="H1540" s="121">
        <f t="shared" si="252"/>
        <v>8000</v>
      </c>
      <c r="I1540" s="121">
        <f t="shared" si="253"/>
        <v>6000</v>
      </c>
      <c r="J1540" s="122" t="str">
        <f t="shared" si="254"/>
        <v>(2) Without reverse cycle, with louvered sides, and 6,000 to 7,999 Btu/h</v>
      </c>
      <c r="K1540" s="123" t="e">
        <f>IF(J1540="Casement-slider",16,VLOOKUP(J1540,'2. Version 5.0 Criteria'!$C$6:$D$39,2,FALSE))</f>
        <v>#N/A</v>
      </c>
      <c r="L1540" s="124" t="e">
        <f t="shared" si="262"/>
        <v>#N/A</v>
      </c>
      <c r="M1540" s="124" t="e">
        <f t="shared" si="262"/>
        <v>#N/A</v>
      </c>
      <c r="N1540" s="124" t="e">
        <f t="shared" si="262"/>
        <v>#N/A</v>
      </c>
      <c r="O1540" s="124" t="e">
        <f t="shared" si="262"/>
        <v>#N/A</v>
      </c>
      <c r="P1540" s="124" t="e">
        <f t="shared" si="262"/>
        <v>#N/A</v>
      </c>
      <c r="Q1540" s="124" t="e">
        <f t="shared" si="262"/>
        <v>#N/A</v>
      </c>
      <c r="R1540" s="124" t="e">
        <f t="shared" si="262"/>
        <v>#N/A</v>
      </c>
      <c r="S1540" s="124" t="e">
        <f t="shared" si="262"/>
        <v>#N/A</v>
      </c>
      <c r="T1540" s="124" t="e">
        <f t="shared" si="262"/>
        <v>#N/A</v>
      </c>
      <c r="U1540" s="124" t="e">
        <f t="shared" si="262"/>
        <v>#N/A</v>
      </c>
      <c r="V1540" s="124" t="e">
        <f t="shared" si="262"/>
        <v>#N/A</v>
      </c>
      <c r="W1540" s="124" t="e">
        <f t="shared" si="262"/>
        <v>#N/A</v>
      </c>
      <c r="X1540" s="124" t="e">
        <f t="shared" si="262"/>
        <v>#N/A</v>
      </c>
      <c r="Y1540" s="124" t="e">
        <f t="shared" si="262"/>
        <v>#N/A</v>
      </c>
      <c r="Z1540" s="124" t="e">
        <f t="shared" si="262"/>
        <v>#N/A</v>
      </c>
      <c r="AA1540" s="124" t="e">
        <f t="shared" si="262"/>
        <v>#N/A</v>
      </c>
      <c r="AB1540" s="124" t="e">
        <f t="shared" si="261"/>
        <v>#N/A</v>
      </c>
      <c r="AC1540" s="124" t="e">
        <f t="shared" si="261"/>
        <v>#N/A</v>
      </c>
      <c r="AE1540" s="2"/>
    </row>
    <row r="1541" spans="2:31" x14ac:dyDescent="0.2">
      <c r="B1541" s="162" t="s">
        <v>146</v>
      </c>
      <c r="C1541" s="163" t="s">
        <v>2289</v>
      </c>
      <c r="D1541" s="163" t="s">
        <v>2017</v>
      </c>
      <c r="E1541" s="163">
        <v>6000</v>
      </c>
      <c r="F1541" s="164">
        <v>12.1</v>
      </c>
      <c r="G1541" s="165" t="s">
        <v>137</v>
      </c>
      <c r="H1541" s="121">
        <f t="shared" si="252"/>
        <v>8000</v>
      </c>
      <c r="I1541" s="121">
        <f t="shared" si="253"/>
        <v>6000</v>
      </c>
      <c r="J1541" s="122" t="str">
        <f t="shared" si="254"/>
        <v>(2) Without reverse cycle, with louvered sides, and 6,000 to 7,999 Btu/h</v>
      </c>
      <c r="K1541" s="123" t="e">
        <f>IF(J1541="Casement-slider",16,VLOOKUP(J1541,'2. Version 5.0 Criteria'!$C$6:$D$39,2,FALSE))</f>
        <v>#N/A</v>
      </c>
      <c r="L1541" s="124" t="e">
        <f t="shared" si="262"/>
        <v>#N/A</v>
      </c>
      <c r="M1541" s="124" t="e">
        <f t="shared" si="262"/>
        <v>#N/A</v>
      </c>
      <c r="N1541" s="124" t="e">
        <f t="shared" si="262"/>
        <v>#N/A</v>
      </c>
      <c r="O1541" s="124" t="e">
        <f t="shared" si="262"/>
        <v>#N/A</v>
      </c>
      <c r="P1541" s="124" t="e">
        <f t="shared" si="262"/>
        <v>#N/A</v>
      </c>
      <c r="Q1541" s="124" t="e">
        <f t="shared" si="262"/>
        <v>#N/A</v>
      </c>
      <c r="R1541" s="124" t="e">
        <f t="shared" si="262"/>
        <v>#N/A</v>
      </c>
      <c r="S1541" s="124" t="e">
        <f t="shared" si="262"/>
        <v>#N/A</v>
      </c>
      <c r="T1541" s="124" t="e">
        <f t="shared" si="262"/>
        <v>#N/A</v>
      </c>
      <c r="U1541" s="124" t="e">
        <f t="shared" si="262"/>
        <v>#N/A</v>
      </c>
      <c r="V1541" s="124" t="e">
        <f t="shared" si="262"/>
        <v>#N/A</v>
      </c>
      <c r="W1541" s="124" t="e">
        <f t="shared" si="262"/>
        <v>#N/A</v>
      </c>
      <c r="X1541" s="124" t="e">
        <f t="shared" si="262"/>
        <v>#N/A</v>
      </c>
      <c r="Y1541" s="124" t="e">
        <f t="shared" si="262"/>
        <v>#N/A</v>
      </c>
      <c r="Z1541" s="124" t="e">
        <f t="shared" si="262"/>
        <v>#N/A</v>
      </c>
      <c r="AA1541" s="124" t="e">
        <f t="shared" si="262"/>
        <v>#N/A</v>
      </c>
      <c r="AB1541" s="124" t="e">
        <f t="shared" si="261"/>
        <v>#N/A</v>
      </c>
      <c r="AC1541" s="124" t="e">
        <f t="shared" si="261"/>
        <v>#N/A</v>
      </c>
      <c r="AE1541" s="2"/>
    </row>
    <row r="1542" spans="2:31" x14ac:dyDescent="0.2">
      <c r="B1542" s="162" t="s">
        <v>151</v>
      </c>
      <c r="C1542" s="163" t="s">
        <v>2290</v>
      </c>
      <c r="D1542" s="163" t="s">
        <v>2017</v>
      </c>
      <c r="E1542" s="163">
        <v>6000</v>
      </c>
      <c r="F1542" s="164">
        <v>12.1</v>
      </c>
      <c r="G1542" s="165" t="s">
        <v>138</v>
      </c>
      <c r="H1542" s="121">
        <f t="shared" ref="H1542:H1605" si="263">IF(IF(E1542&lt;6000,6000,IF(E1542&lt;8000,8000,IF(E1542&lt;11000,11000,IF(E1542&lt;14000,14000,IF(E1542&lt;20000,20000,IF(E1542&lt;28000,28000))))))&lt;&gt;FALSE(),
IF(E1542&lt;6000,6000,IF(E1542&lt;8000,8000,IF(E1542&lt;11000,11000,IF(E1542&lt;14000,14000,IF(E1542&lt;20000,20000,IF(E1542&lt;28000,28000)))))),
"")</f>
        <v>8000</v>
      </c>
      <c r="I1542" s="121">
        <f t="shared" ref="I1542:I1605" si="264">IF(IF(E1542&gt;=28000,28000,IF(E1542&gt;=20000,20000,IF(E1542&gt;=14000,14000,IF(E1542&gt;=11000,11000,IF(E1542&gt;=8000,8000,IF(E1542&gt;=6000,6000))))))&lt;&gt;FALSE(),
IF(E1542&gt;=28000,28000,IF(E1542&gt;=20000,20000,IF(E1542&gt;=14000,14000,IF(E1542&gt;=11000,11000,IF(E1542&gt;=8000,8000,IF(E1542&gt;=6000,6000)))))),"")</f>
        <v>6000</v>
      </c>
      <c r="J1542" s="122" t="str">
        <f t="shared" ref="J1542:J1605" si="265">D1542</f>
        <v>(2) Without reverse cycle, with louvered sides, and 6,000 to 7,999 Btu/h</v>
      </c>
      <c r="K1542" s="123" t="e">
        <f>IF(J1542="Casement-slider",16,VLOOKUP(J1542,'2. Version 5.0 Criteria'!$C$6:$D$39,2,FALSE))</f>
        <v>#N/A</v>
      </c>
      <c r="L1542" s="124" t="e">
        <f t="shared" si="262"/>
        <v>#N/A</v>
      </c>
      <c r="M1542" s="124" t="e">
        <f t="shared" si="262"/>
        <v>#N/A</v>
      </c>
      <c r="N1542" s="124" t="e">
        <f t="shared" si="262"/>
        <v>#N/A</v>
      </c>
      <c r="O1542" s="124" t="e">
        <f t="shared" si="262"/>
        <v>#N/A</v>
      </c>
      <c r="P1542" s="124" t="e">
        <f t="shared" si="262"/>
        <v>#N/A</v>
      </c>
      <c r="Q1542" s="124" t="e">
        <f t="shared" si="262"/>
        <v>#N/A</v>
      </c>
      <c r="R1542" s="124" t="e">
        <f t="shared" si="262"/>
        <v>#N/A</v>
      </c>
      <c r="S1542" s="124" t="e">
        <f t="shared" si="262"/>
        <v>#N/A</v>
      </c>
      <c r="T1542" s="124" t="e">
        <f t="shared" si="262"/>
        <v>#N/A</v>
      </c>
      <c r="U1542" s="124" t="e">
        <f t="shared" si="262"/>
        <v>#N/A</v>
      </c>
      <c r="V1542" s="124" t="e">
        <f t="shared" si="262"/>
        <v>#N/A</v>
      </c>
      <c r="W1542" s="124" t="e">
        <f t="shared" si="262"/>
        <v>#N/A</v>
      </c>
      <c r="X1542" s="124" t="e">
        <f t="shared" si="262"/>
        <v>#N/A</v>
      </c>
      <c r="Y1542" s="124" t="e">
        <f t="shared" si="262"/>
        <v>#N/A</v>
      </c>
      <c r="Z1542" s="124" t="e">
        <f t="shared" si="262"/>
        <v>#N/A</v>
      </c>
      <c r="AA1542" s="124" t="e">
        <f t="shared" si="262"/>
        <v>#N/A</v>
      </c>
      <c r="AB1542" s="124" t="e">
        <f t="shared" si="261"/>
        <v>#N/A</v>
      </c>
      <c r="AC1542" s="124" t="e">
        <f t="shared" si="261"/>
        <v>#N/A</v>
      </c>
      <c r="AE1542" s="2"/>
    </row>
    <row r="1543" spans="2:31" x14ac:dyDescent="0.2">
      <c r="B1543" s="162" t="s">
        <v>1439</v>
      </c>
      <c r="C1543" s="163" t="s">
        <v>292</v>
      </c>
      <c r="D1543" s="163" t="s">
        <v>2017</v>
      </c>
      <c r="E1543" s="163">
        <v>6000</v>
      </c>
      <c r="F1543" s="164">
        <v>12.1</v>
      </c>
      <c r="G1543" s="165" t="s">
        <v>137</v>
      </c>
      <c r="H1543" s="121">
        <f t="shared" si="263"/>
        <v>8000</v>
      </c>
      <c r="I1543" s="121">
        <f t="shared" si="264"/>
        <v>6000</v>
      </c>
      <c r="J1543" s="122" t="str">
        <f t="shared" si="265"/>
        <v>(2) Without reverse cycle, with louvered sides, and 6,000 to 7,999 Btu/h</v>
      </c>
      <c r="K1543" s="123" t="e">
        <f>IF(J1543="Casement-slider",16,VLOOKUP(J1543,'2. Version 5.0 Criteria'!$C$6:$D$39,2,FALSE))</f>
        <v>#N/A</v>
      </c>
      <c r="L1543" s="124" t="e">
        <f t="shared" si="262"/>
        <v>#N/A</v>
      </c>
      <c r="M1543" s="124" t="e">
        <f t="shared" si="262"/>
        <v>#N/A</v>
      </c>
      <c r="N1543" s="124" t="e">
        <f t="shared" si="262"/>
        <v>#N/A</v>
      </c>
      <c r="O1543" s="124" t="e">
        <f t="shared" si="262"/>
        <v>#N/A</v>
      </c>
      <c r="P1543" s="124" t="e">
        <f t="shared" si="262"/>
        <v>#N/A</v>
      </c>
      <c r="Q1543" s="124" t="e">
        <f t="shared" si="262"/>
        <v>#N/A</v>
      </c>
      <c r="R1543" s="124" t="e">
        <f t="shared" si="262"/>
        <v>#N/A</v>
      </c>
      <c r="S1543" s="124" t="e">
        <f t="shared" si="262"/>
        <v>#N/A</v>
      </c>
      <c r="T1543" s="124" t="e">
        <f t="shared" si="262"/>
        <v>#N/A</v>
      </c>
      <c r="U1543" s="124" t="e">
        <f t="shared" si="262"/>
        <v>#N/A</v>
      </c>
      <c r="V1543" s="124" t="e">
        <f t="shared" si="262"/>
        <v>#N/A</v>
      </c>
      <c r="W1543" s="124" t="e">
        <f t="shared" si="262"/>
        <v>#N/A</v>
      </c>
      <c r="X1543" s="124" t="e">
        <f t="shared" si="262"/>
        <v>#N/A</v>
      </c>
      <c r="Y1543" s="124" t="e">
        <f t="shared" si="262"/>
        <v>#N/A</v>
      </c>
      <c r="Z1543" s="124" t="e">
        <f t="shared" si="262"/>
        <v>#N/A</v>
      </c>
      <c r="AA1543" s="124" t="e">
        <f t="shared" si="262"/>
        <v>#N/A</v>
      </c>
      <c r="AB1543" s="124" t="e">
        <f t="shared" si="261"/>
        <v>#N/A</v>
      </c>
      <c r="AC1543" s="124" t="e">
        <f t="shared" si="261"/>
        <v>#N/A</v>
      </c>
      <c r="AE1543" s="2"/>
    </row>
    <row r="1544" spans="2:31" x14ac:dyDescent="0.2">
      <c r="B1544" s="162" t="s">
        <v>329</v>
      </c>
      <c r="C1544" s="163" t="s">
        <v>209</v>
      </c>
      <c r="D1544" s="163" t="s">
        <v>2017</v>
      </c>
      <c r="E1544" s="163">
        <v>6000</v>
      </c>
      <c r="F1544" s="164">
        <v>12.1</v>
      </c>
      <c r="G1544" s="165" t="s">
        <v>138</v>
      </c>
      <c r="H1544" s="121">
        <f t="shared" si="263"/>
        <v>8000</v>
      </c>
      <c r="I1544" s="121">
        <f t="shared" si="264"/>
        <v>6000</v>
      </c>
      <c r="J1544" s="122" t="str">
        <f t="shared" si="265"/>
        <v>(2) Without reverse cycle, with louvered sides, and 6,000 to 7,999 Btu/h</v>
      </c>
      <c r="K1544" s="123" t="e">
        <f>IF(J1544="Casement-slider",16,VLOOKUP(J1544,'2. Version 5.0 Criteria'!$C$6:$D$39,2,FALSE))</f>
        <v>#N/A</v>
      </c>
      <c r="L1544" s="124" t="e">
        <f t="shared" si="262"/>
        <v>#N/A</v>
      </c>
      <c r="M1544" s="124" t="e">
        <f t="shared" si="262"/>
        <v>#N/A</v>
      </c>
      <c r="N1544" s="124" t="e">
        <f t="shared" si="262"/>
        <v>#N/A</v>
      </c>
      <c r="O1544" s="124" t="e">
        <f t="shared" si="262"/>
        <v>#N/A</v>
      </c>
      <c r="P1544" s="124" t="e">
        <f t="shared" si="262"/>
        <v>#N/A</v>
      </c>
      <c r="Q1544" s="124" t="e">
        <f t="shared" si="262"/>
        <v>#N/A</v>
      </c>
      <c r="R1544" s="124" t="e">
        <f t="shared" si="262"/>
        <v>#N/A</v>
      </c>
      <c r="S1544" s="124" t="e">
        <f t="shared" si="262"/>
        <v>#N/A</v>
      </c>
      <c r="T1544" s="124" t="e">
        <f t="shared" si="262"/>
        <v>#N/A</v>
      </c>
      <c r="U1544" s="124" t="e">
        <f t="shared" si="262"/>
        <v>#N/A</v>
      </c>
      <c r="V1544" s="124" t="e">
        <f t="shared" si="262"/>
        <v>#N/A</v>
      </c>
      <c r="W1544" s="124" t="e">
        <f t="shared" si="262"/>
        <v>#N/A</v>
      </c>
      <c r="X1544" s="124" t="e">
        <f t="shared" si="262"/>
        <v>#N/A</v>
      </c>
      <c r="Y1544" s="124" t="e">
        <f t="shared" si="262"/>
        <v>#N/A</v>
      </c>
      <c r="Z1544" s="124" t="e">
        <f t="shared" si="262"/>
        <v>#N/A</v>
      </c>
      <c r="AA1544" s="124" t="e">
        <f t="shared" si="262"/>
        <v>#N/A</v>
      </c>
      <c r="AB1544" s="124" t="e">
        <f t="shared" si="261"/>
        <v>#N/A</v>
      </c>
      <c r="AC1544" s="124" t="e">
        <f t="shared" si="261"/>
        <v>#N/A</v>
      </c>
      <c r="AE1544" s="2"/>
    </row>
    <row r="1545" spans="2:31" x14ac:dyDescent="0.2">
      <c r="B1545" s="162" t="s">
        <v>144</v>
      </c>
      <c r="C1545" s="163" t="s">
        <v>221</v>
      </c>
      <c r="D1545" s="163" t="s">
        <v>2017</v>
      </c>
      <c r="E1545" s="163">
        <v>6000</v>
      </c>
      <c r="F1545" s="164">
        <v>12.1</v>
      </c>
      <c r="G1545" s="165" t="s">
        <v>138</v>
      </c>
      <c r="H1545" s="121">
        <f t="shared" si="263"/>
        <v>8000</v>
      </c>
      <c r="I1545" s="121">
        <f t="shared" si="264"/>
        <v>6000</v>
      </c>
      <c r="J1545" s="122" t="str">
        <f t="shared" si="265"/>
        <v>(2) Without reverse cycle, with louvered sides, and 6,000 to 7,999 Btu/h</v>
      </c>
      <c r="K1545" s="123" t="e">
        <f>IF(J1545="Casement-slider",16,VLOOKUP(J1545,'2. Version 5.0 Criteria'!$C$6:$D$39,2,FALSE))</f>
        <v>#N/A</v>
      </c>
      <c r="L1545" s="124" t="e">
        <f t="shared" si="262"/>
        <v>#N/A</v>
      </c>
      <c r="M1545" s="124" t="e">
        <f t="shared" si="262"/>
        <v>#N/A</v>
      </c>
      <c r="N1545" s="124" t="e">
        <f t="shared" si="262"/>
        <v>#N/A</v>
      </c>
      <c r="O1545" s="124" t="e">
        <f t="shared" si="262"/>
        <v>#N/A</v>
      </c>
      <c r="P1545" s="124" t="e">
        <f t="shared" si="262"/>
        <v>#N/A</v>
      </c>
      <c r="Q1545" s="124" t="e">
        <f t="shared" si="262"/>
        <v>#N/A</v>
      </c>
      <c r="R1545" s="124" t="e">
        <f t="shared" si="262"/>
        <v>#N/A</v>
      </c>
      <c r="S1545" s="124" t="e">
        <f t="shared" si="262"/>
        <v>#N/A</v>
      </c>
      <c r="T1545" s="124" t="e">
        <f t="shared" si="262"/>
        <v>#N/A</v>
      </c>
      <c r="U1545" s="124" t="e">
        <f t="shared" si="262"/>
        <v>#N/A</v>
      </c>
      <c r="V1545" s="124" t="e">
        <f t="shared" si="262"/>
        <v>#N/A</v>
      </c>
      <c r="W1545" s="124" t="e">
        <f t="shared" si="262"/>
        <v>#N/A</v>
      </c>
      <c r="X1545" s="124" t="e">
        <f t="shared" si="262"/>
        <v>#N/A</v>
      </c>
      <c r="Y1545" s="124" t="e">
        <f t="shared" si="262"/>
        <v>#N/A</v>
      </c>
      <c r="Z1545" s="124" t="e">
        <f t="shared" si="262"/>
        <v>#N/A</v>
      </c>
      <c r="AA1545" s="124" t="e">
        <f t="shared" si="262"/>
        <v>#N/A</v>
      </c>
      <c r="AB1545" s="124" t="e">
        <f t="shared" si="261"/>
        <v>#N/A</v>
      </c>
      <c r="AC1545" s="124" t="e">
        <f t="shared" si="261"/>
        <v>#N/A</v>
      </c>
      <c r="AE1545" s="2"/>
    </row>
    <row r="1546" spans="2:31" x14ac:dyDescent="0.2">
      <c r="B1546" s="162" t="s">
        <v>144</v>
      </c>
      <c r="C1546" s="163" t="s">
        <v>220</v>
      </c>
      <c r="D1546" s="163" t="s">
        <v>2017</v>
      </c>
      <c r="E1546" s="163">
        <v>6000</v>
      </c>
      <c r="F1546" s="164">
        <v>12.1</v>
      </c>
      <c r="G1546" s="165" t="s">
        <v>137</v>
      </c>
      <c r="H1546" s="121">
        <f t="shared" si="263"/>
        <v>8000</v>
      </c>
      <c r="I1546" s="121">
        <f t="shared" si="264"/>
        <v>6000</v>
      </c>
      <c r="J1546" s="122" t="str">
        <f t="shared" si="265"/>
        <v>(2) Without reverse cycle, with louvered sides, and 6,000 to 7,999 Btu/h</v>
      </c>
      <c r="K1546" s="123" t="e">
        <f>IF(J1546="Casement-slider",16,VLOOKUP(J1546,'2. Version 5.0 Criteria'!$C$6:$D$39,2,FALSE))</f>
        <v>#N/A</v>
      </c>
      <c r="L1546" s="124" t="e">
        <f t="shared" si="262"/>
        <v>#N/A</v>
      </c>
      <c r="M1546" s="124" t="e">
        <f t="shared" si="262"/>
        <v>#N/A</v>
      </c>
      <c r="N1546" s="124" t="e">
        <f t="shared" si="262"/>
        <v>#N/A</v>
      </c>
      <c r="O1546" s="124" t="e">
        <f t="shared" si="262"/>
        <v>#N/A</v>
      </c>
      <c r="P1546" s="124" t="e">
        <f t="shared" si="262"/>
        <v>#N/A</v>
      </c>
      <c r="Q1546" s="124" t="e">
        <f t="shared" si="262"/>
        <v>#N/A</v>
      </c>
      <c r="R1546" s="124" t="e">
        <f t="shared" si="262"/>
        <v>#N/A</v>
      </c>
      <c r="S1546" s="124" t="e">
        <f t="shared" si="262"/>
        <v>#N/A</v>
      </c>
      <c r="T1546" s="124" t="e">
        <f t="shared" si="262"/>
        <v>#N/A</v>
      </c>
      <c r="U1546" s="124" t="e">
        <f t="shared" si="262"/>
        <v>#N/A</v>
      </c>
      <c r="V1546" s="124" t="e">
        <f t="shared" si="262"/>
        <v>#N/A</v>
      </c>
      <c r="W1546" s="124" t="e">
        <f t="shared" si="262"/>
        <v>#N/A</v>
      </c>
      <c r="X1546" s="124" t="e">
        <f t="shared" si="262"/>
        <v>#N/A</v>
      </c>
      <c r="Y1546" s="124" t="e">
        <f t="shared" si="262"/>
        <v>#N/A</v>
      </c>
      <c r="Z1546" s="124" t="e">
        <f t="shared" si="262"/>
        <v>#N/A</v>
      </c>
      <c r="AA1546" s="124" t="e">
        <f t="shared" si="262"/>
        <v>#N/A</v>
      </c>
      <c r="AB1546" s="124" t="e">
        <f t="shared" si="261"/>
        <v>#N/A</v>
      </c>
      <c r="AC1546" s="124" t="e">
        <f t="shared" si="261"/>
        <v>#N/A</v>
      </c>
      <c r="AE1546" s="2"/>
    </row>
    <row r="1547" spans="2:31" x14ac:dyDescent="0.2">
      <c r="B1547" s="162" t="s">
        <v>1443</v>
      </c>
      <c r="C1547" s="163" t="s">
        <v>325</v>
      </c>
      <c r="D1547" s="163" t="s">
        <v>2017</v>
      </c>
      <c r="E1547" s="163">
        <v>6000</v>
      </c>
      <c r="F1547" s="164">
        <v>12.1</v>
      </c>
      <c r="G1547" s="165" t="s">
        <v>137</v>
      </c>
      <c r="H1547" s="121">
        <f t="shared" si="263"/>
        <v>8000</v>
      </c>
      <c r="I1547" s="121">
        <f t="shared" si="264"/>
        <v>6000</v>
      </c>
      <c r="J1547" s="122" t="str">
        <f t="shared" si="265"/>
        <v>(2) Without reverse cycle, with louvered sides, and 6,000 to 7,999 Btu/h</v>
      </c>
      <c r="K1547" s="123" t="e">
        <f>IF(J1547="Casement-slider",16,VLOOKUP(J1547,'2. Version 5.0 Criteria'!$C$6:$D$39,2,FALSE))</f>
        <v>#N/A</v>
      </c>
      <c r="L1547" s="124" t="e">
        <f t="shared" si="262"/>
        <v>#N/A</v>
      </c>
      <c r="M1547" s="124" t="e">
        <f t="shared" si="262"/>
        <v>#N/A</v>
      </c>
      <c r="N1547" s="124" t="e">
        <f t="shared" si="262"/>
        <v>#N/A</v>
      </c>
      <c r="O1547" s="124" t="e">
        <f t="shared" si="262"/>
        <v>#N/A</v>
      </c>
      <c r="P1547" s="124" t="e">
        <f t="shared" si="262"/>
        <v>#N/A</v>
      </c>
      <c r="Q1547" s="124" t="e">
        <f t="shared" si="262"/>
        <v>#N/A</v>
      </c>
      <c r="R1547" s="124" t="e">
        <f t="shared" si="262"/>
        <v>#N/A</v>
      </c>
      <c r="S1547" s="124" t="e">
        <f t="shared" si="262"/>
        <v>#N/A</v>
      </c>
      <c r="T1547" s="124" t="e">
        <f t="shared" si="262"/>
        <v>#N/A</v>
      </c>
      <c r="U1547" s="124" t="e">
        <f t="shared" si="262"/>
        <v>#N/A</v>
      </c>
      <c r="V1547" s="124" t="e">
        <f t="shared" si="262"/>
        <v>#N/A</v>
      </c>
      <c r="W1547" s="124" t="e">
        <f t="shared" si="262"/>
        <v>#N/A</v>
      </c>
      <c r="X1547" s="124" t="e">
        <f t="shared" si="262"/>
        <v>#N/A</v>
      </c>
      <c r="Y1547" s="124" t="e">
        <f t="shared" si="262"/>
        <v>#N/A</v>
      </c>
      <c r="Z1547" s="124" t="e">
        <f t="shared" si="262"/>
        <v>#N/A</v>
      </c>
      <c r="AA1547" s="124" t="e">
        <f t="shared" si="262"/>
        <v>#N/A</v>
      </c>
      <c r="AB1547" s="124" t="e">
        <f t="shared" si="261"/>
        <v>#N/A</v>
      </c>
      <c r="AC1547" s="124" t="e">
        <f t="shared" si="261"/>
        <v>#N/A</v>
      </c>
      <c r="AE1547" s="2"/>
    </row>
    <row r="1548" spans="2:31" x14ac:dyDescent="0.2">
      <c r="B1548" s="162" t="s">
        <v>157</v>
      </c>
      <c r="C1548" s="163" t="s">
        <v>308</v>
      </c>
      <c r="D1548" s="163" t="s">
        <v>2017</v>
      </c>
      <c r="E1548" s="163">
        <v>6000</v>
      </c>
      <c r="F1548" s="164">
        <v>12.1</v>
      </c>
      <c r="G1548" s="165" t="s">
        <v>138</v>
      </c>
      <c r="H1548" s="121">
        <f t="shared" si="263"/>
        <v>8000</v>
      </c>
      <c r="I1548" s="121">
        <f t="shared" si="264"/>
        <v>6000</v>
      </c>
      <c r="J1548" s="122" t="str">
        <f t="shared" si="265"/>
        <v>(2) Without reverse cycle, with louvered sides, and 6,000 to 7,999 Btu/h</v>
      </c>
      <c r="K1548" s="123" t="e">
        <f>IF(J1548="Casement-slider",16,VLOOKUP(J1548,'2. Version 5.0 Criteria'!$C$6:$D$39,2,FALSE))</f>
        <v>#N/A</v>
      </c>
      <c r="L1548" s="124" t="e">
        <f t="shared" si="262"/>
        <v>#N/A</v>
      </c>
      <c r="M1548" s="124" t="e">
        <f t="shared" si="262"/>
        <v>#N/A</v>
      </c>
      <c r="N1548" s="124" t="e">
        <f t="shared" si="262"/>
        <v>#N/A</v>
      </c>
      <c r="O1548" s="124" t="e">
        <f t="shared" si="262"/>
        <v>#N/A</v>
      </c>
      <c r="P1548" s="124" t="e">
        <f t="shared" si="262"/>
        <v>#N/A</v>
      </c>
      <c r="Q1548" s="124" t="e">
        <f t="shared" si="262"/>
        <v>#N/A</v>
      </c>
      <c r="R1548" s="124" t="e">
        <f t="shared" si="262"/>
        <v>#N/A</v>
      </c>
      <c r="S1548" s="124" t="e">
        <f t="shared" si="262"/>
        <v>#N/A</v>
      </c>
      <c r="T1548" s="124" t="e">
        <f t="shared" si="262"/>
        <v>#N/A</v>
      </c>
      <c r="U1548" s="124" t="e">
        <f t="shared" si="262"/>
        <v>#N/A</v>
      </c>
      <c r="V1548" s="124" t="e">
        <f t="shared" si="262"/>
        <v>#N/A</v>
      </c>
      <c r="W1548" s="124" t="e">
        <f t="shared" si="262"/>
        <v>#N/A</v>
      </c>
      <c r="X1548" s="124" t="e">
        <f t="shared" si="262"/>
        <v>#N/A</v>
      </c>
      <c r="Y1548" s="124" t="e">
        <f t="shared" si="262"/>
        <v>#N/A</v>
      </c>
      <c r="Z1548" s="124" t="e">
        <f t="shared" si="262"/>
        <v>#N/A</v>
      </c>
      <c r="AA1548" s="124" t="e">
        <f t="shared" si="262"/>
        <v>#N/A</v>
      </c>
      <c r="AB1548" s="124" t="e">
        <f t="shared" si="261"/>
        <v>#N/A</v>
      </c>
      <c r="AC1548" s="124" t="e">
        <f t="shared" si="261"/>
        <v>#N/A</v>
      </c>
      <c r="AE1548" s="2"/>
    </row>
    <row r="1549" spans="2:31" x14ac:dyDescent="0.2">
      <c r="B1549" s="162" t="s">
        <v>157</v>
      </c>
      <c r="C1549" s="163" t="s">
        <v>307</v>
      </c>
      <c r="D1549" s="163" t="s">
        <v>2017</v>
      </c>
      <c r="E1549" s="163">
        <v>6000</v>
      </c>
      <c r="F1549" s="164">
        <v>12.1</v>
      </c>
      <c r="G1549" s="165" t="s">
        <v>137</v>
      </c>
      <c r="H1549" s="121">
        <f t="shared" si="263"/>
        <v>8000</v>
      </c>
      <c r="I1549" s="121">
        <f t="shared" si="264"/>
        <v>6000</v>
      </c>
      <c r="J1549" s="122" t="str">
        <f t="shared" si="265"/>
        <v>(2) Without reverse cycle, with louvered sides, and 6,000 to 7,999 Btu/h</v>
      </c>
      <c r="K1549" s="123" t="e">
        <f>IF(J1549="Casement-slider",16,VLOOKUP(J1549,'2. Version 5.0 Criteria'!$C$6:$D$39,2,FALSE))</f>
        <v>#N/A</v>
      </c>
      <c r="L1549" s="124" t="e">
        <f t="shared" si="262"/>
        <v>#N/A</v>
      </c>
      <c r="M1549" s="124" t="e">
        <f t="shared" si="262"/>
        <v>#N/A</v>
      </c>
      <c r="N1549" s="124" t="e">
        <f t="shared" si="262"/>
        <v>#N/A</v>
      </c>
      <c r="O1549" s="124" t="e">
        <f t="shared" si="262"/>
        <v>#N/A</v>
      </c>
      <c r="P1549" s="124" t="e">
        <f t="shared" si="262"/>
        <v>#N/A</v>
      </c>
      <c r="Q1549" s="124" t="e">
        <f t="shared" si="262"/>
        <v>#N/A</v>
      </c>
      <c r="R1549" s="124" t="e">
        <f t="shared" si="262"/>
        <v>#N/A</v>
      </c>
      <c r="S1549" s="124" t="e">
        <f t="shared" si="262"/>
        <v>#N/A</v>
      </c>
      <c r="T1549" s="124" t="e">
        <f t="shared" si="262"/>
        <v>#N/A</v>
      </c>
      <c r="U1549" s="124" t="e">
        <f t="shared" si="262"/>
        <v>#N/A</v>
      </c>
      <c r="V1549" s="124" t="e">
        <f t="shared" si="262"/>
        <v>#N/A</v>
      </c>
      <c r="W1549" s="124" t="e">
        <f t="shared" si="262"/>
        <v>#N/A</v>
      </c>
      <c r="X1549" s="124" t="e">
        <f t="shared" si="262"/>
        <v>#N/A</v>
      </c>
      <c r="Y1549" s="124" t="e">
        <f t="shared" si="262"/>
        <v>#N/A</v>
      </c>
      <c r="Z1549" s="124" t="e">
        <f t="shared" si="262"/>
        <v>#N/A</v>
      </c>
      <c r="AA1549" s="124" t="e">
        <f t="shared" si="262"/>
        <v>#N/A</v>
      </c>
      <c r="AB1549" s="124" t="e">
        <f t="shared" si="261"/>
        <v>#N/A</v>
      </c>
      <c r="AC1549" s="124" t="e">
        <f t="shared" si="261"/>
        <v>#N/A</v>
      </c>
      <c r="AE1549" s="2"/>
    </row>
    <row r="1550" spans="2:31" x14ac:dyDescent="0.2">
      <c r="B1550" s="162" t="s">
        <v>157</v>
      </c>
      <c r="C1550" s="163" t="s">
        <v>306</v>
      </c>
      <c r="D1550" s="163" t="s">
        <v>2017</v>
      </c>
      <c r="E1550" s="163">
        <v>6000</v>
      </c>
      <c r="F1550" s="164">
        <v>12.1</v>
      </c>
      <c r="G1550" s="165" t="s">
        <v>138</v>
      </c>
      <c r="H1550" s="121">
        <f t="shared" si="263"/>
        <v>8000</v>
      </c>
      <c r="I1550" s="121">
        <f t="shared" si="264"/>
        <v>6000</v>
      </c>
      <c r="J1550" s="122" t="str">
        <f t="shared" si="265"/>
        <v>(2) Without reverse cycle, with louvered sides, and 6,000 to 7,999 Btu/h</v>
      </c>
      <c r="K1550" s="123" t="e">
        <f>IF(J1550="Casement-slider",16,VLOOKUP(J1550,'2. Version 5.0 Criteria'!$C$6:$D$39,2,FALSE))</f>
        <v>#N/A</v>
      </c>
      <c r="L1550" s="124" t="e">
        <f t="shared" si="262"/>
        <v>#N/A</v>
      </c>
      <c r="M1550" s="124" t="e">
        <f t="shared" si="262"/>
        <v>#N/A</v>
      </c>
      <c r="N1550" s="124" t="e">
        <f t="shared" si="262"/>
        <v>#N/A</v>
      </c>
      <c r="O1550" s="124" t="e">
        <f t="shared" si="262"/>
        <v>#N/A</v>
      </c>
      <c r="P1550" s="124" t="e">
        <f t="shared" si="262"/>
        <v>#N/A</v>
      </c>
      <c r="Q1550" s="124" t="e">
        <f t="shared" si="262"/>
        <v>#N/A</v>
      </c>
      <c r="R1550" s="124" t="e">
        <f t="shared" si="262"/>
        <v>#N/A</v>
      </c>
      <c r="S1550" s="124" t="e">
        <f t="shared" si="262"/>
        <v>#N/A</v>
      </c>
      <c r="T1550" s="124" t="e">
        <f t="shared" si="262"/>
        <v>#N/A</v>
      </c>
      <c r="U1550" s="124" t="e">
        <f t="shared" si="262"/>
        <v>#N/A</v>
      </c>
      <c r="V1550" s="124" t="e">
        <f t="shared" si="262"/>
        <v>#N/A</v>
      </c>
      <c r="W1550" s="124" t="e">
        <f t="shared" si="262"/>
        <v>#N/A</v>
      </c>
      <c r="X1550" s="124" t="e">
        <f t="shared" si="262"/>
        <v>#N/A</v>
      </c>
      <c r="Y1550" s="124" t="e">
        <f t="shared" si="262"/>
        <v>#N/A</v>
      </c>
      <c r="Z1550" s="124" t="e">
        <f t="shared" si="262"/>
        <v>#N/A</v>
      </c>
      <c r="AA1550" s="124" t="e">
        <f t="shared" si="262"/>
        <v>#N/A</v>
      </c>
      <c r="AB1550" s="124" t="e">
        <f t="shared" si="261"/>
        <v>#N/A</v>
      </c>
      <c r="AC1550" s="124" t="e">
        <f t="shared" si="261"/>
        <v>#N/A</v>
      </c>
      <c r="AE1550" s="2"/>
    </row>
    <row r="1551" spans="2:31" x14ac:dyDescent="0.2">
      <c r="B1551" s="162" t="s">
        <v>232</v>
      </c>
      <c r="C1551" s="163" t="s">
        <v>235</v>
      </c>
      <c r="D1551" s="163" t="s">
        <v>2017</v>
      </c>
      <c r="E1551" s="163">
        <v>6000</v>
      </c>
      <c r="F1551" s="164">
        <v>12.1</v>
      </c>
      <c r="G1551" s="165" t="s">
        <v>138</v>
      </c>
      <c r="H1551" s="121">
        <f t="shared" si="263"/>
        <v>8000</v>
      </c>
      <c r="I1551" s="121">
        <f t="shared" si="264"/>
        <v>6000</v>
      </c>
      <c r="J1551" s="122" t="str">
        <f t="shared" si="265"/>
        <v>(2) Without reverse cycle, with louvered sides, and 6,000 to 7,999 Btu/h</v>
      </c>
      <c r="K1551" s="123" t="e">
        <f>IF(J1551="Casement-slider",16,VLOOKUP(J1551,'2. Version 5.0 Criteria'!$C$6:$D$39,2,FALSE))</f>
        <v>#N/A</v>
      </c>
      <c r="L1551" s="124" t="e">
        <f t="shared" si="262"/>
        <v>#N/A</v>
      </c>
      <c r="M1551" s="124" t="e">
        <f t="shared" si="262"/>
        <v>#N/A</v>
      </c>
      <c r="N1551" s="124" t="e">
        <f t="shared" si="262"/>
        <v>#N/A</v>
      </c>
      <c r="O1551" s="124" t="e">
        <f t="shared" si="262"/>
        <v>#N/A</v>
      </c>
      <c r="P1551" s="124" t="e">
        <f t="shared" si="262"/>
        <v>#N/A</v>
      </c>
      <c r="Q1551" s="124" t="e">
        <f t="shared" si="262"/>
        <v>#N/A</v>
      </c>
      <c r="R1551" s="124" t="e">
        <f t="shared" si="262"/>
        <v>#N/A</v>
      </c>
      <c r="S1551" s="124" t="e">
        <f t="shared" si="262"/>
        <v>#N/A</v>
      </c>
      <c r="T1551" s="124" t="e">
        <f t="shared" si="262"/>
        <v>#N/A</v>
      </c>
      <c r="U1551" s="124" t="e">
        <f t="shared" si="262"/>
        <v>#N/A</v>
      </c>
      <c r="V1551" s="124" t="e">
        <f t="shared" si="262"/>
        <v>#N/A</v>
      </c>
      <c r="W1551" s="124" t="e">
        <f t="shared" si="262"/>
        <v>#N/A</v>
      </c>
      <c r="X1551" s="124" t="e">
        <f t="shared" si="262"/>
        <v>#N/A</v>
      </c>
      <c r="Y1551" s="124" t="e">
        <f t="shared" si="262"/>
        <v>#N/A</v>
      </c>
      <c r="Z1551" s="124" t="e">
        <f t="shared" si="262"/>
        <v>#N/A</v>
      </c>
      <c r="AA1551" s="124" t="e">
        <f t="shared" si="262"/>
        <v>#N/A</v>
      </c>
      <c r="AB1551" s="124" t="e">
        <f t="shared" si="261"/>
        <v>#N/A</v>
      </c>
      <c r="AC1551" s="124" t="e">
        <f t="shared" si="261"/>
        <v>#N/A</v>
      </c>
      <c r="AE1551" s="2"/>
    </row>
    <row r="1552" spans="2:31" x14ac:dyDescent="0.2">
      <c r="B1552" s="162" t="s">
        <v>241</v>
      </c>
      <c r="C1552" s="163" t="s">
        <v>244</v>
      </c>
      <c r="D1552" s="163" t="s">
        <v>2017</v>
      </c>
      <c r="E1552" s="163">
        <v>6000</v>
      </c>
      <c r="F1552" s="164">
        <v>12.1</v>
      </c>
      <c r="G1552" s="165" t="s">
        <v>138</v>
      </c>
      <c r="H1552" s="121">
        <f t="shared" si="263"/>
        <v>8000</v>
      </c>
      <c r="I1552" s="121">
        <f t="shared" si="264"/>
        <v>6000</v>
      </c>
      <c r="J1552" s="122" t="str">
        <f t="shared" si="265"/>
        <v>(2) Without reverse cycle, with louvered sides, and 6,000 to 7,999 Btu/h</v>
      </c>
      <c r="K1552" s="123" t="e">
        <f>IF(J1552="Casement-slider",16,VLOOKUP(J1552,'2. Version 5.0 Criteria'!$C$6:$D$39,2,FALSE))</f>
        <v>#N/A</v>
      </c>
      <c r="L1552" s="124" t="e">
        <f t="shared" si="262"/>
        <v>#N/A</v>
      </c>
      <c r="M1552" s="124" t="e">
        <f t="shared" si="262"/>
        <v>#N/A</v>
      </c>
      <c r="N1552" s="124" t="e">
        <f t="shared" si="262"/>
        <v>#N/A</v>
      </c>
      <c r="O1552" s="124" t="e">
        <f t="shared" si="262"/>
        <v>#N/A</v>
      </c>
      <c r="P1552" s="124" t="e">
        <f t="shared" si="262"/>
        <v>#N/A</v>
      </c>
      <c r="Q1552" s="124" t="e">
        <f t="shared" si="262"/>
        <v>#N/A</v>
      </c>
      <c r="R1552" s="124" t="e">
        <f t="shared" si="262"/>
        <v>#N/A</v>
      </c>
      <c r="S1552" s="124" t="e">
        <f t="shared" si="262"/>
        <v>#N/A</v>
      </c>
      <c r="T1552" s="124" t="e">
        <f t="shared" si="262"/>
        <v>#N/A</v>
      </c>
      <c r="U1552" s="124" t="e">
        <f t="shared" si="262"/>
        <v>#N/A</v>
      </c>
      <c r="V1552" s="124" t="e">
        <f t="shared" si="262"/>
        <v>#N/A</v>
      </c>
      <c r="W1552" s="124" t="e">
        <f t="shared" si="262"/>
        <v>#N/A</v>
      </c>
      <c r="X1552" s="124" t="e">
        <f t="shared" si="262"/>
        <v>#N/A</v>
      </c>
      <c r="Y1552" s="124" t="e">
        <f t="shared" si="262"/>
        <v>#N/A</v>
      </c>
      <c r="Z1552" s="124" t="e">
        <f t="shared" si="262"/>
        <v>#N/A</v>
      </c>
      <c r="AA1552" s="124" t="e">
        <f t="shared" ref="AA1552:AC1567" si="266">IF($K1552=AA$3, $F1552, NA())</f>
        <v>#N/A</v>
      </c>
      <c r="AB1552" s="124" t="e">
        <f t="shared" si="266"/>
        <v>#N/A</v>
      </c>
      <c r="AC1552" s="124" t="e">
        <f t="shared" si="266"/>
        <v>#N/A</v>
      </c>
      <c r="AE1552" s="2"/>
    </row>
    <row r="1553" spans="2:31" x14ac:dyDescent="0.2">
      <c r="B1553" s="162" t="s">
        <v>1444</v>
      </c>
      <c r="C1553" s="163" t="s">
        <v>284</v>
      </c>
      <c r="D1553" s="163" t="s">
        <v>2017</v>
      </c>
      <c r="E1553" s="163">
        <v>6000</v>
      </c>
      <c r="F1553" s="164">
        <v>12.1</v>
      </c>
      <c r="G1553" s="165" t="s">
        <v>137</v>
      </c>
      <c r="H1553" s="121">
        <f t="shared" si="263"/>
        <v>8000</v>
      </c>
      <c r="I1553" s="121">
        <f t="shared" si="264"/>
        <v>6000</v>
      </c>
      <c r="J1553" s="122" t="str">
        <f t="shared" si="265"/>
        <v>(2) Without reverse cycle, with louvered sides, and 6,000 to 7,999 Btu/h</v>
      </c>
      <c r="K1553" s="123" t="e">
        <f>IF(J1553="Casement-slider",16,VLOOKUP(J1553,'2. Version 5.0 Criteria'!$C$6:$D$39,2,FALSE))</f>
        <v>#N/A</v>
      </c>
      <c r="L1553" s="124" t="e">
        <f t="shared" ref="L1553:AA1568" si="267">IF($K1553=L$3, $F1553, NA())</f>
        <v>#N/A</v>
      </c>
      <c r="M1553" s="124" t="e">
        <f t="shared" si="267"/>
        <v>#N/A</v>
      </c>
      <c r="N1553" s="124" t="e">
        <f t="shared" si="267"/>
        <v>#N/A</v>
      </c>
      <c r="O1553" s="124" t="e">
        <f t="shared" si="267"/>
        <v>#N/A</v>
      </c>
      <c r="P1553" s="124" t="e">
        <f t="shared" si="267"/>
        <v>#N/A</v>
      </c>
      <c r="Q1553" s="124" t="e">
        <f t="shared" si="267"/>
        <v>#N/A</v>
      </c>
      <c r="R1553" s="124" t="e">
        <f t="shared" si="267"/>
        <v>#N/A</v>
      </c>
      <c r="S1553" s="124" t="e">
        <f t="shared" si="267"/>
        <v>#N/A</v>
      </c>
      <c r="T1553" s="124" t="e">
        <f t="shared" si="267"/>
        <v>#N/A</v>
      </c>
      <c r="U1553" s="124" t="e">
        <f t="shared" si="267"/>
        <v>#N/A</v>
      </c>
      <c r="V1553" s="124" t="e">
        <f t="shared" si="267"/>
        <v>#N/A</v>
      </c>
      <c r="W1553" s="124" t="e">
        <f t="shared" si="267"/>
        <v>#N/A</v>
      </c>
      <c r="X1553" s="124" t="e">
        <f t="shared" si="267"/>
        <v>#N/A</v>
      </c>
      <c r="Y1553" s="124" t="e">
        <f t="shared" si="267"/>
        <v>#N/A</v>
      </c>
      <c r="Z1553" s="124" t="e">
        <f t="shared" si="267"/>
        <v>#N/A</v>
      </c>
      <c r="AA1553" s="124" t="e">
        <f t="shared" si="267"/>
        <v>#N/A</v>
      </c>
      <c r="AB1553" s="124" t="e">
        <f t="shared" si="266"/>
        <v>#N/A</v>
      </c>
      <c r="AC1553" s="124" t="e">
        <f t="shared" si="266"/>
        <v>#N/A</v>
      </c>
      <c r="AE1553" s="2"/>
    </row>
    <row r="1554" spans="2:31" x14ac:dyDescent="0.2">
      <c r="B1554" s="162" t="s">
        <v>285</v>
      </c>
      <c r="C1554" s="163" t="s">
        <v>286</v>
      </c>
      <c r="D1554" s="163" t="s">
        <v>2017</v>
      </c>
      <c r="E1554" s="163">
        <v>6000</v>
      </c>
      <c r="F1554" s="164">
        <v>12.1</v>
      </c>
      <c r="G1554" s="165" t="s">
        <v>138</v>
      </c>
      <c r="H1554" s="121">
        <f t="shared" si="263"/>
        <v>8000</v>
      </c>
      <c r="I1554" s="121">
        <f t="shared" si="264"/>
        <v>6000</v>
      </c>
      <c r="J1554" s="122" t="str">
        <f t="shared" si="265"/>
        <v>(2) Without reverse cycle, with louvered sides, and 6,000 to 7,999 Btu/h</v>
      </c>
      <c r="K1554" s="123" t="e">
        <f>IF(J1554="Casement-slider",16,VLOOKUP(J1554,'2. Version 5.0 Criteria'!$C$6:$D$39,2,FALSE))</f>
        <v>#N/A</v>
      </c>
      <c r="L1554" s="124" t="e">
        <f t="shared" si="267"/>
        <v>#N/A</v>
      </c>
      <c r="M1554" s="124" t="e">
        <f t="shared" si="267"/>
        <v>#N/A</v>
      </c>
      <c r="N1554" s="124" t="e">
        <f t="shared" si="267"/>
        <v>#N/A</v>
      </c>
      <c r="O1554" s="124" t="e">
        <f t="shared" si="267"/>
        <v>#N/A</v>
      </c>
      <c r="P1554" s="124" t="e">
        <f t="shared" si="267"/>
        <v>#N/A</v>
      </c>
      <c r="Q1554" s="124" t="e">
        <f t="shared" si="267"/>
        <v>#N/A</v>
      </c>
      <c r="R1554" s="124" t="e">
        <f t="shared" si="267"/>
        <v>#N/A</v>
      </c>
      <c r="S1554" s="124" t="e">
        <f t="shared" si="267"/>
        <v>#N/A</v>
      </c>
      <c r="T1554" s="124" t="e">
        <f t="shared" si="267"/>
        <v>#N/A</v>
      </c>
      <c r="U1554" s="124" t="e">
        <f t="shared" si="267"/>
        <v>#N/A</v>
      </c>
      <c r="V1554" s="124" t="e">
        <f t="shared" si="267"/>
        <v>#N/A</v>
      </c>
      <c r="W1554" s="124" t="e">
        <f t="shared" si="267"/>
        <v>#N/A</v>
      </c>
      <c r="X1554" s="124" t="e">
        <f t="shared" si="267"/>
        <v>#N/A</v>
      </c>
      <c r="Y1554" s="124" t="e">
        <f t="shared" si="267"/>
        <v>#N/A</v>
      </c>
      <c r="Z1554" s="124" t="e">
        <f t="shared" si="267"/>
        <v>#N/A</v>
      </c>
      <c r="AA1554" s="124" t="e">
        <f t="shared" si="267"/>
        <v>#N/A</v>
      </c>
      <c r="AB1554" s="124" t="e">
        <f t="shared" si="266"/>
        <v>#N/A</v>
      </c>
      <c r="AC1554" s="124" t="e">
        <f t="shared" si="266"/>
        <v>#N/A</v>
      </c>
      <c r="AE1554" s="2"/>
    </row>
    <row r="1555" spans="2:31" x14ac:dyDescent="0.2">
      <c r="B1555" s="162" t="s">
        <v>213</v>
      </c>
      <c r="C1555" s="163" t="s">
        <v>211</v>
      </c>
      <c r="D1555" s="163" t="s">
        <v>2017</v>
      </c>
      <c r="E1555" s="163">
        <v>6000</v>
      </c>
      <c r="F1555" s="164">
        <v>12.1</v>
      </c>
      <c r="G1555" s="165" t="s">
        <v>137</v>
      </c>
      <c r="H1555" s="121">
        <f t="shared" si="263"/>
        <v>8000</v>
      </c>
      <c r="I1555" s="121">
        <f t="shared" si="264"/>
        <v>6000</v>
      </c>
      <c r="J1555" s="122" t="str">
        <f t="shared" si="265"/>
        <v>(2) Without reverse cycle, with louvered sides, and 6,000 to 7,999 Btu/h</v>
      </c>
      <c r="K1555" s="123" t="e">
        <f>IF(J1555="Casement-slider",16,VLOOKUP(J1555,'2. Version 5.0 Criteria'!$C$6:$D$39,2,FALSE))</f>
        <v>#N/A</v>
      </c>
      <c r="L1555" s="124" t="e">
        <f t="shared" si="267"/>
        <v>#N/A</v>
      </c>
      <c r="M1555" s="124" t="e">
        <f t="shared" si="267"/>
        <v>#N/A</v>
      </c>
      <c r="N1555" s="124" t="e">
        <f t="shared" si="267"/>
        <v>#N/A</v>
      </c>
      <c r="O1555" s="124" t="e">
        <f t="shared" si="267"/>
        <v>#N/A</v>
      </c>
      <c r="P1555" s="124" t="e">
        <f t="shared" si="267"/>
        <v>#N/A</v>
      </c>
      <c r="Q1555" s="124" t="e">
        <f t="shared" si="267"/>
        <v>#N/A</v>
      </c>
      <c r="R1555" s="124" t="e">
        <f t="shared" si="267"/>
        <v>#N/A</v>
      </c>
      <c r="S1555" s="124" t="e">
        <f t="shared" si="267"/>
        <v>#N/A</v>
      </c>
      <c r="T1555" s="124" t="e">
        <f t="shared" si="267"/>
        <v>#N/A</v>
      </c>
      <c r="U1555" s="124" t="e">
        <f t="shared" si="267"/>
        <v>#N/A</v>
      </c>
      <c r="V1555" s="124" t="e">
        <f t="shared" si="267"/>
        <v>#N/A</v>
      </c>
      <c r="W1555" s="124" t="e">
        <f t="shared" si="267"/>
        <v>#N/A</v>
      </c>
      <c r="X1555" s="124" t="e">
        <f t="shared" si="267"/>
        <v>#N/A</v>
      </c>
      <c r="Y1555" s="124" t="e">
        <f t="shared" si="267"/>
        <v>#N/A</v>
      </c>
      <c r="Z1555" s="124" t="e">
        <f t="shared" si="267"/>
        <v>#N/A</v>
      </c>
      <c r="AA1555" s="124" t="e">
        <f t="shared" si="267"/>
        <v>#N/A</v>
      </c>
      <c r="AB1555" s="124" t="e">
        <f t="shared" si="266"/>
        <v>#N/A</v>
      </c>
      <c r="AC1555" s="124" t="e">
        <f t="shared" si="266"/>
        <v>#N/A</v>
      </c>
      <c r="AE1555" s="2"/>
    </row>
    <row r="1556" spans="2:31" x14ac:dyDescent="0.2">
      <c r="B1556" s="162" t="s">
        <v>165</v>
      </c>
      <c r="C1556" s="163" t="s">
        <v>328</v>
      </c>
      <c r="D1556" s="163" t="s">
        <v>2017</v>
      </c>
      <c r="E1556" s="163">
        <v>6000</v>
      </c>
      <c r="F1556" s="164">
        <v>12.1</v>
      </c>
      <c r="G1556" s="165" t="s">
        <v>138</v>
      </c>
      <c r="H1556" s="121">
        <f t="shared" si="263"/>
        <v>8000</v>
      </c>
      <c r="I1556" s="121">
        <f t="shared" si="264"/>
        <v>6000</v>
      </c>
      <c r="J1556" s="122" t="str">
        <f t="shared" si="265"/>
        <v>(2) Without reverse cycle, with louvered sides, and 6,000 to 7,999 Btu/h</v>
      </c>
      <c r="K1556" s="123" t="e">
        <f>IF(J1556="Casement-slider",16,VLOOKUP(J1556,'2. Version 5.0 Criteria'!$C$6:$D$39,2,FALSE))</f>
        <v>#N/A</v>
      </c>
      <c r="L1556" s="124" t="e">
        <f t="shared" si="267"/>
        <v>#N/A</v>
      </c>
      <c r="M1556" s="124" t="e">
        <f t="shared" si="267"/>
        <v>#N/A</v>
      </c>
      <c r="N1556" s="124" t="e">
        <f t="shared" si="267"/>
        <v>#N/A</v>
      </c>
      <c r="O1556" s="124" t="e">
        <f t="shared" si="267"/>
        <v>#N/A</v>
      </c>
      <c r="P1556" s="124" t="e">
        <f t="shared" si="267"/>
        <v>#N/A</v>
      </c>
      <c r="Q1556" s="124" t="e">
        <f t="shared" si="267"/>
        <v>#N/A</v>
      </c>
      <c r="R1556" s="124" t="e">
        <f t="shared" si="267"/>
        <v>#N/A</v>
      </c>
      <c r="S1556" s="124" t="e">
        <f t="shared" si="267"/>
        <v>#N/A</v>
      </c>
      <c r="T1556" s="124" t="e">
        <f t="shared" si="267"/>
        <v>#N/A</v>
      </c>
      <c r="U1556" s="124" t="e">
        <f t="shared" si="267"/>
        <v>#N/A</v>
      </c>
      <c r="V1556" s="124" t="e">
        <f t="shared" si="267"/>
        <v>#N/A</v>
      </c>
      <c r="W1556" s="124" t="e">
        <f t="shared" si="267"/>
        <v>#N/A</v>
      </c>
      <c r="X1556" s="124" t="e">
        <f t="shared" si="267"/>
        <v>#N/A</v>
      </c>
      <c r="Y1556" s="124" t="e">
        <f t="shared" si="267"/>
        <v>#N/A</v>
      </c>
      <c r="Z1556" s="124" t="e">
        <f t="shared" si="267"/>
        <v>#N/A</v>
      </c>
      <c r="AA1556" s="124" t="e">
        <f t="shared" si="267"/>
        <v>#N/A</v>
      </c>
      <c r="AB1556" s="124" t="e">
        <f t="shared" si="266"/>
        <v>#N/A</v>
      </c>
      <c r="AC1556" s="124" t="e">
        <f t="shared" si="266"/>
        <v>#N/A</v>
      </c>
      <c r="AE1556" s="2"/>
    </row>
    <row r="1557" spans="2:31" x14ac:dyDescent="0.2">
      <c r="B1557" s="162" t="s">
        <v>287</v>
      </c>
      <c r="C1557" s="163" t="s">
        <v>209</v>
      </c>
      <c r="D1557" s="163" t="s">
        <v>2017</v>
      </c>
      <c r="E1557" s="163">
        <v>6000</v>
      </c>
      <c r="F1557" s="164">
        <v>12.1</v>
      </c>
      <c r="G1557" s="165" t="s">
        <v>137</v>
      </c>
      <c r="H1557" s="121">
        <f t="shared" si="263"/>
        <v>8000</v>
      </c>
      <c r="I1557" s="121">
        <f t="shared" si="264"/>
        <v>6000</v>
      </c>
      <c r="J1557" s="122" t="str">
        <f t="shared" si="265"/>
        <v>(2) Without reverse cycle, with louvered sides, and 6,000 to 7,999 Btu/h</v>
      </c>
      <c r="K1557" s="123" t="e">
        <f>IF(J1557="Casement-slider",16,VLOOKUP(J1557,'2. Version 5.0 Criteria'!$C$6:$D$39,2,FALSE))</f>
        <v>#N/A</v>
      </c>
      <c r="L1557" s="124" t="e">
        <f t="shared" si="267"/>
        <v>#N/A</v>
      </c>
      <c r="M1557" s="124" t="e">
        <f t="shared" si="267"/>
        <v>#N/A</v>
      </c>
      <c r="N1557" s="124" t="e">
        <f t="shared" si="267"/>
        <v>#N/A</v>
      </c>
      <c r="O1557" s="124" t="e">
        <f t="shared" si="267"/>
        <v>#N/A</v>
      </c>
      <c r="P1557" s="124" t="e">
        <f t="shared" si="267"/>
        <v>#N/A</v>
      </c>
      <c r="Q1557" s="124" t="e">
        <f t="shared" si="267"/>
        <v>#N/A</v>
      </c>
      <c r="R1557" s="124" t="e">
        <f t="shared" si="267"/>
        <v>#N/A</v>
      </c>
      <c r="S1557" s="124" t="e">
        <f t="shared" si="267"/>
        <v>#N/A</v>
      </c>
      <c r="T1557" s="124" t="e">
        <f t="shared" si="267"/>
        <v>#N/A</v>
      </c>
      <c r="U1557" s="124" t="e">
        <f t="shared" si="267"/>
        <v>#N/A</v>
      </c>
      <c r="V1557" s="124" t="e">
        <f t="shared" si="267"/>
        <v>#N/A</v>
      </c>
      <c r="W1557" s="124" t="e">
        <f t="shared" si="267"/>
        <v>#N/A</v>
      </c>
      <c r="X1557" s="124" t="e">
        <f t="shared" si="267"/>
        <v>#N/A</v>
      </c>
      <c r="Y1557" s="124" t="e">
        <f t="shared" si="267"/>
        <v>#N/A</v>
      </c>
      <c r="Z1557" s="124" t="e">
        <f t="shared" si="267"/>
        <v>#N/A</v>
      </c>
      <c r="AA1557" s="124" t="e">
        <f t="shared" si="267"/>
        <v>#N/A</v>
      </c>
      <c r="AB1557" s="124" t="e">
        <f t="shared" si="266"/>
        <v>#N/A</v>
      </c>
      <c r="AC1557" s="124" t="e">
        <f t="shared" si="266"/>
        <v>#N/A</v>
      </c>
      <c r="AE1557" s="2"/>
    </row>
    <row r="1558" spans="2:31" x14ac:dyDescent="0.2">
      <c r="B1558" s="162" t="s">
        <v>2286</v>
      </c>
      <c r="C1558" s="163" t="s">
        <v>2291</v>
      </c>
      <c r="D1558" s="163" t="s">
        <v>2017</v>
      </c>
      <c r="E1558" s="163">
        <v>6000</v>
      </c>
      <c r="F1558" s="164">
        <v>12.1</v>
      </c>
      <c r="G1558" s="165" t="s">
        <v>137</v>
      </c>
      <c r="H1558" s="121">
        <f t="shared" si="263"/>
        <v>8000</v>
      </c>
      <c r="I1558" s="121">
        <f t="shared" si="264"/>
        <v>6000</v>
      </c>
      <c r="J1558" s="122" t="str">
        <f t="shared" si="265"/>
        <v>(2) Without reverse cycle, with louvered sides, and 6,000 to 7,999 Btu/h</v>
      </c>
      <c r="K1558" s="123" t="e">
        <f>IF(J1558="Casement-slider",16,VLOOKUP(J1558,'2. Version 5.0 Criteria'!$C$6:$D$39,2,FALSE))</f>
        <v>#N/A</v>
      </c>
      <c r="L1558" s="124" t="e">
        <f t="shared" si="267"/>
        <v>#N/A</v>
      </c>
      <c r="M1558" s="124" t="e">
        <f t="shared" si="267"/>
        <v>#N/A</v>
      </c>
      <c r="N1558" s="124" t="e">
        <f t="shared" si="267"/>
        <v>#N/A</v>
      </c>
      <c r="O1558" s="124" t="e">
        <f t="shared" si="267"/>
        <v>#N/A</v>
      </c>
      <c r="P1558" s="124" t="e">
        <f t="shared" si="267"/>
        <v>#N/A</v>
      </c>
      <c r="Q1558" s="124" t="e">
        <f t="shared" si="267"/>
        <v>#N/A</v>
      </c>
      <c r="R1558" s="124" t="e">
        <f t="shared" si="267"/>
        <v>#N/A</v>
      </c>
      <c r="S1558" s="124" t="e">
        <f t="shared" si="267"/>
        <v>#N/A</v>
      </c>
      <c r="T1558" s="124" t="e">
        <f t="shared" si="267"/>
        <v>#N/A</v>
      </c>
      <c r="U1558" s="124" t="e">
        <f t="shared" si="267"/>
        <v>#N/A</v>
      </c>
      <c r="V1558" s="124" t="e">
        <f t="shared" si="267"/>
        <v>#N/A</v>
      </c>
      <c r="W1558" s="124" t="e">
        <f t="shared" si="267"/>
        <v>#N/A</v>
      </c>
      <c r="X1558" s="124" t="e">
        <f t="shared" si="267"/>
        <v>#N/A</v>
      </c>
      <c r="Y1558" s="124" t="e">
        <f t="shared" si="267"/>
        <v>#N/A</v>
      </c>
      <c r="Z1558" s="124" t="e">
        <f t="shared" si="267"/>
        <v>#N/A</v>
      </c>
      <c r="AA1558" s="124" t="e">
        <f t="shared" si="267"/>
        <v>#N/A</v>
      </c>
      <c r="AB1558" s="124" t="e">
        <f t="shared" si="266"/>
        <v>#N/A</v>
      </c>
      <c r="AC1558" s="124" t="e">
        <f t="shared" si="266"/>
        <v>#N/A</v>
      </c>
      <c r="AE1558" s="2"/>
    </row>
    <row r="1559" spans="2:31" x14ac:dyDescent="0.2">
      <c r="B1559" s="162" t="s">
        <v>333</v>
      </c>
      <c r="C1559" s="163" t="s">
        <v>335</v>
      </c>
      <c r="D1559" s="163" t="s">
        <v>2017</v>
      </c>
      <c r="E1559" s="163">
        <v>6000</v>
      </c>
      <c r="F1559" s="164">
        <v>12.1</v>
      </c>
      <c r="G1559" s="165" t="s">
        <v>138</v>
      </c>
      <c r="H1559" s="121">
        <f t="shared" si="263"/>
        <v>8000</v>
      </c>
      <c r="I1559" s="121">
        <f t="shared" si="264"/>
        <v>6000</v>
      </c>
      <c r="J1559" s="122" t="str">
        <f t="shared" si="265"/>
        <v>(2) Without reverse cycle, with louvered sides, and 6,000 to 7,999 Btu/h</v>
      </c>
      <c r="K1559" s="123" t="e">
        <f>IF(J1559="Casement-slider",16,VLOOKUP(J1559,'2. Version 5.0 Criteria'!$C$6:$D$39,2,FALSE))</f>
        <v>#N/A</v>
      </c>
      <c r="L1559" s="124" t="e">
        <f t="shared" si="267"/>
        <v>#N/A</v>
      </c>
      <c r="M1559" s="124" t="e">
        <f t="shared" si="267"/>
        <v>#N/A</v>
      </c>
      <c r="N1559" s="124" t="e">
        <f t="shared" si="267"/>
        <v>#N/A</v>
      </c>
      <c r="O1559" s="124" t="e">
        <f t="shared" si="267"/>
        <v>#N/A</v>
      </c>
      <c r="P1559" s="124" t="e">
        <f t="shared" si="267"/>
        <v>#N/A</v>
      </c>
      <c r="Q1559" s="124" t="e">
        <f t="shared" si="267"/>
        <v>#N/A</v>
      </c>
      <c r="R1559" s="124" t="e">
        <f t="shared" si="267"/>
        <v>#N/A</v>
      </c>
      <c r="S1559" s="124" t="e">
        <f t="shared" si="267"/>
        <v>#N/A</v>
      </c>
      <c r="T1559" s="124" t="e">
        <f t="shared" si="267"/>
        <v>#N/A</v>
      </c>
      <c r="U1559" s="124" t="e">
        <f t="shared" si="267"/>
        <v>#N/A</v>
      </c>
      <c r="V1559" s="124" t="e">
        <f t="shared" si="267"/>
        <v>#N/A</v>
      </c>
      <c r="W1559" s="124" t="e">
        <f t="shared" si="267"/>
        <v>#N/A</v>
      </c>
      <c r="X1559" s="124" t="e">
        <f t="shared" si="267"/>
        <v>#N/A</v>
      </c>
      <c r="Y1559" s="124" t="e">
        <f t="shared" si="267"/>
        <v>#N/A</v>
      </c>
      <c r="Z1559" s="124" t="e">
        <f t="shared" si="267"/>
        <v>#N/A</v>
      </c>
      <c r="AA1559" s="124" t="e">
        <f t="shared" si="267"/>
        <v>#N/A</v>
      </c>
      <c r="AB1559" s="124" t="e">
        <f t="shared" si="266"/>
        <v>#N/A</v>
      </c>
      <c r="AC1559" s="124" t="e">
        <f t="shared" si="266"/>
        <v>#N/A</v>
      </c>
      <c r="AE1559" s="2"/>
    </row>
    <row r="1560" spans="2:31" x14ac:dyDescent="0.2">
      <c r="B1560" s="162" t="s">
        <v>1421</v>
      </c>
      <c r="C1560" s="163" t="s">
        <v>255</v>
      </c>
      <c r="D1560" s="163" t="s">
        <v>2017</v>
      </c>
      <c r="E1560" s="163">
        <v>6000</v>
      </c>
      <c r="F1560" s="164">
        <v>12.1</v>
      </c>
      <c r="G1560" s="165" t="s">
        <v>138</v>
      </c>
      <c r="H1560" s="121">
        <f t="shared" si="263"/>
        <v>8000</v>
      </c>
      <c r="I1560" s="121">
        <f t="shared" si="264"/>
        <v>6000</v>
      </c>
      <c r="J1560" s="122" t="str">
        <f t="shared" si="265"/>
        <v>(2) Without reverse cycle, with louvered sides, and 6,000 to 7,999 Btu/h</v>
      </c>
      <c r="K1560" s="123" t="e">
        <f>IF(J1560="Casement-slider",16,VLOOKUP(J1560,'2. Version 5.0 Criteria'!$C$6:$D$39,2,FALSE))</f>
        <v>#N/A</v>
      </c>
      <c r="L1560" s="124" t="e">
        <f t="shared" si="267"/>
        <v>#N/A</v>
      </c>
      <c r="M1560" s="124" t="e">
        <f t="shared" si="267"/>
        <v>#N/A</v>
      </c>
      <c r="N1560" s="124" t="e">
        <f t="shared" si="267"/>
        <v>#N/A</v>
      </c>
      <c r="O1560" s="124" t="e">
        <f t="shared" si="267"/>
        <v>#N/A</v>
      </c>
      <c r="P1560" s="124" t="e">
        <f t="shared" si="267"/>
        <v>#N/A</v>
      </c>
      <c r="Q1560" s="124" t="e">
        <f t="shared" si="267"/>
        <v>#N/A</v>
      </c>
      <c r="R1560" s="124" t="e">
        <f t="shared" si="267"/>
        <v>#N/A</v>
      </c>
      <c r="S1560" s="124" t="e">
        <f t="shared" si="267"/>
        <v>#N/A</v>
      </c>
      <c r="T1560" s="124" t="e">
        <f t="shared" si="267"/>
        <v>#N/A</v>
      </c>
      <c r="U1560" s="124" t="e">
        <f t="shared" si="267"/>
        <v>#N/A</v>
      </c>
      <c r="V1560" s="124" t="e">
        <f t="shared" si="267"/>
        <v>#N/A</v>
      </c>
      <c r="W1560" s="124" t="e">
        <f t="shared" si="267"/>
        <v>#N/A</v>
      </c>
      <c r="X1560" s="124" t="e">
        <f t="shared" si="267"/>
        <v>#N/A</v>
      </c>
      <c r="Y1560" s="124" t="e">
        <f t="shared" si="267"/>
        <v>#N/A</v>
      </c>
      <c r="Z1560" s="124" t="e">
        <f t="shared" si="267"/>
        <v>#N/A</v>
      </c>
      <c r="AA1560" s="124" t="e">
        <f t="shared" si="267"/>
        <v>#N/A</v>
      </c>
      <c r="AB1560" s="124" t="e">
        <f t="shared" si="266"/>
        <v>#N/A</v>
      </c>
      <c r="AC1560" s="124" t="e">
        <f t="shared" si="266"/>
        <v>#N/A</v>
      </c>
      <c r="AE1560" s="2"/>
    </row>
    <row r="1561" spans="2:31" x14ac:dyDescent="0.2">
      <c r="B1561" s="162" t="s">
        <v>1421</v>
      </c>
      <c r="C1561" s="163" t="s">
        <v>255</v>
      </c>
      <c r="D1561" s="163" t="s">
        <v>2017</v>
      </c>
      <c r="E1561" s="163">
        <v>6000</v>
      </c>
      <c r="F1561" s="164">
        <v>12.1</v>
      </c>
      <c r="G1561" s="165" t="s">
        <v>138</v>
      </c>
      <c r="H1561" s="121">
        <f t="shared" si="263"/>
        <v>8000</v>
      </c>
      <c r="I1561" s="121">
        <f t="shared" si="264"/>
        <v>6000</v>
      </c>
      <c r="J1561" s="122" t="str">
        <f t="shared" si="265"/>
        <v>(2) Without reverse cycle, with louvered sides, and 6,000 to 7,999 Btu/h</v>
      </c>
      <c r="K1561" s="123" t="e">
        <f>IF(J1561="Casement-slider",16,VLOOKUP(J1561,'2. Version 5.0 Criteria'!$C$6:$D$39,2,FALSE))</f>
        <v>#N/A</v>
      </c>
      <c r="L1561" s="124" t="e">
        <f t="shared" si="267"/>
        <v>#N/A</v>
      </c>
      <c r="M1561" s="124" t="e">
        <f t="shared" si="267"/>
        <v>#N/A</v>
      </c>
      <c r="N1561" s="124" t="e">
        <f t="shared" si="267"/>
        <v>#N/A</v>
      </c>
      <c r="O1561" s="124" t="e">
        <f t="shared" si="267"/>
        <v>#N/A</v>
      </c>
      <c r="P1561" s="124" t="e">
        <f t="shared" si="267"/>
        <v>#N/A</v>
      </c>
      <c r="Q1561" s="124" t="e">
        <f t="shared" si="267"/>
        <v>#N/A</v>
      </c>
      <c r="R1561" s="124" t="e">
        <f t="shared" si="267"/>
        <v>#N/A</v>
      </c>
      <c r="S1561" s="124" t="e">
        <f t="shared" si="267"/>
        <v>#N/A</v>
      </c>
      <c r="T1561" s="124" t="e">
        <f t="shared" si="267"/>
        <v>#N/A</v>
      </c>
      <c r="U1561" s="124" t="e">
        <f t="shared" si="267"/>
        <v>#N/A</v>
      </c>
      <c r="V1561" s="124" t="e">
        <f t="shared" si="267"/>
        <v>#N/A</v>
      </c>
      <c r="W1561" s="124" t="e">
        <f t="shared" si="267"/>
        <v>#N/A</v>
      </c>
      <c r="X1561" s="124" t="e">
        <f t="shared" si="267"/>
        <v>#N/A</v>
      </c>
      <c r="Y1561" s="124" t="e">
        <f t="shared" si="267"/>
        <v>#N/A</v>
      </c>
      <c r="Z1561" s="124" t="e">
        <f t="shared" si="267"/>
        <v>#N/A</v>
      </c>
      <c r="AA1561" s="124" t="e">
        <f t="shared" si="267"/>
        <v>#N/A</v>
      </c>
      <c r="AB1561" s="124" t="e">
        <f t="shared" si="266"/>
        <v>#N/A</v>
      </c>
      <c r="AC1561" s="124" t="e">
        <f t="shared" si="266"/>
        <v>#N/A</v>
      </c>
      <c r="AE1561" s="2"/>
    </row>
    <row r="1562" spans="2:31" x14ac:dyDescent="0.2">
      <c r="B1562" s="162" t="s">
        <v>511</v>
      </c>
      <c r="C1562" s="163" t="s">
        <v>2292</v>
      </c>
      <c r="D1562" s="163" t="s">
        <v>2017</v>
      </c>
      <c r="E1562" s="163">
        <v>6100</v>
      </c>
      <c r="F1562" s="164">
        <v>12.1</v>
      </c>
      <c r="G1562" s="165" t="s">
        <v>138</v>
      </c>
      <c r="H1562" s="121">
        <f t="shared" si="263"/>
        <v>8000</v>
      </c>
      <c r="I1562" s="121">
        <f t="shared" si="264"/>
        <v>6000</v>
      </c>
      <c r="J1562" s="122" t="str">
        <f t="shared" si="265"/>
        <v>(2) Without reverse cycle, with louvered sides, and 6,000 to 7,999 Btu/h</v>
      </c>
      <c r="K1562" s="123" t="e">
        <f>IF(J1562="Casement-slider",16,VLOOKUP(J1562,'2. Version 5.0 Criteria'!$C$6:$D$39,2,FALSE))</f>
        <v>#N/A</v>
      </c>
      <c r="L1562" s="124" t="e">
        <f t="shared" si="267"/>
        <v>#N/A</v>
      </c>
      <c r="M1562" s="124" t="e">
        <f t="shared" si="267"/>
        <v>#N/A</v>
      </c>
      <c r="N1562" s="124" t="e">
        <f t="shared" si="267"/>
        <v>#N/A</v>
      </c>
      <c r="O1562" s="124" t="e">
        <f t="shared" si="267"/>
        <v>#N/A</v>
      </c>
      <c r="P1562" s="124" t="e">
        <f t="shared" si="267"/>
        <v>#N/A</v>
      </c>
      <c r="Q1562" s="124" t="e">
        <f t="shared" si="267"/>
        <v>#N/A</v>
      </c>
      <c r="R1562" s="124" t="e">
        <f t="shared" si="267"/>
        <v>#N/A</v>
      </c>
      <c r="S1562" s="124" t="e">
        <f t="shared" si="267"/>
        <v>#N/A</v>
      </c>
      <c r="T1562" s="124" t="e">
        <f t="shared" si="267"/>
        <v>#N/A</v>
      </c>
      <c r="U1562" s="124" t="e">
        <f t="shared" si="267"/>
        <v>#N/A</v>
      </c>
      <c r="V1562" s="124" t="e">
        <f t="shared" si="267"/>
        <v>#N/A</v>
      </c>
      <c r="W1562" s="124" t="e">
        <f t="shared" si="267"/>
        <v>#N/A</v>
      </c>
      <c r="X1562" s="124" t="e">
        <f t="shared" si="267"/>
        <v>#N/A</v>
      </c>
      <c r="Y1562" s="124" t="e">
        <f t="shared" si="267"/>
        <v>#N/A</v>
      </c>
      <c r="Z1562" s="124" t="e">
        <f t="shared" si="267"/>
        <v>#N/A</v>
      </c>
      <c r="AA1562" s="124" t="e">
        <f t="shared" si="267"/>
        <v>#N/A</v>
      </c>
      <c r="AB1562" s="124" t="e">
        <f t="shared" si="266"/>
        <v>#N/A</v>
      </c>
      <c r="AC1562" s="124" t="e">
        <f t="shared" si="266"/>
        <v>#N/A</v>
      </c>
      <c r="AE1562" s="2"/>
    </row>
    <row r="1563" spans="2:31" x14ac:dyDescent="0.2">
      <c r="B1563" s="162" t="s">
        <v>1425</v>
      </c>
      <c r="C1563" s="163" t="s">
        <v>351</v>
      </c>
      <c r="D1563" s="163" t="s">
        <v>2017</v>
      </c>
      <c r="E1563" s="163">
        <v>6100</v>
      </c>
      <c r="F1563" s="164">
        <v>12.1</v>
      </c>
      <c r="G1563" s="165" t="s">
        <v>137</v>
      </c>
      <c r="H1563" s="121">
        <f t="shared" si="263"/>
        <v>8000</v>
      </c>
      <c r="I1563" s="121">
        <f t="shared" si="264"/>
        <v>6000</v>
      </c>
      <c r="J1563" s="122" t="str">
        <f t="shared" si="265"/>
        <v>(2) Without reverse cycle, with louvered sides, and 6,000 to 7,999 Btu/h</v>
      </c>
      <c r="K1563" s="123" t="e">
        <f>IF(J1563="Casement-slider",16,VLOOKUP(J1563,'2. Version 5.0 Criteria'!$C$6:$D$39,2,FALSE))</f>
        <v>#N/A</v>
      </c>
      <c r="L1563" s="124" t="e">
        <f t="shared" si="267"/>
        <v>#N/A</v>
      </c>
      <c r="M1563" s="124" t="e">
        <f t="shared" si="267"/>
        <v>#N/A</v>
      </c>
      <c r="N1563" s="124" t="e">
        <f t="shared" si="267"/>
        <v>#N/A</v>
      </c>
      <c r="O1563" s="124" t="e">
        <f t="shared" si="267"/>
        <v>#N/A</v>
      </c>
      <c r="P1563" s="124" t="e">
        <f t="shared" si="267"/>
        <v>#N/A</v>
      </c>
      <c r="Q1563" s="124" t="e">
        <f t="shared" si="267"/>
        <v>#N/A</v>
      </c>
      <c r="R1563" s="124" t="e">
        <f t="shared" si="267"/>
        <v>#N/A</v>
      </c>
      <c r="S1563" s="124" t="e">
        <f t="shared" si="267"/>
        <v>#N/A</v>
      </c>
      <c r="T1563" s="124" t="e">
        <f t="shared" si="267"/>
        <v>#N/A</v>
      </c>
      <c r="U1563" s="124" t="e">
        <f t="shared" si="267"/>
        <v>#N/A</v>
      </c>
      <c r="V1563" s="124" t="e">
        <f t="shared" si="267"/>
        <v>#N/A</v>
      </c>
      <c r="W1563" s="124" t="e">
        <f t="shared" si="267"/>
        <v>#N/A</v>
      </c>
      <c r="X1563" s="124" t="e">
        <f t="shared" si="267"/>
        <v>#N/A</v>
      </c>
      <c r="Y1563" s="124" t="e">
        <f t="shared" si="267"/>
        <v>#N/A</v>
      </c>
      <c r="Z1563" s="124" t="e">
        <f t="shared" si="267"/>
        <v>#N/A</v>
      </c>
      <c r="AA1563" s="124" t="e">
        <f t="shared" si="267"/>
        <v>#N/A</v>
      </c>
      <c r="AB1563" s="124" t="e">
        <f t="shared" si="266"/>
        <v>#N/A</v>
      </c>
      <c r="AC1563" s="124" t="e">
        <f t="shared" si="266"/>
        <v>#N/A</v>
      </c>
      <c r="AE1563" s="2"/>
    </row>
    <row r="1564" spans="2:31" x14ac:dyDescent="0.2">
      <c r="B1564" s="162" t="s">
        <v>331</v>
      </c>
      <c r="C1564" s="163" t="s">
        <v>355</v>
      </c>
      <c r="D1564" s="163" t="s">
        <v>2017</v>
      </c>
      <c r="E1564" s="163">
        <v>6100</v>
      </c>
      <c r="F1564" s="164">
        <v>12.1</v>
      </c>
      <c r="G1564" s="165" t="s">
        <v>138</v>
      </c>
      <c r="H1564" s="121">
        <f t="shared" si="263"/>
        <v>8000</v>
      </c>
      <c r="I1564" s="121">
        <f t="shared" si="264"/>
        <v>6000</v>
      </c>
      <c r="J1564" s="122" t="str">
        <f t="shared" si="265"/>
        <v>(2) Without reverse cycle, with louvered sides, and 6,000 to 7,999 Btu/h</v>
      </c>
      <c r="K1564" s="123" t="e">
        <f>IF(J1564="Casement-slider",16,VLOOKUP(J1564,'2. Version 5.0 Criteria'!$C$6:$D$39,2,FALSE))</f>
        <v>#N/A</v>
      </c>
      <c r="L1564" s="124" t="e">
        <f t="shared" si="267"/>
        <v>#N/A</v>
      </c>
      <c r="M1564" s="124" t="e">
        <f t="shared" si="267"/>
        <v>#N/A</v>
      </c>
      <c r="N1564" s="124" t="e">
        <f t="shared" si="267"/>
        <v>#N/A</v>
      </c>
      <c r="O1564" s="124" t="e">
        <f t="shared" si="267"/>
        <v>#N/A</v>
      </c>
      <c r="P1564" s="124" t="e">
        <f t="shared" si="267"/>
        <v>#N/A</v>
      </c>
      <c r="Q1564" s="124" t="e">
        <f t="shared" si="267"/>
        <v>#N/A</v>
      </c>
      <c r="R1564" s="124" t="e">
        <f t="shared" si="267"/>
        <v>#N/A</v>
      </c>
      <c r="S1564" s="124" t="e">
        <f t="shared" si="267"/>
        <v>#N/A</v>
      </c>
      <c r="T1564" s="124" t="e">
        <f t="shared" si="267"/>
        <v>#N/A</v>
      </c>
      <c r="U1564" s="124" t="e">
        <f t="shared" si="267"/>
        <v>#N/A</v>
      </c>
      <c r="V1564" s="124" t="e">
        <f t="shared" si="267"/>
        <v>#N/A</v>
      </c>
      <c r="W1564" s="124" t="e">
        <f t="shared" si="267"/>
        <v>#N/A</v>
      </c>
      <c r="X1564" s="124" t="e">
        <f t="shared" si="267"/>
        <v>#N/A</v>
      </c>
      <c r="Y1564" s="124" t="e">
        <f t="shared" si="267"/>
        <v>#N/A</v>
      </c>
      <c r="Z1564" s="124" t="e">
        <f t="shared" si="267"/>
        <v>#N/A</v>
      </c>
      <c r="AA1564" s="124" t="e">
        <f t="shared" si="267"/>
        <v>#N/A</v>
      </c>
      <c r="AB1564" s="124" t="e">
        <f t="shared" si="266"/>
        <v>#N/A</v>
      </c>
      <c r="AC1564" s="124" t="e">
        <f t="shared" si="266"/>
        <v>#N/A</v>
      </c>
      <c r="AE1564" s="2"/>
    </row>
    <row r="1565" spans="2:31" x14ac:dyDescent="0.2">
      <c r="B1565" s="162" t="s">
        <v>1453</v>
      </c>
      <c r="C1565" s="163" t="s">
        <v>354</v>
      </c>
      <c r="D1565" s="163" t="s">
        <v>2017</v>
      </c>
      <c r="E1565" s="163">
        <v>6100</v>
      </c>
      <c r="F1565" s="164">
        <v>12.1</v>
      </c>
      <c r="G1565" s="165" t="s">
        <v>137</v>
      </c>
      <c r="H1565" s="121">
        <f t="shared" si="263"/>
        <v>8000</v>
      </c>
      <c r="I1565" s="121">
        <f t="shared" si="264"/>
        <v>6000</v>
      </c>
      <c r="J1565" s="122" t="str">
        <f t="shared" si="265"/>
        <v>(2) Without reverse cycle, with louvered sides, and 6,000 to 7,999 Btu/h</v>
      </c>
      <c r="K1565" s="123" t="e">
        <f>IF(J1565="Casement-slider",16,VLOOKUP(J1565,'2. Version 5.0 Criteria'!$C$6:$D$39,2,FALSE))</f>
        <v>#N/A</v>
      </c>
      <c r="L1565" s="124" t="e">
        <f t="shared" si="267"/>
        <v>#N/A</v>
      </c>
      <c r="M1565" s="124" t="e">
        <f t="shared" si="267"/>
        <v>#N/A</v>
      </c>
      <c r="N1565" s="124" t="e">
        <f t="shared" si="267"/>
        <v>#N/A</v>
      </c>
      <c r="O1565" s="124" t="e">
        <f t="shared" si="267"/>
        <v>#N/A</v>
      </c>
      <c r="P1565" s="124" t="e">
        <f t="shared" si="267"/>
        <v>#N/A</v>
      </c>
      <c r="Q1565" s="124" t="e">
        <f t="shared" si="267"/>
        <v>#N/A</v>
      </c>
      <c r="R1565" s="124" t="e">
        <f t="shared" si="267"/>
        <v>#N/A</v>
      </c>
      <c r="S1565" s="124" t="e">
        <f t="shared" si="267"/>
        <v>#N/A</v>
      </c>
      <c r="T1565" s="124" t="e">
        <f t="shared" si="267"/>
        <v>#N/A</v>
      </c>
      <c r="U1565" s="124" t="e">
        <f t="shared" si="267"/>
        <v>#N/A</v>
      </c>
      <c r="V1565" s="124" t="e">
        <f t="shared" si="267"/>
        <v>#N/A</v>
      </c>
      <c r="W1565" s="124" t="e">
        <f t="shared" si="267"/>
        <v>#N/A</v>
      </c>
      <c r="X1565" s="124" t="e">
        <f t="shared" si="267"/>
        <v>#N/A</v>
      </c>
      <c r="Y1565" s="124" t="e">
        <f t="shared" si="267"/>
        <v>#N/A</v>
      </c>
      <c r="Z1565" s="124" t="e">
        <f t="shared" si="267"/>
        <v>#N/A</v>
      </c>
      <c r="AA1565" s="124" t="e">
        <f t="shared" si="267"/>
        <v>#N/A</v>
      </c>
      <c r="AB1565" s="124" t="e">
        <f t="shared" si="266"/>
        <v>#N/A</v>
      </c>
      <c r="AC1565" s="124" t="e">
        <f t="shared" si="266"/>
        <v>#N/A</v>
      </c>
      <c r="AE1565" s="2"/>
    </row>
    <row r="1566" spans="2:31" x14ac:dyDescent="0.2">
      <c r="B1566" s="162" t="s">
        <v>180</v>
      </c>
      <c r="C1566" s="163" t="s">
        <v>2293</v>
      </c>
      <c r="D1566" s="163" t="s">
        <v>2017</v>
      </c>
      <c r="E1566" s="163">
        <v>6400</v>
      </c>
      <c r="F1566" s="164">
        <v>12.1</v>
      </c>
      <c r="G1566" s="165" t="s">
        <v>138</v>
      </c>
      <c r="H1566" s="121">
        <f t="shared" si="263"/>
        <v>8000</v>
      </c>
      <c r="I1566" s="121">
        <f t="shared" si="264"/>
        <v>6000</v>
      </c>
      <c r="J1566" s="122" t="str">
        <f t="shared" si="265"/>
        <v>(2) Without reverse cycle, with louvered sides, and 6,000 to 7,999 Btu/h</v>
      </c>
      <c r="K1566" s="123" t="e">
        <f>IF(J1566="Casement-slider",16,VLOOKUP(J1566,'2. Version 5.0 Criteria'!$C$6:$D$39,2,FALSE))</f>
        <v>#N/A</v>
      </c>
      <c r="L1566" s="124" t="e">
        <f t="shared" si="267"/>
        <v>#N/A</v>
      </c>
      <c r="M1566" s="124" t="e">
        <f t="shared" si="267"/>
        <v>#N/A</v>
      </c>
      <c r="N1566" s="124" t="e">
        <f t="shared" si="267"/>
        <v>#N/A</v>
      </c>
      <c r="O1566" s="124" t="e">
        <f t="shared" si="267"/>
        <v>#N/A</v>
      </c>
      <c r="P1566" s="124" t="e">
        <f t="shared" si="267"/>
        <v>#N/A</v>
      </c>
      <c r="Q1566" s="124" t="e">
        <f t="shared" si="267"/>
        <v>#N/A</v>
      </c>
      <c r="R1566" s="124" t="e">
        <f t="shared" si="267"/>
        <v>#N/A</v>
      </c>
      <c r="S1566" s="124" t="e">
        <f t="shared" si="267"/>
        <v>#N/A</v>
      </c>
      <c r="T1566" s="124" t="e">
        <f t="shared" si="267"/>
        <v>#N/A</v>
      </c>
      <c r="U1566" s="124" t="e">
        <f t="shared" si="267"/>
        <v>#N/A</v>
      </c>
      <c r="V1566" s="124" t="e">
        <f t="shared" si="267"/>
        <v>#N/A</v>
      </c>
      <c r="W1566" s="124" t="e">
        <f t="shared" si="267"/>
        <v>#N/A</v>
      </c>
      <c r="X1566" s="124" t="e">
        <f t="shared" si="267"/>
        <v>#N/A</v>
      </c>
      <c r="Y1566" s="124" t="e">
        <f t="shared" si="267"/>
        <v>#N/A</v>
      </c>
      <c r="Z1566" s="124" t="e">
        <f t="shared" si="267"/>
        <v>#N/A</v>
      </c>
      <c r="AA1566" s="124" t="e">
        <f t="shared" si="267"/>
        <v>#N/A</v>
      </c>
      <c r="AB1566" s="124" t="e">
        <f t="shared" si="266"/>
        <v>#N/A</v>
      </c>
      <c r="AC1566" s="124" t="e">
        <f t="shared" si="266"/>
        <v>#N/A</v>
      </c>
      <c r="AE1566" s="2"/>
    </row>
    <row r="1567" spans="2:31" x14ac:dyDescent="0.2">
      <c r="B1567" s="162" t="s">
        <v>178</v>
      </c>
      <c r="C1567" s="163" t="s">
        <v>2294</v>
      </c>
      <c r="D1567" s="163" t="s">
        <v>2017</v>
      </c>
      <c r="E1567" s="163">
        <v>6400</v>
      </c>
      <c r="F1567" s="164">
        <v>12.1</v>
      </c>
      <c r="G1567" s="165" t="s">
        <v>137</v>
      </c>
      <c r="H1567" s="121">
        <f t="shared" si="263"/>
        <v>8000</v>
      </c>
      <c r="I1567" s="121">
        <f t="shared" si="264"/>
        <v>6000</v>
      </c>
      <c r="J1567" s="122" t="str">
        <f t="shared" si="265"/>
        <v>(2) Without reverse cycle, with louvered sides, and 6,000 to 7,999 Btu/h</v>
      </c>
      <c r="K1567" s="123" t="e">
        <f>IF(J1567="Casement-slider",16,VLOOKUP(J1567,'2. Version 5.0 Criteria'!$C$6:$D$39,2,FALSE))</f>
        <v>#N/A</v>
      </c>
      <c r="L1567" s="124" t="e">
        <f t="shared" si="267"/>
        <v>#N/A</v>
      </c>
      <c r="M1567" s="124" t="e">
        <f t="shared" si="267"/>
        <v>#N/A</v>
      </c>
      <c r="N1567" s="124" t="e">
        <f t="shared" si="267"/>
        <v>#N/A</v>
      </c>
      <c r="O1567" s="124" t="e">
        <f t="shared" si="267"/>
        <v>#N/A</v>
      </c>
      <c r="P1567" s="124" t="e">
        <f t="shared" si="267"/>
        <v>#N/A</v>
      </c>
      <c r="Q1567" s="124" t="e">
        <f t="shared" si="267"/>
        <v>#N/A</v>
      </c>
      <c r="R1567" s="124" t="e">
        <f t="shared" si="267"/>
        <v>#N/A</v>
      </c>
      <c r="S1567" s="124" t="e">
        <f t="shared" si="267"/>
        <v>#N/A</v>
      </c>
      <c r="T1567" s="124" t="e">
        <f t="shared" si="267"/>
        <v>#N/A</v>
      </c>
      <c r="U1567" s="124" t="e">
        <f t="shared" si="267"/>
        <v>#N/A</v>
      </c>
      <c r="V1567" s="124" t="e">
        <f t="shared" si="267"/>
        <v>#N/A</v>
      </c>
      <c r="W1567" s="124" t="e">
        <f t="shared" si="267"/>
        <v>#N/A</v>
      </c>
      <c r="X1567" s="124" t="e">
        <f t="shared" si="267"/>
        <v>#N/A</v>
      </c>
      <c r="Y1567" s="124" t="e">
        <f t="shared" si="267"/>
        <v>#N/A</v>
      </c>
      <c r="Z1567" s="124" t="e">
        <f t="shared" si="267"/>
        <v>#N/A</v>
      </c>
      <c r="AA1567" s="124" t="e">
        <f t="shared" si="267"/>
        <v>#N/A</v>
      </c>
      <c r="AB1567" s="124" t="e">
        <f t="shared" si="266"/>
        <v>#N/A</v>
      </c>
      <c r="AC1567" s="124" t="e">
        <f t="shared" si="266"/>
        <v>#N/A</v>
      </c>
      <c r="AE1567" s="2"/>
    </row>
    <row r="1568" spans="2:31" x14ac:dyDescent="0.2">
      <c r="B1568" s="162" t="s">
        <v>178</v>
      </c>
      <c r="C1568" s="163" t="s">
        <v>2295</v>
      </c>
      <c r="D1568" s="163" t="s">
        <v>2017</v>
      </c>
      <c r="E1568" s="163">
        <v>6400</v>
      </c>
      <c r="F1568" s="164">
        <v>12.1</v>
      </c>
      <c r="G1568" s="165" t="s">
        <v>137</v>
      </c>
      <c r="H1568" s="121">
        <f t="shared" si="263"/>
        <v>8000</v>
      </c>
      <c r="I1568" s="121">
        <f t="shared" si="264"/>
        <v>6000</v>
      </c>
      <c r="J1568" s="122" t="str">
        <f t="shared" si="265"/>
        <v>(2) Without reverse cycle, with louvered sides, and 6,000 to 7,999 Btu/h</v>
      </c>
      <c r="K1568" s="123" t="e">
        <f>IF(J1568="Casement-slider",16,VLOOKUP(J1568,'2. Version 5.0 Criteria'!$C$6:$D$39,2,FALSE))</f>
        <v>#N/A</v>
      </c>
      <c r="L1568" s="124" t="e">
        <f t="shared" si="267"/>
        <v>#N/A</v>
      </c>
      <c r="M1568" s="124" t="e">
        <f t="shared" si="267"/>
        <v>#N/A</v>
      </c>
      <c r="N1568" s="124" t="e">
        <f t="shared" si="267"/>
        <v>#N/A</v>
      </c>
      <c r="O1568" s="124" t="e">
        <f t="shared" si="267"/>
        <v>#N/A</v>
      </c>
      <c r="P1568" s="124" t="e">
        <f t="shared" si="267"/>
        <v>#N/A</v>
      </c>
      <c r="Q1568" s="124" t="e">
        <f t="shared" si="267"/>
        <v>#N/A</v>
      </c>
      <c r="R1568" s="124" t="e">
        <f t="shared" si="267"/>
        <v>#N/A</v>
      </c>
      <c r="S1568" s="124" t="e">
        <f t="shared" si="267"/>
        <v>#N/A</v>
      </c>
      <c r="T1568" s="124" t="e">
        <f t="shared" si="267"/>
        <v>#N/A</v>
      </c>
      <c r="U1568" s="124" t="e">
        <f t="shared" si="267"/>
        <v>#N/A</v>
      </c>
      <c r="V1568" s="124" t="e">
        <f t="shared" si="267"/>
        <v>#N/A</v>
      </c>
      <c r="W1568" s="124" t="e">
        <f t="shared" si="267"/>
        <v>#N/A</v>
      </c>
      <c r="X1568" s="124" t="e">
        <f t="shared" si="267"/>
        <v>#N/A</v>
      </c>
      <c r="Y1568" s="124" t="e">
        <f t="shared" si="267"/>
        <v>#N/A</v>
      </c>
      <c r="Z1568" s="124" t="e">
        <f t="shared" si="267"/>
        <v>#N/A</v>
      </c>
      <c r="AA1568" s="124" t="e">
        <f t="shared" ref="AA1568:AC1583" si="268">IF($K1568=AA$3, $F1568, NA())</f>
        <v>#N/A</v>
      </c>
      <c r="AB1568" s="124" t="e">
        <f t="shared" si="268"/>
        <v>#N/A</v>
      </c>
      <c r="AC1568" s="124" t="e">
        <f t="shared" si="268"/>
        <v>#N/A</v>
      </c>
      <c r="AE1568" s="2"/>
    </row>
    <row r="1569" spans="2:31" x14ac:dyDescent="0.2">
      <c r="B1569" s="162" t="s">
        <v>157</v>
      </c>
      <c r="C1569" s="163" t="s">
        <v>2296</v>
      </c>
      <c r="D1569" s="163" t="s">
        <v>1808</v>
      </c>
      <c r="E1569" s="163">
        <v>12000</v>
      </c>
      <c r="F1569" s="164">
        <v>12.3</v>
      </c>
      <c r="G1569" s="165" t="s">
        <v>137</v>
      </c>
      <c r="H1569" s="121">
        <f t="shared" si="263"/>
        <v>14000</v>
      </c>
      <c r="I1569" s="121">
        <f t="shared" si="264"/>
        <v>11000</v>
      </c>
      <c r="J1569" s="122" t="str">
        <f t="shared" si="265"/>
        <v>(3) Without reverse cycle, with louvered sides, and 8,000 to 13,999 Btu/h</v>
      </c>
      <c r="K1569" s="123" t="e">
        <f>IF(J1569="Casement-slider",16,VLOOKUP(J1569,'2. Version 5.0 Criteria'!$C$6:$D$39,2,FALSE))</f>
        <v>#N/A</v>
      </c>
      <c r="L1569" s="124" t="e">
        <f t="shared" ref="L1569:AA1584" si="269">IF($K1569=L$3, $F1569, NA())</f>
        <v>#N/A</v>
      </c>
      <c r="M1569" s="124" t="e">
        <f t="shared" si="269"/>
        <v>#N/A</v>
      </c>
      <c r="N1569" s="124" t="e">
        <f t="shared" si="269"/>
        <v>#N/A</v>
      </c>
      <c r="O1569" s="124" t="e">
        <f t="shared" si="269"/>
        <v>#N/A</v>
      </c>
      <c r="P1569" s="124" t="e">
        <f t="shared" si="269"/>
        <v>#N/A</v>
      </c>
      <c r="Q1569" s="124" t="e">
        <f t="shared" si="269"/>
        <v>#N/A</v>
      </c>
      <c r="R1569" s="124" t="e">
        <f t="shared" si="269"/>
        <v>#N/A</v>
      </c>
      <c r="S1569" s="124" t="e">
        <f t="shared" si="269"/>
        <v>#N/A</v>
      </c>
      <c r="T1569" s="124" t="e">
        <f t="shared" si="269"/>
        <v>#N/A</v>
      </c>
      <c r="U1569" s="124" t="e">
        <f t="shared" si="269"/>
        <v>#N/A</v>
      </c>
      <c r="V1569" s="124" t="e">
        <f t="shared" si="269"/>
        <v>#N/A</v>
      </c>
      <c r="W1569" s="124" t="e">
        <f t="shared" si="269"/>
        <v>#N/A</v>
      </c>
      <c r="X1569" s="124" t="e">
        <f t="shared" si="269"/>
        <v>#N/A</v>
      </c>
      <c r="Y1569" s="124" t="e">
        <f t="shared" si="269"/>
        <v>#N/A</v>
      </c>
      <c r="Z1569" s="124" t="e">
        <f t="shared" si="269"/>
        <v>#N/A</v>
      </c>
      <c r="AA1569" s="124" t="e">
        <f t="shared" si="269"/>
        <v>#N/A</v>
      </c>
      <c r="AB1569" s="124" t="e">
        <f t="shared" si="268"/>
        <v>#N/A</v>
      </c>
      <c r="AC1569" s="124" t="e">
        <f t="shared" si="268"/>
        <v>#N/A</v>
      </c>
      <c r="AE1569" s="2"/>
    </row>
    <row r="1570" spans="2:31" x14ac:dyDescent="0.2">
      <c r="B1570" s="162" t="s">
        <v>157</v>
      </c>
      <c r="C1570" s="163" t="s">
        <v>2297</v>
      </c>
      <c r="D1570" s="163" t="s">
        <v>1808</v>
      </c>
      <c r="E1570" s="163">
        <v>12000</v>
      </c>
      <c r="F1570" s="164">
        <v>12.3</v>
      </c>
      <c r="G1570" s="165" t="s">
        <v>137</v>
      </c>
      <c r="H1570" s="121">
        <f t="shared" si="263"/>
        <v>14000</v>
      </c>
      <c r="I1570" s="121">
        <f t="shared" si="264"/>
        <v>11000</v>
      </c>
      <c r="J1570" s="122" t="str">
        <f t="shared" si="265"/>
        <v>(3) Without reverse cycle, with louvered sides, and 8,000 to 13,999 Btu/h</v>
      </c>
      <c r="K1570" s="123" t="e">
        <f>IF(J1570="Casement-slider",16,VLOOKUP(J1570,'2. Version 5.0 Criteria'!$C$6:$D$39,2,FALSE))</f>
        <v>#N/A</v>
      </c>
      <c r="L1570" s="124" t="e">
        <f t="shared" si="269"/>
        <v>#N/A</v>
      </c>
      <c r="M1570" s="124" t="e">
        <f t="shared" si="269"/>
        <v>#N/A</v>
      </c>
      <c r="N1570" s="124" t="e">
        <f t="shared" si="269"/>
        <v>#N/A</v>
      </c>
      <c r="O1570" s="124" t="e">
        <f t="shared" si="269"/>
        <v>#N/A</v>
      </c>
      <c r="P1570" s="124" t="e">
        <f t="shared" si="269"/>
        <v>#N/A</v>
      </c>
      <c r="Q1570" s="124" t="e">
        <f t="shared" si="269"/>
        <v>#N/A</v>
      </c>
      <c r="R1570" s="124" t="e">
        <f t="shared" si="269"/>
        <v>#N/A</v>
      </c>
      <c r="S1570" s="124" t="e">
        <f t="shared" si="269"/>
        <v>#N/A</v>
      </c>
      <c r="T1570" s="124" t="e">
        <f t="shared" si="269"/>
        <v>#N/A</v>
      </c>
      <c r="U1570" s="124" t="e">
        <f t="shared" si="269"/>
        <v>#N/A</v>
      </c>
      <c r="V1570" s="124" t="e">
        <f t="shared" si="269"/>
        <v>#N/A</v>
      </c>
      <c r="W1570" s="124" t="e">
        <f t="shared" si="269"/>
        <v>#N/A</v>
      </c>
      <c r="X1570" s="124" t="e">
        <f t="shared" si="269"/>
        <v>#N/A</v>
      </c>
      <c r="Y1570" s="124" t="e">
        <f t="shared" si="269"/>
        <v>#N/A</v>
      </c>
      <c r="Z1570" s="124" t="e">
        <f t="shared" si="269"/>
        <v>#N/A</v>
      </c>
      <c r="AA1570" s="124" t="e">
        <f t="shared" si="269"/>
        <v>#N/A</v>
      </c>
      <c r="AB1570" s="124" t="e">
        <f t="shared" si="268"/>
        <v>#N/A</v>
      </c>
      <c r="AC1570" s="124" t="e">
        <f t="shared" si="268"/>
        <v>#N/A</v>
      </c>
      <c r="AE1570" s="2"/>
    </row>
    <row r="1571" spans="2:31" x14ac:dyDescent="0.2">
      <c r="B1571" s="162" t="s">
        <v>368</v>
      </c>
      <c r="C1571" s="163" t="s">
        <v>369</v>
      </c>
      <c r="D1571" s="163" t="s">
        <v>2017</v>
      </c>
      <c r="E1571" s="163">
        <v>6000</v>
      </c>
      <c r="F1571" s="164">
        <v>12.4</v>
      </c>
      <c r="G1571" s="165" t="s">
        <v>137</v>
      </c>
      <c r="H1571" s="121">
        <f t="shared" si="263"/>
        <v>8000</v>
      </c>
      <c r="I1571" s="121">
        <f t="shared" si="264"/>
        <v>6000</v>
      </c>
      <c r="J1571" s="122" t="str">
        <f t="shared" si="265"/>
        <v>(2) Without reverse cycle, with louvered sides, and 6,000 to 7,999 Btu/h</v>
      </c>
      <c r="K1571" s="123" t="e">
        <f>IF(J1571="Casement-slider",16,VLOOKUP(J1571,'2. Version 5.0 Criteria'!$C$6:$D$39,2,FALSE))</f>
        <v>#N/A</v>
      </c>
      <c r="L1571" s="124" t="e">
        <f t="shared" si="269"/>
        <v>#N/A</v>
      </c>
      <c r="M1571" s="124" t="e">
        <f t="shared" si="269"/>
        <v>#N/A</v>
      </c>
      <c r="N1571" s="124" t="e">
        <f t="shared" si="269"/>
        <v>#N/A</v>
      </c>
      <c r="O1571" s="124" t="e">
        <f t="shared" si="269"/>
        <v>#N/A</v>
      </c>
      <c r="P1571" s="124" t="e">
        <f t="shared" si="269"/>
        <v>#N/A</v>
      </c>
      <c r="Q1571" s="124" t="e">
        <f t="shared" si="269"/>
        <v>#N/A</v>
      </c>
      <c r="R1571" s="124" t="e">
        <f t="shared" si="269"/>
        <v>#N/A</v>
      </c>
      <c r="S1571" s="124" t="e">
        <f t="shared" si="269"/>
        <v>#N/A</v>
      </c>
      <c r="T1571" s="124" t="e">
        <f t="shared" si="269"/>
        <v>#N/A</v>
      </c>
      <c r="U1571" s="124" t="e">
        <f t="shared" si="269"/>
        <v>#N/A</v>
      </c>
      <c r="V1571" s="124" t="e">
        <f t="shared" si="269"/>
        <v>#N/A</v>
      </c>
      <c r="W1571" s="124" t="e">
        <f t="shared" si="269"/>
        <v>#N/A</v>
      </c>
      <c r="X1571" s="124" t="e">
        <f t="shared" si="269"/>
        <v>#N/A</v>
      </c>
      <c r="Y1571" s="124" t="e">
        <f t="shared" si="269"/>
        <v>#N/A</v>
      </c>
      <c r="Z1571" s="124" t="e">
        <f t="shared" si="269"/>
        <v>#N/A</v>
      </c>
      <c r="AA1571" s="124" t="e">
        <f t="shared" si="269"/>
        <v>#N/A</v>
      </c>
      <c r="AB1571" s="124" t="e">
        <f t="shared" si="268"/>
        <v>#N/A</v>
      </c>
      <c r="AC1571" s="124" t="e">
        <f t="shared" si="268"/>
        <v>#N/A</v>
      </c>
      <c r="AE1571" s="2"/>
    </row>
    <row r="1572" spans="2:31" x14ac:dyDescent="0.2">
      <c r="B1572" s="162" t="s">
        <v>157</v>
      </c>
      <c r="C1572" s="163" t="s">
        <v>194</v>
      </c>
      <c r="D1572" s="163" t="s">
        <v>1616</v>
      </c>
      <c r="E1572" s="163">
        <v>12000</v>
      </c>
      <c r="F1572" s="164">
        <v>13.3</v>
      </c>
      <c r="G1572" s="165" t="s">
        <v>138</v>
      </c>
      <c r="H1572" s="121">
        <f t="shared" si="263"/>
        <v>14000</v>
      </c>
      <c r="I1572" s="121">
        <f t="shared" si="264"/>
        <v>11000</v>
      </c>
      <c r="J1572" s="122" t="str">
        <f t="shared" si="265"/>
        <v>(11) With reverse cycle, with louvered sides, and less than 20,000 Btu/h</v>
      </c>
      <c r="K1572" s="123" t="e">
        <f>IF(J1572="Casement-slider",16,VLOOKUP(J1572,'2. Version 5.0 Criteria'!$C$6:$D$39,2,FALSE))</f>
        <v>#N/A</v>
      </c>
      <c r="L1572" s="124" t="e">
        <f t="shared" si="269"/>
        <v>#N/A</v>
      </c>
      <c r="M1572" s="124" t="e">
        <f t="shared" si="269"/>
        <v>#N/A</v>
      </c>
      <c r="N1572" s="124" t="e">
        <f t="shared" si="269"/>
        <v>#N/A</v>
      </c>
      <c r="O1572" s="124" t="e">
        <f t="shared" si="269"/>
        <v>#N/A</v>
      </c>
      <c r="P1572" s="124" t="e">
        <f t="shared" si="269"/>
        <v>#N/A</v>
      </c>
      <c r="Q1572" s="124" t="e">
        <f t="shared" si="269"/>
        <v>#N/A</v>
      </c>
      <c r="R1572" s="124" t="e">
        <f t="shared" si="269"/>
        <v>#N/A</v>
      </c>
      <c r="S1572" s="124" t="e">
        <f t="shared" si="269"/>
        <v>#N/A</v>
      </c>
      <c r="T1572" s="124" t="e">
        <f t="shared" si="269"/>
        <v>#N/A</v>
      </c>
      <c r="U1572" s="124" t="e">
        <f t="shared" si="269"/>
        <v>#N/A</v>
      </c>
      <c r="V1572" s="124" t="e">
        <f t="shared" si="269"/>
        <v>#N/A</v>
      </c>
      <c r="W1572" s="124" t="e">
        <f t="shared" si="269"/>
        <v>#N/A</v>
      </c>
      <c r="X1572" s="124" t="e">
        <f t="shared" si="269"/>
        <v>#N/A</v>
      </c>
      <c r="Y1572" s="124" t="e">
        <f t="shared" si="269"/>
        <v>#N/A</v>
      </c>
      <c r="Z1572" s="124" t="e">
        <f t="shared" si="269"/>
        <v>#N/A</v>
      </c>
      <c r="AA1572" s="124" t="e">
        <f t="shared" si="269"/>
        <v>#N/A</v>
      </c>
      <c r="AB1572" s="124" t="e">
        <f t="shared" si="268"/>
        <v>#N/A</v>
      </c>
      <c r="AC1572" s="124" t="e">
        <f t="shared" si="268"/>
        <v>#N/A</v>
      </c>
      <c r="AE1572" s="2"/>
    </row>
    <row r="1573" spans="2:31" x14ac:dyDescent="0.2">
      <c r="B1573" s="162" t="s">
        <v>157</v>
      </c>
      <c r="C1573" s="163" t="s">
        <v>195</v>
      </c>
      <c r="D1573" s="163" t="s">
        <v>1616</v>
      </c>
      <c r="E1573" s="163">
        <v>12000</v>
      </c>
      <c r="F1573" s="164">
        <v>13.3</v>
      </c>
      <c r="G1573" s="165" t="s">
        <v>137</v>
      </c>
      <c r="H1573" s="121">
        <f t="shared" si="263"/>
        <v>14000</v>
      </c>
      <c r="I1573" s="121">
        <f t="shared" si="264"/>
        <v>11000</v>
      </c>
      <c r="J1573" s="122" t="str">
        <f t="shared" si="265"/>
        <v>(11) With reverse cycle, with louvered sides, and less than 20,000 Btu/h</v>
      </c>
      <c r="K1573" s="123" t="e">
        <f>IF(J1573="Casement-slider",16,VLOOKUP(J1573,'2. Version 5.0 Criteria'!$C$6:$D$39,2,FALSE))</f>
        <v>#N/A</v>
      </c>
      <c r="L1573" s="124" t="e">
        <f t="shared" si="269"/>
        <v>#N/A</v>
      </c>
      <c r="M1573" s="124" t="e">
        <f t="shared" si="269"/>
        <v>#N/A</v>
      </c>
      <c r="N1573" s="124" t="e">
        <f t="shared" si="269"/>
        <v>#N/A</v>
      </c>
      <c r="O1573" s="124" t="e">
        <f t="shared" si="269"/>
        <v>#N/A</v>
      </c>
      <c r="P1573" s="124" t="e">
        <f t="shared" si="269"/>
        <v>#N/A</v>
      </c>
      <c r="Q1573" s="124" t="e">
        <f t="shared" si="269"/>
        <v>#N/A</v>
      </c>
      <c r="R1573" s="124" t="e">
        <f t="shared" si="269"/>
        <v>#N/A</v>
      </c>
      <c r="S1573" s="124" t="e">
        <f t="shared" si="269"/>
        <v>#N/A</v>
      </c>
      <c r="T1573" s="124" t="e">
        <f t="shared" si="269"/>
        <v>#N/A</v>
      </c>
      <c r="U1573" s="124" t="e">
        <f t="shared" si="269"/>
        <v>#N/A</v>
      </c>
      <c r="V1573" s="124" t="e">
        <f t="shared" si="269"/>
        <v>#N/A</v>
      </c>
      <c r="W1573" s="124" t="e">
        <f t="shared" si="269"/>
        <v>#N/A</v>
      </c>
      <c r="X1573" s="124" t="e">
        <f t="shared" si="269"/>
        <v>#N/A</v>
      </c>
      <c r="Y1573" s="124" t="e">
        <f t="shared" si="269"/>
        <v>#N/A</v>
      </c>
      <c r="Z1573" s="124" t="e">
        <f t="shared" si="269"/>
        <v>#N/A</v>
      </c>
      <c r="AA1573" s="124" t="e">
        <f t="shared" si="269"/>
        <v>#N/A</v>
      </c>
      <c r="AB1573" s="124" t="e">
        <f t="shared" si="268"/>
        <v>#N/A</v>
      </c>
      <c r="AC1573" s="124" t="e">
        <f t="shared" si="268"/>
        <v>#N/A</v>
      </c>
      <c r="AE1573" s="2"/>
    </row>
    <row r="1574" spans="2:31" x14ac:dyDescent="0.2">
      <c r="B1574" s="162" t="s">
        <v>368</v>
      </c>
      <c r="C1574" s="163" t="s">
        <v>2298</v>
      </c>
      <c r="D1574" s="163" t="s">
        <v>1517</v>
      </c>
      <c r="E1574" s="163">
        <v>23500</v>
      </c>
      <c r="F1574" s="164">
        <v>14.3</v>
      </c>
      <c r="G1574" s="165" t="s">
        <v>137</v>
      </c>
      <c r="H1574" s="121">
        <f t="shared" si="263"/>
        <v>28000</v>
      </c>
      <c r="I1574" s="121">
        <f t="shared" si="264"/>
        <v>20000</v>
      </c>
      <c r="J1574" s="122" t="str">
        <f t="shared" si="265"/>
        <v>(5a) Without reverse cycle, with louvered sides, and 20,000 to 27,999 Btu/h</v>
      </c>
      <c r="K1574" s="123" t="e">
        <f>IF(J1574="Casement-slider",16,VLOOKUP(J1574,'2. Version 5.0 Criteria'!$C$6:$D$39,2,FALSE))</f>
        <v>#N/A</v>
      </c>
      <c r="L1574" s="124" t="e">
        <f t="shared" si="269"/>
        <v>#N/A</v>
      </c>
      <c r="M1574" s="124" t="e">
        <f t="shared" si="269"/>
        <v>#N/A</v>
      </c>
      <c r="N1574" s="124" t="e">
        <f t="shared" si="269"/>
        <v>#N/A</v>
      </c>
      <c r="O1574" s="124" t="e">
        <f t="shared" si="269"/>
        <v>#N/A</v>
      </c>
      <c r="P1574" s="124" t="e">
        <f t="shared" si="269"/>
        <v>#N/A</v>
      </c>
      <c r="Q1574" s="124" t="e">
        <f t="shared" si="269"/>
        <v>#N/A</v>
      </c>
      <c r="R1574" s="124" t="e">
        <f t="shared" si="269"/>
        <v>#N/A</v>
      </c>
      <c r="S1574" s="124" t="e">
        <f t="shared" si="269"/>
        <v>#N/A</v>
      </c>
      <c r="T1574" s="124" t="e">
        <f t="shared" si="269"/>
        <v>#N/A</v>
      </c>
      <c r="U1574" s="124" t="e">
        <f t="shared" si="269"/>
        <v>#N/A</v>
      </c>
      <c r="V1574" s="124" t="e">
        <f t="shared" si="269"/>
        <v>#N/A</v>
      </c>
      <c r="W1574" s="124" t="e">
        <f t="shared" si="269"/>
        <v>#N/A</v>
      </c>
      <c r="X1574" s="124" t="e">
        <f t="shared" si="269"/>
        <v>#N/A</v>
      </c>
      <c r="Y1574" s="124" t="e">
        <f t="shared" si="269"/>
        <v>#N/A</v>
      </c>
      <c r="Z1574" s="124" t="e">
        <f t="shared" si="269"/>
        <v>#N/A</v>
      </c>
      <c r="AA1574" s="124" t="e">
        <f t="shared" si="269"/>
        <v>#N/A</v>
      </c>
      <c r="AB1574" s="124" t="e">
        <f t="shared" si="268"/>
        <v>#N/A</v>
      </c>
      <c r="AC1574" s="124" t="e">
        <f t="shared" si="268"/>
        <v>#N/A</v>
      </c>
      <c r="AE1574" s="2"/>
    </row>
    <row r="1575" spans="2:31" x14ac:dyDescent="0.2">
      <c r="B1575" s="162" t="s">
        <v>368</v>
      </c>
      <c r="C1575" s="163">
        <v>1006800232</v>
      </c>
      <c r="D1575" s="163" t="s">
        <v>1517</v>
      </c>
      <c r="E1575" s="163">
        <v>23500</v>
      </c>
      <c r="F1575" s="164">
        <v>14.3</v>
      </c>
      <c r="G1575" s="165" t="s">
        <v>138</v>
      </c>
      <c r="H1575" s="121">
        <f t="shared" si="263"/>
        <v>28000</v>
      </c>
      <c r="I1575" s="121">
        <f t="shared" si="264"/>
        <v>20000</v>
      </c>
      <c r="J1575" s="122" t="str">
        <f t="shared" si="265"/>
        <v>(5a) Without reverse cycle, with louvered sides, and 20,000 to 27,999 Btu/h</v>
      </c>
      <c r="K1575" s="123" t="e">
        <f>IF(J1575="Casement-slider",16,VLOOKUP(J1575,'2. Version 5.0 Criteria'!$C$6:$D$39,2,FALSE))</f>
        <v>#N/A</v>
      </c>
      <c r="L1575" s="124" t="e">
        <f t="shared" si="269"/>
        <v>#N/A</v>
      </c>
      <c r="M1575" s="124" t="e">
        <f t="shared" si="269"/>
        <v>#N/A</v>
      </c>
      <c r="N1575" s="124" t="e">
        <f t="shared" si="269"/>
        <v>#N/A</v>
      </c>
      <c r="O1575" s="124" t="e">
        <f t="shared" si="269"/>
        <v>#N/A</v>
      </c>
      <c r="P1575" s="124" t="e">
        <f t="shared" si="269"/>
        <v>#N/A</v>
      </c>
      <c r="Q1575" s="124" t="e">
        <f t="shared" si="269"/>
        <v>#N/A</v>
      </c>
      <c r="R1575" s="124" t="e">
        <f t="shared" si="269"/>
        <v>#N/A</v>
      </c>
      <c r="S1575" s="124" t="e">
        <f t="shared" si="269"/>
        <v>#N/A</v>
      </c>
      <c r="T1575" s="124" t="e">
        <f t="shared" si="269"/>
        <v>#N/A</v>
      </c>
      <c r="U1575" s="124" t="e">
        <f t="shared" si="269"/>
        <v>#N/A</v>
      </c>
      <c r="V1575" s="124" t="e">
        <f t="shared" si="269"/>
        <v>#N/A</v>
      </c>
      <c r="W1575" s="124" t="e">
        <f t="shared" si="269"/>
        <v>#N/A</v>
      </c>
      <c r="X1575" s="124" t="e">
        <f t="shared" si="269"/>
        <v>#N/A</v>
      </c>
      <c r="Y1575" s="124" t="e">
        <f t="shared" si="269"/>
        <v>#N/A</v>
      </c>
      <c r="Z1575" s="124" t="e">
        <f t="shared" si="269"/>
        <v>#N/A</v>
      </c>
      <c r="AA1575" s="124" t="e">
        <f t="shared" si="269"/>
        <v>#N/A</v>
      </c>
      <c r="AB1575" s="124" t="e">
        <f t="shared" si="268"/>
        <v>#N/A</v>
      </c>
      <c r="AC1575" s="124" t="e">
        <f t="shared" si="268"/>
        <v>#N/A</v>
      </c>
      <c r="AE1575" s="2"/>
    </row>
    <row r="1576" spans="2:31" x14ac:dyDescent="0.2">
      <c r="B1576" s="162" t="s">
        <v>157</v>
      </c>
      <c r="C1576" s="163" t="s">
        <v>196</v>
      </c>
      <c r="D1576" s="163" t="s">
        <v>1616</v>
      </c>
      <c r="E1576" s="163">
        <v>8000</v>
      </c>
      <c r="F1576" s="164">
        <v>14.5</v>
      </c>
      <c r="G1576" s="165" t="s">
        <v>137</v>
      </c>
      <c r="H1576" s="121">
        <f t="shared" si="263"/>
        <v>11000</v>
      </c>
      <c r="I1576" s="121">
        <f t="shared" si="264"/>
        <v>8000</v>
      </c>
      <c r="J1576" s="122" t="str">
        <f t="shared" si="265"/>
        <v>(11) With reverse cycle, with louvered sides, and less than 20,000 Btu/h</v>
      </c>
      <c r="K1576" s="123" t="e">
        <f>IF(J1576="Casement-slider",16,VLOOKUP(J1576,'2. Version 5.0 Criteria'!$C$6:$D$39,2,FALSE))</f>
        <v>#N/A</v>
      </c>
      <c r="L1576" s="124" t="e">
        <f t="shared" si="269"/>
        <v>#N/A</v>
      </c>
      <c r="M1576" s="124" t="e">
        <f t="shared" si="269"/>
        <v>#N/A</v>
      </c>
      <c r="N1576" s="124" t="e">
        <f t="shared" si="269"/>
        <v>#N/A</v>
      </c>
      <c r="O1576" s="124" t="e">
        <f t="shared" si="269"/>
        <v>#N/A</v>
      </c>
      <c r="P1576" s="124" t="e">
        <f t="shared" si="269"/>
        <v>#N/A</v>
      </c>
      <c r="Q1576" s="124" t="e">
        <f t="shared" si="269"/>
        <v>#N/A</v>
      </c>
      <c r="R1576" s="124" t="e">
        <f t="shared" si="269"/>
        <v>#N/A</v>
      </c>
      <c r="S1576" s="124" t="e">
        <f t="shared" si="269"/>
        <v>#N/A</v>
      </c>
      <c r="T1576" s="124" t="e">
        <f t="shared" si="269"/>
        <v>#N/A</v>
      </c>
      <c r="U1576" s="124" t="e">
        <f t="shared" si="269"/>
        <v>#N/A</v>
      </c>
      <c r="V1576" s="124" t="e">
        <f t="shared" si="269"/>
        <v>#N/A</v>
      </c>
      <c r="W1576" s="124" t="e">
        <f t="shared" si="269"/>
        <v>#N/A</v>
      </c>
      <c r="X1576" s="124" t="e">
        <f t="shared" si="269"/>
        <v>#N/A</v>
      </c>
      <c r="Y1576" s="124" t="e">
        <f t="shared" si="269"/>
        <v>#N/A</v>
      </c>
      <c r="Z1576" s="124" t="e">
        <f t="shared" si="269"/>
        <v>#N/A</v>
      </c>
      <c r="AA1576" s="124" t="e">
        <f t="shared" si="269"/>
        <v>#N/A</v>
      </c>
      <c r="AB1576" s="124" t="e">
        <f t="shared" si="268"/>
        <v>#N/A</v>
      </c>
      <c r="AC1576" s="124" t="e">
        <f t="shared" si="268"/>
        <v>#N/A</v>
      </c>
      <c r="AE1576" s="2"/>
    </row>
    <row r="1577" spans="2:31" x14ac:dyDescent="0.2">
      <c r="B1577" s="162" t="s">
        <v>178</v>
      </c>
      <c r="C1577" s="163" t="s">
        <v>2299</v>
      </c>
      <c r="D1577" s="163" t="s">
        <v>1808</v>
      </c>
      <c r="E1577" s="163">
        <v>13500</v>
      </c>
      <c r="F1577" s="164">
        <v>14.7</v>
      </c>
      <c r="G1577" s="165" t="s">
        <v>138</v>
      </c>
      <c r="H1577" s="121">
        <f t="shared" si="263"/>
        <v>14000</v>
      </c>
      <c r="I1577" s="121">
        <f t="shared" si="264"/>
        <v>11000</v>
      </c>
      <c r="J1577" s="122" t="str">
        <f t="shared" si="265"/>
        <v>(3) Without reverse cycle, with louvered sides, and 8,000 to 13,999 Btu/h</v>
      </c>
      <c r="K1577" s="123" t="e">
        <f>IF(J1577="Casement-slider",16,VLOOKUP(J1577,'2. Version 5.0 Criteria'!$C$6:$D$39,2,FALSE))</f>
        <v>#N/A</v>
      </c>
      <c r="L1577" s="124" t="e">
        <f t="shared" si="269"/>
        <v>#N/A</v>
      </c>
      <c r="M1577" s="124" t="e">
        <f t="shared" si="269"/>
        <v>#N/A</v>
      </c>
      <c r="N1577" s="124" t="e">
        <f t="shared" si="269"/>
        <v>#N/A</v>
      </c>
      <c r="O1577" s="124" t="e">
        <f t="shared" si="269"/>
        <v>#N/A</v>
      </c>
      <c r="P1577" s="124" t="e">
        <f t="shared" si="269"/>
        <v>#N/A</v>
      </c>
      <c r="Q1577" s="124" t="e">
        <f t="shared" si="269"/>
        <v>#N/A</v>
      </c>
      <c r="R1577" s="124" t="e">
        <f t="shared" si="269"/>
        <v>#N/A</v>
      </c>
      <c r="S1577" s="124" t="e">
        <f t="shared" si="269"/>
        <v>#N/A</v>
      </c>
      <c r="T1577" s="124" t="e">
        <f t="shared" si="269"/>
        <v>#N/A</v>
      </c>
      <c r="U1577" s="124" t="e">
        <f t="shared" si="269"/>
        <v>#N/A</v>
      </c>
      <c r="V1577" s="124" t="e">
        <f t="shared" si="269"/>
        <v>#N/A</v>
      </c>
      <c r="W1577" s="124" t="e">
        <f t="shared" si="269"/>
        <v>#N/A</v>
      </c>
      <c r="X1577" s="124" t="e">
        <f t="shared" si="269"/>
        <v>#N/A</v>
      </c>
      <c r="Y1577" s="124" t="e">
        <f t="shared" si="269"/>
        <v>#N/A</v>
      </c>
      <c r="Z1577" s="124" t="e">
        <f t="shared" si="269"/>
        <v>#N/A</v>
      </c>
      <c r="AA1577" s="124" t="e">
        <f t="shared" si="269"/>
        <v>#N/A</v>
      </c>
      <c r="AB1577" s="124" t="e">
        <f t="shared" si="268"/>
        <v>#N/A</v>
      </c>
      <c r="AC1577" s="124" t="e">
        <f t="shared" si="268"/>
        <v>#N/A</v>
      </c>
      <c r="AE1577" s="2"/>
    </row>
    <row r="1578" spans="2:31" x14ac:dyDescent="0.2">
      <c r="B1578" s="162" t="s">
        <v>368</v>
      </c>
      <c r="C1578" s="163">
        <v>1006876064</v>
      </c>
      <c r="D1578" s="163" t="s">
        <v>1768</v>
      </c>
      <c r="E1578" s="163">
        <v>14000</v>
      </c>
      <c r="F1578" s="164">
        <v>14.7</v>
      </c>
      <c r="G1578" s="165" t="s">
        <v>137</v>
      </c>
      <c r="H1578" s="121">
        <f t="shared" si="263"/>
        <v>20000</v>
      </c>
      <c r="I1578" s="121">
        <f t="shared" si="264"/>
        <v>14000</v>
      </c>
      <c r="J1578" s="122" t="str">
        <f t="shared" si="265"/>
        <v>(4) Without reverse cycle, with louvered sides, and 14,000 to 19,999 Btu/h</v>
      </c>
      <c r="K1578" s="123" t="e">
        <f>IF(J1578="Casement-slider",16,VLOOKUP(J1578,'2. Version 5.0 Criteria'!$C$6:$D$39,2,FALSE))</f>
        <v>#N/A</v>
      </c>
      <c r="L1578" s="124" t="e">
        <f t="shared" si="269"/>
        <v>#N/A</v>
      </c>
      <c r="M1578" s="124" t="e">
        <f t="shared" si="269"/>
        <v>#N/A</v>
      </c>
      <c r="N1578" s="124" t="e">
        <f t="shared" si="269"/>
        <v>#N/A</v>
      </c>
      <c r="O1578" s="124" t="e">
        <f t="shared" si="269"/>
        <v>#N/A</v>
      </c>
      <c r="P1578" s="124" t="e">
        <f t="shared" si="269"/>
        <v>#N/A</v>
      </c>
      <c r="Q1578" s="124" t="e">
        <f t="shared" si="269"/>
        <v>#N/A</v>
      </c>
      <c r="R1578" s="124" t="e">
        <f t="shared" si="269"/>
        <v>#N/A</v>
      </c>
      <c r="S1578" s="124" t="e">
        <f t="shared" si="269"/>
        <v>#N/A</v>
      </c>
      <c r="T1578" s="124" t="e">
        <f t="shared" si="269"/>
        <v>#N/A</v>
      </c>
      <c r="U1578" s="124" t="e">
        <f t="shared" si="269"/>
        <v>#N/A</v>
      </c>
      <c r="V1578" s="124" t="e">
        <f t="shared" si="269"/>
        <v>#N/A</v>
      </c>
      <c r="W1578" s="124" t="e">
        <f t="shared" si="269"/>
        <v>#N/A</v>
      </c>
      <c r="X1578" s="124" t="e">
        <f t="shared" si="269"/>
        <v>#N/A</v>
      </c>
      <c r="Y1578" s="124" t="e">
        <f t="shared" si="269"/>
        <v>#N/A</v>
      </c>
      <c r="Z1578" s="124" t="e">
        <f t="shared" si="269"/>
        <v>#N/A</v>
      </c>
      <c r="AA1578" s="124" t="e">
        <f t="shared" si="269"/>
        <v>#N/A</v>
      </c>
      <c r="AB1578" s="124" t="e">
        <f t="shared" si="268"/>
        <v>#N/A</v>
      </c>
      <c r="AC1578" s="124" t="e">
        <f t="shared" si="268"/>
        <v>#N/A</v>
      </c>
      <c r="AE1578" s="2"/>
    </row>
    <row r="1579" spans="2:31" x14ac:dyDescent="0.2">
      <c r="B1579" s="162" t="s">
        <v>368</v>
      </c>
      <c r="C1579" s="163" t="s">
        <v>1130</v>
      </c>
      <c r="D1579" s="163" t="s">
        <v>1768</v>
      </c>
      <c r="E1579" s="163">
        <v>14000</v>
      </c>
      <c r="F1579" s="164">
        <v>14.7</v>
      </c>
      <c r="G1579" s="165" t="s">
        <v>137</v>
      </c>
      <c r="H1579" s="121">
        <f t="shared" si="263"/>
        <v>20000</v>
      </c>
      <c r="I1579" s="121">
        <f t="shared" si="264"/>
        <v>14000</v>
      </c>
      <c r="J1579" s="122" t="str">
        <f t="shared" si="265"/>
        <v>(4) Without reverse cycle, with louvered sides, and 14,000 to 19,999 Btu/h</v>
      </c>
      <c r="K1579" s="123" t="e">
        <f>IF(J1579="Casement-slider",16,VLOOKUP(J1579,'2. Version 5.0 Criteria'!$C$6:$D$39,2,FALSE))</f>
        <v>#N/A</v>
      </c>
      <c r="L1579" s="124" t="e">
        <f t="shared" si="269"/>
        <v>#N/A</v>
      </c>
      <c r="M1579" s="124" t="e">
        <f t="shared" si="269"/>
        <v>#N/A</v>
      </c>
      <c r="N1579" s="124" t="e">
        <f t="shared" si="269"/>
        <v>#N/A</v>
      </c>
      <c r="O1579" s="124" t="e">
        <f t="shared" si="269"/>
        <v>#N/A</v>
      </c>
      <c r="P1579" s="124" t="e">
        <f t="shared" si="269"/>
        <v>#N/A</v>
      </c>
      <c r="Q1579" s="124" t="e">
        <f t="shared" si="269"/>
        <v>#N/A</v>
      </c>
      <c r="R1579" s="124" t="e">
        <f t="shared" si="269"/>
        <v>#N/A</v>
      </c>
      <c r="S1579" s="124" t="e">
        <f t="shared" si="269"/>
        <v>#N/A</v>
      </c>
      <c r="T1579" s="124" t="e">
        <f t="shared" si="269"/>
        <v>#N/A</v>
      </c>
      <c r="U1579" s="124" t="e">
        <f t="shared" si="269"/>
        <v>#N/A</v>
      </c>
      <c r="V1579" s="124" t="e">
        <f t="shared" si="269"/>
        <v>#N/A</v>
      </c>
      <c r="W1579" s="124" t="e">
        <f t="shared" si="269"/>
        <v>#N/A</v>
      </c>
      <c r="X1579" s="124" t="e">
        <f t="shared" si="269"/>
        <v>#N/A</v>
      </c>
      <c r="Y1579" s="124" t="e">
        <f t="shared" si="269"/>
        <v>#N/A</v>
      </c>
      <c r="Z1579" s="124" t="e">
        <f t="shared" si="269"/>
        <v>#N/A</v>
      </c>
      <c r="AA1579" s="124" t="e">
        <f t="shared" si="269"/>
        <v>#N/A</v>
      </c>
      <c r="AB1579" s="124" t="e">
        <f t="shared" si="268"/>
        <v>#N/A</v>
      </c>
      <c r="AC1579" s="124" t="e">
        <f t="shared" si="268"/>
        <v>#N/A</v>
      </c>
      <c r="AE1579" s="2"/>
    </row>
    <row r="1580" spans="2:31" x14ac:dyDescent="0.2">
      <c r="B1580" s="162" t="s">
        <v>368</v>
      </c>
      <c r="C1580" s="163" t="s">
        <v>1132</v>
      </c>
      <c r="D1580" s="163" t="s">
        <v>1768</v>
      </c>
      <c r="E1580" s="163">
        <v>18000</v>
      </c>
      <c r="F1580" s="164">
        <v>14.7</v>
      </c>
      <c r="G1580" s="165" t="s">
        <v>137</v>
      </c>
      <c r="H1580" s="121">
        <f t="shared" si="263"/>
        <v>20000</v>
      </c>
      <c r="I1580" s="121">
        <f t="shared" si="264"/>
        <v>14000</v>
      </c>
      <c r="J1580" s="122" t="str">
        <f t="shared" si="265"/>
        <v>(4) Without reverse cycle, with louvered sides, and 14,000 to 19,999 Btu/h</v>
      </c>
      <c r="K1580" s="123" t="e">
        <f>IF(J1580="Casement-slider",16,VLOOKUP(J1580,'2. Version 5.0 Criteria'!$C$6:$D$39,2,FALSE))</f>
        <v>#N/A</v>
      </c>
      <c r="L1580" s="124" t="e">
        <f t="shared" si="269"/>
        <v>#N/A</v>
      </c>
      <c r="M1580" s="124" t="e">
        <f t="shared" si="269"/>
        <v>#N/A</v>
      </c>
      <c r="N1580" s="124" t="e">
        <f t="shared" si="269"/>
        <v>#N/A</v>
      </c>
      <c r="O1580" s="124" t="e">
        <f t="shared" si="269"/>
        <v>#N/A</v>
      </c>
      <c r="P1580" s="124" t="e">
        <f t="shared" si="269"/>
        <v>#N/A</v>
      </c>
      <c r="Q1580" s="124" t="e">
        <f t="shared" si="269"/>
        <v>#N/A</v>
      </c>
      <c r="R1580" s="124" t="e">
        <f t="shared" si="269"/>
        <v>#N/A</v>
      </c>
      <c r="S1580" s="124" t="e">
        <f t="shared" si="269"/>
        <v>#N/A</v>
      </c>
      <c r="T1580" s="124" t="e">
        <f t="shared" si="269"/>
        <v>#N/A</v>
      </c>
      <c r="U1580" s="124" t="e">
        <f t="shared" si="269"/>
        <v>#N/A</v>
      </c>
      <c r="V1580" s="124" t="e">
        <f t="shared" si="269"/>
        <v>#N/A</v>
      </c>
      <c r="W1580" s="124" t="e">
        <f t="shared" si="269"/>
        <v>#N/A</v>
      </c>
      <c r="X1580" s="124" t="e">
        <f t="shared" si="269"/>
        <v>#N/A</v>
      </c>
      <c r="Y1580" s="124" t="e">
        <f t="shared" si="269"/>
        <v>#N/A</v>
      </c>
      <c r="Z1580" s="124" t="e">
        <f t="shared" si="269"/>
        <v>#N/A</v>
      </c>
      <c r="AA1580" s="124" t="e">
        <f t="shared" si="269"/>
        <v>#N/A</v>
      </c>
      <c r="AB1580" s="124" t="e">
        <f t="shared" si="268"/>
        <v>#N/A</v>
      </c>
      <c r="AC1580" s="124" t="e">
        <f t="shared" si="268"/>
        <v>#N/A</v>
      </c>
      <c r="AE1580" s="2"/>
    </row>
    <row r="1581" spans="2:31" x14ac:dyDescent="0.2">
      <c r="B1581" s="162" t="s">
        <v>896</v>
      </c>
      <c r="C1581" s="163" t="s">
        <v>937</v>
      </c>
      <c r="D1581" s="163" t="s">
        <v>1808</v>
      </c>
      <c r="E1581" s="163">
        <v>8000</v>
      </c>
      <c r="F1581" s="164">
        <v>15</v>
      </c>
      <c r="G1581" s="165" t="s">
        <v>137</v>
      </c>
      <c r="H1581" s="121">
        <f t="shared" si="263"/>
        <v>11000</v>
      </c>
      <c r="I1581" s="121">
        <f t="shared" si="264"/>
        <v>8000</v>
      </c>
      <c r="J1581" s="122" t="str">
        <f t="shared" si="265"/>
        <v>(3) Without reverse cycle, with louvered sides, and 8,000 to 13,999 Btu/h</v>
      </c>
      <c r="K1581" s="123" t="e">
        <f>IF(J1581="Casement-slider",16,VLOOKUP(J1581,'2. Version 5.0 Criteria'!$C$6:$D$39,2,FALSE))</f>
        <v>#N/A</v>
      </c>
      <c r="L1581" s="124" t="e">
        <f t="shared" si="269"/>
        <v>#N/A</v>
      </c>
      <c r="M1581" s="124" t="e">
        <f t="shared" si="269"/>
        <v>#N/A</v>
      </c>
      <c r="N1581" s="124" t="e">
        <f t="shared" si="269"/>
        <v>#N/A</v>
      </c>
      <c r="O1581" s="124" t="e">
        <f t="shared" si="269"/>
        <v>#N/A</v>
      </c>
      <c r="P1581" s="124" t="e">
        <f t="shared" si="269"/>
        <v>#N/A</v>
      </c>
      <c r="Q1581" s="124" t="e">
        <f t="shared" si="269"/>
        <v>#N/A</v>
      </c>
      <c r="R1581" s="124" t="e">
        <f t="shared" si="269"/>
        <v>#N/A</v>
      </c>
      <c r="S1581" s="124" t="e">
        <f t="shared" si="269"/>
        <v>#N/A</v>
      </c>
      <c r="T1581" s="124" t="e">
        <f t="shared" si="269"/>
        <v>#N/A</v>
      </c>
      <c r="U1581" s="124" t="e">
        <f t="shared" si="269"/>
        <v>#N/A</v>
      </c>
      <c r="V1581" s="124" t="e">
        <f t="shared" si="269"/>
        <v>#N/A</v>
      </c>
      <c r="W1581" s="124" t="e">
        <f t="shared" si="269"/>
        <v>#N/A</v>
      </c>
      <c r="X1581" s="124" t="e">
        <f t="shared" si="269"/>
        <v>#N/A</v>
      </c>
      <c r="Y1581" s="124" t="e">
        <f t="shared" si="269"/>
        <v>#N/A</v>
      </c>
      <c r="Z1581" s="124" t="e">
        <f t="shared" si="269"/>
        <v>#N/A</v>
      </c>
      <c r="AA1581" s="124" t="e">
        <f t="shared" si="269"/>
        <v>#N/A</v>
      </c>
      <c r="AB1581" s="124" t="e">
        <f t="shared" si="268"/>
        <v>#N/A</v>
      </c>
      <c r="AC1581" s="124" t="e">
        <f t="shared" si="268"/>
        <v>#N/A</v>
      </c>
      <c r="AE1581" s="2"/>
    </row>
    <row r="1582" spans="2:31" x14ac:dyDescent="0.2">
      <c r="B1582" s="162" t="s">
        <v>259</v>
      </c>
      <c r="C1582" s="163" t="s">
        <v>925</v>
      </c>
      <c r="D1582" s="163" t="s">
        <v>1808</v>
      </c>
      <c r="E1582" s="163">
        <v>8000</v>
      </c>
      <c r="F1582" s="164">
        <v>15</v>
      </c>
      <c r="G1582" s="165" t="s">
        <v>137</v>
      </c>
      <c r="H1582" s="121">
        <f t="shared" si="263"/>
        <v>11000</v>
      </c>
      <c r="I1582" s="121">
        <f t="shared" si="264"/>
        <v>8000</v>
      </c>
      <c r="J1582" s="122" t="str">
        <f t="shared" si="265"/>
        <v>(3) Without reverse cycle, with louvered sides, and 8,000 to 13,999 Btu/h</v>
      </c>
      <c r="K1582" s="123" t="e">
        <f>IF(J1582="Casement-slider",16,VLOOKUP(J1582,'2. Version 5.0 Criteria'!$C$6:$D$39,2,FALSE))</f>
        <v>#N/A</v>
      </c>
      <c r="L1582" s="124" t="e">
        <f t="shared" si="269"/>
        <v>#N/A</v>
      </c>
      <c r="M1582" s="124" t="e">
        <f t="shared" si="269"/>
        <v>#N/A</v>
      </c>
      <c r="N1582" s="124" t="e">
        <f t="shared" si="269"/>
        <v>#N/A</v>
      </c>
      <c r="O1582" s="124" t="e">
        <f t="shared" si="269"/>
        <v>#N/A</v>
      </c>
      <c r="P1582" s="124" t="e">
        <f t="shared" si="269"/>
        <v>#N/A</v>
      </c>
      <c r="Q1582" s="124" t="e">
        <f t="shared" si="269"/>
        <v>#N/A</v>
      </c>
      <c r="R1582" s="124" t="e">
        <f t="shared" si="269"/>
        <v>#N/A</v>
      </c>
      <c r="S1582" s="124" t="e">
        <f t="shared" si="269"/>
        <v>#N/A</v>
      </c>
      <c r="T1582" s="124" t="e">
        <f t="shared" si="269"/>
        <v>#N/A</v>
      </c>
      <c r="U1582" s="124" t="e">
        <f t="shared" si="269"/>
        <v>#N/A</v>
      </c>
      <c r="V1582" s="124" t="e">
        <f t="shared" si="269"/>
        <v>#N/A</v>
      </c>
      <c r="W1582" s="124" t="e">
        <f t="shared" si="269"/>
        <v>#N/A</v>
      </c>
      <c r="X1582" s="124" t="e">
        <f t="shared" si="269"/>
        <v>#N/A</v>
      </c>
      <c r="Y1582" s="124" t="e">
        <f t="shared" si="269"/>
        <v>#N/A</v>
      </c>
      <c r="Z1582" s="124" t="e">
        <f t="shared" si="269"/>
        <v>#N/A</v>
      </c>
      <c r="AA1582" s="124" t="e">
        <f t="shared" si="269"/>
        <v>#N/A</v>
      </c>
      <c r="AB1582" s="124" t="e">
        <f t="shared" si="268"/>
        <v>#N/A</v>
      </c>
      <c r="AC1582" s="124" t="e">
        <f t="shared" si="268"/>
        <v>#N/A</v>
      </c>
      <c r="AE1582" s="2"/>
    </row>
    <row r="1583" spans="2:31" x14ac:dyDescent="0.2">
      <c r="B1583" s="162" t="s">
        <v>2300</v>
      </c>
      <c r="C1583" s="163" t="s">
        <v>939</v>
      </c>
      <c r="D1583" s="163" t="s">
        <v>1808</v>
      </c>
      <c r="E1583" s="163">
        <v>8000</v>
      </c>
      <c r="F1583" s="164">
        <v>15</v>
      </c>
      <c r="G1583" s="165" t="s">
        <v>138</v>
      </c>
      <c r="H1583" s="121">
        <f t="shared" si="263"/>
        <v>11000</v>
      </c>
      <c r="I1583" s="121">
        <f t="shared" si="264"/>
        <v>8000</v>
      </c>
      <c r="J1583" s="122" t="str">
        <f t="shared" si="265"/>
        <v>(3) Without reverse cycle, with louvered sides, and 8,000 to 13,999 Btu/h</v>
      </c>
      <c r="K1583" s="123" t="e">
        <f>IF(J1583="Casement-slider",16,VLOOKUP(J1583,'2. Version 5.0 Criteria'!$C$6:$D$39,2,FALSE))</f>
        <v>#N/A</v>
      </c>
      <c r="L1583" s="124" t="e">
        <f t="shared" si="269"/>
        <v>#N/A</v>
      </c>
      <c r="M1583" s="124" t="e">
        <f t="shared" si="269"/>
        <v>#N/A</v>
      </c>
      <c r="N1583" s="124" t="e">
        <f t="shared" si="269"/>
        <v>#N/A</v>
      </c>
      <c r="O1583" s="124" t="e">
        <f t="shared" si="269"/>
        <v>#N/A</v>
      </c>
      <c r="P1583" s="124" t="e">
        <f t="shared" si="269"/>
        <v>#N/A</v>
      </c>
      <c r="Q1583" s="124" t="e">
        <f t="shared" si="269"/>
        <v>#N/A</v>
      </c>
      <c r="R1583" s="124" t="e">
        <f t="shared" si="269"/>
        <v>#N/A</v>
      </c>
      <c r="S1583" s="124" t="e">
        <f t="shared" si="269"/>
        <v>#N/A</v>
      </c>
      <c r="T1583" s="124" t="e">
        <f t="shared" si="269"/>
        <v>#N/A</v>
      </c>
      <c r="U1583" s="124" t="e">
        <f t="shared" si="269"/>
        <v>#N/A</v>
      </c>
      <c r="V1583" s="124" t="e">
        <f t="shared" si="269"/>
        <v>#N/A</v>
      </c>
      <c r="W1583" s="124" t="e">
        <f t="shared" si="269"/>
        <v>#N/A</v>
      </c>
      <c r="X1583" s="124" t="e">
        <f t="shared" si="269"/>
        <v>#N/A</v>
      </c>
      <c r="Y1583" s="124" t="e">
        <f t="shared" si="269"/>
        <v>#N/A</v>
      </c>
      <c r="Z1583" s="124" t="e">
        <f t="shared" si="269"/>
        <v>#N/A</v>
      </c>
      <c r="AA1583" s="124" t="e">
        <f t="shared" si="269"/>
        <v>#N/A</v>
      </c>
      <c r="AB1583" s="124" t="e">
        <f t="shared" si="268"/>
        <v>#N/A</v>
      </c>
      <c r="AC1583" s="124" t="e">
        <f t="shared" si="268"/>
        <v>#N/A</v>
      </c>
      <c r="AE1583" s="2"/>
    </row>
    <row r="1584" spans="2:31" x14ac:dyDescent="0.2">
      <c r="B1584" s="162" t="s">
        <v>157</v>
      </c>
      <c r="C1584" s="163" t="s">
        <v>933</v>
      </c>
      <c r="D1584" s="163" t="s">
        <v>1808</v>
      </c>
      <c r="E1584" s="163">
        <v>8000</v>
      </c>
      <c r="F1584" s="164">
        <v>15</v>
      </c>
      <c r="G1584" s="165" t="s">
        <v>137</v>
      </c>
      <c r="H1584" s="121">
        <f t="shared" si="263"/>
        <v>11000</v>
      </c>
      <c r="I1584" s="121">
        <f t="shared" si="264"/>
        <v>8000</v>
      </c>
      <c r="J1584" s="122" t="str">
        <f t="shared" si="265"/>
        <v>(3) Without reverse cycle, with louvered sides, and 8,000 to 13,999 Btu/h</v>
      </c>
      <c r="K1584" s="123" t="e">
        <f>IF(J1584="Casement-slider",16,VLOOKUP(J1584,'2. Version 5.0 Criteria'!$C$6:$D$39,2,FALSE))</f>
        <v>#N/A</v>
      </c>
      <c r="L1584" s="124" t="e">
        <f t="shared" si="269"/>
        <v>#N/A</v>
      </c>
      <c r="M1584" s="124" t="e">
        <f t="shared" si="269"/>
        <v>#N/A</v>
      </c>
      <c r="N1584" s="124" t="e">
        <f t="shared" si="269"/>
        <v>#N/A</v>
      </c>
      <c r="O1584" s="124" t="e">
        <f t="shared" si="269"/>
        <v>#N/A</v>
      </c>
      <c r="P1584" s="124" t="e">
        <f t="shared" si="269"/>
        <v>#N/A</v>
      </c>
      <c r="Q1584" s="124" t="e">
        <f t="shared" si="269"/>
        <v>#N/A</v>
      </c>
      <c r="R1584" s="124" t="e">
        <f t="shared" si="269"/>
        <v>#N/A</v>
      </c>
      <c r="S1584" s="124" t="e">
        <f t="shared" si="269"/>
        <v>#N/A</v>
      </c>
      <c r="T1584" s="124" t="e">
        <f t="shared" si="269"/>
        <v>#N/A</v>
      </c>
      <c r="U1584" s="124" t="e">
        <f t="shared" si="269"/>
        <v>#N/A</v>
      </c>
      <c r="V1584" s="124" t="e">
        <f t="shared" si="269"/>
        <v>#N/A</v>
      </c>
      <c r="W1584" s="124" t="e">
        <f t="shared" si="269"/>
        <v>#N/A</v>
      </c>
      <c r="X1584" s="124" t="e">
        <f t="shared" si="269"/>
        <v>#N/A</v>
      </c>
      <c r="Y1584" s="124" t="e">
        <f t="shared" si="269"/>
        <v>#N/A</v>
      </c>
      <c r="Z1584" s="124" t="e">
        <f t="shared" si="269"/>
        <v>#N/A</v>
      </c>
      <c r="AA1584" s="124" t="e">
        <f t="shared" ref="AA1584:AC1599" si="270">IF($K1584=AA$3, $F1584, NA())</f>
        <v>#N/A</v>
      </c>
      <c r="AB1584" s="124" t="e">
        <f t="shared" si="270"/>
        <v>#N/A</v>
      </c>
      <c r="AC1584" s="124" t="e">
        <f t="shared" si="270"/>
        <v>#N/A</v>
      </c>
      <c r="AE1584" s="2"/>
    </row>
    <row r="1585" spans="2:31" x14ac:dyDescent="0.2">
      <c r="B1585" s="162" t="s">
        <v>157</v>
      </c>
      <c r="C1585" s="163" t="s">
        <v>934</v>
      </c>
      <c r="D1585" s="163" t="s">
        <v>1808</v>
      </c>
      <c r="E1585" s="163">
        <v>8000</v>
      </c>
      <c r="F1585" s="164">
        <v>15</v>
      </c>
      <c r="G1585" s="165" t="s">
        <v>138</v>
      </c>
      <c r="H1585" s="121">
        <f t="shared" si="263"/>
        <v>11000</v>
      </c>
      <c r="I1585" s="121">
        <f t="shared" si="264"/>
        <v>8000</v>
      </c>
      <c r="J1585" s="122" t="str">
        <f t="shared" si="265"/>
        <v>(3) Without reverse cycle, with louvered sides, and 8,000 to 13,999 Btu/h</v>
      </c>
      <c r="K1585" s="123" t="e">
        <f>IF(J1585="Casement-slider",16,VLOOKUP(J1585,'2. Version 5.0 Criteria'!$C$6:$D$39,2,FALSE))</f>
        <v>#N/A</v>
      </c>
      <c r="L1585" s="124" t="e">
        <f t="shared" ref="L1585:AA1600" si="271">IF($K1585=L$3, $F1585, NA())</f>
        <v>#N/A</v>
      </c>
      <c r="M1585" s="124" t="e">
        <f t="shared" si="271"/>
        <v>#N/A</v>
      </c>
      <c r="N1585" s="124" t="e">
        <f t="shared" si="271"/>
        <v>#N/A</v>
      </c>
      <c r="O1585" s="124" t="e">
        <f t="shared" si="271"/>
        <v>#N/A</v>
      </c>
      <c r="P1585" s="124" t="e">
        <f t="shared" si="271"/>
        <v>#N/A</v>
      </c>
      <c r="Q1585" s="124" t="e">
        <f t="shared" si="271"/>
        <v>#N/A</v>
      </c>
      <c r="R1585" s="124" t="e">
        <f t="shared" si="271"/>
        <v>#N/A</v>
      </c>
      <c r="S1585" s="124" t="e">
        <f t="shared" si="271"/>
        <v>#N/A</v>
      </c>
      <c r="T1585" s="124" t="e">
        <f t="shared" si="271"/>
        <v>#N/A</v>
      </c>
      <c r="U1585" s="124" t="e">
        <f t="shared" si="271"/>
        <v>#N/A</v>
      </c>
      <c r="V1585" s="124" t="e">
        <f t="shared" si="271"/>
        <v>#N/A</v>
      </c>
      <c r="W1585" s="124" t="e">
        <f t="shared" si="271"/>
        <v>#N/A</v>
      </c>
      <c r="X1585" s="124" t="e">
        <f t="shared" si="271"/>
        <v>#N/A</v>
      </c>
      <c r="Y1585" s="124" t="e">
        <f t="shared" si="271"/>
        <v>#N/A</v>
      </c>
      <c r="Z1585" s="124" t="e">
        <f t="shared" si="271"/>
        <v>#N/A</v>
      </c>
      <c r="AA1585" s="124" t="e">
        <f t="shared" si="271"/>
        <v>#N/A</v>
      </c>
      <c r="AB1585" s="124" t="e">
        <f t="shared" si="270"/>
        <v>#N/A</v>
      </c>
      <c r="AC1585" s="124" t="e">
        <f t="shared" si="270"/>
        <v>#N/A</v>
      </c>
      <c r="AE1585" s="2"/>
    </row>
    <row r="1586" spans="2:31" x14ac:dyDescent="0.2">
      <c r="B1586" s="162" t="s">
        <v>232</v>
      </c>
      <c r="C1586" s="163" t="s">
        <v>919</v>
      </c>
      <c r="D1586" s="163" t="s">
        <v>1808</v>
      </c>
      <c r="E1586" s="163">
        <v>8000</v>
      </c>
      <c r="F1586" s="164">
        <v>15</v>
      </c>
      <c r="G1586" s="165" t="s">
        <v>138</v>
      </c>
      <c r="H1586" s="121">
        <f t="shared" si="263"/>
        <v>11000</v>
      </c>
      <c r="I1586" s="121">
        <f t="shared" si="264"/>
        <v>8000</v>
      </c>
      <c r="J1586" s="122" t="str">
        <f t="shared" si="265"/>
        <v>(3) Without reverse cycle, with louvered sides, and 8,000 to 13,999 Btu/h</v>
      </c>
      <c r="K1586" s="123" t="e">
        <f>IF(J1586="Casement-slider",16,VLOOKUP(J1586,'2. Version 5.0 Criteria'!$C$6:$D$39,2,FALSE))</f>
        <v>#N/A</v>
      </c>
      <c r="L1586" s="124" t="e">
        <f t="shared" si="271"/>
        <v>#N/A</v>
      </c>
      <c r="M1586" s="124" t="e">
        <f t="shared" si="271"/>
        <v>#N/A</v>
      </c>
      <c r="N1586" s="124" t="e">
        <f t="shared" si="271"/>
        <v>#N/A</v>
      </c>
      <c r="O1586" s="124" t="e">
        <f t="shared" si="271"/>
        <v>#N/A</v>
      </c>
      <c r="P1586" s="124" t="e">
        <f t="shared" si="271"/>
        <v>#N/A</v>
      </c>
      <c r="Q1586" s="124" t="e">
        <f t="shared" si="271"/>
        <v>#N/A</v>
      </c>
      <c r="R1586" s="124" t="e">
        <f t="shared" si="271"/>
        <v>#N/A</v>
      </c>
      <c r="S1586" s="124" t="e">
        <f t="shared" si="271"/>
        <v>#N/A</v>
      </c>
      <c r="T1586" s="124" t="e">
        <f t="shared" si="271"/>
        <v>#N/A</v>
      </c>
      <c r="U1586" s="124" t="e">
        <f t="shared" si="271"/>
        <v>#N/A</v>
      </c>
      <c r="V1586" s="124" t="e">
        <f t="shared" si="271"/>
        <v>#N/A</v>
      </c>
      <c r="W1586" s="124" t="e">
        <f t="shared" si="271"/>
        <v>#N/A</v>
      </c>
      <c r="X1586" s="124" t="e">
        <f t="shared" si="271"/>
        <v>#N/A</v>
      </c>
      <c r="Y1586" s="124" t="e">
        <f t="shared" si="271"/>
        <v>#N/A</v>
      </c>
      <c r="Z1586" s="124" t="e">
        <f t="shared" si="271"/>
        <v>#N/A</v>
      </c>
      <c r="AA1586" s="124" t="e">
        <f t="shared" si="271"/>
        <v>#N/A</v>
      </c>
      <c r="AB1586" s="124" t="e">
        <f t="shared" si="270"/>
        <v>#N/A</v>
      </c>
      <c r="AC1586" s="124" t="e">
        <f t="shared" si="270"/>
        <v>#N/A</v>
      </c>
      <c r="AE1586" s="2"/>
    </row>
    <row r="1587" spans="2:31" x14ac:dyDescent="0.2">
      <c r="B1587" s="162" t="s">
        <v>232</v>
      </c>
      <c r="C1587" s="163" t="s">
        <v>920</v>
      </c>
      <c r="D1587" s="163" t="s">
        <v>1808</v>
      </c>
      <c r="E1587" s="163">
        <v>8000</v>
      </c>
      <c r="F1587" s="164">
        <v>15</v>
      </c>
      <c r="G1587" s="165" t="s">
        <v>137</v>
      </c>
      <c r="H1587" s="121">
        <f t="shared" si="263"/>
        <v>11000</v>
      </c>
      <c r="I1587" s="121">
        <f t="shared" si="264"/>
        <v>8000</v>
      </c>
      <c r="J1587" s="122" t="str">
        <f t="shared" si="265"/>
        <v>(3) Without reverse cycle, with louvered sides, and 8,000 to 13,999 Btu/h</v>
      </c>
      <c r="K1587" s="123" t="e">
        <f>IF(J1587="Casement-slider",16,VLOOKUP(J1587,'2. Version 5.0 Criteria'!$C$6:$D$39,2,FALSE))</f>
        <v>#N/A</v>
      </c>
      <c r="L1587" s="124" t="e">
        <f t="shared" si="271"/>
        <v>#N/A</v>
      </c>
      <c r="M1587" s="124" t="e">
        <f t="shared" si="271"/>
        <v>#N/A</v>
      </c>
      <c r="N1587" s="124" t="e">
        <f t="shared" si="271"/>
        <v>#N/A</v>
      </c>
      <c r="O1587" s="124" t="e">
        <f t="shared" si="271"/>
        <v>#N/A</v>
      </c>
      <c r="P1587" s="124" t="e">
        <f t="shared" si="271"/>
        <v>#N/A</v>
      </c>
      <c r="Q1587" s="124" t="e">
        <f t="shared" si="271"/>
        <v>#N/A</v>
      </c>
      <c r="R1587" s="124" t="e">
        <f t="shared" si="271"/>
        <v>#N/A</v>
      </c>
      <c r="S1587" s="124" t="e">
        <f t="shared" si="271"/>
        <v>#N/A</v>
      </c>
      <c r="T1587" s="124" t="e">
        <f t="shared" si="271"/>
        <v>#N/A</v>
      </c>
      <c r="U1587" s="124" t="e">
        <f t="shared" si="271"/>
        <v>#N/A</v>
      </c>
      <c r="V1587" s="124" t="e">
        <f t="shared" si="271"/>
        <v>#N/A</v>
      </c>
      <c r="W1587" s="124" t="e">
        <f t="shared" si="271"/>
        <v>#N/A</v>
      </c>
      <c r="X1587" s="124" t="e">
        <f t="shared" si="271"/>
        <v>#N/A</v>
      </c>
      <c r="Y1587" s="124" t="e">
        <f t="shared" si="271"/>
        <v>#N/A</v>
      </c>
      <c r="Z1587" s="124" t="e">
        <f t="shared" si="271"/>
        <v>#N/A</v>
      </c>
      <c r="AA1587" s="124" t="e">
        <f t="shared" si="271"/>
        <v>#N/A</v>
      </c>
      <c r="AB1587" s="124" t="e">
        <f t="shared" si="270"/>
        <v>#N/A</v>
      </c>
      <c r="AC1587" s="124" t="e">
        <f t="shared" si="270"/>
        <v>#N/A</v>
      </c>
      <c r="AE1587" s="2"/>
    </row>
    <row r="1588" spans="2:31" x14ac:dyDescent="0.2">
      <c r="B1588" s="162" t="s">
        <v>165</v>
      </c>
      <c r="C1588" s="163" t="s">
        <v>938</v>
      </c>
      <c r="D1588" s="163" t="s">
        <v>1808</v>
      </c>
      <c r="E1588" s="163">
        <v>8000</v>
      </c>
      <c r="F1588" s="164">
        <v>15</v>
      </c>
      <c r="G1588" s="165" t="s">
        <v>138</v>
      </c>
      <c r="H1588" s="121">
        <f t="shared" si="263"/>
        <v>11000</v>
      </c>
      <c r="I1588" s="121">
        <f t="shared" si="264"/>
        <v>8000</v>
      </c>
      <c r="J1588" s="122" t="str">
        <f t="shared" si="265"/>
        <v>(3) Without reverse cycle, with louvered sides, and 8,000 to 13,999 Btu/h</v>
      </c>
      <c r="K1588" s="123" t="e">
        <f>IF(J1588="Casement-slider",16,VLOOKUP(J1588,'2. Version 5.0 Criteria'!$C$6:$D$39,2,FALSE))</f>
        <v>#N/A</v>
      </c>
      <c r="L1588" s="124" t="e">
        <f t="shared" si="271"/>
        <v>#N/A</v>
      </c>
      <c r="M1588" s="124" t="e">
        <f t="shared" si="271"/>
        <v>#N/A</v>
      </c>
      <c r="N1588" s="124" t="e">
        <f t="shared" si="271"/>
        <v>#N/A</v>
      </c>
      <c r="O1588" s="124" t="e">
        <f t="shared" si="271"/>
        <v>#N/A</v>
      </c>
      <c r="P1588" s="124" t="e">
        <f t="shared" si="271"/>
        <v>#N/A</v>
      </c>
      <c r="Q1588" s="124" t="e">
        <f t="shared" si="271"/>
        <v>#N/A</v>
      </c>
      <c r="R1588" s="124" t="e">
        <f t="shared" si="271"/>
        <v>#N/A</v>
      </c>
      <c r="S1588" s="124" t="e">
        <f t="shared" si="271"/>
        <v>#N/A</v>
      </c>
      <c r="T1588" s="124" t="e">
        <f t="shared" si="271"/>
        <v>#N/A</v>
      </c>
      <c r="U1588" s="124" t="e">
        <f t="shared" si="271"/>
        <v>#N/A</v>
      </c>
      <c r="V1588" s="124" t="e">
        <f t="shared" si="271"/>
        <v>#N/A</v>
      </c>
      <c r="W1588" s="124" t="e">
        <f t="shared" si="271"/>
        <v>#N/A</v>
      </c>
      <c r="X1588" s="124" t="e">
        <f t="shared" si="271"/>
        <v>#N/A</v>
      </c>
      <c r="Y1588" s="124" t="e">
        <f t="shared" si="271"/>
        <v>#N/A</v>
      </c>
      <c r="Z1588" s="124" t="e">
        <f t="shared" si="271"/>
        <v>#N/A</v>
      </c>
      <c r="AA1588" s="124" t="e">
        <f t="shared" si="271"/>
        <v>#N/A</v>
      </c>
      <c r="AB1588" s="124" t="e">
        <f t="shared" si="270"/>
        <v>#N/A</v>
      </c>
      <c r="AC1588" s="124" t="e">
        <f t="shared" si="270"/>
        <v>#N/A</v>
      </c>
      <c r="AE1588" s="2"/>
    </row>
    <row r="1589" spans="2:31" x14ac:dyDescent="0.2">
      <c r="B1589" s="162" t="s">
        <v>175</v>
      </c>
      <c r="C1589" s="163" t="s">
        <v>944</v>
      </c>
      <c r="D1589" s="163" t="s">
        <v>1808</v>
      </c>
      <c r="E1589" s="163">
        <v>8000</v>
      </c>
      <c r="F1589" s="164">
        <v>15</v>
      </c>
      <c r="G1589" s="165" t="s">
        <v>138</v>
      </c>
      <c r="H1589" s="121">
        <f t="shared" si="263"/>
        <v>11000</v>
      </c>
      <c r="I1589" s="121">
        <f t="shared" si="264"/>
        <v>8000</v>
      </c>
      <c r="J1589" s="122" t="str">
        <f t="shared" si="265"/>
        <v>(3) Without reverse cycle, with louvered sides, and 8,000 to 13,999 Btu/h</v>
      </c>
      <c r="K1589" s="123" t="e">
        <f>IF(J1589="Casement-slider",16,VLOOKUP(J1589,'2. Version 5.0 Criteria'!$C$6:$D$39,2,FALSE))</f>
        <v>#N/A</v>
      </c>
      <c r="L1589" s="124" t="e">
        <f t="shared" si="271"/>
        <v>#N/A</v>
      </c>
      <c r="M1589" s="124" t="e">
        <f t="shared" si="271"/>
        <v>#N/A</v>
      </c>
      <c r="N1589" s="124" t="e">
        <f t="shared" si="271"/>
        <v>#N/A</v>
      </c>
      <c r="O1589" s="124" t="e">
        <f t="shared" si="271"/>
        <v>#N/A</v>
      </c>
      <c r="P1589" s="124" t="e">
        <f t="shared" si="271"/>
        <v>#N/A</v>
      </c>
      <c r="Q1589" s="124" t="e">
        <f t="shared" si="271"/>
        <v>#N/A</v>
      </c>
      <c r="R1589" s="124" t="e">
        <f t="shared" si="271"/>
        <v>#N/A</v>
      </c>
      <c r="S1589" s="124" t="e">
        <f t="shared" si="271"/>
        <v>#N/A</v>
      </c>
      <c r="T1589" s="124" t="e">
        <f t="shared" si="271"/>
        <v>#N/A</v>
      </c>
      <c r="U1589" s="124" t="e">
        <f t="shared" si="271"/>
        <v>#N/A</v>
      </c>
      <c r="V1589" s="124" t="e">
        <f t="shared" si="271"/>
        <v>#N/A</v>
      </c>
      <c r="W1589" s="124" t="e">
        <f t="shared" si="271"/>
        <v>#N/A</v>
      </c>
      <c r="X1589" s="124" t="e">
        <f t="shared" si="271"/>
        <v>#N/A</v>
      </c>
      <c r="Y1589" s="124" t="e">
        <f t="shared" si="271"/>
        <v>#N/A</v>
      </c>
      <c r="Z1589" s="124" t="e">
        <f t="shared" si="271"/>
        <v>#N/A</v>
      </c>
      <c r="AA1589" s="124" t="e">
        <f t="shared" si="271"/>
        <v>#N/A</v>
      </c>
      <c r="AB1589" s="124" t="e">
        <f t="shared" si="270"/>
        <v>#N/A</v>
      </c>
      <c r="AC1589" s="124" t="e">
        <f t="shared" si="270"/>
        <v>#N/A</v>
      </c>
      <c r="AE1589" s="2"/>
    </row>
    <row r="1590" spans="2:31" x14ac:dyDescent="0.2">
      <c r="B1590" s="162" t="s">
        <v>175</v>
      </c>
      <c r="C1590" s="163" t="s">
        <v>942</v>
      </c>
      <c r="D1590" s="163" t="s">
        <v>1808</v>
      </c>
      <c r="E1590" s="163">
        <v>8000</v>
      </c>
      <c r="F1590" s="164">
        <v>15</v>
      </c>
      <c r="G1590" s="165" t="s">
        <v>138</v>
      </c>
      <c r="H1590" s="121">
        <f t="shared" si="263"/>
        <v>11000</v>
      </c>
      <c r="I1590" s="121">
        <f t="shared" si="264"/>
        <v>8000</v>
      </c>
      <c r="J1590" s="122" t="str">
        <f t="shared" si="265"/>
        <v>(3) Without reverse cycle, with louvered sides, and 8,000 to 13,999 Btu/h</v>
      </c>
      <c r="K1590" s="123" t="e">
        <f>IF(J1590="Casement-slider",16,VLOOKUP(J1590,'2. Version 5.0 Criteria'!$C$6:$D$39,2,FALSE))</f>
        <v>#N/A</v>
      </c>
      <c r="L1590" s="124" t="e">
        <f t="shared" si="271"/>
        <v>#N/A</v>
      </c>
      <c r="M1590" s="124" t="e">
        <f t="shared" si="271"/>
        <v>#N/A</v>
      </c>
      <c r="N1590" s="124" t="e">
        <f t="shared" si="271"/>
        <v>#N/A</v>
      </c>
      <c r="O1590" s="124" t="e">
        <f t="shared" si="271"/>
        <v>#N/A</v>
      </c>
      <c r="P1590" s="124" t="e">
        <f t="shared" si="271"/>
        <v>#N/A</v>
      </c>
      <c r="Q1590" s="124" t="e">
        <f t="shared" si="271"/>
        <v>#N/A</v>
      </c>
      <c r="R1590" s="124" t="e">
        <f t="shared" si="271"/>
        <v>#N/A</v>
      </c>
      <c r="S1590" s="124" t="e">
        <f t="shared" si="271"/>
        <v>#N/A</v>
      </c>
      <c r="T1590" s="124" t="e">
        <f t="shared" si="271"/>
        <v>#N/A</v>
      </c>
      <c r="U1590" s="124" t="e">
        <f t="shared" si="271"/>
        <v>#N/A</v>
      </c>
      <c r="V1590" s="124" t="e">
        <f t="shared" si="271"/>
        <v>#N/A</v>
      </c>
      <c r="W1590" s="124" t="e">
        <f t="shared" si="271"/>
        <v>#N/A</v>
      </c>
      <c r="X1590" s="124" t="e">
        <f t="shared" si="271"/>
        <v>#N/A</v>
      </c>
      <c r="Y1590" s="124" t="e">
        <f t="shared" si="271"/>
        <v>#N/A</v>
      </c>
      <c r="Z1590" s="124" t="e">
        <f t="shared" si="271"/>
        <v>#N/A</v>
      </c>
      <c r="AA1590" s="124" t="e">
        <f t="shared" si="271"/>
        <v>#N/A</v>
      </c>
      <c r="AB1590" s="124" t="e">
        <f t="shared" si="270"/>
        <v>#N/A</v>
      </c>
      <c r="AC1590" s="124" t="e">
        <f t="shared" si="270"/>
        <v>#N/A</v>
      </c>
      <c r="AE1590" s="2"/>
    </row>
    <row r="1591" spans="2:31" x14ac:dyDescent="0.2">
      <c r="B1591" s="162" t="s">
        <v>157</v>
      </c>
      <c r="C1591" s="163" t="s">
        <v>933</v>
      </c>
      <c r="D1591" s="163" t="s">
        <v>1808</v>
      </c>
      <c r="E1591" s="163">
        <v>8000</v>
      </c>
      <c r="F1591" s="164">
        <v>15</v>
      </c>
      <c r="G1591" s="165" t="s">
        <v>137</v>
      </c>
      <c r="H1591" s="121">
        <f t="shared" si="263"/>
        <v>11000</v>
      </c>
      <c r="I1591" s="121">
        <f t="shared" si="264"/>
        <v>8000</v>
      </c>
      <c r="J1591" s="122" t="str">
        <f t="shared" si="265"/>
        <v>(3) Without reverse cycle, with louvered sides, and 8,000 to 13,999 Btu/h</v>
      </c>
      <c r="K1591" s="123" t="e">
        <f>IF(J1591="Casement-slider",16,VLOOKUP(J1591,'2. Version 5.0 Criteria'!$C$6:$D$39,2,FALSE))</f>
        <v>#N/A</v>
      </c>
      <c r="L1591" s="124" t="e">
        <f t="shared" si="271"/>
        <v>#N/A</v>
      </c>
      <c r="M1591" s="124" t="e">
        <f t="shared" si="271"/>
        <v>#N/A</v>
      </c>
      <c r="N1591" s="124" t="e">
        <f t="shared" si="271"/>
        <v>#N/A</v>
      </c>
      <c r="O1591" s="124" t="e">
        <f t="shared" si="271"/>
        <v>#N/A</v>
      </c>
      <c r="P1591" s="124" t="e">
        <f t="shared" si="271"/>
        <v>#N/A</v>
      </c>
      <c r="Q1591" s="124" t="e">
        <f t="shared" si="271"/>
        <v>#N/A</v>
      </c>
      <c r="R1591" s="124" t="e">
        <f t="shared" si="271"/>
        <v>#N/A</v>
      </c>
      <c r="S1591" s="124" t="e">
        <f t="shared" si="271"/>
        <v>#N/A</v>
      </c>
      <c r="T1591" s="124" t="e">
        <f t="shared" si="271"/>
        <v>#N/A</v>
      </c>
      <c r="U1591" s="124" t="e">
        <f t="shared" si="271"/>
        <v>#N/A</v>
      </c>
      <c r="V1591" s="124" t="e">
        <f t="shared" si="271"/>
        <v>#N/A</v>
      </c>
      <c r="W1591" s="124" t="e">
        <f t="shared" si="271"/>
        <v>#N/A</v>
      </c>
      <c r="X1591" s="124" t="e">
        <f t="shared" si="271"/>
        <v>#N/A</v>
      </c>
      <c r="Y1591" s="124" t="e">
        <f t="shared" si="271"/>
        <v>#N/A</v>
      </c>
      <c r="Z1591" s="124" t="e">
        <f t="shared" si="271"/>
        <v>#N/A</v>
      </c>
      <c r="AA1591" s="124" t="e">
        <f t="shared" si="271"/>
        <v>#N/A</v>
      </c>
      <c r="AB1591" s="124" t="e">
        <f t="shared" si="270"/>
        <v>#N/A</v>
      </c>
      <c r="AC1591" s="124" t="e">
        <f t="shared" si="270"/>
        <v>#N/A</v>
      </c>
      <c r="AE1591" s="2"/>
    </row>
    <row r="1592" spans="2:31" x14ac:dyDescent="0.2">
      <c r="B1592" s="162" t="s">
        <v>1451</v>
      </c>
      <c r="C1592" s="163" t="s">
        <v>923</v>
      </c>
      <c r="D1592" s="163" t="s">
        <v>1808</v>
      </c>
      <c r="E1592" s="163">
        <v>8000</v>
      </c>
      <c r="F1592" s="164">
        <v>15</v>
      </c>
      <c r="G1592" s="165" t="s">
        <v>138</v>
      </c>
      <c r="H1592" s="121">
        <f t="shared" si="263"/>
        <v>11000</v>
      </c>
      <c r="I1592" s="121">
        <f t="shared" si="264"/>
        <v>8000</v>
      </c>
      <c r="J1592" s="122" t="str">
        <f t="shared" si="265"/>
        <v>(3) Without reverse cycle, with louvered sides, and 8,000 to 13,999 Btu/h</v>
      </c>
      <c r="K1592" s="123" t="e">
        <f>IF(J1592="Casement-slider",16,VLOOKUP(J1592,'2. Version 5.0 Criteria'!$C$6:$D$39,2,FALSE))</f>
        <v>#N/A</v>
      </c>
      <c r="L1592" s="124" t="e">
        <f t="shared" si="271"/>
        <v>#N/A</v>
      </c>
      <c r="M1592" s="124" t="e">
        <f t="shared" si="271"/>
        <v>#N/A</v>
      </c>
      <c r="N1592" s="124" t="e">
        <f t="shared" si="271"/>
        <v>#N/A</v>
      </c>
      <c r="O1592" s="124" t="e">
        <f t="shared" si="271"/>
        <v>#N/A</v>
      </c>
      <c r="P1592" s="124" t="e">
        <f t="shared" si="271"/>
        <v>#N/A</v>
      </c>
      <c r="Q1592" s="124" t="e">
        <f t="shared" si="271"/>
        <v>#N/A</v>
      </c>
      <c r="R1592" s="124" t="e">
        <f t="shared" si="271"/>
        <v>#N/A</v>
      </c>
      <c r="S1592" s="124" t="e">
        <f t="shared" si="271"/>
        <v>#N/A</v>
      </c>
      <c r="T1592" s="124" t="e">
        <f t="shared" si="271"/>
        <v>#N/A</v>
      </c>
      <c r="U1592" s="124" t="e">
        <f t="shared" si="271"/>
        <v>#N/A</v>
      </c>
      <c r="V1592" s="124" t="e">
        <f t="shared" si="271"/>
        <v>#N/A</v>
      </c>
      <c r="W1592" s="124" t="e">
        <f t="shared" si="271"/>
        <v>#N/A</v>
      </c>
      <c r="X1592" s="124" t="e">
        <f t="shared" si="271"/>
        <v>#N/A</v>
      </c>
      <c r="Y1592" s="124" t="e">
        <f t="shared" si="271"/>
        <v>#N/A</v>
      </c>
      <c r="Z1592" s="124" t="e">
        <f t="shared" si="271"/>
        <v>#N/A</v>
      </c>
      <c r="AA1592" s="124" t="e">
        <f t="shared" si="271"/>
        <v>#N/A</v>
      </c>
      <c r="AB1592" s="124" t="e">
        <f t="shared" si="270"/>
        <v>#N/A</v>
      </c>
      <c r="AC1592" s="124" t="e">
        <f t="shared" si="270"/>
        <v>#N/A</v>
      </c>
      <c r="AE1592" s="2"/>
    </row>
    <row r="1593" spans="2:31" x14ac:dyDescent="0.2">
      <c r="B1593" s="162" t="s">
        <v>175</v>
      </c>
      <c r="C1593" s="163" t="s">
        <v>941</v>
      </c>
      <c r="D1593" s="163" t="s">
        <v>1808</v>
      </c>
      <c r="E1593" s="163">
        <v>8000</v>
      </c>
      <c r="F1593" s="164">
        <v>15</v>
      </c>
      <c r="G1593" s="165" t="s">
        <v>138</v>
      </c>
      <c r="H1593" s="121">
        <f t="shared" si="263"/>
        <v>11000</v>
      </c>
      <c r="I1593" s="121">
        <f t="shared" si="264"/>
        <v>8000</v>
      </c>
      <c r="J1593" s="122" t="str">
        <f t="shared" si="265"/>
        <v>(3) Without reverse cycle, with louvered sides, and 8,000 to 13,999 Btu/h</v>
      </c>
      <c r="K1593" s="123" t="e">
        <f>IF(J1593="Casement-slider",16,VLOOKUP(J1593,'2. Version 5.0 Criteria'!$C$6:$D$39,2,FALSE))</f>
        <v>#N/A</v>
      </c>
      <c r="L1593" s="124" t="e">
        <f t="shared" si="271"/>
        <v>#N/A</v>
      </c>
      <c r="M1593" s="124" t="e">
        <f t="shared" si="271"/>
        <v>#N/A</v>
      </c>
      <c r="N1593" s="124" t="e">
        <f t="shared" si="271"/>
        <v>#N/A</v>
      </c>
      <c r="O1593" s="124" t="e">
        <f t="shared" si="271"/>
        <v>#N/A</v>
      </c>
      <c r="P1593" s="124" t="e">
        <f t="shared" si="271"/>
        <v>#N/A</v>
      </c>
      <c r="Q1593" s="124" t="e">
        <f t="shared" si="271"/>
        <v>#N/A</v>
      </c>
      <c r="R1593" s="124" t="e">
        <f t="shared" si="271"/>
        <v>#N/A</v>
      </c>
      <c r="S1593" s="124" t="e">
        <f t="shared" si="271"/>
        <v>#N/A</v>
      </c>
      <c r="T1593" s="124" t="e">
        <f t="shared" si="271"/>
        <v>#N/A</v>
      </c>
      <c r="U1593" s="124" t="e">
        <f t="shared" si="271"/>
        <v>#N/A</v>
      </c>
      <c r="V1593" s="124" t="e">
        <f t="shared" si="271"/>
        <v>#N/A</v>
      </c>
      <c r="W1593" s="124" t="e">
        <f t="shared" si="271"/>
        <v>#N/A</v>
      </c>
      <c r="X1593" s="124" t="e">
        <f t="shared" si="271"/>
        <v>#N/A</v>
      </c>
      <c r="Y1593" s="124" t="e">
        <f t="shared" si="271"/>
        <v>#N/A</v>
      </c>
      <c r="Z1593" s="124" t="e">
        <f t="shared" si="271"/>
        <v>#N/A</v>
      </c>
      <c r="AA1593" s="124" t="e">
        <f t="shared" si="271"/>
        <v>#N/A</v>
      </c>
      <c r="AB1593" s="124" t="e">
        <f t="shared" si="270"/>
        <v>#N/A</v>
      </c>
      <c r="AC1593" s="124" t="e">
        <f t="shared" si="270"/>
        <v>#N/A</v>
      </c>
      <c r="AE1593" s="2"/>
    </row>
    <row r="1594" spans="2:31" x14ac:dyDescent="0.2">
      <c r="B1594" s="162" t="s">
        <v>157</v>
      </c>
      <c r="C1594" s="163" t="s">
        <v>933</v>
      </c>
      <c r="D1594" s="163" t="s">
        <v>1808</v>
      </c>
      <c r="E1594" s="163">
        <v>8000</v>
      </c>
      <c r="F1594" s="164">
        <v>15</v>
      </c>
      <c r="G1594" s="165" t="s">
        <v>137</v>
      </c>
      <c r="H1594" s="121">
        <f t="shared" si="263"/>
        <v>11000</v>
      </c>
      <c r="I1594" s="121">
        <f t="shared" si="264"/>
        <v>8000</v>
      </c>
      <c r="J1594" s="122" t="str">
        <f t="shared" si="265"/>
        <v>(3) Without reverse cycle, with louvered sides, and 8,000 to 13,999 Btu/h</v>
      </c>
      <c r="K1594" s="123" t="e">
        <f>IF(J1594="Casement-slider",16,VLOOKUP(J1594,'2. Version 5.0 Criteria'!$C$6:$D$39,2,FALSE))</f>
        <v>#N/A</v>
      </c>
      <c r="L1594" s="124" t="e">
        <f t="shared" si="271"/>
        <v>#N/A</v>
      </c>
      <c r="M1594" s="124" t="e">
        <f t="shared" si="271"/>
        <v>#N/A</v>
      </c>
      <c r="N1594" s="124" t="e">
        <f t="shared" si="271"/>
        <v>#N/A</v>
      </c>
      <c r="O1594" s="124" t="e">
        <f t="shared" si="271"/>
        <v>#N/A</v>
      </c>
      <c r="P1594" s="124" t="e">
        <f t="shared" si="271"/>
        <v>#N/A</v>
      </c>
      <c r="Q1594" s="124" t="e">
        <f t="shared" si="271"/>
        <v>#N/A</v>
      </c>
      <c r="R1594" s="124" t="e">
        <f t="shared" si="271"/>
        <v>#N/A</v>
      </c>
      <c r="S1594" s="124" t="e">
        <f t="shared" si="271"/>
        <v>#N/A</v>
      </c>
      <c r="T1594" s="124" t="e">
        <f t="shared" si="271"/>
        <v>#N/A</v>
      </c>
      <c r="U1594" s="124" t="e">
        <f t="shared" si="271"/>
        <v>#N/A</v>
      </c>
      <c r="V1594" s="124" t="e">
        <f t="shared" si="271"/>
        <v>#N/A</v>
      </c>
      <c r="W1594" s="124" t="e">
        <f t="shared" si="271"/>
        <v>#N/A</v>
      </c>
      <c r="X1594" s="124" t="e">
        <f t="shared" si="271"/>
        <v>#N/A</v>
      </c>
      <c r="Y1594" s="124" t="e">
        <f t="shared" si="271"/>
        <v>#N/A</v>
      </c>
      <c r="Z1594" s="124" t="e">
        <f t="shared" si="271"/>
        <v>#N/A</v>
      </c>
      <c r="AA1594" s="124" t="e">
        <f t="shared" si="271"/>
        <v>#N/A</v>
      </c>
      <c r="AB1594" s="124" t="e">
        <f t="shared" si="270"/>
        <v>#N/A</v>
      </c>
      <c r="AC1594" s="124" t="e">
        <f t="shared" si="270"/>
        <v>#N/A</v>
      </c>
      <c r="AE1594" s="2"/>
    </row>
    <row r="1595" spans="2:31" x14ac:dyDescent="0.2">
      <c r="B1595" s="162" t="s">
        <v>157</v>
      </c>
      <c r="C1595" s="163" t="s">
        <v>933</v>
      </c>
      <c r="D1595" s="163" t="s">
        <v>1808</v>
      </c>
      <c r="E1595" s="163">
        <v>8000</v>
      </c>
      <c r="F1595" s="164">
        <v>15</v>
      </c>
      <c r="G1595" s="165" t="s">
        <v>138</v>
      </c>
      <c r="H1595" s="121">
        <f t="shared" si="263"/>
        <v>11000</v>
      </c>
      <c r="I1595" s="121">
        <f t="shared" si="264"/>
        <v>8000</v>
      </c>
      <c r="J1595" s="122" t="str">
        <f t="shared" si="265"/>
        <v>(3) Without reverse cycle, with louvered sides, and 8,000 to 13,999 Btu/h</v>
      </c>
      <c r="K1595" s="123" t="e">
        <f>IF(J1595="Casement-slider",16,VLOOKUP(J1595,'2. Version 5.0 Criteria'!$C$6:$D$39,2,FALSE))</f>
        <v>#N/A</v>
      </c>
      <c r="L1595" s="124" t="e">
        <f t="shared" si="271"/>
        <v>#N/A</v>
      </c>
      <c r="M1595" s="124" t="e">
        <f t="shared" si="271"/>
        <v>#N/A</v>
      </c>
      <c r="N1595" s="124" t="e">
        <f t="shared" si="271"/>
        <v>#N/A</v>
      </c>
      <c r="O1595" s="124" t="e">
        <f t="shared" si="271"/>
        <v>#N/A</v>
      </c>
      <c r="P1595" s="124" t="e">
        <f t="shared" si="271"/>
        <v>#N/A</v>
      </c>
      <c r="Q1595" s="124" t="e">
        <f t="shared" si="271"/>
        <v>#N/A</v>
      </c>
      <c r="R1595" s="124" t="e">
        <f t="shared" si="271"/>
        <v>#N/A</v>
      </c>
      <c r="S1595" s="124" t="e">
        <f t="shared" si="271"/>
        <v>#N/A</v>
      </c>
      <c r="T1595" s="124" t="e">
        <f t="shared" si="271"/>
        <v>#N/A</v>
      </c>
      <c r="U1595" s="124" t="e">
        <f t="shared" si="271"/>
        <v>#N/A</v>
      </c>
      <c r="V1595" s="124" t="e">
        <f t="shared" si="271"/>
        <v>#N/A</v>
      </c>
      <c r="W1595" s="124" t="e">
        <f t="shared" si="271"/>
        <v>#N/A</v>
      </c>
      <c r="X1595" s="124" t="e">
        <f t="shared" si="271"/>
        <v>#N/A</v>
      </c>
      <c r="Y1595" s="124" t="e">
        <f t="shared" si="271"/>
        <v>#N/A</v>
      </c>
      <c r="Z1595" s="124" t="e">
        <f t="shared" si="271"/>
        <v>#N/A</v>
      </c>
      <c r="AA1595" s="124" t="e">
        <f t="shared" si="271"/>
        <v>#N/A</v>
      </c>
      <c r="AB1595" s="124" t="e">
        <f t="shared" si="270"/>
        <v>#N/A</v>
      </c>
      <c r="AC1595" s="124" t="e">
        <f t="shared" si="270"/>
        <v>#N/A</v>
      </c>
      <c r="AE1595" s="2"/>
    </row>
    <row r="1596" spans="2:31" x14ac:dyDescent="0.2">
      <c r="B1596" s="162" t="s">
        <v>2301</v>
      </c>
      <c r="C1596" s="163">
        <v>315241074</v>
      </c>
      <c r="D1596" s="163" t="s">
        <v>1808</v>
      </c>
      <c r="E1596" s="163">
        <v>8000</v>
      </c>
      <c r="F1596" s="164">
        <v>15</v>
      </c>
      <c r="G1596" s="165" t="s">
        <v>137</v>
      </c>
      <c r="H1596" s="121">
        <f t="shared" si="263"/>
        <v>11000</v>
      </c>
      <c r="I1596" s="121">
        <f t="shared" si="264"/>
        <v>8000</v>
      </c>
      <c r="J1596" s="122" t="str">
        <f t="shared" si="265"/>
        <v>(3) Without reverse cycle, with louvered sides, and 8,000 to 13,999 Btu/h</v>
      </c>
      <c r="K1596" s="123" t="e">
        <f>IF(J1596="Casement-slider",16,VLOOKUP(J1596,'2. Version 5.0 Criteria'!$C$6:$D$39,2,FALSE))</f>
        <v>#N/A</v>
      </c>
      <c r="L1596" s="124" t="e">
        <f t="shared" si="271"/>
        <v>#N/A</v>
      </c>
      <c r="M1596" s="124" t="e">
        <f t="shared" si="271"/>
        <v>#N/A</v>
      </c>
      <c r="N1596" s="124" t="e">
        <f t="shared" si="271"/>
        <v>#N/A</v>
      </c>
      <c r="O1596" s="124" t="e">
        <f t="shared" si="271"/>
        <v>#N/A</v>
      </c>
      <c r="P1596" s="124" t="e">
        <f t="shared" si="271"/>
        <v>#N/A</v>
      </c>
      <c r="Q1596" s="124" t="e">
        <f t="shared" si="271"/>
        <v>#N/A</v>
      </c>
      <c r="R1596" s="124" t="e">
        <f t="shared" si="271"/>
        <v>#N/A</v>
      </c>
      <c r="S1596" s="124" t="e">
        <f t="shared" si="271"/>
        <v>#N/A</v>
      </c>
      <c r="T1596" s="124" t="e">
        <f t="shared" si="271"/>
        <v>#N/A</v>
      </c>
      <c r="U1596" s="124" t="e">
        <f t="shared" si="271"/>
        <v>#N/A</v>
      </c>
      <c r="V1596" s="124" t="e">
        <f t="shared" si="271"/>
        <v>#N/A</v>
      </c>
      <c r="W1596" s="124" t="e">
        <f t="shared" si="271"/>
        <v>#N/A</v>
      </c>
      <c r="X1596" s="124" t="e">
        <f t="shared" si="271"/>
        <v>#N/A</v>
      </c>
      <c r="Y1596" s="124" t="e">
        <f t="shared" si="271"/>
        <v>#N/A</v>
      </c>
      <c r="Z1596" s="124" t="e">
        <f t="shared" si="271"/>
        <v>#N/A</v>
      </c>
      <c r="AA1596" s="124" t="e">
        <f t="shared" si="271"/>
        <v>#N/A</v>
      </c>
      <c r="AB1596" s="124" t="e">
        <f t="shared" si="270"/>
        <v>#N/A</v>
      </c>
      <c r="AC1596" s="124" t="e">
        <f t="shared" si="270"/>
        <v>#N/A</v>
      </c>
      <c r="AE1596" s="2"/>
    </row>
    <row r="1597" spans="2:31" x14ac:dyDescent="0.2">
      <c r="B1597" s="162" t="s">
        <v>157</v>
      </c>
      <c r="C1597" s="163" t="s">
        <v>2302</v>
      </c>
      <c r="D1597" s="163" t="s">
        <v>1808</v>
      </c>
      <c r="E1597" s="163">
        <v>8000</v>
      </c>
      <c r="F1597" s="164">
        <v>15</v>
      </c>
      <c r="G1597" s="165" t="s">
        <v>138</v>
      </c>
      <c r="H1597" s="121">
        <f t="shared" si="263"/>
        <v>11000</v>
      </c>
      <c r="I1597" s="121">
        <f t="shared" si="264"/>
        <v>8000</v>
      </c>
      <c r="J1597" s="122" t="str">
        <f t="shared" si="265"/>
        <v>(3) Without reverse cycle, with louvered sides, and 8,000 to 13,999 Btu/h</v>
      </c>
      <c r="K1597" s="123" t="e">
        <f>IF(J1597="Casement-slider",16,VLOOKUP(J1597,'2. Version 5.0 Criteria'!$C$6:$D$39,2,FALSE))</f>
        <v>#N/A</v>
      </c>
      <c r="L1597" s="124" t="e">
        <f t="shared" si="271"/>
        <v>#N/A</v>
      </c>
      <c r="M1597" s="124" t="e">
        <f t="shared" si="271"/>
        <v>#N/A</v>
      </c>
      <c r="N1597" s="124" t="e">
        <f t="shared" si="271"/>
        <v>#N/A</v>
      </c>
      <c r="O1597" s="124" t="e">
        <f t="shared" si="271"/>
        <v>#N/A</v>
      </c>
      <c r="P1597" s="124" t="e">
        <f t="shared" si="271"/>
        <v>#N/A</v>
      </c>
      <c r="Q1597" s="124" t="e">
        <f t="shared" si="271"/>
        <v>#N/A</v>
      </c>
      <c r="R1597" s="124" t="e">
        <f t="shared" si="271"/>
        <v>#N/A</v>
      </c>
      <c r="S1597" s="124" t="e">
        <f t="shared" si="271"/>
        <v>#N/A</v>
      </c>
      <c r="T1597" s="124" t="e">
        <f t="shared" si="271"/>
        <v>#N/A</v>
      </c>
      <c r="U1597" s="124" t="e">
        <f t="shared" si="271"/>
        <v>#N/A</v>
      </c>
      <c r="V1597" s="124" t="e">
        <f t="shared" si="271"/>
        <v>#N/A</v>
      </c>
      <c r="W1597" s="124" t="e">
        <f t="shared" si="271"/>
        <v>#N/A</v>
      </c>
      <c r="X1597" s="124" t="e">
        <f t="shared" si="271"/>
        <v>#N/A</v>
      </c>
      <c r="Y1597" s="124" t="e">
        <f t="shared" si="271"/>
        <v>#N/A</v>
      </c>
      <c r="Z1597" s="124" t="e">
        <f t="shared" si="271"/>
        <v>#N/A</v>
      </c>
      <c r="AA1597" s="124" t="e">
        <f t="shared" si="271"/>
        <v>#N/A</v>
      </c>
      <c r="AB1597" s="124" t="e">
        <f t="shared" si="270"/>
        <v>#N/A</v>
      </c>
      <c r="AC1597" s="124" t="e">
        <f t="shared" si="270"/>
        <v>#N/A</v>
      </c>
      <c r="AE1597" s="2"/>
    </row>
    <row r="1598" spans="2:31" x14ac:dyDescent="0.2">
      <c r="B1598" s="162" t="s">
        <v>232</v>
      </c>
      <c r="C1598" s="163" t="s">
        <v>919</v>
      </c>
      <c r="D1598" s="163" t="s">
        <v>1808</v>
      </c>
      <c r="E1598" s="163">
        <v>8000</v>
      </c>
      <c r="F1598" s="164">
        <v>15</v>
      </c>
      <c r="G1598" s="165" t="s">
        <v>137</v>
      </c>
      <c r="H1598" s="121">
        <f t="shared" si="263"/>
        <v>11000</v>
      </c>
      <c r="I1598" s="121">
        <f t="shared" si="264"/>
        <v>8000</v>
      </c>
      <c r="J1598" s="122" t="str">
        <f t="shared" si="265"/>
        <v>(3) Without reverse cycle, with louvered sides, and 8,000 to 13,999 Btu/h</v>
      </c>
      <c r="K1598" s="123" t="e">
        <f>IF(J1598="Casement-slider",16,VLOOKUP(J1598,'2. Version 5.0 Criteria'!$C$6:$D$39,2,FALSE))</f>
        <v>#N/A</v>
      </c>
      <c r="L1598" s="124" t="e">
        <f t="shared" si="271"/>
        <v>#N/A</v>
      </c>
      <c r="M1598" s="124" t="e">
        <f t="shared" si="271"/>
        <v>#N/A</v>
      </c>
      <c r="N1598" s="124" t="e">
        <f t="shared" si="271"/>
        <v>#N/A</v>
      </c>
      <c r="O1598" s="124" t="e">
        <f t="shared" si="271"/>
        <v>#N/A</v>
      </c>
      <c r="P1598" s="124" t="e">
        <f t="shared" si="271"/>
        <v>#N/A</v>
      </c>
      <c r="Q1598" s="124" t="e">
        <f t="shared" si="271"/>
        <v>#N/A</v>
      </c>
      <c r="R1598" s="124" t="e">
        <f t="shared" si="271"/>
        <v>#N/A</v>
      </c>
      <c r="S1598" s="124" t="e">
        <f t="shared" si="271"/>
        <v>#N/A</v>
      </c>
      <c r="T1598" s="124" t="e">
        <f t="shared" si="271"/>
        <v>#N/A</v>
      </c>
      <c r="U1598" s="124" t="e">
        <f t="shared" si="271"/>
        <v>#N/A</v>
      </c>
      <c r="V1598" s="124" t="e">
        <f t="shared" si="271"/>
        <v>#N/A</v>
      </c>
      <c r="W1598" s="124" t="e">
        <f t="shared" si="271"/>
        <v>#N/A</v>
      </c>
      <c r="X1598" s="124" t="e">
        <f t="shared" si="271"/>
        <v>#N/A</v>
      </c>
      <c r="Y1598" s="124" t="e">
        <f t="shared" si="271"/>
        <v>#N/A</v>
      </c>
      <c r="Z1598" s="124" t="e">
        <f t="shared" si="271"/>
        <v>#N/A</v>
      </c>
      <c r="AA1598" s="124" t="e">
        <f t="shared" si="271"/>
        <v>#N/A</v>
      </c>
      <c r="AB1598" s="124" t="e">
        <f t="shared" si="270"/>
        <v>#N/A</v>
      </c>
      <c r="AC1598" s="124" t="e">
        <f t="shared" si="270"/>
        <v>#N/A</v>
      </c>
      <c r="AE1598" s="2"/>
    </row>
    <row r="1599" spans="2:31" x14ac:dyDescent="0.2">
      <c r="B1599" s="162" t="s">
        <v>175</v>
      </c>
      <c r="C1599" s="163" t="s">
        <v>940</v>
      </c>
      <c r="D1599" s="163" t="s">
        <v>1808</v>
      </c>
      <c r="E1599" s="163">
        <v>8000</v>
      </c>
      <c r="F1599" s="164">
        <v>15</v>
      </c>
      <c r="G1599" s="165" t="s">
        <v>137</v>
      </c>
      <c r="H1599" s="121">
        <f t="shared" si="263"/>
        <v>11000</v>
      </c>
      <c r="I1599" s="121">
        <f t="shared" si="264"/>
        <v>8000</v>
      </c>
      <c r="J1599" s="122" t="str">
        <f t="shared" si="265"/>
        <v>(3) Without reverse cycle, with louvered sides, and 8,000 to 13,999 Btu/h</v>
      </c>
      <c r="K1599" s="123" t="e">
        <f>IF(J1599="Casement-slider",16,VLOOKUP(J1599,'2. Version 5.0 Criteria'!$C$6:$D$39,2,FALSE))</f>
        <v>#N/A</v>
      </c>
      <c r="L1599" s="124" t="e">
        <f t="shared" si="271"/>
        <v>#N/A</v>
      </c>
      <c r="M1599" s="124" t="e">
        <f t="shared" si="271"/>
        <v>#N/A</v>
      </c>
      <c r="N1599" s="124" t="e">
        <f t="shared" si="271"/>
        <v>#N/A</v>
      </c>
      <c r="O1599" s="124" t="e">
        <f t="shared" si="271"/>
        <v>#N/A</v>
      </c>
      <c r="P1599" s="124" t="e">
        <f t="shared" si="271"/>
        <v>#N/A</v>
      </c>
      <c r="Q1599" s="124" t="e">
        <f t="shared" si="271"/>
        <v>#N/A</v>
      </c>
      <c r="R1599" s="124" t="e">
        <f t="shared" si="271"/>
        <v>#N/A</v>
      </c>
      <c r="S1599" s="124" t="e">
        <f t="shared" si="271"/>
        <v>#N/A</v>
      </c>
      <c r="T1599" s="124" t="e">
        <f t="shared" si="271"/>
        <v>#N/A</v>
      </c>
      <c r="U1599" s="124" t="e">
        <f t="shared" si="271"/>
        <v>#N/A</v>
      </c>
      <c r="V1599" s="124" t="e">
        <f t="shared" si="271"/>
        <v>#N/A</v>
      </c>
      <c r="W1599" s="124" t="e">
        <f t="shared" si="271"/>
        <v>#N/A</v>
      </c>
      <c r="X1599" s="124" t="e">
        <f t="shared" si="271"/>
        <v>#N/A</v>
      </c>
      <c r="Y1599" s="124" t="e">
        <f t="shared" si="271"/>
        <v>#N/A</v>
      </c>
      <c r="Z1599" s="124" t="e">
        <f t="shared" si="271"/>
        <v>#N/A</v>
      </c>
      <c r="AA1599" s="124" t="e">
        <f t="shared" si="271"/>
        <v>#N/A</v>
      </c>
      <c r="AB1599" s="124" t="e">
        <f t="shared" si="270"/>
        <v>#N/A</v>
      </c>
      <c r="AC1599" s="124" t="e">
        <f t="shared" si="270"/>
        <v>#N/A</v>
      </c>
      <c r="AE1599" s="2"/>
    </row>
    <row r="1600" spans="2:31" x14ac:dyDescent="0.2">
      <c r="B1600" s="162" t="s">
        <v>175</v>
      </c>
      <c r="C1600" s="163" t="s">
        <v>943</v>
      </c>
      <c r="D1600" s="163" t="s">
        <v>1808</v>
      </c>
      <c r="E1600" s="163">
        <v>8000</v>
      </c>
      <c r="F1600" s="164">
        <v>15</v>
      </c>
      <c r="G1600" s="165" t="s">
        <v>137</v>
      </c>
      <c r="H1600" s="121">
        <f t="shared" si="263"/>
        <v>11000</v>
      </c>
      <c r="I1600" s="121">
        <f t="shared" si="264"/>
        <v>8000</v>
      </c>
      <c r="J1600" s="122" t="str">
        <f t="shared" si="265"/>
        <v>(3) Without reverse cycle, with louvered sides, and 8,000 to 13,999 Btu/h</v>
      </c>
      <c r="K1600" s="123" t="e">
        <f>IF(J1600="Casement-slider",16,VLOOKUP(J1600,'2. Version 5.0 Criteria'!$C$6:$D$39,2,FALSE))</f>
        <v>#N/A</v>
      </c>
      <c r="L1600" s="124" t="e">
        <f t="shared" si="271"/>
        <v>#N/A</v>
      </c>
      <c r="M1600" s="124" t="e">
        <f t="shared" si="271"/>
        <v>#N/A</v>
      </c>
      <c r="N1600" s="124" t="e">
        <f t="shared" si="271"/>
        <v>#N/A</v>
      </c>
      <c r="O1600" s="124" t="e">
        <f t="shared" si="271"/>
        <v>#N/A</v>
      </c>
      <c r="P1600" s="124" t="e">
        <f t="shared" si="271"/>
        <v>#N/A</v>
      </c>
      <c r="Q1600" s="124" t="e">
        <f t="shared" si="271"/>
        <v>#N/A</v>
      </c>
      <c r="R1600" s="124" t="e">
        <f t="shared" si="271"/>
        <v>#N/A</v>
      </c>
      <c r="S1600" s="124" t="e">
        <f t="shared" si="271"/>
        <v>#N/A</v>
      </c>
      <c r="T1600" s="124" t="e">
        <f t="shared" si="271"/>
        <v>#N/A</v>
      </c>
      <c r="U1600" s="124" t="e">
        <f t="shared" si="271"/>
        <v>#N/A</v>
      </c>
      <c r="V1600" s="124" t="e">
        <f t="shared" si="271"/>
        <v>#N/A</v>
      </c>
      <c r="W1600" s="124" t="e">
        <f t="shared" si="271"/>
        <v>#N/A</v>
      </c>
      <c r="X1600" s="124" t="e">
        <f t="shared" si="271"/>
        <v>#N/A</v>
      </c>
      <c r="Y1600" s="124" t="e">
        <f t="shared" si="271"/>
        <v>#N/A</v>
      </c>
      <c r="Z1600" s="124" t="e">
        <f t="shared" si="271"/>
        <v>#N/A</v>
      </c>
      <c r="AA1600" s="124" t="e">
        <f t="shared" ref="AA1600:AC1615" si="272">IF($K1600=AA$3, $F1600, NA())</f>
        <v>#N/A</v>
      </c>
      <c r="AB1600" s="124" t="e">
        <f t="shared" si="272"/>
        <v>#N/A</v>
      </c>
      <c r="AC1600" s="124" t="e">
        <f t="shared" si="272"/>
        <v>#N/A</v>
      </c>
      <c r="AE1600" s="2"/>
    </row>
    <row r="1601" spans="2:31" x14ac:dyDescent="0.2">
      <c r="B1601" s="162" t="s">
        <v>288</v>
      </c>
      <c r="C1601" s="163" t="s">
        <v>929</v>
      </c>
      <c r="D1601" s="163" t="s">
        <v>1808</v>
      </c>
      <c r="E1601" s="163">
        <v>8000</v>
      </c>
      <c r="F1601" s="164">
        <v>15</v>
      </c>
      <c r="G1601" s="165" t="s">
        <v>137</v>
      </c>
      <c r="H1601" s="121">
        <f t="shared" si="263"/>
        <v>11000</v>
      </c>
      <c r="I1601" s="121">
        <f t="shared" si="264"/>
        <v>8000</v>
      </c>
      <c r="J1601" s="122" t="str">
        <f t="shared" si="265"/>
        <v>(3) Without reverse cycle, with louvered sides, and 8,000 to 13,999 Btu/h</v>
      </c>
      <c r="K1601" s="123" t="e">
        <f>IF(J1601="Casement-slider",16,VLOOKUP(J1601,'2. Version 5.0 Criteria'!$C$6:$D$39,2,FALSE))</f>
        <v>#N/A</v>
      </c>
      <c r="L1601" s="124" t="e">
        <f t="shared" ref="L1601:AA1616" si="273">IF($K1601=L$3, $F1601, NA())</f>
        <v>#N/A</v>
      </c>
      <c r="M1601" s="124" t="e">
        <f t="shared" si="273"/>
        <v>#N/A</v>
      </c>
      <c r="N1601" s="124" t="e">
        <f t="shared" si="273"/>
        <v>#N/A</v>
      </c>
      <c r="O1601" s="124" t="e">
        <f t="shared" si="273"/>
        <v>#N/A</v>
      </c>
      <c r="P1601" s="124" t="e">
        <f t="shared" si="273"/>
        <v>#N/A</v>
      </c>
      <c r="Q1601" s="124" t="e">
        <f t="shared" si="273"/>
        <v>#N/A</v>
      </c>
      <c r="R1601" s="124" t="e">
        <f t="shared" si="273"/>
        <v>#N/A</v>
      </c>
      <c r="S1601" s="124" t="e">
        <f t="shared" si="273"/>
        <v>#N/A</v>
      </c>
      <c r="T1601" s="124" t="e">
        <f t="shared" si="273"/>
        <v>#N/A</v>
      </c>
      <c r="U1601" s="124" t="e">
        <f t="shared" si="273"/>
        <v>#N/A</v>
      </c>
      <c r="V1601" s="124" t="e">
        <f t="shared" si="273"/>
        <v>#N/A</v>
      </c>
      <c r="W1601" s="124" t="e">
        <f t="shared" si="273"/>
        <v>#N/A</v>
      </c>
      <c r="X1601" s="124" t="e">
        <f t="shared" si="273"/>
        <v>#N/A</v>
      </c>
      <c r="Y1601" s="124" t="e">
        <f t="shared" si="273"/>
        <v>#N/A</v>
      </c>
      <c r="Z1601" s="124" t="e">
        <f t="shared" si="273"/>
        <v>#N/A</v>
      </c>
      <c r="AA1601" s="124" t="e">
        <f t="shared" si="273"/>
        <v>#N/A</v>
      </c>
      <c r="AB1601" s="124" t="e">
        <f t="shared" si="272"/>
        <v>#N/A</v>
      </c>
      <c r="AC1601" s="124" t="e">
        <f t="shared" si="272"/>
        <v>#N/A</v>
      </c>
      <c r="AE1601" s="2"/>
    </row>
    <row r="1602" spans="2:31" x14ac:dyDescent="0.2">
      <c r="B1602" s="162" t="s">
        <v>288</v>
      </c>
      <c r="C1602" s="163" t="s">
        <v>928</v>
      </c>
      <c r="D1602" s="163" t="s">
        <v>1808</v>
      </c>
      <c r="E1602" s="163">
        <v>8000</v>
      </c>
      <c r="F1602" s="164">
        <v>15</v>
      </c>
      <c r="G1602" s="165" t="s">
        <v>138</v>
      </c>
      <c r="H1602" s="121">
        <f t="shared" si="263"/>
        <v>11000</v>
      </c>
      <c r="I1602" s="121">
        <f t="shared" si="264"/>
        <v>8000</v>
      </c>
      <c r="J1602" s="122" t="str">
        <f t="shared" si="265"/>
        <v>(3) Without reverse cycle, with louvered sides, and 8,000 to 13,999 Btu/h</v>
      </c>
      <c r="K1602" s="123" t="e">
        <f>IF(J1602="Casement-slider",16,VLOOKUP(J1602,'2. Version 5.0 Criteria'!$C$6:$D$39,2,FALSE))</f>
        <v>#N/A</v>
      </c>
      <c r="L1602" s="124" t="e">
        <f t="shared" si="273"/>
        <v>#N/A</v>
      </c>
      <c r="M1602" s="124" t="e">
        <f t="shared" si="273"/>
        <v>#N/A</v>
      </c>
      <c r="N1602" s="124" t="e">
        <f t="shared" si="273"/>
        <v>#N/A</v>
      </c>
      <c r="O1602" s="124" t="e">
        <f t="shared" si="273"/>
        <v>#N/A</v>
      </c>
      <c r="P1602" s="124" t="e">
        <f t="shared" si="273"/>
        <v>#N/A</v>
      </c>
      <c r="Q1602" s="124" t="e">
        <f t="shared" si="273"/>
        <v>#N/A</v>
      </c>
      <c r="R1602" s="124" t="e">
        <f t="shared" si="273"/>
        <v>#N/A</v>
      </c>
      <c r="S1602" s="124" t="e">
        <f t="shared" si="273"/>
        <v>#N/A</v>
      </c>
      <c r="T1602" s="124" t="e">
        <f t="shared" si="273"/>
        <v>#N/A</v>
      </c>
      <c r="U1602" s="124" t="e">
        <f t="shared" si="273"/>
        <v>#N/A</v>
      </c>
      <c r="V1602" s="124" t="e">
        <f t="shared" si="273"/>
        <v>#N/A</v>
      </c>
      <c r="W1602" s="124" t="e">
        <f t="shared" si="273"/>
        <v>#N/A</v>
      </c>
      <c r="X1602" s="124" t="e">
        <f t="shared" si="273"/>
        <v>#N/A</v>
      </c>
      <c r="Y1602" s="124" t="e">
        <f t="shared" si="273"/>
        <v>#N/A</v>
      </c>
      <c r="Z1602" s="124" t="e">
        <f t="shared" si="273"/>
        <v>#N/A</v>
      </c>
      <c r="AA1602" s="124" t="e">
        <f t="shared" si="273"/>
        <v>#N/A</v>
      </c>
      <c r="AB1602" s="124" t="e">
        <f t="shared" si="272"/>
        <v>#N/A</v>
      </c>
      <c r="AC1602" s="124" t="e">
        <f t="shared" si="272"/>
        <v>#N/A</v>
      </c>
      <c r="AE1602" s="2"/>
    </row>
    <row r="1603" spans="2:31" x14ac:dyDescent="0.2">
      <c r="B1603" s="162" t="s">
        <v>282</v>
      </c>
      <c r="C1603" s="163" t="s">
        <v>927</v>
      </c>
      <c r="D1603" s="163" t="s">
        <v>1808</v>
      </c>
      <c r="E1603" s="163">
        <v>8000</v>
      </c>
      <c r="F1603" s="164">
        <v>15</v>
      </c>
      <c r="G1603" s="165" t="s">
        <v>137</v>
      </c>
      <c r="H1603" s="121">
        <f t="shared" si="263"/>
        <v>11000</v>
      </c>
      <c r="I1603" s="121">
        <f t="shared" si="264"/>
        <v>8000</v>
      </c>
      <c r="J1603" s="122" t="str">
        <f t="shared" si="265"/>
        <v>(3) Without reverse cycle, with louvered sides, and 8,000 to 13,999 Btu/h</v>
      </c>
      <c r="K1603" s="123" t="e">
        <f>IF(J1603="Casement-slider",16,VLOOKUP(J1603,'2. Version 5.0 Criteria'!$C$6:$D$39,2,FALSE))</f>
        <v>#N/A</v>
      </c>
      <c r="L1603" s="124" t="e">
        <f t="shared" si="273"/>
        <v>#N/A</v>
      </c>
      <c r="M1603" s="124" t="e">
        <f t="shared" si="273"/>
        <v>#N/A</v>
      </c>
      <c r="N1603" s="124" t="e">
        <f t="shared" si="273"/>
        <v>#N/A</v>
      </c>
      <c r="O1603" s="124" t="e">
        <f t="shared" si="273"/>
        <v>#N/A</v>
      </c>
      <c r="P1603" s="124" t="e">
        <f t="shared" si="273"/>
        <v>#N/A</v>
      </c>
      <c r="Q1603" s="124" t="e">
        <f t="shared" si="273"/>
        <v>#N/A</v>
      </c>
      <c r="R1603" s="124" t="e">
        <f t="shared" si="273"/>
        <v>#N/A</v>
      </c>
      <c r="S1603" s="124" t="e">
        <f t="shared" si="273"/>
        <v>#N/A</v>
      </c>
      <c r="T1603" s="124" t="e">
        <f t="shared" si="273"/>
        <v>#N/A</v>
      </c>
      <c r="U1603" s="124" t="e">
        <f t="shared" si="273"/>
        <v>#N/A</v>
      </c>
      <c r="V1603" s="124" t="e">
        <f t="shared" si="273"/>
        <v>#N/A</v>
      </c>
      <c r="W1603" s="124" t="e">
        <f t="shared" si="273"/>
        <v>#N/A</v>
      </c>
      <c r="X1603" s="124" t="e">
        <f t="shared" si="273"/>
        <v>#N/A</v>
      </c>
      <c r="Y1603" s="124" t="e">
        <f t="shared" si="273"/>
        <v>#N/A</v>
      </c>
      <c r="Z1603" s="124" t="e">
        <f t="shared" si="273"/>
        <v>#N/A</v>
      </c>
      <c r="AA1603" s="124" t="e">
        <f t="shared" si="273"/>
        <v>#N/A</v>
      </c>
      <c r="AB1603" s="124" t="e">
        <f t="shared" si="272"/>
        <v>#N/A</v>
      </c>
      <c r="AC1603" s="124" t="e">
        <f t="shared" si="272"/>
        <v>#N/A</v>
      </c>
      <c r="AE1603" s="2"/>
    </row>
    <row r="1604" spans="2:31" x14ac:dyDescent="0.2">
      <c r="B1604" s="162" t="s">
        <v>144</v>
      </c>
      <c r="C1604" s="163" t="s">
        <v>917</v>
      </c>
      <c r="D1604" s="163" t="s">
        <v>1808</v>
      </c>
      <c r="E1604" s="163">
        <v>8000</v>
      </c>
      <c r="F1604" s="164">
        <v>15</v>
      </c>
      <c r="G1604" s="165" t="s">
        <v>138</v>
      </c>
      <c r="H1604" s="121">
        <f t="shared" si="263"/>
        <v>11000</v>
      </c>
      <c r="I1604" s="121">
        <f t="shared" si="264"/>
        <v>8000</v>
      </c>
      <c r="J1604" s="122" t="str">
        <f t="shared" si="265"/>
        <v>(3) Without reverse cycle, with louvered sides, and 8,000 to 13,999 Btu/h</v>
      </c>
      <c r="K1604" s="123" t="e">
        <f>IF(J1604="Casement-slider",16,VLOOKUP(J1604,'2. Version 5.0 Criteria'!$C$6:$D$39,2,FALSE))</f>
        <v>#N/A</v>
      </c>
      <c r="L1604" s="124" t="e">
        <f t="shared" si="273"/>
        <v>#N/A</v>
      </c>
      <c r="M1604" s="124" t="e">
        <f t="shared" si="273"/>
        <v>#N/A</v>
      </c>
      <c r="N1604" s="124" t="e">
        <f t="shared" si="273"/>
        <v>#N/A</v>
      </c>
      <c r="O1604" s="124" t="e">
        <f t="shared" si="273"/>
        <v>#N/A</v>
      </c>
      <c r="P1604" s="124" t="e">
        <f t="shared" si="273"/>
        <v>#N/A</v>
      </c>
      <c r="Q1604" s="124" t="e">
        <f t="shared" si="273"/>
        <v>#N/A</v>
      </c>
      <c r="R1604" s="124" t="e">
        <f t="shared" si="273"/>
        <v>#N/A</v>
      </c>
      <c r="S1604" s="124" t="e">
        <f t="shared" si="273"/>
        <v>#N/A</v>
      </c>
      <c r="T1604" s="124" t="e">
        <f t="shared" si="273"/>
        <v>#N/A</v>
      </c>
      <c r="U1604" s="124" t="e">
        <f t="shared" si="273"/>
        <v>#N/A</v>
      </c>
      <c r="V1604" s="124" t="e">
        <f t="shared" si="273"/>
        <v>#N/A</v>
      </c>
      <c r="W1604" s="124" t="e">
        <f t="shared" si="273"/>
        <v>#N/A</v>
      </c>
      <c r="X1604" s="124" t="e">
        <f t="shared" si="273"/>
        <v>#N/A</v>
      </c>
      <c r="Y1604" s="124" t="e">
        <f t="shared" si="273"/>
        <v>#N/A</v>
      </c>
      <c r="Z1604" s="124" t="e">
        <f t="shared" si="273"/>
        <v>#N/A</v>
      </c>
      <c r="AA1604" s="124" t="e">
        <f t="shared" si="273"/>
        <v>#N/A</v>
      </c>
      <c r="AB1604" s="124" t="e">
        <f t="shared" si="272"/>
        <v>#N/A</v>
      </c>
      <c r="AC1604" s="124" t="e">
        <f t="shared" si="272"/>
        <v>#N/A</v>
      </c>
      <c r="AE1604" s="2"/>
    </row>
    <row r="1605" spans="2:31" x14ac:dyDescent="0.2">
      <c r="B1605" s="162" t="s">
        <v>232</v>
      </c>
      <c r="C1605" s="163" t="s">
        <v>921</v>
      </c>
      <c r="D1605" s="163" t="s">
        <v>1808</v>
      </c>
      <c r="E1605" s="163">
        <v>8000</v>
      </c>
      <c r="F1605" s="164">
        <v>15</v>
      </c>
      <c r="G1605" s="165" t="s">
        <v>138</v>
      </c>
      <c r="H1605" s="121">
        <f t="shared" si="263"/>
        <v>11000</v>
      </c>
      <c r="I1605" s="121">
        <f t="shared" si="264"/>
        <v>8000</v>
      </c>
      <c r="J1605" s="122" t="str">
        <f t="shared" si="265"/>
        <v>(3) Without reverse cycle, with louvered sides, and 8,000 to 13,999 Btu/h</v>
      </c>
      <c r="K1605" s="123" t="e">
        <f>IF(J1605="Casement-slider",16,VLOOKUP(J1605,'2. Version 5.0 Criteria'!$C$6:$D$39,2,FALSE))</f>
        <v>#N/A</v>
      </c>
      <c r="L1605" s="124" t="e">
        <f t="shared" si="273"/>
        <v>#N/A</v>
      </c>
      <c r="M1605" s="124" t="e">
        <f t="shared" si="273"/>
        <v>#N/A</v>
      </c>
      <c r="N1605" s="124" t="e">
        <f t="shared" si="273"/>
        <v>#N/A</v>
      </c>
      <c r="O1605" s="124" t="e">
        <f t="shared" si="273"/>
        <v>#N/A</v>
      </c>
      <c r="P1605" s="124" t="e">
        <f t="shared" si="273"/>
        <v>#N/A</v>
      </c>
      <c r="Q1605" s="124" t="e">
        <f t="shared" si="273"/>
        <v>#N/A</v>
      </c>
      <c r="R1605" s="124" t="e">
        <f t="shared" si="273"/>
        <v>#N/A</v>
      </c>
      <c r="S1605" s="124" t="e">
        <f t="shared" si="273"/>
        <v>#N/A</v>
      </c>
      <c r="T1605" s="124" t="e">
        <f t="shared" si="273"/>
        <v>#N/A</v>
      </c>
      <c r="U1605" s="124" t="e">
        <f t="shared" si="273"/>
        <v>#N/A</v>
      </c>
      <c r="V1605" s="124" t="e">
        <f t="shared" si="273"/>
        <v>#N/A</v>
      </c>
      <c r="W1605" s="124" t="e">
        <f t="shared" si="273"/>
        <v>#N/A</v>
      </c>
      <c r="X1605" s="124" t="e">
        <f t="shared" si="273"/>
        <v>#N/A</v>
      </c>
      <c r="Y1605" s="124" t="e">
        <f t="shared" si="273"/>
        <v>#N/A</v>
      </c>
      <c r="Z1605" s="124" t="e">
        <f t="shared" si="273"/>
        <v>#N/A</v>
      </c>
      <c r="AA1605" s="124" t="e">
        <f t="shared" si="273"/>
        <v>#N/A</v>
      </c>
      <c r="AB1605" s="124" t="e">
        <f t="shared" si="272"/>
        <v>#N/A</v>
      </c>
      <c r="AC1605" s="124" t="e">
        <f t="shared" si="272"/>
        <v>#N/A</v>
      </c>
      <c r="AE1605" s="2"/>
    </row>
    <row r="1606" spans="2:31" x14ac:dyDescent="0.2">
      <c r="B1606" s="162" t="s">
        <v>293</v>
      </c>
      <c r="C1606" s="163" t="s">
        <v>930</v>
      </c>
      <c r="D1606" s="163" t="s">
        <v>1808</v>
      </c>
      <c r="E1606" s="163">
        <v>8000</v>
      </c>
      <c r="F1606" s="164">
        <v>15</v>
      </c>
      <c r="G1606" s="165" t="s">
        <v>137</v>
      </c>
      <c r="H1606" s="121">
        <f t="shared" ref="H1606:H1669" si="274">IF(IF(E1606&lt;6000,6000,IF(E1606&lt;8000,8000,IF(E1606&lt;11000,11000,IF(E1606&lt;14000,14000,IF(E1606&lt;20000,20000,IF(E1606&lt;28000,28000))))))&lt;&gt;FALSE(),
IF(E1606&lt;6000,6000,IF(E1606&lt;8000,8000,IF(E1606&lt;11000,11000,IF(E1606&lt;14000,14000,IF(E1606&lt;20000,20000,IF(E1606&lt;28000,28000)))))),
"")</f>
        <v>11000</v>
      </c>
      <c r="I1606" s="121">
        <f t="shared" ref="I1606:I1669" si="275">IF(IF(E1606&gt;=28000,28000,IF(E1606&gt;=20000,20000,IF(E1606&gt;=14000,14000,IF(E1606&gt;=11000,11000,IF(E1606&gt;=8000,8000,IF(E1606&gt;=6000,6000))))))&lt;&gt;FALSE(),
IF(E1606&gt;=28000,28000,IF(E1606&gt;=20000,20000,IF(E1606&gt;=14000,14000,IF(E1606&gt;=11000,11000,IF(E1606&gt;=8000,8000,IF(E1606&gt;=6000,6000)))))),"")</f>
        <v>8000</v>
      </c>
      <c r="J1606" s="122" t="str">
        <f t="shared" ref="J1606:J1669" si="276">D1606</f>
        <v>(3) Without reverse cycle, with louvered sides, and 8,000 to 13,999 Btu/h</v>
      </c>
      <c r="K1606" s="123" t="e">
        <f>IF(J1606="Casement-slider",16,VLOOKUP(J1606,'2. Version 5.0 Criteria'!$C$6:$D$39,2,FALSE))</f>
        <v>#N/A</v>
      </c>
      <c r="L1606" s="124" t="e">
        <f t="shared" si="273"/>
        <v>#N/A</v>
      </c>
      <c r="M1606" s="124" t="e">
        <f t="shared" si="273"/>
        <v>#N/A</v>
      </c>
      <c r="N1606" s="124" t="e">
        <f t="shared" si="273"/>
        <v>#N/A</v>
      </c>
      <c r="O1606" s="124" t="e">
        <f t="shared" si="273"/>
        <v>#N/A</v>
      </c>
      <c r="P1606" s="124" t="e">
        <f t="shared" si="273"/>
        <v>#N/A</v>
      </c>
      <c r="Q1606" s="124" t="e">
        <f t="shared" si="273"/>
        <v>#N/A</v>
      </c>
      <c r="R1606" s="124" t="e">
        <f t="shared" si="273"/>
        <v>#N/A</v>
      </c>
      <c r="S1606" s="124" t="e">
        <f t="shared" si="273"/>
        <v>#N/A</v>
      </c>
      <c r="T1606" s="124" t="e">
        <f t="shared" si="273"/>
        <v>#N/A</v>
      </c>
      <c r="U1606" s="124" t="e">
        <f t="shared" si="273"/>
        <v>#N/A</v>
      </c>
      <c r="V1606" s="124" t="e">
        <f t="shared" si="273"/>
        <v>#N/A</v>
      </c>
      <c r="W1606" s="124" t="e">
        <f t="shared" si="273"/>
        <v>#N/A</v>
      </c>
      <c r="X1606" s="124" t="e">
        <f t="shared" si="273"/>
        <v>#N/A</v>
      </c>
      <c r="Y1606" s="124" t="e">
        <f t="shared" si="273"/>
        <v>#N/A</v>
      </c>
      <c r="Z1606" s="124" t="e">
        <f t="shared" si="273"/>
        <v>#N/A</v>
      </c>
      <c r="AA1606" s="124" t="e">
        <f t="shared" si="273"/>
        <v>#N/A</v>
      </c>
      <c r="AB1606" s="124" t="e">
        <f t="shared" si="272"/>
        <v>#N/A</v>
      </c>
      <c r="AC1606" s="124" t="e">
        <f t="shared" si="272"/>
        <v>#N/A</v>
      </c>
      <c r="AE1606" s="2"/>
    </row>
    <row r="1607" spans="2:31" x14ac:dyDescent="0.2">
      <c r="B1607" s="162" t="s">
        <v>1425</v>
      </c>
      <c r="C1607" s="163" t="s">
        <v>918</v>
      </c>
      <c r="D1607" s="163" t="s">
        <v>1808</v>
      </c>
      <c r="E1607" s="163">
        <v>8000</v>
      </c>
      <c r="F1607" s="164">
        <v>15</v>
      </c>
      <c r="G1607" s="165" t="s">
        <v>137</v>
      </c>
      <c r="H1607" s="121">
        <f t="shared" si="274"/>
        <v>11000</v>
      </c>
      <c r="I1607" s="121">
        <f t="shared" si="275"/>
        <v>8000</v>
      </c>
      <c r="J1607" s="122" t="str">
        <f t="shared" si="276"/>
        <v>(3) Without reverse cycle, with louvered sides, and 8,000 to 13,999 Btu/h</v>
      </c>
      <c r="K1607" s="123" t="e">
        <f>IF(J1607="Casement-slider",16,VLOOKUP(J1607,'2. Version 5.0 Criteria'!$C$6:$D$39,2,FALSE))</f>
        <v>#N/A</v>
      </c>
      <c r="L1607" s="124" t="e">
        <f t="shared" si="273"/>
        <v>#N/A</v>
      </c>
      <c r="M1607" s="124" t="e">
        <f t="shared" si="273"/>
        <v>#N/A</v>
      </c>
      <c r="N1607" s="124" t="e">
        <f t="shared" si="273"/>
        <v>#N/A</v>
      </c>
      <c r="O1607" s="124" t="e">
        <f t="shared" si="273"/>
        <v>#N/A</v>
      </c>
      <c r="P1607" s="124" t="e">
        <f t="shared" si="273"/>
        <v>#N/A</v>
      </c>
      <c r="Q1607" s="124" t="e">
        <f t="shared" si="273"/>
        <v>#N/A</v>
      </c>
      <c r="R1607" s="124" t="e">
        <f t="shared" si="273"/>
        <v>#N/A</v>
      </c>
      <c r="S1607" s="124" t="e">
        <f t="shared" si="273"/>
        <v>#N/A</v>
      </c>
      <c r="T1607" s="124" t="e">
        <f t="shared" si="273"/>
        <v>#N/A</v>
      </c>
      <c r="U1607" s="124" t="e">
        <f t="shared" si="273"/>
        <v>#N/A</v>
      </c>
      <c r="V1607" s="124" t="e">
        <f t="shared" si="273"/>
        <v>#N/A</v>
      </c>
      <c r="W1607" s="124" t="e">
        <f t="shared" si="273"/>
        <v>#N/A</v>
      </c>
      <c r="X1607" s="124" t="e">
        <f t="shared" si="273"/>
        <v>#N/A</v>
      </c>
      <c r="Y1607" s="124" t="e">
        <f t="shared" si="273"/>
        <v>#N/A</v>
      </c>
      <c r="Z1607" s="124" t="e">
        <f t="shared" si="273"/>
        <v>#N/A</v>
      </c>
      <c r="AA1607" s="124" t="e">
        <f t="shared" si="273"/>
        <v>#N/A</v>
      </c>
      <c r="AB1607" s="124" t="e">
        <f t="shared" si="272"/>
        <v>#N/A</v>
      </c>
      <c r="AC1607" s="124" t="e">
        <f t="shared" si="272"/>
        <v>#N/A</v>
      </c>
      <c r="AE1607" s="2"/>
    </row>
    <row r="1608" spans="2:31" x14ac:dyDescent="0.2">
      <c r="B1608" s="162" t="s">
        <v>157</v>
      </c>
      <c r="C1608" s="163" t="s">
        <v>934</v>
      </c>
      <c r="D1608" s="163" t="s">
        <v>1808</v>
      </c>
      <c r="E1608" s="163">
        <v>8000</v>
      </c>
      <c r="F1608" s="164">
        <v>15</v>
      </c>
      <c r="G1608" s="165" t="s">
        <v>138</v>
      </c>
      <c r="H1608" s="121">
        <f t="shared" si="274"/>
        <v>11000</v>
      </c>
      <c r="I1608" s="121">
        <f t="shared" si="275"/>
        <v>8000</v>
      </c>
      <c r="J1608" s="122" t="str">
        <f t="shared" si="276"/>
        <v>(3) Without reverse cycle, with louvered sides, and 8,000 to 13,999 Btu/h</v>
      </c>
      <c r="K1608" s="123" t="e">
        <f>IF(J1608="Casement-slider",16,VLOOKUP(J1608,'2. Version 5.0 Criteria'!$C$6:$D$39,2,FALSE))</f>
        <v>#N/A</v>
      </c>
      <c r="L1608" s="124" t="e">
        <f t="shared" si="273"/>
        <v>#N/A</v>
      </c>
      <c r="M1608" s="124" t="e">
        <f t="shared" si="273"/>
        <v>#N/A</v>
      </c>
      <c r="N1608" s="124" t="e">
        <f t="shared" si="273"/>
        <v>#N/A</v>
      </c>
      <c r="O1608" s="124" t="e">
        <f t="shared" si="273"/>
        <v>#N/A</v>
      </c>
      <c r="P1608" s="124" t="e">
        <f t="shared" si="273"/>
        <v>#N/A</v>
      </c>
      <c r="Q1608" s="124" t="e">
        <f t="shared" si="273"/>
        <v>#N/A</v>
      </c>
      <c r="R1608" s="124" t="e">
        <f t="shared" si="273"/>
        <v>#N/A</v>
      </c>
      <c r="S1608" s="124" t="e">
        <f t="shared" si="273"/>
        <v>#N/A</v>
      </c>
      <c r="T1608" s="124" t="e">
        <f t="shared" si="273"/>
        <v>#N/A</v>
      </c>
      <c r="U1608" s="124" t="e">
        <f t="shared" si="273"/>
        <v>#N/A</v>
      </c>
      <c r="V1608" s="124" t="e">
        <f t="shared" si="273"/>
        <v>#N/A</v>
      </c>
      <c r="W1608" s="124" t="e">
        <f t="shared" si="273"/>
        <v>#N/A</v>
      </c>
      <c r="X1608" s="124" t="e">
        <f t="shared" si="273"/>
        <v>#N/A</v>
      </c>
      <c r="Y1608" s="124" t="e">
        <f t="shared" si="273"/>
        <v>#N/A</v>
      </c>
      <c r="Z1608" s="124" t="e">
        <f t="shared" si="273"/>
        <v>#N/A</v>
      </c>
      <c r="AA1608" s="124" t="e">
        <f t="shared" si="273"/>
        <v>#N/A</v>
      </c>
      <c r="AB1608" s="124" t="e">
        <f t="shared" si="272"/>
        <v>#N/A</v>
      </c>
      <c r="AC1608" s="124" t="e">
        <f t="shared" si="272"/>
        <v>#N/A</v>
      </c>
      <c r="AE1608" s="2"/>
    </row>
    <row r="1609" spans="2:31" x14ac:dyDescent="0.2">
      <c r="B1609" s="162" t="s">
        <v>157</v>
      </c>
      <c r="C1609" s="163" t="s">
        <v>936</v>
      </c>
      <c r="D1609" s="163" t="s">
        <v>1808</v>
      </c>
      <c r="E1609" s="163">
        <v>8000</v>
      </c>
      <c r="F1609" s="164">
        <v>15</v>
      </c>
      <c r="G1609" s="165" t="s">
        <v>138</v>
      </c>
      <c r="H1609" s="121">
        <f t="shared" si="274"/>
        <v>11000</v>
      </c>
      <c r="I1609" s="121">
        <f t="shared" si="275"/>
        <v>8000</v>
      </c>
      <c r="J1609" s="122" t="str">
        <f t="shared" si="276"/>
        <v>(3) Without reverse cycle, with louvered sides, and 8,000 to 13,999 Btu/h</v>
      </c>
      <c r="K1609" s="123" t="e">
        <f>IF(J1609="Casement-slider",16,VLOOKUP(J1609,'2. Version 5.0 Criteria'!$C$6:$D$39,2,FALSE))</f>
        <v>#N/A</v>
      </c>
      <c r="L1609" s="124" t="e">
        <f t="shared" si="273"/>
        <v>#N/A</v>
      </c>
      <c r="M1609" s="124" t="e">
        <f t="shared" si="273"/>
        <v>#N/A</v>
      </c>
      <c r="N1609" s="124" t="e">
        <f t="shared" si="273"/>
        <v>#N/A</v>
      </c>
      <c r="O1609" s="124" t="e">
        <f t="shared" si="273"/>
        <v>#N/A</v>
      </c>
      <c r="P1609" s="124" t="e">
        <f t="shared" si="273"/>
        <v>#N/A</v>
      </c>
      <c r="Q1609" s="124" t="e">
        <f t="shared" si="273"/>
        <v>#N/A</v>
      </c>
      <c r="R1609" s="124" t="e">
        <f t="shared" si="273"/>
        <v>#N/A</v>
      </c>
      <c r="S1609" s="124" t="e">
        <f t="shared" si="273"/>
        <v>#N/A</v>
      </c>
      <c r="T1609" s="124" t="e">
        <f t="shared" si="273"/>
        <v>#N/A</v>
      </c>
      <c r="U1609" s="124" t="e">
        <f t="shared" si="273"/>
        <v>#N/A</v>
      </c>
      <c r="V1609" s="124" t="e">
        <f t="shared" si="273"/>
        <v>#N/A</v>
      </c>
      <c r="W1609" s="124" t="e">
        <f t="shared" si="273"/>
        <v>#N/A</v>
      </c>
      <c r="X1609" s="124" t="e">
        <f t="shared" si="273"/>
        <v>#N/A</v>
      </c>
      <c r="Y1609" s="124" t="e">
        <f t="shared" si="273"/>
        <v>#N/A</v>
      </c>
      <c r="Z1609" s="124" t="e">
        <f t="shared" si="273"/>
        <v>#N/A</v>
      </c>
      <c r="AA1609" s="124" t="e">
        <f t="shared" si="273"/>
        <v>#N/A</v>
      </c>
      <c r="AB1609" s="124" t="e">
        <f t="shared" si="272"/>
        <v>#N/A</v>
      </c>
      <c r="AC1609" s="124" t="e">
        <f t="shared" si="272"/>
        <v>#N/A</v>
      </c>
      <c r="AE1609" s="2"/>
    </row>
    <row r="1610" spans="2:31" x14ac:dyDescent="0.2">
      <c r="B1610" s="162" t="s">
        <v>157</v>
      </c>
      <c r="C1610" s="163" t="s">
        <v>2303</v>
      </c>
      <c r="D1610" s="163" t="s">
        <v>1808</v>
      </c>
      <c r="E1610" s="163">
        <v>10000</v>
      </c>
      <c r="F1610" s="164">
        <v>15</v>
      </c>
      <c r="G1610" s="165" t="s">
        <v>137</v>
      </c>
      <c r="H1610" s="121">
        <f t="shared" si="274"/>
        <v>11000</v>
      </c>
      <c r="I1610" s="121">
        <f t="shared" si="275"/>
        <v>8000</v>
      </c>
      <c r="J1610" s="122" t="str">
        <f t="shared" si="276"/>
        <v>(3) Without reverse cycle, with louvered sides, and 8,000 to 13,999 Btu/h</v>
      </c>
      <c r="K1610" s="123" t="e">
        <f>IF(J1610="Casement-slider",16,VLOOKUP(J1610,'2. Version 5.0 Criteria'!$C$6:$D$39,2,FALSE))</f>
        <v>#N/A</v>
      </c>
      <c r="L1610" s="124" t="e">
        <f t="shared" si="273"/>
        <v>#N/A</v>
      </c>
      <c r="M1610" s="124" t="e">
        <f t="shared" si="273"/>
        <v>#N/A</v>
      </c>
      <c r="N1610" s="124" t="e">
        <f t="shared" si="273"/>
        <v>#N/A</v>
      </c>
      <c r="O1610" s="124" t="e">
        <f t="shared" si="273"/>
        <v>#N/A</v>
      </c>
      <c r="P1610" s="124" t="e">
        <f t="shared" si="273"/>
        <v>#N/A</v>
      </c>
      <c r="Q1610" s="124" t="e">
        <f t="shared" si="273"/>
        <v>#N/A</v>
      </c>
      <c r="R1610" s="124" t="e">
        <f t="shared" si="273"/>
        <v>#N/A</v>
      </c>
      <c r="S1610" s="124" t="e">
        <f t="shared" si="273"/>
        <v>#N/A</v>
      </c>
      <c r="T1610" s="124" t="e">
        <f t="shared" si="273"/>
        <v>#N/A</v>
      </c>
      <c r="U1610" s="124" t="e">
        <f t="shared" si="273"/>
        <v>#N/A</v>
      </c>
      <c r="V1610" s="124" t="e">
        <f t="shared" si="273"/>
        <v>#N/A</v>
      </c>
      <c r="W1610" s="124" t="e">
        <f t="shared" si="273"/>
        <v>#N/A</v>
      </c>
      <c r="X1610" s="124" t="e">
        <f t="shared" si="273"/>
        <v>#N/A</v>
      </c>
      <c r="Y1610" s="124" t="e">
        <f t="shared" si="273"/>
        <v>#N/A</v>
      </c>
      <c r="Z1610" s="124" t="e">
        <f t="shared" si="273"/>
        <v>#N/A</v>
      </c>
      <c r="AA1610" s="124" t="e">
        <f t="shared" si="273"/>
        <v>#N/A</v>
      </c>
      <c r="AB1610" s="124" t="e">
        <f t="shared" si="272"/>
        <v>#N/A</v>
      </c>
      <c r="AC1610" s="124" t="e">
        <f t="shared" si="272"/>
        <v>#N/A</v>
      </c>
      <c r="AE1610" s="2"/>
    </row>
    <row r="1611" spans="2:31" x14ac:dyDescent="0.2">
      <c r="B1611" s="162" t="s">
        <v>157</v>
      </c>
      <c r="C1611" s="163" t="s">
        <v>893</v>
      </c>
      <c r="D1611" s="163" t="s">
        <v>1808</v>
      </c>
      <c r="E1611" s="163">
        <v>10000</v>
      </c>
      <c r="F1611" s="164">
        <v>15</v>
      </c>
      <c r="G1611" s="165" t="s">
        <v>138</v>
      </c>
      <c r="H1611" s="121">
        <f t="shared" si="274"/>
        <v>11000</v>
      </c>
      <c r="I1611" s="121">
        <f t="shared" si="275"/>
        <v>8000</v>
      </c>
      <c r="J1611" s="122" t="str">
        <f t="shared" si="276"/>
        <v>(3) Without reverse cycle, with louvered sides, and 8,000 to 13,999 Btu/h</v>
      </c>
      <c r="K1611" s="123" t="e">
        <f>IF(J1611="Casement-slider",16,VLOOKUP(J1611,'2. Version 5.0 Criteria'!$C$6:$D$39,2,FALSE))</f>
        <v>#N/A</v>
      </c>
      <c r="L1611" s="124" t="e">
        <f t="shared" si="273"/>
        <v>#N/A</v>
      </c>
      <c r="M1611" s="124" t="e">
        <f t="shared" si="273"/>
        <v>#N/A</v>
      </c>
      <c r="N1611" s="124" t="e">
        <f t="shared" si="273"/>
        <v>#N/A</v>
      </c>
      <c r="O1611" s="124" t="e">
        <f t="shared" si="273"/>
        <v>#N/A</v>
      </c>
      <c r="P1611" s="124" t="e">
        <f t="shared" si="273"/>
        <v>#N/A</v>
      </c>
      <c r="Q1611" s="124" t="e">
        <f t="shared" si="273"/>
        <v>#N/A</v>
      </c>
      <c r="R1611" s="124" t="e">
        <f t="shared" si="273"/>
        <v>#N/A</v>
      </c>
      <c r="S1611" s="124" t="e">
        <f t="shared" si="273"/>
        <v>#N/A</v>
      </c>
      <c r="T1611" s="124" t="e">
        <f t="shared" si="273"/>
        <v>#N/A</v>
      </c>
      <c r="U1611" s="124" t="e">
        <f t="shared" si="273"/>
        <v>#N/A</v>
      </c>
      <c r="V1611" s="124" t="e">
        <f t="shared" si="273"/>
        <v>#N/A</v>
      </c>
      <c r="W1611" s="124" t="e">
        <f t="shared" si="273"/>
        <v>#N/A</v>
      </c>
      <c r="X1611" s="124" t="e">
        <f t="shared" si="273"/>
        <v>#N/A</v>
      </c>
      <c r="Y1611" s="124" t="e">
        <f t="shared" si="273"/>
        <v>#N/A</v>
      </c>
      <c r="Z1611" s="124" t="e">
        <f t="shared" si="273"/>
        <v>#N/A</v>
      </c>
      <c r="AA1611" s="124" t="e">
        <f t="shared" si="273"/>
        <v>#N/A</v>
      </c>
      <c r="AB1611" s="124" t="e">
        <f t="shared" si="272"/>
        <v>#N/A</v>
      </c>
      <c r="AC1611" s="124" t="e">
        <f t="shared" si="272"/>
        <v>#N/A</v>
      </c>
      <c r="AE1611" s="2"/>
    </row>
    <row r="1612" spans="2:31" x14ac:dyDescent="0.2">
      <c r="B1612" s="162" t="s">
        <v>368</v>
      </c>
      <c r="C1612" s="163" t="s">
        <v>891</v>
      </c>
      <c r="D1612" s="163" t="s">
        <v>1808</v>
      </c>
      <c r="E1612" s="163">
        <v>10000</v>
      </c>
      <c r="F1612" s="164">
        <v>15</v>
      </c>
      <c r="G1612" s="165" t="s">
        <v>137</v>
      </c>
      <c r="H1612" s="121">
        <f t="shared" si="274"/>
        <v>11000</v>
      </c>
      <c r="I1612" s="121">
        <f t="shared" si="275"/>
        <v>8000</v>
      </c>
      <c r="J1612" s="122" t="str">
        <f t="shared" si="276"/>
        <v>(3) Without reverse cycle, with louvered sides, and 8,000 to 13,999 Btu/h</v>
      </c>
      <c r="K1612" s="123" t="e">
        <f>IF(J1612="Casement-slider",16,VLOOKUP(J1612,'2. Version 5.0 Criteria'!$C$6:$D$39,2,FALSE))</f>
        <v>#N/A</v>
      </c>
      <c r="L1612" s="124" t="e">
        <f t="shared" si="273"/>
        <v>#N/A</v>
      </c>
      <c r="M1612" s="124" t="e">
        <f t="shared" si="273"/>
        <v>#N/A</v>
      </c>
      <c r="N1612" s="124" t="e">
        <f t="shared" si="273"/>
        <v>#N/A</v>
      </c>
      <c r="O1612" s="124" t="e">
        <f t="shared" si="273"/>
        <v>#N/A</v>
      </c>
      <c r="P1612" s="124" t="e">
        <f t="shared" si="273"/>
        <v>#N/A</v>
      </c>
      <c r="Q1612" s="124" t="e">
        <f t="shared" si="273"/>
        <v>#N/A</v>
      </c>
      <c r="R1612" s="124" t="e">
        <f t="shared" si="273"/>
        <v>#N/A</v>
      </c>
      <c r="S1612" s="124" t="e">
        <f t="shared" si="273"/>
        <v>#N/A</v>
      </c>
      <c r="T1612" s="124" t="e">
        <f t="shared" si="273"/>
        <v>#N/A</v>
      </c>
      <c r="U1612" s="124" t="e">
        <f t="shared" si="273"/>
        <v>#N/A</v>
      </c>
      <c r="V1612" s="124" t="e">
        <f t="shared" si="273"/>
        <v>#N/A</v>
      </c>
      <c r="W1612" s="124" t="e">
        <f t="shared" si="273"/>
        <v>#N/A</v>
      </c>
      <c r="X1612" s="124" t="e">
        <f t="shared" si="273"/>
        <v>#N/A</v>
      </c>
      <c r="Y1612" s="124" t="e">
        <f t="shared" si="273"/>
        <v>#N/A</v>
      </c>
      <c r="Z1612" s="124" t="e">
        <f t="shared" si="273"/>
        <v>#N/A</v>
      </c>
      <c r="AA1612" s="124" t="e">
        <f t="shared" si="273"/>
        <v>#N/A</v>
      </c>
      <c r="AB1612" s="124" t="e">
        <f t="shared" si="272"/>
        <v>#N/A</v>
      </c>
      <c r="AC1612" s="124" t="e">
        <f t="shared" si="272"/>
        <v>#N/A</v>
      </c>
      <c r="AE1612" s="2"/>
    </row>
    <row r="1613" spans="2:31" x14ac:dyDescent="0.2">
      <c r="B1613" s="162" t="s">
        <v>157</v>
      </c>
      <c r="C1613" s="163" t="s">
        <v>893</v>
      </c>
      <c r="D1613" s="163" t="s">
        <v>1808</v>
      </c>
      <c r="E1613" s="163">
        <v>10000</v>
      </c>
      <c r="F1613" s="164">
        <v>15</v>
      </c>
      <c r="G1613" s="165" t="s">
        <v>137</v>
      </c>
      <c r="H1613" s="121">
        <f t="shared" si="274"/>
        <v>11000</v>
      </c>
      <c r="I1613" s="121">
        <f t="shared" si="275"/>
        <v>8000</v>
      </c>
      <c r="J1613" s="122" t="str">
        <f t="shared" si="276"/>
        <v>(3) Without reverse cycle, with louvered sides, and 8,000 to 13,999 Btu/h</v>
      </c>
      <c r="K1613" s="123" t="e">
        <f>IF(J1613="Casement-slider",16,VLOOKUP(J1613,'2. Version 5.0 Criteria'!$C$6:$D$39,2,FALSE))</f>
        <v>#N/A</v>
      </c>
      <c r="L1613" s="124" t="e">
        <f t="shared" si="273"/>
        <v>#N/A</v>
      </c>
      <c r="M1613" s="124" t="e">
        <f t="shared" si="273"/>
        <v>#N/A</v>
      </c>
      <c r="N1613" s="124" t="e">
        <f t="shared" si="273"/>
        <v>#N/A</v>
      </c>
      <c r="O1613" s="124" t="e">
        <f t="shared" si="273"/>
        <v>#N/A</v>
      </c>
      <c r="P1613" s="124" t="e">
        <f t="shared" si="273"/>
        <v>#N/A</v>
      </c>
      <c r="Q1613" s="124" t="e">
        <f t="shared" si="273"/>
        <v>#N/A</v>
      </c>
      <c r="R1613" s="124" t="e">
        <f t="shared" si="273"/>
        <v>#N/A</v>
      </c>
      <c r="S1613" s="124" t="e">
        <f t="shared" si="273"/>
        <v>#N/A</v>
      </c>
      <c r="T1613" s="124" t="e">
        <f t="shared" si="273"/>
        <v>#N/A</v>
      </c>
      <c r="U1613" s="124" t="e">
        <f t="shared" si="273"/>
        <v>#N/A</v>
      </c>
      <c r="V1613" s="124" t="e">
        <f t="shared" si="273"/>
        <v>#N/A</v>
      </c>
      <c r="W1613" s="124" t="e">
        <f t="shared" si="273"/>
        <v>#N/A</v>
      </c>
      <c r="X1613" s="124" t="e">
        <f t="shared" si="273"/>
        <v>#N/A</v>
      </c>
      <c r="Y1613" s="124" t="e">
        <f t="shared" si="273"/>
        <v>#N/A</v>
      </c>
      <c r="Z1613" s="124" t="e">
        <f t="shared" si="273"/>
        <v>#N/A</v>
      </c>
      <c r="AA1613" s="124" t="e">
        <f t="shared" si="273"/>
        <v>#N/A</v>
      </c>
      <c r="AB1613" s="124" t="e">
        <f t="shared" si="272"/>
        <v>#N/A</v>
      </c>
      <c r="AC1613" s="124" t="e">
        <f t="shared" si="272"/>
        <v>#N/A</v>
      </c>
      <c r="AE1613" s="2"/>
    </row>
    <row r="1614" spans="2:31" x14ac:dyDescent="0.2">
      <c r="B1614" s="162" t="s">
        <v>896</v>
      </c>
      <c r="C1614" s="163" t="s">
        <v>897</v>
      </c>
      <c r="D1614" s="163" t="s">
        <v>1808</v>
      </c>
      <c r="E1614" s="163">
        <v>10000</v>
      </c>
      <c r="F1614" s="164">
        <v>15</v>
      </c>
      <c r="G1614" s="165" t="s">
        <v>137</v>
      </c>
      <c r="H1614" s="121">
        <f t="shared" si="274"/>
        <v>11000</v>
      </c>
      <c r="I1614" s="121">
        <f t="shared" si="275"/>
        <v>8000</v>
      </c>
      <c r="J1614" s="122" t="str">
        <f t="shared" si="276"/>
        <v>(3) Without reverse cycle, with louvered sides, and 8,000 to 13,999 Btu/h</v>
      </c>
      <c r="K1614" s="123" t="e">
        <f>IF(J1614="Casement-slider",16,VLOOKUP(J1614,'2. Version 5.0 Criteria'!$C$6:$D$39,2,FALSE))</f>
        <v>#N/A</v>
      </c>
      <c r="L1614" s="124" t="e">
        <f t="shared" si="273"/>
        <v>#N/A</v>
      </c>
      <c r="M1614" s="124" t="e">
        <f t="shared" si="273"/>
        <v>#N/A</v>
      </c>
      <c r="N1614" s="124" t="e">
        <f t="shared" si="273"/>
        <v>#N/A</v>
      </c>
      <c r="O1614" s="124" t="e">
        <f t="shared" si="273"/>
        <v>#N/A</v>
      </c>
      <c r="P1614" s="124" t="e">
        <f t="shared" si="273"/>
        <v>#N/A</v>
      </c>
      <c r="Q1614" s="124" t="e">
        <f t="shared" si="273"/>
        <v>#N/A</v>
      </c>
      <c r="R1614" s="124" t="e">
        <f t="shared" si="273"/>
        <v>#N/A</v>
      </c>
      <c r="S1614" s="124" t="e">
        <f t="shared" si="273"/>
        <v>#N/A</v>
      </c>
      <c r="T1614" s="124" t="e">
        <f t="shared" si="273"/>
        <v>#N/A</v>
      </c>
      <c r="U1614" s="124" t="e">
        <f t="shared" si="273"/>
        <v>#N/A</v>
      </c>
      <c r="V1614" s="124" t="e">
        <f t="shared" si="273"/>
        <v>#N/A</v>
      </c>
      <c r="W1614" s="124" t="e">
        <f t="shared" si="273"/>
        <v>#N/A</v>
      </c>
      <c r="X1614" s="124" t="e">
        <f t="shared" si="273"/>
        <v>#N/A</v>
      </c>
      <c r="Y1614" s="124" t="e">
        <f t="shared" si="273"/>
        <v>#N/A</v>
      </c>
      <c r="Z1614" s="124" t="e">
        <f t="shared" si="273"/>
        <v>#N/A</v>
      </c>
      <c r="AA1614" s="124" t="e">
        <f t="shared" si="273"/>
        <v>#N/A</v>
      </c>
      <c r="AB1614" s="124" t="e">
        <f t="shared" si="272"/>
        <v>#N/A</v>
      </c>
      <c r="AC1614" s="124" t="e">
        <f t="shared" si="272"/>
        <v>#N/A</v>
      </c>
      <c r="AE1614" s="2"/>
    </row>
    <row r="1615" spans="2:31" x14ac:dyDescent="0.2">
      <c r="B1615" s="162" t="s">
        <v>2301</v>
      </c>
      <c r="C1615" s="163">
        <v>318823794</v>
      </c>
      <c r="D1615" s="163" t="s">
        <v>1808</v>
      </c>
      <c r="E1615" s="163">
        <v>10000</v>
      </c>
      <c r="F1615" s="164">
        <v>15</v>
      </c>
      <c r="G1615" s="165" t="s">
        <v>137</v>
      </c>
      <c r="H1615" s="121">
        <f t="shared" si="274"/>
        <v>11000</v>
      </c>
      <c r="I1615" s="121">
        <f t="shared" si="275"/>
        <v>8000</v>
      </c>
      <c r="J1615" s="122" t="str">
        <f t="shared" si="276"/>
        <v>(3) Without reverse cycle, with louvered sides, and 8,000 to 13,999 Btu/h</v>
      </c>
      <c r="K1615" s="123" t="e">
        <f>IF(J1615="Casement-slider",16,VLOOKUP(J1615,'2. Version 5.0 Criteria'!$C$6:$D$39,2,FALSE))</f>
        <v>#N/A</v>
      </c>
      <c r="L1615" s="124" t="e">
        <f t="shared" si="273"/>
        <v>#N/A</v>
      </c>
      <c r="M1615" s="124" t="e">
        <f t="shared" si="273"/>
        <v>#N/A</v>
      </c>
      <c r="N1615" s="124" t="e">
        <f t="shared" si="273"/>
        <v>#N/A</v>
      </c>
      <c r="O1615" s="124" t="e">
        <f t="shared" si="273"/>
        <v>#N/A</v>
      </c>
      <c r="P1615" s="124" t="e">
        <f t="shared" si="273"/>
        <v>#N/A</v>
      </c>
      <c r="Q1615" s="124" t="e">
        <f t="shared" si="273"/>
        <v>#N/A</v>
      </c>
      <c r="R1615" s="124" t="e">
        <f t="shared" si="273"/>
        <v>#N/A</v>
      </c>
      <c r="S1615" s="124" t="e">
        <f t="shared" si="273"/>
        <v>#N/A</v>
      </c>
      <c r="T1615" s="124" t="e">
        <f t="shared" si="273"/>
        <v>#N/A</v>
      </c>
      <c r="U1615" s="124" t="e">
        <f t="shared" si="273"/>
        <v>#N/A</v>
      </c>
      <c r="V1615" s="124" t="e">
        <f t="shared" si="273"/>
        <v>#N/A</v>
      </c>
      <c r="W1615" s="124" t="e">
        <f t="shared" si="273"/>
        <v>#N/A</v>
      </c>
      <c r="X1615" s="124" t="e">
        <f t="shared" si="273"/>
        <v>#N/A</v>
      </c>
      <c r="Y1615" s="124" t="e">
        <f t="shared" si="273"/>
        <v>#N/A</v>
      </c>
      <c r="Z1615" s="124" t="e">
        <f t="shared" si="273"/>
        <v>#N/A</v>
      </c>
      <c r="AA1615" s="124" t="e">
        <f t="shared" si="273"/>
        <v>#N/A</v>
      </c>
      <c r="AB1615" s="124" t="e">
        <f t="shared" si="272"/>
        <v>#N/A</v>
      </c>
      <c r="AC1615" s="124" t="e">
        <f t="shared" si="272"/>
        <v>#N/A</v>
      </c>
      <c r="AE1615" s="2"/>
    </row>
    <row r="1616" spans="2:31" x14ac:dyDescent="0.2">
      <c r="B1616" s="162" t="s">
        <v>259</v>
      </c>
      <c r="C1616" s="163" t="s">
        <v>884</v>
      </c>
      <c r="D1616" s="163" t="s">
        <v>1808</v>
      </c>
      <c r="E1616" s="163">
        <v>10000</v>
      </c>
      <c r="F1616" s="164">
        <v>15</v>
      </c>
      <c r="G1616" s="165" t="s">
        <v>137</v>
      </c>
      <c r="H1616" s="121">
        <f t="shared" si="274"/>
        <v>11000</v>
      </c>
      <c r="I1616" s="121">
        <f t="shared" si="275"/>
        <v>8000</v>
      </c>
      <c r="J1616" s="122" t="str">
        <f t="shared" si="276"/>
        <v>(3) Without reverse cycle, with louvered sides, and 8,000 to 13,999 Btu/h</v>
      </c>
      <c r="K1616" s="123" t="e">
        <f>IF(J1616="Casement-slider",16,VLOOKUP(J1616,'2. Version 5.0 Criteria'!$C$6:$D$39,2,FALSE))</f>
        <v>#N/A</v>
      </c>
      <c r="L1616" s="124" t="e">
        <f t="shared" si="273"/>
        <v>#N/A</v>
      </c>
      <c r="M1616" s="124" t="e">
        <f t="shared" si="273"/>
        <v>#N/A</v>
      </c>
      <c r="N1616" s="124" t="e">
        <f t="shared" si="273"/>
        <v>#N/A</v>
      </c>
      <c r="O1616" s="124" t="e">
        <f t="shared" si="273"/>
        <v>#N/A</v>
      </c>
      <c r="P1616" s="124" t="e">
        <f t="shared" si="273"/>
        <v>#N/A</v>
      </c>
      <c r="Q1616" s="124" t="e">
        <f t="shared" si="273"/>
        <v>#N/A</v>
      </c>
      <c r="R1616" s="124" t="e">
        <f t="shared" si="273"/>
        <v>#N/A</v>
      </c>
      <c r="S1616" s="124" t="e">
        <f t="shared" si="273"/>
        <v>#N/A</v>
      </c>
      <c r="T1616" s="124" t="e">
        <f t="shared" si="273"/>
        <v>#N/A</v>
      </c>
      <c r="U1616" s="124" t="e">
        <f t="shared" si="273"/>
        <v>#N/A</v>
      </c>
      <c r="V1616" s="124" t="e">
        <f t="shared" si="273"/>
        <v>#N/A</v>
      </c>
      <c r="W1616" s="124" t="e">
        <f t="shared" si="273"/>
        <v>#N/A</v>
      </c>
      <c r="X1616" s="124" t="e">
        <f t="shared" si="273"/>
        <v>#N/A</v>
      </c>
      <c r="Y1616" s="124" t="e">
        <f t="shared" si="273"/>
        <v>#N/A</v>
      </c>
      <c r="Z1616" s="124" t="e">
        <f t="shared" si="273"/>
        <v>#N/A</v>
      </c>
      <c r="AA1616" s="124" t="e">
        <f t="shared" ref="AA1616:AC1631" si="277">IF($K1616=AA$3, $F1616, NA())</f>
        <v>#N/A</v>
      </c>
      <c r="AB1616" s="124" t="e">
        <f t="shared" si="277"/>
        <v>#N/A</v>
      </c>
      <c r="AC1616" s="124" t="e">
        <f t="shared" si="277"/>
        <v>#N/A</v>
      </c>
      <c r="AE1616" s="2"/>
    </row>
    <row r="1617" spans="2:31" x14ac:dyDescent="0.2">
      <c r="B1617" s="162" t="s">
        <v>232</v>
      </c>
      <c r="C1617" s="163" t="s">
        <v>882</v>
      </c>
      <c r="D1617" s="163" t="s">
        <v>1808</v>
      </c>
      <c r="E1617" s="163">
        <v>10000</v>
      </c>
      <c r="F1617" s="164">
        <v>15</v>
      </c>
      <c r="G1617" s="165" t="s">
        <v>137</v>
      </c>
      <c r="H1617" s="121">
        <f t="shared" si="274"/>
        <v>11000</v>
      </c>
      <c r="I1617" s="121">
        <f t="shared" si="275"/>
        <v>8000</v>
      </c>
      <c r="J1617" s="122" t="str">
        <f t="shared" si="276"/>
        <v>(3) Without reverse cycle, with louvered sides, and 8,000 to 13,999 Btu/h</v>
      </c>
      <c r="K1617" s="123" t="e">
        <f>IF(J1617="Casement-slider",16,VLOOKUP(J1617,'2. Version 5.0 Criteria'!$C$6:$D$39,2,FALSE))</f>
        <v>#N/A</v>
      </c>
      <c r="L1617" s="124" t="e">
        <f t="shared" ref="L1617:AA1632" si="278">IF($K1617=L$3, $F1617, NA())</f>
        <v>#N/A</v>
      </c>
      <c r="M1617" s="124" t="e">
        <f t="shared" si="278"/>
        <v>#N/A</v>
      </c>
      <c r="N1617" s="124" t="e">
        <f t="shared" si="278"/>
        <v>#N/A</v>
      </c>
      <c r="O1617" s="124" t="e">
        <f t="shared" si="278"/>
        <v>#N/A</v>
      </c>
      <c r="P1617" s="124" t="e">
        <f t="shared" si="278"/>
        <v>#N/A</v>
      </c>
      <c r="Q1617" s="124" t="e">
        <f t="shared" si="278"/>
        <v>#N/A</v>
      </c>
      <c r="R1617" s="124" t="e">
        <f t="shared" si="278"/>
        <v>#N/A</v>
      </c>
      <c r="S1617" s="124" t="e">
        <f t="shared" si="278"/>
        <v>#N/A</v>
      </c>
      <c r="T1617" s="124" t="e">
        <f t="shared" si="278"/>
        <v>#N/A</v>
      </c>
      <c r="U1617" s="124" t="e">
        <f t="shared" si="278"/>
        <v>#N/A</v>
      </c>
      <c r="V1617" s="124" t="e">
        <f t="shared" si="278"/>
        <v>#N/A</v>
      </c>
      <c r="W1617" s="124" t="e">
        <f t="shared" si="278"/>
        <v>#N/A</v>
      </c>
      <c r="X1617" s="124" t="e">
        <f t="shared" si="278"/>
        <v>#N/A</v>
      </c>
      <c r="Y1617" s="124" t="e">
        <f t="shared" si="278"/>
        <v>#N/A</v>
      </c>
      <c r="Z1617" s="124" t="e">
        <f t="shared" si="278"/>
        <v>#N/A</v>
      </c>
      <c r="AA1617" s="124" t="e">
        <f t="shared" si="278"/>
        <v>#N/A</v>
      </c>
      <c r="AB1617" s="124" t="e">
        <f t="shared" si="277"/>
        <v>#N/A</v>
      </c>
      <c r="AC1617" s="124" t="e">
        <f t="shared" si="277"/>
        <v>#N/A</v>
      </c>
      <c r="AE1617" s="2"/>
    </row>
    <row r="1618" spans="2:31" x14ac:dyDescent="0.2">
      <c r="B1618" s="162" t="s">
        <v>232</v>
      </c>
      <c r="C1618" s="163" t="s">
        <v>883</v>
      </c>
      <c r="D1618" s="163" t="s">
        <v>1808</v>
      </c>
      <c r="E1618" s="163">
        <v>10000</v>
      </c>
      <c r="F1618" s="164">
        <v>15</v>
      </c>
      <c r="G1618" s="165" t="s">
        <v>137</v>
      </c>
      <c r="H1618" s="121">
        <f t="shared" si="274"/>
        <v>11000</v>
      </c>
      <c r="I1618" s="121">
        <f t="shared" si="275"/>
        <v>8000</v>
      </c>
      <c r="J1618" s="122" t="str">
        <f t="shared" si="276"/>
        <v>(3) Without reverse cycle, with louvered sides, and 8,000 to 13,999 Btu/h</v>
      </c>
      <c r="K1618" s="123" t="e">
        <f>IF(J1618="Casement-slider",16,VLOOKUP(J1618,'2. Version 5.0 Criteria'!$C$6:$D$39,2,FALSE))</f>
        <v>#N/A</v>
      </c>
      <c r="L1618" s="124" t="e">
        <f t="shared" si="278"/>
        <v>#N/A</v>
      </c>
      <c r="M1618" s="124" t="e">
        <f t="shared" si="278"/>
        <v>#N/A</v>
      </c>
      <c r="N1618" s="124" t="e">
        <f t="shared" si="278"/>
        <v>#N/A</v>
      </c>
      <c r="O1618" s="124" t="e">
        <f t="shared" si="278"/>
        <v>#N/A</v>
      </c>
      <c r="P1618" s="124" t="e">
        <f t="shared" si="278"/>
        <v>#N/A</v>
      </c>
      <c r="Q1618" s="124" t="e">
        <f t="shared" si="278"/>
        <v>#N/A</v>
      </c>
      <c r="R1618" s="124" t="e">
        <f t="shared" si="278"/>
        <v>#N/A</v>
      </c>
      <c r="S1618" s="124" t="e">
        <f t="shared" si="278"/>
        <v>#N/A</v>
      </c>
      <c r="T1618" s="124" t="e">
        <f t="shared" si="278"/>
        <v>#N/A</v>
      </c>
      <c r="U1618" s="124" t="e">
        <f t="shared" si="278"/>
        <v>#N/A</v>
      </c>
      <c r="V1618" s="124" t="e">
        <f t="shared" si="278"/>
        <v>#N/A</v>
      </c>
      <c r="W1618" s="124" t="e">
        <f t="shared" si="278"/>
        <v>#N/A</v>
      </c>
      <c r="X1618" s="124" t="e">
        <f t="shared" si="278"/>
        <v>#N/A</v>
      </c>
      <c r="Y1618" s="124" t="e">
        <f t="shared" si="278"/>
        <v>#N/A</v>
      </c>
      <c r="Z1618" s="124" t="e">
        <f t="shared" si="278"/>
        <v>#N/A</v>
      </c>
      <c r="AA1618" s="124" t="e">
        <f t="shared" si="278"/>
        <v>#N/A</v>
      </c>
      <c r="AB1618" s="124" t="e">
        <f t="shared" si="277"/>
        <v>#N/A</v>
      </c>
      <c r="AC1618" s="124" t="e">
        <f t="shared" si="277"/>
        <v>#N/A</v>
      </c>
      <c r="AE1618" s="2"/>
    </row>
    <row r="1619" spans="2:31" x14ac:dyDescent="0.2">
      <c r="B1619" s="162" t="s">
        <v>368</v>
      </c>
      <c r="C1619" s="163" t="s">
        <v>890</v>
      </c>
      <c r="D1619" s="163" t="s">
        <v>1808</v>
      </c>
      <c r="E1619" s="163">
        <v>10000</v>
      </c>
      <c r="F1619" s="164">
        <v>15</v>
      </c>
      <c r="G1619" s="165" t="s">
        <v>137</v>
      </c>
      <c r="H1619" s="121">
        <f t="shared" si="274"/>
        <v>11000</v>
      </c>
      <c r="I1619" s="121">
        <f t="shared" si="275"/>
        <v>8000</v>
      </c>
      <c r="J1619" s="122" t="str">
        <f t="shared" si="276"/>
        <v>(3) Without reverse cycle, with louvered sides, and 8,000 to 13,999 Btu/h</v>
      </c>
      <c r="K1619" s="123" t="e">
        <f>IF(J1619="Casement-slider",16,VLOOKUP(J1619,'2. Version 5.0 Criteria'!$C$6:$D$39,2,FALSE))</f>
        <v>#N/A</v>
      </c>
      <c r="L1619" s="124" t="e">
        <f t="shared" si="278"/>
        <v>#N/A</v>
      </c>
      <c r="M1619" s="124" t="e">
        <f t="shared" si="278"/>
        <v>#N/A</v>
      </c>
      <c r="N1619" s="124" t="e">
        <f t="shared" si="278"/>
        <v>#N/A</v>
      </c>
      <c r="O1619" s="124" t="e">
        <f t="shared" si="278"/>
        <v>#N/A</v>
      </c>
      <c r="P1619" s="124" t="e">
        <f t="shared" si="278"/>
        <v>#N/A</v>
      </c>
      <c r="Q1619" s="124" t="e">
        <f t="shared" si="278"/>
        <v>#N/A</v>
      </c>
      <c r="R1619" s="124" t="e">
        <f t="shared" si="278"/>
        <v>#N/A</v>
      </c>
      <c r="S1619" s="124" t="e">
        <f t="shared" si="278"/>
        <v>#N/A</v>
      </c>
      <c r="T1619" s="124" t="e">
        <f t="shared" si="278"/>
        <v>#N/A</v>
      </c>
      <c r="U1619" s="124" t="e">
        <f t="shared" si="278"/>
        <v>#N/A</v>
      </c>
      <c r="V1619" s="124" t="e">
        <f t="shared" si="278"/>
        <v>#N/A</v>
      </c>
      <c r="W1619" s="124" t="e">
        <f t="shared" si="278"/>
        <v>#N/A</v>
      </c>
      <c r="X1619" s="124" t="e">
        <f t="shared" si="278"/>
        <v>#N/A</v>
      </c>
      <c r="Y1619" s="124" t="e">
        <f t="shared" si="278"/>
        <v>#N/A</v>
      </c>
      <c r="Z1619" s="124" t="e">
        <f t="shared" si="278"/>
        <v>#N/A</v>
      </c>
      <c r="AA1619" s="124" t="e">
        <f t="shared" si="278"/>
        <v>#N/A</v>
      </c>
      <c r="AB1619" s="124" t="e">
        <f t="shared" si="277"/>
        <v>#N/A</v>
      </c>
      <c r="AC1619" s="124" t="e">
        <f t="shared" si="277"/>
        <v>#N/A</v>
      </c>
      <c r="AE1619" s="2"/>
    </row>
    <row r="1620" spans="2:31" x14ac:dyDescent="0.2">
      <c r="B1620" s="162" t="s">
        <v>288</v>
      </c>
      <c r="C1620" s="163" t="s">
        <v>888</v>
      </c>
      <c r="D1620" s="163" t="s">
        <v>1808</v>
      </c>
      <c r="E1620" s="163">
        <v>10000</v>
      </c>
      <c r="F1620" s="164">
        <v>15</v>
      </c>
      <c r="G1620" s="165" t="s">
        <v>137</v>
      </c>
      <c r="H1620" s="121">
        <f t="shared" si="274"/>
        <v>11000</v>
      </c>
      <c r="I1620" s="121">
        <f t="shared" si="275"/>
        <v>8000</v>
      </c>
      <c r="J1620" s="122" t="str">
        <f t="shared" si="276"/>
        <v>(3) Without reverse cycle, with louvered sides, and 8,000 to 13,999 Btu/h</v>
      </c>
      <c r="K1620" s="123" t="e">
        <f>IF(J1620="Casement-slider",16,VLOOKUP(J1620,'2. Version 5.0 Criteria'!$C$6:$D$39,2,FALSE))</f>
        <v>#N/A</v>
      </c>
      <c r="L1620" s="124" t="e">
        <f t="shared" si="278"/>
        <v>#N/A</v>
      </c>
      <c r="M1620" s="124" t="e">
        <f t="shared" si="278"/>
        <v>#N/A</v>
      </c>
      <c r="N1620" s="124" t="e">
        <f t="shared" si="278"/>
        <v>#N/A</v>
      </c>
      <c r="O1620" s="124" t="e">
        <f t="shared" si="278"/>
        <v>#N/A</v>
      </c>
      <c r="P1620" s="124" t="e">
        <f t="shared" si="278"/>
        <v>#N/A</v>
      </c>
      <c r="Q1620" s="124" t="e">
        <f t="shared" si="278"/>
        <v>#N/A</v>
      </c>
      <c r="R1620" s="124" t="e">
        <f t="shared" si="278"/>
        <v>#N/A</v>
      </c>
      <c r="S1620" s="124" t="e">
        <f t="shared" si="278"/>
        <v>#N/A</v>
      </c>
      <c r="T1620" s="124" t="e">
        <f t="shared" si="278"/>
        <v>#N/A</v>
      </c>
      <c r="U1620" s="124" t="e">
        <f t="shared" si="278"/>
        <v>#N/A</v>
      </c>
      <c r="V1620" s="124" t="e">
        <f t="shared" si="278"/>
        <v>#N/A</v>
      </c>
      <c r="W1620" s="124" t="e">
        <f t="shared" si="278"/>
        <v>#N/A</v>
      </c>
      <c r="X1620" s="124" t="e">
        <f t="shared" si="278"/>
        <v>#N/A</v>
      </c>
      <c r="Y1620" s="124" t="e">
        <f t="shared" si="278"/>
        <v>#N/A</v>
      </c>
      <c r="Z1620" s="124" t="e">
        <f t="shared" si="278"/>
        <v>#N/A</v>
      </c>
      <c r="AA1620" s="124" t="e">
        <f t="shared" si="278"/>
        <v>#N/A</v>
      </c>
      <c r="AB1620" s="124" t="e">
        <f t="shared" si="277"/>
        <v>#N/A</v>
      </c>
      <c r="AC1620" s="124" t="e">
        <f t="shared" si="277"/>
        <v>#N/A</v>
      </c>
      <c r="AE1620" s="2"/>
    </row>
    <row r="1621" spans="2:31" x14ac:dyDescent="0.2">
      <c r="B1621" s="162" t="s">
        <v>288</v>
      </c>
      <c r="C1621" s="163" t="s">
        <v>887</v>
      </c>
      <c r="D1621" s="163" t="s">
        <v>1808</v>
      </c>
      <c r="E1621" s="163">
        <v>10000</v>
      </c>
      <c r="F1621" s="164">
        <v>15</v>
      </c>
      <c r="G1621" s="165" t="s">
        <v>137</v>
      </c>
      <c r="H1621" s="121">
        <f t="shared" si="274"/>
        <v>11000</v>
      </c>
      <c r="I1621" s="121">
        <f t="shared" si="275"/>
        <v>8000</v>
      </c>
      <c r="J1621" s="122" t="str">
        <f t="shared" si="276"/>
        <v>(3) Without reverse cycle, with louvered sides, and 8,000 to 13,999 Btu/h</v>
      </c>
      <c r="K1621" s="123" t="e">
        <f>IF(J1621="Casement-slider",16,VLOOKUP(J1621,'2. Version 5.0 Criteria'!$C$6:$D$39,2,FALSE))</f>
        <v>#N/A</v>
      </c>
      <c r="L1621" s="124" t="e">
        <f t="shared" si="278"/>
        <v>#N/A</v>
      </c>
      <c r="M1621" s="124" t="e">
        <f t="shared" si="278"/>
        <v>#N/A</v>
      </c>
      <c r="N1621" s="124" t="e">
        <f t="shared" si="278"/>
        <v>#N/A</v>
      </c>
      <c r="O1621" s="124" t="e">
        <f t="shared" si="278"/>
        <v>#N/A</v>
      </c>
      <c r="P1621" s="124" t="e">
        <f t="shared" si="278"/>
        <v>#N/A</v>
      </c>
      <c r="Q1621" s="124" t="e">
        <f t="shared" si="278"/>
        <v>#N/A</v>
      </c>
      <c r="R1621" s="124" t="e">
        <f t="shared" si="278"/>
        <v>#N/A</v>
      </c>
      <c r="S1621" s="124" t="e">
        <f t="shared" si="278"/>
        <v>#N/A</v>
      </c>
      <c r="T1621" s="124" t="e">
        <f t="shared" si="278"/>
        <v>#N/A</v>
      </c>
      <c r="U1621" s="124" t="e">
        <f t="shared" si="278"/>
        <v>#N/A</v>
      </c>
      <c r="V1621" s="124" t="e">
        <f t="shared" si="278"/>
        <v>#N/A</v>
      </c>
      <c r="W1621" s="124" t="e">
        <f t="shared" si="278"/>
        <v>#N/A</v>
      </c>
      <c r="X1621" s="124" t="e">
        <f t="shared" si="278"/>
        <v>#N/A</v>
      </c>
      <c r="Y1621" s="124" t="e">
        <f t="shared" si="278"/>
        <v>#N/A</v>
      </c>
      <c r="Z1621" s="124" t="e">
        <f t="shared" si="278"/>
        <v>#N/A</v>
      </c>
      <c r="AA1621" s="124" t="e">
        <f t="shared" si="278"/>
        <v>#N/A</v>
      </c>
      <c r="AB1621" s="124" t="e">
        <f t="shared" si="277"/>
        <v>#N/A</v>
      </c>
      <c r="AC1621" s="124" t="e">
        <f t="shared" si="277"/>
        <v>#N/A</v>
      </c>
      <c r="AE1621" s="2"/>
    </row>
    <row r="1622" spans="2:31" x14ac:dyDescent="0.2">
      <c r="B1622" s="162" t="s">
        <v>368</v>
      </c>
      <c r="C1622" s="163" t="s">
        <v>890</v>
      </c>
      <c r="D1622" s="163" t="s">
        <v>1808</v>
      </c>
      <c r="E1622" s="163">
        <v>10000</v>
      </c>
      <c r="F1622" s="164">
        <v>15</v>
      </c>
      <c r="G1622" s="165" t="s">
        <v>137</v>
      </c>
      <c r="H1622" s="121">
        <f t="shared" si="274"/>
        <v>11000</v>
      </c>
      <c r="I1622" s="121">
        <f t="shared" si="275"/>
        <v>8000</v>
      </c>
      <c r="J1622" s="122" t="str">
        <f t="shared" si="276"/>
        <v>(3) Without reverse cycle, with louvered sides, and 8,000 to 13,999 Btu/h</v>
      </c>
      <c r="K1622" s="123" t="e">
        <f>IF(J1622="Casement-slider",16,VLOOKUP(J1622,'2. Version 5.0 Criteria'!$C$6:$D$39,2,FALSE))</f>
        <v>#N/A</v>
      </c>
      <c r="L1622" s="124" t="e">
        <f t="shared" si="278"/>
        <v>#N/A</v>
      </c>
      <c r="M1622" s="124" t="e">
        <f t="shared" si="278"/>
        <v>#N/A</v>
      </c>
      <c r="N1622" s="124" t="e">
        <f t="shared" si="278"/>
        <v>#N/A</v>
      </c>
      <c r="O1622" s="124" t="e">
        <f t="shared" si="278"/>
        <v>#N/A</v>
      </c>
      <c r="P1622" s="124" t="e">
        <f t="shared" si="278"/>
        <v>#N/A</v>
      </c>
      <c r="Q1622" s="124" t="e">
        <f t="shared" si="278"/>
        <v>#N/A</v>
      </c>
      <c r="R1622" s="124" t="e">
        <f t="shared" si="278"/>
        <v>#N/A</v>
      </c>
      <c r="S1622" s="124" t="e">
        <f t="shared" si="278"/>
        <v>#N/A</v>
      </c>
      <c r="T1622" s="124" t="e">
        <f t="shared" si="278"/>
        <v>#N/A</v>
      </c>
      <c r="U1622" s="124" t="e">
        <f t="shared" si="278"/>
        <v>#N/A</v>
      </c>
      <c r="V1622" s="124" t="e">
        <f t="shared" si="278"/>
        <v>#N/A</v>
      </c>
      <c r="W1622" s="124" t="e">
        <f t="shared" si="278"/>
        <v>#N/A</v>
      </c>
      <c r="X1622" s="124" t="e">
        <f t="shared" si="278"/>
        <v>#N/A</v>
      </c>
      <c r="Y1622" s="124" t="e">
        <f t="shared" si="278"/>
        <v>#N/A</v>
      </c>
      <c r="Z1622" s="124" t="e">
        <f t="shared" si="278"/>
        <v>#N/A</v>
      </c>
      <c r="AA1622" s="124" t="e">
        <f t="shared" si="278"/>
        <v>#N/A</v>
      </c>
      <c r="AB1622" s="124" t="e">
        <f t="shared" si="277"/>
        <v>#N/A</v>
      </c>
      <c r="AC1622" s="124" t="e">
        <f t="shared" si="277"/>
        <v>#N/A</v>
      </c>
      <c r="AE1622" s="2"/>
    </row>
    <row r="1623" spans="2:31" x14ac:dyDescent="0.2">
      <c r="B1623" s="162" t="s">
        <v>282</v>
      </c>
      <c r="C1623" s="163" t="s">
        <v>886</v>
      </c>
      <c r="D1623" s="163" t="s">
        <v>1808</v>
      </c>
      <c r="E1623" s="163">
        <v>10000</v>
      </c>
      <c r="F1623" s="164">
        <v>15</v>
      </c>
      <c r="G1623" s="165" t="s">
        <v>137</v>
      </c>
      <c r="H1623" s="121">
        <f t="shared" si="274"/>
        <v>11000</v>
      </c>
      <c r="I1623" s="121">
        <f t="shared" si="275"/>
        <v>8000</v>
      </c>
      <c r="J1623" s="122" t="str">
        <f t="shared" si="276"/>
        <v>(3) Without reverse cycle, with louvered sides, and 8,000 to 13,999 Btu/h</v>
      </c>
      <c r="K1623" s="123" t="e">
        <f>IF(J1623="Casement-slider",16,VLOOKUP(J1623,'2. Version 5.0 Criteria'!$C$6:$D$39,2,FALSE))</f>
        <v>#N/A</v>
      </c>
      <c r="L1623" s="124" t="e">
        <f t="shared" si="278"/>
        <v>#N/A</v>
      </c>
      <c r="M1623" s="124" t="e">
        <f t="shared" si="278"/>
        <v>#N/A</v>
      </c>
      <c r="N1623" s="124" t="e">
        <f t="shared" si="278"/>
        <v>#N/A</v>
      </c>
      <c r="O1623" s="124" t="e">
        <f t="shared" si="278"/>
        <v>#N/A</v>
      </c>
      <c r="P1623" s="124" t="e">
        <f t="shared" si="278"/>
        <v>#N/A</v>
      </c>
      <c r="Q1623" s="124" t="e">
        <f t="shared" si="278"/>
        <v>#N/A</v>
      </c>
      <c r="R1623" s="124" t="e">
        <f t="shared" si="278"/>
        <v>#N/A</v>
      </c>
      <c r="S1623" s="124" t="e">
        <f t="shared" si="278"/>
        <v>#N/A</v>
      </c>
      <c r="T1623" s="124" t="e">
        <f t="shared" si="278"/>
        <v>#N/A</v>
      </c>
      <c r="U1623" s="124" t="e">
        <f t="shared" si="278"/>
        <v>#N/A</v>
      </c>
      <c r="V1623" s="124" t="e">
        <f t="shared" si="278"/>
        <v>#N/A</v>
      </c>
      <c r="W1623" s="124" t="e">
        <f t="shared" si="278"/>
        <v>#N/A</v>
      </c>
      <c r="X1623" s="124" t="e">
        <f t="shared" si="278"/>
        <v>#N/A</v>
      </c>
      <c r="Y1623" s="124" t="e">
        <f t="shared" si="278"/>
        <v>#N/A</v>
      </c>
      <c r="Z1623" s="124" t="e">
        <f t="shared" si="278"/>
        <v>#N/A</v>
      </c>
      <c r="AA1623" s="124" t="e">
        <f t="shared" si="278"/>
        <v>#N/A</v>
      </c>
      <c r="AB1623" s="124" t="e">
        <f t="shared" si="277"/>
        <v>#N/A</v>
      </c>
      <c r="AC1623" s="124" t="e">
        <f t="shared" si="277"/>
        <v>#N/A</v>
      </c>
      <c r="AE1623" s="2"/>
    </row>
    <row r="1624" spans="2:31" x14ac:dyDescent="0.2">
      <c r="B1624" s="162" t="s">
        <v>368</v>
      </c>
      <c r="C1624" s="163">
        <v>1006792755</v>
      </c>
      <c r="D1624" s="163" t="s">
        <v>1808</v>
      </c>
      <c r="E1624" s="163">
        <v>10000</v>
      </c>
      <c r="F1624" s="164">
        <v>15</v>
      </c>
      <c r="G1624" s="165" t="s">
        <v>138</v>
      </c>
      <c r="H1624" s="121">
        <f t="shared" si="274"/>
        <v>11000</v>
      </c>
      <c r="I1624" s="121">
        <f t="shared" si="275"/>
        <v>8000</v>
      </c>
      <c r="J1624" s="122" t="str">
        <f t="shared" si="276"/>
        <v>(3) Without reverse cycle, with louvered sides, and 8,000 to 13,999 Btu/h</v>
      </c>
      <c r="K1624" s="123" t="e">
        <f>IF(J1624="Casement-slider",16,VLOOKUP(J1624,'2. Version 5.0 Criteria'!$C$6:$D$39,2,FALSE))</f>
        <v>#N/A</v>
      </c>
      <c r="L1624" s="124" t="e">
        <f t="shared" si="278"/>
        <v>#N/A</v>
      </c>
      <c r="M1624" s="124" t="e">
        <f t="shared" si="278"/>
        <v>#N/A</v>
      </c>
      <c r="N1624" s="124" t="e">
        <f t="shared" si="278"/>
        <v>#N/A</v>
      </c>
      <c r="O1624" s="124" t="e">
        <f t="shared" si="278"/>
        <v>#N/A</v>
      </c>
      <c r="P1624" s="124" t="e">
        <f t="shared" si="278"/>
        <v>#N/A</v>
      </c>
      <c r="Q1624" s="124" t="e">
        <f t="shared" si="278"/>
        <v>#N/A</v>
      </c>
      <c r="R1624" s="124" t="e">
        <f t="shared" si="278"/>
        <v>#N/A</v>
      </c>
      <c r="S1624" s="124" t="e">
        <f t="shared" si="278"/>
        <v>#N/A</v>
      </c>
      <c r="T1624" s="124" t="e">
        <f t="shared" si="278"/>
        <v>#N/A</v>
      </c>
      <c r="U1624" s="124" t="e">
        <f t="shared" si="278"/>
        <v>#N/A</v>
      </c>
      <c r="V1624" s="124" t="e">
        <f t="shared" si="278"/>
        <v>#N/A</v>
      </c>
      <c r="W1624" s="124" t="e">
        <f t="shared" si="278"/>
        <v>#N/A</v>
      </c>
      <c r="X1624" s="124" t="e">
        <f t="shared" si="278"/>
        <v>#N/A</v>
      </c>
      <c r="Y1624" s="124" t="e">
        <f t="shared" si="278"/>
        <v>#N/A</v>
      </c>
      <c r="Z1624" s="124" t="e">
        <f t="shared" si="278"/>
        <v>#N/A</v>
      </c>
      <c r="AA1624" s="124" t="e">
        <f t="shared" si="278"/>
        <v>#N/A</v>
      </c>
      <c r="AB1624" s="124" t="e">
        <f t="shared" si="277"/>
        <v>#N/A</v>
      </c>
      <c r="AC1624" s="124" t="e">
        <f t="shared" si="277"/>
        <v>#N/A</v>
      </c>
      <c r="AE1624" s="2"/>
    </row>
    <row r="1625" spans="2:31" x14ac:dyDescent="0.2">
      <c r="B1625" s="162" t="s">
        <v>2300</v>
      </c>
      <c r="C1625" s="163" t="s">
        <v>916</v>
      </c>
      <c r="D1625" s="163" t="s">
        <v>1808</v>
      </c>
      <c r="E1625" s="163">
        <v>10000</v>
      </c>
      <c r="F1625" s="164">
        <v>15</v>
      </c>
      <c r="G1625" s="165" t="s">
        <v>138</v>
      </c>
      <c r="H1625" s="121">
        <f t="shared" si="274"/>
        <v>11000</v>
      </c>
      <c r="I1625" s="121">
        <f t="shared" si="275"/>
        <v>8000</v>
      </c>
      <c r="J1625" s="122" t="str">
        <f t="shared" si="276"/>
        <v>(3) Without reverse cycle, with louvered sides, and 8,000 to 13,999 Btu/h</v>
      </c>
      <c r="K1625" s="123" t="e">
        <f>IF(J1625="Casement-slider",16,VLOOKUP(J1625,'2. Version 5.0 Criteria'!$C$6:$D$39,2,FALSE))</f>
        <v>#N/A</v>
      </c>
      <c r="L1625" s="124" t="e">
        <f t="shared" si="278"/>
        <v>#N/A</v>
      </c>
      <c r="M1625" s="124" t="e">
        <f t="shared" si="278"/>
        <v>#N/A</v>
      </c>
      <c r="N1625" s="124" t="e">
        <f t="shared" si="278"/>
        <v>#N/A</v>
      </c>
      <c r="O1625" s="124" t="e">
        <f t="shared" si="278"/>
        <v>#N/A</v>
      </c>
      <c r="P1625" s="124" t="e">
        <f t="shared" si="278"/>
        <v>#N/A</v>
      </c>
      <c r="Q1625" s="124" t="e">
        <f t="shared" si="278"/>
        <v>#N/A</v>
      </c>
      <c r="R1625" s="124" t="e">
        <f t="shared" si="278"/>
        <v>#N/A</v>
      </c>
      <c r="S1625" s="124" t="e">
        <f t="shared" si="278"/>
        <v>#N/A</v>
      </c>
      <c r="T1625" s="124" t="e">
        <f t="shared" si="278"/>
        <v>#N/A</v>
      </c>
      <c r="U1625" s="124" t="e">
        <f t="shared" si="278"/>
        <v>#N/A</v>
      </c>
      <c r="V1625" s="124" t="e">
        <f t="shared" si="278"/>
        <v>#N/A</v>
      </c>
      <c r="W1625" s="124" t="e">
        <f t="shared" si="278"/>
        <v>#N/A</v>
      </c>
      <c r="X1625" s="124" t="e">
        <f t="shared" si="278"/>
        <v>#N/A</v>
      </c>
      <c r="Y1625" s="124" t="e">
        <f t="shared" si="278"/>
        <v>#N/A</v>
      </c>
      <c r="Z1625" s="124" t="e">
        <f t="shared" si="278"/>
        <v>#N/A</v>
      </c>
      <c r="AA1625" s="124" t="e">
        <f t="shared" si="278"/>
        <v>#N/A</v>
      </c>
      <c r="AB1625" s="124" t="e">
        <f t="shared" si="277"/>
        <v>#N/A</v>
      </c>
      <c r="AC1625" s="124" t="e">
        <f t="shared" si="277"/>
        <v>#N/A</v>
      </c>
      <c r="AE1625" s="2"/>
    </row>
    <row r="1626" spans="2:31" x14ac:dyDescent="0.2">
      <c r="B1626" s="162" t="s">
        <v>144</v>
      </c>
      <c r="C1626" s="163" t="s">
        <v>881</v>
      </c>
      <c r="D1626" s="163" t="s">
        <v>1808</v>
      </c>
      <c r="E1626" s="163">
        <v>10000</v>
      </c>
      <c r="F1626" s="164">
        <v>15</v>
      </c>
      <c r="G1626" s="165" t="s">
        <v>138</v>
      </c>
      <c r="H1626" s="121">
        <f t="shared" si="274"/>
        <v>11000</v>
      </c>
      <c r="I1626" s="121">
        <f t="shared" si="275"/>
        <v>8000</v>
      </c>
      <c r="J1626" s="122" t="str">
        <f t="shared" si="276"/>
        <v>(3) Without reverse cycle, with louvered sides, and 8,000 to 13,999 Btu/h</v>
      </c>
      <c r="K1626" s="123" t="e">
        <f>IF(J1626="Casement-slider",16,VLOOKUP(J1626,'2. Version 5.0 Criteria'!$C$6:$D$39,2,FALSE))</f>
        <v>#N/A</v>
      </c>
      <c r="L1626" s="124" t="e">
        <f t="shared" si="278"/>
        <v>#N/A</v>
      </c>
      <c r="M1626" s="124" t="e">
        <f t="shared" si="278"/>
        <v>#N/A</v>
      </c>
      <c r="N1626" s="124" t="e">
        <f t="shared" si="278"/>
        <v>#N/A</v>
      </c>
      <c r="O1626" s="124" t="e">
        <f t="shared" si="278"/>
        <v>#N/A</v>
      </c>
      <c r="P1626" s="124" t="e">
        <f t="shared" si="278"/>
        <v>#N/A</v>
      </c>
      <c r="Q1626" s="124" t="e">
        <f t="shared" si="278"/>
        <v>#N/A</v>
      </c>
      <c r="R1626" s="124" t="e">
        <f t="shared" si="278"/>
        <v>#N/A</v>
      </c>
      <c r="S1626" s="124" t="e">
        <f t="shared" si="278"/>
        <v>#N/A</v>
      </c>
      <c r="T1626" s="124" t="e">
        <f t="shared" si="278"/>
        <v>#N/A</v>
      </c>
      <c r="U1626" s="124" t="e">
        <f t="shared" si="278"/>
        <v>#N/A</v>
      </c>
      <c r="V1626" s="124" t="e">
        <f t="shared" si="278"/>
        <v>#N/A</v>
      </c>
      <c r="W1626" s="124" t="e">
        <f t="shared" si="278"/>
        <v>#N/A</v>
      </c>
      <c r="X1626" s="124" t="e">
        <f t="shared" si="278"/>
        <v>#N/A</v>
      </c>
      <c r="Y1626" s="124" t="e">
        <f t="shared" si="278"/>
        <v>#N/A</v>
      </c>
      <c r="Z1626" s="124" t="e">
        <f t="shared" si="278"/>
        <v>#N/A</v>
      </c>
      <c r="AA1626" s="124" t="e">
        <f t="shared" si="278"/>
        <v>#N/A</v>
      </c>
      <c r="AB1626" s="124" t="e">
        <f t="shared" si="277"/>
        <v>#N/A</v>
      </c>
      <c r="AC1626" s="124" t="e">
        <f t="shared" si="277"/>
        <v>#N/A</v>
      </c>
      <c r="AE1626" s="2"/>
    </row>
    <row r="1627" spans="2:31" x14ac:dyDescent="0.2">
      <c r="B1627" s="162" t="s">
        <v>232</v>
      </c>
      <c r="C1627" s="163" t="s">
        <v>882</v>
      </c>
      <c r="D1627" s="163" t="s">
        <v>1808</v>
      </c>
      <c r="E1627" s="163">
        <v>10000</v>
      </c>
      <c r="F1627" s="164">
        <v>15</v>
      </c>
      <c r="G1627" s="165" t="s">
        <v>138</v>
      </c>
      <c r="H1627" s="121">
        <f t="shared" si="274"/>
        <v>11000</v>
      </c>
      <c r="I1627" s="121">
        <f t="shared" si="275"/>
        <v>8000</v>
      </c>
      <c r="J1627" s="122" t="str">
        <f t="shared" si="276"/>
        <v>(3) Without reverse cycle, with louvered sides, and 8,000 to 13,999 Btu/h</v>
      </c>
      <c r="K1627" s="123" t="e">
        <f>IF(J1627="Casement-slider",16,VLOOKUP(J1627,'2. Version 5.0 Criteria'!$C$6:$D$39,2,FALSE))</f>
        <v>#N/A</v>
      </c>
      <c r="L1627" s="124" t="e">
        <f t="shared" si="278"/>
        <v>#N/A</v>
      </c>
      <c r="M1627" s="124" t="e">
        <f t="shared" si="278"/>
        <v>#N/A</v>
      </c>
      <c r="N1627" s="124" t="e">
        <f t="shared" si="278"/>
        <v>#N/A</v>
      </c>
      <c r="O1627" s="124" t="e">
        <f t="shared" si="278"/>
        <v>#N/A</v>
      </c>
      <c r="P1627" s="124" t="e">
        <f t="shared" si="278"/>
        <v>#N/A</v>
      </c>
      <c r="Q1627" s="124" t="e">
        <f t="shared" si="278"/>
        <v>#N/A</v>
      </c>
      <c r="R1627" s="124" t="e">
        <f t="shared" si="278"/>
        <v>#N/A</v>
      </c>
      <c r="S1627" s="124" t="e">
        <f t="shared" si="278"/>
        <v>#N/A</v>
      </c>
      <c r="T1627" s="124" t="e">
        <f t="shared" si="278"/>
        <v>#N/A</v>
      </c>
      <c r="U1627" s="124" t="e">
        <f t="shared" si="278"/>
        <v>#N/A</v>
      </c>
      <c r="V1627" s="124" t="e">
        <f t="shared" si="278"/>
        <v>#N/A</v>
      </c>
      <c r="W1627" s="124" t="e">
        <f t="shared" si="278"/>
        <v>#N/A</v>
      </c>
      <c r="X1627" s="124" t="e">
        <f t="shared" si="278"/>
        <v>#N/A</v>
      </c>
      <c r="Y1627" s="124" t="e">
        <f t="shared" si="278"/>
        <v>#N/A</v>
      </c>
      <c r="Z1627" s="124" t="e">
        <f t="shared" si="278"/>
        <v>#N/A</v>
      </c>
      <c r="AA1627" s="124" t="e">
        <f t="shared" si="278"/>
        <v>#N/A</v>
      </c>
      <c r="AB1627" s="124" t="e">
        <f t="shared" si="277"/>
        <v>#N/A</v>
      </c>
      <c r="AC1627" s="124" t="e">
        <f t="shared" si="277"/>
        <v>#N/A</v>
      </c>
      <c r="AE1627" s="2"/>
    </row>
    <row r="1628" spans="2:31" x14ac:dyDescent="0.2">
      <c r="B1628" s="162" t="s">
        <v>165</v>
      </c>
      <c r="C1628" s="163" t="s">
        <v>898</v>
      </c>
      <c r="D1628" s="163" t="s">
        <v>1808</v>
      </c>
      <c r="E1628" s="163">
        <v>10000</v>
      </c>
      <c r="F1628" s="164">
        <v>15</v>
      </c>
      <c r="G1628" s="165" t="s">
        <v>138</v>
      </c>
      <c r="H1628" s="121">
        <f t="shared" si="274"/>
        <v>11000</v>
      </c>
      <c r="I1628" s="121">
        <f t="shared" si="275"/>
        <v>8000</v>
      </c>
      <c r="J1628" s="122" t="str">
        <f t="shared" si="276"/>
        <v>(3) Without reverse cycle, with louvered sides, and 8,000 to 13,999 Btu/h</v>
      </c>
      <c r="K1628" s="123" t="e">
        <f>IF(J1628="Casement-slider",16,VLOOKUP(J1628,'2. Version 5.0 Criteria'!$C$6:$D$39,2,FALSE))</f>
        <v>#N/A</v>
      </c>
      <c r="L1628" s="124" t="e">
        <f t="shared" si="278"/>
        <v>#N/A</v>
      </c>
      <c r="M1628" s="124" t="e">
        <f t="shared" si="278"/>
        <v>#N/A</v>
      </c>
      <c r="N1628" s="124" t="e">
        <f t="shared" si="278"/>
        <v>#N/A</v>
      </c>
      <c r="O1628" s="124" t="e">
        <f t="shared" si="278"/>
        <v>#N/A</v>
      </c>
      <c r="P1628" s="124" t="e">
        <f t="shared" si="278"/>
        <v>#N/A</v>
      </c>
      <c r="Q1628" s="124" t="e">
        <f t="shared" si="278"/>
        <v>#N/A</v>
      </c>
      <c r="R1628" s="124" t="e">
        <f t="shared" si="278"/>
        <v>#N/A</v>
      </c>
      <c r="S1628" s="124" t="e">
        <f t="shared" si="278"/>
        <v>#N/A</v>
      </c>
      <c r="T1628" s="124" t="e">
        <f t="shared" si="278"/>
        <v>#N/A</v>
      </c>
      <c r="U1628" s="124" t="e">
        <f t="shared" si="278"/>
        <v>#N/A</v>
      </c>
      <c r="V1628" s="124" t="e">
        <f t="shared" si="278"/>
        <v>#N/A</v>
      </c>
      <c r="W1628" s="124" t="e">
        <f t="shared" si="278"/>
        <v>#N/A</v>
      </c>
      <c r="X1628" s="124" t="e">
        <f t="shared" si="278"/>
        <v>#N/A</v>
      </c>
      <c r="Y1628" s="124" t="e">
        <f t="shared" si="278"/>
        <v>#N/A</v>
      </c>
      <c r="Z1628" s="124" t="e">
        <f t="shared" si="278"/>
        <v>#N/A</v>
      </c>
      <c r="AA1628" s="124" t="e">
        <f t="shared" si="278"/>
        <v>#N/A</v>
      </c>
      <c r="AB1628" s="124" t="e">
        <f t="shared" si="277"/>
        <v>#N/A</v>
      </c>
      <c r="AC1628" s="124" t="e">
        <f t="shared" si="277"/>
        <v>#N/A</v>
      </c>
      <c r="AE1628" s="2"/>
    </row>
    <row r="1629" spans="2:31" x14ac:dyDescent="0.2">
      <c r="B1629" s="162" t="s">
        <v>157</v>
      </c>
      <c r="C1629" s="163" t="s">
        <v>893</v>
      </c>
      <c r="D1629" s="163" t="s">
        <v>1808</v>
      </c>
      <c r="E1629" s="163">
        <v>10000</v>
      </c>
      <c r="F1629" s="164">
        <v>15</v>
      </c>
      <c r="G1629" s="165" t="s">
        <v>138</v>
      </c>
      <c r="H1629" s="121">
        <f t="shared" si="274"/>
        <v>11000</v>
      </c>
      <c r="I1629" s="121">
        <f t="shared" si="275"/>
        <v>8000</v>
      </c>
      <c r="J1629" s="122" t="str">
        <f t="shared" si="276"/>
        <v>(3) Without reverse cycle, with louvered sides, and 8,000 to 13,999 Btu/h</v>
      </c>
      <c r="K1629" s="123" t="e">
        <f>IF(J1629="Casement-slider",16,VLOOKUP(J1629,'2. Version 5.0 Criteria'!$C$6:$D$39,2,FALSE))</f>
        <v>#N/A</v>
      </c>
      <c r="L1629" s="124" t="e">
        <f t="shared" si="278"/>
        <v>#N/A</v>
      </c>
      <c r="M1629" s="124" t="e">
        <f t="shared" si="278"/>
        <v>#N/A</v>
      </c>
      <c r="N1629" s="124" t="e">
        <f t="shared" si="278"/>
        <v>#N/A</v>
      </c>
      <c r="O1629" s="124" t="e">
        <f t="shared" si="278"/>
        <v>#N/A</v>
      </c>
      <c r="P1629" s="124" t="e">
        <f t="shared" si="278"/>
        <v>#N/A</v>
      </c>
      <c r="Q1629" s="124" t="e">
        <f t="shared" si="278"/>
        <v>#N/A</v>
      </c>
      <c r="R1629" s="124" t="e">
        <f t="shared" si="278"/>
        <v>#N/A</v>
      </c>
      <c r="S1629" s="124" t="e">
        <f t="shared" si="278"/>
        <v>#N/A</v>
      </c>
      <c r="T1629" s="124" t="e">
        <f t="shared" si="278"/>
        <v>#N/A</v>
      </c>
      <c r="U1629" s="124" t="e">
        <f t="shared" si="278"/>
        <v>#N/A</v>
      </c>
      <c r="V1629" s="124" t="e">
        <f t="shared" si="278"/>
        <v>#N/A</v>
      </c>
      <c r="W1629" s="124" t="e">
        <f t="shared" si="278"/>
        <v>#N/A</v>
      </c>
      <c r="X1629" s="124" t="e">
        <f t="shared" si="278"/>
        <v>#N/A</v>
      </c>
      <c r="Y1629" s="124" t="e">
        <f t="shared" si="278"/>
        <v>#N/A</v>
      </c>
      <c r="Z1629" s="124" t="e">
        <f t="shared" si="278"/>
        <v>#N/A</v>
      </c>
      <c r="AA1629" s="124" t="e">
        <f t="shared" si="278"/>
        <v>#N/A</v>
      </c>
      <c r="AB1629" s="124" t="e">
        <f t="shared" si="277"/>
        <v>#N/A</v>
      </c>
      <c r="AC1629" s="124" t="e">
        <f t="shared" si="277"/>
        <v>#N/A</v>
      </c>
      <c r="AE1629" s="2"/>
    </row>
    <row r="1630" spans="2:31" x14ac:dyDescent="0.2">
      <c r="B1630" s="162" t="s">
        <v>157</v>
      </c>
      <c r="C1630" s="163" t="s">
        <v>893</v>
      </c>
      <c r="D1630" s="163" t="s">
        <v>1808</v>
      </c>
      <c r="E1630" s="163">
        <v>10000</v>
      </c>
      <c r="F1630" s="164">
        <v>15</v>
      </c>
      <c r="G1630" s="165" t="s">
        <v>138</v>
      </c>
      <c r="H1630" s="121">
        <f t="shared" si="274"/>
        <v>11000</v>
      </c>
      <c r="I1630" s="121">
        <f t="shared" si="275"/>
        <v>8000</v>
      </c>
      <c r="J1630" s="122" t="str">
        <f t="shared" si="276"/>
        <v>(3) Without reverse cycle, with louvered sides, and 8,000 to 13,999 Btu/h</v>
      </c>
      <c r="K1630" s="123" t="e">
        <f>IF(J1630="Casement-slider",16,VLOOKUP(J1630,'2. Version 5.0 Criteria'!$C$6:$D$39,2,FALSE))</f>
        <v>#N/A</v>
      </c>
      <c r="L1630" s="124" t="e">
        <f t="shared" si="278"/>
        <v>#N/A</v>
      </c>
      <c r="M1630" s="124" t="e">
        <f t="shared" si="278"/>
        <v>#N/A</v>
      </c>
      <c r="N1630" s="124" t="e">
        <f t="shared" si="278"/>
        <v>#N/A</v>
      </c>
      <c r="O1630" s="124" t="e">
        <f t="shared" si="278"/>
        <v>#N/A</v>
      </c>
      <c r="P1630" s="124" t="e">
        <f t="shared" si="278"/>
        <v>#N/A</v>
      </c>
      <c r="Q1630" s="124" t="e">
        <f t="shared" si="278"/>
        <v>#N/A</v>
      </c>
      <c r="R1630" s="124" t="e">
        <f t="shared" si="278"/>
        <v>#N/A</v>
      </c>
      <c r="S1630" s="124" t="e">
        <f t="shared" si="278"/>
        <v>#N/A</v>
      </c>
      <c r="T1630" s="124" t="e">
        <f t="shared" si="278"/>
        <v>#N/A</v>
      </c>
      <c r="U1630" s="124" t="e">
        <f t="shared" si="278"/>
        <v>#N/A</v>
      </c>
      <c r="V1630" s="124" t="e">
        <f t="shared" si="278"/>
        <v>#N/A</v>
      </c>
      <c r="W1630" s="124" t="e">
        <f t="shared" si="278"/>
        <v>#N/A</v>
      </c>
      <c r="X1630" s="124" t="e">
        <f t="shared" si="278"/>
        <v>#N/A</v>
      </c>
      <c r="Y1630" s="124" t="e">
        <f t="shared" si="278"/>
        <v>#N/A</v>
      </c>
      <c r="Z1630" s="124" t="e">
        <f t="shared" si="278"/>
        <v>#N/A</v>
      </c>
      <c r="AA1630" s="124" t="e">
        <f t="shared" si="278"/>
        <v>#N/A</v>
      </c>
      <c r="AB1630" s="124" t="e">
        <f t="shared" si="277"/>
        <v>#N/A</v>
      </c>
      <c r="AC1630" s="124" t="e">
        <f t="shared" si="277"/>
        <v>#N/A</v>
      </c>
      <c r="AE1630" s="2"/>
    </row>
    <row r="1631" spans="2:31" x14ac:dyDescent="0.2">
      <c r="B1631" s="162" t="s">
        <v>157</v>
      </c>
      <c r="C1631" s="163" t="s">
        <v>895</v>
      </c>
      <c r="D1631" s="163" t="s">
        <v>1808</v>
      </c>
      <c r="E1631" s="163">
        <v>10000</v>
      </c>
      <c r="F1631" s="164">
        <v>15</v>
      </c>
      <c r="G1631" s="165" t="s">
        <v>138</v>
      </c>
      <c r="H1631" s="121">
        <f t="shared" si="274"/>
        <v>11000</v>
      </c>
      <c r="I1631" s="121">
        <f t="shared" si="275"/>
        <v>8000</v>
      </c>
      <c r="J1631" s="122" t="str">
        <f t="shared" si="276"/>
        <v>(3) Without reverse cycle, with louvered sides, and 8,000 to 13,999 Btu/h</v>
      </c>
      <c r="K1631" s="123" t="e">
        <f>IF(J1631="Casement-slider",16,VLOOKUP(J1631,'2. Version 5.0 Criteria'!$C$6:$D$39,2,FALSE))</f>
        <v>#N/A</v>
      </c>
      <c r="L1631" s="124" t="e">
        <f t="shared" si="278"/>
        <v>#N/A</v>
      </c>
      <c r="M1631" s="124" t="e">
        <f t="shared" si="278"/>
        <v>#N/A</v>
      </c>
      <c r="N1631" s="124" t="e">
        <f t="shared" si="278"/>
        <v>#N/A</v>
      </c>
      <c r="O1631" s="124" t="e">
        <f t="shared" si="278"/>
        <v>#N/A</v>
      </c>
      <c r="P1631" s="124" t="e">
        <f t="shared" si="278"/>
        <v>#N/A</v>
      </c>
      <c r="Q1631" s="124" t="e">
        <f t="shared" si="278"/>
        <v>#N/A</v>
      </c>
      <c r="R1631" s="124" t="e">
        <f t="shared" si="278"/>
        <v>#N/A</v>
      </c>
      <c r="S1631" s="124" t="e">
        <f t="shared" si="278"/>
        <v>#N/A</v>
      </c>
      <c r="T1631" s="124" t="e">
        <f t="shared" si="278"/>
        <v>#N/A</v>
      </c>
      <c r="U1631" s="124" t="e">
        <f t="shared" si="278"/>
        <v>#N/A</v>
      </c>
      <c r="V1631" s="124" t="e">
        <f t="shared" si="278"/>
        <v>#N/A</v>
      </c>
      <c r="W1631" s="124" t="e">
        <f t="shared" si="278"/>
        <v>#N/A</v>
      </c>
      <c r="X1631" s="124" t="e">
        <f t="shared" si="278"/>
        <v>#N/A</v>
      </c>
      <c r="Y1631" s="124" t="e">
        <f t="shared" si="278"/>
        <v>#N/A</v>
      </c>
      <c r="Z1631" s="124" t="e">
        <f t="shared" si="278"/>
        <v>#N/A</v>
      </c>
      <c r="AA1631" s="124" t="e">
        <f t="shared" si="278"/>
        <v>#N/A</v>
      </c>
      <c r="AB1631" s="124" t="e">
        <f t="shared" si="277"/>
        <v>#N/A</v>
      </c>
      <c r="AC1631" s="124" t="e">
        <f t="shared" si="277"/>
        <v>#N/A</v>
      </c>
      <c r="AE1631" s="2"/>
    </row>
    <row r="1632" spans="2:31" x14ac:dyDescent="0.2">
      <c r="B1632" s="162" t="s">
        <v>368</v>
      </c>
      <c r="C1632" s="163">
        <v>1006876065</v>
      </c>
      <c r="D1632" s="163" t="s">
        <v>1808</v>
      </c>
      <c r="E1632" s="163">
        <v>12000</v>
      </c>
      <c r="F1632" s="164">
        <v>15</v>
      </c>
      <c r="G1632" s="165" t="s">
        <v>138</v>
      </c>
      <c r="H1632" s="121">
        <f t="shared" si="274"/>
        <v>14000</v>
      </c>
      <c r="I1632" s="121">
        <f t="shared" si="275"/>
        <v>11000</v>
      </c>
      <c r="J1632" s="122" t="str">
        <f t="shared" si="276"/>
        <v>(3) Without reverse cycle, with louvered sides, and 8,000 to 13,999 Btu/h</v>
      </c>
      <c r="K1632" s="123" t="e">
        <f>IF(J1632="Casement-slider",16,VLOOKUP(J1632,'2. Version 5.0 Criteria'!$C$6:$D$39,2,FALSE))</f>
        <v>#N/A</v>
      </c>
      <c r="L1632" s="124" t="e">
        <f t="shared" si="278"/>
        <v>#N/A</v>
      </c>
      <c r="M1632" s="124" t="e">
        <f t="shared" si="278"/>
        <v>#N/A</v>
      </c>
      <c r="N1632" s="124" t="e">
        <f t="shared" si="278"/>
        <v>#N/A</v>
      </c>
      <c r="O1632" s="124" t="e">
        <f t="shared" si="278"/>
        <v>#N/A</v>
      </c>
      <c r="P1632" s="124" t="e">
        <f t="shared" si="278"/>
        <v>#N/A</v>
      </c>
      <c r="Q1632" s="124" t="e">
        <f t="shared" si="278"/>
        <v>#N/A</v>
      </c>
      <c r="R1632" s="124" t="e">
        <f t="shared" si="278"/>
        <v>#N/A</v>
      </c>
      <c r="S1632" s="124" t="e">
        <f t="shared" si="278"/>
        <v>#N/A</v>
      </c>
      <c r="T1632" s="124" t="e">
        <f t="shared" si="278"/>
        <v>#N/A</v>
      </c>
      <c r="U1632" s="124" t="e">
        <f t="shared" si="278"/>
        <v>#N/A</v>
      </c>
      <c r="V1632" s="124" t="e">
        <f t="shared" si="278"/>
        <v>#N/A</v>
      </c>
      <c r="W1632" s="124" t="e">
        <f t="shared" si="278"/>
        <v>#N/A</v>
      </c>
      <c r="X1632" s="124" t="e">
        <f t="shared" si="278"/>
        <v>#N/A</v>
      </c>
      <c r="Y1632" s="124" t="e">
        <f t="shared" si="278"/>
        <v>#N/A</v>
      </c>
      <c r="Z1632" s="124" t="e">
        <f t="shared" si="278"/>
        <v>#N/A</v>
      </c>
      <c r="AA1632" s="124" t="e">
        <f t="shared" ref="AA1632:AC1647" si="279">IF($K1632=AA$3, $F1632, NA())</f>
        <v>#N/A</v>
      </c>
      <c r="AB1632" s="124" t="e">
        <f t="shared" si="279"/>
        <v>#N/A</v>
      </c>
      <c r="AC1632" s="124" t="e">
        <f t="shared" si="279"/>
        <v>#N/A</v>
      </c>
      <c r="AE1632" s="2"/>
    </row>
    <row r="1633" spans="2:31" x14ac:dyDescent="0.2">
      <c r="B1633" s="162" t="s">
        <v>157</v>
      </c>
      <c r="C1633" s="163" t="s">
        <v>911</v>
      </c>
      <c r="D1633" s="163" t="s">
        <v>1808</v>
      </c>
      <c r="E1633" s="163">
        <v>12000</v>
      </c>
      <c r="F1633" s="164">
        <v>15</v>
      </c>
      <c r="G1633" s="165" t="s">
        <v>137</v>
      </c>
      <c r="H1633" s="121">
        <f t="shared" si="274"/>
        <v>14000</v>
      </c>
      <c r="I1633" s="121">
        <f t="shared" si="275"/>
        <v>11000</v>
      </c>
      <c r="J1633" s="122" t="str">
        <f t="shared" si="276"/>
        <v>(3) Without reverse cycle, with louvered sides, and 8,000 to 13,999 Btu/h</v>
      </c>
      <c r="K1633" s="123" t="e">
        <f>IF(J1633="Casement-slider",16,VLOOKUP(J1633,'2. Version 5.0 Criteria'!$C$6:$D$39,2,FALSE))</f>
        <v>#N/A</v>
      </c>
      <c r="L1633" s="124" t="e">
        <f t="shared" ref="L1633:AA1648" si="280">IF($K1633=L$3, $F1633, NA())</f>
        <v>#N/A</v>
      </c>
      <c r="M1633" s="124" t="e">
        <f t="shared" si="280"/>
        <v>#N/A</v>
      </c>
      <c r="N1633" s="124" t="e">
        <f t="shared" si="280"/>
        <v>#N/A</v>
      </c>
      <c r="O1633" s="124" t="e">
        <f t="shared" si="280"/>
        <v>#N/A</v>
      </c>
      <c r="P1633" s="124" t="e">
        <f t="shared" si="280"/>
        <v>#N/A</v>
      </c>
      <c r="Q1633" s="124" t="e">
        <f t="shared" si="280"/>
        <v>#N/A</v>
      </c>
      <c r="R1633" s="124" t="e">
        <f t="shared" si="280"/>
        <v>#N/A</v>
      </c>
      <c r="S1633" s="124" t="e">
        <f t="shared" si="280"/>
        <v>#N/A</v>
      </c>
      <c r="T1633" s="124" t="e">
        <f t="shared" si="280"/>
        <v>#N/A</v>
      </c>
      <c r="U1633" s="124" t="e">
        <f t="shared" si="280"/>
        <v>#N/A</v>
      </c>
      <c r="V1633" s="124" t="e">
        <f t="shared" si="280"/>
        <v>#N/A</v>
      </c>
      <c r="W1633" s="124" t="e">
        <f t="shared" si="280"/>
        <v>#N/A</v>
      </c>
      <c r="X1633" s="124" t="e">
        <f t="shared" si="280"/>
        <v>#N/A</v>
      </c>
      <c r="Y1633" s="124" t="e">
        <f t="shared" si="280"/>
        <v>#N/A</v>
      </c>
      <c r="Z1633" s="124" t="e">
        <f t="shared" si="280"/>
        <v>#N/A</v>
      </c>
      <c r="AA1633" s="124" t="e">
        <f t="shared" si="280"/>
        <v>#N/A</v>
      </c>
      <c r="AB1633" s="124" t="e">
        <f t="shared" si="279"/>
        <v>#N/A</v>
      </c>
      <c r="AC1633" s="124" t="e">
        <f t="shared" si="279"/>
        <v>#N/A</v>
      </c>
      <c r="AE1633" s="2"/>
    </row>
    <row r="1634" spans="2:31" x14ac:dyDescent="0.2">
      <c r="B1634" s="162" t="s">
        <v>165</v>
      </c>
      <c r="C1634" s="163" t="s">
        <v>915</v>
      </c>
      <c r="D1634" s="163" t="s">
        <v>1808</v>
      </c>
      <c r="E1634" s="163">
        <v>12000</v>
      </c>
      <c r="F1634" s="164">
        <v>15</v>
      </c>
      <c r="G1634" s="165" t="s">
        <v>138</v>
      </c>
      <c r="H1634" s="121">
        <f t="shared" si="274"/>
        <v>14000</v>
      </c>
      <c r="I1634" s="121">
        <f t="shared" si="275"/>
        <v>11000</v>
      </c>
      <c r="J1634" s="122" t="str">
        <f t="shared" si="276"/>
        <v>(3) Without reverse cycle, with louvered sides, and 8,000 to 13,999 Btu/h</v>
      </c>
      <c r="K1634" s="123" t="e">
        <f>IF(J1634="Casement-slider",16,VLOOKUP(J1634,'2. Version 5.0 Criteria'!$C$6:$D$39,2,FALSE))</f>
        <v>#N/A</v>
      </c>
      <c r="L1634" s="124" t="e">
        <f t="shared" si="280"/>
        <v>#N/A</v>
      </c>
      <c r="M1634" s="124" t="e">
        <f t="shared" si="280"/>
        <v>#N/A</v>
      </c>
      <c r="N1634" s="124" t="e">
        <f t="shared" si="280"/>
        <v>#N/A</v>
      </c>
      <c r="O1634" s="124" t="e">
        <f t="shared" si="280"/>
        <v>#N/A</v>
      </c>
      <c r="P1634" s="124" t="e">
        <f t="shared" si="280"/>
        <v>#N/A</v>
      </c>
      <c r="Q1634" s="124" t="e">
        <f t="shared" si="280"/>
        <v>#N/A</v>
      </c>
      <c r="R1634" s="124" t="e">
        <f t="shared" si="280"/>
        <v>#N/A</v>
      </c>
      <c r="S1634" s="124" t="e">
        <f t="shared" si="280"/>
        <v>#N/A</v>
      </c>
      <c r="T1634" s="124" t="e">
        <f t="shared" si="280"/>
        <v>#N/A</v>
      </c>
      <c r="U1634" s="124" t="e">
        <f t="shared" si="280"/>
        <v>#N/A</v>
      </c>
      <c r="V1634" s="124" t="e">
        <f t="shared" si="280"/>
        <v>#N/A</v>
      </c>
      <c r="W1634" s="124" t="e">
        <f t="shared" si="280"/>
        <v>#N/A</v>
      </c>
      <c r="X1634" s="124" t="e">
        <f t="shared" si="280"/>
        <v>#N/A</v>
      </c>
      <c r="Y1634" s="124" t="e">
        <f t="shared" si="280"/>
        <v>#N/A</v>
      </c>
      <c r="Z1634" s="124" t="e">
        <f t="shared" si="280"/>
        <v>#N/A</v>
      </c>
      <c r="AA1634" s="124" t="e">
        <f t="shared" si="280"/>
        <v>#N/A</v>
      </c>
      <c r="AB1634" s="124" t="e">
        <f t="shared" si="279"/>
        <v>#N/A</v>
      </c>
      <c r="AC1634" s="124" t="e">
        <f t="shared" si="279"/>
        <v>#N/A</v>
      </c>
      <c r="AE1634" s="2"/>
    </row>
    <row r="1635" spans="2:31" x14ac:dyDescent="0.2">
      <c r="B1635" s="162" t="s">
        <v>157</v>
      </c>
      <c r="C1635" s="163" t="s">
        <v>912</v>
      </c>
      <c r="D1635" s="163" t="s">
        <v>1808</v>
      </c>
      <c r="E1635" s="163">
        <v>12000</v>
      </c>
      <c r="F1635" s="164">
        <v>15</v>
      </c>
      <c r="G1635" s="165" t="s">
        <v>137</v>
      </c>
      <c r="H1635" s="121">
        <f t="shared" si="274"/>
        <v>14000</v>
      </c>
      <c r="I1635" s="121">
        <f t="shared" si="275"/>
        <v>11000</v>
      </c>
      <c r="J1635" s="122" t="str">
        <f t="shared" si="276"/>
        <v>(3) Without reverse cycle, with louvered sides, and 8,000 to 13,999 Btu/h</v>
      </c>
      <c r="K1635" s="123" t="e">
        <f>IF(J1635="Casement-slider",16,VLOOKUP(J1635,'2. Version 5.0 Criteria'!$C$6:$D$39,2,FALSE))</f>
        <v>#N/A</v>
      </c>
      <c r="L1635" s="124" t="e">
        <f t="shared" si="280"/>
        <v>#N/A</v>
      </c>
      <c r="M1635" s="124" t="e">
        <f t="shared" si="280"/>
        <v>#N/A</v>
      </c>
      <c r="N1635" s="124" t="e">
        <f t="shared" si="280"/>
        <v>#N/A</v>
      </c>
      <c r="O1635" s="124" t="e">
        <f t="shared" si="280"/>
        <v>#N/A</v>
      </c>
      <c r="P1635" s="124" t="e">
        <f t="shared" si="280"/>
        <v>#N/A</v>
      </c>
      <c r="Q1635" s="124" t="e">
        <f t="shared" si="280"/>
        <v>#N/A</v>
      </c>
      <c r="R1635" s="124" t="e">
        <f t="shared" si="280"/>
        <v>#N/A</v>
      </c>
      <c r="S1635" s="124" t="e">
        <f t="shared" si="280"/>
        <v>#N/A</v>
      </c>
      <c r="T1635" s="124" t="e">
        <f t="shared" si="280"/>
        <v>#N/A</v>
      </c>
      <c r="U1635" s="124" t="e">
        <f t="shared" si="280"/>
        <v>#N/A</v>
      </c>
      <c r="V1635" s="124" t="e">
        <f t="shared" si="280"/>
        <v>#N/A</v>
      </c>
      <c r="W1635" s="124" t="e">
        <f t="shared" si="280"/>
        <v>#N/A</v>
      </c>
      <c r="X1635" s="124" t="e">
        <f t="shared" si="280"/>
        <v>#N/A</v>
      </c>
      <c r="Y1635" s="124" t="e">
        <f t="shared" si="280"/>
        <v>#N/A</v>
      </c>
      <c r="Z1635" s="124" t="e">
        <f t="shared" si="280"/>
        <v>#N/A</v>
      </c>
      <c r="AA1635" s="124" t="e">
        <f t="shared" si="280"/>
        <v>#N/A</v>
      </c>
      <c r="AB1635" s="124" t="e">
        <f t="shared" si="279"/>
        <v>#N/A</v>
      </c>
      <c r="AC1635" s="124" t="e">
        <f t="shared" si="279"/>
        <v>#N/A</v>
      </c>
      <c r="AE1635" s="2"/>
    </row>
    <row r="1636" spans="2:31" x14ac:dyDescent="0.2">
      <c r="B1636" s="162" t="s">
        <v>157</v>
      </c>
      <c r="C1636" s="163" t="s">
        <v>909</v>
      </c>
      <c r="D1636" s="163" t="s">
        <v>1808</v>
      </c>
      <c r="E1636" s="163">
        <v>12000</v>
      </c>
      <c r="F1636" s="164">
        <v>15</v>
      </c>
      <c r="G1636" s="165" t="s">
        <v>137</v>
      </c>
      <c r="H1636" s="121">
        <f t="shared" si="274"/>
        <v>14000</v>
      </c>
      <c r="I1636" s="121">
        <f t="shared" si="275"/>
        <v>11000</v>
      </c>
      <c r="J1636" s="122" t="str">
        <f t="shared" si="276"/>
        <v>(3) Without reverse cycle, with louvered sides, and 8,000 to 13,999 Btu/h</v>
      </c>
      <c r="K1636" s="123" t="e">
        <f>IF(J1636="Casement-slider",16,VLOOKUP(J1636,'2. Version 5.0 Criteria'!$C$6:$D$39,2,FALSE))</f>
        <v>#N/A</v>
      </c>
      <c r="L1636" s="124" t="e">
        <f t="shared" si="280"/>
        <v>#N/A</v>
      </c>
      <c r="M1636" s="124" t="e">
        <f t="shared" si="280"/>
        <v>#N/A</v>
      </c>
      <c r="N1636" s="124" t="e">
        <f t="shared" si="280"/>
        <v>#N/A</v>
      </c>
      <c r="O1636" s="124" t="e">
        <f t="shared" si="280"/>
        <v>#N/A</v>
      </c>
      <c r="P1636" s="124" t="e">
        <f t="shared" si="280"/>
        <v>#N/A</v>
      </c>
      <c r="Q1636" s="124" t="e">
        <f t="shared" si="280"/>
        <v>#N/A</v>
      </c>
      <c r="R1636" s="124" t="e">
        <f t="shared" si="280"/>
        <v>#N/A</v>
      </c>
      <c r="S1636" s="124" t="e">
        <f t="shared" si="280"/>
        <v>#N/A</v>
      </c>
      <c r="T1636" s="124" t="e">
        <f t="shared" si="280"/>
        <v>#N/A</v>
      </c>
      <c r="U1636" s="124" t="e">
        <f t="shared" si="280"/>
        <v>#N/A</v>
      </c>
      <c r="V1636" s="124" t="e">
        <f t="shared" si="280"/>
        <v>#N/A</v>
      </c>
      <c r="W1636" s="124" t="e">
        <f t="shared" si="280"/>
        <v>#N/A</v>
      </c>
      <c r="X1636" s="124" t="e">
        <f t="shared" si="280"/>
        <v>#N/A</v>
      </c>
      <c r="Y1636" s="124" t="e">
        <f t="shared" si="280"/>
        <v>#N/A</v>
      </c>
      <c r="Z1636" s="124" t="e">
        <f t="shared" si="280"/>
        <v>#N/A</v>
      </c>
      <c r="AA1636" s="124" t="e">
        <f t="shared" si="280"/>
        <v>#N/A</v>
      </c>
      <c r="AB1636" s="124" t="e">
        <f t="shared" si="279"/>
        <v>#N/A</v>
      </c>
      <c r="AC1636" s="124" t="e">
        <f t="shared" si="279"/>
        <v>#N/A</v>
      </c>
      <c r="AE1636" s="2"/>
    </row>
    <row r="1637" spans="2:31" x14ac:dyDescent="0.2">
      <c r="B1637" s="162" t="s">
        <v>896</v>
      </c>
      <c r="C1637" s="163" t="s">
        <v>914</v>
      </c>
      <c r="D1637" s="163" t="s">
        <v>1808</v>
      </c>
      <c r="E1637" s="163">
        <v>12000</v>
      </c>
      <c r="F1637" s="164">
        <v>15</v>
      </c>
      <c r="G1637" s="165" t="s">
        <v>138</v>
      </c>
      <c r="H1637" s="121">
        <f t="shared" si="274"/>
        <v>14000</v>
      </c>
      <c r="I1637" s="121">
        <f t="shared" si="275"/>
        <v>11000</v>
      </c>
      <c r="J1637" s="122" t="str">
        <f t="shared" si="276"/>
        <v>(3) Without reverse cycle, with louvered sides, and 8,000 to 13,999 Btu/h</v>
      </c>
      <c r="K1637" s="123" t="e">
        <f>IF(J1637="Casement-slider",16,VLOOKUP(J1637,'2. Version 5.0 Criteria'!$C$6:$D$39,2,FALSE))</f>
        <v>#N/A</v>
      </c>
      <c r="L1637" s="124" t="e">
        <f t="shared" si="280"/>
        <v>#N/A</v>
      </c>
      <c r="M1637" s="124" t="e">
        <f t="shared" si="280"/>
        <v>#N/A</v>
      </c>
      <c r="N1637" s="124" t="e">
        <f t="shared" si="280"/>
        <v>#N/A</v>
      </c>
      <c r="O1637" s="124" t="e">
        <f t="shared" si="280"/>
        <v>#N/A</v>
      </c>
      <c r="P1637" s="124" t="e">
        <f t="shared" si="280"/>
        <v>#N/A</v>
      </c>
      <c r="Q1637" s="124" t="e">
        <f t="shared" si="280"/>
        <v>#N/A</v>
      </c>
      <c r="R1637" s="124" t="e">
        <f t="shared" si="280"/>
        <v>#N/A</v>
      </c>
      <c r="S1637" s="124" t="e">
        <f t="shared" si="280"/>
        <v>#N/A</v>
      </c>
      <c r="T1637" s="124" t="e">
        <f t="shared" si="280"/>
        <v>#N/A</v>
      </c>
      <c r="U1637" s="124" t="e">
        <f t="shared" si="280"/>
        <v>#N/A</v>
      </c>
      <c r="V1637" s="124" t="e">
        <f t="shared" si="280"/>
        <v>#N/A</v>
      </c>
      <c r="W1637" s="124" t="e">
        <f t="shared" si="280"/>
        <v>#N/A</v>
      </c>
      <c r="X1637" s="124" t="e">
        <f t="shared" si="280"/>
        <v>#N/A</v>
      </c>
      <c r="Y1637" s="124" t="e">
        <f t="shared" si="280"/>
        <v>#N/A</v>
      </c>
      <c r="Z1637" s="124" t="e">
        <f t="shared" si="280"/>
        <v>#N/A</v>
      </c>
      <c r="AA1637" s="124" t="e">
        <f t="shared" si="280"/>
        <v>#N/A</v>
      </c>
      <c r="AB1637" s="124" t="e">
        <f t="shared" si="279"/>
        <v>#N/A</v>
      </c>
      <c r="AC1637" s="124" t="e">
        <f t="shared" si="279"/>
        <v>#N/A</v>
      </c>
      <c r="AE1637" s="2"/>
    </row>
    <row r="1638" spans="2:31" x14ac:dyDescent="0.2">
      <c r="B1638" s="162" t="s">
        <v>259</v>
      </c>
      <c r="C1638" s="163" t="s">
        <v>903</v>
      </c>
      <c r="D1638" s="163" t="s">
        <v>1808</v>
      </c>
      <c r="E1638" s="163">
        <v>12000</v>
      </c>
      <c r="F1638" s="164">
        <v>15</v>
      </c>
      <c r="G1638" s="165" t="s">
        <v>137</v>
      </c>
      <c r="H1638" s="121">
        <f t="shared" si="274"/>
        <v>14000</v>
      </c>
      <c r="I1638" s="121">
        <f t="shared" si="275"/>
        <v>11000</v>
      </c>
      <c r="J1638" s="122" t="str">
        <f t="shared" si="276"/>
        <v>(3) Without reverse cycle, with louvered sides, and 8,000 to 13,999 Btu/h</v>
      </c>
      <c r="K1638" s="123" t="e">
        <f>IF(J1638="Casement-slider",16,VLOOKUP(J1638,'2. Version 5.0 Criteria'!$C$6:$D$39,2,FALSE))</f>
        <v>#N/A</v>
      </c>
      <c r="L1638" s="124" t="e">
        <f t="shared" si="280"/>
        <v>#N/A</v>
      </c>
      <c r="M1638" s="124" t="e">
        <f t="shared" si="280"/>
        <v>#N/A</v>
      </c>
      <c r="N1638" s="124" t="e">
        <f t="shared" si="280"/>
        <v>#N/A</v>
      </c>
      <c r="O1638" s="124" t="e">
        <f t="shared" si="280"/>
        <v>#N/A</v>
      </c>
      <c r="P1638" s="124" t="e">
        <f t="shared" si="280"/>
        <v>#N/A</v>
      </c>
      <c r="Q1638" s="124" t="e">
        <f t="shared" si="280"/>
        <v>#N/A</v>
      </c>
      <c r="R1638" s="124" t="e">
        <f t="shared" si="280"/>
        <v>#N/A</v>
      </c>
      <c r="S1638" s="124" t="e">
        <f t="shared" si="280"/>
        <v>#N/A</v>
      </c>
      <c r="T1638" s="124" t="e">
        <f t="shared" si="280"/>
        <v>#N/A</v>
      </c>
      <c r="U1638" s="124" t="e">
        <f t="shared" si="280"/>
        <v>#N/A</v>
      </c>
      <c r="V1638" s="124" t="e">
        <f t="shared" si="280"/>
        <v>#N/A</v>
      </c>
      <c r="W1638" s="124" t="e">
        <f t="shared" si="280"/>
        <v>#N/A</v>
      </c>
      <c r="X1638" s="124" t="e">
        <f t="shared" si="280"/>
        <v>#N/A</v>
      </c>
      <c r="Y1638" s="124" t="e">
        <f t="shared" si="280"/>
        <v>#N/A</v>
      </c>
      <c r="Z1638" s="124" t="e">
        <f t="shared" si="280"/>
        <v>#N/A</v>
      </c>
      <c r="AA1638" s="124" t="e">
        <f t="shared" si="280"/>
        <v>#N/A</v>
      </c>
      <c r="AB1638" s="124" t="e">
        <f t="shared" si="279"/>
        <v>#N/A</v>
      </c>
      <c r="AC1638" s="124" t="e">
        <f t="shared" si="279"/>
        <v>#N/A</v>
      </c>
      <c r="AE1638" s="2"/>
    </row>
    <row r="1639" spans="2:31" x14ac:dyDescent="0.2">
      <c r="B1639" s="162" t="s">
        <v>2300</v>
      </c>
      <c r="C1639" s="163" t="s">
        <v>900</v>
      </c>
      <c r="D1639" s="163" t="s">
        <v>1808</v>
      </c>
      <c r="E1639" s="163">
        <v>12000</v>
      </c>
      <c r="F1639" s="164">
        <v>15</v>
      </c>
      <c r="G1639" s="165" t="s">
        <v>138</v>
      </c>
      <c r="H1639" s="121">
        <f t="shared" si="274"/>
        <v>14000</v>
      </c>
      <c r="I1639" s="121">
        <f t="shared" si="275"/>
        <v>11000</v>
      </c>
      <c r="J1639" s="122" t="str">
        <f t="shared" si="276"/>
        <v>(3) Without reverse cycle, with louvered sides, and 8,000 to 13,999 Btu/h</v>
      </c>
      <c r="K1639" s="123" t="e">
        <f>IF(J1639="Casement-slider",16,VLOOKUP(J1639,'2. Version 5.0 Criteria'!$C$6:$D$39,2,FALSE))</f>
        <v>#N/A</v>
      </c>
      <c r="L1639" s="124" t="e">
        <f t="shared" si="280"/>
        <v>#N/A</v>
      </c>
      <c r="M1639" s="124" t="e">
        <f t="shared" si="280"/>
        <v>#N/A</v>
      </c>
      <c r="N1639" s="124" t="e">
        <f t="shared" si="280"/>
        <v>#N/A</v>
      </c>
      <c r="O1639" s="124" t="e">
        <f t="shared" si="280"/>
        <v>#N/A</v>
      </c>
      <c r="P1639" s="124" t="e">
        <f t="shared" si="280"/>
        <v>#N/A</v>
      </c>
      <c r="Q1639" s="124" t="e">
        <f t="shared" si="280"/>
        <v>#N/A</v>
      </c>
      <c r="R1639" s="124" t="e">
        <f t="shared" si="280"/>
        <v>#N/A</v>
      </c>
      <c r="S1639" s="124" t="e">
        <f t="shared" si="280"/>
        <v>#N/A</v>
      </c>
      <c r="T1639" s="124" t="e">
        <f t="shared" si="280"/>
        <v>#N/A</v>
      </c>
      <c r="U1639" s="124" t="e">
        <f t="shared" si="280"/>
        <v>#N/A</v>
      </c>
      <c r="V1639" s="124" t="e">
        <f t="shared" si="280"/>
        <v>#N/A</v>
      </c>
      <c r="W1639" s="124" t="e">
        <f t="shared" si="280"/>
        <v>#N/A</v>
      </c>
      <c r="X1639" s="124" t="e">
        <f t="shared" si="280"/>
        <v>#N/A</v>
      </c>
      <c r="Y1639" s="124" t="e">
        <f t="shared" si="280"/>
        <v>#N/A</v>
      </c>
      <c r="Z1639" s="124" t="e">
        <f t="shared" si="280"/>
        <v>#N/A</v>
      </c>
      <c r="AA1639" s="124" t="e">
        <f t="shared" si="280"/>
        <v>#N/A</v>
      </c>
      <c r="AB1639" s="124" t="e">
        <f t="shared" si="279"/>
        <v>#N/A</v>
      </c>
      <c r="AC1639" s="124" t="e">
        <f t="shared" si="279"/>
        <v>#N/A</v>
      </c>
      <c r="AE1639" s="2"/>
    </row>
    <row r="1640" spans="2:31" x14ac:dyDescent="0.2">
      <c r="B1640" s="162" t="s">
        <v>232</v>
      </c>
      <c r="C1640" s="163" t="s">
        <v>902</v>
      </c>
      <c r="D1640" s="163" t="s">
        <v>1808</v>
      </c>
      <c r="E1640" s="163">
        <v>12000</v>
      </c>
      <c r="F1640" s="164">
        <v>15</v>
      </c>
      <c r="G1640" s="165" t="s">
        <v>138</v>
      </c>
      <c r="H1640" s="121">
        <f t="shared" si="274"/>
        <v>14000</v>
      </c>
      <c r="I1640" s="121">
        <f t="shared" si="275"/>
        <v>11000</v>
      </c>
      <c r="J1640" s="122" t="str">
        <f t="shared" si="276"/>
        <v>(3) Without reverse cycle, with louvered sides, and 8,000 to 13,999 Btu/h</v>
      </c>
      <c r="K1640" s="123" t="e">
        <f>IF(J1640="Casement-slider",16,VLOOKUP(J1640,'2. Version 5.0 Criteria'!$C$6:$D$39,2,FALSE))</f>
        <v>#N/A</v>
      </c>
      <c r="L1640" s="124" t="e">
        <f t="shared" si="280"/>
        <v>#N/A</v>
      </c>
      <c r="M1640" s="124" t="e">
        <f t="shared" si="280"/>
        <v>#N/A</v>
      </c>
      <c r="N1640" s="124" t="e">
        <f t="shared" si="280"/>
        <v>#N/A</v>
      </c>
      <c r="O1640" s="124" t="e">
        <f t="shared" si="280"/>
        <v>#N/A</v>
      </c>
      <c r="P1640" s="124" t="e">
        <f t="shared" si="280"/>
        <v>#N/A</v>
      </c>
      <c r="Q1640" s="124" t="e">
        <f t="shared" si="280"/>
        <v>#N/A</v>
      </c>
      <c r="R1640" s="124" t="e">
        <f t="shared" si="280"/>
        <v>#N/A</v>
      </c>
      <c r="S1640" s="124" t="e">
        <f t="shared" si="280"/>
        <v>#N/A</v>
      </c>
      <c r="T1640" s="124" t="e">
        <f t="shared" si="280"/>
        <v>#N/A</v>
      </c>
      <c r="U1640" s="124" t="e">
        <f t="shared" si="280"/>
        <v>#N/A</v>
      </c>
      <c r="V1640" s="124" t="e">
        <f t="shared" si="280"/>
        <v>#N/A</v>
      </c>
      <c r="W1640" s="124" t="e">
        <f t="shared" si="280"/>
        <v>#N/A</v>
      </c>
      <c r="X1640" s="124" t="e">
        <f t="shared" si="280"/>
        <v>#N/A</v>
      </c>
      <c r="Y1640" s="124" t="e">
        <f t="shared" si="280"/>
        <v>#N/A</v>
      </c>
      <c r="Z1640" s="124" t="e">
        <f t="shared" si="280"/>
        <v>#N/A</v>
      </c>
      <c r="AA1640" s="124" t="e">
        <f t="shared" si="280"/>
        <v>#N/A</v>
      </c>
      <c r="AB1640" s="124" t="e">
        <f t="shared" si="279"/>
        <v>#N/A</v>
      </c>
      <c r="AC1640" s="124" t="e">
        <f t="shared" si="279"/>
        <v>#N/A</v>
      </c>
      <c r="AE1640" s="2"/>
    </row>
    <row r="1641" spans="2:31" x14ac:dyDescent="0.2">
      <c r="B1641" s="162" t="s">
        <v>232</v>
      </c>
      <c r="C1641" s="163" t="s">
        <v>902</v>
      </c>
      <c r="D1641" s="163" t="s">
        <v>1808</v>
      </c>
      <c r="E1641" s="163">
        <v>12000</v>
      </c>
      <c r="F1641" s="164">
        <v>15</v>
      </c>
      <c r="G1641" s="165" t="s">
        <v>137</v>
      </c>
      <c r="H1641" s="121">
        <f t="shared" si="274"/>
        <v>14000</v>
      </c>
      <c r="I1641" s="121">
        <f t="shared" si="275"/>
        <v>11000</v>
      </c>
      <c r="J1641" s="122" t="str">
        <f t="shared" si="276"/>
        <v>(3) Without reverse cycle, with louvered sides, and 8,000 to 13,999 Btu/h</v>
      </c>
      <c r="K1641" s="123" t="e">
        <f>IF(J1641="Casement-slider",16,VLOOKUP(J1641,'2. Version 5.0 Criteria'!$C$6:$D$39,2,FALSE))</f>
        <v>#N/A</v>
      </c>
      <c r="L1641" s="124" t="e">
        <f t="shared" si="280"/>
        <v>#N/A</v>
      </c>
      <c r="M1641" s="124" t="e">
        <f t="shared" si="280"/>
        <v>#N/A</v>
      </c>
      <c r="N1641" s="124" t="e">
        <f t="shared" si="280"/>
        <v>#N/A</v>
      </c>
      <c r="O1641" s="124" t="e">
        <f t="shared" si="280"/>
        <v>#N/A</v>
      </c>
      <c r="P1641" s="124" t="e">
        <f t="shared" si="280"/>
        <v>#N/A</v>
      </c>
      <c r="Q1641" s="124" t="e">
        <f t="shared" si="280"/>
        <v>#N/A</v>
      </c>
      <c r="R1641" s="124" t="e">
        <f t="shared" si="280"/>
        <v>#N/A</v>
      </c>
      <c r="S1641" s="124" t="e">
        <f t="shared" si="280"/>
        <v>#N/A</v>
      </c>
      <c r="T1641" s="124" t="e">
        <f t="shared" si="280"/>
        <v>#N/A</v>
      </c>
      <c r="U1641" s="124" t="e">
        <f t="shared" si="280"/>
        <v>#N/A</v>
      </c>
      <c r="V1641" s="124" t="e">
        <f t="shared" si="280"/>
        <v>#N/A</v>
      </c>
      <c r="W1641" s="124" t="e">
        <f t="shared" si="280"/>
        <v>#N/A</v>
      </c>
      <c r="X1641" s="124" t="e">
        <f t="shared" si="280"/>
        <v>#N/A</v>
      </c>
      <c r="Y1641" s="124" t="e">
        <f t="shared" si="280"/>
        <v>#N/A</v>
      </c>
      <c r="Z1641" s="124" t="e">
        <f t="shared" si="280"/>
        <v>#N/A</v>
      </c>
      <c r="AA1641" s="124" t="e">
        <f t="shared" si="280"/>
        <v>#N/A</v>
      </c>
      <c r="AB1641" s="124" t="e">
        <f t="shared" si="279"/>
        <v>#N/A</v>
      </c>
      <c r="AC1641" s="124" t="e">
        <f t="shared" si="279"/>
        <v>#N/A</v>
      </c>
      <c r="AE1641" s="2"/>
    </row>
    <row r="1642" spans="2:31" x14ac:dyDescent="0.2">
      <c r="B1642" s="162" t="s">
        <v>368</v>
      </c>
      <c r="C1642" s="163" t="s">
        <v>908</v>
      </c>
      <c r="D1642" s="163" t="s">
        <v>1808</v>
      </c>
      <c r="E1642" s="163">
        <v>12000</v>
      </c>
      <c r="F1642" s="164">
        <v>15</v>
      </c>
      <c r="G1642" s="165" t="s">
        <v>137</v>
      </c>
      <c r="H1642" s="121">
        <f t="shared" si="274"/>
        <v>14000</v>
      </c>
      <c r="I1642" s="121">
        <f t="shared" si="275"/>
        <v>11000</v>
      </c>
      <c r="J1642" s="122" t="str">
        <f t="shared" si="276"/>
        <v>(3) Without reverse cycle, with louvered sides, and 8,000 to 13,999 Btu/h</v>
      </c>
      <c r="K1642" s="123" t="e">
        <f>IF(J1642="Casement-slider",16,VLOOKUP(J1642,'2. Version 5.0 Criteria'!$C$6:$D$39,2,FALSE))</f>
        <v>#N/A</v>
      </c>
      <c r="L1642" s="124" t="e">
        <f t="shared" si="280"/>
        <v>#N/A</v>
      </c>
      <c r="M1642" s="124" t="e">
        <f t="shared" si="280"/>
        <v>#N/A</v>
      </c>
      <c r="N1642" s="124" t="e">
        <f t="shared" si="280"/>
        <v>#N/A</v>
      </c>
      <c r="O1642" s="124" t="e">
        <f t="shared" si="280"/>
        <v>#N/A</v>
      </c>
      <c r="P1642" s="124" t="e">
        <f t="shared" si="280"/>
        <v>#N/A</v>
      </c>
      <c r="Q1642" s="124" t="e">
        <f t="shared" si="280"/>
        <v>#N/A</v>
      </c>
      <c r="R1642" s="124" t="e">
        <f t="shared" si="280"/>
        <v>#N/A</v>
      </c>
      <c r="S1642" s="124" t="e">
        <f t="shared" si="280"/>
        <v>#N/A</v>
      </c>
      <c r="T1642" s="124" t="e">
        <f t="shared" si="280"/>
        <v>#N/A</v>
      </c>
      <c r="U1642" s="124" t="e">
        <f t="shared" si="280"/>
        <v>#N/A</v>
      </c>
      <c r="V1642" s="124" t="e">
        <f t="shared" si="280"/>
        <v>#N/A</v>
      </c>
      <c r="W1642" s="124" t="e">
        <f t="shared" si="280"/>
        <v>#N/A</v>
      </c>
      <c r="X1642" s="124" t="e">
        <f t="shared" si="280"/>
        <v>#N/A</v>
      </c>
      <c r="Y1642" s="124" t="e">
        <f t="shared" si="280"/>
        <v>#N/A</v>
      </c>
      <c r="Z1642" s="124" t="e">
        <f t="shared" si="280"/>
        <v>#N/A</v>
      </c>
      <c r="AA1642" s="124" t="e">
        <f t="shared" si="280"/>
        <v>#N/A</v>
      </c>
      <c r="AB1642" s="124" t="e">
        <f t="shared" si="279"/>
        <v>#N/A</v>
      </c>
      <c r="AC1642" s="124" t="e">
        <f t="shared" si="279"/>
        <v>#N/A</v>
      </c>
      <c r="AE1642" s="2"/>
    </row>
    <row r="1643" spans="2:31" x14ac:dyDescent="0.2">
      <c r="B1643" s="162" t="s">
        <v>288</v>
      </c>
      <c r="C1643" s="163" t="s">
        <v>906</v>
      </c>
      <c r="D1643" s="163" t="s">
        <v>1808</v>
      </c>
      <c r="E1643" s="163">
        <v>12000</v>
      </c>
      <c r="F1643" s="164">
        <v>15</v>
      </c>
      <c r="G1643" s="165" t="s">
        <v>138</v>
      </c>
      <c r="H1643" s="121">
        <f t="shared" si="274"/>
        <v>14000</v>
      </c>
      <c r="I1643" s="121">
        <f t="shared" si="275"/>
        <v>11000</v>
      </c>
      <c r="J1643" s="122" t="str">
        <f t="shared" si="276"/>
        <v>(3) Without reverse cycle, with louvered sides, and 8,000 to 13,999 Btu/h</v>
      </c>
      <c r="K1643" s="123" t="e">
        <f>IF(J1643="Casement-slider",16,VLOOKUP(J1643,'2. Version 5.0 Criteria'!$C$6:$D$39,2,FALSE))</f>
        <v>#N/A</v>
      </c>
      <c r="L1643" s="124" t="e">
        <f t="shared" si="280"/>
        <v>#N/A</v>
      </c>
      <c r="M1643" s="124" t="e">
        <f t="shared" si="280"/>
        <v>#N/A</v>
      </c>
      <c r="N1643" s="124" t="e">
        <f t="shared" si="280"/>
        <v>#N/A</v>
      </c>
      <c r="O1643" s="124" t="e">
        <f t="shared" si="280"/>
        <v>#N/A</v>
      </c>
      <c r="P1643" s="124" t="e">
        <f t="shared" si="280"/>
        <v>#N/A</v>
      </c>
      <c r="Q1643" s="124" t="e">
        <f t="shared" si="280"/>
        <v>#N/A</v>
      </c>
      <c r="R1643" s="124" t="e">
        <f t="shared" si="280"/>
        <v>#N/A</v>
      </c>
      <c r="S1643" s="124" t="e">
        <f t="shared" si="280"/>
        <v>#N/A</v>
      </c>
      <c r="T1643" s="124" t="e">
        <f t="shared" si="280"/>
        <v>#N/A</v>
      </c>
      <c r="U1643" s="124" t="e">
        <f t="shared" si="280"/>
        <v>#N/A</v>
      </c>
      <c r="V1643" s="124" t="e">
        <f t="shared" si="280"/>
        <v>#N/A</v>
      </c>
      <c r="W1643" s="124" t="e">
        <f t="shared" si="280"/>
        <v>#N/A</v>
      </c>
      <c r="X1643" s="124" t="e">
        <f t="shared" si="280"/>
        <v>#N/A</v>
      </c>
      <c r="Y1643" s="124" t="e">
        <f t="shared" si="280"/>
        <v>#N/A</v>
      </c>
      <c r="Z1643" s="124" t="e">
        <f t="shared" si="280"/>
        <v>#N/A</v>
      </c>
      <c r="AA1643" s="124" t="e">
        <f t="shared" si="280"/>
        <v>#N/A</v>
      </c>
      <c r="AB1643" s="124" t="e">
        <f t="shared" si="279"/>
        <v>#N/A</v>
      </c>
      <c r="AC1643" s="124" t="e">
        <f t="shared" si="279"/>
        <v>#N/A</v>
      </c>
      <c r="AE1643" s="2"/>
    </row>
    <row r="1644" spans="2:31" x14ac:dyDescent="0.2">
      <c r="B1644" s="162" t="s">
        <v>157</v>
      </c>
      <c r="C1644" s="163" t="s">
        <v>911</v>
      </c>
      <c r="D1644" s="163" t="s">
        <v>1808</v>
      </c>
      <c r="E1644" s="163">
        <v>12000</v>
      </c>
      <c r="F1644" s="164">
        <v>15</v>
      </c>
      <c r="G1644" s="165" t="s">
        <v>138</v>
      </c>
      <c r="H1644" s="121">
        <f t="shared" si="274"/>
        <v>14000</v>
      </c>
      <c r="I1644" s="121">
        <f t="shared" si="275"/>
        <v>11000</v>
      </c>
      <c r="J1644" s="122" t="str">
        <f t="shared" si="276"/>
        <v>(3) Without reverse cycle, with louvered sides, and 8,000 to 13,999 Btu/h</v>
      </c>
      <c r="K1644" s="123" t="e">
        <f>IF(J1644="Casement-slider",16,VLOOKUP(J1644,'2. Version 5.0 Criteria'!$C$6:$D$39,2,FALSE))</f>
        <v>#N/A</v>
      </c>
      <c r="L1644" s="124" t="e">
        <f t="shared" si="280"/>
        <v>#N/A</v>
      </c>
      <c r="M1644" s="124" t="e">
        <f t="shared" si="280"/>
        <v>#N/A</v>
      </c>
      <c r="N1644" s="124" t="e">
        <f t="shared" si="280"/>
        <v>#N/A</v>
      </c>
      <c r="O1644" s="124" t="e">
        <f t="shared" si="280"/>
        <v>#N/A</v>
      </c>
      <c r="P1644" s="124" t="e">
        <f t="shared" si="280"/>
        <v>#N/A</v>
      </c>
      <c r="Q1644" s="124" t="e">
        <f t="shared" si="280"/>
        <v>#N/A</v>
      </c>
      <c r="R1644" s="124" t="e">
        <f t="shared" si="280"/>
        <v>#N/A</v>
      </c>
      <c r="S1644" s="124" t="e">
        <f t="shared" si="280"/>
        <v>#N/A</v>
      </c>
      <c r="T1644" s="124" t="e">
        <f t="shared" si="280"/>
        <v>#N/A</v>
      </c>
      <c r="U1644" s="124" t="e">
        <f t="shared" si="280"/>
        <v>#N/A</v>
      </c>
      <c r="V1644" s="124" t="e">
        <f t="shared" si="280"/>
        <v>#N/A</v>
      </c>
      <c r="W1644" s="124" t="e">
        <f t="shared" si="280"/>
        <v>#N/A</v>
      </c>
      <c r="X1644" s="124" t="e">
        <f t="shared" si="280"/>
        <v>#N/A</v>
      </c>
      <c r="Y1644" s="124" t="e">
        <f t="shared" si="280"/>
        <v>#N/A</v>
      </c>
      <c r="Z1644" s="124" t="e">
        <f t="shared" si="280"/>
        <v>#N/A</v>
      </c>
      <c r="AA1644" s="124" t="e">
        <f t="shared" si="280"/>
        <v>#N/A</v>
      </c>
      <c r="AB1644" s="124" t="e">
        <f t="shared" si="279"/>
        <v>#N/A</v>
      </c>
      <c r="AC1644" s="124" t="e">
        <f t="shared" si="279"/>
        <v>#N/A</v>
      </c>
      <c r="AE1644" s="2"/>
    </row>
    <row r="1645" spans="2:31" x14ac:dyDescent="0.2">
      <c r="B1645" s="162" t="s">
        <v>2301</v>
      </c>
      <c r="C1645" s="163">
        <v>315241182</v>
      </c>
      <c r="D1645" s="163" t="s">
        <v>1808</v>
      </c>
      <c r="E1645" s="163">
        <v>12000</v>
      </c>
      <c r="F1645" s="164">
        <v>15</v>
      </c>
      <c r="G1645" s="165" t="s">
        <v>137</v>
      </c>
      <c r="H1645" s="121">
        <f t="shared" si="274"/>
        <v>14000</v>
      </c>
      <c r="I1645" s="121">
        <f t="shared" si="275"/>
        <v>11000</v>
      </c>
      <c r="J1645" s="122" t="str">
        <f t="shared" si="276"/>
        <v>(3) Without reverse cycle, with louvered sides, and 8,000 to 13,999 Btu/h</v>
      </c>
      <c r="K1645" s="123" t="e">
        <f>IF(J1645="Casement-slider",16,VLOOKUP(J1645,'2. Version 5.0 Criteria'!$C$6:$D$39,2,FALSE))</f>
        <v>#N/A</v>
      </c>
      <c r="L1645" s="124" t="e">
        <f t="shared" si="280"/>
        <v>#N/A</v>
      </c>
      <c r="M1645" s="124" t="e">
        <f t="shared" si="280"/>
        <v>#N/A</v>
      </c>
      <c r="N1645" s="124" t="e">
        <f t="shared" si="280"/>
        <v>#N/A</v>
      </c>
      <c r="O1645" s="124" t="e">
        <f t="shared" si="280"/>
        <v>#N/A</v>
      </c>
      <c r="P1645" s="124" t="e">
        <f t="shared" si="280"/>
        <v>#N/A</v>
      </c>
      <c r="Q1645" s="124" t="e">
        <f t="shared" si="280"/>
        <v>#N/A</v>
      </c>
      <c r="R1645" s="124" t="e">
        <f t="shared" si="280"/>
        <v>#N/A</v>
      </c>
      <c r="S1645" s="124" t="e">
        <f t="shared" si="280"/>
        <v>#N/A</v>
      </c>
      <c r="T1645" s="124" t="e">
        <f t="shared" si="280"/>
        <v>#N/A</v>
      </c>
      <c r="U1645" s="124" t="e">
        <f t="shared" si="280"/>
        <v>#N/A</v>
      </c>
      <c r="V1645" s="124" t="e">
        <f t="shared" si="280"/>
        <v>#N/A</v>
      </c>
      <c r="W1645" s="124" t="e">
        <f t="shared" si="280"/>
        <v>#N/A</v>
      </c>
      <c r="X1645" s="124" t="e">
        <f t="shared" si="280"/>
        <v>#N/A</v>
      </c>
      <c r="Y1645" s="124" t="e">
        <f t="shared" si="280"/>
        <v>#N/A</v>
      </c>
      <c r="Z1645" s="124" t="e">
        <f t="shared" si="280"/>
        <v>#N/A</v>
      </c>
      <c r="AA1645" s="124" t="e">
        <f t="shared" si="280"/>
        <v>#N/A</v>
      </c>
      <c r="AB1645" s="124" t="e">
        <f t="shared" si="279"/>
        <v>#N/A</v>
      </c>
      <c r="AC1645" s="124" t="e">
        <f t="shared" si="279"/>
        <v>#N/A</v>
      </c>
      <c r="AE1645" s="2"/>
    </row>
    <row r="1646" spans="2:31" x14ac:dyDescent="0.2">
      <c r="B1646" s="162" t="s">
        <v>144</v>
      </c>
      <c r="C1646" s="163" t="s">
        <v>901</v>
      </c>
      <c r="D1646" s="163" t="s">
        <v>1808</v>
      </c>
      <c r="E1646" s="163">
        <v>12000</v>
      </c>
      <c r="F1646" s="164">
        <v>15</v>
      </c>
      <c r="G1646" s="165" t="s">
        <v>138</v>
      </c>
      <c r="H1646" s="121">
        <f t="shared" si="274"/>
        <v>14000</v>
      </c>
      <c r="I1646" s="121">
        <f t="shared" si="275"/>
        <v>11000</v>
      </c>
      <c r="J1646" s="122" t="str">
        <f t="shared" si="276"/>
        <v>(3) Without reverse cycle, with louvered sides, and 8,000 to 13,999 Btu/h</v>
      </c>
      <c r="K1646" s="123" t="e">
        <f>IF(J1646="Casement-slider",16,VLOOKUP(J1646,'2. Version 5.0 Criteria'!$C$6:$D$39,2,FALSE))</f>
        <v>#N/A</v>
      </c>
      <c r="L1646" s="124" t="e">
        <f t="shared" si="280"/>
        <v>#N/A</v>
      </c>
      <c r="M1646" s="124" t="e">
        <f t="shared" si="280"/>
        <v>#N/A</v>
      </c>
      <c r="N1646" s="124" t="e">
        <f t="shared" si="280"/>
        <v>#N/A</v>
      </c>
      <c r="O1646" s="124" t="e">
        <f t="shared" si="280"/>
        <v>#N/A</v>
      </c>
      <c r="P1646" s="124" t="e">
        <f t="shared" si="280"/>
        <v>#N/A</v>
      </c>
      <c r="Q1646" s="124" t="e">
        <f t="shared" si="280"/>
        <v>#N/A</v>
      </c>
      <c r="R1646" s="124" t="e">
        <f t="shared" si="280"/>
        <v>#N/A</v>
      </c>
      <c r="S1646" s="124" t="e">
        <f t="shared" si="280"/>
        <v>#N/A</v>
      </c>
      <c r="T1646" s="124" t="e">
        <f t="shared" si="280"/>
        <v>#N/A</v>
      </c>
      <c r="U1646" s="124" t="e">
        <f t="shared" si="280"/>
        <v>#N/A</v>
      </c>
      <c r="V1646" s="124" t="e">
        <f t="shared" si="280"/>
        <v>#N/A</v>
      </c>
      <c r="W1646" s="124" t="e">
        <f t="shared" si="280"/>
        <v>#N/A</v>
      </c>
      <c r="X1646" s="124" t="e">
        <f t="shared" si="280"/>
        <v>#N/A</v>
      </c>
      <c r="Y1646" s="124" t="e">
        <f t="shared" si="280"/>
        <v>#N/A</v>
      </c>
      <c r="Z1646" s="124" t="e">
        <f t="shared" si="280"/>
        <v>#N/A</v>
      </c>
      <c r="AA1646" s="124" t="e">
        <f t="shared" si="280"/>
        <v>#N/A</v>
      </c>
      <c r="AB1646" s="124" t="e">
        <f t="shared" si="279"/>
        <v>#N/A</v>
      </c>
      <c r="AC1646" s="124" t="e">
        <f t="shared" si="279"/>
        <v>#N/A</v>
      </c>
      <c r="AE1646" s="2"/>
    </row>
    <row r="1647" spans="2:31" x14ac:dyDescent="0.2">
      <c r="B1647" s="162" t="s">
        <v>157</v>
      </c>
      <c r="C1647" s="163" t="s">
        <v>2304</v>
      </c>
      <c r="D1647" s="163" t="s">
        <v>1808</v>
      </c>
      <c r="E1647" s="163">
        <v>12000</v>
      </c>
      <c r="F1647" s="164">
        <v>15</v>
      </c>
      <c r="G1647" s="165" t="s">
        <v>137</v>
      </c>
      <c r="H1647" s="121">
        <f t="shared" si="274"/>
        <v>14000</v>
      </c>
      <c r="I1647" s="121">
        <f t="shared" si="275"/>
        <v>11000</v>
      </c>
      <c r="J1647" s="122" t="str">
        <f t="shared" si="276"/>
        <v>(3) Without reverse cycle, with louvered sides, and 8,000 to 13,999 Btu/h</v>
      </c>
      <c r="K1647" s="123" t="e">
        <f>IF(J1647="Casement-slider",16,VLOOKUP(J1647,'2. Version 5.0 Criteria'!$C$6:$D$39,2,FALSE))</f>
        <v>#N/A</v>
      </c>
      <c r="L1647" s="124" t="e">
        <f t="shared" si="280"/>
        <v>#N/A</v>
      </c>
      <c r="M1647" s="124" t="e">
        <f t="shared" si="280"/>
        <v>#N/A</v>
      </c>
      <c r="N1647" s="124" t="e">
        <f t="shared" si="280"/>
        <v>#N/A</v>
      </c>
      <c r="O1647" s="124" t="e">
        <f t="shared" si="280"/>
        <v>#N/A</v>
      </c>
      <c r="P1647" s="124" t="e">
        <f t="shared" si="280"/>
        <v>#N/A</v>
      </c>
      <c r="Q1647" s="124" t="e">
        <f t="shared" si="280"/>
        <v>#N/A</v>
      </c>
      <c r="R1647" s="124" t="e">
        <f t="shared" si="280"/>
        <v>#N/A</v>
      </c>
      <c r="S1647" s="124" t="e">
        <f t="shared" si="280"/>
        <v>#N/A</v>
      </c>
      <c r="T1647" s="124" t="e">
        <f t="shared" si="280"/>
        <v>#N/A</v>
      </c>
      <c r="U1647" s="124" t="e">
        <f t="shared" si="280"/>
        <v>#N/A</v>
      </c>
      <c r="V1647" s="124" t="e">
        <f t="shared" si="280"/>
        <v>#N/A</v>
      </c>
      <c r="W1647" s="124" t="e">
        <f t="shared" si="280"/>
        <v>#N/A</v>
      </c>
      <c r="X1647" s="124" t="e">
        <f t="shared" si="280"/>
        <v>#N/A</v>
      </c>
      <c r="Y1647" s="124" t="e">
        <f t="shared" si="280"/>
        <v>#N/A</v>
      </c>
      <c r="Z1647" s="124" t="e">
        <f t="shared" si="280"/>
        <v>#N/A</v>
      </c>
      <c r="AA1647" s="124" t="e">
        <f t="shared" si="280"/>
        <v>#N/A</v>
      </c>
      <c r="AB1647" s="124" t="e">
        <f t="shared" si="279"/>
        <v>#N/A</v>
      </c>
      <c r="AC1647" s="124" t="e">
        <f t="shared" si="279"/>
        <v>#N/A</v>
      </c>
      <c r="AE1647" s="2"/>
    </row>
    <row r="1648" spans="2:31" x14ac:dyDescent="0.2">
      <c r="B1648" s="162" t="s">
        <v>157</v>
      </c>
      <c r="C1648" s="163" t="s">
        <v>912</v>
      </c>
      <c r="D1648" s="163" t="s">
        <v>1808</v>
      </c>
      <c r="E1648" s="163">
        <v>12000</v>
      </c>
      <c r="F1648" s="164">
        <v>15</v>
      </c>
      <c r="G1648" s="165" t="s">
        <v>138</v>
      </c>
      <c r="H1648" s="121">
        <f t="shared" si="274"/>
        <v>14000</v>
      </c>
      <c r="I1648" s="121">
        <f t="shared" si="275"/>
        <v>11000</v>
      </c>
      <c r="J1648" s="122" t="str">
        <f t="shared" si="276"/>
        <v>(3) Without reverse cycle, with louvered sides, and 8,000 to 13,999 Btu/h</v>
      </c>
      <c r="K1648" s="123" t="e">
        <f>IF(J1648="Casement-slider",16,VLOOKUP(J1648,'2. Version 5.0 Criteria'!$C$6:$D$39,2,FALSE))</f>
        <v>#N/A</v>
      </c>
      <c r="L1648" s="124" t="e">
        <f t="shared" si="280"/>
        <v>#N/A</v>
      </c>
      <c r="M1648" s="124" t="e">
        <f t="shared" si="280"/>
        <v>#N/A</v>
      </c>
      <c r="N1648" s="124" t="e">
        <f t="shared" si="280"/>
        <v>#N/A</v>
      </c>
      <c r="O1648" s="124" t="e">
        <f t="shared" si="280"/>
        <v>#N/A</v>
      </c>
      <c r="P1648" s="124" t="e">
        <f t="shared" si="280"/>
        <v>#N/A</v>
      </c>
      <c r="Q1648" s="124" t="e">
        <f t="shared" si="280"/>
        <v>#N/A</v>
      </c>
      <c r="R1648" s="124" t="e">
        <f t="shared" si="280"/>
        <v>#N/A</v>
      </c>
      <c r="S1648" s="124" t="e">
        <f t="shared" si="280"/>
        <v>#N/A</v>
      </c>
      <c r="T1648" s="124" t="e">
        <f t="shared" si="280"/>
        <v>#N/A</v>
      </c>
      <c r="U1648" s="124" t="e">
        <f t="shared" si="280"/>
        <v>#N/A</v>
      </c>
      <c r="V1648" s="124" t="e">
        <f t="shared" si="280"/>
        <v>#N/A</v>
      </c>
      <c r="W1648" s="124" t="e">
        <f t="shared" si="280"/>
        <v>#N/A</v>
      </c>
      <c r="X1648" s="124" t="e">
        <f t="shared" si="280"/>
        <v>#N/A</v>
      </c>
      <c r="Y1648" s="124" t="e">
        <f t="shared" si="280"/>
        <v>#N/A</v>
      </c>
      <c r="Z1648" s="124" t="e">
        <f t="shared" si="280"/>
        <v>#N/A</v>
      </c>
      <c r="AA1648" s="124" t="e">
        <f t="shared" ref="AA1648:AC1663" si="281">IF($K1648=AA$3, $F1648, NA())</f>
        <v>#N/A</v>
      </c>
      <c r="AB1648" s="124" t="e">
        <f t="shared" si="281"/>
        <v>#N/A</v>
      </c>
      <c r="AC1648" s="124" t="e">
        <f t="shared" si="281"/>
        <v>#N/A</v>
      </c>
      <c r="AE1648" s="2"/>
    </row>
    <row r="1649" spans="2:31" x14ac:dyDescent="0.2">
      <c r="B1649" s="162" t="s">
        <v>288</v>
      </c>
      <c r="C1649" s="163" t="s">
        <v>905</v>
      </c>
      <c r="D1649" s="163" t="s">
        <v>1808</v>
      </c>
      <c r="E1649" s="163">
        <v>12000</v>
      </c>
      <c r="F1649" s="164">
        <v>15</v>
      </c>
      <c r="G1649" s="165" t="s">
        <v>137</v>
      </c>
      <c r="H1649" s="121">
        <f t="shared" si="274"/>
        <v>14000</v>
      </c>
      <c r="I1649" s="121">
        <f t="shared" si="275"/>
        <v>11000</v>
      </c>
      <c r="J1649" s="122" t="str">
        <f t="shared" si="276"/>
        <v>(3) Without reverse cycle, with louvered sides, and 8,000 to 13,999 Btu/h</v>
      </c>
      <c r="K1649" s="123" t="e">
        <f>IF(J1649="Casement-slider",16,VLOOKUP(J1649,'2. Version 5.0 Criteria'!$C$6:$D$39,2,FALSE))</f>
        <v>#N/A</v>
      </c>
      <c r="L1649" s="124" t="e">
        <f t="shared" ref="L1649:AA1664" si="282">IF($K1649=L$3, $F1649, NA())</f>
        <v>#N/A</v>
      </c>
      <c r="M1649" s="124" t="e">
        <f t="shared" si="282"/>
        <v>#N/A</v>
      </c>
      <c r="N1649" s="124" t="e">
        <f t="shared" si="282"/>
        <v>#N/A</v>
      </c>
      <c r="O1649" s="124" t="e">
        <f t="shared" si="282"/>
        <v>#N/A</v>
      </c>
      <c r="P1649" s="124" t="e">
        <f t="shared" si="282"/>
        <v>#N/A</v>
      </c>
      <c r="Q1649" s="124" t="e">
        <f t="shared" si="282"/>
        <v>#N/A</v>
      </c>
      <c r="R1649" s="124" t="e">
        <f t="shared" si="282"/>
        <v>#N/A</v>
      </c>
      <c r="S1649" s="124" t="e">
        <f t="shared" si="282"/>
        <v>#N/A</v>
      </c>
      <c r="T1649" s="124" t="e">
        <f t="shared" si="282"/>
        <v>#N/A</v>
      </c>
      <c r="U1649" s="124" t="e">
        <f t="shared" si="282"/>
        <v>#N/A</v>
      </c>
      <c r="V1649" s="124" t="e">
        <f t="shared" si="282"/>
        <v>#N/A</v>
      </c>
      <c r="W1649" s="124" t="e">
        <f t="shared" si="282"/>
        <v>#N/A</v>
      </c>
      <c r="X1649" s="124" t="e">
        <f t="shared" si="282"/>
        <v>#N/A</v>
      </c>
      <c r="Y1649" s="124" t="e">
        <f t="shared" si="282"/>
        <v>#N/A</v>
      </c>
      <c r="Z1649" s="124" t="e">
        <f t="shared" si="282"/>
        <v>#N/A</v>
      </c>
      <c r="AA1649" s="124" t="e">
        <f t="shared" si="282"/>
        <v>#N/A</v>
      </c>
      <c r="AB1649" s="124" t="e">
        <f t="shared" si="281"/>
        <v>#N/A</v>
      </c>
      <c r="AC1649" s="124" t="e">
        <f t="shared" si="281"/>
        <v>#N/A</v>
      </c>
      <c r="AE1649" s="2"/>
    </row>
    <row r="1650" spans="2:31" x14ac:dyDescent="0.2">
      <c r="B1650" s="162" t="s">
        <v>157</v>
      </c>
      <c r="C1650" s="163" t="s">
        <v>911</v>
      </c>
      <c r="D1650" s="163" t="s">
        <v>1808</v>
      </c>
      <c r="E1650" s="163">
        <v>12000</v>
      </c>
      <c r="F1650" s="164">
        <v>15</v>
      </c>
      <c r="G1650" s="165" t="s">
        <v>138</v>
      </c>
      <c r="H1650" s="121">
        <f t="shared" si="274"/>
        <v>14000</v>
      </c>
      <c r="I1650" s="121">
        <f t="shared" si="275"/>
        <v>11000</v>
      </c>
      <c r="J1650" s="122" t="str">
        <f t="shared" si="276"/>
        <v>(3) Without reverse cycle, with louvered sides, and 8,000 to 13,999 Btu/h</v>
      </c>
      <c r="K1650" s="123" t="e">
        <f>IF(J1650="Casement-slider",16,VLOOKUP(J1650,'2. Version 5.0 Criteria'!$C$6:$D$39,2,FALSE))</f>
        <v>#N/A</v>
      </c>
      <c r="L1650" s="124" t="e">
        <f t="shared" si="282"/>
        <v>#N/A</v>
      </c>
      <c r="M1650" s="124" t="e">
        <f t="shared" si="282"/>
        <v>#N/A</v>
      </c>
      <c r="N1650" s="124" t="e">
        <f t="shared" si="282"/>
        <v>#N/A</v>
      </c>
      <c r="O1650" s="124" t="e">
        <f t="shared" si="282"/>
        <v>#N/A</v>
      </c>
      <c r="P1650" s="124" t="e">
        <f t="shared" si="282"/>
        <v>#N/A</v>
      </c>
      <c r="Q1650" s="124" t="e">
        <f t="shared" si="282"/>
        <v>#N/A</v>
      </c>
      <c r="R1650" s="124" t="e">
        <f t="shared" si="282"/>
        <v>#N/A</v>
      </c>
      <c r="S1650" s="124" t="e">
        <f t="shared" si="282"/>
        <v>#N/A</v>
      </c>
      <c r="T1650" s="124" t="e">
        <f t="shared" si="282"/>
        <v>#N/A</v>
      </c>
      <c r="U1650" s="124" t="e">
        <f t="shared" si="282"/>
        <v>#N/A</v>
      </c>
      <c r="V1650" s="124" t="e">
        <f t="shared" si="282"/>
        <v>#N/A</v>
      </c>
      <c r="W1650" s="124" t="e">
        <f t="shared" si="282"/>
        <v>#N/A</v>
      </c>
      <c r="X1650" s="124" t="e">
        <f t="shared" si="282"/>
        <v>#N/A</v>
      </c>
      <c r="Y1650" s="124" t="e">
        <f t="shared" si="282"/>
        <v>#N/A</v>
      </c>
      <c r="Z1650" s="124" t="e">
        <f t="shared" si="282"/>
        <v>#N/A</v>
      </c>
      <c r="AA1650" s="124" t="e">
        <f t="shared" si="282"/>
        <v>#N/A</v>
      </c>
      <c r="AB1650" s="124" t="e">
        <f t="shared" si="281"/>
        <v>#N/A</v>
      </c>
      <c r="AC1650" s="124" t="e">
        <f t="shared" si="281"/>
        <v>#N/A</v>
      </c>
      <c r="AE1650" s="2"/>
    </row>
    <row r="1651" spans="2:31" x14ac:dyDescent="0.2">
      <c r="B1651" s="162" t="s">
        <v>157</v>
      </c>
      <c r="C1651" s="163" t="s">
        <v>911</v>
      </c>
      <c r="D1651" s="163" t="s">
        <v>1808</v>
      </c>
      <c r="E1651" s="163">
        <v>12000</v>
      </c>
      <c r="F1651" s="164">
        <v>15</v>
      </c>
      <c r="G1651" s="165" t="s">
        <v>138</v>
      </c>
      <c r="H1651" s="121">
        <f t="shared" si="274"/>
        <v>14000</v>
      </c>
      <c r="I1651" s="121">
        <f t="shared" si="275"/>
        <v>11000</v>
      </c>
      <c r="J1651" s="122" t="str">
        <f t="shared" si="276"/>
        <v>(3) Without reverse cycle, with louvered sides, and 8,000 to 13,999 Btu/h</v>
      </c>
      <c r="K1651" s="123" t="e">
        <f>IF(J1651="Casement-slider",16,VLOOKUP(J1651,'2. Version 5.0 Criteria'!$C$6:$D$39,2,FALSE))</f>
        <v>#N/A</v>
      </c>
      <c r="L1651" s="124" t="e">
        <f t="shared" si="282"/>
        <v>#N/A</v>
      </c>
      <c r="M1651" s="124" t="e">
        <f t="shared" si="282"/>
        <v>#N/A</v>
      </c>
      <c r="N1651" s="124" t="e">
        <f t="shared" si="282"/>
        <v>#N/A</v>
      </c>
      <c r="O1651" s="124" t="e">
        <f t="shared" si="282"/>
        <v>#N/A</v>
      </c>
      <c r="P1651" s="124" t="e">
        <f t="shared" si="282"/>
        <v>#N/A</v>
      </c>
      <c r="Q1651" s="124" t="e">
        <f t="shared" si="282"/>
        <v>#N/A</v>
      </c>
      <c r="R1651" s="124" t="e">
        <f t="shared" si="282"/>
        <v>#N/A</v>
      </c>
      <c r="S1651" s="124" t="e">
        <f t="shared" si="282"/>
        <v>#N/A</v>
      </c>
      <c r="T1651" s="124" t="e">
        <f t="shared" si="282"/>
        <v>#N/A</v>
      </c>
      <c r="U1651" s="124" t="e">
        <f t="shared" si="282"/>
        <v>#N/A</v>
      </c>
      <c r="V1651" s="124" t="e">
        <f t="shared" si="282"/>
        <v>#N/A</v>
      </c>
      <c r="W1651" s="124" t="e">
        <f t="shared" si="282"/>
        <v>#N/A</v>
      </c>
      <c r="X1651" s="124" t="e">
        <f t="shared" si="282"/>
        <v>#N/A</v>
      </c>
      <c r="Y1651" s="124" t="e">
        <f t="shared" si="282"/>
        <v>#N/A</v>
      </c>
      <c r="Z1651" s="124" t="e">
        <f t="shared" si="282"/>
        <v>#N/A</v>
      </c>
      <c r="AA1651" s="124" t="e">
        <f t="shared" si="282"/>
        <v>#N/A</v>
      </c>
      <c r="AB1651" s="124" t="e">
        <f t="shared" si="281"/>
        <v>#N/A</v>
      </c>
      <c r="AC1651" s="124" t="e">
        <f t="shared" si="281"/>
        <v>#N/A</v>
      </c>
      <c r="AE1651" s="2"/>
    </row>
    <row r="1652" spans="2:31" x14ac:dyDescent="0.2">
      <c r="B1652" s="162" t="s">
        <v>157</v>
      </c>
      <c r="C1652" s="163" t="s">
        <v>913</v>
      </c>
      <c r="D1652" s="163" t="s">
        <v>1808</v>
      </c>
      <c r="E1652" s="163">
        <v>12000</v>
      </c>
      <c r="F1652" s="164">
        <v>15</v>
      </c>
      <c r="G1652" s="165" t="s">
        <v>138</v>
      </c>
      <c r="H1652" s="121">
        <f t="shared" si="274"/>
        <v>14000</v>
      </c>
      <c r="I1652" s="121">
        <f t="shared" si="275"/>
        <v>11000</v>
      </c>
      <c r="J1652" s="122" t="str">
        <f t="shared" si="276"/>
        <v>(3) Without reverse cycle, with louvered sides, and 8,000 to 13,999 Btu/h</v>
      </c>
      <c r="K1652" s="123" t="e">
        <f>IF(J1652="Casement-slider",16,VLOOKUP(J1652,'2. Version 5.0 Criteria'!$C$6:$D$39,2,FALSE))</f>
        <v>#N/A</v>
      </c>
      <c r="L1652" s="124" t="e">
        <f t="shared" si="282"/>
        <v>#N/A</v>
      </c>
      <c r="M1652" s="124" t="e">
        <f t="shared" si="282"/>
        <v>#N/A</v>
      </c>
      <c r="N1652" s="124" t="e">
        <f t="shared" si="282"/>
        <v>#N/A</v>
      </c>
      <c r="O1652" s="124" t="e">
        <f t="shared" si="282"/>
        <v>#N/A</v>
      </c>
      <c r="P1652" s="124" t="e">
        <f t="shared" si="282"/>
        <v>#N/A</v>
      </c>
      <c r="Q1652" s="124" t="e">
        <f t="shared" si="282"/>
        <v>#N/A</v>
      </c>
      <c r="R1652" s="124" t="e">
        <f t="shared" si="282"/>
        <v>#N/A</v>
      </c>
      <c r="S1652" s="124" t="e">
        <f t="shared" si="282"/>
        <v>#N/A</v>
      </c>
      <c r="T1652" s="124" t="e">
        <f t="shared" si="282"/>
        <v>#N/A</v>
      </c>
      <c r="U1652" s="124" t="e">
        <f t="shared" si="282"/>
        <v>#N/A</v>
      </c>
      <c r="V1652" s="124" t="e">
        <f t="shared" si="282"/>
        <v>#N/A</v>
      </c>
      <c r="W1652" s="124" t="e">
        <f t="shared" si="282"/>
        <v>#N/A</v>
      </c>
      <c r="X1652" s="124" t="e">
        <f t="shared" si="282"/>
        <v>#N/A</v>
      </c>
      <c r="Y1652" s="124" t="e">
        <f t="shared" si="282"/>
        <v>#N/A</v>
      </c>
      <c r="Z1652" s="124" t="e">
        <f t="shared" si="282"/>
        <v>#N/A</v>
      </c>
      <c r="AA1652" s="124" t="e">
        <f t="shared" si="282"/>
        <v>#N/A</v>
      </c>
      <c r="AB1652" s="124" t="e">
        <f t="shared" si="281"/>
        <v>#N/A</v>
      </c>
      <c r="AC1652" s="124" t="e">
        <f t="shared" si="281"/>
        <v>#N/A</v>
      </c>
      <c r="AE1652" s="2"/>
    </row>
    <row r="1653" spans="2:31" x14ac:dyDescent="0.2">
      <c r="B1653" s="162" t="s">
        <v>282</v>
      </c>
      <c r="C1653" s="163" t="s">
        <v>904</v>
      </c>
      <c r="D1653" s="163" t="s">
        <v>1808</v>
      </c>
      <c r="E1653" s="163">
        <v>12000</v>
      </c>
      <c r="F1653" s="164">
        <v>15</v>
      </c>
      <c r="G1653" s="165" t="s">
        <v>137</v>
      </c>
      <c r="H1653" s="121">
        <f t="shared" si="274"/>
        <v>14000</v>
      </c>
      <c r="I1653" s="121">
        <f t="shared" si="275"/>
        <v>11000</v>
      </c>
      <c r="J1653" s="122" t="str">
        <f t="shared" si="276"/>
        <v>(3) Without reverse cycle, with louvered sides, and 8,000 to 13,999 Btu/h</v>
      </c>
      <c r="K1653" s="123" t="e">
        <f>IF(J1653="Casement-slider",16,VLOOKUP(J1653,'2. Version 5.0 Criteria'!$C$6:$D$39,2,FALSE))</f>
        <v>#N/A</v>
      </c>
      <c r="L1653" s="124" t="e">
        <f t="shared" si="282"/>
        <v>#N/A</v>
      </c>
      <c r="M1653" s="124" t="e">
        <f t="shared" si="282"/>
        <v>#N/A</v>
      </c>
      <c r="N1653" s="124" t="e">
        <f t="shared" si="282"/>
        <v>#N/A</v>
      </c>
      <c r="O1653" s="124" t="e">
        <f t="shared" si="282"/>
        <v>#N/A</v>
      </c>
      <c r="P1653" s="124" t="e">
        <f t="shared" si="282"/>
        <v>#N/A</v>
      </c>
      <c r="Q1653" s="124" t="e">
        <f t="shared" si="282"/>
        <v>#N/A</v>
      </c>
      <c r="R1653" s="124" t="e">
        <f t="shared" si="282"/>
        <v>#N/A</v>
      </c>
      <c r="S1653" s="124" t="e">
        <f t="shared" si="282"/>
        <v>#N/A</v>
      </c>
      <c r="T1653" s="124" t="e">
        <f t="shared" si="282"/>
        <v>#N/A</v>
      </c>
      <c r="U1653" s="124" t="e">
        <f t="shared" si="282"/>
        <v>#N/A</v>
      </c>
      <c r="V1653" s="124" t="e">
        <f t="shared" si="282"/>
        <v>#N/A</v>
      </c>
      <c r="W1653" s="124" t="e">
        <f t="shared" si="282"/>
        <v>#N/A</v>
      </c>
      <c r="X1653" s="124" t="e">
        <f t="shared" si="282"/>
        <v>#N/A</v>
      </c>
      <c r="Y1653" s="124" t="e">
        <f t="shared" si="282"/>
        <v>#N/A</v>
      </c>
      <c r="Z1653" s="124" t="e">
        <f t="shared" si="282"/>
        <v>#N/A</v>
      </c>
      <c r="AA1653" s="124" t="e">
        <f t="shared" si="282"/>
        <v>#N/A</v>
      </c>
      <c r="AB1653" s="124" t="e">
        <f t="shared" si="281"/>
        <v>#N/A</v>
      </c>
      <c r="AC1653" s="124" t="e">
        <f t="shared" si="281"/>
        <v>#N/A</v>
      </c>
      <c r="AE1653" s="2"/>
    </row>
    <row r="1654" spans="2:31" x14ac:dyDescent="0.2">
      <c r="B1654" s="162" t="s">
        <v>282</v>
      </c>
      <c r="C1654" s="163" t="s">
        <v>1133</v>
      </c>
      <c r="D1654" s="163" t="s">
        <v>1768</v>
      </c>
      <c r="E1654" s="163">
        <v>14000</v>
      </c>
      <c r="F1654" s="164">
        <v>15</v>
      </c>
      <c r="G1654" s="165" t="s">
        <v>137</v>
      </c>
      <c r="H1654" s="121">
        <f t="shared" si="274"/>
        <v>20000</v>
      </c>
      <c r="I1654" s="121">
        <f t="shared" si="275"/>
        <v>14000</v>
      </c>
      <c r="J1654" s="122" t="str">
        <f t="shared" si="276"/>
        <v>(4) Without reverse cycle, with louvered sides, and 14,000 to 19,999 Btu/h</v>
      </c>
      <c r="K1654" s="123" t="e">
        <f>IF(J1654="Casement-slider",16,VLOOKUP(J1654,'2. Version 5.0 Criteria'!$C$6:$D$39,2,FALSE))</f>
        <v>#N/A</v>
      </c>
      <c r="L1654" s="124" t="e">
        <f t="shared" si="282"/>
        <v>#N/A</v>
      </c>
      <c r="M1654" s="124" t="e">
        <f t="shared" si="282"/>
        <v>#N/A</v>
      </c>
      <c r="N1654" s="124" t="e">
        <f t="shared" si="282"/>
        <v>#N/A</v>
      </c>
      <c r="O1654" s="124" t="e">
        <f t="shared" si="282"/>
        <v>#N/A</v>
      </c>
      <c r="P1654" s="124" t="e">
        <f t="shared" si="282"/>
        <v>#N/A</v>
      </c>
      <c r="Q1654" s="124" t="e">
        <f t="shared" si="282"/>
        <v>#N/A</v>
      </c>
      <c r="R1654" s="124" t="e">
        <f t="shared" si="282"/>
        <v>#N/A</v>
      </c>
      <c r="S1654" s="124" t="e">
        <f t="shared" si="282"/>
        <v>#N/A</v>
      </c>
      <c r="T1654" s="124" t="e">
        <f t="shared" si="282"/>
        <v>#N/A</v>
      </c>
      <c r="U1654" s="124" t="e">
        <f t="shared" si="282"/>
        <v>#N/A</v>
      </c>
      <c r="V1654" s="124" t="e">
        <f t="shared" si="282"/>
        <v>#N/A</v>
      </c>
      <c r="W1654" s="124" t="e">
        <f t="shared" si="282"/>
        <v>#N/A</v>
      </c>
      <c r="X1654" s="124" t="e">
        <f t="shared" si="282"/>
        <v>#N/A</v>
      </c>
      <c r="Y1654" s="124" t="e">
        <f t="shared" si="282"/>
        <v>#N/A</v>
      </c>
      <c r="Z1654" s="124" t="e">
        <f t="shared" si="282"/>
        <v>#N/A</v>
      </c>
      <c r="AA1654" s="124" t="e">
        <f t="shared" si="282"/>
        <v>#N/A</v>
      </c>
      <c r="AB1654" s="124" t="e">
        <f t="shared" si="281"/>
        <v>#N/A</v>
      </c>
      <c r="AC1654" s="124" t="e">
        <f t="shared" si="281"/>
        <v>#N/A</v>
      </c>
      <c r="AE1654" s="2"/>
    </row>
    <row r="1655" spans="2:31" x14ac:dyDescent="0.2">
      <c r="B1655" s="162" t="s">
        <v>282</v>
      </c>
      <c r="C1655" s="163">
        <v>5198837</v>
      </c>
      <c r="D1655" s="163" t="s">
        <v>1768</v>
      </c>
      <c r="E1655" s="163">
        <v>18000</v>
      </c>
      <c r="F1655" s="164">
        <v>15</v>
      </c>
      <c r="G1655" s="165" t="s">
        <v>137</v>
      </c>
      <c r="H1655" s="121">
        <f t="shared" si="274"/>
        <v>20000</v>
      </c>
      <c r="I1655" s="121">
        <f t="shared" si="275"/>
        <v>14000</v>
      </c>
      <c r="J1655" s="122" t="str">
        <f t="shared" si="276"/>
        <v>(4) Without reverse cycle, with louvered sides, and 14,000 to 19,999 Btu/h</v>
      </c>
      <c r="K1655" s="123" t="e">
        <f>IF(J1655="Casement-slider",16,VLOOKUP(J1655,'2. Version 5.0 Criteria'!$C$6:$D$39,2,FALSE))</f>
        <v>#N/A</v>
      </c>
      <c r="L1655" s="124" t="e">
        <f t="shared" si="282"/>
        <v>#N/A</v>
      </c>
      <c r="M1655" s="124" t="e">
        <f t="shared" si="282"/>
        <v>#N/A</v>
      </c>
      <c r="N1655" s="124" t="e">
        <f t="shared" si="282"/>
        <v>#N/A</v>
      </c>
      <c r="O1655" s="124" t="e">
        <f t="shared" si="282"/>
        <v>#N/A</v>
      </c>
      <c r="P1655" s="124" t="e">
        <f t="shared" si="282"/>
        <v>#N/A</v>
      </c>
      <c r="Q1655" s="124" t="e">
        <f t="shared" si="282"/>
        <v>#N/A</v>
      </c>
      <c r="R1655" s="124" t="e">
        <f t="shared" si="282"/>
        <v>#N/A</v>
      </c>
      <c r="S1655" s="124" t="e">
        <f t="shared" si="282"/>
        <v>#N/A</v>
      </c>
      <c r="T1655" s="124" t="e">
        <f t="shared" si="282"/>
        <v>#N/A</v>
      </c>
      <c r="U1655" s="124" t="e">
        <f t="shared" si="282"/>
        <v>#N/A</v>
      </c>
      <c r="V1655" s="124" t="e">
        <f t="shared" si="282"/>
        <v>#N/A</v>
      </c>
      <c r="W1655" s="124" t="e">
        <f t="shared" si="282"/>
        <v>#N/A</v>
      </c>
      <c r="X1655" s="124" t="e">
        <f t="shared" si="282"/>
        <v>#N/A</v>
      </c>
      <c r="Y1655" s="124" t="e">
        <f t="shared" si="282"/>
        <v>#N/A</v>
      </c>
      <c r="Z1655" s="124" t="e">
        <f t="shared" si="282"/>
        <v>#N/A</v>
      </c>
      <c r="AA1655" s="124" t="e">
        <f t="shared" si="282"/>
        <v>#N/A</v>
      </c>
      <c r="AB1655" s="124" t="e">
        <f t="shared" si="281"/>
        <v>#N/A</v>
      </c>
      <c r="AC1655" s="124" t="e">
        <f t="shared" si="281"/>
        <v>#N/A</v>
      </c>
      <c r="AE1655" s="2"/>
    </row>
    <row r="1656" spans="2:31" x14ac:dyDescent="0.2">
      <c r="B1656" s="162" t="s">
        <v>282</v>
      </c>
      <c r="C1656" s="163" t="s">
        <v>1134</v>
      </c>
      <c r="D1656" s="163" t="s">
        <v>1768</v>
      </c>
      <c r="E1656" s="163">
        <v>18000</v>
      </c>
      <c r="F1656" s="164">
        <v>15</v>
      </c>
      <c r="G1656" s="165" t="s">
        <v>137</v>
      </c>
      <c r="H1656" s="121">
        <f t="shared" si="274"/>
        <v>20000</v>
      </c>
      <c r="I1656" s="121">
        <f t="shared" si="275"/>
        <v>14000</v>
      </c>
      <c r="J1656" s="122" t="str">
        <f t="shared" si="276"/>
        <v>(4) Without reverse cycle, with louvered sides, and 14,000 to 19,999 Btu/h</v>
      </c>
      <c r="K1656" s="123" t="e">
        <f>IF(J1656="Casement-slider",16,VLOOKUP(J1656,'2. Version 5.0 Criteria'!$C$6:$D$39,2,FALSE))</f>
        <v>#N/A</v>
      </c>
      <c r="L1656" s="124" t="e">
        <f t="shared" si="282"/>
        <v>#N/A</v>
      </c>
      <c r="M1656" s="124" t="e">
        <f t="shared" si="282"/>
        <v>#N/A</v>
      </c>
      <c r="N1656" s="124" t="e">
        <f t="shared" si="282"/>
        <v>#N/A</v>
      </c>
      <c r="O1656" s="124" t="e">
        <f t="shared" si="282"/>
        <v>#N/A</v>
      </c>
      <c r="P1656" s="124" t="e">
        <f t="shared" si="282"/>
        <v>#N/A</v>
      </c>
      <c r="Q1656" s="124" t="e">
        <f t="shared" si="282"/>
        <v>#N/A</v>
      </c>
      <c r="R1656" s="124" t="e">
        <f t="shared" si="282"/>
        <v>#N/A</v>
      </c>
      <c r="S1656" s="124" t="e">
        <f t="shared" si="282"/>
        <v>#N/A</v>
      </c>
      <c r="T1656" s="124" t="e">
        <f t="shared" si="282"/>
        <v>#N/A</v>
      </c>
      <c r="U1656" s="124" t="e">
        <f t="shared" si="282"/>
        <v>#N/A</v>
      </c>
      <c r="V1656" s="124" t="e">
        <f t="shared" si="282"/>
        <v>#N/A</v>
      </c>
      <c r="W1656" s="124" t="e">
        <f t="shared" si="282"/>
        <v>#N/A</v>
      </c>
      <c r="X1656" s="124" t="e">
        <f t="shared" si="282"/>
        <v>#N/A</v>
      </c>
      <c r="Y1656" s="124" t="e">
        <f t="shared" si="282"/>
        <v>#N/A</v>
      </c>
      <c r="Z1656" s="124" t="e">
        <f t="shared" si="282"/>
        <v>#N/A</v>
      </c>
      <c r="AA1656" s="124" t="e">
        <f t="shared" si="282"/>
        <v>#N/A</v>
      </c>
      <c r="AB1656" s="124" t="e">
        <f t="shared" si="281"/>
        <v>#N/A</v>
      </c>
      <c r="AC1656" s="124" t="e">
        <f t="shared" si="281"/>
        <v>#N/A</v>
      </c>
      <c r="AE1656" s="2"/>
    </row>
    <row r="1657" spans="2:31" x14ac:dyDescent="0.2">
      <c r="B1657" s="162" t="s">
        <v>282</v>
      </c>
      <c r="C1657" s="163" t="s">
        <v>1207</v>
      </c>
      <c r="D1657" s="163" t="s">
        <v>1517</v>
      </c>
      <c r="E1657" s="163">
        <v>22000</v>
      </c>
      <c r="F1657" s="164">
        <v>15</v>
      </c>
      <c r="G1657" s="165" t="s">
        <v>137</v>
      </c>
      <c r="H1657" s="121">
        <f t="shared" si="274"/>
        <v>28000</v>
      </c>
      <c r="I1657" s="121">
        <f t="shared" si="275"/>
        <v>20000</v>
      </c>
      <c r="J1657" s="122" t="str">
        <f t="shared" si="276"/>
        <v>(5a) Without reverse cycle, with louvered sides, and 20,000 to 27,999 Btu/h</v>
      </c>
      <c r="K1657" s="123" t="e">
        <f>IF(J1657="Casement-slider",16,VLOOKUP(J1657,'2. Version 5.0 Criteria'!$C$6:$D$39,2,FALSE))</f>
        <v>#N/A</v>
      </c>
      <c r="L1657" s="124" t="e">
        <f t="shared" si="282"/>
        <v>#N/A</v>
      </c>
      <c r="M1657" s="124" t="e">
        <f t="shared" si="282"/>
        <v>#N/A</v>
      </c>
      <c r="N1657" s="124" t="e">
        <f t="shared" si="282"/>
        <v>#N/A</v>
      </c>
      <c r="O1657" s="124" t="e">
        <f t="shared" si="282"/>
        <v>#N/A</v>
      </c>
      <c r="P1657" s="124" t="e">
        <f t="shared" si="282"/>
        <v>#N/A</v>
      </c>
      <c r="Q1657" s="124" t="e">
        <f t="shared" si="282"/>
        <v>#N/A</v>
      </c>
      <c r="R1657" s="124" t="e">
        <f t="shared" si="282"/>
        <v>#N/A</v>
      </c>
      <c r="S1657" s="124" t="e">
        <f t="shared" si="282"/>
        <v>#N/A</v>
      </c>
      <c r="T1657" s="124" t="e">
        <f t="shared" si="282"/>
        <v>#N/A</v>
      </c>
      <c r="U1657" s="124" t="e">
        <f t="shared" si="282"/>
        <v>#N/A</v>
      </c>
      <c r="V1657" s="124" t="e">
        <f t="shared" si="282"/>
        <v>#N/A</v>
      </c>
      <c r="W1657" s="124" t="e">
        <f t="shared" si="282"/>
        <v>#N/A</v>
      </c>
      <c r="X1657" s="124" t="e">
        <f t="shared" si="282"/>
        <v>#N/A</v>
      </c>
      <c r="Y1657" s="124" t="e">
        <f t="shared" si="282"/>
        <v>#N/A</v>
      </c>
      <c r="Z1657" s="124" t="e">
        <f t="shared" si="282"/>
        <v>#N/A</v>
      </c>
      <c r="AA1657" s="124" t="e">
        <f t="shared" si="282"/>
        <v>#N/A</v>
      </c>
      <c r="AB1657" s="124" t="e">
        <f t="shared" si="281"/>
        <v>#N/A</v>
      </c>
      <c r="AC1657" s="124" t="e">
        <f t="shared" si="281"/>
        <v>#N/A</v>
      </c>
      <c r="AE1657" s="2"/>
    </row>
    <row r="1658" spans="2:31" x14ac:dyDescent="0.2">
      <c r="B1658" s="162" t="s">
        <v>282</v>
      </c>
      <c r="C1658" s="163">
        <v>5198838</v>
      </c>
      <c r="D1658" s="163" t="s">
        <v>1517</v>
      </c>
      <c r="E1658" s="163">
        <v>22000</v>
      </c>
      <c r="F1658" s="164">
        <v>15</v>
      </c>
      <c r="G1658" s="165" t="s">
        <v>137</v>
      </c>
      <c r="H1658" s="121">
        <f t="shared" si="274"/>
        <v>28000</v>
      </c>
      <c r="I1658" s="121">
        <f t="shared" si="275"/>
        <v>20000</v>
      </c>
      <c r="J1658" s="122" t="str">
        <f t="shared" si="276"/>
        <v>(5a) Without reverse cycle, with louvered sides, and 20,000 to 27,999 Btu/h</v>
      </c>
      <c r="K1658" s="123" t="e">
        <f>IF(J1658="Casement-slider",16,VLOOKUP(J1658,'2. Version 5.0 Criteria'!$C$6:$D$39,2,FALSE))</f>
        <v>#N/A</v>
      </c>
      <c r="L1658" s="124" t="e">
        <f t="shared" si="282"/>
        <v>#N/A</v>
      </c>
      <c r="M1658" s="124" t="e">
        <f t="shared" si="282"/>
        <v>#N/A</v>
      </c>
      <c r="N1658" s="124" t="e">
        <f t="shared" si="282"/>
        <v>#N/A</v>
      </c>
      <c r="O1658" s="124" t="e">
        <f t="shared" si="282"/>
        <v>#N/A</v>
      </c>
      <c r="P1658" s="124" t="e">
        <f t="shared" si="282"/>
        <v>#N/A</v>
      </c>
      <c r="Q1658" s="124" t="e">
        <f t="shared" si="282"/>
        <v>#N/A</v>
      </c>
      <c r="R1658" s="124" t="e">
        <f t="shared" si="282"/>
        <v>#N/A</v>
      </c>
      <c r="S1658" s="124" t="e">
        <f t="shared" si="282"/>
        <v>#N/A</v>
      </c>
      <c r="T1658" s="124" t="e">
        <f t="shared" si="282"/>
        <v>#N/A</v>
      </c>
      <c r="U1658" s="124" t="e">
        <f t="shared" si="282"/>
        <v>#N/A</v>
      </c>
      <c r="V1658" s="124" t="e">
        <f t="shared" si="282"/>
        <v>#N/A</v>
      </c>
      <c r="W1658" s="124" t="e">
        <f t="shared" si="282"/>
        <v>#N/A</v>
      </c>
      <c r="X1658" s="124" t="e">
        <f t="shared" si="282"/>
        <v>#N/A</v>
      </c>
      <c r="Y1658" s="124" t="e">
        <f t="shared" si="282"/>
        <v>#N/A</v>
      </c>
      <c r="Z1658" s="124" t="e">
        <f t="shared" si="282"/>
        <v>#N/A</v>
      </c>
      <c r="AA1658" s="124" t="e">
        <f t="shared" si="282"/>
        <v>#N/A</v>
      </c>
      <c r="AB1658" s="124" t="e">
        <f t="shared" si="281"/>
        <v>#N/A</v>
      </c>
      <c r="AC1658" s="124" t="e">
        <f t="shared" si="281"/>
        <v>#N/A</v>
      </c>
      <c r="AE1658" s="2"/>
    </row>
    <row r="1659" spans="2:31" x14ac:dyDescent="0.2">
      <c r="B1659" s="162" t="s">
        <v>282</v>
      </c>
      <c r="C1659" s="163" t="s">
        <v>885</v>
      </c>
      <c r="D1659" s="163" t="s">
        <v>1808</v>
      </c>
      <c r="E1659" s="163">
        <v>10000</v>
      </c>
      <c r="F1659" s="164">
        <v>15.1</v>
      </c>
      <c r="G1659" s="165" t="s">
        <v>137</v>
      </c>
      <c r="H1659" s="121">
        <f t="shared" si="274"/>
        <v>11000</v>
      </c>
      <c r="I1659" s="121">
        <f t="shared" si="275"/>
        <v>8000</v>
      </c>
      <c r="J1659" s="122" t="str">
        <f t="shared" si="276"/>
        <v>(3) Without reverse cycle, with louvered sides, and 8,000 to 13,999 Btu/h</v>
      </c>
      <c r="K1659" s="123" t="e">
        <f>IF(J1659="Casement-slider",16,VLOOKUP(J1659,'2. Version 5.0 Criteria'!$C$6:$D$39,2,FALSE))</f>
        <v>#N/A</v>
      </c>
      <c r="L1659" s="124" t="e">
        <f t="shared" si="282"/>
        <v>#N/A</v>
      </c>
      <c r="M1659" s="124" t="e">
        <f t="shared" si="282"/>
        <v>#N/A</v>
      </c>
      <c r="N1659" s="124" t="e">
        <f t="shared" si="282"/>
        <v>#N/A</v>
      </c>
      <c r="O1659" s="124" t="e">
        <f t="shared" si="282"/>
        <v>#N/A</v>
      </c>
      <c r="P1659" s="124" t="e">
        <f t="shared" si="282"/>
        <v>#N/A</v>
      </c>
      <c r="Q1659" s="124" t="e">
        <f t="shared" si="282"/>
        <v>#N/A</v>
      </c>
      <c r="R1659" s="124" t="e">
        <f t="shared" si="282"/>
        <v>#N/A</v>
      </c>
      <c r="S1659" s="124" t="e">
        <f t="shared" si="282"/>
        <v>#N/A</v>
      </c>
      <c r="T1659" s="124" t="e">
        <f t="shared" si="282"/>
        <v>#N/A</v>
      </c>
      <c r="U1659" s="124" t="e">
        <f t="shared" si="282"/>
        <v>#N/A</v>
      </c>
      <c r="V1659" s="124" t="e">
        <f t="shared" si="282"/>
        <v>#N/A</v>
      </c>
      <c r="W1659" s="124" t="e">
        <f t="shared" si="282"/>
        <v>#N/A</v>
      </c>
      <c r="X1659" s="124" t="e">
        <f t="shared" si="282"/>
        <v>#N/A</v>
      </c>
      <c r="Y1659" s="124" t="e">
        <f t="shared" si="282"/>
        <v>#N/A</v>
      </c>
      <c r="Z1659" s="124" t="e">
        <f t="shared" si="282"/>
        <v>#N/A</v>
      </c>
      <c r="AA1659" s="124" t="e">
        <f t="shared" si="282"/>
        <v>#N/A</v>
      </c>
      <c r="AB1659" s="124" t="e">
        <f t="shared" si="281"/>
        <v>#N/A</v>
      </c>
      <c r="AC1659" s="124" t="e">
        <f t="shared" si="281"/>
        <v>#N/A</v>
      </c>
      <c r="AE1659" s="2"/>
    </row>
    <row r="1660" spans="2:31" x14ac:dyDescent="0.2">
      <c r="B1660" s="162" t="s">
        <v>282</v>
      </c>
      <c r="C1660" s="163">
        <v>4350821</v>
      </c>
      <c r="D1660" s="163" t="s">
        <v>1808</v>
      </c>
      <c r="E1660" s="163">
        <v>10200</v>
      </c>
      <c r="F1660" s="164">
        <v>15.1</v>
      </c>
      <c r="G1660" s="165" t="s">
        <v>137</v>
      </c>
      <c r="H1660" s="121">
        <f t="shared" si="274"/>
        <v>11000</v>
      </c>
      <c r="I1660" s="121">
        <f t="shared" si="275"/>
        <v>8000</v>
      </c>
      <c r="J1660" s="122" t="str">
        <f t="shared" si="276"/>
        <v>(3) Without reverse cycle, with louvered sides, and 8,000 to 13,999 Btu/h</v>
      </c>
      <c r="K1660" s="123" t="e">
        <f>IF(J1660="Casement-slider",16,VLOOKUP(J1660,'2. Version 5.0 Criteria'!$C$6:$D$39,2,FALSE))</f>
        <v>#N/A</v>
      </c>
      <c r="L1660" s="124" t="e">
        <f t="shared" si="282"/>
        <v>#N/A</v>
      </c>
      <c r="M1660" s="124" t="e">
        <f t="shared" si="282"/>
        <v>#N/A</v>
      </c>
      <c r="N1660" s="124" t="e">
        <f t="shared" si="282"/>
        <v>#N/A</v>
      </c>
      <c r="O1660" s="124" t="e">
        <f t="shared" si="282"/>
        <v>#N/A</v>
      </c>
      <c r="P1660" s="124" t="e">
        <f t="shared" si="282"/>
        <v>#N/A</v>
      </c>
      <c r="Q1660" s="124" t="e">
        <f t="shared" si="282"/>
        <v>#N/A</v>
      </c>
      <c r="R1660" s="124" t="e">
        <f t="shared" si="282"/>
        <v>#N/A</v>
      </c>
      <c r="S1660" s="124" t="e">
        <f t="shared" si="282"/>
        <v>#N/A</v>
      </c>
      <c r="T1660" s="124" t="e">
        <f t="shared" si="282"/>
        <v>#N/A</v>
      </c>
      <c r="U1660" s="124" t="e">
        <f t="shared" si="282"/>
        <v>#N/A</v>
      </c>
      <c r="V1660" s="124" t="e">
        <f t="shared" si="282"/>
        <v>#N/A</v>
      </c>
      <c r="W1660" s="124" t="e">
        <f t="shared" si="282"/>
        <v>#N/A</v>
      </c>
      <c r="X1660" s="124" t="e">
        <f t="shared" si="282"/>
        <v>#N/A</v>
      </c>
      <c r="Y1660" s="124" t="e">
        <f t="shared" si="282"/>
        <v>#N/A</v>
      </c>
      <c r="Z1660" s="124" t="e">
        <f t="shared" si="282"/>
        <v>#N/A</v>
      </c>
      <c r="AA1660" s="124" t="e">
        <f t="shared" si="282"/>
        <v>#N/A</v>
      </c>
      <c r="AB1660" s="124" t="e">
        <f t="shared" si="281"/>
        <v>#N/A</v>
      </c>
      <c r="AC1660" s="124" t="e">
        <f t="shared" si="281"/>
        <v>#N/A</v>
      </c>
      <c r="AE1660" s="2"/>
    </row>
    <row r="1661" spans="2:31" x14ac:dyDescent="0.2">
      <c r="B1661" s="162" t="s">
        <v>282</v>
      </c>
      <c r="C1661" s="163" t="s">
        <v>926</v>
      </c>
      <c r="D1661" s="163" t="s">
        <v>1808</v>
      </c>
      <c r="E1661" s="163">
        <v>8000</v>
      </c>
      <c r="F1661" s="164">
        <v>15.2</v>
      </c>
      <c r="G1661" s="165" t="s">
        <v>137</v>
      </c>
      <c r="H1661" s="121">
        <f t="shared" si="274"/>
        <v>11000</v>
      </c>
      <c r="I1661" s="121">
        <f t="shared" si="275"/>
        <v>8000</v>
      </c>
      <c r="J1661" s="122" t="str">
        <f t="shared" si="276"/>
        <v>(3) Without reverse cycle, with louvered sides, and 8,000 to 13,999 Btu/h</v>
      </c>
      <c r="K1661" s="123" t="e">
        <f>IF(J1661="Casement-slider",16,VLOOKUP(J1661,'2. Version 5.0 Criteria'!$C$6:$D$39,2,FALSE))</f>
        <v>#N/A</v>
      </c>
      <c r="L1661" s="124" t="e">
        <f t="shared" si="282"/>
        <v>#N/A</v>
      </c>
      <c r="M1661" s="124" t="e">
        <f t="shared" si="282"/>
        <v>#N/A</v>
      </c>
      <c r="N1661" s="124" t="e">
        <f t="shared" si="282"/>
        <v>#N/A</v>
      </c>
      <c r="O1661" s="124" t="e">
        <f t="shared" si="282"/>
        <v>#N/A</v>
      </c>
      <c r="P1661" s="124" t="e">
        <f t="shared" si="282"/>
        <v>#N/A</v>
      </c>
      <c r="Q1661" s="124" t="e">
        <f t="shared" si="282"/>
        <v>#N/A</v>
      </c>
      <c r="R1661" s="124" t="e">
        <f t="shared" si="282"/>
        <v>#N/A</v>
      </c>
      <c r="S1661" s="124" t="e">
        <f t="shared" si="282"/>
        <v>#N/A</v>
      </c>
      <c r="T1661" s="124" t="e">
        <f t="shared" si="282"/>
        <v>#N/A</v>
      </c>
      <c r="U1661" s="124" t="e">
        <f t="shared" si="282"/>
        <v>#N/A</v>
      </c>
      <c r="V1661" s="124" t="e">
        <f t="shared" si="282"/>
        <v>#N/A</v>
      </c>
      <c r="W1661" s="124" t="e">
        <f t="shared" si="282"/>
        <v>#N/A</v>
      </c>
      <c r="X1661" s="124" t="e">
        <f t="shared" si="282"/>
        <v>#N/A</v>
      </c>
      <c r="Y1661" s="124" t="e">
        <f t="shared" si="282"/>
        <v>#N/A</v>
      </c>
      <c r="Z1661" s="124" t="e">
        <f t="shared" si="282"/>
        <v>#N/A</v>
      </c>
      <c r="AA1661" s="124" t="e">
        <f t="shared" si="282"/>
        <v>#N/A</v>
      </c>
      <c r="AB1661" s="124" t="e">
        <f t="shared" si="281"/>
        <v>#N/A</v>
      </c>
      <c r="AC1661" s="124" t="e">
        <f t="shared" si="281"/>
        <v>#N/A</v>
      </c>
      <c r="AE1661" s="2"/>
    </row>
    <row r="1662" spans="2:31" x14ac:dyDescent="0.2">
      <c r="B1662" s="162" t="s">
        <v>282</v>
      </c>
      <c r="C1662" s="163">
        <v>4350822</v>
      </c>
      <c r="D1662" s="163" t="s">
        <v>1808</v>
      </c>
      <c r="E1662" s="163">
        <v>12000</v>
      </c>
      <c r="F1662" s="164">
        <v>15.2</v>
      </c>
      <c r="G1662" s="165" t="s">
        <v>137</v>
      </c>
      <c r="H1662" s="121">
        <f t="shared" si="274"/>
        <v>14000</v>
      </c>
      <c r="I1662" s="121">
        <f t="shared" si="275"/>
        <v>11000</v>
      </c>
      <c r="J1662" s="122" t="str">
        <f t="shared" si="276"/>
        <v>(3) Without reverse cycle, with louvered sides, and 8,000 to 13,999 Btu/h</v>
      </c>
      <c r="K1662" s="123" t="e">
        <f>IF(J1662="Casement-slider",16,VLOOKUP(J1662,'2. Version 5.0 Criteria'!$C$6:$D$39,2,FALSE))</f>
        <v>#N/A</v>
      </c>
      <c r="L1662" s="124" t="e">
        <f t="shared" si="282"/>
        <v>#N/A</v>
      </c>
      <c r="M1662" s="124" t="e">
        <f t="shared" si="282"/>
        <v>#N/A</v>
      </c>
      <c r="N1662" s="124" t="e">
        <f t="shared" si="282"/>
        <v>#N/A</v>
      </c>
      <c r="O1662" s="124" t="e">
        <f t="shared" si="282"/>
        <v>#N/A</v>
      </c>
      <c r="P1662" s="124" t="e">
        <f t="shared" si="282"/>
        <v>#N/A</v>
      </c>
      <c r="Q1662" s="124" t="e">
        <f t="shared" si="282"/>
        <v>#N/A</v>
      </c>
      <c r="R1662" s="124" t="e">
        <f t="shared" si="282"/>
        <v>#N/A</v>
      </c>
      <c r="S1662" s="124" t="e">
        <f t="shared" si="282"/>
        <v>#N/A</v>
      </c>
      <c r="T1662" s="124" t="e">
        <f t="shared" si="282"/>
        <v>#N/A</v>
      </c>
      <c r="U1662" s="124" t="e">
        <f t="shared" si="282"/>
        <v>#N/A</v>
      </c>
      <c r="V1662" s="124" t="e">
        <f t="shared" si="282"/>
        <v>#N/A</v>
      </c>
      <c r="W1662" s="124" t="e">
        <f t="shared" si="282"/>
        <v>#N/A</v>
      </c>
      <c r="X1662" s="124" t="e">
        <f t="shared" si="282"/>
        <v>#N/A</v>
      </c>
      <c r="Y1662" s="124" t="e">
        <f t="shared" si="282"/>
        <v>#N/A</v>
      </c>
      <c r="Z1662" s="124" t="e">
        <f t="shared" si="282"/>
        <v>#N/A</v>
      </c>
      <c r="AA1662" s="124" t="e">
        <f t="shared" si="282"/>
        <v>#N/A</v>
      </c>
      <c r="AB1662" s="124" t="e">
        <f t="shared" si="281"/>
        <v>#N/A</v>
      </c>
      <c r="AC1662" s="124" t="e">
        <f t="shared" si="281"/>
        <v>#N/A</v>
      </c>
      <c r="AE1662" s="2"/>
    </row>
    <row r="1663" spans="2:31" x14ac:dyDescent="0.2">
      <c r="B1663" s="162" t="s">
        <v>282</v>
      </c>
      <c r="C1663" s="163">
        <v>4350823</v>
      </c>
      <c r="D1663" s="163" t="s">
        <v>1768</v>
      </c>
      <c r="E1663" s="163">
        <v>14000</v>
      </c>
      <c r="F1663" s="164">
        <v>15.2</v>
      </c>
      <c r="G1663" s="165" t="s">
        <v>138</v>
      </c>
      <c r="H1663" s="121">
        <f t="shared" si="274"/>
        <v>20000</v>
      </c>
      <c r="I1663" s="121">
        <f t="shared" si="275"/>
        <v>14000</v>
      </c>
      <c r="J1663" s="122" t="str">
        <f t="shared" si="276"/>
        <v>(4) Without reverse cycle, with louvered sides, and 14,000 to 19,999 Btu/h</v>
      </c>
      <c r="K1663" s="123" t="e">
        <f>IF(J1663="Casement-slider",16,VLOOKUP(J1663,'2. Version 5.0 Criteria'!$C$6:$D$39,2,FALSE))</f>
        <v>#N/A</v>
      </c>
      <c r="L1663" s="124" t="e">
        <f t="shared" si="282"/>
        <v>#N/A</v>
      </c>
      <c r="M1663" s="124" t="e">
        <f t="shared" si="282"/>
        <v>#N/A</v>
      </c>
      <c r="N1663" s="124" t="e">
        <f t="shared" si="282"/>
        <v>#N/A</v>
      </c>
      <c r="O1663" s="124" t="e">
        <f t="shared" si="282"/>
        <v>#N/A</v>
      </c>
      <c r="P1663" s="124" t="e">
        <f t="shared" si="282"/>
        <v>#N/A</v>
      </c>
      <c r="Q1663" s="124" t="e">
        <f t="shared" si="282"/>
        <v>#N/A</v>
      </c>
      <c r="R1663" s="124" t="e">
        <f t="shared" si="282"/>
        <v>#N/A</v>
      </c>
      <c r="S1663" s="124" t="e">
        <f t="shared" si="282"/>
        <v>#N/A</v>
      </c>
      <c r="T1663" s="124" t="e">
        <f t="shared" si="282"/>
        <v>#N/A</v>
      </c>
      <c r="U1663" s="124" t="e">
        <f t="shared" si="282"/>
        <v>#N/A</v>
      </c>
      <c r="V1663" s="124" t="e">
        <f t="shared" si="282"/>
        <v>#N/A</v>
      </c>
      <c r="W1663" s="124" t="e">
        <f t="shared" si="282"/>
        <v>#N/A</v>
      </c>
      <c r="X1663" s="124" t="e">
        <f t="shared" si="282"/>
        <v>#N/A</v>
      </c>
      <c r="Y1663" s="124" t="e">
        <f t="shared" si="282"/>
        <v>#N/A</v>
      </c>
      <c r="Z1663" s="124" t="e">
        <f t="shared" si="282"/>
        <v>#N/A</v>
      </c>
      <c r="AA1663" s="124" t="e">
        <f t="shared" si="282"/>
        <v>#N/A</v>
      </c>
      <c r="AB1663" s="124" t="e">
        <f t="shared" si="281"/>
        <v>#N/A</v>
      </c>
      <c r="AC1663" s="124" t="e">
        <f t="shared" si="281"/>
        <v>#N/A</v>
      </c>
      <c r="AE1663" s="2"/>
    </row>
    <row r="1664" spans="2:31" x14ac:dyDescent="0.2">
      <c r="B1664" s="162" t="s">
        <v>282</v>
      </c>
      <c r="C1664" s="163">
        <v>4350823</v>
      </c>
      <c r="D1664" s="163" t="s">
        <v>1768</v>
      </c>
      <c r="E1664" s="163">
        <v>14400</v>
      </c>
      <c r="F1664" s="164">
        <v>15.2</v>
      </c>
      <c r="G1664" s="165" t="s">
        <v>137</v>
      </c>
      <c r="H1664" s="121">
        <f t="shared" si="274"/>
        <v>20000</v>
      </c>
      <c r="I1664" s="121">
        <f t="shared" si="275"/>
        <v>14000</v>
      </c>
      <c r="J1664" s="122" t="str">
        <f t="shared" si="276"/>
        <v>(4) Without reverse cycle, with louvered sides, and 14,000 to 19,999 Btu/h</v>
      </c>
      <c r="K1664" s="123" t="e">
        <f>IF(J1664="Casement-slider",16,VLOOKUP(J1664,'2. Version 5.0 Criteria'!$C$6:$D$39,2,FALSE))</f>
        <v>#N/A</v>
      </c>
      <c r="L1664" s="124" t="e">
        <f t="shared" si="282"/>
        <v>#N/A</v>
      </c>
      <c r="M1664" s="124" t="e">
        <f t="shared" si="282"/>
        <v>#N/A</v>
      </c>
      <c r="N1664" s="124" t="e">
        <f t="shared" si="282"/>
        <v>#N/A</v>
      </c>
      <c r="O1664" s="124" t="e">
        <f t="shared" si="282"/>
        <v>#N/A</v>
      </c>
      <c r="P1664" s="124" t="e">
        <f t="shared" si="282"/>
        <v>#N/A</v>
      </c>
      <c r="Q1664" s="124" t="e">
        <f t="shared" si="282"/>
        <v>#N/A</v>
      </c>
      <c r="R1664" s="124" t="e">
        <f t="shared" si="282"/>
        <v>#N/A</v>
      </c>
      <c r="S1664" s="124" t="e">
        <f t="shared" si="282"/>
        <v>#N/A</v>
      </c>
      <c r="T1664" s="124" t="e">
        <f t="shared" si="282"/>
        <v>#N/A</v>
      </c>
      <c r="U1664" s="124" t="e">
        <f t="shared" si="282"/>
        <v>#N/A</v>
      </c>
      <c r="V1664" s="124" t="e">
        <f t="shared" si="282"/>
        <v>#N/A</v>
      </c>
      <c r="W1664" s="124" t="e">
        <f t="shared" si="282"/>
        <v>#N/A</v>
      </c>
      <c r="X1664" s="124" t="e">
        <f t="shared" si="282"/>
        <v>#N/A</v>
      </c>
      <c r="Y1664" s="124" t="e">
        <f t="shared" si="282"/>
        <v>#N/A</v>
      </c>
      <c r="Z1664" s="124" t="e">
        <f t="shared" si="282"/>
        <v>#N/A</v>
      </c>
      <c r="AA1664" s="124" t="e">
        <f t="shared" ref="AA1664:AC1669" si="283">IF($K1664=AA$3, $F1664, NA())</f>
        <v>#N/A</v>
      </c>
      <c r="AB1664" s="124" t="e">
        <f t="shared" si="283"/>
        <v>#N/A</v>
      </c>
      <c r="AC1664" s="124" t="e">
        <f t="shared" si="283"/>
        <v>#N/A</v>
      </c>
      <c r="AE1664" s="2"/>
    </row>
    <row r="1665" spans="2:31" x14ac:dyDescent="0.2">
      <c r="B1665" s="162" t="s">
        <v>282</v>
      </c>
      <c r="C1665" s="163">
        <v>4350820</v>
      </c>
      <c r="D1665" s="163" t="s">
        <v>1808</v>
      </c>
      <c r="E1665" s="163">
        <v>8100</v>
      </c>
      <c r="F1665" s="164">
        <v>15.4</v>
      </c>
      <c r="G1665" s="165" t="s">
        <v>138</v>
      </c>
      <c r="H1665" s="121">
        <f t="shared" si="274"/>
        <v>11000</v>
      </c>
      <c r="I1665" s="121">
        <f t="shared" si="275"/>
        <v>8000</v>
      </c>
      <c r="J1665" s="122" t="str">
        <f t="shared" si="276"/>
        <v>(3) Without reverse cycle, with louvered sides, and 8,000 to 13,999 Btu/h</v>
      </c>
      <c r="K1665" s="123" t="e">
        <f>IF(J1665="Casement-slider",16,VLOOKUP(J1665,'2. Version 5.0 Criteria'!$C$6:$D$39,2,FALSE))</f>
        <v>#N/A</v>
      </c>
      <c r="L1665" s="124" t="e">
        <f t="shared" ref="L1665:AA1669" si="284">IF($K1665=L$3, $F1665, NA())</f>
        <v>#N/A</v>
      </c>
      <c r="M1665" s="124" t="e">
        <f t="shared" si="284"/>
        <v>#N/A</v>
      </c>
      <c r="N1665" s="124" t="e">
        <f t="shared" si="284"/>
        <v>#N/A</v>
      </c>
      <c r="O1665" s="124" t="e">
        <f t="shared" si="284"/>
        <v>#N/A</v>
      </c>
      <c r="P1665" s="124" t="e">
        <f t="shared" si="284"/>
        <v>#N/A</v>
      </c>
      <c r="Q1665" s="124" t="e">
        <f t="shared" si="284"/>
        <v>#N/A</v>
      </c>
      <c r="R1665" s="124" t="e">
        <f t="shared" si="284"/>
        <v>#N/A</v>
      </c>
      <c r="S1665" s="124" t="e">
        <f t="shared" si="284"/>
        <v>#N/A</v>
      </c>
      <c r="T1665" s="124" t="e">
        <f t="shared" si="284"/>
        <v>#N/A</v>
      </c>
      <c r="U1665" s="124" t="e">
        <f t="shared" si="284"/>
        <v>#N/A</v>
      </c>
      <c r="V1665" s="124" t="e">
        <f t="shared" si="284"/>
        <v>#N/A</v>
      </c>
      <c r="W1665" s="124" t="e">
        <f t="shared" si="284"/>
        <v>#N/A</v>
      </c>
      <c r="X1665" s="124" t="e">
        <f t="shared" si="284"/>
        <v>#N/A</v>
      </c>
      <c r="Y1665" s="124" t="e">
        <f t="shared" si="284"/>
        <v>#N/A</v>
      </c>
      <c r="Z1665" s="124" t="e">
        <f t="shared" si="284"/>
        <v>#N/A</v>
      </c>
      <c r="AA1665" s="124" t="e">
        <f t="shared" si="284"/>
        <v>#N/A</v>
      </c>
      <c r="AB1665" s="124" t="e">
        <f t="shared" si="283"/>
        <v>#N/A</v>
      </c>
      <c r="AC1665" s="124" t="e">
        <f t="shared" si="283"/>
        <v>#N/A</v>
      </c>
      <c r="AE1665" s="2"/>
    </row>
    <row r="1666" spans="2:31" x14ac:dyDescent="0.2">
      <c r="B1666" s="162" t="s">
        <v>945</v>
      </c>
      <c r="C1666" s="163" t="s">
        <v>947</v>
      </c>
      <c r="D1666" s="163" t="s">
        <v>1808</v>
      </c>
      <c r="E1666" s="163">
        <v>12200</v>
      </c>
      <c r="F1666" s="164">
        <v>15.4</v>
      </c>
      <c r="G1666" s="165" t="s">
        <v>138</v>
      </c>
      <c r="H1666" s="121">
        <f t="shared" si="274"/>
        <v>14000</v>
      </c>
      <c r="I1666" s="121">
        <f t="shared" si="275"/>
        <v>11000</v>
      </c>
      <c r="J1666" s="122" t="str">
        <f t="shared" si="276"/>
        <v>(3) Without reverse cycle, with louvered sides, and 8,000 to 13,999 Btu/h</v>
      </c>
      <c r="K1666" s="123" t="e">
        <f>IF(J1666="Casement-slider",16,VLOOKUP(J1666,'2. Version 5.0 Criteria'!$C$6:$D$39,2,FALSE))</f>
        <v>#N/A</v>
      </c>
      <c r="L1666" s="124" t="e">
        <f t="shared" si="284"/>
        <v>#N/A</v>
      </c>
      <c r="M1666" s="124" t="e">
        <f t="shared" si="284"/>
        <v>#N/A</v>
      </c>
      <c r="N1666" s="124" t="e">
        <f t="shared" si="284"/>
        <v>#N/A</v>
      </c>
      <c r="O1666" s="124" t="e">
        <f t="shared" si="284"/>
        <v>#N/A</v>
      </c>
      <c r="P1666" s="124" t="e">
        <f t="shared" si="284"/>
        <v>#N/A</v>
      </c>
      <c r="Q1666" s="124" t="e">
        <f t="shared" si="284"/>
        <v>#N/A</v>
      </c>
      <c r="R1666" s="124" t="e">
        <f t="shared" si="284"/>
        <v>#N/A</v>
      </c>
      <c r="S1666" s="124" t="e">
        <f t="shared" si="284"/>
        <v>#N/A</v>
      </c>
      <c r="T1666" s="124" t="e">
        <f t="shared" si="284"/>
        <v>#N/A</v>
      </c>
      <c r="U1666" s="124" t="e">
        <f t="shared" si="284"/>
        <v>#N/A</v>
      </c>
      <c r="V1666" s="124" t="e">
        <f t="shared" si="284"/>
        <v>#N/A</v>
      </c>
      <c r="W1666" s="124" t="e">
        <f t="shared" si="284"/>
        <v>#N/A</v>
      </c>
      <c r="X1666" s="124" t="e">
        <f t="shared" si="284"/>
        <v>#N/A</v>
      </c>
      <c r="Y1666" s="124" t="e">
        <f t="shared" si="284"/>
        <v>#N/A</v>
      </c>
      <c r="Z1666" s="124" t="e">
        <f t="shared" si="284"/>
        <v>#N/A</v>
      </c>
      <c r="AA1666" s="124" t="e">
        <f t="shared" si="284"/>
        <v>#N/A</v>
      </c>
      <c r="AB1666" s="124" t="e">
        <f t="shared" si="283"/>
        <v>#N/A</v>
      </c>
      <c r="AC1666" s="124" t="e">
        <f t="shared" si="283"/>
        <v>#N/A</v>
      </c>
      <c r="AE1666" s="2"/>
    </row>
    <row r="1667" spans="2:31" x14ac:dyDescent="0.2">
      <c r="B1667" s="162" t="s">
        <v>368</v>
      </c>
      <c r="C1667" s="163" t="s">
        <v>948</v>
      </c>
      <c r="D1667" s="163" t="s">
        <v>1808</v>
      </c>
      <c r="E1667" s="163">
        <v>8000</v>
      </c>
      <c r="F1667" s="164">
        <v>15.5</v>
      </c>
      <c r="G1667" s="165" t="s">
        <v>138</v>
      </c>
      <c r="H1667" s="121">
        <f t="shared" si="274"/>
        <v>11000</v>
      </c>
      <c r="I1667" s="121">
        <f t="shared" si="275"/>
        <v>8000</v>
      </c>
      <c r="J1667" s="122" t="str">
        <f t="shared" si="276"/>
        <v>(3) Without reverse cycle, with louvered sides, and 8,000 to 13,999 Btu/h</v>
      </c>
      <c r="K1667" s="123" t="e">
        <f>IF(J1667="Casement-slider",16,VLOOKUP(J1667,'2. Version 5.0 Criteria'!$C$6:$D$39,2,FALSE))</f>
        <v>#N/A</v>
      </c>
      <c r="L1667" s="124" t="e">
        <f t="shared" si="284"/>
        <v>#N/A</v>
      </c>
      <c r="M1667" s="124" t="e">
        <f t="shared" si="284"/>
        <v>#N/A</v>
      </c>
      <c r="N1667" s="124" t="e">
        <f t="shared" si="284"/>
        <v>#N/A</v>
      </c>
      <c r="O1667" s="124" t="e">
        <f t="shared" si="284"/>
        <v>#N/A</v>
      </c>
      <c r="P1667" s="124" t="e">
        <f t="shared" si="284"/>
        <v>#N/A</v>
      </c>
      <c r="Q1667" s="124" t="e">
        <f t="shared" si="284"/>
        <v>#N/A</v>
      </c>
      <c r="R1667" s="124" t="e">
        <f t="shared" si="284"/>
        <v>#N/A</v>
      </c>
      <c r="S1667" s="124" t="e">
        <f t="shared" si="284"/>
        <v>#N/A</v>
      </c>
      <c r="T1667" s="124" t="e">
        <f t="shared" si="284"/>
        <v>#N/A</v>
      </c>
      <c r="U1667" s="124" t="e">
        <f t="shared" si="284"/>
        <v>#N/A</v>
      </c>
      <c r="V1667" s="124" t="e">
        <f t="shared" si="284"/>
        <v>#N/A</v>
      </c>
      <c r="W1667" s="124" t="e">
        <f t="shared" si="284"/>
        <v>#N/A</v>
      </c>
      <c r="X1667" s="124" t="e">
        <f t="shared" si="284"/>
        <v>#N/A</v>
      </c>
      <c r="Y1667" s="124" t="e">
        <f t="shared" si="284"/>
        <v>#N/A</v>
      </c>
      <c r="Z1667" s="124" t="e">
        <f t="shared" si="284"/>
        <v>#N/A</v>
      </c>
      <c r="AA1667" s="124" t="e">
        <f t="shared" si="284"/>
        <v>#N/A</v>
      </c>
      <c r="AB1667" s="124" t="e">
        <f t="shared" si="283"/>
        <v>#N/A</v>
      </c>
      <c r="AC1667" s="124" t="e">
        <f t="shared" si="283"/>
        <v>#N/A</v>
      </c>
      <c r="AE1667" s="2"/>
    </row>
    <row r="1668" spans="2:31" x14ac:dyDescent="0.2">
      <c r="B1668" s="162" t="s">
        <v>368</v>
      </c>
      <c r="C1668" s="163">
        <v>1006792754</v>
      </c>
      <c r="D1668" s="163" t="s">
        <v>1808</v>
      </c>
      <c r="E1668" s="163">
        <v>8000</v>
      </c>
      <c r="F1668" s="164">
        <v>15.5</v>
      </c>
      <c r="G1668" s="165" t="s">
        <v>138</v>
      </c>
      <c r="H1668" s="121">
        <f t="shared" si="274"/>
        <v>11000</v>
      </c>
      <c r="I1668" s="121">
        <f t="shared" si="275"/>
        <v>8000</v>
      </c>
      <c r="J1668" s="122" t="str">
        <f t="shared" si="276"/>
        <v>(3) Without reverse cycle, with louvered sides, and 8,000 to 13,999 Btu/h</v>
      </c>
      <c r="K1668" s="123" t="e">
        <f>IF(J1668="Casement-slider",16,VLOOKUP(J1668,'2. Version 5.0 Criteria'!$C$6:$D$39,2,FALSE))</f>
        <v>#N/A</v>
      </c>
      <c r="L1668" s="124" t="e">
        <f t="shared" si="284"/>
        <v>#N/A</v>
      </c>
      <c r="M1668" s="124" t="e">
        <f t="shared" si="284"/>
        <v>#N/A</v>
      </c>
      <c r="N1668" s="124" t="e">
        <f t="shared" si="284"/>
        <v>#N/A</v>
      </c>
      <c r="O1668" s="124" t="e">
        <f t="shared" si="284"/>
        <v>#N/A</v>
      </c>
      <c r="P1668" s="124" t="e">
        <f t="shared" si="284"/>
        <v>#N/A</v>
      </c>
      <c r="Q1668" s="124" t="e">
        <f t="shared" si="284"/>
        <v>#N/A</v>
      </c>
      <c r="R1668" s="124" t="e">
        <f t="shared" si="284"/>
        <v>#N/A</v>
      </c>
      <c r="S1668" s="124" t="e">
        <f t="shared" si="284"/>
        <v>#N/A</v>
      </c>
      <c r="T1668" s="124" t="e">
        <f t="shared" si="284"/>
        <v>#N/A</v>
      </c>
      <c r="U1668" s="124" t="e">
        <f t="shared" si="284"/>
        <v>#N/A</v>
      </c>
      <c r="V1668" s="124" t="e">
        <f t="shared" si="284"/>
        <v>#N/A</v>
      </c>
      <c r="W1668" s="124" t="e">
        <f t="shared" si="284"/>
        <v>#N/A</v>
      </c>
      <c r="X1668" s="124" t="e">
        <f t="shared" si="284"/>
        <v>#N/A</v>
      </c>
      <c r="Y1668" s="124" t="e">
        <f t="shared" si="284"/>
        <v>#N/A</v>
      </c>
      <c r="Z1668" s="124" t="e">
        <f t="shared" si="284"/>
        <v>#N/A</v>
      </c>
      <c r="AA1668" s="124" t="e">
        <f t="shared" si="284"/>
        <v>#N/A</v>
      </c>
      <c r="AB1668" s="124" t="e">
        <f t="shared" si="283"/>
        <v>#N/A</v>
      </c>
      <c r="AC1668" s="124" t="e">
        <f t="shared" si="283"/>
        <v>#N/A</v>
      </c>
      <c r="AE1668" s="2"/>
    </row>
    <row r="1669" spans="2:31" x14ac:dyDescent="0.2">
      <c r="B1669" s="162" t="s">
        <v>945</v>
      </c>
      <c r="C1669" s="163" t="s">
        <v>950</v>
      </c>
      <c r="D1669" s="163" t="s">
        <v>1808</v>
      </c>
      <c r="E1669" s="163">
        <v>10100</v>
      </c>
      <c r="F1669" s="164">
        <v>15.7</v>
      </c>
      <c r="G1669" s="165" t="s">
        <v>137</v>
      </c>
      <c r="H1669" s="121">
        <f t="shared" si="274"/>
        <v>11000</v>
      </c>
      <c r="I1669" s="121">
        <f t="shared" si="275"/>
        <v>8000</v>
      </c>
      <c r="J1669" s="122" t="str">
        <f t="shared" si="276"/>
        <v>(3) Without reverse cycle, with louvered sides, and 8,000 to 13,999 Btu/h</v>
      </c>
      <c r="K1669" s="123" t="e">
        <f>IF(J1669="Casement-slider",16,VLOOKUP(J1669,'2. Version 5.0 Criteria'!$C$6:$D$39,2,FALSE))</f>
        <v>#N/A</v>
      </c>
      <c r="L1669" s="124" t="e">
        <f t="shared" si="284"/>
        <v>#N/A</v>
      </c>
      <c r="M1669" s="124" t="e">
        <f t="shared" si="284"/>
        <v>#N/A</v>
      </c>
      <c r="N1669" s="124" t="e">
        <f t="shared" si="284"/>
        <v>#N/A</v>
      </c>
      <c r="O1669" s="124" t="e">
        <f t="shared" si="284"/>
        <v>#N/A</v>
      </c>
      <c r="P1669" s="124" t="e">
        <f t="shared" si="284"/>
        <v>#N/A</v>
      </c>
      <c r="Q1669" s="124" t="e">
        <f t="shared" si="284"/>
        <v>#N/A</v>
      </c>
      <c r="R1669" s="124" t="e">
        <f t="shared" si="284"/>
        <v>#N/A</v>
      </c>
      <c r="S1669" s="124" t="e">
        <f t="shared" si="284"/>
        <v>#N/A</v>
      </c>
      <c r="T1669" s="124" t="e">
        <f t="shared" si="284"/>
        <v>#N/A</v>
      </c>
      <c r="U1669" s="124" t="e">
        <f t="shared" si="284"/>
        <v>#N/A</v>
      </c>
      <c r="V1669" s="124" t="e">
        <f t="shared" si="284"/>
        <v>#N/A</v>
      </c>
      <c r="W1669" s="124" t="e">
        <f t="shared" si="284"/>
        <v>#N/A</v>
      </c>
      <c r="X1669" s="124" t="e">
        <f t="shared" si="284"/>
        <v>#N/A</v>
      </c>
      <c r="Y1669" s="124" t="e">
        <f t="shared" si="284"/>
        <v>#N/A</v>
      </c>
      <c r="Z1669" s="124" t="e">
        <f t="shared" si="284"/>
        <v>#N/A</v>
      </c>
      <c r="AA1669" s="124" t="e">
        <f t="shared" si="284"/>
        <v>#N/A</v>
      </c>
      <c r="AB1669" s="124" t="e">
        <f t="shared" si="283"/>
        <v>#N/A</v>
      </c>
      <c r="AC1669" s="124" t="e">
        <f t="shared" si="283"/>
        <v>#N/A</v>
      </c>
      <c r="AE1669" s="2"/>
    </row>
    <row r="1670" spans="2:31" hidden="1" x14ac:dyDescent="0.2">
      <c r="B1670" s="162"/>
      <c r="C1670" s="163"/>
      <c r="D1670" s="163"/>
      <c r="E1670" s="163"/>
      <c r="F1670" s="164"/>
      <c r="G1670" s="165"/>
      <c r="H1670" s="121"/>
      <c r="I1670" s="121"/>
      <c r="J1670" s="122"/>
      <c r="K1670" s="123"/>
      <c r="L1670" s="124"/>
      <c r="M1670" s="124"/>
      <c r="N1670" s="124"/>
      <c r="O1670" s="124"/>
      <c r="P1670" s="124"/>
      <c r="Q1670" s="124"/>
      <c r="R1670" s="124"/>
      <c r="S1670" s="124"/>
      <c r="T1670" s="124"/>
      <c r="U1670" s="124"/>
      <c r="V1670" s="124"/>
      <c r="W1670" s="124"/>
      <c r="X1670" s="124"/>
      <c r="Y1670" s="124"/>
      <c r="Z1670" s="124"/>
      <c r="AA1670" s="124"/>
      <c r="AB1670" s="124"/>
      <c r="AC1670" s="124"/>
      <c r="AE1670" s="2"/>
    </row>
    <row r="1671" spans="2:31" hidden="1" x14ac:dyDescent="0.2">
      <c r="B1671" s="162"/>
      <c r="C1671" s="163"/>
      <c r="D1671" s="163"/>
      <c r="E1671" s="163"/>
      <c r="F1671" s="164"/>
      <c r="G1671" s="165"/>
      <c r="H1671" s="121"/>
      <c r="I1671" s="121"/>
      <c r="J1671" s="122"/>
      <c r="K1671" s="123"/>
      <c r="L1671" s="124"/>
      <c r="M1671" s="124"/>
      <c r="N1671" s="124"/>
      <c r="O1671" s="124"/>
      <c r="P1671" s="124"/>
      <c r="Q1671" s="124"/>
      <c r="R1671" s="124"/>
      <c r="S1671" s="124"/>
      <c r="T1671" s="124"/>
      <c r="U1671" s="124"/>
      <c r="V1671" s="124"/>
      <c r="W1671" s="124"/>
      <c r="X1671" s="124"/>
      <c r="Y1671" s="124"/>
      <c r="Z1671" s="124"/>
      <c r="AA1671" s="124"/>
      <c r="AB1671" s="124"/>
      <c r="AC1671" s="124"/>
      <c r="AE1671" s="2"/>
    </row>
    <row r="1672" spans="2:31" hidden="1" x14ac:dyDescent="0.2">
      <c r="B1672" s="162"/>
      <c r="C1672" s="163"/>
      <c r="D1672" s="163"/>
      <c r="E1672" s="163"/>
      <c r="F1672" s="164"/>
      <c r="G1672" s="165"/>
      <c r="H1672" s="121"/>
      <c r="I1672" s="121"/>
      <c r="J1672" s="122"/>
      <c r="K1672" s="123"/>
      <c r="L1672" s="124"/>
      <c r="M1672" s="124"/>
      <c r="N1672" s="124"/>
      <c r="O1672" s="124"/>
      <c r="P1672" s="124"/>
      <c r="Q1672" s="124"/>
      <c r="R1672" s="124"/>
      <c r="S1672" s="124"/>
      <c r="T1672" s="124"/>
      <c r="U1672" s="124"/>
      <c r="V1672" s="124"/>
      <c r="W1672" s="124"/>
      <c r="X1672" s="124"/>
      <c r="Y1672" s="124"/>
      <c r="Z1672" s="124"/>
      <c r="AA1672" s="124"/>
      <c r="AB1672" s="124"/>
      <c r="AC1672" s="124"/>
      <c r="AE1672" s="2"/>
    </row>
    <row r="1673" spans="2:31" hidden="1" x14ac:dyDescent="0.2">
      <c r="B1673" s="162"/>
      <c r="C1673" s="163"/>
      <c r="D1673" s="163"/>
      <c r="E1673" s="163"/>
      <c r="F1673" s="164"/>
      <c r="G1673" s="165"/>
      <c r="H1673" s="121"/>
      <c r="I1673" s="121"/>
      <c r="J1673" s="122"/>
      <c r="K1673" s="123"/>
      <c r="L1673" s="124"/>
      <c r="M1673" s="124"/>
      <c r="N1673" s="124"/>
      <c r="O1673" s="124"/>
      <c r="P1673" s="124"/>
      <c r="Q1673" s="124"/>
      <c r="R1673" s="124"/>
      <c r="S1673" s="124"/>
      <c r="T1673" s="124"/>
      <c r="U1673" s="124"/>
      <c r="V1673" s="124"/>
      <c r="W1673" s="124"/>
      <c r="X1673" s="124"/>
      <c r="Y1673" s="124"/>
      <c r="Z1673" s="124"/>
      <c r="AA1673" s="124"/>
      <c r="AB1673" s="124"/>
      <c r="AC1673" s="124"/>
      <c r="AE1673" s="2"/>
    </row>
    <row r="1674" spans="2:31" hidden="1" x14ac:dyDescent="0.2">
      <c r="B1674" s="162"/>
      <c r="C1674" s="163"/>
      <c r="D1674" s="163"/>
      <c r="E1674" s="163"/>
      <c r="F1674" s="164"/>
      <c r="G1674" s="165"/>
      <c r="H1674" s="121"/>
      <c r="I1674" s="121"/>
      <c r="J1674" s="122"/>
      <c r="K1674" s="123"/>
      <c r="L1674" s="124"/>
      <c r="M1674" s="124"/>
      <c r="N1674" s="124"/>
      <c r="O1674" s="124"/>
      <c r="P1674" s="124"/>
      <c r="Q1674" s="124"/>
      <c r="R1674" s="124"/>
      <c r="S1674" s="124"/>
      <c r="T1674" s="124"/>
      <c r="U1674" s="124"/>
      <c r="V1674" s="124"/>
      <c r="W1674" s="124"/>
      <c r="X1674" s="124"/>
      <c r="Y1674" s="124"/>
      <c r="Z1674" s="124"/>
      <c r="AA1674" s="124"/>
      <c r="AB1674" s="124"/>
      <c r="AC1674" s="124"/>
      <c r="AE1674" s="2"/>
    </row>
    <row r="1675" spans="2:31" hidden="1" x14ac:dyDescent="0.2">
      <c r="B1675" s="162"/>
      <c r="C1675" s="163"/>
      <c r="D1675" s="163"/>
      <c r="E1675" s="163"/>
      <c r="F1675" s="164"/>
      <c r="G1675" s="165"/>
      <c r="H1675" s="121"/>
      <c r="I1675" s="121"/>
      <c r="J1675" s="122"/>
      <c r="K1675" s="123"/>
      <c r="L1675" s="124"/>
      <c r="M1675" s="124"/>
      <c r="N1675" s="124"/>
      <c r="O1675" s="124"/>
      <c r="P1675" s="124"/>
      <c r="Q1675" s="124"/>
      <c r="R1675" s="124"/>
      <c r="S1675" s="124"/>
      <c r="T1675" s="124"/>
      <c r="U1675" s="124"/>
      <c r="V1675" s="124"/>
      <c r="W1675" s="124"/>
      <c r="X1675" s="124"/>
      <c r="Y1675" s="124"/>
      <c r="Z1675" s="124"/>
      <c r="AA1675" s="124"/>
      <c r="AB1675" s="124"/>
      <c r="AC1675" s="124"/>
      <c r="AE1675" s="2"/>
    </row>
    <row r="1676" spans="2:31" hidden="1" x14ac:dyDescent="0.2">
      <c r="B1676" s="162"/>
      <c r="C1676" s="163"/>
      <c r="D1676" s="163"/>
      <c r="E1676" s="163"/>
      <c r="F1676" s="164"/>
      <c r="G1676" s="165"/>
      <c r="H1676" s="121"/>
      <c r="I1676" s="121"/>
      <c r="J1676" s="122"/>
      <c r="K1676" s="123"/>
      <c r="L1676" s="124"/>
      <c r="M1676" s="124"/>
      <c r="N1676" s="124"/>
      <c r="O1676" s="124"/>
      <c r="P1676" s="124"/>
      <c r="Q1676" s="124"/>
      <c r="R1676" s="124"/>
      <c r="S1676" s="124"/>
      <c r="T1676" s="124"/>
      <c r="U1676" s="124"/>
      <c r="V1676" s="124"/>
      <c r="W1676" s="124"/>
      <c r="X1676" s="124"/>
      <c r="Y1676" s="124"/>
      <c r="Z1676" s="124"/>
      <c r="AA1676" s="124"/>
      <c r="AB1676" s="124"/>
      <c r="AC1676" s="124"/>
      <c r="AE1676" s="2"/>
    </row>
    <row r="1677" spans="2:31" hidden="1" x14ac:dyDescent="0.2">
      <c r="B1677" s="162"/>
      <c r="C1677" s="163"/>
      <c r="D1677" s="163"/>
      <c r="E1677" s="163"/>
      <c r="F1677" s="164"/>
      <c r="G1677" s="165"/>
      <c r="H1677" s="121"/>
      <c r="I1677" s="121"/>
      <c r="J1677" s="122"/>
      <c r="K1677" s="123"/>
      <c r="L1677" s="124"/>
      <c r="M1677" s="124"/>
      <c r="N1677" s="124"/>
      <c r="O1677" s="124"/>
      <c r="P1677" s="124"/>
      <c r="Q1677" s="124"/>
      <c r="R1677" s="124"/>
      <c r="S1677" s="124"/>
      <c r="T1677" s="124"/>
      <c r="U1677" s="124"/>
      <c r="V1677" s="124"/>
      <c r="W1677" s="124"/>
      <c r="X1677" s="124"/>
      <c r="Y1677" s="124"/>
      <c r="Z1677" s="124"/>
      <c r="AA1677" s="124"/>
      <c r="AB1677" s="124"/>
      <c r="AC1677" s="124"/>
      <c r="AE1677" s="2"/>
    </row>
    <row r="1678" spans="2:31" hidden="1" x14ac:dyDescent="0.2">
      <c r="B1678" s="162"/>
      <c r="C1678" s="163"/>
      <c r="D1678" s="163"/>
      <c r="E1678" s="163"/>
      <c r="F1678" s="164"/>
      <c r="G1678" s="165"/>
      <c r="H1678" s="121"/>
      <c r="I1678" s="121"/>
      <c r="J1678" s="122"/>
      <c r="K1678" s="123"/>
      <c r="L1678" s="124"/>
      <c r="M1678" s="124"/>
      <c r="N1678" s="124"/>
      <c r="O1678" s="124"/>
      <c r="P1678" s="124"/>
      <c r="Q1678" s="124"/>
      <c r="R1678" s="124"/>
      <c r="S1678" s="124"/>
      <c r="T1678" s="124"/>
      <c r="U1678" s="124"/>
      <c r="V1678" s="124"/>
      <c r="W1678" s="124"/>
      <c r="X1678" s="124"/>
      <c r="Y1678" s="124"/>
      <c r="Z1678" s="124"/>
      <c r="AA1678" s="124"/>
      <c r="AB1678" s="124"/>
      <c r="AC1678" s="124"/>
      <c r="AE1678" s="2"/>
    </row>
    <row r="1679" spans="2:31" hidden="1" x14ac:dyDescent="0.2">
      <c r="B1679" s="162"/>
      <c r="C1679" s="163"/>
      <c r="D1679" s="163"/>
      <c r="E1679" s="163"/>
      <c r="F1679" s="164"/>
      <c r="G1679" s="165"/>
      <c r="H1679" s="121"/>
      <c r="I1679" s="121"/>
      <c r="J1679" s="122"/>
      <c r="K1679" s="123"/>
      <c r="L1679" s="124"/>
      <c r="M1679" s="124"/>
      <c r="N1679" s="124"/>
      <c r="O1679" s="124"/>
      <c r="P1679" s="124"/>
      <c r="Q1679" s="124"/>
      <c r="R1679" s="124"/>
      <c r="S1679" s="124"/>
      <c r="T1679" s="124"/>
      <c r="U1679" s="124"/>
      <c r="V1679" s="124"/>
      <c r="W1679" s="124"/>
      <c r="X1679" s="124"/>
      <c r="Y1679" s="124"/>
      <c r="Z1679" s="124"/>
      <c r="AA1679" s="124"/>
      <c r="AB1679" s="124"/>
      <c r="AC1679" s="124"/>
      <c r="AE1679" s="2"/>
    </row>
    <row r="1680" spans="2:31" hidden="1" x14ac:dyDescent="0.2">
      <c r="B1680" s="162"/>
      <c r="C1680" s="163"/>
      <c r="D1680" s="163"/>
      <c r="E1680" s="163"/>
      <c r="F1680" s="164"/>
      <c r="G1680" s="165"/>
      <c r="H1680" s="121"/>
      <c r="I1680" s="121"/>
      <c r="J1680" s="122"/>
      <c r="K1680" s="123"/>
      <c r="L1680" s="124"/>
      <c r="M1680" s="124"/>
      <c r="N1680" s="124"/>
      <c r="O1680" s="124"/>
      <c r="P1680" s="124"/>
      <c r="Q1680" s="124"/>
      <c r="R1680" s="124"/>
      <c r="S1680" s="124"/>
      <c r="T1680" s="124"/>
      <c r="U1680" s="124"/>
      <c r="V1680" s="124"/>
      <c r="W1680" s="124"/>
      <c r="X1680" s="124"/>
      <c r="Y1680" s="124"/>
      <c r="Z1680" s="124"/>
      <c r="AA1680" s="124"/>
      <c r="AB1680" s="124"/>
      <c r="AC1680" s="124"/>
      <c r="AE1680" s="2"/>
    </row>
    <row r="1681" spans="2:31" hidden="1" x14ac:dyDescent="0.2">
      <c r="B1681" s="162"/>
      <c r="C1681" s="163"/>
      <c r="D1681" s="163"/>
      <c r="E1681" s="163"/>
      <c r="F1681" s="164"/>
      <c r="G1681" s="165"/>
      <c r="H1681" s="121"/>
      <c r="I1681" s="121"/>
      <c r="J1681" s="122"/>
      <c r="K1681" s="123"/>
      <c r="L1681" s="124"/>
      <c r="M1681" s="124"/>
      <c r="N1681" s="124"/>
      <c r="O1681" s="124"/>
      <c r="P1681" s="124"/>
      <c r="Q1681" s="124"/>
      <c r="R1681" s="124"/>
      <c r="S1681" s="124"/>
      <c r="T1681" s="124"/>
      <c r="U1681" s="124"/>
      <c r="V1681" s="124"/>
      <c r="W1681" s="124"/>
      <c r="X1681" s="124"/>
      <c r="Y1681" s="124"/>
      <c r="Z1681" s="124"/>
      <c r="AA1681" s="124"/>
      <c r="AB1681" s="124"/>
      <c r="AC1681" s="124"/>
      <c r="AE1681" s="2"/>
    </row>
    <row r="1682" spans="2:31" hidden="1" x14ac:dyDescent="0.2">
      <c r="B1682" s="162"/>
      <c r="C1682" s="163"/>
      <c r="D1682" s="163"/>
      <c r="E1682" s="163"/>
      <c r="F1682" s="164"/>
      <c r="G1682" s="165"/>
      <c r="H1682" s="121"/>
      <c r="I1682" s="121"/>
      <c r="J1682" s="122"/>
      <c r="K1682" s="123"/>
      <c r="L1682" s="124"/>
      <c r="M1682" s="124"/>
      <c r="N1682" s="124"/>
      <c r="O1682" s="124"/>
      <c r="P1682" s="124"/>
      <c r="Q1682" s="124"/>
      <c r="R1682" s="124"/>
      <c r="S1682" s="124"/>
      <c r="T1682" s="124"/>
      <c r="U1682" s="124"/>
      <c r="V1682" s="124"/>
      <c r="W1682" s="124"/>
      <c r="X1682" s="124"/>
      <c r="Y1682" s="124"/>
      <c r="Z1682" s="124"/>
      <c r="AA1682" s="124"/>
      <c r="AB1682" s="124"/>
      <c r="AC1682" s="124"/>
      <c r="AE1682" s="2"/>
    </row>
    <row r="1683" spans="2:31" hidden="1" x14ac:dyDescent="0.2">
      <c r="B1683" s="162"/>
      <c r="C1683" s="163"/>
      <c r="D1683" s="163"/>
      <c r="E1683" s="163"/>
      <c r="F1683" s="164"/>
      <c r="G1683" s="165"/>
      <c r="H1683" s="121"/>
      <c r="I1683" s="121"/>
      <c r="J1683" s="122"/>
      <c r="K1683" s="123"/>
      <c r="L1683" s="124"/>
      <c r="M1683" s="124"/>
      <c r="N1683" s="124"/>
      <c r="O1683" s="124"/>
      <c r="P1683" s="124"/>
      <c r="Q1683" s="124"/>
      <c r="R1683" s="124"/>
      <c r="S1683" s="124"/>
      <c r="T1683" s="124"/>
      <c r="U1683" s="124"/>
      <c r="V1683" s="124"/>
      <c r="W1683" s="124"/>
      <c r="X1683" s="124"/>
      <c r="Y1683" s="124"/>
      <c r="Z1683" s="124"/>
      <c r="AA1683" s="124"/>
      <c r="AB1683" s="124"/>
      <c r="AC1683" s="124"/>
      <c r="AE1683" s="2"/>
    </row>
    <row r="1684" spans="2:31" hidden="1" x14ac:dyDescent="0.2">
      <c r="B1684" s="162"/>
      <c r="C1684" s="163"/>
      <c r="D1684" s="163"/>
      <c r="E1684" s="163"/>
      <c r="F1684" s="164"/>
      <c r="G1684" s="165"/>
      <c r="H1684" s="121"/>
      <c r="I1684" s="121"/>
      <c r="J1684" s="122"/>
      <c r="K1684" s="123"/>
      <c r="L1684" s="124"/>
      <c r="M1684" s="124"/>
      <c r="N1684" s="124"/>
      <c r="O1684" s="124"/>
      <c r="P1684" s="124"/>
      <c r="Q1684" s="124"/>
      <c r="R1684" s="124"/>
      <c r="S1684" s="124"/>
      <c r="T1684" s="124"/>
      <c r="U1684" s="124"/>
      <c r="V1684" s="124"/>
      <c r="W1684" s="124"/>
      <c r="X1684" s="124"/>
      <c r="Y1684" s="124"/>
      <c r="Z1684" s="124"/>
      <c r="AA1684" s="124"/>
      <c r="AB1684" s="124"/>
      <c r="AC1684" s="124"/>
      <c r="AE1684" s="2"/>
    </row>
    <row r="1685" spans="2:31" hidden="1" x14ac:dyDescent="0.2">
      <c r="B1685" s="162"/>
      <c r="C1685" s="163"/>
      <c r="D1685" s="163"/>
      <c r="E1685" s="163"/>
      <c r="F1685" s="164"/>
      <c r="G1685" s="165"/>
      <c r="H1685" s="121"/>
      <c r="I1685" s="121"/>
      <c r="J1685" s="122"/>
      <c r="K1685" s="123"/>
      <c r="L1685" s="124"/>
      <c r="M1685" s="124"/>
      <c r="N1685" s="124"/>
      <c r="O1685" s="124"/>
      <c r="P1685" s="124"/>
      <c r="Q1685" s="124"/>
      <c r="R1685" s="124"/>
      <c r="S1685" s="124"/>
      <c r="T1685" s="124"/>
      <c r="U1685" s="124"/>
      <c r="V1685" s="124"/>
      <c r="W1685" s="124"/>
      <c r="X1685" s="124"/>
      <c r="Y1685" s="124"/>
      <c r="Z1685" s="124"/>
      <c r="AA1685" s="124"/>
      <c r="AB1685" s="124"/>
      <c r="AC1685" s="124"/>
      <c r="AE1685" s="2"/>
    </row>
    <row r="1686" spans="2:31" hidden="1" x14ac:dyDescent="0.2">
      <c r="B1686" s="162"/>
      <c r="C1686" s="163"/>
      <c r="D1686" s="163"/>
      <c r="E1686" s="163"/>
      <c r="F1686" s="164"/>
      <c r="G1686" s="165"/>
      <c r="H1686" s="121"/>
      <c r="I1686" s="121"/>
      <c r="J1686" s="122"/>
      <c r="K1686" s="123"/>
      <c r="L1686" s="124"/>
      <c r="M1686" s="124"/>
      <c r="N1686" s="124"/>
      <c r="O1686" s="124"/>
      <c r="P1686" s="124"/>
      <c r="Q1686" s="124"/>
      <c r="R1686" s="124"/>
      <c r="S1686" s="124"/>
      <c r="T1686" s="124"/>
      <c r="U1686" s="124"/>
      <c r="V1686" s="124"/>
      <c r="W1686" s="124"/>
      <c r="X1686" s="124"/>
      <c r="Y1686" s="124"/>
      <c r="Z1686" s="124"/>
      <c r="AA1686" s="124"/>
      <c r="AB1686" s="124"/>
      <c r="AC1686" s="124"/>
      <c r="AE1686" s="2"/>
    </row>
    <row r="1687" spans="2:31" hidden="1" x14ac:dyDescent="0.2">
      <c r="B1687" s="162"/>
      <c r="C1687" s="163"/>
      <c r="D1687" s="163"/>
      <c r="E1687" s="163"/>
      <c r="F1687" s="164"/>
      <c r="G1687" s="165"/>
      <c r="H1687" s="121"/>
      <c r="I1687" s="121"/>
      <c r="J1687" s="122"/>
      <c r="K1687" s="123"/>
      <c r="L1687" s="124"/>
      <c r="M1687" s="124"/>
      <c r="N1687" s="124"/>
      <c r="O1687" s="124"/>
      <c r="P1687" s="124"/>
      <c r="Q1687" s="124"/>
      <c r="R1687" s="124"/>
      <c r="S1687" s="124"/>
      <c r="T1687" s="124"/>
      <c r="U1687" s="124"/>
      <c r="V1687" s="124"/>
      <c r="W1687" s="124"/>
      <c r="X1687" s="124"/>
      <c r="Y1687" s="124"/>
      <c r="Z1687" s="124"/>
      <c r="AA1687" s="124"/>
      <c r="AB1687" s="124"/>
      <c r="AC1687" s="124"/>
      <c r="AE1687" s="2"/>
    </row>
    <row r="1688" spans="2:31" hidden="1" x14ac:dyDescent="0.2">
      <c r="B1688" s="162"/>
      <c r="C1688" s="163"/>
      <c r="D1688" s="163"/>
      <c r="E1688" s="163"/>
      <c r="F1688" s="164"/>
      <c r="G1688" s="165"/>
      <c r="H1688" s="121"/>
      <c r="I1688" s="121"/>
      <c r="J1688" s="122"/>
      <c r="K1688" s="123"/>
      <c r="L1688" s="124"/>
      <c r="M1688" s="124"/>
      <c r="N1688" s="124"/>
      <c r="O1688" s="124"/>
      <c r="P1688" s="124"/>
      <c r="Q1688" s="124"/>
      <c r="R1688" s="124"/>
      <c r="S1688" s="124"/>
      <c r="T1688" s="124"/>
      <c r="U1688" s="124"/>
      <c r="V1688" s="124"/>
      <c r="W1688" s="124"/>
      <c r="X1688" s="124"/>
      <c r="Y1688" s="124"/>
      <c r="Z1688" s="124"/>
      <c r="AA1688" s="124"/>
      <c r="AB1688" s="124"/>
      <c r="AC1688" s="124"/>
      <c r="AE1688" s="2"/>
    </row>
    <row r="1689" spans="2:31" hidden="1" x14ac:dyDescent="0.2">
      <c r="B1689" s="162"/>
      <c r="C1689" s="163"/>
      <c r="D1689" s="163"/>
      <c r="E1689" s="163"/>
      <c r="F1689" s="164"/>
      <c r="G1689" s="165"/>
      <c r="H1689" s="121"/>
      <c r="I1689" s="121"/>
      <c r="J1689" s="122"/>
      <c r="K1689" s="123"/>
      <c r="L1689" s="124"/>
      <c r="M1689" s="124"/>
      <c r="N1689" s="124"/>
      <c r="O1689" s="124"/>
      <c r="P1689" s="124"/>
      <c r="Q1689" s="124"/>
      <c r="R1689" s="124"/>
      <c r="S1689" s="124"/>
      <c r="T1689" s="124"/>
      <c r="U1689" s="124"/>
      <c r="V1689" s="124"/>
      <c r="W1689" s="124"/>
      <c r="X1689" s="124"/>
      <c r="Y1689" s="124"/>
      <c r="Z1689" s="124"/>
      <c r="AA1689" s="124"/>
      <c r="AB1689" s="124"/>
      <c r="AC1689" s="124"/>
      <c r="AE1689" s="2"/>
    </row>
    <row r="1690" spans="2:31" hidden="1" x14ac:dyDescent="0.2">
      <c r="B1690" s="162"/>
      <c r="C1690" s="163"/>
      <c r="D1690" s="163"/>
      <c r="E1690" s="163"/>
      <c r="F1690" s="164"/>
      <c r="G1690" s="165"/>
      <c r="H1690" s="121"/>
      <c r="I1690" s="121"/>
      <c r="J1690" s="122"/>
      <c r="K1690" s="123"/>
      <c r="L1690" s="124"/>
      <c r="M1690" s="124"/>
      <c r="N1690" s="124"/>
      <c r="O1690" s="124"/>
      <c r="P1690" s="124"/>
      <c r="Q1690" s="124"/>
      <c r="R1690" s="124"/>
      <c r="S1690" s="124"/>
      <c r="T1690" s="124"/>
      <c r="U1690" s="124"/>
      <c r="V1690" s="124"/>
      <c r="W1690" s="124"/>
      <c r="X1690" s="124"/>
      <c r="Y1690" s="124"/>
      <c r="Z1690" s="124"/>
      <c r="AA1690" s="124"/>
      <c r="AB1690" s="124"/>
      <c r="AC1690" s="124"/>
      <c r="AE1690" s="2"/>
    </row>
    <row r="1691" spans="2:31" hidden="1" x14ac:dyDescent="0.2">
      <c r="B1691" s="162"/>
      <c r="C1691" s="163"/>
      <c r="D1691" s="163"/>
      <c r="E1691" s="163"/>
      <c r="F1691" s="164"/>
      <c r="G1691" s="165"/>
      <c r="H1691" s="121"/>
      <c r="I1691" s="121"/>
      <c r="J1691" s="122"/>
      <c r="K1691" s="123"/>
      <c r="L1691" s="124"/>
      <c r="M1691" s="124"/>
      <c r="N1691" s="124"/>
      <c r="O1691" s="124"/>
      <c r="P1691" s="124"/>
      <c r="Q1691" s="124"/>
      <c r="R1691" s="124"/>
      <c r="S1691" s="124"/>
      <c r="T1691" s="124"/>
      <c r="U1691" s="124"/>
      <c r="V1691" s="124"/>
      <c r="W1691" s="124"/>
      <c r="X1691" s="124"/>
      <c r="Y1691" s="124"/>
      <c r="Z1691" s="124"/>
      <c r="AA1691" s="124"/>
      <c r="AB1691" s="124"/>
      <c r="AC1691" s="124"/>
      <c r="AE1691" s="2"/>
    </row>
    <row r="1692" spans="2:31" hidden="1" x14ac:dyDescent="0.2">
      <c r="B1692" s="162"/>
      <c r="C1692" s="163"/>
      <c r="D1692" s="163"/>
      <c r="E1692" s="163"/>
      <c r="F1692" s="164"/>
      <c r="G1692" s="165"/>
      <c r="H1692" s="121"/>
      <c r="I1692" s="121"/>
      <c r="J1692" s="122"/>
      <c r="K1692" s="123"/>
      <c r="L1692" s="124"/>
      <c r="M1692" s="124"/>
      <c r="N1692" s="124"/>
      <c r="O1692" s="124"/>
      <c r="P1692" s="124"/>
      <c r="Q1692" s="124"/>
      <c r="R1692" s="124"/>
      <c r="S1692" s="124"/>
      <c r="T1692" s="124"/>
      <c r="U1692" s="124"/>
      <c r="V1692" s="124"/>
      <c r="W1692" s="124"/>
      <c r="X1692" s="124"/>
      <c r="Y1692" s="124"/>
      <c r="Z1692" s="124"/>
      <c r="AA1692" s="124"/>
      <c r="AB1692" s="124"/>
      <c r="AC1692" s="124"/>
      <c r="AE1692" s="2"/>
    </row>
    <row r="1693" spans="2:31" hidden="1" x14ac:dyDescent="0.2">
      <c r="B1693" s="162"/>
      <c r="C1693" s="163"/>
      <c r="D1693" s="163"/>
      <c r="E1693" s="163"/>
      <c r="F1693" s="164"/>
      <c r="G1693" s="165"/>
      <c r="H1693" s="121"/>
      <c r="I1693" s="121"/>
      <c r="J1693" s="122"/>
      <c r="K1693" s="123"/>
      <c r="L1693" s="124"/>
      <c r="M1693" s="124"/>
      <c r="N1693" s="124"/>
      <c r="O1693" s="124"/>
      <c r="P1693" s="124"/>
      <c r="Q1693" s="124"/>
      <c r="R1693" s="124"/>
      <c r="S1693" s="124"/>
      <c r="T1693" s="124"/>
      <c r="U1693" s="124"/>
      <c r="V1693" s="124"/>
      <c r="W1693" s="124"/>
      <c r="X1693" s="124"/>
      <c r="Y1693" s="124"/>
      <c r="Z1693" s="124"/>
      <c r="AA1693" s="124"/>
      <c r="AB1693" s="124"/>
      <c r="AC1693" s="124"/>
      <c r="AE1693" s="2"/>
    </row>
    <row r="1694" spans="2:31" hidden="1" x14ac:dyDescent="0.2">
      <c r="B1694" s="162"/>
      <c r="C1694" s="163"/>
      <c r="D1694" s="163"/>
      <c r="E1694" s="163"/>
      <c r="F1694" s="164"/>
      <c r="G1694" s="165"/>
      <c r="H1694" s="121"/>
      <c r="I1694" s="121"/>
      <c r="J1694" s="122"/>
      <c r="K1694" s="123"/>
      <c r="L1694" s="124"/>
      <c r="M1694" s="124"/>
      <c r="N1694" s="124"/>
      <c r="O1694" s="124"/>
      <c r="P1694" s="124"/>
      <c r="Q1694" s="124"/>
      <c r="R1694" s="124"/>
      <c r="S1694" s="124"/>
      <c r="T1694" s="124"/>
      <c r="U1694" s="124"/>
      <c r="V1694" s="124"/>
      <c r="W1694" s="124"/>
      <c r="X1694" s="124"/>
      <c r="Y1694" s="124"/>
      <c r="Z1694" s="124"/>
      <c r="AA1694" s="124"/>
      <c r="AB1694" s="124"/>
      <c r="AC1694" s="124"/>
      <c r="AE1694" s="2"/>
    </row>
    <row r="1695" spans="2:31" hidden="1" x14ac:dyDescent="0.2">
      <c r="B1695" s="162"/>
      <c r="C1695" s="163"/>
      <c r="D1695" s="163"/>
      <c r="E1695" s="163"/>
      <c r="F1695" s="164"/>
      <c r="G1695" s="165"/>
      <c r="H1695" s="121"/>
      <c r="I1695" s="121"/>
      <c r="J1695" s="122"/>
      <c r="K1695" s="123"/>
      <c r="L1695" s="124"/>
      <c r="M1695" s="124"/>
      <c r="N1695" s="124"/>
      <c r="O1695" s="124"/>
      <c r="P1695" s="124"/>
      <c r="Q1695" s="124"/>
      <c r="R1695" s="124"/>
      <c r="S1695" s="124"/>
      <c r="T1695" s="124"/>
      <c r="U1695" s="124"/>
      <c r="V1695" s="124"/>
      <c r="W1695" s="124"/>
      <c r="X1695" s="124"/>
      <c r="Y1695" s="124"/>
      <c r="Z1695" s="124"/>
      <c r="AA1695" s="124"/>
      <c r="AB1695" s="124"/>
      <c r="AC1695" s="124"/>
      <c r="AE1695" s="2"/>
    </row>
    <row r="1696" spans="2:31" hidden="1" x14ac:dyDescent="0.2">
      <c r="B1696" s="162"/>
      <c r="C1696" s="163"/>
      <c r="D1696" s="163"/>
      <c r="E1696" s="163"/>
      <c r="F1696" s="164"/>
      <c r="G1696" s="165"/>
      <c r="H1696" s="121"/>
      <c r="I1696" s="121"/>
      <c r="J1696" s="122"/>
      <c r="K1696" s="123"/>
      <c r="L1696" s="124"/>
      <c r="M1696" s="124"/>
      <c r="N1696" s="124"/>
      <c r="O1696" s="124"/>
      <c r="P1696" s="124"/>
      <c r="Q1696" s="124"/>
      <c r="R1696" s="124"/>
      <c r="S1696" s="124"/>
      <c r="T1696" s="124"/>
      <c r="U1696" s="124"/>
      <c r="V1696" s="124"/>
      <c r="W1696" s="124"/>
      <c r="X1696" s="124"/>
      <c r="Y1696" s="124"/>
      <c r="Z1696" s="124"/>
      <c r="AA1696" s="124"/>
      <c r="AB1696" s="124"/>
      <c r="AC1696" s="124"/>
      <c r="AE1696" s="2"/>
    </row>
    <row r="1697" spans="1:31" hidden="1" x14ac:dyDescent="0.2">
      <c r="B1697" s="162"/>
      <c r="C1697" s="163"/>
      <c r="D1697" s="163"/>
      <c r="E1697" s="163"/>
      <c r="F1697" s="164"/>
      <c r="G1697" s="165"/>
      <c r="H1697" s="121"/>
      <c r="I1697" s="121"/>
      <c r="J1697" s="122"/>
      <c r="K1697" s="123"/>
      <c r="L1697" s="124"/>
      <c r="M1697" s="124"/>
      <c r="N1697" s="124"/>
      <c r="O1697" s="124"/>
      <c r="P1697" s="124"/>
      <c r="Q1697" s="124"/>
      <c r="R1697" s="124"/>
      <c r="S1697" s="124"/>
      <c r="T1697" s="124"/>
      <c r="U1697" s="124"/>
      <c r="V1697" s="124"/>
      <c r="W1697" s="124"/>
      <c r="X1697" s="124"/>
      <c r="Y1697" s="124"/>
      <c r="Z1697" s="124"/>
      <c r="AA1697" s="124"/>
      <c r="AB1697" s="124"/>
      <c r="AC1697" s="124"/>
      <c r="AE1697" s="2"/>
    </row>
    <row r="1698" spans="1:31" hidden="1" x14ac:dyDescent="0.2">
      <c r="B1698" s="162"/>
      <c r="C1698" s="163"/>
      <c r="D1698" s="163"/>
      <c r="E1698" s="163"/>
      <c r="F1698" s="164"/>
      <c r="G1698" s="165"/>
      <c r="H1698" s="121"/>
      <c r="I1698" s="121"/>
      <c r="J1698" s="122"/>
      <c r="K1698" s="123"/>
      <c r="L1698" s="124"/>
      <c r="M1698" s="124"/>
      <c r="N1698" s="124"/>
      <c r="O1698" s="124"/>
      <c r="P1698" s="124"/>
      <c r="Q1698" s="124"/>
      <c r="R1698" s="124"/>
      <c r="S1698" s="124"/>
      <c r="T1698" s="124"/>
      <c r="U1698" s="124"/>
      <c r="V1698" s="124"/>
      <c r="W1698" s="124"/>
      <c r="X1698" s="124"/>
      <c r="Y1698" s="124"/>
      <c r="Z1698" s="124"/>
      <c r="AA1698" s="124"/>
      <c r="AB1698" s="124"/>
      <c r="AC1698" s="124"/>
      <c r="AE1698" s="2"/>
    </row>
    <row r="1699" spans="1:31" hidden="1" x14ac:dyDescent="0.2">
      <c r="B1699" s="162"/>
      <c r="C1699" s="163"/>
      <c r="D1699" s="163"/>
      <c r="E1699" s="163"/>
      <c r="F1699" s="164"/>
      <c r="G1699" s="165"/>
      <c r="H1699" s="121"/>
      <c r="I1699" s="121"/>
      <c r="J1699" s="122"/>
      <c r="K1699" s="123"/>
      <c r="L1699" s="124"/>
      <c r="M1699" s="124"/>
      <c r="N1699" s="124"/>
      <c r="O1699" s="124"/>
      <c r="P1699" s="124"/>
      <c r="Q1699" s="124"/>
      <c r="R1699" s="124"/>
      <c r="S1699" s="124"/>
      <c r="T1699" s="124"/>
      <c r="U1699" s="124"/>
      <c r="V1699" s="124"/>
      <c r="W1699" s="124"/>
      <c r="X1699" s="124"/>
      <c r="Y1699" s="124"/>
      <c r="Z1699" s="124"/>
      <c r="AA1699" s="124"/>
      <c r="AB1699" s="124"/>
      <c r="AC1699" s="124"/>
      <c r="AE1699" s="2"/>
    </row>
    <row r="1700" spans="1:31" hidden="1" x14ac:dyDescent="0.2">
      <c r="B1700" s="162"/>
      <c r="C1700" s="163"/>
      <c r="D1700" s="163"/>
      <c r="E1700" s="163"/>
      <c r="F1700" s="164"/>
      <c r="G1700" s="165"/>
      <c r="H1700" s="121"/>
      <c r="I1700" s="121"/>
      <c r="J1700" s="122"/>
      <c r="K1700" s="123"/>
      <c r="L1700" s="124"/>
      <c r="M1700" s="124"/>
      <c r="N1700" s="124"/>
      <c r="O1700" s="124"/>
      <c r="P1700" s="124"/>
      <c r="Q1700" s="124"/>
      <c r="R1700" s="124"/>
      <c r="S1700" s="124"/>
      <c r="T1700" s="124"/>
      <c r="U1700" s="124"/>
      <c r="V1700" s="124"/>
      <c r="W1700" s="124"/>
      <c r="X1700" s="124"/>
      <c r="Y1700" s="124"/>
      <c r="Z1700" s="124"/>
      <c r="AA1700" s="124"/>
      <c r="AB1700" s="124"/>
      <c r="AC1700" s="124"/>
      <c r="AE1700" s="2"/>
    </row>
    <row r="1701" spans="1:31" hidden="1" x14ac:dyDescent="0.2">
      <c r="B1701" s="162"/>
      <c r="C1701" s="163"/>
      <c r="D1701" s="163"/>
      <c r="E1701" s="163"/>
      <c r="F1701" s="164"/>
      <c r="G1701" s="165"/>
      <c r="H1701" s="121"/>
      <c r="I1701" s="121"/>
      <c r="J1701" s="122"/>
      <c r="K1701" s="123"/>
      <c r="L1701" s="124"/>
      <c r="M1701" s="124"/>
      <c r="N1701" s="124"/>
      <c r="O1701" s="124"/>
      <c r="P1701" s="124"/>
      <c r="Q1701" s="124"/>
      <c r="R1701" s="124"/>
      <c r="S1701" s="124"/>
      <c r="T1701" s="124"/>
      <c r="U1701" s="124"/>
      <c r="V1701" s="124"/>
      <c r="W1701" s="124"/>
      <c r="X1701" s="124"/>
      <c r="Y1701" s="124"/>
      <c r="Z1701" s="124"/>
      <c r="AA1701" s="124"/>
      <c r="AB1701" s="124"/>
      <c r="AC1701" s="124"/>
      <c r="AE1701" s="2"/>
    </row>
    <row r="1702" spans="1:31" hidden="1" x14ac:dyDescent="0.2">
      <c r="B1702" s="162"/>
      <c r="C1702" s="163"/>
      <c r="D1702" s="163"/>
      <c r="E1702" s="163"/>
      <c r="F1702" s="164"/>
      <c r="G1702" s="165"/>
      <c r="H1702" s="121"/>
      <c r="I1702" s="121"/>
      <c r="J1702" s="122"/>
      <c r="K1702" s="123"/>
      <c r="L1702" s="124"/>
      <c r="M1702" s="124"/>
      <c r="N1702" s="124"/>
      <c r="O1702" s="124"/>
      <c r="P1702" s="124"/>
      <c r="Q1702" s="124"/>
      <c r="R1702" s="124"/>
      <c r="S1702" s="124"/>
      <c r="T1702" s="124"/>
      <c r="U1702" s="124"/>
      <c r="V1702" s="124"/>
      <c r="W1702" s="124"/>
      <c r="X1702" s="124"/>
      <c r="Y1702" s="124"/>
      <c r="Z1702" s="124"/>
      <c r="AA1702" s="124"/>
      <c r="AB1702" s="124"/>
      <c r="AC1702" s="124"/>
      <c r="AE1702" s="2"/>
    </row>
    <row r="1703" spans="1:31" hidden="1" x14ac:dyDescent="0.2">
      <c r="B1703" s="162"/>
      <c r="C1703" s="163"/>
      <c r="D1703" s="163"/>
      <c r="E1703" s="163"/>
      <c r="F1703" s="164"/>
      <c r="G1703" s="165"/>
      <c r="H1703" s="121"/>
      <c r="I1703" s="121"/>
      <c r="J1703" s="122"/>
      <c r="K1703" s="123"/>
      <c r="L1703" s="124"/>
      <c r="M1703" s="124"/>
      <c r="N1703" s="124"/>
      <c r="O1703" s="124"/>
      <c r="P1703" s="124"/>
      <c r="Q1703" s="124"/>
      <c r="R1703" s="124"/>
      <c r="S1703" s="124"/>
      <c r="T1703" s="124"/>
      <c r="U1703" s="124"/>
      <c r="V1703" s="124"/>
      <c r="W1703" s="124"/>
      <c r="X1703" s="124"/>
      <c r="Y1703" s="124"/>
      <c r="Z1703" s="124"/>
      <c r="AA1703" s="124"/>
      <c r="AB1703" s="124"/>
      <c r="AC1703" s="124"/>
      <c r="AE1703" s="2"/>
    </row>
    <row r="1704" spans="1:31" hidden="1" x14ac:dyDescent="0.2">
      <c r="G1704" s="167"/>
      <c r="AE1704" s="2"/>
    </row>
    <row r="1705" spans="1:31" x14ac:dyDescent="0.2">
      <c r="B1705" s="168"/>
      <c r="G1705" s="167"/>
      <c r="AE1705" s="2"/>
    </row>
    <row r="1706" spans="1:31" x14ac:dyDescent="0.2">
      <c r="B1706" s="160"/>
      <c r="G1706" s="167"/>
      <c r="AE1706" s="2"/>
    </row>
    <row r="1707" spans="1:31" ht="13.5" thickBot="1" x14ac:dyDescent="0.25">
      <c r="A1707" s="47"/>
      <c r="B1707" s="47"/>
      <c r="C1707" s="47"/>
      <c r="D1707" s="47"/>
      <c r="E1707" s="47"/>
      <c r="F1707" s="47"/>
      <c r="G1707" s="47"/>
      <c r="H1707" s="47"/>
      <c r="I1707" s="47"/>
      <c r="J1707" s="47"/>
      <c r="K1707" s="47"/>
      <c r="L1707" s="47"/>
      <c r="M1707" s="47"/>
      <c r="N1707" s="47"/>
      <c r="O1707" s="47"/>
      <c r="P1707" s="47"/>
      <c r="Q1707" s="47"/>
      <c r="R1707" s="47"/>
      <c r="S1707" s="47"/>
      <c r="T1707" s="47"/>
      <c r="U1707" s="47"/>
      <c r="V1707" s="47"/>
      <c r="W1707" s="47"/>
      <c r="X1707" s="47"/>
      <c r="Y1707" s="47"/>
      <c r="Z1707" s="47"/>
      <c r="AA1707" s="47"/>
      <c r="AB1707" s="47"/>
      <c r="AC1707" s="47"/>
      <c r="AD1707" s="47"/>
      <c r="AE1707" s="20"/>
    </row>
    <row r="1708" spans="1:31" ht="13.5" thickTop="1" x14ac:dyDescent="0.2"/>
  </sheetData>
  <autoFilter ref="B3:AC1703" xr:uid="{79001F9B-9135-4F4B-AF91-00348DE427C8}"/>
  <mergeCells count="1">
    <mergeCell ref="L2:AC2"/>
  </mergeCells>
  <conditionalFormatting sqref="H4:AC1703">
    <cfRule type="expression" dxfId="0" priority="1">
      <formula>IF(#REF!&gt;0,1,0)</formula>
    </cfRule>
  </conditionalFormatting>
  <hyperlinks>
    <hyperlink ref="D2" r:id="rId1" location="q=Product_Group_s%3A%22Air%20Conditioners%20and%20Heat%20Pumps%20-%20Room%20Air%20Conditioners%22" xr:uid="{9ED82770-A6F1-4BD2-82A3-0A65B2092C10}"/>
  </hyperlinks>
  <pageMargins left="0.7" right="0.7" top="0.75" bottom="0.75" header="0.3" footer="0.3"/>
  <pageSetup orientation="portrait" horizontalDpi="4294967293"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cord xmlns="4ffa91fb-a0ff-4ac5-b2db-65c790d184a4">Shared</Record>
    <Language xmlns="http://schemas.microsoft.com/sharepoint/v3">English</Language>
    <Document_x0020_Creation_x0020_Date xmlns="4ffa91fb-a0ff-4ac5-b2db-65c790d184a4">2022-10-27T17:53:38+00:00</Document_x0020_Creation_x0020_Date>
    <_Source xmlns="http://schemas.microsoft.com/sharepoint/v3/fields" xsi:nil="true"/>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lcf76f155ced4ddcb4097134ff3c332f xmlns="934ead9e-5ce3-4506-af8e-14ffc6063a83">
      <Terms xmlns="http://schemas.microsoft.com/office/infopath/2007/PartnerControls"/>
    </lcf76f155ced4ddcb4097134ff3c332f>
    <TaxKeywordTaxHTField xmlns="4ffa91fb-a0ff-4ac5-b2db-65c790d184a4">
      <Terms xmlns="http://schemas.microsoft.com/office/infopath/2007/PartnerControls"/>
    </TaxKeywordTaxHTField>
    <_ip_UnifiedCompliancePolicyProperties xmlns="http://schemas.microsoft.com/sharepoint/v3" xsi:nil="true"/>
    <Rights xmlns="4ffa91fb-a0ff-4ac5-b2db-65c790d184a4" xsi:nil="tru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6B27009A377B1B4EB2E506C3F530BA1F" ma:contentTypeVersion="17" ma:contentTypeDescription="Create a new document." ma:contentTypeScope="" ma:versionID="acca3b9c5366880241ce3deb7e9f72c8">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073f8c3-f768-4a71-ad92-ea0bd487ef57" xmlns:ns6="934ead9e-5ce3-4506-af8e-14ffc6063a83" targetNamespace="http://schemas.microsoft.com/office/2006/metadata/properties" ma:root="true" ma:fieldsID="357d9840e95f66eee4d1259fbbe0dee9" ns1:_="" ns2:_="" ns3:_="" ns4:_="" ns5:_="" ns6:_="">
    <xsd:import namespace="http://schemas.microsoft.com/sharepoint/v3"/>
    <xsd:import namespace="4ffa91fb-a0ff-4ac5-b2db-65c790d184a4"/>
    <xsd:import namespace="http://schemas.microsoft.com/sharepoint.v3"/>
    <xsd:import namespace="http://schemas.microsoft.com/sharepoint/v3/fields"/>
    <xsd:import namespace="8073f8c3-f768-4a71-ad92-ea0bd487ef57"/>
    <xsd:import namespace="934ead9e-5ce3-4506-af8e-14ffc6063a83"/>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SharedWithUsers" minOccurs="0"/>
                <xsd:element ref="ns5:SharedWithDetails"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GenerationTime" minOccurs="0"/>
                <xsd:element ref="ns6:MediaServiceEventHashCode" minOccurs="0"/>
                <xsd:element ref="ns6:MediaLengthInSeconds" minOccurs="0"/>
                <xsd:element ref="ns6:MediaServiceOCR" minOccurs="0"/>
                <xsd:element ref="ns6:lcf76f155ced4ddcb4097134ff3c332f"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493d9066-0824-487b-89b9-ec89a88376c8}" ma:internalName="TaxCatchAllLabel" ma:readOnly="true" ma:showField="CatchAllDataLabel" ma:web="8073f8c3-f768-4a71-ad92-ea0bd487ef57">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493d9066-0824-487b-89b9-ec89a88376c8}" ma:internalName="TaxCatchAll" ma:showField="CatchAllData" ma:web="8073f8c3-f768-4a71-ad92-ea0bd487ef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73f8c3-f768-4a71-ad92-ea0bd487ef57"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4ead9e-5ce3-4506-af8e-14ffc6063a83"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LengthInSeconds" ma:index="37" nillable="true" ma:displayName="Length (seconds)" ma:internalName="MediaLengthInSeconds" ma:readOnly="true">
      <xsd:simpleType>
        <xsd:restriction base="dms:Unknown"/>
      </xsd:simpleType>
    </xsd:element>
    <xsd:element name="MediaServiceOCR" ma:index="38" nillable="true" ma:displayName="Extracted Text" ma:internalName="MediaServiceOCR" ma:readOnly="true">
      <xsd:simpleType>
        <xsd:restriction base="dms:Note">
          <xsd:maxLength value="255"/>
        </xsd:restriction>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8EDE6-7030-4BD6-AF88-F25E64759EC4}">
  <ds:schemaRefs>
    <ds:schemaRef ds:uri="http://purl.org/dc/terms/"/>
    <ds:schemaRef ds:uri="8073f8c3-f768-4a71-ad92-ea0bd487ef57"/>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4ffa91fb-a0ff-4ac5-b2db-65c790d184a4"/>
    <ds:schemaRef ds:uri="http://schemas.microsoft.com/sharepoint/v3"/>
    <ds:schemaRef ds:uri="http://schemas.microsoft.com/office/2006/metadata/properties"/>
    <ds:schemaRef ds:uri="http://schemas.microsoft.com/sharepoint.v3"/>
    <ds:schemaRef ds:uri="http://purl.org/dc/elements/1.1/"/>
    <ds:schemaRef ds:uri="934ead9e-5ce3-4506-af8e-14ffc6063a83"/>
    <ds:schemaRef ds:uri="http://schemas.microsoft.com/sharepoint/v3/fields"/>
    <ds:schemaRef ds:uri="http://www.w3.org/XML/1998/namespace"/>
  </ds:schemaRefs>
</ds:datastoreItem>
</file>

<file path=customXml/itemProps2.xml><?xml version="1.0" encoding="utf-8"?>
<ds:datastoreItem xmlns:ds="http://schemas.openxmlformats.org/officeDocument/2006/customXml" ds:itemID="{D87DA5C3-800B-44FE-B98A-5550713C8CE3}">
  <ds:schemaRefs>
    <ds:schemaRef ds:uri="http://schemas.microsoft.com/sharepoint/v3/contenttype/forms"/>
  </ds:schemaRefs>
</ds:datastoreItem>
</file>

<file path=customXml/itemProps3.xml><?xml version="1.0" encoding="utf-8"?>
<ds:datastoreItem xmlns:ds="http://schemas.openxmlformats.org/officeDocument/2006/customXml" ds:itemID="{E8C65F46-F91A-46AA-81FD-373B06B536C9}">
  <ds:schemaRefs>
    <ds:schemaRef ds:uri="Microsoft.SharePoint.Taxonomy.ContentTypeSync"/>
  </ds:schemaRefs>
</ds:datastoreItem>
</file>

<file path=customXml/itemProps4.xml><?xml version="1.0" encoding="utf-8"?>
<ds:datastoreItem xmlns:ds="http://schemas.openxmlformats.org/officeDocument/2006/customXml" ds:itemID="{C747A6DC-937D-468A-A2E0-E034C57144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073f8c3-f768-4a71-ad92-ea0bd487ef57"/>
    <ds:schemaRef ds:uri="934ead9e-5ce3-4506-af8e-14ffc6063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8b378b3-6748-4867-acf9-76aacbeca6a7}" enabled="0" method="" siteId="{88b378b3-6748-4867-acf9-76aacbeca6a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1. Introduction</vt:lpstr>
      <vt:lpstr>2. Version 5.0 Criteria</vt:lpstr>
      <vt:lpstr>3. Energy and Cost Savings</vt:lpstr>
      <vt:lpstr>4. Incremental Cost and Payback</vt:lpstr>
      <vt:lpstr>5. ENERGY STAR QPL</vt:lpstr>
      <vt:lpstr>6. DOE Certification Dataset</vt:lpstr>
      <vt:lpstr>ES_Model_List</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STAR Version 5.0 Residential Room Air Conditioner Draft 2 Data &amp; Analysis Package</dc:title>
  <dc:creator>Leybourn, Steve</dc:creator>
  <cp:lastModifiedBy>Leybourn, Steve</cp:lastModifiedBy>
  <dcterms:created xsi:type="dcterms:W3CDTF">2022-11-14T15:35:57Z</dcterms:created>
  <dcterms:modified xsi:type="dcterms:W3CDTF">2022-11-15T21:51:30Z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0x0101006B27009A377B1B4EB2E506C3F530BA1F</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7" name="EPA_x0020_Subject">
    <vt:lpwstr/>
  </property>
  <property fmtid="{D5CDD505-2E9C-101B-9397-08002B2CF9AE}" pid="8" name="Document Type">
    <vt:lpwstr/>
  </property>
  <property fmtid="{D5CDD505-2E9C-101B-9397-08002B2CF9AE}" pid="9" name="EPA Subject">
    <vt:lpwstr/>
  </property>
</Properties>
</file>